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chartEx1.xml" ContentType="application/vnd.ms-office.chartex+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chartEx2.xml" ContentType="application/vnd.ms-office.chartex+xml"/>
  <Override PartName="/xl/charts/style10.xml" ContentType="application/vnd.ms-office.chartstyle+xml"/>
  <Override PartName="/xl/charts/colors10.xml" ContentType="application/vnd.ms-office.chartcolorstyle+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defaultThemeVersion="166925"/>
  <mc:AlternateContent xmlns:mc="http://schemas.openxmlformats.org/markup-compatibility/2006">
    <mc:Choice Requires="x15">
      <x15ac:absPath xmlns:x15ac="http://schemas.microsoft.com/office/spreadsheetml/2010/11/ac" url="C:\Sales form data Sales\"/>
    </mc:Choice>
  </mc:AlternateContent>
  <xr:revisionPtr revIDLastSave="0" documentId="13_ncr:1_{A11074B0-5B31-4C0B-8A9A-0A716354D0CA}" xr6:coauthVersionLast="47" xr6:coauthVersionMax="47" xr10:uidLastSave="{00000000-0000-0000-0000-000000000000}"/>
  <bookViews>
    <workbookView xWindow="-108" yWindow="-108" windowWidth="23256" windowHeight="12456" activeTab="4" xr2:uid="{08E1C1C3-0FEA-43AD-84A9-6EC05EB3F75A}"/>
    <workbookView xWindow="-108" yWindow="-108" windowWidth="23256" windowHeight="12456" activeTab="4" xr2:uid="{4ABE18C1-A20E-4AE7-98E4-345C98C54A98}"/>
  </bookViews>
  <sheets>
    <sheet name="Analysis" sheetId="5" r:id="rId1"/>
    <sheet name="Sales form " sheetId="7" r:id="rId2"/>
    <sheet name="Retail Store Sales" sheetId="4" r:id="rId3"/>
    <sheet name="KPI" sheetId="9" r:id="rId4"/>
    <sheet name="Dashboard" sheetId="8" r:id="rId5"/>
    <sheet name="Cost Per Unit" sheetId="3" state="hidden" r:id="rId6"/>
  </sheets>
  <externalReferences>
    <externalReference r:id="rId7"/>
  </externalReferences>
  <definedNames>
    <definedName name="_xlchart.v5.0" hidden="1">KPI!$F$132:$F$138</definedName>
    <definedName name="_xlchart.v5.1" hidden="1">KPI!$F$139</definedName>
    <definedName name="_xlchart.v5.2" hidden="1">KPI!$G$132:$G$138</definedName>
    <definedName name="_xlchart.v5.3" hidden="1">KPI!$G$139</definedName>
    <definedName name="_xlchart.v5.4" hidden="1">KPI!$F$132:$F$138</definedName>
    <definedName name="_xlchart.v5.5" hidden="1">KPI!$F$139</definedName>
    <definedName name="_xlchart.v5.6" hidden="1">KPI!$G$132:$G$138</definedName>
    <definedName name="_xlchart.v5.7" hidden="1">KPI!$G$139</definedName>
    <definedName name="Slicer_Country">#N/A</definedName>
    <definedName name="Slicer_Month">#N/A</definedName>
    <definedName name="Slicer_Product_Category">#N/A</definedName>
    <definedName name="Slicer_Year">#N/A</definedName>
    <definedName name="solver_eng" localSheetId="2" hidden="1">1</definedName>
    <definedName name="solver_neg" localSheetId="2" hidden="1">1</definedName>
    <definedName name="solver_num" localSheetId="2" hidden="1">0</definedName>
    <definedName name="solver_opt" localSheetId="2" hidden="1">'Retail Store Sales'!$G$2</definedName>
    <definedName name="solver_typ" localSheetId="2" hidden="1">1</definedName>
    <definedName name="solver_val" localSheetId="2" hidden="1">0</definedName>
    <definedName name="solver_ver" localSheetId="2" hidden="1">3</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133" i="9" l="1"/>
  <c r="G133" i="9"/>
  <c r="F134" i="9"/>
  <c r="G134" i="9"/>
  <c r="F135" i="9"/>
  <c r="G135" i="9"/>
  <c r="F136" i="9"/>
  <c r="G136" i="9"/>
  <c r="F137" i="9"/>
  <c r="G137" i="9"/>
  <c r="F138" i="9"/>
  <c r="G138" i="9"/>
  <c r="G132" i="9"/>
  <c r="F132" i="9"/>
  <c r="Q7" i="7"/>
  <c r="P7" i="7"/>
  <c r="O7" i="7"/>
  <c r="N7" i="7"/>
  <c r="M7" i="7"/>
  <c r="L7" i="7"/>
  <c r="K7" i="7"/>
  <c r="J7" i="7"/>
  <c r="I7" i="7"/>
  <c r="H7" i="7"/>
  <c r="B41" i="9"/>
  <c r="C41" i="9" s="1"/>
  <c r="C7" i="9"/>
  <c r="D51" i="9" s="1"/>
  <c r="B7" i="9"/>
  <c r="D41" i="9" s="1"/>
  <c r="A7" i="9"/>
  <c r="D46" i="9" s="1"/>
  <c r="F7" i="9"/>
  <c r="D56" i="9" s="1"/>
  <c r="E12" i="9"/>
  <c r="E13" i="9"/>
  <c r="I13" i="9"/>
  <c r="I12" i="9"/>
  <c r="C6" i="9"/>
  <c r="B6" i="9"/>
  <c r="A6" i="9"/>
  <c r="Q2" i="4"/>
  <c r="Q3" i="4"/>
  <c r="Q4" i="4"/>
  <c r="Q5" i="4"/>
  <c r="Q6" i="4"/>
  <c r="Q7" i="4"/>
  <c r="Q8" i="4"/>
  <c r="Q9" i="4"/>
  <c r="Q10" i="4"/>
  <c r="Q11" i="4"/>
  <c r="Q12" i="4"/>
  <c r="Q13" i="4"/>
  <c r="Q14" i="4"/>
  <c r="Q15" i="4"/>
  <c r="Q16" i="4"/>
  <c r="Q17" i="4"/>
  <c r="Q18" i="4"/>
  <c r="Q19" i="4"/>
  <c r="Q20" i="4"/>
  <c r="Q21" i="4"/>
  <c r="Q22" i="4"/>
  <c r="Q23" i="4"/>
  <c r="Q24" i="4"/>
  <c r="Q25" i="4"/>
  <c r="Q26" i="4"/>
  <c r="Q27" i="4"/>
  <c r="Q28" i="4"/>
  <c r="Q29" i="4"/>
  <c r="Q30" i="4"/>
  <c r="Q31" i="4"/>
  <c r="Q32" i="4"/>
  <c r="Q33" i="4"/>
  <c r="Q34" i="4"/>
  <c r="Q35" i="4"/>
  <c r="Q36" i="4"/>
  <c r="Q37" i="4"/>
  <c r="Q38" i="4"/>
  <c r="Q39" i="4"/>
  <c r="Q40" i="4"/>
  <c r="Q41" i="4"/>
  <c r="Q42" i="4"/>
  <c r="Q43" i="4"/>
  <c r="Q44" i="4"/>
  <c r="Q45" i="4"/>
  <c r="Q46" i="4"/>
  <c r="Q47" i="4"/>
  <c r="Q48" i="4"/>
  <c r="Q49" i="4"/>
  <c r="Q50" i="4"/>
  <c r="Q51" i="4"/>
  <c r="Q52" i="4"/>
  <c r="Q53" i="4"/>
  <c r="Q54" i="4"/>
  <c r="Q55" i="4"/>
  <c r="Q56" i="4"/>
  <c r="Q57" i="4"/>
  <c r="Q58" i="4"/>
  <c r="Q59" i="4"/>
  <c r="Q60" i="4"/>
  <c r="Q61" i="4"/>
  <c r="Q62" i="4"/>
  <c r="Q63" i="4"/>
  <c r="Q64" i="4"/>
  <c r="Q65" i="4"/>
  <c r="Q66" i="4"/>
  <c r="Q67" i="4"/>
  <c r="Q68" i="4"/>
  <c r="Q69" i="4"/>
  <c r="Q70" i="4"/>
  <c r="Q71" i="4"/>
  <c r="Q72" i="4"/>
  <c r="Q73" i="4"/>
  <c r="Q74" i="4"/>
  <c r="Q75" i="4"/>
  <c r="Q76" i="4"/>
  <c r="Q77" i="4"/>
  <c r="Q78" i="4"/>
  <c r="Q79" i="4"/>
  <c r="Q80" i="4"/>
  <c r="Q81" i="4"/>
  <c r="Q82" i="4"/>
  <c r="Q83" i="4"/>
  <c r="Q84" i="4"/>
  <c r="Q85" i="4"/>
  <c r="Q86" i="4"/>
  <c r="Q87" i="4"/>
  <c r="Q88" i="4"/>
  <c r="Q89" i="4"/>
  <c r="Q90" i="4"/>
  <c r="Q91" i="4"/>
  <c r="Q92" i="4"/>
  <c r="Q93" i="4"/>
  <c r="Q94" i="4"/>
  <c r="Q95" i="4"/>
  <c r="Q96" i="4"/>
  <c r="Q97" i="4"/>
  <c r="Q98" i="4"/>
  <c r="Q99" i="4"/>
  <c r="Q100" i="4"/>
  <c r="Q101" i="4"/>
  <c r="Q102" i="4"/>
  <c r="Q103" i="4"/>
  <c r="Q104" i="4"/>
  <c r="Q105" i="4"/>
  <c r="Q106" i="4"/>
  <c r="Q107" i="4"/>
  <c r="Q108" i="4"/>
  <c r="Q109" i="4"/>
  <c r="Q110" i="4"/>
  <c r="Q111" i="4"/>
  <c r="Q112" i="4"/>
  <c r="Q113" i="4"/>
  <c r="Q114" i="4"/>
  <c r="Q115" i="4"/>
  <c r="Q116" i="4"/>
  <c r="Q117" i="4"/>
  <c r="Q118" i="4"/>
  <c r="Q119" i="4"/>
  <c r="Q120" i="4"/>
  <c r="Q121" i="4"/>
  <c r="Q122" i="4"/>
  <c r="Q123" i="4"/>
  <c r="Q124" i="4"/>
  <c r="Q125" i="4"/>
  <c r="Q126" i="4"/>
  <c r="Q127" i="4"/>
  <c r="Q128" i="4"/>
  <c r="Q129" i="4"/>
  <c r="Q130" i="4"/>
  <c r="Q131" i="4"/>
  <c r="Q132" i="4"/>
  <c r="Q133" i="4"/>
  <c r="Q134" i="4"/>
  <c r="Q135" i="4"/>
  <c r="Q136" i="4"/>
  <c r="Q137" i="4"/>
  <c r="Q138" i="4"/>
  <c r="Q139" i="4"/>
  <c r="Q140" i="4"/>
  <c r="Q141" i="4"/>
  <c r="Q142" i="4"/>
  <c r="Q143" i="4"/>
  <c r="Q144" i="4"/>
  <c r="Q145" i="4"/>
  <c r="Q146" i="4"/>
  <c r="Q147" i="4"/>
  <c r="Q148" i="4"/>
  <c r="Q149" i="4"/>
  <c r="Q150" i="4"/>
  <c r="Q151" i="4"/>
  <c r="Q152" i="4"/>
  <c r="Q153" i="4"/>
  <c r="Q154" i="4"/>
  <c r="Q155" i="4"/>
  <c r="Q156" i="4"/>
  <c r="Q157" i="4"/>
  <c r="Q158" i="4"/>
  <c r="Q159" i="4"/>
  <c r="Q160" i="4"/>
  <c r="Q161" i="4"/>
  <c r="Q162" i="4"/>
  <c r="Q163" i="4"/>
  <c r="Q164" i="4"/>
  <c r="Q165" i="4"/>
  <c r="Q166" i="4"/>
  <c r="Q167" i="4"/>
  <c r="Q168" i="4"/>
  <c r="Q169" i="4"/>
  <c r="Q170" i="4"/>
  <c r="Q171" i="4"/>
  <c r="Q172" i="4"/>
  <c r="Q173" i="4"/>
  <c r="Q174" i="4"/>
  <c r="Q175" i="4"/>
  <c r="Q176" i="4"/>
  <c r="Q177" i="4"/>
  <c r="Q178" i="4"/>
  <c r="Q179" i="4"/>
  <c r="Q180" i="4"/>
  <c r="Q181" i="4"/>
  <c r="Q182" i="4"/>
  <c r="Q183" i="4"/>
  <c r="Q184" i="4"/>
  <c r="Q185" i="4"/>
  <c r="Q186" i="4"/>
  <c r="Q187" i="4"/>
  <c r="Q188" i="4"/>
  <c r="Q189" i="4"/>
  <c r="Q190" i="4"/>
  <c r="Q191" i="4"/>
  <c r="Q192" i="4"/>
  <c r="Q193" i="4"/>
  <c r="Q194" i="4"/>
  <c r="Q195" i="4"/>
  <c r="Q196" i="4"/>
  <c r="Q197" i="4"/>
  <c r="Q198" i="4"/>
  <c r="Q199" i="4"/>
  <c r="Q200" i="4"/>
  <c r="Q201" i="4"/>
  <c r="Q202" i="4"/>
  <c r="Q203" i="4"/>
  <c r="Q204" i="4"/>
  <c r="Q205" i="4"/>
  <c r="Q206" i="4"/>
  <c r="Q207" i="4"/>
  <c r="Q208" i="4"/>
  <c r="Q209" i="4"/>
  <c r="Q210" i="4"/>
  <c r="Q211" i="4"/>
  <c r="Q212" i="4"/>
  <c r="Q213" i="4"/>
  <c r="Q214" i="4"/>
  <c r="Q215" i="4"/>
  <c r="Q216" i="4"/>
  <c r="Q217" i="4"/>
  <c r="Q218" i="4"/>
  <c r="Q219" i="4"/>
  <c r="Q220" i="4"/>
  <c r="Q221" i="4"/>
  <c r="Q222" i="4"/>
  <c r="Q223" i="4"/>
  <c r="Q224" i="4"/>
  <c r="Q225" i="4"/>
  <c r="Q226" i="4"/>
  <c r="Q227" i="4"/>
  <c r="Q228" i="4"/>
  <c r="Q229" i="4"/>
  <c r="Q230" i="4"/>
  <c r="Q231" i="4"/>
  <c r="Q232" i="4"/>
  <c r="Q233" i="4"/>
  <c r="Q234" i="4"/>
  <c r="Q235" i="4"/>
  <c r="Q236" i="4"/>
  <c r="Q237" i="4"/>
  <c r="Q238" i="4"/>
  <c r="Q239" i="4"/>
  <c r="Q240" i="4"/>
  <c r="Q241" i="4"/>
  <c r="Q242" i="4"/>
  <c r="Q243" i="4"/>
  <c r="Q244" i="4"/>
  <c r="Q245" i="4"/>
  <c r="Q246" i="4"/>
  <c r="Q247" i="4"/>
  <c r="Q248" i="4"/>
  <c r="Q249" i="4"/>
  <c r="Q250" i="4"/>
  <c r="Q251" i="4"/>
  <c r="Q252" i="4"/>
  <c r="Q253" i="4"/>
  <c r="Q254" i="4"/>
  <c r="Q255" i="4"/>
  <c r="Q256" i="4"/>
  <c r="Q257" i="4"/>
  <c r="Q258" i="4"/>
  <c r="Q259" i="4"/>
  <c r="Q260" i="4"/>
  <c r="Q261" i="4"/>
  <c r="Q262" i="4"/>
  <c r="Q263" i="4"/>
  <c r="Q264" i="4"/>
  <c r="Q265" i="4"/>
  <c r="Q266" i="4"/>
  <c r="Q267" i="4"/>
  <c r="Q268" i="4"/>
  <c r="Q269" i="4"/>
  <c r="Q270" i="4"/>
  <c r="Q271" i="4"/>
  <c r="Q272" i="4"/>
  <c r="Q273" i="4"/>
  <c r="Q274" i="4"/>
  <c r="Q275" i="4"/>
  <c r="Q276" i="4"/>
  <c r="Q277" i="4"/>
  <c r="Q278" i="4"/>
  <c r="Q279" i="4"/>
  <c r="Q280" i="4"/>
  <c r="Q281" i="4"/>
  <c r="Q282" i="4"/>
  <c r="Q283" i="4"/>
  <c r="Q284" i="4"/>
  <c r="Q285" i="4"/>
  <c r="Q286" i="4"/>
  <c r="Q287" i="4"/>
  <c r="Q288" i="4"/>
  <c r="Q289" i="4"/>
  <c r="Q290" i="4"/>
  <c r="Q291" i="4"/>
  <c r="Q292" i="4"/>
  <c r="Q293" i="4"/>
  <c r="Q294" i="4"/>
  <c r="Q295" i="4"/>
  <c r="Q296" i="4"/>
  <c r="Q297" i="4"/>
  <c r="Q298" i="4"/>
  <c r="Q299" i="4"/>
  <c r="Q300" i="4"/>
  <c r="Q301" i="4"/>
  <c r="Q302" i="4"/>
  <c r="Q303" i="4"/>
  <c r="Q304" i="4"/>
  <c r="Q305" i="4"/>
  <c r="Q306" i="4"/>
  <c r="Q307" i="4"/>
  <c r="Q308" i="4"/>
  <c r="Q309" i="4"/>
  <c r="Q310" i="4"/>
  <c r="Q311" i="4"/>
  <c r="Q312" i="4"/>
  <c r="Q313" i="4"/>
  <c r="Q314" i="4"/>
  <c r="Q315" i="4"/>
  <c r="Q316" i="4"/>
  <c r="Q317" i="4"/>
  <c r="Q318" i="4"/>
  <c r="Q319" i="4"/>
  <c r="Q320" i="4"/>
  <c r="Q321" i="4"/>
  <c r="Q322" i="4"/>
  <c r="Q323" i="4"/>
  <c r="Q324" i="4"/>
  <c r="Q325" i="4"/>
  <c r="Q326" i="4"/>
  <c r="Q327" i="4"/>
  <c r="Q328" i="4"/>
  <c r="Q329" i="4"/>
  <c r="Q330" i="4"/>
  <c r="Q331" i="4"/>
  <c r="Q332" i="4"/>
  <c r="Q333" i="4"/>
  <c r="Q334" i="4"/>
  <c r="Q335" i="4"/>
  <c r="Q336" i="4"/>
  <c r="Q337" i="4"/>
  <c r="Q338" i="4"/>
  <c r="Q339" i="4"/>
  <c r="Q340" i="4"/>
  <c r="Q341" i="4"/>
  <c r="Q342" i="4"/>
  <c r="Q343" i="4"/>
  <c r="Q344" i="4"/>
  <c r="Q345" i="4"/>
  <c r="Q346" i="4"/>
  <c r="Q347" i="4"/>
  <c r="Q348" i="4"/>
  <c r="Q349" i="4"/>
  <c r="Q350" i="4"/>
  <c r="Q351" i="4"/>
  <c r="Q352" i="4"/>
  <c r="Q353" i="4"/>
  <c r="Q354" i="4"/>
  <c r="Q355" i="4"/>
  <c r="Q356" i="4"/>
  <c r="Q357" i="4"/>
  <c r="Q358" i="4"/>
  <c r="Q359" i="4"/>
  <c r="Q360" i="4"/>
  <c r="Q361" i="4"/>
  <c r="Q362" i="4"/>
  <c r="Q363" i="4"/>
  <c r="Q364" i="4"/>
  <c r="Q365" i="4"/>
  <c r="Q366" i="4"/>
  <c r="Q367" i="4"/>
  <c r="Q368" i="4"/>
  <c r="Q369" i="4"/>
  <c r="Q370" i="4"/>
  <c r="Q371" i="4"/>
  <c r="Q372" i="4"/>
  <c r="Q373" i="4"/>
  <c r="Q374" i="4"/>
  <c r="Q375" i="4"/>
  <c r="Q376" i="4"/>
  <c r="Q377" i="4"/>
  <c r="Q378" i="4"/>
  <c r="Q379" i="4"/>
  <c r="Q380" i="4"/>
  <c r="Q381" i="4"/>
  <c r="Q382" i="4"/>
  <c r="Q383" i="4"/>
  <c r="Q384" i="4"/>
  <c r="Q385" i="4"/>
  <c r="Q386" i="4"/>
  <c r="Q387" i="4"/>
  <c r="Q388" i="4"/>
  <c r="Q389" i="4"/>
  <c r="Q390" i="4"/>
  <c r="Q391" i="4"/>
  <c r="Q392" i="4"/>
  <c r="Q393" i="4"/>
  <c r="Q394" i="4"/>
  <c r="Q395" i="4"/>
  <c r="Q396" i="4"/>
  <c r="Q397" i="4"/>
  <c r="Q398" i="4"/>
  <c r="Q399" i="4"/>
  <c r="Q400" i="4"/>
  <c r="Q401" i="4"/>
  <c r="Q402" i="4"/>
  <c r="Q403" i="4"/>
  <c r="Q404" i="4"/>
  <c r="Q405" i="4"/>
  <c r="Q406" i="4"/>
  <c r="Q407" i="4"/>
  <c r="Q408" i="4"/>
  <c r="Q409" i="4"/>
  <c r="Q410" i="4"/>
  <c r="Q411" i="4"/>
  <c r="Q412" i="4"/>
  <c r="Q413" i="4"/>
  <c r="Q414" i="4"/>
  <c r="Q415" i="4"/>
  <c r="Q416" i="4"/>
  <c r="Q417" i="4"/>
  <c r="Q418" i="4"/>
  <c r="Q419" i="4"/>
  <c r="Q420" i="4"/>
  <c r="Q421" i="4"/>
  <c r="Q422" i="4"/>
  <c r="Q423" i="4"/>
  <c r="Q424" i="4"/>
  <c r="Q425" i="4"/>
  <c r="Q426" i="4"/>
  <c r="Q427" i="4"/>
  <c r="Q428" i="4"/>
  <c r="Q429" i="4"/>
  <c r="Q430" i="4"/>
  <c r="Q431" i="4"/>
  <c r="Q432" i="4"/>
  <c r="Q433" i="4"/>
  <c r="Q434" i="4"/>
  <c r="Q435" i="4"/>
  <c r="Q436" i="4"/>
  <c r="Q437" i="4"/>
  <c r="Q438" i="4"/>
  <c r="Q439" i="4"/>
  <c r="Q440" i="4"/>
  <c r="Q441" i="4"/>
  <c r="Q442" i="4"/>
  <c r="Q443" i="4"/>
  <c r="Q444" i="4"/>
  <c r="Q445" i="4"/>
  <c r="Q446" i="4"/>
  <c r="Q447" i="4"/>
  <c r="Q448" i="4"/>
  <c r="Q449" i="4"/>
  <c r="Q450" i="4"/>
  <c r="Q451" i="4"/>
  <c r="Q452" i="4"/>
  <c r="Q453" i="4"/>
  <c r="Q454" i="4"/>
  <c r="Q455" i="4"/>
  <c r="Q456" i="4"/>
  <c r="Q457" i="4"/>
  <c r="Q458" i="4"/>
  <c r="Q459" i="4"/>
  <c r="Q460" i="4"/>
  <c r="Q461" i="4"/>
  <c r="Q462" i="4"/>
  <c r="Q463" i="4"/>
  <c r="Q464" i="4"/>
  <c r="Q465" i="4"/>
  <c r="Q466" i="4"/>
  <c r="Q467" i="4"/>
  <c r="Q468" i="4"/>
  <c r="Q469" i="4"/>
  <c r="Q470" i="4"/>
  <c r="Q471" i="4"/>
  <c r="Q472" i="4"/>
  <c r="Q473" i="4"/>
  <c r="Q474" i="4"/>
  <c r="Q475" i="4"/>
  <c r="Q476" i="4"/>
  <c r="Q477" i="4"/>
  <c r="Q478" i="4"/>
  <c r="Q479" i="4"/>
  <c r="Q480" i="4"/>
  <c r="Q481" i="4"/>
  <c r="Q482" i="4"/>
  <c r="Q483" i="4"/>
  <c r="Q484" i="4"/>
  <c r="Q485" i="4"/>
  <c r="Q486" i="4"/>
  <c r="Q487" i="4"/>
  <c r="Q488" i="4"/>
  <c r="Q489" i="4"/>
  <c r="Q490" i="4"/>
  <c r="Q491" i="4"/>
  <c r="Q492" i="4"/>
  <c r="Q493" i="4"/>
  <c r="Q494" i="4"/>
  <c r="Q495" i="4"/>
  <c r="Q496" i="4"/>
  <c r="Q497" i="4"/>
  <c r="Q498" i="4"/>
  <c r="Q499" i="4"/>
  <c r="Q500" i="4"/>
  <c r="Q501" i="4"/>
  <c r="Q502" i="4"/>
  <c r="Q503" i="4"/>
  <c r="Q504" i="4"/>
  <c r="Q505" i="4"/>
  <c r="Q506" i="4"/>
  <c r="Q507" i="4"/>
  <c r="Q508" i="4"/>
  <c r="Q509" i="4"/>
  <c r="Q510" i="4"/>
  <c r="Q511" i="4"/>
  <c r="Q512" i="4"/>
  <c r="Q513" i="4"/>
  <c r="Q514" i="4"/>
  <c r="Q515" i="4"/>
  <c r="Q516" i="4"/>
  <c r="Q517" i="4"/>
  <c r="Q518" i="4"/>
  <c r="Q519" i="4"/>
  <c r="Q520" i="4"/>
  <c r="Q521" i="4"/>
  <c r="Q522" i="4"/>
  <c r="Q523" i="4"/>
  <c r="Q524" i="4"/>
  <c r="Q525" i="4"/>
  <c r="Q526" i="4"/>
  <c r="Q527" i="4"/>
  <c r="Q528" i="4"/>
  <c r="Q529" i="4"/>
  <c r="Q530" i="4"/>
  <c r="Q531" i="4"/>
  <c r="Q532" i="4"/>
  <c r="Q533" i="4"/>
  <c r="Q534" i="4"/>
  <c r="Q535" i="4"/>
  <c r="Q536" i="4"/>
  <c r="Q537" i="4"/>
  <c r="Q538" i="4"/>
  <c r="Q539" i="4"/>
  <c r="Q540" i="4"/>
  <c r="Q541" i="4"/>
  <c r="Q542" i="4"/>
  <c r="Q543" i="4"/>
  <c r="Q544" i="4"/>
  <c r="Q545" i="4"/>
  <c r="Q546" i="4"/>
  <c r="Q547" i="4"/>
  <c r="Q548" i="4"/>
  <c r="Q549" i="4"/>
  <c r="Q550" i="4"/>
  <c r="Q551" i="4"/>
  <c r="Q552" i="4"/>
  <c r="Q553" i="4"/>
  <c r="Q554" i="4"/>
  <c r="Q555" i="4"/>
  <c r="Q556" i="4"/>
  <c r="P2" i="4"/>
  <c r="P3" i="4"/>
  <c r="P4" i="4"/>
  <c r="P5" i="4"/>
  <c r="P6" i="4"/>
  <c r="P7" i="4"/>
  <c r="P8" i="4"/>
  <c r="P9" i="4"/>
  <c r="P10" i="4"/>
  <c r="R10" i="4" s="1"/>
  <c r="P11" i="4"/>
  <c r="P12" i="4"/>
  <c r="P13" i="4"/>
  <c r="P14" i="4"/>
  <c r="P15" i="4"/>
  <c r="P16" i="4"/>
  <c r="P17" i="4"/>
  <c r="R17" i="4" s="1"/>
  <c r="P18" i="4"/>
  <c r="R18" i="4" s="1"/>
  <c r="P19" i="4"/>
  <c r="P20" i="4"/>
  <c r="P21" i="4"/>
  <c r="P22" i="4"/>
  <c r="P23" i="4"/>
  <c r="P24" i="4"/>
  <c r="P25" i="4"/>
  <c r="R25" i="4" s="1"/>
  <c r="P26" i="4"/>
  <c r="R26" i="4" s="1"/>
  <c r="P27" i="4"/>
  <c r="P28" i="4"/>
  <c r="P29" i="4"/>
  <c r="P30" i="4"/>
  <c r="P31" i="4"/>
  <c r="P32" i="4"/>
  <c r="P33" i="4"/>
  <c r="R33" i="4" s="1"/>
  <c r="P34" i="4"/>
  <c r="R34" i="4" s="1"/>
  <c r="P35" i="4"/>
  <c r="P36" i="4"/>
  <c r="P37" i="4"/>
  <c r="P38" i="4"/>
  <c r="P39" i="4"/>
  <c r="P40" i="4"/>
  <c r="P41" i="4"/>
  <c r="R41" i="4" s="1"/>
  <c r="P42" i="4"/>
  <c r="R42" i="4" s="1"/>
  <c r="P43" i="4"/>
  <c r="P44" i="4"/>
  <c r="P45" i="4"/>
  <c r="P46" i="4"/>
  <c r="P47" i="4"/>
  <c r="P48" i="4"/>
  <c r="P49" i="4"/>
  <c r="R49" i="4" s="1"/>
  <c r="P50" i="4"/>
  <c r="R50" i="4" s="1"/>
  <c r="P51" i="4"/>
  <c r="P52" i="4"/>
  <c r="P53" i="4"/>
  <c r="P54" i="4"/>
  <c r="P55" i="4"/>
  <c r="P56" i="4"/>
  <c r="P57" i="4"/>
  <c r="R57" i="4" s="1"/>
  <c r="P58" i="4"/>
  <c r="R58" i="4" s="1"/>
  <c r="P59" i="4"/>
  <c r="P60" i="4"/>
  <c r="P61" i="4"/>
  <c r="P62" i="4"/>
  <c r="P63" i="4"/>
  <c r="P64" i="4"/>
  <c r="P65" i="4"/>
  <c r="R65" i="4" s="1"/>
  <c r="P66" i="4"/>
  <c r="R66" i="4" s="1"/>
  <c r="P67" i="4"/>
  <c r="P68" i="4"/>
  <c r="P69" i="4"/>
  <c r="P70" i="4"/>
  <c r="P71" i="4"/>
  <c r="P72" i="4"/>
  <c r="P73" i="4"/>
  <c r="R73" i="4" s="1"/>
  <c r="P74" i="4"/>
  <c r="R74" i="4" s="1"/>
  <c r="P75" i="4"/>
  <c r="P76" i="4"/>
  <c r="P77" i="4"/>
  <c r="P78" i="4"/>
  <c r="P79" i="4"/>
  <c r="P80" i="4"/>
  <c r="P81" i="4"/>
  <c r="R81" i="4" s="1"/>
  <c r="P82" i="4"/>
  <c r="R82" i="4" s="1"/>
  <c r="P83" i="4"/>
  <c r="P84" i="4"/>
  <c r="P85" i="4"/>
  <c r="P86" i="4"/>
  <c r="P87" i="4"/>
  <c r="P88" i="4"/>
  <c r="P89" i="4"/>
  <c r="R89" i="4" s="1"/>
  <c r="P90" i="4"/>
  <c r="R90" i="4" s="1"/>
  <c r="P91" i="4"/>
  <c r="P92" i="4"/>
  <c r="P93" i="4"/>
  <c r="P94" i="4"/>
  <c r="P95" i="4"/>
  <c r="P96" i="4"/>
  <c r="P97" i="4"/>
  <c r="R97" i="4" s="1"/>
  <c r="P98" i="4"/>
  <c r="R98" i="4" s="1"/>
  <c r="P99" i="4"/>
  <c r="P100" i="4"/>
  <c r="P101" i="4"/>
  <c r="P102" i="4"/>
  <c r="P103" i="4"/>
  <c r="P104" i="4"/>
  <c r="P105" i="4"/>
  <c r="R105" i="4" s="1"/>
  <c r="P106" i="4"/>
  <c r="R106" i="4" s="1"/>
  <c r="P107" i="4"/>
  <c r="P108" i="4"/>
  <c r="P109" i="4"/>
  <c r="P110" i="4"/>
  <c r="P111" i="4"/>
  <c r="P112" i="4"/>
  <c r="P113" i="4"/>
  <c r="R113" i="4" s="1"/>
  <c r="P114" i="4"/>
  <c r="R114" i="4" s="1"/>
  <c r="P115" i="4"/>
  <c r="P116" i="4"/>
  <c r="P117" i="4"/>
  <c r="P118" i="4"/>
  <c r="P119" i="4"/>
  <c r="P120" i="4"/>
  <c r="P121" i="4"/>
  <c r="R121" i="4" s="1"/>
  <c r="P122" i="4"/>
  <c r="R122" i="4" s="1"/>
  <c r="P123" i="4"/>
  <c r="P124" i="4"/>
  <c r="P125" i="4"/>
  <c r="P126" i="4"/>
  <c r="P127" i="4"/>
  <c r="P128" i="4"/>
  <c r="P129" i="4"/>
  <c r="R129" i="4" s="1"/>
  <c r="P130" i="4"/>
  <c r="R130" i="4" s="1"/>
  <c r="P131" i="4"/>
  <c r="P132" i="4"/>
  <c r="P133" i="4"/>
  <c r="P134" i="4"/>
  <c r="P135" i="4"/>
  <c r="P136" i="4"/>
  <c r="P137" i="4"/>
  <c r="R137" i="4" s="1"/>
  <c r="P138" i="4"/>
  <c r="R138" i="4" s="1"/>
  <c r="P139" i="4"/>
  <c r="P140" i="4"/>
  <c r="P141" i="4"/>
  <c r="P142" i="4"/>
  <c r="P143" i="4"/>
  <c r="P144" i="4"/>
  <c r="P145" i="4"/>
  <c r="R145" i="4" s="1"/>
  <c r="P146" i="4"/>
  <c r="R146" i="4" s="1"/>
  <c r="P147" i="4"/>
  <c r="P148" i="4"/>
  <c r="P149" i="4"/>
  <c r="P150" i="4"/>
  <c r="P151" i="4"/>
  <c r="P152" i="4"/>
  <c r="P153" i="4"/>
  <c r="R153" i="4" s="1"/>
  <c r="P154" i="4"/>
  <c r="R154" i="4" s="1"/>
  <c r="P155" i="4"/>
  <c r="P156" i="4"/>
  <c r="P157" i="4"/>
  <c r="P158" i="4"/>
  <c r="P159" i="4"/>
  <c r="P160" i="4"/>
  <c r="P161" i="4"/>
  <c r="R161" i="4" s="1"/>
  <c r="P162" i="4"/>
  <c r="R162" i="4" s="1"/>
  <c r="P163" i="4"/>
  <c r="P164" i="4"/>
  <c r="P165" i="4"/>
  <c r="P166" i="4"/>
  <c r="P167" i="4"/>
  <c r="P168" i="4"/>
  <c r="P169" i="4"/>
  <c r="R169" i="4" s="1"/>
  <c r="P170" i="4"/>
  <c r="R170" i="4" s="1"/>
  <c r="P171" i="4"/>
  <c r="P172" i="4"/>
  <c r="P173" i="4"/>
  <c r="P174" i="4"/>
  <c r="P175" i="4"/>
  <c r="P176" i="4"/>
  <c r="P177" i="4"/>
  <c r="R177" i="4" s="1"/>
  <c r="P178" i="4"/>
  <c r="R178" i="4" s="1"/>
  <c r="P179" i="4"/>
  <c r="P180" i="4"/>
  <c r="P181" i="4"/>
  <c r="P182" i="4"/>
  <c r="P183" i="4"/>
  <c r="P184" i="4"/>
  <c r="P185" i="4"/>
  <c r="R185" i="4" s="1"/>
  <c r="P186" i="4"/>
  <c r="R186" i="4" s="1"/>
  <c r="P187" i="4"/>
  <c r="P188" i="4"/>
  <c r="P189" i="4"/>
  <c r="P190" i="4"/>
  <c r="P191" i="4"/>
  <c r="P192" i="4"/>
  <c r="P193" i="4"/>
  <c r="R193" i="4" s="1"/>
  <c r="P194" i="4"/>
  <c r="R194" i="4" s="1"/>
  <c r="P195" i="4"/>
  <c r="P196" i="4"/>
  <c r="P197" i="4"/>
  <c r="P198" i="4"/>
  <c r="P199" i="4"/>
  <c r="P200" i="4"/>
  <c r="P201" i="4"/>
  <c r="R201" i="4" s="1"/>
  <c r="P202" i="4"/>
  <c r="R202" i="4" s="1"/>
  <c r="P203" i="4"/>
  <c r="P204" i="4"/>
  <c r="P205" i="4"/>
  <c r="P206" i="4"/>
  <c r="P207" i="4"/>
  <c r="P208" i="4"/>
  <c r="P209" i="4"/>
  <c r="R209" i="4" s="1"/>
  <c r="P210" i="4"/>
  <c r="R210" i="4" s="1"/>
  <c r="P211" i="4"/>
  <c r="P212" i="4"/>
  <c r="P213" i="4"/>
  <c r="P214" i="4"/>
  <c r="P215" i="4"/>
  <c r="P216" i="4"/>
  <c r="P217" i="4"/>
  <c r="R217" i="4" s="1"/>
  <c r="P218" i="4"/>
  <c r="R218" i="4" s="1"/>
  <c r="P219" i="4"/>
  <c r="P220" i="4"/>
  <c r="P221" i="4"/>
  <c r="P222" i="4"/>
  <c r="P223" i="4"/>
  <c r="P224" i="4"/>
  <c r="P225" i="4"/>
  <c r="R225" i="4" s="1"/>
  <c r="P226" i="4"/>
  <c r="R226" i="4" s="1"/>
  <c r="P227" i="4"/>
  <c r="P228" i="4"/>
  <c r="P229" i="4"/>
  <c r="P230" i="4"/>
  <c r="P231" i="4"/>
  <c r="P232" i="4"/>
  <c r="P233" i="4"/>
  <c r="R233" i="4" s="1"/>
  <c r="P234" i="4"/>
  <c r="R234" i="4" s="1"/>
  <c r="P235" i="4"/>
  <c r="P236" i="4"/>
  <c r="P237" i="4"/>
  <c r="P238" i="4"/>
  <c r="P239" i="4"/>
  <c r="P240" i="4"/>
  <c r="P241" i="4"/>
  <c r="R241" i="4" s="1"/>
  <c r="P242" i="4"/>
  <c r="R242" i="4" s="1"/>
  <c r="P243" i="4"/>
  <c r="P244" i="4"/>
  <c r="P245" i="4"/>
  <c r="P246" i="4"/>
  <c r="P247" i="4"/>
  <c r="P248" i="4"/>
  <c r="P249" i="4"/>
  <c r="R249" i="4" s="1"/>
  <c r="P250" i="4"/>
  <c r="R250" i="4" s="1"/>
  <c r="P251" i="4"/>
  <c r="P252" i="4"/>
  <c r="P253" i="4"/>
  <c r="P254" i="4"/>
  <c r="P255" i="4"/>
  <c r="P256" i="4"/>
  <c r="P257" i="4"/>
  <c r="R257" i="4" s="1"/>
  <c r="P258" i="4"/>
  <c r="R258" i="4" s="1"/>
  <c r="P259" i="4"/>
  <c r="P260" i="4"/>
  <c r="P261" i="4"/>
  <c r="P262" i="4"/>
  <c r="P263" i="4"/>
  <c r="P264" i="4"/>
  <c r="P265" i="4"/>
  <c r="R265" i="4" s="1"/>
  <c r="P266" i="4"/>
  <c r="R266" i="4" s="1"/>
  <c r="P267" i="4"/>
  <c r="P268" i="4"/>
  <c r="P269" i="4"/>
  <c r="P270" i="4"/>
  <c r="P271" i="4"/>
  <c r="P272" i="4"/>
  <c r="P273" i="4"/>
  <c r="R273" i="4" s="1"/>
  <c r="P274" i="4"/>
  <c r="R274" i="4" s="1"/>
  <c r="P275" i="4"/>
  <c r="P276" i="4"/>
  <c r="P277" i="4"/>
  <c r="P278" i="4"/>
  <c r="P279" i="4"/>
  <c r="P280" i="4"/>
  <c r="P281" i="4"/>
  <c r="R281" i="4" s="1"/>
  <c r="P282" i="4"/>
  <c r="R282" i="4" s="1"/>
  <c r="P283" i="4"/>
  <c r="P284" i="4"/>
  <c r="P285" i="4"/>
  <c r="P286" i="4"/>
  <c r="P287" i="4"/>
  <c r="P288" i="4"/>
  <c r="P289" i="4"/>
  <c r="R289" i="4" s="1"/>
  <c r="P290" i="4"/>
  <c r="R290" i="4" s="1"/>
  <c r="P291" i="4"/>
  <c r="P292" i="4"/>
  <c r="P293" i="4"/>
  <c r="P294" i="4"/>
  <c r="P295" i="4"/>
  <c r="P296" i="4"/>
  <c r="P297" i="4"/>
  <c r="R297" i="4" s="1"/>
  <c r="P298" i="4"/>
  <c r="R298" i="4" s="1"/>
  <c r="P299" i="4"/>
  <c r="P300" i="4"/>
  <c r="P301" i="4"/>
  <c r="P302" i="4"/>
  <c r="P303" i="4"/>
  <c r="P304" i="4"/>
  <c r="P305" i="4"/>
  <c r="R305" i="4" s="1"/>
  <c r="P306" i="4"/>
  <c r="R306" i="4" s="1"/>
  <c r="P307" i="4"/>
  <c r="P308" i="4"/>
  <c r="P309" i="4"/>
  <c r="P310" i="4"/>
  <c r="P311" i="4"/>
  <c r="P312" i="4"/>
  <c r="P313" i="4"/>
  <c r="R313" i="4" s="1"/>
  <c r="P314" i="4"/>
  <c r="R314" i="4" s="1"/>
  <c r="P315" i="4"/>
  <c r="P316" i="4"/>
  <c r="P317" i="4"/>
  <c r="P318" i="4"/>
  <c r="P319" i="4"/>
  <c r="P320" i="4"/>
  <c r="P321" i="4"/>
  <c r="R321" i="4" s="1"/>
  <c r="P322" i="4"/>
  <c r="R322" i="4" s="1"/>
  <c r="P323" i="4"/>
  <c r="P324" i="4"/>
  <c r="P325" i="4"/>
  <c r="P326" i="4"/>
  <c r="P327" i="4"/>
  <c r="P328" i="4"/>
  <c r="P329" i="4"/>
  <c r="R329" i="4" s="1"/>
  <c r="P330" i="4"/>
  <c r="R330" i="4" s="1"/>
  <c r="P331" i="4"/>
  <c r="P332" i="4"/>
  <c r="P333" i="4"/>
  <c r="P334" i="4"/>
  <c r="P335" i="4"/>
  <c r="P336" i="4"/>
  <c r="P337" i="4"/>
  <c r="R337" i="4" s="1"/>
  <c r="P338" i="4"/>
  <c r="R338" i="4" s="1"/>
  <c r="P339" i="4"/>
  <c r="P340" i="4"/>
  <c r="P341" i="4"/>
  <c r="P342" i="4"/>
  <c r="P343" i="4"/>
  <c r="P344" i="4"/>
  <c r="P345" i="4"/>
  <c r="R345" i="4" s="1"/>
  <c r="P346" i="4"/>
  <c r="R346" i="4" s="1"/>
  <c r="P347" i="4"/>
  <c r="P348" i="4"/>
  <c r="P349" i="4"/>
  <c r="P350" i="4"/>
  <c r="P351" i="4"/>
  <c r="P352" i="4"/>
  <c r="P353" i="4"/>
  <c r="R353" i="4" s="1"/>
  <c r="P354" i="4"/>
  <c r="R354" i="4" s="1"/>
  <c r="P355" i="4"/>
  <c r="P356" i="4"/>
  <c r="P357" i="4"/>
  <c r="P358" i="4"/>
  <c r="P359" i="4"/>
  <c r="P360" i="4"/>
  <c r="P361" i="4"/>
  <c r="R361" i="4" s="1"/>
  <c r="P362" i="4"/>
  <c r="R362" i="4" s="1"/>
  <c r="P363" i="4"/>
  <c r="P364" i="4"/>
  <c r="P365" i="4"/>
  <c r="P366" i="4"/>
  <c r="P367" i="4"/>
  <c r="P368" i="4"/>
  <c r="P369" i="4"/>
  <c r="R369" i="4" s="1"/>
  <c r="P370" i="4"/>
  <c r="R370" i="4" s="1"/>
  <c r="P371" i="4"/>
  <c r="P372" i="4"/>
  <c r="P373" i="4"/>
  <c r="P374" i="4"/>
  <c r="P375" i="4"/>
  <c r="P376" i="4"/>
  <c r="P377" i="4"/>
  <c r="R377" i="4" s="1"/>
  <c r="P378" i="4"/>
  <c r="R378" i="4" s="1"/>
  <c r="P379" i="4"/>
  <c r="P380" i="4"/>
  <c r="P381" i="4"/>
  <c r="P382" i="4"/>
  <c r="P383" i="4"/>
  <c r="P384" i="4"/>
  <c r="P385" i="4"/>
  <c r="R385" i="4" s="1"/>
  <c r="P386" i="4"/>
  <c r="R386" i="4" s="1"/>
  <c r="P387" i="4"/>
  <c r="P388" i="4"/>
  <c r="P389" i="4"/>
  <c r="P390" i="4"/>
  <c r="P391" i="4"/>
  <c r="P392" i="4"/>
  <c r="P393" i="4"/>
  <c r="R393" i="4" s="1"/>
  <c r="P394" i="4"/>
  <c r="R394" i="4" s="1"/>
  <c r="P395" i="4"/>
  <c r="P396" i="4"/>
  <c r="P397" i="4"/>
  <c r="P398" i="4"/>
  <c r="P399" i="4"/>
  <c r="P400" i="4"/>
  <c r="P401" i="4"/>
  <c r="R401" i="4" s="1"/>
  <c r="P402" i="4"/>
  <c r="R402" i="4" s="1"/>
  <c r="P403" i="4"/>
  <c r="P404" i="4"/>
  <c r="P405" i="4"/>
  <c r="P406" i="4"/>
  <c r="P407" i="4"/>
  <c r="P408" i="4"/>
  <c r="P409" i="4"/>
  <c r="R409" i="4" s="1"/>
  <c r="P410" i="4"/>
  <c r="R410" i="4" s="1"/>
  <c r="P411" i="4"/>
  <c r="P412" i="4"/>
  <c r="P413" i="4"/>
  <c r="P414" i="4"/>
  <c r="P415" i="4"/>
  <c r="P416" i="4"/>
  <c r="P417" i="4"/>
  <c r="R417" i="4" s="1"/>
  <c r="P418" i="4"/>
  <c r="R418" i="4" s="1"/>
  <c r="P419" i="4"/>
  <c r="P420" i="4"/>
  <c r="P421" i="4"/>
  <c r="P422" i="4"/>
  <c r="P423" i="4"/>
  <c r="P424" i="4"/>
  <c r="P425" i="4"/>
  <c r="R425" i="4" s="1"/>
  <c r="P426" i="4"/>
  <c r="R426" i="4" s="1"/>
  <c r="P427" i="4"/>
  <c r="P428" i="4"/>
  <c r="P429" i="4"/>
  <c r="P430" i="4"/>
  <c r="P431" i="4"/>
  <c r="P432" i="4"/>
  <c r="P433" i="4"/>
  <c r="R433" i="4" s="1"/>
  <c r="P434" i="4"/>
  <c r="R434" i="4" s="1"/>
  <c r="P435" i="4"/>
  <c r="P436" i="4"/>
  <c r="P437" i="4"/>
  <c r="P438" i="4"/>
  <c r="P439" i="4"/>
  <c r="P440" i="4"/>
  <c r="P441" i="4"/>
  <c r="R441" i="4" s="1"/>
  <c r="P442" i="4"/>
  <c r="R442" i="4" s="1"/>
  <c r="P443" i="4"/>
  <c r="P444" i="4"/>
  <c r="P445" i="4"/>
  <c r="P446" i="4"/>
  <c r="P447" i="4"/>
  <c r="P448" i="4"/>
  <c r="P449" i="4"/>
  <c r="R449" i="4" s="1"/>
  <c r="P450" i="4"/>
  <c r="R450" i="4" s="1"/>
  <c r="P451" i="4"/>
  <c r="P452" i="4"/>
  <c r="P453" i="4"/>
  <c r="P454" i="4"/>
  <c r="P455" i="4"/>
  <c r="P456" i="4"/>
  <c r="P457" i="4"/>
  <c r="R457" i="4" s="1"/>
  <c r="P458" i="4"/>
  <c r="R458" i="4" s="1"/>
  <c r="P459" i="4"/>
  <c r="P460" i="4"/>
  <c r="P461" i="4"/>
  <c r="P462" i="4"/>
  <c r="P463" i="4"/>
  <c r="P464" i="4"/>
  <c r="P465" i="4"/>
  <c r="R465" i="4" s="1"/>
  <c r="P466" i="4"/>
  <c r="R466" i="4" s="1"/>
  <c r="P467" i="4"/>
  <c r="P468" i="4"/>
  <c r="P469" i="4"/>
  <c r="P470" i="4"/>
  <c r="P471" i="4"/>
  <c r="P472" i="4"/>
  <c r="P473" i="4"/>
  <c r="R473" i="4" s="1"/>
  <c r="P474" i="4"/>
  <c r="R474" i="4" s="1"/>
  <c r="P475" i="4"/>
  <c r="P476" i="4"/>
  <c r="P477" i="4"/>
  <c r="P478" i="4"/>
  <c r="P479" i="4"/>
  <c r="P480" i="4"/>
  <c r="P481" i="4"/>
  <c r="R481" i="4" s="1"/>
  <c r="P482" i="4"/>
  <c r="R482" i="4" s="1"/>
  <c r="P483" i="4"/>
  <c r="P484" i="4"/>
  <c r="P485" i="4"/>
  <c r="P486" i="4"/>
  <c r="P487" i="4"/>
  <c r="P488" i="4"/>
  <c r="P489" i="4"/>
  <c r="R489" i="4" s="1"/>
  <c r="P490" i="4"/>
  <c r="R490" i="4" s="1"/>
  <c r="P491" i="4"/>
  <c r="P492" i="4"/>
  <c r="P493" i="4"/>
  <c r="P494" i="4"/>
  <c r="P495" i="4"/>
  <c r="P496" i="4"/>
  <c r="P497" i="4"/>
  <c r="R497" i="4" s="1"/>
  <c r="P498" i="4"/>
  <c r="R498" i="4" s="1"/>
  <c r="P499" i="4"/>
  <c r="P500" i="4"/>
  <c r="P501" i="4"/>
  <c r="P502" i="4"/>
  <c r="P503" i="4"/>
  <c r="P504" i="4"/>
  <c r="P505" i="4"/>
  <c r="R505" i="4" s="1"/>
  <c r="P506" i="4"/>
  <c r="R506" i="4" s="1"/>
  <c r="P507" i="4"/>
  <c r="P508" i="4"/>
  <c r="P509" i="4"/>
  <c r="P510" i="4"/>
  <c r="P511" i="4"/>
  <c r="P512" i="4"/>
  <c r="P513" i="4"/>
  <c r="R513" i="4" s="1"/>
  <c r="P514" i="4"/>
  <c r="R514" i="4" s="1"/>
  <c r="P515" i="4"/>
  <c r="P516" i="4"/>
  <c r="P517" i="4"/>
  <c r="P518" i="4"/>
  <c r="P519" i="4"/>
  <c r="P520" i="4"/>
  <c r="P521" i="4"/>
  <c r="R521" i="4" s="1"/>
  <c r="P522" i="4"/>
  <c r="R522" i="4" s="1"/>
  <c r="P523" i="4"/>
  <c r="P524" i="4"/>
  <c r="P525" i="4"/>
  <c r="P526" i="4"/>
  <c r="P527" i="4"/>
  <c r="P528" i="4"/>
  <c r="P529" i="4"/>
  <c r="R529" i="4" s="1"/>
  <c r="P530" i="4"/>
  <c r="R530" i="4" s="1"/>
  <c r="P531" i="4"/>
  <c r="P532" i="4"/>
  <c r="P533" i="4"/>
  <c r="P534" i="4"/>
  <c r="P535" i="4"/>
  <c r="P536" i="4"/>
  <c r="P537" i="4"/>
  <c r="R537" i="4" s="1"/>
  <c r="P538" i="4"/>
  <c r="R538" i="4" s="1"/>
  <c r="P539" i="4"/>
  <c r="P540" i="4"/>
  <c r="P541" i="4"/>
  <c r="P542" i="4"/>
  <c r="P543" i="4"/>
  <c r="P544" i="4"/>
  <c r="P545" i="4"/>
  <c r="R545" i="4" s="1"/>
  <c r="P546" i="4"/>
  <c r="R546" i="4" s="1"/>
  <c r="P547" i="4"/>
  <c r="P548" i="4"/>
  <c r="P549" i="4"/>
  <c r="P550" i="4"/>
  <c r="P551" i="4"/>
  <c r="P552" i="4"/>
  <c r="P553" i="4"/>
  <c r="R553" i="4" s="1"/>
  <c r="P554" i="4"/>
  <c r="R554" i="4" s="1"/>
  <c r="P555" i="4"/>
  <c r="P556" i="4"/>
  <c r="O2" i="4"/>
  <c r="O3" i="4"/>
  <c r="O4" i="4"/>
  <c r="O5" i="4"/>
  <c r="O6" i="4"/>
  <c r="O7" i="4"/>
  <c r="O8" i="4"/>
  <c r="O9" i="4"/>
  <c r="O10" i="4"/>
  <c r="O11" i="4"/>
  <c r="O12" i="4"/>
  <c r="O13" i="4"/>
  <c r="O14" i="4"/>
  <c r="O15" i="4"/>
  <c r="O16" i="4"/>
  <c r="O17" i="4"/>
  <c r="O18" i="4"/>
  <c r="O19" i="4"/>
  <c r="O20" i="4"/>
  <c r="O21" i="4"/>
  <c r="O22" i="4"/>
  <c r="O23" i="4"/>
  <c r="O24" i="4"/>
  <c r="O25" i="4"/>
  <c r="O26" i="4"/>
  <c r="O27" i="4"/>
  <c r="O28" i="4"/>
  <c r="O29" i="4"/>
  <c r="O30" i="4"/>
  <c r="O31" i="4"/>
  <c r="O32" i="4"/>
  <c r="O33" i="4"/>
  <c r="O34" i="4"/>
  <c r="O35" i="4"/>
  <c r="O36" i="4"/>
  <c r="O37" i="4"/>
  <c r="O38" i="4"/>
  <c r="O39" i="4"/>
  <c r="O40" i="4"/>
  <c r="O41" i="4"/>
  <c r="O42" i="4"/>
  <c r="O43" i="4"/>
  <c r="O44" i="4"/>
  <c r="O45" i="4"/>
  <c r="O46" i="4"/>
  <c r="O47" i="4"/>
  <c r="O48" i="4"/>
  <c r="O49" i="4"/>
  <c r="O50" i="4"/>
  <c r="O51" i="4"/>
  <c r="O52" i="4"/>
  <c r="O53" i="4"/>
  <c r="O54" i="4"/>
  <c r="O55" i="4"/>
  <c r="O56" i="4"/>
  <c r="O57" i="4"/>
  <c r="O58" i="4"/>
  <c r="O59" i="4"/>
  <c r="O60" i="4"/>
  <c r="O61" i="4"/>
  <c r="O62" i="4"/>
  <c r="O63" i="4"/>
  <c r="O64" i="4"/>
  <c r="O65" i="4"/>
  <c r="O66" i="4"/>
  <c r="O67" i="4"/>
  <c r="O68" i="4"/>
  <c r="O69" i="4"/>
  <c r="O70" i="4"/>
  <c r="O71" i="4"/>
  <c r="O72" i="4"/>
  <c r="O73" i="4"/>
  <c r="O74" i="4"/>
  <c r="O75" i="4"/>
  <c r="O76" i="4"/>
  <c r="O77" i="4"/>
  <c r="O78" i="4"/>
  <c r="O79" i="4"/>
  <c r="O80" i="4"/>
  <c r="O81" i="4"/>
  <c r="O82" i="4"/>
  <c r="O83" i="4"/>
  <c r="O84" i="4"/>
  <c r="O85" i="4"/>
  <c r="O86" i="4"/>
  <c r="O87" i="4"/>
  <c r="O88" i="4"/>
  <c r="O89" i="4"/>
  <c r="O90" i="4"/>
  <c r="O91" i="4"/>
  <c r="O92" i="4"/>
  <c r="O93" i="4"/>
  <c r="O94" i="4"/>
  <c r="O95" i="4"/>
  <c r="O96" i="4"/>
  <c r="O97" i="4"/>
  <c r="O98" i="4"/>
  <c r="O99" i="4"/>
  <c r="O100" i="4"/>
  <c r="O101" i="4"/>
  <c r="O102" i="4"/>
  <c r="O103" i="4"/>
  <c r="O104" i="4"/>
  <c r="O105" i="4"/>
  <c r="O106" i="4"/>
  <c r="O107" i="4"/>
  <c r="O108" i="4"/>
  <c r="O109" i="4"/>
  <c r="O110" i="4"/>
  <c r="O111" i="4"/>
  <c r="O112" i="4"/>
  <c r="O113" i="4"/>
  <c r="O114" i="4"/>
  <c r="O115" i="4"/>
  <c r="O116" i="4"/>
  <c r="O117" i="4"/>
  <c r="O118" i="4"/>
  <c r="O119" i="4"/>
  <c r="O120" i="4"/>
  <c r="O121" i="4"/>
  <c r="O122" i="4"/>
  <c r="O123" i="4"/>
  <c r="O124" i="4"/>
  <c r="O125" i="4"/>
  <c r="O126" i="4"/>
  <c r="O127" i="4"/>
  <c r="O128" i="4"/>
  <c r="O129" i="4"/>
  <c r="O130" i="4"/>
  <c r="O131" i="4"/>
  <c r="O132" i="4"/>
  <c r="O133" i="4"/>
  <c r="O134" i="4"/>
  <c r="O135" i="4"/>
  <c r="O136" i="4"/>
  <c r="O137" i="4"/>
  <c r="O138" i="4"/>
  <c r="O139" i="4"/>
  <c r="O140" i="4"/>
  <c r="O141" i="4"/>
  <c r="O142" i="4"/>
  <c r="O143" i="4"/>
  <c r="O144" i="4"/>
  <c r="O145" i="4"/>
  <c r="O146" i="4"/>
  <c r="O147" i="4"/>
  <c r="O148" i="4"/>
  <c r="O149" i="4"/>
  <c r="O150" i="4"/>
  <c r="O151" i="4"/>
  <c r="O152" i="4"/>
  <c r="O153" i="4"/>
  <c r="O154" i="4"/>
  <c r="O155" i="4"/>
  <c r="O156" i="4"/>
  <c r="O157" i="4"/>
  <c r="O158" i="4"/>
  <c r="O159" i="4"/>
  <c r="O160" i="4"/>
  <c r="O161" i="4"/>
  <c r="O162" i="4"/>
  <c r="O163" i="4"/>
  <c r="O164" i="4"/>
  <c r="O165" i="4"/>
  <c r="O166" i="4"/>
  <c r="O167" i="4"/>
  <c r="O168" i="4"/>
  <c r="O169" i="4"/>
  <c r="O170" i="4"/>
  <c r="O171" i="4"/>
  <c r="O172" i="4"/>
  <c r="O173" i="4"/>
  <c r="O174" i="4"/>
  <c r="O175" i="4"/>
  <c r="O176" i="4"/>
  <c r="O177" i="4"/>
  <c r="O178" i="4"/>
  <c r="O179" i="4"/>
  <c r="O180" i="4"/>
  <c r="O181" i="4"/>
  <c r="O182" i="4"/>
  <c r="O183" i="4"/>
  <c r="O184" i="4"/>
  <c r="O185" i="4"/>
  <c r="O186" i="4"/>
  <c r="O187" i="4"/>
  <c r="O188" i="4"/>
  <c r="O189" i="4"/>
  <c r="O190" i="4"/>
  <c r="O191" i="4"/>
  <c r="O192" i="4"/>
  <c r="O193" i="4"/>
  <c r="O194" i="4"/>
  <c r="O195" i="4"/>
  <c r="O196" i="4"/>
  <c r="O197" i="4"/>
  <c r="O198" i="4"/>
  <c r="O199" i="4"/>
  <c r="O200" i="4"/>
  <c r="O201" i="4"/>
  <c r="O202" i="4"/>
  <c r="O203" i="4"/>
  <c r="O204" i="4"/>
  <c r="O205" i="4"/>
  <c r="O206" i="4"/>
  <c r="O207" i="4"/>
  <c r="O208" i="4"/>
  <c r="O209" i="4"/>
  <c r="O210" i="4"/>
  <c r="O211" i="4"/>
  <c r="O212" i="4"/>
  <c r="O213" i="4"/>
  <c r="O214" i="4"/>
  <c r="O215" i="4"/>
  <c r="O216" i="4"/>
  <c r="O217" i="4"/>
  <c r="O218" i="4"/>
  <c r="O219" i="4"/>
  <c r="O220" i="4"/>
  <c r="O221" i="4"/>
  <c r="O222" i="4"/>
  <c r="O223" i="4"/>
  <c r="O224" i="4"/>
  <c r="O225" i="4"/>
  <c r="O226" i="4"/>
  <c r="O227" i="4"/>
  <c r="O228" i="4"/>
  <c r="O229" i="4"/>
  <c r="O230" i="4"/>
  <c r="O231" i="4"/>
  <c r="O232" i="4"/>
  <c r="O233" i="4"/>
  <c r="O234" i="4"/>
  <c r="O235" i="4"/>
  <c r="O236" i="4"/>
  <c r="O237" i="4"/>
  <c r="O238" i="4"/>
  <c r="O239" i="4"/>
  <c r="O240" i="4"/>
  <c r="O241" i="4"/>
  <c r="O242" i="4"/>
  <c r="O243" i="4"/>
  <c r="O244" i="4"/>
  <c r="O245" i="4"/>
  <c r="O246" i="4"/>
  <c r="O247" i="4"/>
  <c r="O248" i="4"/>
  <c r="O249" i="4"/>
  <c r="O250" i="4"/>
  <c r="O251" i="4"/>
  <c r="O252" i="4"/>
  <c r="O253" i="4"/>
  <c r="O254" i="4"/>
  <c r="O255" i="4"/>
  <c r="O256" i="4"/>
  <c r="O257" i="4"/>
  <c r="O258" i="4"/>
  <c r="O259" i="4"/>
  <c r="O260" i="4"/>
  <c r="O261" i="4"/>
  <c r="O262" i="4"/>
  <c r="O263" i="4"/>
  <c r="O264" i="4"/>
  <c r="O265" i="4"/>
  <c r="O266" i="4"/>
  <c r="O267" i="4"/>
  <c r="O268" i="4"/>
  <c r="O269" i="4"/>
  <c r="O270" i="4"/>
  <c r="O271" i="4"/>
  <c r="O272" i="4"/>
  <c r="O273" i="4"/>
  <c r="O274" i="4"/>
  <c r="O275" i="4"/>
  <c r="O276" i="4"/>
  <c r="O277" i="4"/>
  <c r="O278" i="4"/>
  <c r="O279" i="4"/>
  <c r="O280" i="4"/>
  <c r="O281" i="4"/>
  <c r="O282" i="4"/>
  <c r="O283" i="4"/>
  <c r="O284" i="4"/>
  <c r="O285" i="4"/>
  <c r="O286" i="4"/>
  <c r="O287" i="4"/>
  <c r="O288" i="4"/>
  <c r="O289" i="4"/>
  <c r="O290" i="4"/>
  <c r="O291" i="4"/>
  <c r="O292" i="4"/>
  <c r="O293" i="4"/>
  <c r="O294" i="4"/>
  <c r="O295" i="4"/>
  <c r="O296" i="4"/>
  <c r="O297" i="4"/>
  <c r="O298" i="4"/>
  <c r="O299" i="4"/>
  <c r="O300" i="4"/>
  <c r="O301" i="4"/>
  <c r="O302" i="4"/>
  <c r="O303" i="4"/>
  <c r="O304" i="4"/>
  <c r="O305" i="4"/>
  <c r="O306" i="4"/>
  <c r="O307" i="4"/>
  <c r="O308" i="4"/>
  <c r="O309" i="4"/>
  <c r="O310" i="4"/>
  <c r="O311" i="4"/>
  <c r="O312" i="4"/>
  <c r="O313" i="4"/>
  <c r="O314" i="4"/>
  <c r="O315" i="4"/>
  <c r="O316" i="4"/>
  <c r="O317" i="4"/>
  <c r="O318" i="4"/>
  <c r="O319" i="4"/>
  <c r="O320" i="4"/>
  <c r="O321" i="4"/>
  <c r="O322" i="4"/>
  <c r="O323" i="4"/>
  <c r="O324" i="4"/>
  <c r="O325" i="4"/>
  <c r="O326" i="4"/>
  <c r="O327" i="4"/>
  <c r="O328" i="4"/>
  <c r="O329" i="4"/>
  <c r="O330" i="4"/>
  <c r="O331" i="4"/>
  <c r="O332" i="4"/>
  <c r="O333" i="4"/>
  <c r="O334" i="4"/>
  <c r="O335" i="4"/>
  <c r="O336" i="4"/>
  <c r="O337" i="4"/>
  <c r="O338" i="4"/>
  <c r="O339" i="4"/>
  <c r="O340" i="4"/>
  <c r="O341" i="4"/>
  <c r="O342" i="4"/>
  <c r="O343" i="4"/>
  <c r="O344" i="4"/>
  <c r="O345" i="4"/>
  <c r="O346" i="4"/>
  <c r="O347" i="4"/>
  <c r="O348" i="4"/>
  <c r="O349" i="4"/>
  <c r="O350" i="4"/>
  <c r="O351" i="4"/>
  <c r="O352" i="4"/>
  <c r="O353" i="4"/>
  <c r="O354" i="4"/>
  <c r="O355" i="4"/>
  <c r="O356" i="4"/>
  <c r="O357" i="4"/>
  <c r="O358" i="4"/>
  <c r="O359" i="4"/>
  <c r="O360" i="4"/>
  <c r="O361" i="4"/>
  <c r="O362" i="4"/>
  <c r="O363" i="4"/>
  <c r="O364" i="4"/>
  <c r="O365" i="4"/>
  <c r="O366" i="4"/>
  <c r="O367" i="4"/>
  <c r="O368" i="4"/>
  <c r="O369" i="4"/>
  <c r="O370" i="4"/>
  <c r="O371" i="4"/>
  <c r="O372" i="4"/>
  <c r="O373" i="4"/>
  <c r="O374" i="4"/>
  <c r="O375" i="4"/>
  <c r="O376" i="4"/>
  <c r="O377" i="4"/>
  <c r="O378" i="4"/>
  <c r="O379" i="4"/>
  <c r="O380" i="4"/>
  <c r="O381" i="4"/>
  <c r="O382" i="4"/>
  <c r="O383" i="4"/>
  <c r="O384" i="4"/>
  <c r="O385" i="4"/>
  <c r="O386" i="4"/>
  <c r="O387" i="4"/>
  <c r="O388" i="4"/>
  <c r="O389" i="4"/>
  <c r="O390" i="4"/>
  <c r="O391" i="4"/>
  <c r="O392" i="4"/>
  <c r="O393" i="4"/>
  <c r="O394" i="4"/>
  <c r="O395" i="4"/>
  <c r="O396" i="4"/>
  <c r="O397" i="4"/>
  <c r="O398" i="4"/>
  <c r="O399" i="4"/>
  <c r="O400" i="4"/>
  <c r="O401" i="4"/>
  <c r="O402" i="4"/>
  <c r="O403" i="4"/>
  <c r="O404" i="4"/>
  <c r="O405" i="4"/>
  <c r="O406" i="4"/>
  <c r="O407" i="4"/>
  <c r="O408" i="4"/>
  <c r="O409" i="4"/>
  <c r="O410" i="4"/>
  <c r="O411" i="4"/>
  <c r="O412" i="4"/>
  <c r="O413" i="4"/>
  <c r="O414" i="4"/>
  <c r="O415" i="4"/>
  <c r="O416" i="4"/>
  <c r="O417" i="4"/>
  <c r="O418" i="4"/>
  <c r="O419" i="4"/>
  <c r="O420" i="4"/>
  <c r="O421" i="4"/>
  <c r="O422" i="4"/>
  <c r="O423" i="4"/>
  <c r="O424" i="4"/>
  <c r="O425" i="4"/>
  <c r="O426" i="4"/>
  <c r="O427" i="4"/>
  <c r="O428" i="4"/>
  <c r="O429" i="4"/>
  <c r="O430" i="4"/>
  <c r="O431" i="4"/>
  <c r="O432" i="4"/>
  <c r="O433" i="4"/>
  <c r="O434" i="4"/>
  <c r="O435" i="4"/>
  <c r="O436" i="4"/>
  <c r="O437" i="4"/>
  <c r="O438" i="4"/>
  <c r="O439" i="4"/>
  <c r="O440" i="4"/>
  <c r="O441" i="4"/>
  <c r="O442" i="4"/>
  <c r="O443" i="4"/>
  <c r="O444" i="4"/>
  <c r="O445" i="4"/>
  <c r="O446" i="4"/>
  <c r="O447" i="4"/>
  <c r="O448" i="4"/>
  <c r="O449" i="4"/>
  <c r="O450" i="4"/>
  <c r="O451" i="4"/>
  <c r="O452" i="4"/>
  <c r="O453" i="4"/>
  <c r="O454" i="4"/>
  <c r="O455" i="4"/>
  <c r="O456" i="4"/>
  <c r="O457" i="4"/>
  <c r="O458" i="4"/>
  <c r="O459" i="4"/>
  <c r="O460" i="4"/>
  <c r="O461" i="4"/>
  <c r="O462" i="4"/>
  <c r="O463" i="4"/>
  <c r="O464" i="4"/>
  <c r="O465" i="4"/>
  <c r="O466" i="4"/>
  <c r="O467" i="4"/>
  <c r="O468" i="4"/>
  <c r="O469" i="4"/>
  <c r="O470" i="4"/>
  <c r="O471" i="4"/>
  <c r="O472" i="4"/>
  <c r="O473" i="4"/>
  <c r="O474" i="4"/>
  <c r="O475" i="4"/>
  <c r="O476" i="4"/>
  <c r="O477" i="4"/>
  <c r="O478" i="4"/>
  <c r="O479" i="4"/>
  <c r="O480" i="4"/>
  <c r="O481" i="4"/>
  <c r="O482" i="4"/>
  <c r="O483" i="4"/>
  <c r="O484" i="4"/>
  <c r="O485" i="4"/>
  <c r="O486" i="4"/>
  <c r="O487" i="4"/>
  <c r="O488" i="4"/>
  <c r="O489" i="4"/>
  <c r="O490" i="4"/>
  <c r="O491" i="4"/>
  <c r="O492" i="4"/>
  <c r="O493" i="4"/>
  <c r="O494" i="4"/>
  <c r="O495" i="4"/>
  <c r="O496" i="4"/>
  <c r="O497" i="4"/>
  <c r="O498" i="4"/>
  <c r="O499" i="4"/>
  <c r="O500" i="4"/>
  <c r="O501" i="4"/>
  <c r="O502" i="4"/>
  <c r="O503" i="4"/>
  <c r="O504" i="4"/>
  <c r="O505" i="4"/>
  <c r="O506" i="4"/>
  <c r="O507" i="4"/>
  <c r="O508" i="4"/>
  <c r="O509" i="4"/>
  <c r="O510" i="4"/>
  <c r="O511" i="4"/>
  <c r="O512" i="4"/>
  <c r="O513" i="4"/>
  <c r="O514" i="4"/>
  <c r="O515" i="4"/>
  <c r="O516" i="4"/>
  <c r="O517" i="4"/>
  <c r="O518" i="4"/>
  <c r="O519" i="4"/>
  <c r="O520" i="4"/>
  <c r="O521" i="4"/>
  <c r="O522" i="4"/>
  <c r="O523" i="4"/>
  <c r="O524" i="4"/>
  <c r="O525" i="4"/>
  <c r="O526" i="4"/>
  <c r="O527" i="4"/>
  <c r="O528" i="4"/>
  <c r="O529" i="4"/>
  <c r="O530" i="4"/>
  <c r="O531" i="4"/>
  <c r="O532" i="4"/>
  <c r="O533" i="4"/>
  <c r="O534" i="4"/>
  <c r="O535" i="4"/>
  <c r="O536" i="4"/>
  <c r="O537" i="4"/>
  <c r="O538" i="4"/>
  <c r="O539" i="4"/>
  <c r="O540" i="4"/>
  <c r="O541" i="4"/>
  <c r="O542" i="4"/>
  <c r="O543" i="4"/>
  <c r="O544" i="4"/>
  <c r="O545" i="4"/>
  <c r="O546" i="4"/>
  <c r="O547" i="4"/>
  <c r="O548" i="4"/>
  <c r="O549" i="4"/>
  <c r="O550" i="4"/>
  <c r="O551" i="4"/>
  <c r="O552" i="4"/>
  <c r="O553" i="4"/>
  <c r="O554" i="4"/>
  <c r="O555" i="4"/>
  <c r="O556" i="4"/>
  <c r="N2" i="4"/>
  <c r="N3" i="4"/>
  <c r="N4" i="4"/>
  <c r="N5" i="4"/>
  <c r="N6" i="4"/>
  <c r="N7" i="4"/>
  <c r="N8" i="4"/>
  <c r="N9" i="4"/>
  <c r="N10" i="4"/>
  <c r="N11" i="4"/>
  <c r="N12" i="4"/>
  <c r="N13" i="4"/>
  <c r="N14" i="4"/>
  <c r="N15" i="4"/>
  <c r="N16" i="4"/>
  <c r="N17" i="4"/>
  <c r="N18" i="4"/>
  <c r="N19" i="4"/>
  <c r="N20" i="4"/>
  <c r="N21" i="4"/>
  <c r="N22" i="4"/>
  <c r="N23" i="4"/>
  <c r="N24" i="4"/>
  <c r="N25" i="4"/>
  <c r="N26" i="4"/>
  <c r="N27" i="4"/>
  <c r="N28" i="4"/>
  <c r="N29" i="4"/>
  <c r="N30" i="4"/>
  <c r="N31" i="4"/>
  <c r="N32" i="4"/>
  <c r="N33" i="4"/>
  <c r="N34" i="4"/>
  <c r="N35" i="4"/>
  <c r="N36" i="4"/>
  <c r="N37" i="4"/>
  <c r="N38" i="4"/>
  <c r="N39" i="4"/>
  <c r="N40" i="4"/>
  <c r="N41" i="4"/>
  <c r="N42" i="4"/>
  <c r="N43" i="4"/>
  <c r="N44" i="4"/>
  <c r="N45" i="4"/>
  <c r="N46" i="4"/>
  <c r="N47" i="4"/>
  <c r="N48" i="4"/>
  <c r="N49" i="4"/>
  <c r="N50" i="4"/>
  <c r="N51" i="4"/>
  <c r="N52" i="4"/>
  <c r="N53" i="4"/>
  <c r="N54" i="4"/>
  <c r="N55" i="4"/>
  <c r="N56" i="4"/>
  <c r="N57" i="4"/>
  <c r="N58" i="4"/>
  <c r="N59" i="4"/>
  <c r="N60" i="4"/>
  <c r="N61" i="4"/>
  <c r="N62" i="4"/>
  <c r="N63" i="4"/>
  <c r="N64" i="4"/>
  <c r="N65" i="4"/>
  <c r="N66" i="4"/>
  <c r="N67" i="4"/>
  <c r="N68" i="4"/>
  <c r="N69" i="4"/>
  <c r="N70" i="4"/>
  <c r="N71" i="4"/>
  <c r="N72" i="4"/>
  <c r="N73" i="4"/>
  <c r="N74" i="4"/>
  <c r="N75" i="4"/>
  <c r="N76" i="4"/>
  <c r="N77" i="4"/>
  <c r="N78" i="4"/>
  <c r="N79" i="4"/>
  <c r="N80" i="4"/>
  <c r="N81" i="4"/>
  <c r="N82" i="4"/>
  <c r="N83" i="4"/>
  <c r="N84" i="4"/>
  <c r="N85" i="4"/>
  <c r="N86" i="4"/>
  <c r="N87" i="4"/>
  <c r="N88" i="4"/>
  <c r="N89" i="4"/>
  <c r="N90" i="4"/>
  <c r="N91" i="4"/>
  <c r="N92" i="4"/>
  <c r="N93" i="4"/>
  <c r="N94" i="4"/>
  <c r="N95" i="4"/>
  <c r="N96" i="4"/>
  <c r="N97" i="4"/>
  <c r="N98" i="4"/>
  <c r="N99" i="4"/>
  <c r="N100" i="4"/>
  <c r="N101" i="4"/>
  <c r="N102" i="4"/>
  <c r="N103" i="4"/>
  <c r="N104" i="4"/>
  <c r="N105" i="4"/>
  <c r="N106" i="4"/>
  <c r="N107" i="4"/>
  <c r="N108" i="4"/>
  <c r="N109" i="4"/>
  <c r="N110" i="4"/>
  <c r="N111" i="4"/>
  <c r="N112" i="4"/>
  <c r="N113" i="4"/>
  <c r="N114" i="4"/>
  <c r="N115" i="4"/>
  <c r="N116" i="4"/>
  <c r="N117" i="4"/>
  <c r="N118" i="4"/>
  <c r="N119" i="4"/>
  <c r="N120" i="4"/>
  <c r="N121" i="4"/>
  <c r="N122" i="4"/>
  <c r="N123" i="4"/>
  <c r="N124" i="4"/>
  <c r="N125" i="4"/>
  <c r="N126" i="4"/>
  <c r="N127" i="4"/>
  <c r="N128" i="4"/>
  <c r="N129" i="4"/>
  <c r="N130" i="4"/>
  <c r="N131" i="4"/>
  <c r="N132" i="4"/>
  <c r="N133" i="4"/>
  <c r="N134" i="4"/>
  <c r="N135" i="4"/>
  <c r="N136" i="4"/>
  <c r="N137" i="4"/>
  <c r="N138" i="4"/>
  <c r="N139" i="4"/>
  <c r="N140" i="4"/>
  <c r="N141" i="4"/>
  <c r="N142" i="4"/>
  <c r="N143" i="4"/>
  <c r="N144" i="4"/>
  <c r="N145" i="4"/>
  <c r="N146" i="4"/>
  <c r="N147" i="4"/>
  <c r="N148" i="4"/>
  <c r="N149" i="4"/>
  <c r="N150" i="4"/>
  <c r="N151" i="4"/>
  <c r="N152" i="4"/>
  <c r="N153" i="4"/>
  <c r="N154" i="4"/>
  <c r="N155" i="4"/>
  <c r="N156" i="4"/>
  <c r="N157" i="4"/>
  <c r="N158" i="4"/>
  <c r="N159" i="4"/>
  <c r="N160" i="4"/>
  <c r="N161" i="4"/>
  <c r="N162" i="4"/>
  <c r="N163" i="4"/>
  <c r="N164" i="4"/>
  <c r="N165" i="4"/>
  <c r="N166" i="4"/>
  <c r="N167" i="4"/>
  <c r="N168" i="4"/>
  <c r="N169" i="4"/>
  <c r="N170" i="4"/>
  <c r="N171" i="4"/>
  <c r="N172" i="4"/>
  <c r="N173" i="4"/>
  <c r="N174" i="4"/>
  <c r="N175" i="4"/>
  <c r="N176" i="4"/>
  <c r="N177" i="4"/>
  <c r="N178" i="4"/>
  <c r="N179" i="4"/>
  <c r="N180" i="4"/>
  <c r="N181" i="4"/>
  <c r="N182" i="4"/>
  <c r="N183" i="4"/>
  <c r="N184" i="4"/>
  <c r="N185" i="4"/>
  <c r="N186" i="4"/>
  <c r="N187" i="4"/>
  <c r="N188" i="4"/>
  <c r="N189" i="4"/>
  <c r="N190" i="4"/>
  <c r="N191" i="4"/>
  <c r="N192" i="4"/>
  <c r="N193" i="4"/>
  <c r="N194" i="4"/>
  <c r="N195" i="4"/>
  <c r="N196" i="4"/>
  <c r="N197" i="4"/>
  <c r="N198" i="4"/>
  <c r="N199" i="4"/>
  <c r="N200" i="4"/>
  <c r="N201" i="4"/>
  <c r="N202" i="4"/>
  <c r="N203" i="4"/>
  <c r="N204" i="4"/>
  <c r="N205" i="4"/>
  <c r="N206" i="4"/>
  <c r="N207" i="4"/>
  <c r="N208" i="4"/>
  <c r="N209" i="4"/>
  <c r="N210" i="4"/>
  <c r="N211" i="4"/>
  <c r="N212" i="4"/>
  <c r="N213" i="4"/>
  <c r="N214" i="4"/>
  <c r="N215" i="4"/>
  <c r="N216" i="4"/>
  <c r="N217" i="4"/>
  <c r="N218" i="4"/>
  <c r="N219" i="4"/>
  <c r="N220" i="4"/>
  <c r="N221" i="4"/>
  <c r="N222" i="4"/>
  <c r="N223" i="4"/>
  <c r="N224" i="4"/>
  <c r="N225" i="4"/>
  <c r="N226" i="4"/>
  <c r="N227" i="4"/>
  <c r="N228" i="4"/>
  <c r="N229" i="4"/>
  <c r="N230" i="4"/>
  <c r="N231" i="4"/>
  <c r="N232" i="4"/>
  <c r="N233" i="4"/>
  <c r="N234" i="4"/>
  <c r="N235" i="4"/>
  <c r="N236" i="4"/>
  <c r="N237" i="4"/>
  <c r="N238" i="4"/>
  <c r="N239" i="4"/>
  <c r="N240" i="4"/>
  <c r="N241" i="4"/>
  <c r="N242" i="4"/>
  <c r="N243" i="4"/>
  <c r="N244" i="4"/>
  <c r="N245" i="4"/>
  <c r="N246" i="4"/>
  <c r="N247" i="4"/>
  <c r="N248" i="4"/>
  <c r="N249" i="4"/>
  <c r="N250" i="4"/>
  <c r="N251" i="4"/>
  <c r="N252" i="4"/>
  <c r="N253" i="4"/>
  <c r="N254" i="4"/>
  <c r="N255" i="4"/>
  <c r="N256" i="4"/>
  <c r="N257" i="4"/>
  <c r="N258" i="4"/>
  <c r="N259" i="4"/>
  <c r="N260" i="4"/>
  <c r="N261" i="4"/>
  <c r="N262" i="4"/>
  <c r="N263" i="4"/>
  <c r="N264" i="4"/>
  <c r="N265" i="4"/>
  <c r="N266" i="4"/>
  <c r="N267" i="4"/>
  <c r="N268" i="4"/>
  <c r="N269" i="4"/>
  <c r="N270" i="4"/>
  <c r="N271" i="4"/>
  <c r="N272" i="4"/>
  <c r="N273" i="4"/>
  <c r="N274" i="4"/>
  <c r="N275" i="4"/>
  <c r="N276" i="4"/>
  <c r="N277" i="4"/>
  <c r="N278" i="4"/>
  <c r="N279" i="4"/>
  <c r="N280" i="4"/>
  <c r="N281" i="4"/>
  <c r="N282" i="4"/>
  <c r="N283" i="4"/>
  <c r="N284" i="4"/>
  <c r="N285" i="4"/>
  <c r="N286" i="4"/>
  <c r="N287" i="4"/>
  <c r="N288" i="4"/>
  <c r="N289" i="4"/>
  <c r="N290" i="4"/>
  <c r="N291" i="4"/>
  <c r="N292" i="4"/>
  <c r="N293" i="4"/>
  <c r="N294" i="4"/>
  <c r="N295" i="4"/>
  <c r="N296" i="4"/>
  <c r="N297" i="4"/>
  <c r="N298" i="4"/>
  <c r="N299" i="4"/>
  <c r="N300" i="4"/>
  <c r="N301" i="4"/>
  <c r="N302" i="4"/>
  <c r="N303" i="4"/>
  <c r="N304" i="4"/>
  <c r="N305" i="4"/>
  <c r="N306" i="4"/>
  <c r="N307" i="4"/>
  <c r="N308" i="4"/>
  <c r="N309" i="4"/>
  <c r="N310" i="4"/>
  <c r="N311" i="4"/>
  <c r="N312" i="4"/>
  <c r="N313" i="4"/>
  <c r="N314" i="4"/>
  <c r="N315" i="4"/>
  <c r="N316" i="4"/>
  <c r="N317" i="4"/>
  <c r="N318" i="4"/>
  <c r="N319" i="4"/>
  <c r="N320" i="4"/>
  <c r="N321" i="4"/>
  <c r="N322" i="4"/>
  <c r="N323" i="4"/>
  <c r="N324" i="4"/>
  <c r="N325" i="4"/>
  <c r="N326" i="4"/>
  <c r="N327" i="4"/>
  <c r="N328" i="4"/>
  <c r="N329" i="4"/>
  <c r="N330" i="4"/>
  <c r="N331" i="4"/>
  <c r="N332" i="4"/>
  <c r="N333" i="4"/>
  <c r="N334" i="4"/>
  <c r="N335" i="4"/>
  <c r="N336" i="4"/>
  <c r="N337" i="4"/>
  <c r="N338" i="4"/>
  <c r="N339" i="4"/>
  <c r="N340" i="4"/>
  <c r="N341" i="4"/>
  <c r="N342" i="4"/>
  <c r="N343" i="4"/>
  <c r="N344" i="4"/>
  <c r="N345" i="4"/>
  <c r="N346" i="4"/>
  <c r="N347" i="4"/>
  <c r="N348" i="4"/>
  <c r="N349" i="4"/>
  <c r="N350" i="4"/>
  <c r="N351" i="4"/>
  <c r="N352" i="4"/>
  <c r="N353" i="4"/>
  <c r="N354" i="4"/>
  <c r="N355" i="4"/>
  <c r="N356" i="4"/>
  <c r="N357" i="4"/>
  <c r="N358" i="4"/>
  <c r="N359" i="4"/>
  <c r="N360" i="4"/>
  <c r="N361" i="4"/>
  <c r="N362" i="4"/>
  <c r="N363" i="4"/>
  <c r="N364" i="4"/>
  <c r="N365" i="4"/>
  <c r="N366" i="4"/>
  <c r="N367" i="4"/>
  <c r="N368" i="4"/>
  <c r="N369" i="4"/>
  <c r="N370" i="4"/>
  <c r="N371" i="4"/>
  <c r="N372" i="4"/>
  <c r="N373" i="4"/>
  <c r="N374" i="4"/>
  <c r="N375" i="4"/>
  <c r="N376" i="4"/>
  <c r="N377" i="4"/>
  <c r="N378" i="4"/>
  <c r="N379" i="4"/>
  <c r="N380" i="4"/>
  <c r="N381" i="4"/>
  <c r="N382" i="4"/>
  <c r="N383" i="4"/>
  <c r="N384" i="4"/>
  <c r="N385" i="4"/>
  <c r="N386" i="4"/>
  <c r="N387" i="4"/>
  <c r="N388" i="4"/>
  <c r="N389" i="4"/>
  <c r="N390" i="4"/>
  <c r="N391" i="4"/>
  <c r="N392" i="4"/>
  <c r="N393" i="4"/>
  <c r="N394" i="4"/>
  <c r="N395" i="4"/>
  <c r="N396" i="4"/>
  <c r="N397" i="4"/>
  <c r="N398" i="4"/>
  <c r="N399" i="4"/>
  <c r="N400" i="4"/>
  <c r="N401" i="4"/>
  <c r="N402" i="4"/>
  <c r="N403" i="4"/>
  <c r="N404" i="4"/>
  <c r="N405" i="4"/>
  <c r="N406" i="4"/>
  <c r="N407" i="4"/>
  <c r="N408" i="4"/>
  <c r="N409" i="4"/>
  <c r="N410" i="4"/>
  <c r="N411" i="4"/>
  <c r="N412" i="4"/>
  <c r="N413" i="4"/>
  <c r="N414" i="4"/>
  <c r="N415" i="4"/>
  <c r="N416" i="4"/>
  <c r="N417" i="4"/>
  <c r="N418" i="4"/>
  <c r="N419" i="4"/>
  <c r="N420" i="4"/>
  <c r="N421" i="4"/>
  <c r="N422" i="4"/>
  <c r="N423" i="4"/>
  <c r="N424" i="4"/>
  <c r="N425" i="4"/>
  <c r="N426" i="4"/>
  <c r="N427" i="4"/>
  <c r="N428" i="4"/>
  <c r="N429" i="4"/>
  <c r="N430" i="4"/>
  <c r="N431" i="4"/>
  <c r="N432" i="4"/>
  <c r="N433" i="4"/>
  <c r="N434" i="4"/>
  <c r="N435" i="4"/>
  <c r="N436" i="4"/>
  <c r="N437" i="4"/>
  <c r="N438" i="4"/>
  <c r="N439" i="4"/>
  <c r="N440" i="4"/>
  <c r="N441" i="4"/>
  <c r="N442" i="4"/>
  <c r="N443" i="4"/>
  <c r="N444" i="4"/>
  <c r="N445" i="4"/>
  <c r="N446" i="4"/>
  <c r="N447" i="4"/>
  <c r="N448" i="4"/>
  <c r="N449" i="4"/>
  <c r="N450" i="4"/>
  <c r="N451" i="4"/>
  <c r="N452" i="4"/>
  <c r="N453" i="4"/>
  <c r="N454" i="4"/>
  <c r="N455" i="4"/>
  <c r="N456" i="4"/>
  <c r="N457" i="4"/>
  <c r="N458" i="4"/>
  <c r="N459" i="4"/>
  <c r="N460" i="4"/>
  <c r="N461" i="4"/>
  <c r="N462" i="4"/>
  <c r="N463" i="4"/>
  <c r="N464" i="4"/>
  <c r="N465" i="4"/>
  <c r="N466" i="4"/>
  <c r="N467" i="4"/>
  <c r="N468" i="4"/>
  <c r="N469" i="4"/>
  <c r="N470" i="4"/>
  <c r="N471" i="4"/>
  <c r="N472" i="4"/>
  <c r="N473" i="4"/>
  <c r="N474" i="4"/>
  <c r="N475" i="4"/>
  <c r="N476" i="4"/>
  <c r="N477" i="4"/>
  <c r="N478" i="4"/>
  <c r="N479" i="4"/>
  <c r="N480" i="4"/>
  <c r="N481" i="4"/>
  <c r="N482" i="4"/>
  <c r="N483" i="4"/>
  <c r="N484" i="4"/>
  <c r="N485" i="4"/>
  <c r="N486" i="4"/>
  <c r="N487" i="4"/>
  <c r="N488" i="4"/>
  <c r="N489" i="4"/>
  <c r="N490" i="4"/>
  <c r="N491" i="4"/>
  <c r="N492" i="4"/>
  <c r="N493" i="4"/>
  <c r="N494" i="4"/>
  <c r="N495" i="4"/>
  <c r="N496" i="4"/>
  <c r="N497" i="4"/>
  <c r="N498" i="4"/>
  <c r="N499" i="4"/>
  <c r="N500" i="4"/>
  <c r="N501" i="4"/>
  <c r="N502" i="4"/>
  <c r="N503" i="4"/>
  <c r="N504" i="4"/>
  <c r="N505" i="4"/>
  <c r="N506" i="4"/>
  <c r="N507" i="4"/>
  <c r="N508" i="4"/>
  <c r="N509" i="4"/>
  <c r="N510" i="4"/>
  <c r="N511" i="4"/>
  <c r="N512" i="4"/>
  <c r="N513" i="4"/>
  <c r="N514" i="4"/>
  <c r="N515" i="4"/>
  <c r="N516" i="4"/>
  <c r="N517" i="4"/>
  <c r="N518" i="4"/>
  <c r="N519" i="4"/>
  <c r="N520" i="4"/>
  <c r="N521" i="4"/>
  <c r="N522" i="4"/>
  <c r="N523" i="4"/>
  <c r="N524" i="4"/>
  <c r="N525" i="4"/>
  <c r="N526" i="4"/>
  <c r="N527" i="4"/>
  <c r="N528" i="4"/>
  <c r="N529" i="4"/>
  <c r="N530" i="4"/>
  <c r="N531" i="4"/>
  <c r="N532" i="4"/>
  <c r="N533" i="4"/>
  <c r="N534" i="4"/>
  <c r="N535" i="4"/>
  <c r="N536" i="4"/>
  <c r="N537" i="4"/>
  <c r="N538" i="4"/>
  <c r="N539" i="4"/>
  <c r="N540" i="4"/>
  <c r="N541" i="4"/>
  <c r="N542" i="4"/>
  <c r="N543" i="4"/>
  <c r="N544" i="4"/>
  <c r="N545" i="4"/>
  <c r="N546" i="4"/>
  <c r="N547" i="4"/>
  <c r="N548" i="4"/>
  <c r="N549" i="4"/>
  <c r="N550" i="4"/>
  <c r="N551" i="4"/>
  <c r="N552" i="4"/>
  <c r="N553" i="4"/>
  <c r="N554" i="4"/>
  <c r="N555" i="4"/>
  <c r="N556" i="4"/>
  <c r="M2" i="4"/>
  <c r="M3" i="4"/>
  <c r="M4" i="4"/>
  <c r="M5" i="4"/>
  <c r="M6" i="4"/>
  <c r="M7" i="4"/>
  <c r="M8" i="4"/>
  <c r="M9" i="4"/>
  <c r="M10" i="4"/>
  <c r="M11" i="4"/>
  <c r="M12" i="4"/>
  <c r="M13" i="4"/>
  <c r="M14" i="4"/>
  <c r="M15" i="4"/>
  <c r="M16" i="4"/>
  <c r="M17" i="4"/>
  <c r="M18" i="4"/>
  <c r="M19" i="4"/>
  <c r="M20" i="4"/>
  <c r="M21" i="4"/>
  <c r="M22" i="4"/>
  <c r="M23" i="4"/>
  <c r="M24" i="4"/>
  <c r="M25" i="4"/>
  <c r="M26" i="4"/>
  <c r="M27" i="4"/>
  <c r="M28" i="4"/>
  <c r="M29" i="4"/>
  <c r="M30" i="4"/>
  <c r="M31" i="4"/>
  <c r="M32" i="4"/>
  <c r="M33" i="4"/>
  <c r="M34" i="4"/>
  <c r="M35" i="4"/>
  <c r="M36" i="4"/>
  <c r="M37" i="4"/>
  <c r="M38" i="4"/>
  <c r="M39" i="4"/>
  <c r="M40" i="4"/>
  <c r="M41" i="4"/>
  <c r="M42" i="4"/>
  <c r="M43" i="4"/>
  <c r="M44" i="4"/>
  <c r="M45" i="4"/>
  <c r="M46" i="4"/>
  <c r="M47" i="4"/>
  <c r="M48" i="4"/>
  <c r="M49" i="4"/>
  <c r="M50" i="4"/>
  <c r="M51" i="4"/>
  <c r="M52" i="4"/>
  <c r="M53" i="4"/>
  <c r="M54" i="4"/>
  <c r="M55" i="4"/>
  <c r="M56" i="4"/>
  <c r="M57" i="4"/>
  <c r="M58" i="4"/>
  <c r="M59" i="4"/>
  <c r="M60" i="4"/>
  <c r="M61" i="4"/>
  <c r="M62" i="4"/>
  <c r="M63" i="4"/>
  <c r="M64" i="4"/>
  <c r="M65" i="4"/>
  <c r="M66" i="4"/>
  <c r="M67" i="4"/>
  <c r="M68" i="4"/>
  <c r="M69" i="4"/>
  <c r="M70" i="4"/>
  <c r="M71" i="4"/>
  <c r="M72" i="4"/>
  <c r="M73" i="4"/>
  <c r="M74" i="4"/>
  <c r="M75" i="4"/>
  <c r="M76" i="4"/>
  <c r="M77" i="4"/>
  <c r="M78" i="4"/>
  <c r="M79" i="4"/>
  <c r="M80" i="4"/>
  <c r="M81" i="4"/>
  <c r="M82" i="4"/>
  <c r="M83" i="4"/>
  <c r="M84" i="4"/>
  <c r="M85" i="4"/>
  <c r="M86" i="4"/>
  <c r="M87" i="4"/>
  <c r="M88" i="4"/>
  <c r="M89" i="4"/>
  <c r="M90" i="4"/>
  <c r="M91" i="4"/>
  <c r="M92" i="4"/>
  <c r="M93" i="4"/>
  <c r="M94" i="4"/>
  <c r="M95" i="4"/>
  <c r="M96" i="4"/>
  <c r="M97" i="4"/>
  <c r="M98" i="4"/>
  <c r="M99" i="4"/>
  <c r="M100" i="4"/>
  <c r="M101" i="4"/>
  <c r="M102" i="4"/>
  <c r="M103" i="4"/>
  <c r="M104" i="4"/>
  <c r="M105" i="4"/>
  <c r="M106" i="4"/>
  <c r="M107" i="4"/>
  <c r="M108" i="4"/>
  <c r="M109" i="4"/>
  <c r="M110" i="4"/>
  <c r="M111" i="4"/>
  <c r="M112" i="4"/>
  <c r="M113" i="4"/>
  <c r="M114" i="4"/>
  <c r="M115" i="4"/>
  <c r="M116" i="4"/>
  <c r="M117" i="4"/>
  <c r="M118" i="4"/>
  <c r="M119" i="4"/>
  <c r="M120" i="4"/>
  <c r="M121" i="4"/>
  <c r="M122" i="4"/>
  <c r="M123" i="4"/>
  <c r="M124" i="4"/>
  <c r="M125" i="4"/>
  <c r="M126" i="4"/>
  <c r="M127" i="4"/>
  <c r="M128" i="4"/>
  <c r="M129" i="4"/>
  <c r="M130" i="4"/>
  <c r="M131" i="4"/>
  <c r="M132" i="4"/>
  <c r="M133" i="4"/>
  <c r="M134" i="4"/>
  <c r="M135" i="4"/>
  <c r="M136" i="4"/>
  <c r="M137" i="4"/>
  <c r="M138" i="4"/>
  <c r="M139" i="4"/>
  <c r="M140" i="4"/>
  <c r="M141" i="4"/>
  <c r="M142" i="4"/>
  <c r="M143" i="4"/>
  <c r="M144" i="4"/>
  <c r="M145" i="4"/>
  <c r="M146" i="4"/>
  <c r="M147" i="4"/>
  <c r="M148" i="4"/>
  <c r="M149" i="4"/>
  <c r="M150" i="4"/>
  <c r="M151" i="4"/>
  <c r="M152" i="4"/>
  <c r="M153" i="4"/>
  <c r="M154" i="4"/>
  <c r="M155" i="4"/>
  <c r="M156" i="4"/>
  <c r="M157" i="4"/>
  <c r="M158" i="4"/>
  <c r="M159" i="4"/>
  <c r="M160" i="4"/>
  <c r="M161" i="4"/>
  <c r="M162" i="4"/>
  <c r="M163" i="4"/>
  <c r="M164" i="4"/>
  <c r="M165" i="4"/>
  <c r="M166" i="4"/>
  <c r="M167" i="4"/>
  <c r="M168" i="4"/>
  <c r="M169" i="4"/>
  <c r="M170" i="4"/>
  <c r="M171" i="4"/>
  <c r="M172" i="4"/>
  <c r="M173" i="4"/>
  <c r="M174" i="4"/>
  <c r="M175" i="4"/>
  <c r="M176" i="4"/>
  <c r="M177" i="4"/>
  <c r="M178" i="4"/>
  <c r="M179" i="4"/>
  <c r="M180" i="4"/>
  <c r="M181" i="4"/>
  <c r="M182" i="4"/>
  <c r="M183" i="4"/>
  <c r="M184" i="4"/>
  <c r="M185" i="4"/>
  <c r="M186" i="4"/>
  <c r="M187" i="4"/>
  <c r="M188" i="4"/>
  <c r="M189" i="4"/>
  <c r="M190" i="4"/>
  <c r="M191" i="4"/>
  <c r="M192" i="4"/>
  <c r="M193" i="4"/>
  <c r="M194" i="4"/>
  <c r="M195" i="4"/>
  <c r="M196" i="4"/>
  <c r="M197" i="4"/>
  <c r="M198" i="4"/>
  <c r="M199" i="4"/>
  <c r="M200" i="4"/>
  <c r="M201" i="4"/>
  <c r="M202" i="4"/>
  <c r="M203" i="4"/>
  <c r="M204" i="4"/>
  <c r="M205" i="4"/>
  <c r="M206" i="4"/>
  <c r="M207" i="4"/>
  <c r="M208" i="4"/>
  <c r="M209" i="4"/>
  <c r="M210" i="4"/>
  <c r="M211" i="4"/>
  <c r="M212" i="4"/>
  <c r="M213" i="4"/>
  <c r="M214" i="4"/>
  <c r="M215" i="4"/>
  <c r="M216" i="4"/>
  <c r="M217" i="4"/>
  <c r="M218" i="4"/>
  <c r="M219" i="4"/>
  <c r="M220" i="4"/>
  <c r="M221" i="4"/>
  <c r="M222" i="4"/>
  <c r="M223" i="4"/>
  <c r="M224" i="4"/>
  <c r="M225" i="4"/>
  <c r="M226" i="4"/>
  <c r="M227" i="4"/>
  <c r="M228" i="4"/>
  <c r="M229" i="4"/>
  <c r="M230" i="4"/>
  <c r="M231" i="4"/>
  <c r="M232" i="4"/>
  <c r="M233" i="4"/>
  <c r="M234" i="4"/>
  <c r="M235" i="4"/>
  <c r="M236" i="4"/>
  <c r="M237" i="4"/>
  <c r="M238" i="4"/>
  <c r="M239" i="4"/>
  <c r="M240" i="4"/>
  <c r="M241" i="4"/>
  <c r="M242" i="4"/>
  <c r="M243" i="4"/>
  <c r="M244" i="4"/>
  <c r="M245" i="4"/>
  <c r="M246" i="4"/>
  <c r="M247" i="4"/>
  <c r="M248" i="4"/>
  <c r="M249" i="4"/>
  <c r="M250" i="4"/>
  <c r="M251" i="4"/>
  <c r="M252" i="4"/>
  <c r="M253" i="4"/>
  <c r="M254" i="4"/>
  <c r="M255" i="4"/>
  <c r="M256" i="4"/>
  <c r="M257" i="4"/>
  <c r="M258" i="4"/>
  <c r="M259" i="4"/>
  <c r="M260" i="4"/>
  <c r="M261" i="4"/>
  <c r="M262" i="4"/>
  <c r="M263" i="4"/>
  <c r="M264" i="4"/>
  <c r="M265" i="4"/>
  <c r="M266" i="4"/>
  <c r="M267" i="4"/>
  <c r="M268" i="4"/>
  <c r="M269" i="4"/>
  <c r="M270" i="4"/>
  <c r="M271" i="4"/>
  <c r="M272" i="4"/>
  <c r="M273" i="4"/>
  <c r="M274" i="4"/>
  <c r="M275" i="4"/>
  <c r="M276" i="4"/>
  <c r="M277" i="4"/>
  <c r="M278" i="4"/>
  <c r="M279" i="4"/>
  <c r="M280" i="4"/>
  <c r="M281" i="4"/>
  <c r="M282" i="4"/>
  <c r="M283" i="4"/>
  <c r="M284" i="4"/>
  <c r="M285" i="4"/>
  <c r="M286" i="4"/>
  <c r="M287" i="4"/>
  <c r="M288" i="4"/>
  <c r="M289" i="4"/>
  <c r="M290" i="4"/>
  <c r="M291" i="4"/>
  <c r="M292" i="4"/>
  <c r="M293" i="4"/>
  <c r="M294" i="4"/>
  <c r="M295" i="4"/>
  <c r="M296" i="4"/>
  <c r="M297" i="4"/>
  <c r="M298" i="4"/>
  <c r="M299" i="4"/>
  <c r="M300" i="4"/>
  <c r="M301" i="4"/>
  <c r="M302" i="4"/>
  <c r="M303" i="4"/>
  <c r="M304" i="4"/>
  <c r="M305" i="4"/>
  <c r="M306" i="4"/>
  <c r="M307" i="4"/>
  <c r="M308" i="4"/>
  <c r="M309" i="4"/>
  <c r="M310" i="4"/>
  <c r="M311" i="4"/>
  <c r="M312" i="4"/>
  <c r="M313" i="4"/>
  <c r="M314" i="4"/>
  <c r="M315" i="4"/>
  <c r="M316" i="4"/>
  <c r="M317" i="4"/>
  <c r="M318" i="4"/>
  <c r="M319" i="4"/>
  <c r="M320" i="4"/>
  <c r="M321" i="4"/>
  <c r="M322" i="4"/>
  <c r="M323" i="4"/>
  <c r="M324" i="4"/>
  <c r="M325" i="4"/>
  <c r="M326" i="4"/>
  <c r="M327" i="4"/>
  <c r="M328" i="4"/>
  <c r="M329" i="4"/>
  <c r="M330" i="4"/>
  <c r="M331" i="4"/>
  <c r="M332" i="4"/>
  <c r="M333" i="4"/>
  <c r="M334" i="4"/>
  <c r="M335" i="4"/>
  <c r="M336" i="4"/>
  <c r="M337" i="4"/>
  <c r="M338" i="4"/>
  <c r="M339" i="4"/>
  <c r="M340" i="4"/>
  <c r="M341" i="4"/>
  <c r="M342" i="4"/>
  <c r="M343" i="4"/>
  <c r="M344" i="4"/>
  <c r="M345" i="4"/>
  <c r="M346" i="4"/>
  <c r="M347" i="4"/>
  <c r="M348" i="4"/>
  <c r="M349" i="4"/>
  <c r="M350" i="4"/>
  <c r="M351" i="4"/>
  <c r="M352" i="4"/>
  <c r="M353" i="4"/>
  <c r="M354" i="4"/>
  <c r="M355" i="4"/>
  <c r="M356" i="4"/>
  <c r="M357" i="4"/>
  <c r="M358" i="4"/>
  <c r="M359" i="4"/>
  <c r="M360" i="4"/>
  <c r="M361" i="4"/>
  <c r="M362" i="4"/>
  <c r="M363" i="4"/>
  <c r="M364" i="4"/>
  <c r="M365" i="4"/>
  <c r="M366" i="4"/>
  <c r="M367" i="4"/>
  <c r="M368" i="4"/>
  <c r="M369" i="4"/>
  <c r="M370" i="4"/>
  <c r="M371" i="4"/>
  <c r="M372" i="4"/>
  <c r="M373" i="4"/>
  <c r="M374" i="4"/>
  <c r="M375" i="4"/>
  <c r="M376" i="4"/>
  <c r="M377" i="4"/>
  <c r="M378" i="4"/>
  <c r="M379" i="4"/>
  <c r="M380" i="4"/>
  <c r="M381" i="4"/>
  <c r="M382" i="4"/>
  <c r="M383" i="4"/>
  <c r="M384" i="4"/>
  <c r="M385" i="4"/>
  <c r="M386" i="4"/>
  <c r="M387" i="4"/>
  <c r="M388" i="4"/>
  <c r="M389" i="4"/>
  <c r="M390" i="4"/>
  <c r="M391" i="4"/>
  <c r="M392" i="4"/>
  <c r="M393" i="4"/>
  <c r="M394" i="4"/>
  <c r="M395" i="4"/>
  <c r="M396" i="4"/>
  <c r="M397" i="4"/>
  <c r="M398" i="4"/>
  <c r="M399" i="4"/>
  <c r="M400" i="4"/>
  <c r="M401" i="4"/>
  <c r="M402" i="4"/>
  <c r="M403" i="4"/>
  <c r="M404" i="4"/>
  <c r="M405" i="4"/>
  <c r="M406" i="4"/>
  <c r="M407" i="4"/>
  <c r="M408" i="4"/>
  <c r="M409" i="4"/>
  <c r="M410" i="4"/>
  <c r="M411" i="4"/>
  <c r="M412" i="4"/>
  <c r="M413" i="4"/>
  <c r="M414" i="4"/>
  <c r="M415" i="4"/>
  <c r="M416" i="4"/>
  <c r="M417" i="4"/>
  <c r="M418" i="4"/>
  <c r="M419" i="4"/>
  <c r="M420" i="4"/>
  <c r="M421" i="4"/>
  <c r="M422" i="4"/>
  <c r="M423" i="4"/>
  <c r="M424" i="4"/>
  <c r="M425" i="4"/>
  <c r="M426" i="4"/>
  <c r="M427" i="4"/>
  <c r="M428" i="4"/>
  <c r="M429" i="4"/>
  <c r="M430" i="4"/>
  <c r="M431" i="4"/>
  <c r="M432" i="4"/>
  <c r="M433" i="4"/>
  <c r="M434" i="4"/>
  <c r="M435" i="4"/>
  <c r="M436" i="4"/>
  <c r="M437" i="4"/>
  <c r="M438" i="4"/>
  <c r="M439" i="4"/>
  <c r="M440" i="4"/>
  <c r="M441" i="4"/>
  <c r="M442" i="4"/>
  <c r="M443" i="4"/>
  <c r="M444" i="4"/>
  <c r="M445" i="4"/>
  <c r="M446" i="4"/>
  <c r="M447" i="4"/>
  <c r="M448" i="4"/>
  <c r="M449" i="4"/>
  <c r="M450" i="4"/>
  <c r="M451" i="4"/>
  <c r="M452" i="4"/>
  <c r="M453" i="4"/>
  <c r="M454" i="4"/>
  <c r="M455" i="4"/>
  <c r="M456" i="4"/>
  <c r="M457" i="4"/>
  <c r="M458" i="4"/>
  <c r="M459" i="4"/>
  <c r="M460" i="4"/>
  <c r="M461" i="4"/>
  <c r="M462" i="4"/>
  <c r="M463" i="4"/>
  <c r="M464" i="4"/>
  <c r="M465" i="4"/>
  <c r="M466" i="4"/>
  <c r="M467" i="4"/>
  <c r="M468" i="4"/>
  <c r="M469" i="4"/>
  <c r="M470" i="4"/>
  <c r="M471" i="4"/>
  <c r="M472" i="4"/>
  <c r="M473" i="4"/>
  <c r="M474" i="4"/>
  <c r="M475" i="4"/>
  <c r="M476" i="4"/>
  <c r="M477" i="4"/>
  <c r="M478" i="4"/>
  <c r="M479" i="4"/>
  <c r="M480" i="4"/>
  <c r="M481" i="4"/>
  <c r="M482" i="4"/>
  <c r="M483" i="4"/>
  <c r="M484" i="4"/>
  <c r="M485" i="4"/>
  <c r="M486" i="4"/>
  <c r="M487" i="4"/>
  <c r="M488" i="4"/>
  <c r="M489" i="4"/>
  <c r="M490" i="4"/>
  <c r="M491" i="4"/>
  <c r="M492" i="4"/>
  <c r="M493" i="4"/>
  <c r="M494" i="4"/>
  <c r="M495" i="4"/>
  <c r="M496" i="4"/>
  <c r="M497" i="4"/>
  <c r="M498" i="4"/>
  <c r="M499" i="4"/>
  <c r="M500" i="4"/>
  <c r="M501" i="4"/>
  <c r="M502" i="4"/>
  <c r="M503" i="4"/>
  <c r="M504" i="4"/>
  <c r="M505" i="4"/>
  <c r="M506" i="4"/>
  <c r="M507" i="4"/>
  <c r="M508" i="4"/>
  <c r="M509" i="4"/>
  <c r="M510" i="4"/>
  <c r="M511" i="4"/>
  <c r="M512" i="4"/>
  <c r="M513" i="4"/>
  <c r="M514" i="4"/>
  <c r="M515" i="4"/>
  <c r="M516" i="4"/>
  <c r="M517" i="4"/>
  <c r="M518" i="4"/>
  <c r="M519" i="4"/>
  <c r="M520" i="4"/>
  <c r="M521" i="4"/>
  <c r="M522" i="4"/>
  <c r="M523" i="4"/>
  <c r="M524" i="4"/>
  <c r="M525" i="4"/>
  <c r="M526" i="4"/>
  <c r="M527" i="4"/>
  <c r="M528" i="4"/>
  <c r="M529" i="4"/>
  <c r="M530" i="4"/>
  <c r="M531" i="4"/>
  <c r="M532" i="4"/>
  <c r="M533" i="4"/>
  <c r="M534" i="4"/>
  <c r="M535" i="4"/>
  <c r="M536" i="4"/>
  <c r="M537" i="4"/>
  <c r="M538" i="4"/>
  <c r="M539" i="4"/>
  <c r="M540" i="4"/>
  <c r="M541" i="4"/>
  <c r="M542" i="4"/>
  <c r="M543" i="4"/>
  <c r="M544" i="4"/>
  <c r="M545" i="4"/>
  <c r="M546" i="4"/>
  <c r="M547" i="4"/>
  <c r="M548" i="4"/>
  <c r="M549" i="4"/>
  <c r="M550" i="4"/>
  <c r="M551" i="4"/>
  <c r="M552" i="4"/>
  <c r="M553" i="4"/>
  <c r="M554" i="4"/>
  <c r="M555" i="4"/>
  <c r="M556" i="4"/>
  <c r="L2" i="4"/>
  <c r="L3" i="4"/>
  <c r="L4" i="4"/>
  <c r="L5" i="4"/>
  <c r="L6" i="4"/>
  <c r="L7" i="4"/>
  <c r="L8" i="4"/>
  <c r="L9" i="4"/>
  <c r="L10" i="4"/>
  <c r="L11" i="4"/>
  <c r="L12" i="4"/>
  <c r="L13" i="4"/>
  <c r="L14" i="4"/>
  <c r="L15" i="4"/>
  <c r="L16" i="4"/>
  <c r="L17" i="4"/>
  <c r="L18" i="4"/>
  <c r="L19" i="4"/>
  <c r="L20" i="4"/>
  <c r="L21" i="4"/>
  <c r="L22" i="4"/>
  <c r="L23" i="4"/>
  <c r="L24" i="4"/>
  <c r="L25" i="4"/>
  <c r="L26" i="4"/>
  <c r="L27" i="4"/>
  <c r="L28" i="4"/>
  <c r="L29" i="4"/>
  <c r="L30" i="4"/>
  <c r="L31" i="4"/>
  <c r="L32" i="4"/>
  <c r="L33" i="4"/>
  <c r="L34" i="4"/>
  <c r="L35" i="4"/>
  <c r="L36" i="4"/>
  <c r="L37" i="4"/>
  <c r="L38" i="4"/>
  <c r="L39" i="4"/>
  <c r="L40" i="4"/>
  <c r="L41" i="4"/>
  <c r="L42" i="4"/>
  <c r="L43" i="4"/>
  <c r="L44" i="4"/>
  <c r="L45" i="4"/>
  <c r="L46" i="4"/>
  <c r="L47" i="4"/>
  <c r="L48" i="4"/>
  <c r="L49" i="4"/>
  <c r="L50" i="4"/>
  <c r="L51" i="4"/>
  <c r="L52" i="4"/>
  <c r="L53" i="4"/>
  <c r="L54" i="4"/>
  <c r="L55" i="4"/>
  <c r="L56" i="4"/>
  <c r="L57" i="4"/>
  <c r="L58" i="4"/>
  <c r="L59" i="4"/>
  <c r="L60" i="4"/>
  <c r="L61" i="4"/>
  <c r="L62" i="4"/>
  <c r="L63" i="4"/>
  <c r="L64" i="4"/>
  <c r="L65" i="4"/>
  <c r="L66" i="4"/>
  <c r="L67" i="4"/>
  <c r="L68" i="4"/>
  <c r="L69" i="4"/>
  <c r="L70" i="4"/>
  <c r="L71" i="4"/>
  <c r="L72" i="4"/>
  <c r="L73" i="4"/>
  <c r="L74" i="4"/>
  <c r="L75" i="4"/>
  <c r="L76" i="4"/>
  <c r="L77" i="4"/>
  <c r="L78" i="4"/>
  <c r="L79" i="4"/>
  <c r="L80" i="4"/>
  <c r="L81" i="4"/>
  <c r="L82" i="4"/>
  <c r="L83" i="4"/>
  <c r="L84" i="4"/>
  <c r="L85" i="4"/>
  <c r="L86" i="4"/>
  <c r="L87" i="4"/>
  <c r="L88" i="4"/>
  <c r="L89" i="4"/>
  <c r="L90" i="4"/>
  <c r="L91" i="4"/>
  <c r="L92" i="4"/>
  <c r="L93" i="4"/>
  <c r="L94" i="4"/>
  <c r="L95" i="4"/>
  <c r="L96" i="4"/>
  <c r="L97" i="4"/>
  <c r="L98" i="4"/>
  <c r="L99" i="4"/>
  <c r="L100" i="4"/>
  <c r="L101" i="4"/>
  <c r="L102" i="4"/>
  <c r="L103" i="4"/>
  <c r="L104" i="4"/>
  <c r="L105" i="4"/>
  <c r="L106" i="4"/>
  <c r="L107" i="4"/>
  <c r="L108" i="4"/>
  <c r="L109" i="4"/>
  <c r="L110" i="4"/>
  <c r="L111" i="4"/>
  <c r="L112" i="4"/>
  <c r="L113" i="4"/>
  <c r="L114" i="4"/>
  <c r="L115" i="4"/>
  <c r="L116" i="4"/>
  <c r="L117" i="4"/>
  <c r="L118" i="4"/>
  <c r="L119" i="4"/>
  <c r="L120" i="4"/>
  <c r="L121" i="4"/>
  <c r="L122" i="4"/>
  <c r="L123" i="4"/>
  <c r="L124" i="4"/>
  <c r="L125" i="4"/>
  <c r="L126" i="4"/>
  <c r="L127" i="4"/>
  <c r="L128" i="4"/>
  <c r="L129" i="4"/>
  <c r="L130" i="4"/>
  <c r="L131" i="4"/>
  <c r="L132" i="4"/>
  <c r="L133" i="4"/>
  <c r="L134" i="4"/>
  <c r="L135" i="4"/>
  <c r="L136" i="4"/>
  <c r="L137" i="4"/>
  <c r="L138" i="4"/>
  <c r="L139" i="4"/>
  <c r="L140" i="4"/>
  <c r="L141" i="4"/>
  <c r="L142" i="4"/>
  <c r="L143" i="4"/>
  <c r="L144" i="4"/>
  <c r="L145" i="4"/>
  <c r="L146" i="4"/>
  <c r="L147" i="4"/>
  <c r="L148" i="4"/>
  <c r="L149" i="4"/>
  <c r="L150" i="4"/>
  <c r="L151" i="4"/>
  <c r="L152" i="4"/>
  <c r="L153" i="4"/>
  <c r="L154" i="4"/>
  <c r="L155" i="4"/>
  <c r="L156" i="4"/>
  <c r="L157" i="4"/>
  <c r="L158" i="4"/>
  <c r="L159" i="4"/>
  <c r="L160" i="4"/>
  <c r="L161" i="4"/>
  <c r="L162" i="4"/>
  <c r="L163" i="4"/>
  <c r="L164" i="4"/>
  <c r="L165" i="4"/>
  <c r="L166" i="4"/>
  <c r="L167" i="4"/>
  <c r="L168" i="4"/>
  <c r="L169" i="4"/>
  <c r="L170" i="4"/>
  <c r="L171" i="4"/>
  <c r="L172" i="4"/>
  <c r="L173" i="4"/>
  <c r="L174" i="4"/>
  <c r="L175" i="4"/>
  <c r="L176" i="4"/>
  <c r="L177" i="4"/>
  <c r="L178" i="4"/>
  <c r="L179" i="4"/>
  <c r="L180" i="4"/>
  <c r="L181" i="4"/>
  <c r="L182" i="4"/>
  <c r="L183" i="4"/>
  <c r="L184" i="4"/>
  <c r="L185" i="4"/>
  <c r="L186" i="4"/>
  <c r="L187" i="4"/>
  <c r="L188" i="4"/>
  <c r="L189" i="4"/>
  <c r="L190" i="4"/>
  <c r="L191" i="4"/>
  <c r="L192" i="4"/>
  <c r="L193" i="4"/>
  <c r="L194" i="4"/>
  <c r="L195" i="4"/>
  <c r="L196" i="4"/>
  <c r="L197" i="4"/>
  <c r="L198" i="4"/>
  <c r="L199" i="4"/>
  <c r="L200" i="4"/>
  <c r="L201" i="4"/>
  <c r="L202" i="4"/>
  <c r="L203" i="4"/>
  <c r="L204" i="4"/>
  <c r="L205" i="4"/>
  <c r="L206" i="4"/>
  <c r="L207" i="4"/>
  <c r="L208" i="4"/>
  <c r="L209" i="4"/>
  <c r="L210" i="4"/>
  <c r="L211" i="4"/>
  <c r="L212" i="4"/>
  <c r="L213" i="4"/>
  <c r="L214" i="4"/>
  <c r="L215" i="4"/>
  <c r="L216" i="4"/>
  <c r="L217" i="4"/>
  <c r="L218" i="4"/>
  <c r="L219" i="4"/>
  <c r="L220" i="4"/>
  <c r="L221" i="4"/>
  <c r="L222" i="4"/>
  <c r="L223" i="4"/>
  <c r="L224" i="4"/>
  <c r="L225" i="4"/>
  <c r="L226" i="4"/>
  <c r="L227" i="4"/>
  <c r="L228" i="4"/>
  <c r="L229" i="4"/>
  <c r="L230" i="4"/>
  <c r="L231" i="4"/>
  <c r="L232" i="4"/>
  <c r="L233" i="4"/>
  <c r="L234" i="4"/>
  <c r="L235" i="4"/>
  <c r="L236" i="4"/>
  <c r="L237" i="4"/>
  <c r="L238" i="4"/>
  <c r="L239" i="4"/>
  <c r="L240" i="4"/>
  <c r="L241" i="4"/>
  <c r="L242" i="4"/>
  <c r="L243" i="4"/>
  <c r="L244" i="4"/>
  <c r="L245" i="4"/>
  <c r="L246" i="4"/>
  <c r="L247" i="4"/>
  <c r="L248" i="4"/>
  <c r="L249" i="4"/>
  <c r="L250" i="4"/>
  <c r="L251" i="4"/>
  <c r="L252" i="4"/>
  <c r="L253" i="4"/>
  <c r="L254" i="4"/>
  <c r="L255" i="4"/>
  <c r="L256" i="4"/>
  <c r="L257" i="4"/>
  <c r="L258" i="4"/>
  <c r="L259" i="4"/>
  <c r="L260" i="4"/>
  <c r="L261" i="4"/>
  <c r="L262" i="4"/>
  <c r="L263" i="4"/>
  <c r="L264" i="4"/>
  <c r="L265" i="4"/>
  <c r="L266" i="4"/>
  <c r="L267" i="4"/>
  <c r="L268" i="4"/>
  <c r="L269" i="4"/>
  <c r="L270" i="4"/>
  <c r="L271" i="4"/>
  <c r="L272" i="4"/>
  <c r="L273" i="4"/>
  <c r="L274" i="4"/>
  <c r="L275" i="4"/>
  <c r="L276" i="4"/>
  <c r="L277" i="4"/>
  <c r="L278" i="4"/>
  <c r="L279" i="4"/>
  <c r="L280" i="4"/>
  <c r="L281" i="4"/>
  <c r="L282" i="4"/>
  <c r="L283" i="4"/>
  <c r="L284" i="4"/>
  <c r="L285" i="4"/>
  <c r="L286" i="4"/>
  <c r="L287" i="4"/>
  <c r="L288" i="4"/>
  <c r="L289" i="4"/>
  <c r="L290" i="4"/>
  <c r="L291" i="4"/>
  <c r="L292" i="4"/>
  <c r="L293" i="4"/>
  <c r="L294" i="4"/>
  <c r="L295" i="4"/>
  <c r="L296" i="4"/>
  <c r="L297" i="4"/>
  <c r="L298" i="4"/>
  <c r="L299" i="4"/>
  <c r="L300" i="4"/>
  <c r="L301" i="4"/>
  <c r="L302" i="4"/>
  <c r="L303" i="4"/>
  <c r="L304" i="4"/>
  <c r="L305" i="4"/>
  <c r="L306" i="4"/>
  <c r="L307" i="4"/>
  <c r="L308" i="4"/>
  <c r="L309" i="4"/>
  <c r="L310" i="4"/>
  <c r="L311" i="4"/>
  <c r="L312" i="4"/>
  <c r="L313" i="4"/>
  <c r="L314" i="4"/>
  <c r="L315" i="4"/>
  <c r="L316" i="4"/>
  <c r="L317" i="4"/>
  <c r="L318" i="4"/>
  <c r="L319" i="4"/>
  <c r="L320" i="4"/>
  <c r="L321" i="4"/>
  <c r="L322" i="4"/>
  <c r="L323" i="4"/>
  <c r="L324" i="4"/>
  <c r="L325" i="4"/>
  <c r="L326" i="4"/>
  <c r="L327" i="4"/>
  <c r="L328" i="4"/>
  <c r="L329" i="4"/>
  <c r="L330" i="4"/>
  <c r="L331" i="4"/>
  <c r="L332" i="4"/>
  <c r="L333" i="4"/>
  <c r="L334" i="4"/>
  <c r="L335" i="4"/>
  <c r="L336" i="4"/>
  <c r="L337" i="4"/>
  <c r="L338" i="4"/>
  <c r="L339" i="4"/>
  <c r="L340" i="4"/>
  <c r="L341" i="4"/>
  <c r="L342" i="4"/>
  <c r="L343" i="4"/>
  <c r="L344" i="4"/>
  <c r="L345" i="4"/>
  <c r="L346" i="4"/>
  <c r="L347" i="4"/>
  <c r="L348" i="4"/>
  <c r="L349" i="4"/>
  <c r="L350" i="4"/>
  <c r="L351" i="4"/>
  <c r="L352" i="4"/>
  <c r="L353" i="4"/>
  <c r="L354" i="4"/>
  <c r="L355" i="4"/>
  <c r="L356" i="4"/>
  <c r="L357" i="4"/>
  <c r="L358" i="4"/>
  <c r="L359" i="4"/>
  <c r="L360" i="4"/>
  <c r="L361" i="4"/>
  <c r="L362" i="4"/>
  <c r="L363" i="4"/>
  <c r="L364" i="4"/>
  <c r="L365" i="4"/>
  <c r="L366" i="4"/>
  <c r="L367" i="4"/>
  <c r="L368" i="4"/>
  <c r="L369" i="4"/>
  <c r="L370" i="4"/>
  <c r="L371" i="4"/>
  <c r="L372" i="4"/>
  <c r="L373" i="4"/>
  <c r="L374" i="4"/>
  <c r="L375" i="4"/>
  <c r="L376" i="4"/>
  <c r="L377" i="4"/>
  <c r="L378" i="4"/>
  <c r="L379" i="4"/>
  <c r="L380" i="4"/>
  <c r="L381" i="4"/>
  <c r="L382" i="4"/>
  <c r="L383" i="4"/>
  <c r="L384" i="4"/>
  <c r="L385" i="4"/>
  <c r="L386" i="4"/>
  <c r="L387" i="4"/>
  <c r="L388" i="4"/>
  <c r="L389" i="4"/>
  <c r="L390" i="4"/>
  <c r="L391" i="4"/>
  <c r="L392" i="4"/>
  <c r="L393" i="4"/>
  <c r="L394" i="4"/>
  <c r="L395" i="4"/>
  <c r="L396" i="4"/>
  <c r="L397" i="4"/>
  <c r="L398" i="4"/>
  <c r="L399" i="4"/>
  <c r="L400" i="4"/>
  <c r="L401" i="4"/>
  <c r="L402" i="4"/>
  <c r="L403" i="4"/>
  <c r="L404" i="4"/>
  <c r="L405" i="4"/>
  <c r="L406" i="4"/>
  <c r="L407" i="4"/>
  <c r="L408" i="4"/>
  <c r="L409" i="4"/>
  <c r="L410" i="4"/>
  <c r="L411" i="4"/>
  <c r="L412" i="4"/>
  <c r="L413" i="4"/>
  <c r="L414" i="4"/>
  <c r="L415" i="4"/>
  <c r="L416" i="4"/>
  <c r="L417" i="4"/>
  <c r="L418" i="4"/>
  <c r="L419" i="4"/>
  <c r="L420" i="4"/>
  <c r="L421" i="4"/>
  <c r="L422" i="4"/>
  <c r="L423" i="4"/>
  <c r="L424" i="4"/>
  <c r="L425" i="4"/>
  <c r="L426" i="4"/>
  <c r="L427" i="4"/>
  <c r="L428" i="4"/>
  <c r="L429" i="4"/>
  <c r="L430" i="4"/>
  <c r="L431" i="4"/>
  <c r="L432" i="4"/>
  <c r="L433" i="4"/>
  <c r="L434" i="4"/>
  <c r="L435" i="4"/>
  <c r="L436" i="4"/>
  <c r="L437" i="4"/>
  <c r="L438" i="4"/>
  <c r="L439" i="4"/>
  <c r="L440" i="4"/>
  <c r="L441" i="4"/>
  <c r="L442" i="4"/>
  <c r="L443" i="4"/>
  <c r="L444" i="4"/>
  <c r="L445" i="4"/>
  <c r="L446" i="4"/>
  <c r="L447" i="4"/>
  <c r="L448" i="4"/>
  <c r="L449" i="4"/>
  <c r="L450" i="4"/>
  <c r="L451" i="4"/>
  <c r="L452" i="4"/>
  <c r="L453" i="4"/>
  <c r="L454" i="4"/>
  <c r="L455" i="4"/>
  <c r="L456" i="4"/>
  <c r="L457" i="4"/>
  <c r="L458" i="4"/>
  <c r="L459" i="4"/>
  <c r="L460" i="4"/>
  <c r="L461" i="4"/>
  <c r="L462" i="4"/>
  <c r="L463" i="4"/>
  <c r="L464" i="4"/>
  <c r="L465" i="4"/>
  <c r="L466" i="4"/>
  <c r="L467" i="4"/>
  <c r="L468" i="4"/>
  <c r="L469" i="4"/>
  <c r="L470" i="4"/>
  <c r="L471" i="4"/>
  <c r="L472" i="4"/>
  <c r="L473" i="4"/>
  <c r="L474" i="4"/>
  <c r="L475" i="4"/>
  <c r="L476" i="4"/>
  <c r="L477" i="4"/>
  <c r="L478" i="4"/>
  <c r="L479" i="4"/>
  <c r="L480" i="4"/>
  <c r="L481" i="4"/>
  <c r="L482" i="4"/>
  <c r="L483" i="4"/>
  <c r="L484" i="4"/>
  <c r="L485" i="4"/>
  <c r="L486" i="4"/>
  <c r="L487" i="4"/>
  <c r="L488" i="4"/>
  <c r="L489" i="4"/>
  <c r="L490" i="4"/>
  <c r="L491" i="4"/>
  <c r="L492" i="4"/>
  <c r="L493" i="4"/>
  <c r="L494" i="4"/>
  <c r="L495" i="4"/>
  <c r="L496" i="4"/>
  <c r="L497" i="4"/>
  <c r="L498" i="4"/>
  <c r="L499" i="4"/>
  <c r="L500" i="4"/>
  <c r="L501" i="4"/>
  <c r="L502" i="4"/>
  <c r="L503" i="4"/>
  <c r="L504" i="4"/>
  <c r="L505" i="4"/>
  <c r="L506" i="4"/>
  <c r="L507" i="4"/>
  <c r="L508" i="4"/>
  <c r="L509" i="4"/>
  <c r="L510" i="4"/>
  <c r="L511" i="4"/>
  <c r="L512" i="4"/>
  <c r="L513" i="4"/>
  <c r="L514" i="4"/>
  <c r="L515" i="4"/>
  <c r="L516" i="4"/>
  <c r="L517" i="4"/>
  <c r="L518" i="4"/>
  <c r="L519" i="4"/>
  <c r="L520" i="4"/>
  <c r="L521" i="4"/>
  <c r="L522" i="4"/>
  <c r="L523" i="4"/>
  <c r="L524" i="4"/>
  <c r="L525" i="4"/>
  <c r="L526" i="4"/>
  <c r="L527" i="4"/>
  <c r="L528" i="4"/>
  <c r="L529" i="4"/>
  <c r="L530" i="4"/>
  <c r="L531" i="4"/>
  <c r="L532" i="4"/>
  <c r="L533" i="4"/>
  <c r="L534" i="4"/>
  <c r="L535" i="4"/>
  <c r="L536" i="4"/>
  <c r="L537" i="4"/>
  <c r="L538" i="4"/>
  <c r="L539" i="4"/>
  <c r="L540" i="4"/>
  <c r="L541" i="4"/>
  <c r="L542" i="4"/>
  <c r="L543" i="4"/>
  <c r="L544" i="4"/>
  <c r="L545" i="4"/>
  <c r="L546" i="4"/>
  <c r="L547" i="4"/>
  <c r="L548" i="4"/>
  <c r="L549" i="4"/>
  <c r="L550" i="4"/>
  <c r="L551" i="4"/>
  <c r="L552" i="4"/>
  <c r="L553" i="4"/>
  <c r="L554" i="4"/>
  <c r="L555" i="4"/>
  <c r="L556" i="4"/>
  <c r="R549" i="4" l="1"/>
  <c r="R541" i="4"/>
  <c r="R533" i="4"/>
  <c r="R525" i="4"/>
  <c r="R517" i="4"/>
  <c r="R509" i="4"/>
  <c r="R501" i="4"/>
  <c r="R493" i="4"/>
  <c r="R485" i="4"/>
  <c r="R477" i="4"/>
  <c r="R469" i="4"/>
  <c r="R461" i="4"/>
  <c r="R453" i="4"/>
  <c r="R445" i="4"/>
  <c r="R437" i="4"/>
  <c r="R429" i="4"/>
  <c r="R421" i="4"/>
  <c r="R413" i="4"/>
  <c r="R405" i="4"/>
  <c r="R397" i="4"/>
  <c r="R389" i="4"/>
  <c r="R381" i="4"/>
  <c r="R373" i="4"/>
  <c r="R365" i="4"/>
  <c r="R357" i="4"/>
  <c r="R349" i="4"/>
  <c r="R341" i="4"/>
  <c r="R333" i="4"/>
  <c r="R325" i="4"/>
  <c r="R317" i="4"/>
  <c r="R309" i="4"/>
  <c r="R301" i="4"/>
  <c r="R293" i="4"/>
  <c r="R285" i="4"/>
  <c r="R277" i="4"/>
  <c r="R269" i="4"/>
  <c r="R261" i="4"/>
  <c r="R253" i="4"/>
  <c r="R245" i="4"/>
  <c r="R237" i="4"/>
  <c r="R229" i="4"/>
  <c r="R221" i="4"/>
  <c r="R213" i="4"/>
  <c r="R205" i="4"/>
  <c r="R197" i="4"/>
  <c r="R189" i="4"/>
  <c r="R181" i="4"/>
  <c r="R173" i="4"/>
  <c r="R165" i="4"/>
  <c r="R157" i="4"/>
  <c r="R149" i="4"/>
  <c r="R141" i="4"/>
  <c r="R133" i="4"/>
  <c r="R125" i="4"/>
  <c r="R117" i="4"/>
  <c r="R109" i="4"/>
  <c r="R101" i="4"/>
  <c r="R93" i="4"/>
  <c r="R85" i="4"/>
  <c r="R77" i="4"/>
  <c r="R69" i="4"/>
  <c r="R61" i="4"/>
  <c r="R53" i="4"/>
  <c r="R37" i="4"/>
  <c r="R29" i="4"/>
  <c r="R21" i="4"/>
  <c r="R13" i="4"/>
  <c r="E56" i="9"/>
  <c r="F56" i="9" s="1"/>
  <c r="E51" i="9"/>
  <c r="F51" i="9" s="1"/>
  <c r="E41" i="9"/>
  <c r="F41" i="9" s="1"/>
  <c r="E46" i="9"/>
  <c r="F46" i="9" s="1"/>
  <c r="F13" i="9"/>
  <c r="J13" i="9"/>
  <c r="J12" i="9"/>
  <c r="F12" i="9"/>
  <c r="R45" i="4"/>
  <c r="R3" i="4"/>
  <c r="R4" i="4"/>
  <c r="R5" i="4"/>
  <c r="R2" i="4"/>
  <c r="R9" i="4"/>
  <c r="R552" i="4"/>
  <c r="R544" i="4"/>
  <c r="R536" i="4"/>
  <c r="R528" i="4"/>
  <c r="R520" i="4"/>
  <c r="R512" i="4"/>
  <c r="R504" i="4"/>
  <c r="R496" i="4"/>
  <c r="R488" i="4"/>
  <c r="R480" i="4"/>
  <c r="R472" i="4"/>
  <c r="R464" i="4"/>
  <c r="R456" i="4"/>
  <c r="R448" i="4"/>
  <c r="R440" i="4"/>
  <c r="R432" i="4"/>
  <c r="R424" i="4"/>
  <c r="R416" i="4"/>
  <c r="R408" i="4"/>
  <c r="R400" i="4"/>
  <c r="R392" i="4"/>
  <c r="R384" i="4"/>
  <c r="R376" i="4"/>
  <c r="R368" i="4"/>
  <c r="R360" i="4"/>
  <c r="R352" i="4"/>
  <c r="R344" i="4"/>
  <c r="R336" i="4"/>
  <c r="R328" i="4"/>
  <c r="R320" i="4"/>
  <c r="R312" i="4"/>
  <c r="R304" i="4"/>
  <c r="R296" i="4"/>
  <c r="R288" i="4"/>
  <c r="R280" i="4"/>
  <c r="R272" i="4"/>
  <c r="R264" i="4"/>
  <c r="R256" i="4"/>
  <c r="R248" i="4"/>
  <c r="R240" i="4"/>
  <c r="R232" i="4"/>
  <c r="R224" i="4"/>
  <c r="R216" i="4"/>
  <c r="R208" i="4"/>
  <c r="R200" i="4"/>
  <c r="R192" i="4"/>
  <c r="R184" i="4"/>
  <c r="R176" i="4"/>
  <c r="R168" i="4"/>
  <c r="R160" i="4"/>
  <c r="R152" i="4"/>
  <c r="R144" i="4"/>
  <c r="R136" i="4"/>
  <c r="R128" i="4"/>
  <c r="R120" i="4"/>
  <c r="R112" i="4"/>
  <c r="R104" i="4"/>
  <c r="R96" i="4"/>
  <c r="R88" i="4"/>
  <c r="R80" i="4"/>
  <c r="R72" i="4"/>
  <c r="R64" i="4"/>
  <c r="R56" i="4"/>
  <c r="R48" i="4"/>
  <c r="R40" i="4"/>
  <c r="R32" i="4"/>
  <c r="R24" i="4"/>
  <c r="R16" i="4"/>
  <c r="R8" i="4"/>
  <c r="R556" i="4"/>
  <c r="R548" i="4"/>
  <c r="R540" i="4"/>
  <c r="R532" i="4"/>
  <c r="R524" i="4"/>
  <c r="R516" i="4"/>
  <c r="R508" i="4"/>
  <c r="R500" i="4"/>
  <c r="R492" i="4"/>
  <c r="R484" i="4"/>
  <c r="R476" i="4"/>
  <c r="R468" i="4"/>
  <c r="R460" i="4"/>
  <c r="R452" i="4"/>
  <c r="R444" i="4"/>
  <c r="R436" i="4"/>
  <c r="R428" i="4"/>
  <c r="R420" i="4"/>
  <c r="R412" i="4"/>
  <c r="R404" i="4"/>
  <c r="R396" i="4"/>
  <c r="R388" i="4"/>
  <c r="R380" i="4"/>
  <c r="R372" i="4"/>
  <c r="R364" i="4"/>
  <c r="R356" i="4"/>
  <c r="R348" i="4"/>
  <c r="R340" i="4"/>
  <c r="R332" i="4"/>
  <c r="R324" i="4"/>
  <c r="R316" i="4"/>
  <c r="R308" i="4"/>
  <c r="R300" i="4"/>
  <c r="R292" i="4"/>
  <c r="R284" i="4"/>
  <c r="R276" i="4"/>
  <c r="R268" i="4"/>
  <c r="R260" i="4"/>
  <c r="R252" i="4"/>
  <c r="R244" i="4"/>
  <c r="R236" i="4"/>
  <c r="R228" i="4"/>
  <c r="R220" i="4"/>
  <c r="R212" i="4"/>
  <c r="R204" i="4"/>
  <c r="R196" i="4"/>
  <c r="R188" i="4"/>
  <c r="R180" i="4"/>
  <c r="R172" i="4"/>
  <c r="R164" i="4"/>
  <c r="R156" i="4"/>
  <c r="R148" i="4"/>
  <c r="R140" i="4"/>
  <c r="R555" i="4"/>
  <c r="R547" i="4"/>
  <c r="R539" i="4"/>
  <c r="R531" i="4"/>
  <c r="R523" i="4"/>
  <c r="R515" i="4"/>
  <c r="R507" i="4"/>
  <c r="R499" i="4"/>
  <c r="R491" i="4"/>
  <c r="R483" i="4"/>
  <c r="R475" i="4"/>
  <c r="R467" i="4"/>
  <c r="R459" i="4"/>
  <c r="R451" i="4"/>
  <c r="R443" i="4"/>
  <c r="R435" i="4"/>
  <c r="R427" i="4"/>
  <c r="R419" i="4"/>
  <c r="R411" i="4"/>
  <c r="R403" i="4"/>
  <c r="R395" i="4"/>
  <c r="R387" i="4"/>
  <c r="R379" i="4"/>
  <c r="R371" i="4"/>
  <c r="R363" i="4"/>
  <c r="R355" i="4"/>
  <c r="R347" i="4"/>
  <c r="R339" i="4"/>
  <c r="R331" i="4"/>
  <c r="R323" i="4"/>
  <c r="R315" i="4"/>
  <c r="R307" i="4"/>
  <c r="R299" i="4"/>
  <c r="R291" i="4"/>
  <c r="R283" i="4"/>
  <c r="R275" i="4"/>
  <c r="R267" i="4"/>
  <c r="R259" i="4"/>
  <c r="R251" i="4"/>
  <c r="R243" i="4"/>
  <c r="R235" i="4"/>
  <c r="R227" i="4"/>
  <c r="R219" i="4"/>
  <c r="R211" i="4"/>
  <c r="R203" i="4"/>
  <c r="R195" i="4"/>
  <c r="R187" i="4"/>
  <c r="R179" i="4"/>
  <c r="R171" i="4"/>
  <c r="R163" i="4"/>
  <c r="R155" i="4"/>
  <c r="R147" i="4"/>
  <c r="R139" i="4"/>
  <c r="R132" i="4"/>
  <c r="R124" i="4"/>
  <c r="R116" i="4"/>
  <c r="R108" i="4"/>
  <c r="R100" i="4"/>
  <c r="R92" i="4"/>
  <c r="R84" i="4"/>
  <c r="R76" i="4"/>
  <c r="R68" i="4"/>
  <c r="R60" i="4"/>
  <c r="R52" i="4"/>
  <c r="R44" i="4"/>
  <c r="R36" i="4"/>
  <c r="R28" i="4"/>
  <c r="R20" i="4"/>
  <c r="R12" i="4"/>
  <c r="R551" i="4"/>
  <c r="R543" i="4"/>
  <c r="R535" i="4"/>
  <c r="R527" i="4"/>
  <c r="R519" i="4"/>
  <c r="R511" i="4"/>
  <c r="R503" i="4"/>
  <c r="R495" i="4"/>
  <c r="R487" i="4"/>
  <c r="R479" i="4"/>
  <c r="R471" i="4"/>
  <c r="R463" i="4"/>
  <c r="R455" i="4"/>
  <c r="R447" i="4"/>
  <c r="R439" i="4"/>
  <c r="R431" i="4"/>
  <c r="R423" i="4"/>
  <c r="R415" i="4"/>
  <c r="R407" i="4"/>
  <c r="R399" i="4"/>
  <c r="R391" i="4"/>
  <c r="R383" i="4"/>
  <c r="R375" i="4"/>
  <c r="R367" i="4"/>
  <c r="R359" i="4"/>
  <c r="R351" i="4"/>
  <c r="R343" i="4"/>
  <c r="R335" i="4"/>
  <c r="R327" i="4"/>
  <c r="R319" i="4"/>
  <c r="R311" i="4"/>
  <c r="R303" i="4"/>
  <c r="R295" i="4"/>
  <c r="R287" i="4"/>
  <c r="R279" i="4"/>
  <c r="R271" i="4"/>
  <c r="R263" i="4"/>
  <c r="R255" i="4"/>
  <c r="R247" i="4"/>
  <c r="R239" i="4"/>
  <c r="R231" i="4"/>
  <c r="R223" i="4"/>
  <c r="R215" i="4"/>
  <c r="R207" i="4"/>
  <c r="R199" i="4"/>
  <c r="R191" i="4"/>
  <c r="R183" i="4"/>
  <c r="R175" i="4"/>
  <c r="R167" i="4"/>
  <c r="R159" i="4"/>
  <c r="R151" i="4"/>
  <c r="R143" i="4"/>
  <c r="R135" i="4"/>
  <c r="R127" i="4"/>
  <c r="R119" i="4"/>
  <c r="R111" i="4"/>
  <c r="R103" i="4"/>
  <c r="R95" i="4"/>
  <c r="R87" i="4"/>
  <c r="R79" i="4"/>
  <c r="R71" i="4"/>
  <c r="R63" i="4"/>
  <c r="R55" i="4"/>
  <c r="R47" i="4"/>
  <c r="R39" i="4"/>
  <c r="R31" i="4"/>
  <c r="R23" i="4"/>
  <c r="R15" i="4"/>
  <c r="R7" i="4"/>
  <c r="R131" i="4"/>
  <c r="R123" i="4"/>
  <c r="R115" i="4"/>
  <c r="R107" i="4"/>
  <c r="R99" i="4"/>
  <c r="R91" i="4"/>
  <c r="R83" i="4"/>
  <c r="R75" i="4"/>
  <c r="R67" i="4"/>
  <c r="R59" i="4"/>
  <c r="R51" i="4"/>
  <c r="R43" i="4"/>
  <c r="R35" i="4"/>
  <c r="R27" i="4"/>
  <c r="R19" i="4"/>
  <c r="R11" i="4"/>
  <c r="R550" i="4"/>
  <c r="R542" i="4"/>
  <c r="R534" i="4"/>
  <c r="R526" i="4"/>
  <c r="R518" i="4"/>
  <c r="R510" i="4"/>
  <c r="R502" i="4"/>
  <c r="R494" i="4"/>
  <c r="R486" i="4"/>
  <c r="R478" i="4"/>
  <c r="R470" i="4"/>
  <c r="R462" i="4"/>
  <c r="R454" i="4"/>
  <c r="R446" i="4"/>
  <c r="R438" i="4"/>
  <c r="R430" i="4"/>
  <c r="R422" i="4"/>
  <c r="R414" i="4"/>
  <c r="R406" i="4"/>
  <c r="R398" i="4"/>
  <c r="R390" i="4"/>
  <c r="R382" i="4"/>
  <c r="R374" i="4"/>
  <c r="R366" i="4"/>
  <c r="R358" i="4"/>
  <c r="R350" i="4"/>
  <c r="R342" i="4"/>
  <c r="R334" i="4"/>
  <c r="R326" i="4"/>
  <c r="R318" i="4"/>
  <c r="R310" i="4"/>
  <c r="R302" i="4"/>
  <c r="R294" i="4"/>
  <c r="R286" i="4"/>
  <c r="R278" i="4"/>
  <c r="R270" i="4"/>
  <c r="R262" i="4"/>
  <c r="R254" i="4"/>
  <c r="R246" i="4"/>
  <c r="R238" i="4"/>
  <c r="R230" i="4"/>
  <c r="R222" i="4"/>
  <c r="R214" i="4"/>
  <c r="R206" i="4"/>
  <c r="R198" i="4"/>
  <c r="R190" i="4"/>
  <c r="R182" i="4"/>
  <c r="R174" i="4"/>
  <c r="R166" i="4"/>
  <c r="R158" i="4"/>
  <c r="R150" i="4"/>
  <c r="R142" i="4"/>
  <c r="R134" i="4"/>
  <c r="R126" i="4"/>
  <c r="R118" i="4"/>
  <c r="R110" i="4"/>
  <c r="R102" i="4"/>
  <c r="R94" i="4"/>
  <c r="R86" i="4"/>
  <c r="R78" i="4"/>
  <c r="R70" i="4"/>
  <c r="R62" i="4"/>
  <c r="R54" i="4"/>
  <c r="R46" i="4"/>
  <c r="R38" i="4"/>
  <c r="R30" i="4"/>
  <c r="R22" i="4"/>
  <c r="R14" i="4"/>
  <c r="R6" i="4"/>
  <c r="F52" i="9" l="1"/>
  <c r="G51" i="9"/>
  <c r="G52" i="9" s="1"/>
  <c r="F57" i="9"/>
  <c r="G56" i="9"/>
  <c r="G57" i="9" s="1"/>
  <c r="F47" i="9"/>
  <c r="G46" i="9"/>
  <c r="G47" i="9" s="1"/>
  <c r="G41" i="9"/>
  <c r="G42" i="9" s="1"/>
  <c r="F42" i="9"/>
  <c r="H56" i="9" l="1"/>
  <c r="H51" i="9"/>
  <c r="H46" i="9"/>
  <c r="H41" i="9"/>
</calcChain>
</file>

<file path=xl/sharedStrings.xml><?xml version="1.0" encoding="utf-8"?>
<sst xmlns="http://schemas.openxmlformats.org/spreadsheetml/2006/main" count="3676" uniqueCount="673">
  <si>
    <t>Order ID</t>
  </si>
  <si>
    <t>Customer Name</t>
  </si>
  <si>
    <t>Product Category</t>
  </si>
  <si>
    <t>Product Name</t>
  </si>
  <si>
    <t>Order Date</t>
  </si>
  <si>
    <t>Delivered Date</t>
  </si>
  <si>
    <t>Quantity</t>
  </si>
  <si>
    <t>Unit Price</t>
  </si>
  <si>
    <t>Status</t>
  </si>
  <si>
    <t>Country</t>
  </si>
  <si>
    <t>Payment Method</t>
  </si>
  <si>
    <t>Allison Hill</t>
  </si>
  <si>
    <t>Electronics</t>
  </si>
  <si>
    <t>Smartphone</t>
  </si>
  <si>
    <t>Completed</t>
  </si>
  <si>
    <t>Mobile Money</t>
  </si>
  <si>
    <t>Lance Hoffman</t>
  </si>
  <si>
    <t>Books</t>
  </si>
  <si>
    <t>Fiction</t>
  </si>
  <si>
    <t>Credit Card</t>
  </si>
  <si>
    <t>Brent Abbott</t>
  </si>
  <si>
    <t>Apparel</t>
  </si>
  <si>
    <t>Sneakers</t>
  </si>
  <si>
    <t>Edward Fuller</t>
  </si>
  <si>
    <t>Groceries</t>
  </si>
  <si>
    <t>Cereal</t>
  </si>
  <si>
    <t>Melinda Jones</t>
  </si>
  <si>
    <t>Headphones</t>
  </si>
  <si>
    <t>Returned</t>
  </si>
  <si>
    <t>Cash</t>
  </si>
  <si>
    <t>Andrew Stewart</t>
  </si>
  <si>
    <t>Home Decor</t>
  </si>
  <si>
    <t>Vase</t>
  </si>
  <si>
    <t>Nigeria</t>
  </si>
  <si>
    <t>Nicole Patterson</t>
  </si>
  <si>
    <t>Anthony Rodriguez</t>
  </si>
  <si>
    <t>Camera</t>
  </si>
  <si>
    <t>Shannon Smith</t>
  </si>
  <si>
    <t>Milk</t>
  </si>
  <si>
    <t>Pamela Romero</t>
  </si>
  <si>
    <t>T-Shirt</t>
  </si>
  <si>
    <t>Tammy Sellers</t>
  </si>
  <si>
    <t>Curtains</t>
  </si>
  <si>
    <t>Joseph Obrien</t>
  </si>
  <si>
    <t>Children's Book</t>
  </si>
  <si>
    <t>Austin Smith</t>
  </si>
  <si>
    <t>Bank Transfer</t>
  </si>
  <si>
    <t>David Caldwell</t>
  </si>
  <si>
    <t>Matthew Gomez</t>
  </si>
  <si>
    <t>Maria Brown</t>
  </si>
  <si>
    <t>Wall Art</t>
  </si>
  <si>
    <t>Clifford Ford</t>
  </si>
  <si>
    <t>Dress</t>
  </si>
  <si>
    <t>Tammy Allison</t>
  </si>
  <si>
    <t>Jeans</t>
  </si>
  <si>
    <t>Rachel Gibson</t>
  </si>
  <si>
    <t>Biography</t>
  </si>
  <si>
    <t>Lauren Daniels</t>
  </si>
  <si>
    <t>Laptop</t>
  </si>
  <si>
    <t>Amanda Miller</t>
  </si>
  <si>
    <t>Cookbook</t>
  </si>
  <si>
    <t>Michael Evans</t>
  </si>
  <si>
    <t>Angel Lewis MD</t>
  </si>
  <si>
    <t>Joshua Turner</t>
  </si>
  <si>
    <t>Non-Fiction</t>
  </si>
  <si>
    <t>Douglas Clark</t>
  </si>
  <si>
    <t>Kimberly Davenport</t>
  </si>
  <si>
    <t>Richard Rodriguez</t>
  </si>
  <si>
    <t>Matthew Ross</t>
  </si>
  <si>
    <t>Victoria Johnson</t>
  </si>
  <si>
    <t>Juice</t>
  </si>
  <si>
    <t>Stephanie Lee</t>
  </si>
  <si>
    <t>Benjamin Beck</t>
  </si>
  <si>
    <t>Stephanie Gilbert</t>
  </si>
  <si>
    <t>Jeffrey Carpenter</t>
  </si>
  <si>
    <t>Curtis Johnson</t>
  </si>
  <si>
    <t>Table Lamp</t>
  </si>
  <si>
    <t>Michael Snyder</t>
  </si>
  <si>
    <t>Melissa Marshall</t>
  </si>
  <si>
    <t>Cushion</t>
  </si>
  <si>
    <t>Michelle Wagner</t>
  </si>
  <si>
    <t>Sara Ramirez</t>
  </si>
  <si>
    <t>George Orozco</t>
  </si>
  <si>
    <t>Jacket</t>
  </si>
  <si>
    <t>Joshua Perry</t>
  </si>
  <si>
    <t>Aaron Bell</t>
  </si>
  <si>
    <t>Stephanie Freeman</t>
  </si>
  <si>
    <t>Rebecca Ramsey</t>
  </si>
  <si>
    <t>Mary Miller</t>
  </si>
  <si>
    <t>Andre Wright</t>
  </si>
  <si>
    <t>Jeffrey Wood</t>
  </si>
  <si>
    <t>Samuel Rivas</t>
  </si>
  <si>
    <t>Daniel Salinas</t>
  </si>
  <si>
    <t>Michael West</t>
  </si>
  <si>
    <t>Elizabeth Ward</t>
  </si>
  <si>
    <t>Kristen Terry</t>
  </si>
  <si>
    <t>Tablet</t>
  </si>
  <si>
    <t>David Grant</t>
  </si>
  <si>
    <t>Kevin Patterson</t>
  </si>
  <si>
    <t>Juan Moore</t>
  </si>
  <si>
    <t>Pasta</t>
  </si>
  <si>
    <t>Dwayne Campbell</t>
  </si>
  <si>
    <t>Samantha Morse</t>
  </si>
  <si>
    <t>Kathryn Snyder</t>
  </si>
  <si>
    <t>Alicia Hubbard</t>
  </si>
  <si>
    <t>Tanya Kim</t>
  </si>
  <si>
    <t>Bruce Collier</t>
  </si>
  <si>
    <t>Kimberly Gibson</t>
  </si>
  <si>
    <t>Reginald Williams</t>
  </si>
  <si>
    <t>Amanda Shaw</t>
  </si>
  <si>
    <t>Alexis Thomas</t>
  </si>
  <si>
    <t>Sarah Villarreal</t>
  </si>
  <si>
    <t>Cynthia Cohen</t>
  </si>
  <si>
    <t>Michele Garcia</t>
  </si>
  <si>
    <t>Joel King</t>
  </si>
  <si>
    <t>Rice</t>
  </si>
  <si>
    <t>Brooke Alexander</t>
  </si>
  <si>
    <t>Ann Phillips</t>
  </si>
  <si>
    <t>Richard Smith</t>
  </si>
  <si>
    <t>David Johnson</t>
  </si>
  <si>
    <t>Elizabeth Ortiz</t>
  </si>
  <si>
    <t>Teresa Ramirez</t>
  </si>
  <si>
    <t>Michael Stephens</t>
  </si>
  <si>
    <t>Kristen Willis</t>
  </si>
  <si>
    <t>Rebecca Rodriguez</t>
  </si>
  <si>
    <t>Jessica Rodriguez DDS</t>
  </si>
  <si>
    <t>Donald Schultz</t>
  </si>
  <si>
    <t>Emily Edwards</t>
  </si>
  <si>
    <t>Anna Davis</t>
  </si>
  <si>
    <t>Jordan Moore</t>
  </si>
  <si>
    <t>Phillip Andrews</t>
  </si>
  <si>
    <t>Christopher Park</t>
  </si>
  <si>
    <t>Andrea Figueroa</t>
  </si>
  <si>
    <t>Karla Ramos</t>
  </si>
  <si>
    <t>Michael Watkins</t>
  </si>
  <si>
    <t>Eric Clark</t>
  </si>
  <si>
    <t>Thomas Atkins</t>
  </si>
  <si>
    <t>Alex Nguyen</t>
  </si>
  <si>
    <t>Kelly Foster</t>
  </si>
  <si>
    <t>Kerry Lee</t>
  </si>
  <si>
    <t>Rebecca Vargas</t>
  </si>
  <si>
    <t>John Hernandez</t>
  </si>
  <si>
    <t>Katelyn Perez</t>
  </si>
  <si>
    <t>George Miranda</t>
  </si>
  <si>
    <t>Jackson Ball</t>
  </si>
  <si>
    <t>Vincent Mueller</t>
  </si>
  <si>
    <t>Tracy Montoya</t>
  </si>
  <si>
    <t>Phillip Nelson</t>
  </si>
  <si>
    <t>Jonathan Young</t>
  </si>
  <si>
    <t>Howard Norman</t>
  </si>
  <si>
    <t>Stephanie Hughes</t>
  </si>
  <si>
    <t>Samantha Gardner</t>
  </si>
  <si>
    <t>William Gould</t>
  </si>
  <si>
    <t>Laura Moreno</t>
  </si>
  <si>
    <t>Kathryn Hughes</t>
  </si>
  <si>
    <t>Benjamin Thompson</t>
  </si>
  <si>
    <t>Betty Shaw</t>
  </si>
  <si>
    <t>Todd Jacobson</t>
  </si>
  <si>
    <t>Martin Vargas</t>
  </si>
  <si>
    <t>Travis Wise</t>
  </si>
  <si>
    <t>Stephen Gardner</t>
  </si>
  <si>
    <t>Jesse Barker</t>
  </si>
  <si>
    <t>James Gilbert</t>
  </si>
  <si>
    <t>Shawn Jimenez</t>
  </si>
  <si>
    <t>Kyle Cameron</t>
  </si>
  <si>
    <t>Monica Gallagher</t>
  </si>
  <si>
    <t>Brent Brooks</t>
  </si>
  <si>
    <t>Brenda Velazquez</t>
  </si>
  <si>
    <t>Katie Hicks</t>
  </si>
  <si>
    <t>Veronica Silva</t>
  </si>
  <si>
    <t>Michelle Hampton</t>
  </si>
  <si>
    <t>Ashley Smith</t>
  </si>
  <si>
    <t>Gloria Gomez</t>
  </si>
  <si>
    <t>Courtney Dudley</t>
  </si>
  <si>
    <t>Timothy Pope</t>
  </si>
  <si>
    <t>Tina Ballard</t>
  </si>
  <si>
    <t>Anthony Stein</t>
  </si>
  <si>
    <t>Matthew Velez</t>
  </si>
  <si>
    <t>Alexandra Bradley</t>
  </si>
  <si>
    <t>Nicole Thompson</t>
  </si>
  <si>
    <t>Stacy Carrillo</t>
  </si>
  <si>
    <t>Justin Brown</t>
  </si>
  <si>
    <t>Steven Griffin Jr.</t>
  </si>
  <si>
    <t>Aaron Robinson</t>
  </si>
  <si>
    <t>Jason Mack</t>
  </si>
  <si>
    <t>Michael Stanley</t>
  </si>
  <si>
    <t>Julie Ball</t>
  </si>
  <si>
    <t>Donald Pineda</t>
  </si>
  <si>
    <t>Jill Powers</t>
  </si>
  <si>
    <t>Donna Cabrera</t>
  </si>
  <si>
    <t>Jason Hernandez</t>
  </si>
  <si>
    <t>Michael Shaffer</t>
  </si>
  <si>
    <t>Kristin Mendoza</t>
  </si>
  <si>
    <t>Jose Crawford</t>
  </si>
  <si>
    <t>Connie Thomas</t>
  </si>
  <si>
    <t>Robert Jackson</t>
  </si>
  <si>
    <t>Kelly Combs</t>
  </si>
  <si>
    <t>Antonio Little</t>
  </si>
  <si>
    <t>James Tran</t>
  </si>
  <si>
    <t>Tamara Hall</t>
  </si>
  <si>
    <t>Jennifer Ayala</t>
  </si>
  <si>
    <t>Kevin James</t>
  </si>
  <si>
    <t>Derrick Adams</t>
  </si>
  <si>
    <t>Michelle Simpson</t>
  </si>
  <si>
    <t>Scott Alexander</t>
  </si>
  <si>
    <t>Ernest Oconnell</t>
  </si>
  <si>
    <t>Randall Johnson</t>
  </si>
  <si>
    <t>Ryan Pope</t>
  </si>
  <si>
    <t>Jay Bennett</t>
  </si>
  <si>
    <t>Lonnie Hart</t>
  </si>
  <si>
    <t>Eric Patrick</t>
  </si>
  <si>
    <t>Rhonda Brown</t>
  </si>
  <si>
    <t>Emily Price</t>
  </si>
  <si>
    <t>Jill Jackson</t>
  </si>
  <si>
    <t>Ashley Wilson</t>
  </si>
  <si>
    <t>Ashley Greer PhD</t>
  </si>
  <si>
    <t>Charles Clark</t>
  </si>
  <si>
    <t>Brandi Thomas</t>
  </si>
  <si>
    <t>Mark Burton</t>
  </si>
  <si>
    <t>Paul Neal</t>
  </si>
  <si>
    <t>Raymond Oconnor</t>
  </si>
  <si>
    <t>Aaron Rubio</t>
  </si>
  <si>
    <t>Steven Martin</t>
  </si>
  <si>
    <t>Jennifer Anderson MD</t>
  </si>
  <si>
    <t>Emily Taylor</t>
  </si>
  <si>
    <t>Matthew Bowers</t>
  </si>
  <si>
    <t>Samantha Green</t>
  </si>
  <si>
    <t>Jesse Ward</t>
  </si>
  <si>
    <t>Tyler Johnson</t>
  </si>
  <si>
    <t>Patricia Collins</t>
  </si>
  <si>
    <t>Jacob Bonilla</t>
  </si>
  <si>
    <t>Anthony Shea DDS</t>
  </si>
  <si>
    <t>Kathy Walsh</t>
  </si>
  <si>
    <t>Cynthia Green</t>
  </si>
  <si>
    <t>Melissa Williams</t>
  </si>
  <si>
    <t>Anthony Evans</t>
  </si>
  <si>
    <t>Antonio Norman</t>
  </si>
  <si>
    <t>Kenneth Underwood</t>
  </si>
  <si>
    <t>Danielle Phillips</t>
  </si>
  <si>
    <t>Curtis Wilkerson</t>
  </si>
  <si>
    <t>Kathryn Price</t>
  </si>
  <si>
    <t>Kevin Hall</t>
  </si>
  <si>
    <t>Kristy Hart</t>
  </si>
  <si>
    <t>Joseph Smith</t>
  </si>
  <si>
    <t>Sarah Valencia</t>
  </si>
  <si>
    <t>Patricia Bradley</t>
  </si>
  <si>
    <t>William Jackson</t>
  </si>
  <si>
    <t>Michelle Williams</t>
  </si>
  <si>
    <t>Fernando Lynn</t>
  </si>
  <si>
    <t>Lisa Webb</t>
  </si>
  <si>
    <t>Jennifer Spencer</t>
  </si>
  <si>
    <t>Sara Hernandez</t>
  </si>
  <si>
    <t>Steven Baker</t>
  </si>
  <si>
    <t>Dennis Marshall</t>
  </si>
  <si>
    <t>Cynthia Evans</t>
  </si>
  <si>
    <t>Beth Henderson</t>
  </si>
  <si>
    <t>Thomas Sloan</t>
  </si>
  <si>
    <t>Kara Jackson</t>
  </si>
  <si>
    <t>Steve Rivera</t>
  </si>
  <si>
    <t>Caitlin Collins</t>
  </si>
  <si>
    <t>Corey Whitaker</t>
  </si>
  <si>
    <t>Madison Martinez</t>
  </si>
  <si>
    <t>Penny Lewis</t>
  </si>
  <si>
    <t>Carlos Thompson</t>
  </si>
  <si>
    <t>James Bailey</t>
  </si>
  <si>
    <t>Brian Hunt</t>
  </si>
  <si>
    <t>Sarah Pittman</t>
  </si>
  <si>
    <t>Courtney Walker</t>
  </si>
  <si>
    <t>Edward York</t>
  </si>
  <si>
    <t>Steve Mason</t>
  </si>
  <si>
    <t>Penny Anderson</t>
  </si>
  <si>
    <t>Joseph Cross</t>
  </si>
  <si>
    <t>Shawn Collins</t>
  </si>
  <si>
    <t>Joy Meyer</t>
  </si>
  <si>
    <t>Alex Wagner</t>
  </si>
  <si>
    <t>Martha Smith</t>
  </si>
  <si>
    <t>Matthew Bates</t>
  </si>
  <si>
    <t>Autumn Wilson</t>
  </si>
  <si>
    <t>Michael Meadows</t>
  </si>
  <si>
    <t>Sarah Ward</t>
  </si>
  <si>
    <t>Charles Holland</t>
  </si>
  <si>
    <t>Robert White</t>
  </si>
  <si>
    <t>Karen Fisher</t>
  </si>
  <si>
    <t>Jason Williams</t>
  </si>
  <si>
    <t>Vanessa Santiago</t>
  </si>
  <si>
    <t>Erica Rivera</t>
  </si>
  <si>
    <t>Alicia Powell</t>
  </si>
  <si>
    <t>Brian Prince</t>
  </si>
  <si>
    <t>Janice Petty</t>
  </si>
  <si>
    <t>Nicole Evans</t>
  </si>
  <si>
    <t>Anthony Adams</t>
  </si>
  <si>
    <t>Richard Jennings</t>
  </si>
  <si>
    <t>Douglas Baker</t>
  </si>
  <si>
    <t>Michael Fox</t>
  </si>
  <si>
    <t>Lisa Oliver</t>
  </si>
  <si>
    <t>Bradley Davis</t>
  </si>
  <si>
    <t>Ronald Johns</t>
  </si>
  <si>
    <t>Alan Nunez</t>
  </si>
  <si>
    <t>Daniel Davenport</t>
  </si>
  <si>
    <t>Angel Powers</t>
  </si>
  <si>
    <t>Ian Frazier</t>
  </si>
  <si>
    <t>Matthew Miller</t>
  </si>
  <si>
    <t>Angela Jones</t>
  </si>
  <si>
    <t>Sarah Drake</t>
  </si>
  <si>
    <t>Sierra Williams</t>
  </si>
  <si>
    <t>Deborah Stephens</t>
  </si>
  <si>
    <t>Brenda Martin</t>
  </si>
  <si>
    <t>Gary Wilson</t>
  </si>
  <si>
    <t>Alison Williams</t>
  </si>
  <si>
    <t>Rebecca Hoover</t>
  </si>
  <si>
    <t>Joseph Blankenship</t>
  </si>
  <si>
    <t>Robert Velez</t>
  </si>
  <si>
    <t>Kimberly Scott</t>
  </si>
  <si>
    <t>Wendy Sanders</t>
  </si>
  <si>
    <t>Eric Cooper</t>
  </si>
  <si>
    <t>Jessica Harris</t>
  </si>
  <si>
    <t>Lisa Craig</t>
  </si>
  <si>
    <t>Penny Gomez MD</t>
  </si>
  <si>
    <t>Hannah Richmond</t>
  </si>
  <si>
    <t>Debbie Russell</t>
  </si>
  <si>
    <t>Judy Murray</t>
  </si>
  <si>
    <t>Jennifer Gomez</t>
  </si>
  <si>
    <t>Hayden Shannon</t>
  </si>
  <si>
    <t>Nicolas Salas II</t>
  </si>
  <si>
    <t>Katherine Joyce</t>
  </si>
  <si>
    <t>Alexandra Clark</t>
  </si>
  <si>
    <t>Jonathan Clark</t>
  </si>
  <si>
    <t>Adam Fisher</t>
  </si>
  <si>
    <t>Jason Bell</t>
  </si>
  <si>
    <t>Greg Edwards</t>
  </si>
  <si>
    <t>Mary Shepard</t>
  </si>
  <si>
    <t>Cameron Rose</t>
  </si>
  <si>
    <t>Kimberly Taylor</t>
  </si>
  <si>
    <t>Sarah Cooper</t>
  </si>
  <si>
    <t>Ralph Yates</t>
  </si>
  <si>
    <t>Connie Miller</t>
  </si>
  <si>
    <t>Jason Floyd</t>
  </si>
  <si>
    <t>Tiffany Brown</t>
  </si>
  <si>
    <t>Sandra Martinez</t>
  </si>
  <si>
    <t>Dawn Little</t>
  </si>
  <si>
    <t>Heather Taylor</t>
  </si>
  <si>
    <t>Gregory Oconnor</t>
  </si>
  <si>
    <t>Cynthia Le</t>
  </si>
  <si>
    <t>Douglas Ortiz</t>
  </si>
  <si>
    <t>Beverly Russo</t>
  </si>
  <si>
    <t>Amy Grant</t>
  </si>
  <si>
    <t>Maurice Andrade</t>
  </si>
  <si>
    <t>David Gardner</t>
  </si>
  <si>
    <t>Andrew Mitchell</t>
  </si>
  <si>
    <t>Rodney Norris</t>
  </si>
  <si>
    <t>Jacob Perkins</t>
  </si>
  <si>
    <t>Jessica Conrad</t>
  </si>
  <si>
    <t>Caitlin Henderson</t>
  </si>
  <si>
    <t>Victoria Wyatt</t>
  </si>
  <si>
    <t>Matthew Foster</t>
  </si>
  <si>
    <t>David Bradley</t>
  </si>
  <si>
    <t>Tyler Miller</t>
  </si>
  <si>
    <t>Taylor Mathis Jr.</t>
  </si>
  <si>
    <t>Candice Ramos</t>
  </si>
  <si>
    <t>Christine Wright</t>
  </si>
  <si>
    <t>Allison Doyle</t>
  </si>
  <si>
    <t>Meghan Anthony</t>
  </si>
  <si>
    <t>Jason Powell</t>
  </si>
  <si>
    <t>Rebecca Moyer</t>
  </si>
  <si>
    <t>Daniel Murphy</t>
  </si>
  <si>
    <t>Paul Williams</t>
  </si>
  <si>
    <t>Pamela Jackson</t>
  </si>
  <si>
    <t>Miguel Jones</t>
  </si>
  <si>
    <t>Jack Snow</t>
  </si>
  <si>
    <t>Robert Medina</t>
  </si>
  <si>
    <t>Cheryl Allen</t>
  </si>
  <si>
    <t>Joseph Coleman</t>
  </si>
  <si>
    <t>Nathan Stewart</t>
  </si>
  <si>
    <t>Scott Wilson</t>
  </si>
  <si>
    <t>Regina Gonzalez</t>
  </si>
  <si>
    <t>Sydney White</t>
  </si>
  <si>
    <t>Frank Garcia</t>
  </si>
  <si>
    <t>David Wilson</t>
  </si>
  <si>
    <t>Joseph Dean</t>
  </si>
  <si>
    <t>Emily Smith</t>
  </si>
  <si>
    <t>Kristen Reyes</t>
  </si>
  <si>
    <t>Diane Evans</t>
  </si>
  <si>
    <t>Joseph Knight</t>
  </si>
  <si>
    <t>Christina Cruz</t>
  </si>
  <si>
    <t>Michael Johnson</t>
  </si>
  <si>
    <t>Tanner Mitchell DDS</t>
  </si>
  <si>
    <t>Patricia Becker</t>
  </si>
  <si>
    <t>Susan Rivas</t>
  </si>
  <si>
    <t>Regina Mcdonald</t>
  </si>
  <si>
    <t>Jesse Santiago</t>
  </si>
  <si>
    <t>Samantha Davis</t>
  </si>
  <si>
    <t>Cameron Fisher</t>
  </si>
  <si>
    <t>Richard Camacho</t>
  </si>
  <si>
    <t>Larry Garcia</t>
  </si>
  <si>
    <t>Meagan Jenkins</t>
  </si>
  <si>
    <t>Paula Bradley</t>
  </si>
  <si>
    <t>Crystal Hansen</t>
  </si>
  <si>
    <t>Craig Morrison</t>
  </si>
  <si>
    <t>Sonia Day</t>
  </si>
  <si>
    <t>Dustin Newman</t>
  </si>
  <si>
    <t>Kelly Bishop MD</t>
  </si>
  <si>
    <t>Rachel Holland</t>
  </si>
  <si>
    <t>Felicia Aguilar</t>
  </si>
  <si>
    <t>Meagan Calderon</t>
  </si>
  <si>
    <t>Kaitlyn Guerra</t>
  </si>
  <si>
    <t>Ruben Dunn</t>
  </si>
  <si>
    <t>Jason Bauer</t>
  </si>
  <si>
    <t>Lynn Andrews</t>
  </si>
  <si>
    <t>Heather Ashley</t>
  </si>
  <si>
    <t>Haley Quinn</t>
  </si>
  <si>
    <t>Catherine Taylor</t>
  </si>
  <si>
    <t>Emily Collins</t>
  </si>
  <si>
    <t>Mitchell Jackson</t>
  </si>
  <si>
    <t>Jessica Martinez</t>
  </si>
  <si>
    <t>Michelle Pierce</t>
  </si>
  <si>
    <t>William Conner</t>
  </si>
  <si>
    <t>Ana Sanders</t>
  </si>
  <si>
    <t>Evan Jones</t>
  </si>
  <si>
    <t>Emma Travis</t>
  </si>
  <si>
    <t>Emma Owens</t>
  </si>
  <si>
    <t>Dylan Hughes</t>
  </si>
  <si>
    <t>Andrew Williams</t>
  </si>
  <si>
    <t>Reginald Knapp</t>
  </si>
  <si>
    <t>Mary Burgess</t>
  </si>
  <si>
    <t>Brooke Delgado</t>
  </si>
  <si>
    <t>Casey Gillespie</t>
  </si>
  <si>
    <t>Corey Rodriguez</t>
  </si>
  <si>
    <t>Cathy Taylor</t>
  </si>
  <si>
    <t>Tiffany Turner</t>
  </si>
  <si>
    <t>Michael Durham</t>
  </si>
  <si>
    <t>Donald Hawkins</t>
  </si>
  <si>
    <t>Sarah Davis</t>
  </si>
  <si>
    <t>Autumn Key</t>
  </si>
  <si>
    <t>Kristen Rowe</t>
  </si>
  <si>
    <t>Kelly Sanchez</t>
  </si>
  <si>
    <t>Alan Bowen</t>
  </si>
  <si>
    <t>Susan Rodriguez</t>
  </si>
  <si>
    <t>Tyler Stevens</t>
  </si>
  <si>
    <t>Amanda Mcfarland</t>
  </si>
  <si>
    <t>Tanya Evans</t>
  </si>
  <si>
    <t>Valerie Brown</t>
  </si>
  <si>
    <t>Richard Moore</t>
  </si>
  <si>
    <t>Philip Garcia</t>
  </si>
  <si>
    <t>Rachel Shields</t>
  </si>
  <si>
    <t>Douglas Hartman</t>
  </si>
  <si>
    <t>Sheila Barnes</t>
  </si>
  <si>
    <t>Daniel Burgess</t>
  </si>
  <si>
    <t>Thomas Miller</t>
  </si>
  <si>
    <t>Christopher Castro</t>
  </si>
  <si>
    <t>Jessica Johnson</t>
  </si>
  <si>
    <t>Michael Mcbride</t>
  </si>
  <si>
    <t>Jennifer Taylor</t>
  </si>
  <si>
    <t>Maria Cooke</t>
  </si>
  <si>
    <t>Kari Lee</t>
  </si>
  <si>
    <t>Xavier Rowe</t>
  </si>
  <si>
    <t>Tiffany Robertson</t>
  </si>
  <si>
    <t>Samantha Simpson</t>
  </si>
  <si>
    <t>Rachel Shannon</t>
  </si>
  <si>
    <t>Brandon Lewis</t>
  </si>
  <si>
    <t>Edwin Reyes</t>
  </si>
  <si>
    <t>Lisa Ramos</t>
  </si>
  <si>
    <t>Peggy Vaughn</t>
  </si>
  <si>
    <t>Bonnie Valencia</t>
  </si>
  <si>
    <t>Austin Baker</t>
  </si>
  <si>
    <t>James Davidson</t>
  </si>
  <si>
    <t>Kevin Hines</t>
  </si>
  <si>
    <t>Lee Parker</t>
  </si>
  <si>
    <t>Patricia Johnson</t>
  </si>
  <si>
    <t>Megan Wilson</t>
  </si>
  <si>
    <t>Roger Duncan</t>
  </si>
  <si>
    <t>April Sandoval</t>
  </si>
  <si>
    <t>Dillon Jones</t>
  </si>
  <si>
    <t>Bryan Howard</t>
  </si>
  <si>
    <t>Angela Osborn</t>
  </si>
  <si>
    <t>Daniel Lopez</t>
  </si>
  <si>
    <t>Vickie Price</t>
  </si>
  <si>
    <t>Morgan Kim</t>
  </si>
  <si>
    <t>Kevin Thompson</t>
  </si>
  <si>
    <t>Heather Bennett</t>
  </si>
  <si>
    <t>Karen Davis</t>
  </si>
  <si>
    <t>Leah Spencer</t>
  </si>
  <si>
    <t>Lisa Martinez</t>
  </si>
  <si>
    <t>Lisa Mills</t>
  </si>
  <si>
    <t>Traci Garcia</t>
  </si>
  <si>
    <t>Ryan Garrison</t>
  </si>
  <si>
    <t>Ann Alexander</t>
  </si>
  <si>
    <t>Hailey Monroe</t>
  </si>
  <si>
    <t>Donald Nguyen</t>
  </si>
  <si>
    <t>Cynthia Brown</t>
  </si>
  <si>
    <t>Jason Price</t>
  </si>
  <si>
    <t>William Orozco</t>
  </si>
  <si>
    <t>Christopher Walters</t>
  </si>
  <si>
    <t>Katherine Christensen MD</t>
  </si>
  <si>
    <t>Elizabeth Williams</t>
  </si>
  <si>
    <t>Ashley Scott</t>
  </si>
  <si>
    <t>Meghan White</t>
  </si>
  <si>
    <t>Michael Cruz</t>
  </si>
  <si>
    <t>David Stevens</t>
  </si>
  <si>
    <t>Heidi Brown</t>
  </si>
  <si>
    <t>Peter Walker</t>
  </si>
  <si>
    <t>Levi Lopez</t>
  </si>
  <si>
    <t>Peter Williams</t>
  </si>
  <si>
    <t>Jessica Richards</t>
  </si>
  <si>
    <t>Tammy Anderson</t>
  </si>
  <si>
    <t>Stephanie Ferguson</t>
  </si>
  <si>
    <t>Ashley Parrish</t>
  </si>
  <si>
    <t>Kimberly Morrison</t>
  </si>
  <si>
    <t>Timothy Gilbert</t>
  </si>
  <si>
    <t>Erin Carter</t>
  </si>
  <si>
    <t>Jaime Lang</t>
  </si>
  <si>
    <t>Amanda Jones</t>
  </si>
  <si>
    <t>Elizabeth Miller</t>
  </si>
  <si>
    <t>Joseph Taylor</t>
  </si>
  <si>
    <t>Traci Camacho</t>
  </si>
  <si>
    <t>Kenneth Long</t>
  </si>
  <si>
    <t>Michael Young</t>
  </si>
  <si>
    <t>Matthew Steele</t>
  </si>
  <si>
    <t>Reginald Diaz</t>
  </si>
  <si>
    <t>Amanda Juarez</t>
  </si>
  <si>
    <t>Courtney Sullivan</t>
  </si>
  <si>
    <t>Linda Elliott</t>
  </si>
  <si>
    <t>Sherry Schmidt</t>
  </si>
  <si>
    <t>Jacqueline Williams</t>
  </si>
  <si>
    <t>Brian Simmons</t>
  </si>
  <si>
    <t>Richard Avery</t>
  </si>
  <si>
    <t>Abigail Davis</t>
  </si>
  <si>
    <t>Andrew Cruz</t>
  </si>
  <si>
    <t>Laura Benson</t>
  </si>
  <si>
    <t>Pamela Weaver</t>
  </si>
  <si>
    <t>Robert Mendoza</t>
  </si>
  <si>
    <t>Veronica Parks</t>
  </si>
  <si>
    <t>Robert Woods</t>
  </si>
  <si>
    <t>Jane Mitchell</t>
  </si>
  <si>
    <t>Teresa Adkins</t>
  </si>
  <si>
    <t>Randy Warren</t>
  </si>
  <si>
    <t>Brandon Parker</t>
  </si>
  <si>
    <t>Mark Williamson</t>
  </si>
  <si>
    <t>Joseph Lopez</t>
  </si>
  <si>
    <t>Ray Boyd</t>
  </si>
  <si>
    <t>Donald Wilson</t>
  </si>
  <si>
    <t>Jonathan Parks</t>
  </si>
  <si>
    <t>Ashley Freeman</t>
  </si>
  <si>
    <t>Dawn Diaz</t>
  </si>
  <si>
    <t>Morgan Davenport</t>
  </si>
  <si>
    <t>Theresa Hansen</t>
  </si>
  <si>
    <t>Krista Shea</t>
  </si>
  <si>
    <t>Rebecca Thompson</t>
  </si>
  <si>
    <t>United States</t>
  </si>
  <si>
    <t>Brazil</t>
  </si>
  <si>
    <t>United Kingdom</t>
  </si>
  <si>
    <t>China</t>
  </si>
  <si>
    <t>Australia</t>
  </si>
  <si>
    <t>Antarctica</t>
  </si>
  <si>
    <t>Cost Percentage</t>
  </si>
  <si>
    <t xml:space="preserve"> </t>
  </si>
  <si>
    <t>Year</t>
  </si>
  <si>
    <t>Month</t>
  </si>
  <si>
    <t>Day</t>
  </si>
  <si>
    <t>Delivery Time</t>
  </si>
  <si>
    <t>Total Income</t>
  </si>
  <si>
    <t>Net Profit</t>
  </si>
  <si>
    <t>Sales Revenue</t>
  </si>
  <si>
    <t>Mean</t>
  </si>
  <si>
    <t>Standard Error</t>
  </si>
  <si>
    <t>Median</t>
  </si>
  <si>
    <t>Mode</t>
  </si>
  <si>
    <t>Standard Deviation</t>
  </si>
  <si>
    <t>Sample Variance</t>
  </si>
  <si>
    <t>Kurtosis</t>
  </si>
  <si>
    <t>Skewness</t>
  </si>
  <si>
    <t>Range</t>
  </si>
  <si>
    <t>Minimum</t>
  </si>
  <si>
    <t>Maximum</t>
  </si>
  <si>
    <t>Sum</t>
  </si>
  <si>
    <t>Count</t>
  </si>
  <si>
    <t>DESCRIPTIVE STATISTICS</t>
  </si>
  <si>
    <t xml:space="preserve">T-TEST </t>
  </si>
  <si>
    <t>SCENARIO</t>
  </si>
  <si>
    <t>Whether there is a relationship between delivery time and status (completed | Returned)</t>
  </si>
  <si>
    <t>Null Hypothesis (Ho)</t>
  </si>
  <si>
    <t xml:space="preserve">Delivery time does not influence wether an order is returned </t>
  </si>
  <si>
    <t>Alternative Hypothesis(H1)</t>
  </si>
  <si>
    <t>Order with longer delivery times are more likely to return.</t>
  </si>
  <si>
    <t xml:space="preserve">Completed </t>
  </si>
  <si>
    <t>F-Test Two-Sample for Variances</t>
  </si>
  <si>
    <t>Variance</t>
  </si>
  <si>
    <t>Observations</t>
  </si>
  <si>
    <t>df</t>
  </si>
  <si>
    <t>F</t>
  </si>
  <si>
    <t>P(F&lt;=f) one-tail</t>
  </si>
  <si>
    <t>F Critical one-tail</t>
  </si>
  <si>
    <t>Interpretation</t>
  </si>
  <si>
    <t>1) since the P-value is much smaller than 0.05, we reject the null hypothesis.</t>
  </si>
  <si>
    <t>2) There is a statically significant relationship between delivery time and order status.</t>
  </si>
  <si>
    <t xml:space="preserve">In Business Terms </t>
  </si>
  <si>
    <t>1) Orders that end up being returned take an average of 1.79 days, or about 2 days longer to deliver.</t>
  </si>
  <si>
    <t>Recommendations</t>
  </si>
  <si>
    <t>1) Monitor orders that are taking longer than 7 days to deliver, as they might be higher risk to return.</t>
  </si>
  <si>
    <t>2) set up alert for dalayed deliveries to take preventive actions.</t>
  </si>
  <si>
    <t>Sales Form</t>
  </si>
  <si>
    <t>Customer Name:</t>
  </si>
  <si>
    <t>Product Category:</t>
  </si>
  <si>
    <t>Product Name:</t>
  </si>
  <si>
    <t>Order Date:</t>
  </si>
  <si>
    <t>Delivered Date:</t>
  </si>
  <si>
    <t>Quantity:</t>
  </si>
  <si>
    <t>Unit Price:</t>
  </si>
  <si>
    <t>Status:</t>
  </si>
  <si>
    <t>Country:</t>
  </si>
  <si>
    <t>Payment Method:</t>
  </si>
  <si>
    <t>Eletronics</t>
  </si>
  <si>
    <t>manikanta</t>
  </si>
  <si>
    <t>Sum of Total Income</t>
  </si>
  <si>
    <t>Sum of Sales Revenue</t>
  </si>
  <si>
    <t>Sum of Net Profit</t>
  </si>
  <si>
    <t>Row Labels</t>
  </si>
  <si>
    <t>Grand Total</t>
  </si>
  <si>
    <t>Count of Customer Name</t>
  </si>
  <si>
    <t>Count of Status</t>
  </si>
  <si>
    <t>Other</t>
  </si>
  <si>
    <t>Percentage</t>
  </si>
  <si>
    <t>Jan</t>
  </si>
  <si>
    <t>Feb</t>
  </si>
  <si>
    <t>Mar</t>
  </si>
  <si>
    <t>Apr</t>
  </si>
  <si>
    <t>May</t>
  </si>
  <si>
    <t>Jun</t>
  </si>
  <si>
    <t>Jul</t>
  </si>
  <si>
    <t>Aug</t>
  </si>
  <si>
    <t>Sep</t>
  </si>
  <si>
    <t>Oct</t>
  </si>
  <si>
    <t>Nov</t>
  </si>
  <si>
    <t>Dec</t>
  </si>
  <si>
    <t>FIND POSITION</t>
  </si>
  <si>
    <t>PREVIOUS MONTH</t>
  </si>
  <si>
    <t xml:space="preserve">SUPPORT </t>
  </si>
  <si>
    <t>CURRENT REVENUE</t>
  </si>
  <si>
    <t>PREVIOUS REVENUE</t>
  </si>
  <si>
    <t>VALUE DIFFERENCE</t>
  </si>
  <si>
    <t>FINAL REVENUE VS LM</t>
  </si>
  <si>
    <t>REVENUE</t>
  </si>
  <si>
    <t>COSTS</t>
  </si>
  <si>
    <t>CURRENT COST</t>
  </si>
  <si>
    <t>PREVIOUS COST</t>
  </si>
  <si>
    <t xml:space="preserve">VALUE DIFFERENCE </t>
  </si>
  <si>
    <t>DEFFERENCE PERCENTAGE</t>
  </si>
  <si>
    <t xml:space="preserve">PERCENTAGE </t>
  </si>
  <si>
    <t>FINAL COST VS LM</t>
  </si>
  <si>
    <t>PROFIT</t>
  </si>
  <si>
    <t>CURRENT PROFIT</t>
  </si>
  <si>
    <t>PREVIOUS PROFIT</t>
  </si>
  <si>
    <t xml:space="preserve">PROFIT DIFFERENCE </t>
  </si>
  <si>
    <t>PERCENTAGE</t>
  </si>
  <si>
    <t>FINAL PROFIT VS LM</t>
  </si>
  <si>
    <t>ORDERS</t>
  </si>
  <si>
    <t>PERVIOUS ORDERS</t>
  </si>
  <si>
    <t>CURRENT ORDERS</t>
  </si>
  <si>
    <t>ORDER DIFFERENCE</t>
  </si>
  <si>
    <t>FINAL ORDER VS LM</t>
  </si>
  <si>
    <t>SUPPORT</t>
  </si>
  <si>
    <t xml:space="preserve">customer Name </t>
  </si>
  <si>
    <t>Delivery Date</t>
  </si>
  <si>
    <t>payment method</t>
  </si>
  <si>
    <t>(All)</t>
  </si>
  <si>
    <t>Sun</t>
  </si>
  <si>
    <t>Mon</t>
  </si>
  <si>
    <t>Tue</t>
  </si>
  <si>
    <t>Wed</t>
  </si>
  <si>
    <t>Thu</t>
  </si>
  <si>
    <t>Fri</t>
  </si>
  <si>
    <t>Sat</t>
  </si>
  <si>
    <t>Count of Payment Method</t>
  </si>
  <si>
    <t>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</si>
</sst>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44A]#,##0"/>
    <numFmt numFmtId="165" formatCode="&quot;₹&quot;\ #,##0"/>
  </numFmts>
  <fonts count="13" x14ac:knownFonts="1">
    <font>
      <sz val="11"/>
      <color theme="1"/>
      <name val="Calibri"/>
      <family val="2"/>
      <scheme val="minor"/>
    </font>
    <font>
      <i/>
      <sz val="11"/>
      <color theme="1"/>
      <name val="Calibri"/>
      <family val="2"/>
      <scheme val="minor"/>
    </font>
    <font>
      <b/>
      <sz val="11"/>
      <color theme="1"/>
      <name val="Calibri"/>
      <family val="2"/>
      <scheme val="minor"/>
    </font>
    <font>
      <b/>
      <i/>
      <sz val="11"/>
      <color theme="1"/>
      <name val="Calibri"/>
      <family val="2"/>
      <scheme val="minor"/>
    </font>
    <font>
      <b/>
      <sz val="24"/>
      <color theme="1"/>
      <name val="Calibri"/>
      <family val="2"/>
      <scheme val="minor"/>
    </font>
    <font>
      <b/>
      <sz val="26"/>
      <color theme="1"/>
      <name val="Calibri"/>
      <family val="2"/>
      <scheme val="minor"/>
    </font>
    <font>
      <b/>
      <sz val="36"/>
      <color theme="1"/>
      <name val="Calibri"/>
      <family val="2"/>
      <scheme val="minor"/>
    </font>
    <font>
      <b/>
      <sz val="16"/>
      <color theme="1"/>
      <name val="Calibri"/>
      <family val="2"/>
      <scheme val="minor"/>
    </font>
    <font>
      <b/>
      <sz val="14"/>
      <color theme="1"/>
      <name val="Calibri"/>
      <family val="2"/>
      <scheme val="minor"/>
    </font>
    <font>
      <b/>
      <sz val="26"/>
      <color theme="0"/>
      <name val="Calibri"/>
      <family val="2"/>
      <scheme val="minor"/>
    </font>
    <font>
      <sz val="26"/>
      <color theme="0"/>
      <name val="Calibri"/>
      <family val="2"/>
      <scheme val="minor"/>
    </font>
    <font>
      <b/>
      <sz val="18"/>
      <color rgb="FF000000"/>
      <name val="Calibri"/>
      <family val="2"/>
    </font>
    <font>
      <sz val="11"/>
      <color theme="1"/>
      <name val="Calibri"/>
      <family val="2"/>
      <scheme val="minor"/>
    </font>
  </fonts>
  <fills count="5">
    <fill>
      <patternFill patternType="none"/>
    </fill>
    <fill>
      <patternFill patternType="gray125"/>
    </fill>
    <fill>
      <patternFill patternType="solid">
        <fgColor theme="9" tint="-0.249977111117893"/>
        <bgColor indexed="64"/>
      </patternFill>
    </fill>
    <fill>
      <patternFill patternType="solid">
        <fgColor theme="2"/>
        <bgColor indexed="64"/>
      </patternFill>
    </fill>
    <fill>
      <patternFill patternType="solid">
        <fgColor theme="0" tint="-0.14999847407452621"/>
        <bgColor indexed="64"/>
      </patternFill>
    </fill>
  </fills>
  <borders count="14">
    <border>
      <left/>
      <right/>
      <top/>
      <bottom/>
      <diagonal/>
    </border>
    <border>
      <left/>
      <right/>
      <top/>
      <bottom style="medium">
        <color indexed="64"/>
      </bottom>
      <diagonal/>
    </border>
    <border>
      <left/>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medium">
        <color indexed="64"/>
      </right>
      <top style="thin">
        <color indexed="64"/>
      </top>
      <bottom style="thin">
        <color indexed="64"/>
      </bottom>
      <diagonal/>
    </border>
  </borders>
  <cellStyleXfs count="2">
    <xf numFmtId="0" fontId="0" fillId="0" borderId="0"/>
    <xf numFmtId="9" fontId="12" fillId="0" borderId="0" applyFont="0" applyFill="0" applyBorder="0" applyAlignment="0" applyProtection="0"/>
  </cellStyleXfs>
  <cellXfs count="45">
    <xf numFmtId="0" fontId="0" fillId="0" borderId="0" xfId="0"/>
    <xf numFmtId="14" fontId="0" fillId="0" borderId="0" xfId="0" applyNumberFormat="1"/>
    <xf numFmtId="0" fontId="0" fillId="0" borderId="1" xfId="0" applyBorder="1"/>
    <xf numFmtId="0" fontId="1" fillId="0" borderId="2" xfId="0" applyFont="1" applyBorder="1" applyAlignment="1">
      <alignment horizontal="center"/>
    </xf>
    <xf numFmtId="0" fontId="0" fillId="0" borderId="6" xfId="0" applyBorder="1"/>
    <xf numFmtId="0" fontId="0" fillId="0" borderId="7" xfId="0" applyBorder="1"/>
    <xf numFmtId="0" fontId="0" fillId="0" borderId="8" xfId="0" applyBorder="1"/>
    <xf numFmtId="0" fontId="0" fillId="0" borderId="9" xfId="0" applyBorder="1"/>
    <xf numFmtId="0" fontId="4" fillId="0" borderId="0" xfId="0" applyFont="1"/>
    <xf numFmtId="0" fontId="7" fillId="0" borderId="0" xfId="0" applyFont="1"/>
    <xf numFmtId="0" fontId="8" fillId="0" borderId="0" xfId="0" applyFont="1"/>
    <xf numFmtId="0" fontId="2" fillId="0" borderId="0" xfId="0" applyFont="1"/>
    <xf numFmtId="0" fontId="0" fillId="3" borderId="3" xfId="0" applyFill="1" applyBorder="1"/>
    <xf numFmtId="0" fontId="10" fillId="0" borderId="0" xfId="0" applyFont="1" applyAlignment="1">
      <alignment horizontal="center"/>
    </xf>
    <xf numFmtId="0" fontId="9" fillId="0" borderId="6" xfId="0" applyFont="1" applyBorder="1" applyAlignment="1">
      <alignment horizontal="center"/>
    </xf>
    <xf numFmtId="0" fontId="10" fillId="0" borderId="7" xfId="0" applyFont="1" applyBorder="1" applyAlignment="1">
      <alignment horizontal="center"/>
    </xf>
    <xf numFmtId="0" fontId="8" fillId="0" borderId="6" xfId="0" applyFont="1" applyBorder="1"/>
    <xf numFmtId="0" fontId="0" fillId="3" borderId="13" xfId="0" applyFill="1" applyBorder="1"/>
    <xf numFmtId="0" fontId="0" fillId="3" borderId="0" xfId="0" applyFill="1"/>
    <xf numFmtId="14" fontId="0" fillId="3" borderId="3" xfId="0" applyNumberFormat="1" applyFill="1" applyBorder="1"/>
    <xf numFmtId="1" fontId="0" fillId="3" borderId="13" xfId="0" applyNumberFormat="1" applyFill="1" applyBorder="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9" fontId="0" fillId="0" borderId="0" xfId="1" applyFont="1"/>
    <xf numFmtId="0" fontId="0" fillId="4" borderId="0" xfId="0" applyFill="1"/>
    <xf numFmtId="9" fontId="0" fillId="0" borderId="0" xfId="0" applyNumberFormat="1"/>
    <xf numFmtId="0" fontId="2" fillId="4" borderId="0" xfId="0" applyFont="1" applyFill="1"/>
    <xf numFmtId="0" fontId="2" fillId="4" borderId="0" xfId="0" applyFont="1" applyFill="1" applyAlignment="1">
      <alignment horizontal="left" vertical="center"/>
    </xf>
    <xf numFmtId="14" fontId="0" fillId="3" borderId="0" xfId="0" applyNumberFormat="1" applyFill="1"/>
    <xf numFmtId="1" fontId="0" fillId="3" borderId="0" xfId="0" applyNumberFormat="1" applyFill="1"/>
    <xf numFmtId="0" fontId="5" fillId="0" borderId="10" xfId="0" applyFont="1"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6" fillId="0" borderId="10" xfId="0" applyFont="1" applyBorder="1" applyAlignment="1">
      <alignment horizontal="center"/>
    </xf>
    <xf numFmtId="0" fontId="3" fillId="0" borderId="4" xfId="0" applyFont="1" applyBorder="1" applyAlignment="1">
      <alignment horizontal="center"/>
    </xf>
    <xf numFmtId="0" fontId="1" fillId="0" borderId="2" xfId="0" applyFont="1" applyBorder="1" applyAlignment="1">
      <alignment horizontal="center"/>
    </xf>
    <xf numFmtId="0" fontId="3" fillId="0" borderId="2" xfId="0" applyFont="1" applyBorder="1" applyAlignment="1">
      <alignment horizontal="center"/>
    </xf>
    <xf numFmtId="0" fontId="3" fillId="0" borderId="5" xfId="0" applyFont="1" applyBorder="1" applyAlignment="1">
      <alignment horizontal="center"/>
    </xf>
    <xf numFmtId="0" fontId="9" fillId="2" borderId="10" xfId="0" applyFont="1" applyFill="1" applyBorder="1" applyAlignment="1">
      <alignment horizontal="center"/>
    </xf>
    <xf numFmtId="0" fontId="9" fillId="2" borderId="11" xfId="0" applyFont="1" applyFill="1" applyBorder="1" applyAlignment="1">
      <alignment horizontal="center"/>
    </xf>
    <xf numFmtId="0" fontId="9" fillId="2" borderId="12" xfId="0" applyFont="1" applyFill="1" applyBorder="1" applyAlignment="1">
      <alignment horizontal="center"/>
    </xf>
    <xf numFmtId="0" fontId="2" fillId="0" borderId="0" xfId="0" applyFont="1" applyAlignment="1">
      <alignment horizontal="center"/>
    </xf>
    <xf numFmtId="0" fontId="0" fillId="0" borderId="0" xfId="0" applyAlignment="1">
      <alignment horizontal="center"/>
    </xf>
  </cellXfs>
  <cellStyles count="2">
    <cellStyle name="Normal" xfId="0" builtinId="0"/>
    <cellStyle name="Percent" xfId="1" builtinId="5"/>
  </cellStyles>
  <dxfs count="19">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19" formatCode="dd/mm/yyyy"/>
    </dxf>
    <dxf>
      <font>
        <b/>
        <i val="0"/>
        <sz val="12"/>
        <color theme="1"/>
        <name val="Calibri"/>
        <family val="2"/>
        <scheme val="minor"/>
      </font>
    </dxf>
    <dxf>
      <font>
        <b/>
        <i val="0"/>
        <sz val="9"/>
        <color theme="0" tint="-4.9989318521683403E-2"/>
        <name val="Calibri"/>
        <family val="2"/>
        <scheme val="minor"/>
      </font>
    </dxf>
  </dxfs>
  <tableStyles count="1" defaultTableStyle="TableStyleMedium2" defaultPivotStyle="PivotStyleLight16">
    <tableStyle name="professional" pivot="0" table="0" count="4" xr9:uid="{1F49F732-5F80-4EDD-AF47-AF9E6F1755C6}">
      <tableStyleElement type="wholeTable" dxfId="18"/>
      <tableStyleElement type="headerRow" dxfId="17"/>
    </tableStyle>
  </tableStyles>
  <colors>
    <mruColors>
      <color rgb="FF27D127"/>
    </mruColors>
  </colors>
  <extLst>
    <ext xmlns:x14="http://schemas.microsoft.com/office/spreadsheetml/2009/9/main" uri="{46F421CA-312F-682f-3DD2-61675219B42D}">
      <x14:dxfs count="2">
        <dxf>
          <font>
            <b/>
            <i val="0"/>
            <color theme="4" tint="-0.24994659260841701"/>
            <name val="Calibri"/>
            <family val="2"/>
            <scheme val="minor"/>
          </font>
        </dxf>
        <dxf>
          <font>
            <b/>
            <i val="0"/>
            <color theme="2" tint="-0.499984740745262"/>
            <name val="Aharoni"/>
            <charset val="177"/>
            <scheme val="none"/>
          </font>
        </dxf>
      </x14:dxfs>
    </ext>
    <ext xmlns:x14="http://schemas.microsoft.com/office/spreadsheetml/2009/9/main" uri="{EB79DEF2-80B8-43e5-95BD-54CBDDF9020C}">
      <x14:slicerStyles defaultSlicerStyle="SlicerStyleLight1">
        <x14:slicerStyle name="professional">
          <x14:slicerStyleElements>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1.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[professed data sales(AutoRecovered).xlsx]KPI!bar graph categroy</c:name>
    <c:fmtId val="0"/>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KPI!$F$68</c:f>
              <c:strCache>
                <c:ptCount val="1"/>
                <c:pt idx="0">
                  <c:v>Sum of Sales Revenue</c:v>
                </c:pt>
              </c:strCache>
            </c:strRef>
          </c:tx>
          <c:spPr>
            <a:solidFill>
              <a:schemeClr val="accent1"/>
            </a:solidFill>
            <a:ln>
              <a:noFill/>
            </a:ln>
            <a:effectLst/>
            <a:sp3d/>
          </c:spPr>
          <c:invertIfNegative val="0"/>
          <c:cat>
            <c:strRef>
              <c:f>KPI!$E$69:$E$74</c:f>
              <c:strCache>
                <c:ptCount val="5"/>
                <c:pt idx="0">
                  <c:v>Apparel</c:v>
                </c:pt>
                <c:pt idx="1">
                  <c:v>Books</c:v>
                </c:pt>
                <c:pt idx="2">
                  <c:v>Electronics</c:v>
                </c:pt>
                <c:pt idx="3">
                  <c:v>Groceries</c:v>
                </c:pt>
                <c:pt idx="4">
                  <c:v>Home Decor</c:v>
                </c:pt>
              </c:strCache>
            </c:strRef>
          </c:cat>
          <c:val>
            <c:numRef>
              <c:f>KPI!$F$69:$F$74</c:f>
              <c:numCache>
                <c:formatCode>General</c:formatCode>
                <c:ptCount val="5"/>
                <c:pt idx="0">
                  <c:v>142793</c:v>
                </c:pt>
                <c:pt idx="1">
                  <c:v>168079</c:v>
                </c:pt>
                <c:pt idx="2">
                  <c:v>200999</c:v>
                </c:pt>
                <c:pt idx="3">
                  <c:v>154627</c:v>
                </c:pt>
                <c:pt idx="4">
                  <c:v>120276</c:v>
                </c:pt>
              </c:numCache>
            </c:numRef>
          </c:val>
          <c:extLst>
            <c:ext xmlns:c16="http://schemas.microsoft.com/office/drawing/2014/chart" uri="{C3380CC4-5D6E-409C-BE32-E72D297353CC}">
              <c16:uniqueId val="{00000000-47F1-4E2F-9976-C5A94C85521C}"/>
            </c:ext>
          </c:extLst>
        </c:ser>
        <c:ser>
          <c:idx val="1"/>
          <c:order val="1"/>
          <c:tx>
            <c:strRef>
              <c:f>KPI!$G$68</c:f>
              <c:strCache>
                <c:ptCount val="1"/>
                <c:pt idx="0">
                  <c:v>Sum of Total Income</c:v>
                </c:pt>
              </c:strCache>
            </c:strRef>
          </c:tx>
          <c:spPr>
            <a:solidFill>
              <a:schemeClr val="accent2"/>
            </a:solidFill>
            <a:ln>
              <a:noFill/>
            </a:ln>
            <a:effectLst/>
            <a:sp3d/>
          </c:spPr>
          <c:invertIfNegative val="0"/>
          <c:cat>
            <c:strRef>
              <c:f>KPI!$E$69:$E$74</c:f>
              <c:strCache>
                <c:ptCount val="5"/>
                <c:pt idx="0">
                  <c:v>Apparel</c:v>
                </c:pt>
                <c:pt idx="1">
                  <c:v>Books</c:v>
                </c:pt>
                <c:pt idx="2">
                  <c:v>Electronics</c:v>
                </c:pt>
                <c:pt idx="3">
                  <c:v>Groceries</c:v>
                </c:pt>
                <c:pt idx="4">
                  <c:v>Home Decor</c:v>
                </c:pt>
              </c:strCache>
            </c:strRef>
          </c:cat>
          <c:val>
            <c:numRef>
              <c:f>KPI!$G$69:$G$74</c:f>
              <c:numCache>
                <c:formatCode>General</c:formatCode>
                <c:ptCount val="5"/>
                <c:pt idx="0">
                  <c:v>101131</c:v>
                </c:pt>
                <c:pt idx="1">
                  <c:v>92900</c:v>
                </c:pt>
                <c:pt idx="2">
                  <c:v>147300</c:v>
                </c:pt>
                <c:pt idx="3">
                  <c:v>87221</c:v>
                </c:pt>
                <c:pt idx="4">
                  <c:v>84580</c:v>
                </c:pt>
              </c:numCache>
            </c:numRef>
          </c:val>
          <c:extLst>
            <c:ext xmlns:c16="http://schemas.microsoft.com/office/drawing/2014/chart" uri="{C3380CC4-5D6E-409C-BE32-E72D297353CC}">
              <c16:uniqueId val="{00000001-47F1-4E2F-9976-C5A94C85521C}"/>
            </c:ext>
          </c:extLst>
        </c:ser>
        <c:ser>
          <c:idx val="2"/>
          <c:order val="2"/>
          <c:tx>
            <c:strRef>
              <c:f>KPI!$H$68</c:f>
              <c:strCache>
                <c:ptCount val="1"/>
                <c:pt idx="0">
                  <c:v>Sum of Net Profit</c:v>
                </c:pt>
              </c:strCache>
            </c:strRef>
          </c:tx>
          <c:spPr>
            <a:solidFill>
              <a:schemeClr val="accent3"/>
            </a:solidFill>
            <a:ln>
              <a:noFill/>
            </a:ln>
            <a:effectLst/>
            <a:sp3d/>
          </c:spPr>
          <c:invertIfNegative val="0"/>
          <c:cat>
            <c:strRef>
              <c:f>KPI!$E$69:$E$74</c:f>
              <c:strCache>
                <c:ptCount val="5"/>
                <c:pt idx="0">
                  <c:v>Apparel</c:v>
                </c:pt>
                <c:pt idx="1">
                  <c:v>Books</c:v>
                </c:pt>
                <c:pt idx="2">
                  <c:v>Electronics</c:v>
                </c:pt>
                <c:pt idx="3">
                  <c:v>Groceries</c:v>
                </c:pt>
                <c:pt idx="4">
                  <c:v>Home Decor</c:v>
                </c:pt>
              </c:strCache>
            </c:strRef>
          </c:cat>
          <c:val>
            <c:numRef>
              <c:f>KPI!$H$69:$H$74</c:f>
              <c:numCache>
                <c:formatCode>General</c:formatCode>
                <c:ptCount val="5"/>
                <c:pt idx="0">
                  <c:v>41662</c:v>
                </c:pt>
                <c:pt idx="1">
                  <c:v>75179</c:v>
                </c:pt>
                <c:pt idx="2">
                  <c:v>53699</c:v>
                </c:pt>
                <c:pt idx="3">
                  <c:v>67406</c:v>
                </c:pt>
                <c:pt idx="4">
                  <c:v>35696</c:v>
                </c:pt>
              </c:numCache>
            </c:numRef>
          </c:val>
          <c:extLst>
            <c:ext xmlns:c16="http://schemas.microsoft.com/office/drawing/2014/chart" uri="{C3380CC4-5D6E-409C-BE32-E72D297353CC}">
              <c16:uniqueId val="{00000002-47F1-4E2F-9976-C5A94C85521C}"/>
            </c:ext>
          </c:extLst>
        </c:ser>
        <c:dLbls>
          <c:showLegendKey val="0"/>
          <c:showVal val="0"/>
          <c:showCatName val="0"/>
          <c:showSerName val="0"/>
          <c:showPercent val="0"/>
          <c:showBubbleSize val="0"/>
        </c:dLbls>
        <c:gapWidth val="150"/>
        <c:shape val="box"/>
        <c:axId val="1244423328"/>
        <c:axId val="1244410368"/>
        <c:axId val="0"/>
      </c:bar3DChart>
      <c:catAx>
        <c:axId val="1244423328"/>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244410368"/>
        <c:crosses val="autoZero"/>
        <c:auto val="1"/>
        <c:lblAlgn val="ctr"/>
        <c:lblOffset val="100"/>
        <c:noMultiLvlLbl val="0"/>
      </c:catAx>
      <c:valAx>
        <c:axId val="1244410368"/>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244423328"/>
        <c:crosses val="autoZero"/>
        <c:crossBetween val="between"/>
      </c:valAx>
      <c:spPr>
        <a:noFill/>
        <a:ln>
          <a:noFill/>
        </a:ln>
        <a:effectLst/>
      </c:spPr>
    </c:plotArea>
    <c:legend>
      <c:legendPos val="r"/>
      <c:layout>
        <c:manualLayout>
          <c:xMode val="edge"/>
          <c:yMode val="edge"/>
          <c:x val="0.77389741907261578"/>
          <c:y val="0.12181612715077283"/>
          <c:w val="0.1844359142607174"/>
          <c:h val="0.5609022309711285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[professed data sales(AutoRecovered).xlsx]KPI!pie chart payment method</c:name>
    <c:fmtId val="19"/>
  </c:pivotSource>
  <c:chart>
    <c:autoTitleDeleted val="1"/>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3.064347505969273E-2"/>
              <c:y val="0"/>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9"/>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5.2531671530901831E-2"/>
              <c:y val="1.6666666666666666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7.2095572047496503E-2"/>
          <c:y val="0.11925285737358259"/>
          <c:w val="0.83895899954620934"/>
          <c:h val="0.86484676164327312"/>
        </c:manualLayout>
      </c:layout>
      <c:pie3DChart>
        <c:varyColors val="1"/>
        <c:ser>
          <c:idx val="0"/>
          <c:order val="0"/>
          <c:tx>
            <c:strRef>
              <c:f>KPI!$E$117</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1AB1-444F-A78E-57EE8ED65BE7}"/>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1AB1-444F-A78E-57EE8ED65BE7}"/>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1AB1-444F-A78E-57EE8ED65BE7}"/>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1AB1-444F-A78E-57EE8ED65BE7}"/>
              </c:ext>
            </c:extLst>
          </c:dPt>
          <c:dLbls>
            <c:dLbl>
              <c:idx val="0"/>
              <c:layout>
                <c:manualLayout>
                  <c:x val="3.064347505969273E-2"/>
                  <c:y val="0"/>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AB1-444F-A78E-57EE8ED65BE7}"/>
                </c:ext>
              </c:extLst>
            </c:dLbl>
            <c:dLbl>
              <c:idx val="3"/>
              <c:layout>
                <c:manualLayout>
                  <c:x val="-5.2531671530901831E-2"/>
                  <c:y val="1.6666666666666666E-2"/>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1AB1-444F-A78E-57EE8ED65BE7}"/>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KPI!$D$118:$D$122</c:f>
              <c:strCache>
                <c:ptCount val="4"/>
                <c:pt idx="0">
                  <c:v>Bank Transfer</c:v>
                </c:pt>
                <c:pt idx="1">
                  <c:v>Cash</c:v>
                </c:pt>
                <c:pt idx="2">
                  <c:v>Credit Card</c:v>
                </c:pt>
                <c:pt idx="3">
                  <c:v>Mobile Money</c:v>
                </c:pt>
              </c:strCache>
            </c:strRef>
          </c:cat>
          <c:val>
            <c:numRef>
              <c:f>KPI!$E$118:$E$122</c:f>
              <c:numCache>
                <c:formatCode>General</c:formatCode>
                <c:ptCount val="4"/>
                <c:pt idx="0">
                  <c:v>78</c:v>
                </c:pt>
                <c:pt idx="1">
                  <c:v>72</c:v>
                </c:pt>
                <c:pt idx="2">
                  <c:v>76</c:v>
                </c:pt>
                <c:pt idx="3">
                  <c:v>79</c:v>
                </c:pt>
              </c:numCache>
            </c:numRef>
          </c:val>
          <c:extLst>
            <c:ext xmlns:c16="http://schemas.microsoft.com/office/drawing/2014/chart" uri="{C3380CC4-5D6E-409C-BE32-E72D297353CC}">
              <c16:uniqueId val="{00000008-1AB1-444F-A78E-57EE8ED65BE7}"/>
            </c:ext>
          </c:extLst>
        </c:ser>
        <c:dLbls>
          <c:dLblPos val="outEnd"/>
          <c:showLegendKey val="0"/>
          <c:showVal val="1"/>
          <c:showCatName val="0"/>
          <c:showSerName val="0"/>
          <c:showPercent val="0"/>
          <c:showBubbleSize val="0"/>
          <c:showLeaderLines val="1"/>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[professed data sales(AutoRecovered).xlsx]KPI!lines chart month</c:name>
    <c:fmtId val="8"/>
  </c:pivotSource>
  <c:chart>
    <c:title>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dk1"/>
              </a:solidFill>
              <a:latin typeface="+mn-lt"/>
              <a:ea typeface="+mn-ea"/>
              <a:cs typeface="+mn-cs"/>
            </a:defRPr>
          </a:pPr>
          <a:endParaRPr lang="en-US"/>
        </a:p>
      </c:txPr>
    </c:title>
    <c:autoTitleDeleted val="0"/>
    <c:pivotFmts>
      <c:pivotFmt>
        <c:idx val="0"/>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KPI!$E$82</c:f>
              <c:strCache>
                <c:ptCount val="1"/>
                <c:pt idx="0">
                  <c:v>Sum of Sales Revenue</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KPI!$D$83:$D$95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KPI!$E$83:$E$95</c:f>
              <c:numCache>
                <c:formatCode>General</c:formatCode>
                <c:ptCount val="12"/>
                <c:pt idx="0">
                  <c:v>58081</c:v>
                </c:pt>
                <c:pt idx="1">
                  <c:v>52385</c:v>
                </c:pt>
                <c:pt idx="2">
                  <c:v>91149</c:v>
                </c:pt>
                <c:pt idx="3">
                  <c:v>58429</c:v>
                </c:pt>
                <c:pt idx="4">
                  <c:v>56229</c:v>
                </c:pt>
                <c:pt idx="5">
                  <c:v>55444</c:v>
                </c:pt>
                <c:pt idx="6">
                  <c:v>76534</c:v>
                </c:pt>
                <c:pt idx="7">
                  <c:v>73709</c:v>
                </c:pt>
                <c:pt idx="8">
                  <c:v>48686</c:v>
                </c:pt>
                <c:pt idx="9">
                  <c:v>69968</c:v>
                </c:pt>
                <c:pt idx="10">
                  <c:v>62277</c:v>
                </c:pt>
                <c:pt idx="11">
                  <c:v>83883</c:v>
                </c:pt>
              </c:numCache>
            </c:numRef>
          </c:val>
          <c:smooth val="0"/>
          <c:extLst>
            <c:ext xmlns:c16="http://schemas.microsoft.com/office/drawing/2014/chart" uri="{C3380CC4-5D6E-409C-BE32-E72D297353CC}">
              <c16:uniqueId val="{00000000-5A48-43F7-BF80-200A192B0E18}"/>
            </c:ext>
          </c:extLst>
        </c:ser>
        <c:ser>
          <c:idx val="1"/>
          <c:order val="1"/>
          <c:tx>
            <c:strRef>
              <c:f>KPI!$F$82</c:f>
              <c:strCache>
                <c:ptCount val="1"/>
                <c:pt idx="0">
                  <c:v>Sum of Total Income</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KPI!$D$83:$D$95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KPI!$F$83:$F$95</c:f>
              <c:numCache>
                <c:formatCode>General</c:formatCode>
                <c:ptCount val="12"/>
                <c:pt idx="0">
                  <c:v>36779</c:v>
                </c:pt>
                <c:pt idx="1">
                  <c:v>34753</c:v>
                </c:pt>
                <c:pt idx="2">
                  <c:v>59929</c:v>
                </c:pt>
                <c:pt idx="3">
                  <c:v>42019</c:v>
                </c:pt>
                <c:pt idx="4">
                  <c:v>37928</c:v>
                </c:pt>
                <c:pt idx="5">
                  <c:v>35043</c:v>
                </c:pt>
                <c:pt idx="6">
                  <c:v>49578</c:v>
                </c:pt>
                <c:pt idx="7">
                  <c:v>46341</c:v>
                </c:pt>
                <c:pt idx="8">
                  <c:v>31307</c:v>
                </c:pt>
                <c:pt idx="9">
                  <c:v>45377</c:v>
                </c:pt>
                <c:pt idx="10">
                  <c:v>39752</c:v>
                </c:pt>
                <c:pt idx="11">
                  <c:v>54326</c:v>
                </c:pt>
              </c:numCache>
            </c:numRef>
          </c:val>
          <c:smooth val="0"/>
          <c:extLst>
            <c:ext xmlns:c16="http://schemas.microsoft.com/office/drawing/2014/chart" uri="{C3380CC4-5D6E-409C-BE32-E72D297353CC}">
              <c16:uniqueId val="{00000001-5A48-43F7-BF80-200A192B0E18}"/>
            </c:ext>
          </c:extLst>
        </c:ser>
        <c:ser>
          <c:idx val="2"/>
          <c:order val="2"/>
          <c:tx>
            <c:strRef>
              <c:f>KPI!$G$82</c:f>
              <c:strCache>
                <c:ptCount val="1"/>
                <c:pt idx="0">
                  <c:v>Sum of Net Profit</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KPI!$D$83:$D$95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KPI!$G$83:$G$95</c:f>
              <c:numCache>
                <c:formatCode>General</c:formatCode>
                <c:ptCount val="12"/>
                <c:pt idx="0">
                  <c:v>21302</c:v>
                </c:pt>
                <c:pt idx="1">
                  <c:v>17632</c:v>
                </c:pt>
                <c:pt idx="2">
                  <c:v>31220</c:v>
                </c:pt>
                <c:pt idx="3">
                  <c:v>16410</c:v>
                </c:pt>
                <c:pt idx="4">
                  <c:v>18301</c:v>
                </c:pt>
                <c:pt idx="5">
                  <c:v>20401</c:v>
                </c:pt>
                <c:pt idx="6">
                  <c:v>26956</c:v>
                </c:pt>
                <c:pt idx="7">
                  <c:v>27368</c:v>
                </c:pt>
                <c:pt idx="8">
                  <c:v>17379</c:v>
                </c:pt>
                <c:pt idx="9">
                  <c:v>24591</c:v>
                </c:pt>
                <c:pt idx="10">
                  <c:v>22525</c:v>
                </c:pt>
                <c:pt idx="11">
                  <c:v>29557</c:v>
                </c:pt>
              </c:numCache>
            </c:numRef>
          </c:val>
          <c:smooth val="0"/>
          <c:extLst>
            <c:ext xmlns:c16="http://schemas.microsoft.com/office/drawing/2014/chart" uri="{C3380CC4-5D6E-409C-BE32-E72D297353CC}">
              <c16:uniqueId val="{00000002-5A48-43F7-BF80-200A192B0E18}"/>
            </c:ext>
          </c:extLst>
        </c:ser>
        <c:dLbls>
          <c:showLegendKey val="0"/>
          <c:showVal val="0"/>
          <c:showCatName val="0"/>
          <c:showSerName val="0"/>
          <c:showPercent val="0"/>
          <c:showBubbleSize val="0"/>
        </c:dLbls>
        <c:marker val="1"/>
        <c:smooth val="0"/>
        <c:axId val="1244385888"/>
        <c:axId val="1244387328"/>
      </c:lineChart>
      <c:catAx>
        <c:axId val="12443858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dk1"/>
                </a:solidFill>
                <a:latin typeface="+mn-lt"/>
                <a:ea typeface="+mn-ea"/>
                <a:cs typeface="+mn-cs"/>
              </a:defRPr>
            </a:pPr>
            <a:endParaRPr lang="en-US"/>
          </a:p>
        </c:txPr>
        <c:crossAx val="1244387328"/>
        <c:crosses val="autoZero"/>
        <c:auto val="1"/>
        <c:lblAlgn val="ctr"/>
        <c:lblOffset val="100"/>
        <c:noMultiLvlLbl val="0"/>
      </c:catAx>
      <c:valAx>
        <c:axId val="1244387328"/>
        <c:scaling>
          <c:orientation val="minMax"/>
        </c:scaling>
        <c:delete val="0"/>
        <c:axPos val="l"/>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2443858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chemeClr val="tx1">
          <a:lumMod val="15000"/>
          <a:lumOff val="85000"/>
        </a:schemeClr>
      </a:solidFill>
      <a:round/>
    </a:ln>
    <a:effectLst/>
  </c:spPr>
  <c:txPr>
    <a:bodyPr/>
    <a:lstStyle/>
    <a:p>
      <a:pPr>
        <a:defRPr>
          <a:solidFill>
            <a:schemeClr val="dk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[professed data sales(AutoRecovered).xlsx]KPI!PivotTable5</c:name>
    <c:fmtId val="1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KPI!$F$101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KPI!$E$102:$E$109</c:f>
              <c:strCache>
                <c:ptCount val="7"/>
                <c:pt idx="0">
                  <c:v>Sun</c:v>
                </c:pt>
                <c:pt idx="1">
                  <c:v>Mon</c:v>
                </c:pt>
                <c:pt idx="2">
                  <c:v>Tue</c:v>
                </c:pt>
                <c:pt idx="3">
                  <c:v>Wed</c:v>
                </c:pt>
                <c:pt idx="4">
                  <c:v>Thu</c:v>
                </c:pt>
                <c:pt idx="5">
                  <c:v>Fri</c:v>
                </c:pt>
                <c:pt idx="6">
                  <c:v>Sat</c:v>
                </c:pt>
              </c:strCache>
            </c:strRef>
          </c:cat>
          <c:val>
            <c:numRef>
              <c:f>KPI!$F$102:$F$109</c:f>
              <c:numCache>
                <c:formatCode>General</c:formatCode>
                <c:ptCount val="7"/>
                <c:pt idx="0">
                  <c:v>151193</c:v>
                </c:pt>
                <c:pt idx="1">
                  <c:v>131292</c:v>
                </c:pt>
                <c:pt idx="2">
                  <c:v>63384</c:v>
                </c:pt>
                <c:pt idx="3">
                  <c:v>107117</c:v>
                </c:pt>
                <c:pt idx="4">
                  <c:v>111043</c:v>
                </c:pt>
                <c:pt idx="5">
                  <c:v>121438</c:v>
                </c:pt>
                <c:pt idx="6">
                  <c:v>101307</c:v>
                </c:pt>
              </c:numCache>
            </c:numRef>
          </c:val>
          <c:extLst>
            <c:ext xmlns:c16="http://schemas.microsoft.com/office/drawing/2014/chart" uri="{C3380CC4-5D6E-409C-BE32-E72D297353CC}">
              <c16:uniqueId val="{00000000-8A2A-4CB4-979D-7E3984271CD6}"/>
            </c:ext>
          </c:extLst>
        </c:ser>
        <c:dLbls>
          <c:dLblPos val="outEnd"/>
          <c:showLegendKey val="0"/>
          <c:showVal val="1"/>
          <c:showCatName val="0"/>
          <c:showSerName val="0"/>
          <c:showPercent val="0"/>
          <c:showBubbleSize val="0"/>
        </c:dLbls>
        <c:gapWidth val="219"/>
        <c:overlap val="-27"/>
        <c:axId val="1190916448"/>
        <c:axId val="1190917408"/>
      </c:barChart>
      <c:catAx>
        <c:axId val="1190916448"/>
        <c:scaling>
          <c:orientation val="minMax"/>
        </c:scaling>
        <c:delete val="1"/>
        <c:axPos val="b"/>
        <c:numFmt formatCode="General" sourceLinked="1"/>
        <c:majorTickMark val="none"/>
        <c:minorTickMark val="none"/>
        <c:tickLblPos val="nextTo"/>
        <c:crossAx val="1190917408"/>
        <c:crosses val="autoZero"/>
        <c:auto val="1"/>
        <c:lblAlgn val="ctr"/>
        <c:lblOffset val="100"/>
        <c:noMultiLvlLbl val="0"/>
      </c:catAx>
      <c:valAx>
        <c:axId val="1190917408"/>
        <c:scaling>
          <c:orientation val="minMax"/>
        </c:scaling>
        <c:delete val="1"/>
        <c:axPos val="l"/>
        <c:numFmt formatCode="General" sourceLinked="1"/>
        <c:majorTickMark val="none"/>
        <c:minorTickMark val="none"/>
        <c:tickLblPos val="nextTo"/>
        <c:crossAx val="119091644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[professed data sales(AutoRecovered).xlsx]KPI!pie chart payment method</c:name>
    <c:fmtId val="17"/>
  </c:pivotSource>
  <c:chart>
    <c:autoTitleDeleted val="1"/>
    <c:pivotFmts>
      <c:pivotFmt>
        <c:idx val="0"/>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KPI!$E$117</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E347-4239-BFA2-813F0AB933A7}"/>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E347-4239-BFA2-813F0AB933A7}"/>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E347-4239-BFA2-813F0AB933A7}"/>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E347-4239-BFA2-813F0AB933A7}"/>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KPI!$D$118:$D$122</c:f>
              <c:strCache>
                <c:ptCount val="4"/>
                <c:pt idx="0">
                  <c:v>Bank Transfer</c:v>
                </c:pt>
                <c:pt idx="1">
                  <c:v>Cash</c:v>
                </c:pt>
                <c:pt idx="2">
                  <c:v>Credit Card</c:v>
                </c:pt>
                <c:pt idx="3">
                  <c:v>Mobile Money</c:v>
                </c:pt>
              </c:strCache>
            </c:strRef>
          </c:cat>
          <c:val>
            <c:numRef>
              <c:f>KPI!$E$118:$E$122</c:f>
              <c:numCache>
                <c:formatCode>General</c:formatCode>
                <c:ptCount val="4"/>
                <c:pt idx="0">
                  <c:v>78</c:v>
                </c:pt>
                <c:pt idx="1">
                  <c:v>72</c:v>
                </c:pt>
                <c:pt idx="2">
                  <c:v>76</c:v>
                </c:pt>
                <c:pt idx="3">
                  <c:v>79</c:v>
                </c:pt>
              </c:numCache>
            </c:numRef>
          </c:val>
          <c:extLst>
            <c:ext xmlns:c16="http://schemas.microsoft.com/office/drawing/2014/chart" uri="{C3380CC4-5D6E-409C-BE32-E72D297353CC}">
              <c16:uniqueId val="{00000000-E347-4239-BFA2-813F0AB933A7}"/>
            </c:ext>
          </c:extLst>
        </c:ser>
        <c:dLbls>
          <c:dLblPos val="outEnd"/>
          <c:showLegendKey val="0"/>
          <c:showVal val="1"/>
          <c:showCatName val="0"/>
          <c:showSerName val="0"/>
          <c:showPercent val="0"/>
          <c:showBubbleSize val="0"/>
          <c:showLeaderLines val="1"/>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4462466064918117E-2"/>
          <c:y val="6.4109691038091249E-2"/>
          <c:w val="0.82335587690364009"/>
          <c:h val="0.94008679146369101"/>
        </c:manualLayout>
      </c:layout>
      <c:doughnutChart>
        <c:varyColors val="1"/>
        <c:ser>
          <c:idx val="0"/>
          <c:order val="0"/>
          <c:spPr>
            <a:solidFill>
              <a:srgbClr val="0070C0"/>
            </a:solidFill>
            <a:ln>
              <a:solidFill>
                <a:schemeClr val="bg1"/>
              </a:solidFill>
            </a:ln>
          </c:spPr>
          <c:dPt>
            <c:idx val="0"/>
            <c:bubble3D val="0"/>
            <c:spPr>
              <a:solidFill>
                <a:srgbClr val="00B0F0">
                  <a:alpha val="74000"/>
                </a:srgbClr>
              </a:solidFill>
              <a:ln w="19050">
                <a:solidFill>
                  <a:schemeClr val="bg1"/>
                </a:solidFill>
              </a:ln>
              <a:effectLst/>
            </c:spPr>
            <c:extLst>
              <c:ext xmlns:c16="http://schemas.microsoft.com/office/drawing/2014/chart" uri="{C3380CC4-5D6E-409C-BE32-E72D297353CC}">
                <c16:uniqueId val="{00000001-EC00-47A4-A85E-DB408A77D4BB}"/>
              </c:ext>
            </c:extLst>
          </c:dPt>
          <c:dPt>
            <c:idx val="1"/>
            <c:bubble3D val="0"/>
            <c:spPr>
              <a:solidFill>
                <a:schemeClr val="bg1">
                  <a:lumMod val="95000"/>
                </a:schemeClr>
              </a:solidFill>
              <a:ln w="19050">
                <a:solidFill>
                  <a:schemeClr val="bg1"/>
                </a:solidFill>
              </a:ln>
              <a:effectLst/>
            </c:spPr>
            <c:extLst>
              <c:ext xmlns:c16="http://schemas.microsoft.com/office/drawing/2014/chart" uri="{C3380CC4-5D6E-409C-BE32-E72D297353CC}">
                <c16:uniqueId val="{00000003-EC00-47A4-A85E-DB408A77D4BB}"/>
              </c:ext>
            </c:extLst>
          </c:dPt>
          <c:val>
            <c:numRef>
              <c:f>KPI!$F$12:$F$13</c:f>
              <c:numCache>
                <c:formatCode>0%</c:formatCode>
                <c:ptCount val="2"/>
                <c:pt idx="0">
                  <c:v>0.50163934426229506</c:v>
                </c:pt>
                <c:pt idx="1">
                  <c:v>0.49836065573770494</c:v>
                </c:pt>
              </c:numCache>
            </c:numRef>
          </c:val>
          <c:extLst>
            <c:ext xmlns:c16="http://schemas.microsoft.com/office/drawing/2014/chart" uri="{C3380CC4-5D6E-409C-BE32-E72D297353CC}">
              <c16:uniqueId val="{00000004-EC00-47A4-A85E-DB408A77D4BB}"/>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5766259046274295"/>
          <c:y val="1.2190792681399908E-2"/>
          <c:w val="0.80232501926997013"/>
          <c:h val="0.969101109927059"/>
        </c:manualLayout>
      </c:layout>
      <c:doughnutChart>
        <c:varyColors val="1"/>
        <c:ser>
          <c:idx val="0"/>
          <c:order val="0"/>
          <c:spPr>
            <a:solidFill>
              <a:srgbClr val="00B0F0"/>
            </a:solidFill>
          </c:spPr>
          <c:dPt>
            <c:idx val="0"/>
            <c:bubble3D val="0"/>
            <c:spPr>
              <a:solidFill>
                <a:srgbClr val="00B0F0">
                  <a:alpha val="74000"/>
                </a:srgbClr>
              </a:solidFill>
              <a:ln w="19050">
                <a:noFill/>
              </a:ln>
              <a:effectLst/>
            </c:spPr>
            <c:extLst>
              <c:ext xmlns:c16="http://schemas.microsoft.com/office/drawing/2014/chart" uri="{C3380CC4-5D6E-409C-BE32-E72D297353CC}">
                <c16:uniqueId val="{00000001-AA5D-43FC-9CAA-A2F6940FC4A5}"/>
              </c:ext>
            </c:extLst>
          </c:dPt>
          <c:dPt>
            <c:idx val="1"/>
            <c:bubble3D val="0"/>
            <c:spPr>
              <a:solidFill>
                <a:schemeClr val="bg1">
                  <a:lumMod val="95000"/>
                </a:schemeClr>
              </a:solidFill>
              <a:ln w="19050">
                <a:solidFill>
                  <a:schemeClr val="lt1"/>
                </a:solidFill>
              </a:ln>
              <a:effectLst/>
            </c:spPr>
            <c:extLst>
              <c:ext xmlns:c16="http://schemas.microsoft.com/office/drawing/2014/chart" uri="{C3380CC4-5D6E-409C-BE32-E72D297353CC}">
                <c16:uniqueId val="{00000003-AA5D-43FC-9CAA-A2F6940FC4A5}"/>
              </c:ext>
            </c:extLst>
          </c:dPt>
          <c:val>
            <c:numRef>
              <c:f>KPI!$J$12:$J$13</c:f>
              <c:numCache>
                <c:formatCode>0%</c:formatCode>
                <c:ptCount val="2"/>
                <c:pt idx="0">
                  <c:v>0.49836065573770494</c:v>
                </c:pt>
                <c:pt idx="1">
                  <c:v>0.50163934426229506</c:v>
                </c:pt>
              </c:numCache>
            </c:numRef>
          </c:val>
          <c:extLst>
            <c:ext xmlns:c16="http://schemas.microsoft.com/office/drawing/2014/chart" uri="{C3380CC4-5D6E-409C-BE32-E72D297353CC}">
              <c16:uniqueId val="{00000004-AA5D-43FC-9CAA-A2F6940FC4A5}"/>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[professed data sales(AutoRecovered).xlsx]KPI!bar graph categroy</c:name>
    <c:fmtId val="7"/>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KPI!$F$68</c:f>
              <c:strCache>
                <c:ptCount val="1"/>
                <c:pt idx="0">
                  <c:v>Sum of Sales Revenue</c:v>
                </c:pt>
              </c:strCache>
            </c:strRef>
          </c:tx>
          <c:spPr>
            <a:solidFill>
              <a:schemeClr val="accent1"/>
            </a:solidFill>
            <a:ln>
              <a:noFill/>
            </a:ln>
            <a:effectLst/>
            <a:sp3d/>
          </c:spPr>
          <c:invertIfNegative val="0"/>
          <c:cat>
            <c:strRef>
              <c:f>KPI!$E$69:$E$74</c:f>
              <c:strCache>
                <c:ptCount val="5"/>
                <c:pt idx="0">
                  <c:v>Apparel</c:v>
                </c:pt>
                <c:pt idx="1">
                  <c:v>Books</c:v>
                </c:pt>
                <c:pt idx="2">
                  <c:v>Electronics</c:v>
                </c:pt>
                <c:pt idx="3">
                  <c:v>Groceries</c:v>
                </c:pt>
                <c:pt idx="4">
                  <c:v>Home Decor</c:v>
                </c:pt>
              </c:strCache>
            </c:strRef>
          </c:cat>
          <c:val>
            <c:numRef>
              <c:f>KPI!$F$69:$F$74</c:f>
              <c:numCache>
                <c:formatCode>General</c:formatCode>
                <c:ptCount val="5"/>
                <c:pt idx="0">
                  <c:v>142793</c:v>
                </c:pt>
                <c:pt idx="1">
                  <c:v>168079</c:v>
                </c:pt>
                <c:pt idx="2">
                  <c:v>200999</c:v>
                </c:pt>
                <c:pt idx="3">
                  <c:v>154627</c:v>
                </c:pt>
                <c:pt idx="4">
                  <c:v>120276</c:v>
                </c:pt>
              </c:numCache>
            </c:numRef>
          </c:val>
          <c:extLst>
            <c:ext xmlns:c16="http://schemas.microsoft.com/office/drawing/2014/chart" uri="{C3380CC4-5D6E-409C-BE32-E72D297353CC}">
              <c16:uniqueId val="{00000000-3F75-44BE-B58B-EB890B9C5750}"/>
            </c:ext>
          </c:extLst>
        </c:ser>
        <c:ser>
          <c:idx val="1"/>
          <c:order val="1"/>
          <c:tx>
            <c:strRef>
              <c:f>KPI!$G$68</c:f>
              <c:strCache>
                <c:ptCount val="1"/>
                <c:pt idx="0">
                  <c:v>Sum of Total Income</c:v>
                </c:pt>
              </c:strCache>
            </c:strRef>
          </c:tx>
          <c:spPr>
            <a:solidFill>
              <a:schemeClr val="accent2"/>
            </a:solidFill>
            <a:ln>
              <a:noFill/>
            </a:ln>
            <a:effectLst/>
            <a:sp3d/>
          </c:spPr>
          <c:invertIfNegative val="0"/>
          <c:cat>
            <c:strRef>
              <c:f>KPI!$E$69:$E$74</c:f>
              <c:strCache>
                <c:ptCount val="5"/>
                <c:pt idx="0">
                  <c:v>Apparel</c:v>
                </c:pt>
                <c:pt idx="1">
                  <c:v>Books</c:v>
                </c:pt>
                <c:pt idx="2">
                  <c:v>Electronics</c:v>
                </c:pt>
                <c:pt idx="3">
                  <c:v>Groceries</c:v>
                </c:pt>
                <c:pt idx="4">
                  <c:v>Home Decor</c:v>
                </c:pt>
              </c:strCache>
            </c:strRef>
          </c:cat>
          <c:val>
            <c:numRef>
              <c:f>KPI!$G$69:$G$74</c:f>
              <c:numCache>
                <c:formatCode>General</c:formatCode>
                <c:ptCount val="5"/>
                <c:pt idx="0">
                  <c:v>101131</c:v>
                </c:pt>
                <c:pt idx="1">
                  <c:v>92900</c:v>
                </c:pt>
                <c:pt idx="2">
                  <c:v>147300</c:v>
                </c:pt>
                <c:pt idx="3">
                  <c:v>87221</c:v>
                </c:pt>
                <c:pt idx="4">
                  <c:v>84580</c:v>
                </c:pt>
              </c:numCache>
            </c:numRef>
          </c:val>
          <c:extLst>
            <c:ext xmlns:c16="http://schemas.microsoft.com/office/drawing/2014/chart" uri="{C3380CC4-5D6E-409C-BE32-E72D297353CC}">
              <c16:uniqueId val="{00000001-3F75-44BE-B58B-EB890B9C5750}"/>
            </c:ext>
          </c:extLst>
        </c:ser>
        <c:ser>
          <c:idx val="2"/>
          <c:order val="2"/>
          <c:tx>
            <c:strRef>
              <c:f>KPI!$H$68</c:f>
              <c:strCache>
                <c:ptCount val="1"/>
                <c:pt idx="0">
                  <c:v>Sum of Net Profit</c:v>
                </c:pt>
              </c:strCache>
            </c:strRef>
          </c:tx>
          <c:spPr>
            <a:solidFill>
              <a:schemeClr val="accent3"/>
            </a:solidFill>
            <a:ln>
              <a:noFill/>
            </a:ln>
            <a:effectLst/>
            <a:sp3d/>
          </c:spPr>
          <c:invertIfNegative val="0"/>
          <c:cat>
            <c:strRef>
              <c:f>KPI!$E$69:$E$74</c:f>
              <c:strCache>
                <c:ptCount val="5"/>
                <c:pt idx="0">
                  <c:v>Apparel</c:v>
                </c:pt>
                <c:pt idx="1">
                  <c:v>Books</c:v>
                </c:pt>
                <c:pt idx="2">
                  <c:v>Electronics</c:v>
                </c:pt>
                <c:pt idx="3">
                  <c:v>Groceries</c:v>
                </c:pt>
                <c:pt idx="4">
                  <c:v>Home Decor</c:v>
                </c:pt>
              </c:strCache>
            </c:strRef>
          </c:cat>
          <c:val>
            <c:numRef>
              <c:f>KPI!$H$69:$H$74</c:f>
              <c:numCache>
                <c:formatCode>General</c:formatCode>
                <c:ptCount val="5"/>
                <c:pt idx="0">
                  <c:v>41662</c:v>
                </c:pt>
                <c:pt idx="1">
                  <c:v>75179</c:v>
                </c:pt>
                <c:pt idx="2">
                  <c:v>53699</c:v>
                </c:pt>
                <c:pt idx="3">
                  <c:v>67406</c:v>
                </c:pt>
                <c:pt idx="4">
                  <c:v>35696</c:v>
                </c:pt>
              </c:numCache>
            </c:numRef>
          </c:val>
          <c:extLst>
            <c:ext xmlns:c16="http://schemas.microsoft.com/office/drawing/2014/chart" uri="{C3380CC4-5D6E-409C-BE32-E72D297353CC}">
              <c16:uniqueId val="{00000002-3F75-44BE-B58B-EB890B9C5750}"/>
            </c:ext>
          </c:extLst>
        </c:ser>
        <c:dLbls>
          <c:showLegendKey val="0"/>
          <c:showVal val="0"/>
          <c:showCatName val="0"/>
          <c:showSerName val="0"/>
          <c:showPercent val="0"/>
          <c:showBubbleSize val="0"/>
        </c:dLbls>
        <c:gapWidth val="150"/>
        <c:shape val="box"/>
        <c:axId val="1244423328"/>
        <c:axId val="1244410368"/>
        <c:axId val="0"/>
      </c:bar3DChart>
      <c:catAx>
        <c:axId val="1244423328"/>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244410368"/>
        <c:crosses val="autoZero"/>
        <c:auto val="1"/>
        <c:lblAlgn val="ctr"/>
        <c:lblOffset val="100"/>
        <c:noMultiLvlLbl val="0"/>
      </c:catAx>
      <c:valAx>
        <c:axId val="1244410368"/>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244423328"/>
        <c:crosses val="autoZero"/>
        <c:crossBetween val="between"/>
      </c:valAx>
      <c:spPr>
        <a:noFill/>
        <a:ln>
          <a:noFill/>
        </a:ln>
        <a:effectLst/>
      </c:spPr>
    </c:plotArea>
    <c:legend>
      <c:legendPos val="r"/>
      <c:layout>
        <c:manualLayout>
          <c:xMode val="edge"/>
          <c:yMode val="edge"/>
          <c:x val="0.70843995218344291"/>
          <c:y val="0.12181612715077283"/>
          <c:w val="0.25425722325171141"/>
          <c:h val="0.6853287627574911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[professed data sales(AutoRecovered).xlsx]KPI!lines chart month</c:name>
    <c:fmtId val="10"/>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363018498243519"/>
          <c:y val="8.4069923067294453E-2"/>
          <c:w val="0.52302469040040755"/>
          <c:h val="0.73863220582146605"/>
        </c:manualLayout>
      </c:layout>
      <c:lineChart>
        <c:grouping val="standard"/>
        <c:varyColors val="0"/>
        <c:ser>
          <c:idx val="0"/>
          <c:order val="0"/>
          <c:tx>
            <c:strRef>
              <c:f>KPI!$E$82</c:f>
              <c:strCache>
                <c:ptCount val="1"/>
                <c:pt idx="0">
                  <c:v>Sum of Sales Revenue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KPI!$D$83:$D$95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KPI!$E$83:$E$95</c:f>
              <c:numCache>
                <c:formatCode>General</c:formatCode>
                <c:ptCount val="12"/>
                <c:pt idx="0">
                  <c:v>58081</c:v>
                </c:pt>
                <c:pt idx="1">
                  <c:v>52385</c:v>
                </c:pt>
                <c:pt idx="2">
                  <c:v>91149</c:v>
                </c:pt>
                <c:pt idx="3">
                  <c:v>58429</c:v>
                </c:pt>
                <c:pt idx="4">
                  <c:v>56229</c:v>
                </c:pt>
                <c:pt idx="5">
                  <c:v>55444</c:v>
                </c:pt>
                <c:pt idx="6">
                  <c:v>76534</c:v>
                </c:pt>
                <c:pt idx="7">
                  <c:v>73709</c:v>
                </c:pt>
                <c:pt idx="8">
                  <c:v>48686</c:v>
                </c:pt>
                <c:pt idx="9">
                  <c:v>69968</c:v>
                </c:pt>
                <c:pt idx="10">
                  <c:v>62277</c:v>
                </c:pt>
                <c:pt idx="11">
                  <c:v>83883</c:v>
                </c:pt>
              </c:numCache>
            </c:numRef>
          </c:val>
          <c:smooth val="0"/>
          <c:extLst>
            <c:ext xmlns:c16="http://schemas.microsoft.com/office/drawing/2014/chart" uri="{C3380CC4-5D6E-409C-BE32-E72D297353CC}">
              <c16:uniqueId val="{00000000-F107-4F72-B7C6-C1D69A9257C6}"/>
            </c:ext>
          </c:extLst>
        </c:ser>
        <c:ser>
          <c:idx val="1"/>
          <c:order val="1"/>
          <c:tx>
            <c:strRef>
              <c:f>KPI!$F$82</c:f>
              <c:strCache>
                <c:ptCount val="1"/>
                <c:pt idx="0">
                  <c:v>Sum of Total Income</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KPI!$D$83:$D$95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KPI!$F$83:$F$95</c:f>
              <c:numCache>
                <c:formatCode>General</c:formatCode>
                <c:ptCount val="12"/>
                <c:pt idx="0">
                  <c:v>36779</c:v>
                </c:pt>
                <c:pt idx="1">
                  <c:v>34753</c:v>
                </c:pt>
                <c:pt idx="2">
                  <c:v>59929</c:v>
                </c:pt>
                <c:pt idx="3">
                  <c:v>42019</c:v>
                </c:pt>
                <c:pt idx="4">
                  <c:v>37928</c:v>
                </c:pt>
                <c:pt idx="5">
                  <c:v>35043</c:v>
                </c:pt>
                <c:pt idx="6">
                  <c:v>49578</c:v>
                </c:pt>
                <c:pt idx="7">
                  <c:v>46341</c:v>
                </c:pt>
                <c:pt idx="8">
                  <c:v>31307</c:v>
                </c:pt>
                <c:pt idx="9">
                  <c:v>45377</c:v>
                </c:pt>
                <c:pt idx="10">
                  <c:v>39752</c:v>
                </c:pt>
                <c:pt idx="11">
                  <c:v>54326</c:v>
                </c:pt>
              </c:numCache>
            </c:numRef>
          </c:val>
          <c:smooth val="0"/>
          <c:extLst>
            <c:ext xmlns:c16="http://schemas.microsoft.com/office/drawing/2014/chart" uri="{C3380CC4-5D6E-409C-BE32-E72D297353CC}">
              <c16:uniqueId val="{00000001-F107-4F72-B7C6-C1D69A9257C6}"/>
            </c:ext>
          </c:extLst>
        </c:ser>
        <c:ser>
          <c:idx val="2"/>
          <c:order val="2"/>
          <c:tx>
            <c:strRef>
              <c:f>KPI!$G$82</c:f>
              <c:strCache>
                <c:ptCount val="1"/>
                <c:pt idx="0">
                  <c:v>Sum of Net Profit</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KPI!$D$83:$D$95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KPI!$G$83:$G$95</c:f>
              <c:numCache>
                <c:formatCode>General</c:formatCode>
                <c:ptCount val="12"/>
                <c:pt idx="0">
                  <c:v>21302</c:v>
                </c:pt>
                <c:pt idx="1">
                  <c:v>17632</c:v>
                </c:pt>
                <c:pt idx="2">
                  <c:v>31220</c:v>
                </c:pt>
                <c:pt idx="3">
                  <c:v>16410</c:v>
                </c:pt>
                <c:pt idx="4">
                  <c:v>18301</c:v>
                </c:pt>
                <c:pt idx="5">
                  <c:v>20401</c:v>
                </c:pt>
                <c:pt idx="6">
                  <c:v>26956</c:v>
                </c:pt>
                <c:pt idx="7">
                  <c:v>27368</c:v>
                </c:pt>
                <c:pt idx="8">
                  <c:v>17379</c:v>
                </c:pt>
                <c:pt idx="9">
                  <c:v>24591</c:v>
                </c:pt>
                <c:pt idx="10">
                  <c:v>22525</c:v>
                </c:pt>
                <c:pt idx="11">
                  <c:v>29557</c:v>
                </c:pt>
              </c:numCache>
            </c:numRef>
          </c:val>
          <c:smooth val="0"/>
          <c:extLst>
            <c:ext xmlns:c16="http://schemas.microsoft.com/office/drawing/2014/chart" uri="{C3380CC4-5D6E-409C-BE32-E72D297353CC}">
              <c16:uniqueId val="{00000002-F107-4F72-B7C6-C1D69A9257C6}"/>
            </c:ext>
          </c:extLst>
        </c:ser>
        <c:dLbls>
          <c:showLegendKey val="0"/>
          <c:showVal val="0"/>
          <c:showCatName val="0"/>
          <c:showSerName val="0"/>
          <c:showPercent val="0"/>
          <c:showBubbleSize val="0"/>
        </c:dLbls>
        <c:marker val="1"/>
        <c:smooth val="0"/>
        <c:axId val="1244385888"/>
        <c:axId val="1244387328"/>
      </c:lineChart>
      <c:catAx>
        <c:axId val="12443858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4387328"/>
        <c:crosses val="autoZero"/>
        <c:auto val="1"/>
        <c:lblAlgn val="ctr"/>
        <c:lblOffset val="100"/>
        <c:noMultiLvlLbl val="0"/>
      </c:catAx>
      <c:valAx>
        <c:axId val="12443873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4385888"/>
        <c:crosses val="autoZero"/>
        <c:crossBetween val="between"/>
      </c:valAx>
      <c:spPr>
        <a:noFill/>
        <a:ln>
          <a:noFill/>
        </a:ln>
        <a:effectLst/>
      </c:spPr>
    </c:plotArea>
    <c:legend>
      <c:legendPos val="r"/>
      <c:layout>
        <c:manualLayout>
          <c:xMode val="edge"/>
          <c:yMode val="edge"/>
          <c:x val="0.69342254968331207"/>
          <c:y val="7.487097643875712E-2"/>
          <c:w val="0.28142593886598372"/>
          <c:h val="0.8731862079590205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[professed data sales(AutoRecovered).xlsx]KPI!PivotTable5</c:name>
    <c:fmtId val="1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KPI!$F$101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KPI!$E$102:$E$109</c:f>
              <c:strCache>
                <c:ptCount val="7"/>
                <c:pt idx="0">
                  <c:v>Sun</c:v>
                </c:pt>
                <c:pt idx="1">
                  <c:v>Mon</c:v>
                </c:pt>
                <c:pt idx="2">
                  <c:v>Tue</c:v>
                </c:pt>
                <c:pt idx="3">
                  <c:v>Wed</c:v>
                </c:pt>
                <c:pt idx="4">
                  <c:v>Thu</c:v>
                </c:pt>
                <c:pt idx="5">
                  <c:v>Fri</c:v>
                </c:pt>
                <c:pt idx="6">
                  <c:v>Sat</c:v>
                </c:pt>
              </c:strCache>
            </c:strRef>
          </c:cat>
          <c:val>
            <c:numRef>
              <c:f>KPI!$F$102:$F$109</c:f>
              <c:numCache>
                <c:formatCode>General</c:formatCode>
                <c:ptCount val="7"/>
                <c:pt idx="0">
                  <c:v>151193</c:v>
                </c:pt>
                <c:pt idx="1">
                  <c:v>131292</c:v>
                </c:pt>
                <c:pt idx="2">
                  <c:v>63384</c:v>
                </c:pt>
                <c:pt idx="3">
                  <c:v>107117</c:v>
                </c:pt>
                <c:pt idx="4">
                  <c:v>111043</c:v>
                </c:pt>
                <c:pt idx="5">
                  <c:v>121438</c:v>
                </c:pt>
                <c:pt idx="6">
                  <c:v>101307</c:v>
                </c:pt>
              </c:numCache>
            </c:numRef>
          </c:val>
          <c:extLst>
            <c:ext xmlns:c16="http://schemas.microsoft.com/office/drawing/2014/chart" uri="{C3380CC4-5D6E-409C-BE32-E72D297353CC}">
              <c16:uniqueId val="{00000000-2AA1-4008-80AC-113078C18FEE}"/>
            </c:ext>
          </c:extLst>
        </c:ser>
        <c:dLbls>
          <c:dLblPos val="outEnd"/>
          <c:showLegendKey val="0"/>
          <c:showVal val="1"/>
          <c:showCatName val="0"/>
          <c:showSerName val="0"/>
          <c:showPercent val="0"/>
          <c:showBubbleSize val="0"/>
        </c:dLbls>
        <c:gapWidth val="219"/>
        <c:overlap val="-27"/>
        <c:axId val="1190916448"/>
        <c:axId val="1190917408"/>
      </c:barChart>
      <c:catAx>
        <c:axId val="1190916448"/>
        <c:scaling>
          <c:orientation val="minMax"/>
        </c:scaling>
        <c:delete val="1"/>
        <c:axPos val="b"/>
        <c:numFmt formatCode="General" sourceLinked="1"/>
        <c:majorTickMark val="none"/>
        <c:minorTickMark val="none"/>
        <c:tickLblPos val="nextTo"/>
        <c:crossAx val="1190917408"/>
        <c:crosses val="autoZero"/>
        <c:auto val="1"/>
        <c:lblAlgn val="ctr"/>
        <c:lblOffset val="100"/>
        <c:noMultiLvlLbl val="0"/>
      </c:catAx>
      <c:valAx>
        <c:axId val="1190917408"/>
        <c:scaling>
          <c:orientation val="minMax"/>
        </c:scaling>
        <c:delete val="1"/>
        <c:axPos val="l"/>
        <c:numFmt formatCode="General" sourceLinked="1"/>
        <c:majorTickMark val="none"/>
        <c:minorTickMark val="none"/>
        <c:tickLblPos val="nextTo"/>
        <c:crossAx val="119091644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plotArea>
      <cx:plotAreaRegion>
        <cx:plotSurface>
          <cx:spPr>
            <a:solidFill>
              <a:srgbClr val="0070C0"/>
            </a:solidFill>
            <a:ln>
              <a:solidFill>
                <a:schemeClr val="accent5">
                  <a:lumMod val="75000"/>
                </a:schemeClr>
              </a:solidFill>
            </a:ln>
          </cx:spPr>
        </cx:plotSurface>
        <cx:series layoutId="regionMap" uniqueId="{004A9C1D-206A-4570-BF05-416649291588}">
          <cx:tx>
            <cx:txData>
              <cx:f>_xlchart.v5.1</cx:f>
              <cx:v/>
            </cx:txData>
          </cx:tx>
          <cx:dataId val="0"/>
          <cx:layoutPr>
            <cx:geography cultureLanguage="en-US" cultureRegion="IN" attribution="Powered by Bing">
              <cx:geoCache provider="{E9337A44-BEBE-4D9F-B70C-5C5E7DAFC167}">
                <cx:binary>7HvJct04l+arOLwuOjEDrKisBcg7aLRkWR60YUiyBIITSIDzi/SD9L5XXe/V59pOp6x02pX/rqPb
UsjW5XCAgzN+3/F/3M//fl893PoXc1014d/v599f5n3f/vtvv4X7/KG+Da9qe+9dcI/9q3tX/+Ye
H+39w2+f/O1kG/MbQZj9dp/f+v5hfvmf/wFvMw/u1N3f9tY1l8ODX948hKHqw0+u/fDSi9aF/rZK
3KeH318yTFT88sVD09t+ebu08NGfl1+++O35G/4i7UUFC+qHw7u4fCUYiinCMv78R718UbnGfL2M
8atYSSGR+nI1/ib3/Lb+spQXKv63F1fTw6eH5m/X9HlFt58++YcQXnz9+/M+vnv49lNtm9SG3tv7
/veXmL18ce+Gpj9ozYACf3/5h5g/t/vHWw6rvr+tQCG/v9y5Pn9o7gZvXr6wwSVf3vFFd1ebzwr6
7fujea6xpwoSr0DdlBD+VQPyOwUR9kpigogQ6Msf8ocSvinooJ9T2+fDbWNv/7j6l2P7WxU9e/yZ
ki5um4fxYV3Ci8/bXF6Cep9okfz+Ulv/X//rv/7nC39buMa9CLejHW+rT8vd//4ff9Hvk2U+U/HB
4P7U8Od33tq/qvf07Y/V+0zfYJHPPnniHM8P41eX/s5IvlME/mJPz3YF5ve3B3Lwo58t8u+vffO3
9La/3Xz20id7+PnVPzb/7NHvnP07p/hj/Ueffn9JMH3i/odXfH3uiy1e2Qfvb1+cPrjm4S+PPdwG
8LkIo1dEEogFLMZKEUrACaeHL5foK4rA1GOBYqEgYIiXLxrn+/z3l/Grg3OImCnCCFaSv3wR3HC4
Il7FBHMVK46pjGnM+Le4eOGqxbjmmz6+/v6iGeoLZ5s+QHR6CYHv812H7XHJYgVexgVlnB/WByto
72/fQOiFm/G/+aVv6mxVR0MV49ulZm7RZT/0d5jl7uiJan4gCvb5XBSOOVUUS8IEp4elPBEVMC66
rpuPPGchmVRMNeK90v+KEEmEFKAhhJ7th7Sk61c7H7VYrCkndtpERbf8QsgPlIbjmCPQGkZSsGdC
5oGqtaunI1Bu/0nwCu0dodPlzLrs/J9thyMuOcMK0qBADMeQS57qTDRoyrPJHRVccacjU5UmaUsX
0n9FjBJgWUghRZ9tqBdT3ErTHtmsp2+H3GcJQk2//7mQw0uemhroi1GCwKo5g71ICPtP91LE6zAv
E9vzelp2w9TTUdMg+iotYVVHC227458LfG5wB4ExISTGscBKEIhMTwWSEHs/SLoXIquTvllQErVe
bX4u5Ee7AteWMpaccM7R90Jk76Y81HQ/WlYmhHeZRhObNIuQTZUvf3VSPxcn2DODqGq/jmuE91Ed
8y0qCE/6tu5f5+vAthBHusuf745AuHt+aByUKAQFFUoh8PfbW0UQg5ubfbVMzY3rkL1rh9UUCStx
0SelxUumy1qVF7MYhUlJ5mOho3nw18gos6YL46PXpqnkx7bGi0ily7po35TxVOu1cuI61F0ddBvy
sB9cicbbsrI8uvQzISA2hA7/4sSeey9HEoIdpbApIsCBD1t+Eof6uM6Y7YZ9vgS+k/Hkz2qi2H6h
mT39ufb+elgSAh2E91hBPJKH8P5UUiaUR9US9o3p0SaiRiaDX8aHxTmejP3azv8wLh12BmIQwUIx
Tp8bfNUtOLTG7xsrQ7pO47JTap72FZrLtz/f2V9dCyTFUlAwesm5eGaGcxEKYYZuL9Z1TULjorRq
7Jj8YyGHCA7JDzIG5INnBzWUjViKzO3pLKMdk5HTdqrx9udCfmANHIO+iKCUC/Y8KhFqIzzIej/2
rk3KuVW6MGbSRce7k39BEgjgCCME8eig0yd2x02saDS7faG8PS1wH22da9pNNeX09c8l/eB0OEEC
wxcYOgTc7yV1CyIzjur9QiKmTV2OiZX58It0/iPFEYUlp0jGCvNn27G87FCQ5X5qVKMnLsIu7zGk
kGZgF//CdqA0IRwRydTz7Uy1WbpsqfZRbJedm6hNPavlL4ztkH2+z06HnRAqFKQMxdCz7CTQ6hjt
i72T8S1vq+WslUN7NtVEvGnIuHzC7dze/HxfPxTJILMzQTmiChqdpwaRI8PJtBT7cu3ypDB5s0UT
rvfCL81+Wfq21VFUu1/sE0qtv+wUalEqIDdiyFj4c8h/YodSDr1hvtoFgY3ajGJC98FZkesAzjal
WTkSXfRLT3Q8tP1HinxxF0c5b/RCXfAbqGTReeua6fUyleuiM+H8sZiF/4CUKppEQQhCOof1F3pi
IduOFV7VJi9DvCSlj61PupYreRlyws55Kf1wUYxutFtcNWV4I2yjKt13CMm0Wn3vdJyRuu80L8f8
lhe4QW+IZdGSWDAaloiOZK+Jx8Wj5XEXjrMF1L3xWeTeRnPUttuRBFSntpz2aO3JoOmcozNEBiQ3
oQNlJBLX0zElq+w0VkNtNqHOxg2Oy9kejVVQ5w4X2UdBl6zQNR7JUTOX2WPHeGC7ueyXD9XAZJ8W
ValGWE5hHqKmaNIsDMjomltZbo3BY5naHC2nyvUOayKzEdCJZh5Eauq56/Zx25Wjbjsf+8TkMsCB
yFLhxHQLBPGuGJcpLVfFeVIxuRRJIYUliVN8yjeZXNmHEeUYbglj/ZiHpTz3EM6qJKN9dtV1S4YS
Y7N2uyym7JKomfEnZkYT6SqI8SMyuF03mJH5LFQ9K3QTN8unaGk91lkdikIPeZ1FGhVVd9IvGJXJ
MrmM66xrerE3y+Ca1MV90egm4nmVrlWzvBmYGD7GU9nfZeBgIXXMIKG71Y9vi0W6N3mbTbnup7nm
dN/N0WLTnkw4H3VnuTodZWGL/RLq8nJlztGzNZ+ijcgxdjuv5gonq5Bq59vurYhcle3VAjmv7foW
bTs+iUm3Yxh2eTbLMenA194ojI1PaN/Q416V5buFq/WmMjU+U/Ns3kPVP5cbFhVl2ECFzxfth6Z+
a0QfUc3XTn6oF+WGVEJGt8mw9NDJtNJH9ZYUcYzAIPtwt2RGjumc48qmtBD2dsgL/in0dsFJnJll
TVjr2vqkqEtw8Zr7kGk8zdWjaQOEtVBVRKZFX+e362wcPhpbntnrNgqg7ZWLRemp70ubssoXV3yq
aZ9E0Ev20LhR6ZIBQkrQBk0NSlRuokV3HK1nRpLK6K5eoDcyTTenQ4bnOY2Zj3ZQD5koHcY8ekdl
bXCaDVKUiZu7imjj+2Xdqihrb/IxtuBIaFh2OcS0sMklRpVWlUX4cs1whNJcCf9e4M65vZidz9Jl
qdS7qqvnVjf5srJtzNYh34ixjN8tA5rblHaWlNoZxNqEI1P2aU6r+rqV8JTuYxwKXciBzZsuz+v7
cl7sVWVXHjbLBI5+3kpZV6kUNXusFteUeg1NCz/r1i+aZrxzaQxnYbSoVZYnIy0hlFjeZPciWCOS
JS/sqFHvqmrbikCorkhV1FqKfOxT5sh8Xyjaz9vWynFN/EIWm/jM+FZ3Oa+md/PYMh6nbT06TpNq
7IvsNFuoHPRiciK0xxjnZ4KE/ksG/gqDXDxt5u9du3hr8q8457df//PsD/D0M7Ly5+cHpPTP3163
D81V7x8e+rPb9vmdB3nfbv0TRzqAHd/wmmfgyRfM9W+QlZ9e/O/BLlhCn/ENdf0L7HJuh4encMvn
2/+AW0T8CmosxRSF6C8B0vgTboFLh1aNEwVdOzwEDeFXuCXC6lUM2RBQWSgEY2i2IRl/BVwiHL/C
nDOCKKKUMQBz/gniQg4t09NKI4ZUrwhUtQJqdUb5s7Z05ZU0VRy11yhq61KPOfL5Zqb0uFpV1+oM
0tB5b7OG6JosZaOHUUA49gTvaCzWSS92LrrE1qs5nXxsRk3Gevq0lEwKnRftdY66ySdeteGsDSi/
W9e6PPus7v9veS8JmMvfG55+aOw3TP4zPgi3fzE8+gpaLswg0FKoUJliUA9/gfkQ2KMQIo5ljGLO
DtDdN7vD5BUcGjwBCAUAfdAlfjM78YpQgPhixT5Dg1yqf2J1FIOQJ2YnSSzBdBFAFAfETwFu+H21
CaaUjSqCkqzN+Wx3I/eKNRrTDjfbdSFiG+Zh6pIxXztRQkJiCopDwJ4epmitsC6nMN+zGk+Lzqew
yJS23g0Jn7My6AApIEuqqGiqdGq6OE+6tSNQhClVYt3UeI5S0ij8tp+5OM+pj/JNOZm1StpKdeTE
zx7qz2mAlu+snNjKNAhuZYImeOV+zbPFJXyqukJLiLjuxHFnZ82ArxiOZLAkvyi6qLS67YuyTgCI
KFEio1y1SZAof09yUw5JiGuhjsM0zbFufRgc5FHPjY7acTvj1lfpjGHxOpvZcjIbKKO0I6IoE1xY
+9hJW7wZCr6IDbwC8v7QkYEnBs9Fvu0o696yBseQE5jPrrM82FZ7PsdYdxVnXpPgwxWJWRsli+mX
SrM2RJnmrZtubec90V2GPd3MALw1UCGtFU0tC/gR8GQ/bEY1GJryFaqvXR4BTLuZi8jkoIJhVq/r
ZixYgnmmWj1lvBi2oZXdXVwSOWsoqQnUMeVSVIB/De27vqO1280DRi1UkqNhG76O7rxhpFCJiXnO
04iN0ZqYSTUkkdWSLRviQyA7opbSbmkE6N42njN5U3TDdGYLMjyMqCHVCfdF17+2nStCMhNfDXAM
vFqO4m6U/X4Y66Hf0nXyNm0yhAoNcXyBbmPI5ZLiAYDJXaOG7HHJopnsZtDoh4VkPb+0Y17fOM4n
2+l4LBqlW9TJ+XqaQ1lB4yKp3fWkL0yyWtmX29KGrEjq0fqgezbWF3yWWbPJXVx8BGMPo5YloAFQ
1I4T1zL09MYtrbwFQA3z3bzS7oJhPCJNesFzXcQKAm82tKbWnSpdndZ2FKdqhE4xRWE0PRQNZeV1
ptjqddyVDgo5gGuNpoBAZq/5wPv7EEx1hUyGrhpQkIR3j/k1L6bhahipi7eLKo3Uri6HWlfzrD4V
Y2Dvi8lNa0K8zKzO2iW/Q3iIzjszQkEfD2YuNR3HmSTxiJsP40roh7Ir8lxXXaTQWdTOdN9jmz1O
pspP2FiZT023kDc9V+S2H2lW6qlpsrs+auijrVr/kQxjdxysZ9dZJpqPiC6h29NiNBjcJjfL1vGO
FBsfN/MxEiFaTMIFrzvNkFlU2o+yAsMEh5wSqF/tR+nEEm1JNmMAcDzJ21QZVDvtxnGYdTTVcakl
KkSbZKGAR1WkoKs0ohvGBGPbQgEbF+0OkmaXAKtAoTjmuLqwvqFjOlFa5ymg/fmdy9X4gSrbX08Q
W67y4VCsdrkn4NJqGR6gnoOz7nEXzk09kQs43gZsB/dHdd76O1/wvk7JzPzdgTIwibfFhME26Bhr
P0VRnKgg+YNZoH1Ic+/Aw/N2joMuR4tveur6k56ErkzzkgWU5MpkEhZsZLwtMS9tMslheGtRX2eJ
iALNTpvZ50qHbh3jFBeF8AnErBmUF/X98lr1M63X7QxxodoMmBW5ScYgrb1oOKO7qHDl64CEHbSs
wtJtAYf2d4gBiqsj3gaWRq4o/XY1pj6Lh4iJ02Dg5Z61niWTaHDxxnaxw1u+4LHdCZdHwxHtVgiP
tWsx3RRLR7oiGSpXzhsWmrFLe87U1o+kKDeZweK6xq2LYVkFFt31gRRBKXRk+VFkbT6fdWGM810L
bXq+q7PF4/dtRPByv8SKfKSdR+2GVBDe9jFj7iJ2beN1qeogE9dH2ZqUeTW8zlux5hq62ghqoykS
CzSYpIN2LB77W2MQaTYr72gDFzNiNCTwHG3MVLbXllB0Y7Iie0cqkV2AqYOzZATXj5Nc8nOAtmyV
rPMo8SnJR/6Fuvl/p0b6k9l9WmtLhBjwN4AEAEgWA1MvoGT5+4qJUfyCA3D7ZbTiUDL98AVfaiio
hhDUwwqAZUyhGqdQGn+poT5PTQA+B0wp1C6A/PxZQn2et5AAeUvgUJ/wpIfPodCHch9YusO1f1Q/
sQNN+7R++rptxeGFGEjXw7afonVtMUUGwjTgTdcz1qLa4RzaSN112xWMfgYe5sia98BvZuVmljTp
oGNtU7ln4B6vM6aV13JrTtoLuw/n6rF801z0R/gUn9oTBhGq3E30ZLmutvN7abSstX3gd9O1PbbH
NcSiKGlyyFb78gawmb750CUU6b4+qxqNBJh2yk3K6uY+UjYNjfU6MM2u2FV+jPbkfXEcrswHedt9
5NcrtBxnue6uytTv2Ht/3bukVLphuuIpBK/NVbtzamMusbixZVrnx46fd+XJVG6GTrdlgspNtc0f
xQhxKFVuj5D2IvEusVfwI8+PW/dmordR1CR2Mrpd0wwyAU5cfVfgQ6Ofa443KzuCta9Iu+v1bsXJ
HJIMUmyhx/eWaeh4+vem01EiPvZ7b3X8Gj7NUgAWD/s/gdKhQFp8Ku4oRNojwvXktYf8clu/K2+r
o6a/EK/X48ykNRR+0bbyW9wmCELl/Fp0R+wK78akdJpeskFbe/gu3gFRBckmpCw+gwdRlRTFkTyr
w6bfCO2OIA3E+NG6i1aWmg8aipv+Qzml6zv2uvXbzu9rtYtvkNl0vNB+M+JjB1BDLTItb5AlWxM2
ct4Ufktvug85PxnbpMg2WaPNqasSeT2dIXcZxxssz8v4jRGnfLyf6U0d3TOwFzrvW37Mpp3IL9os
YUdWbhogai+yU/apLDbwK35zb87IBbvIPo13RsPXZr7sta/1kK7Jso3PxFW474+z7fymOmFvm5P7
5WJX6PnM78qUp/QTf9v26YnYWLyJP8EuiptcI91tl/QcP4Z9lVRJkyB9fTtvxk1Ihy05W940ALRI
txMruEV3nOVcB0BbXiPca7tCSxHIdR8ZjegeVwwUXm+85UJXp9ZT7Uea0teE7F02J6LuE5iJSCFD
1i4dkuzSQm20deOWF2mNkzHa9+uHmENOOkPJvMXbLUnuQlKk+GS+a+Rxtxm3Jyf4Igvab4tk2S2X
1WlxFDbV0bLo9UOtknE7JWO5r4nmx16LvXywr6f3FifS1rGeTmqy6Ro97rw+549t9F4VpyEACLlv
HhqXNCLJ3hTX0Ud7lW/8WXfVHMdM+5vuCu1zsDetzuO38q15/28rbyMxTg1LBrTBHdQoAH/mXxi/
f5Rk3roavv8vQHWAxv9Zqrh6aB7MbfU0V3x+4g9gB7+iDMJ/TDgD/vZzAP6SHCIsXwHLCvkIOEkq
IIUAePMV2MHilYgRO1Q9CFhYeujvv+I6h94bGnYCvfdhoAbgnX/SYD8ncyiwOMC/CnLosmMYKPw+
PbissfNSZ5cC+MQPwtPqmsZo6hM8D5YmrFfznYMeZPdEQ18RwKfjO98nJS4PUgXFFAZrSAzzKM9Y
K6nMYrsmvhwZE1ottb2CytX+grj8oZCYQoZFXOG/8FRAr3TK9OqyNIx9WKQPb0vTzb8aqnlOSx22
ArUBArWAGPSciB1U1vmBqct6yAF1VsRAqFB23Jh4QnvUyF+Qb8/py8/igPwHkyEShhGfoXBlgSe5
DvISl7g7QTO9MhPmp2FQ0xcX/TLu+N88IoDB/xBEnw2IiCYGpmmSl1PlcZpLJTTyUfkLVu9H1icp
A7QIUB4s2TPrEwe0Is/FZZ2p+A3cNBo9T+sKkGIbbZe4qKqECZOnP7c+/MMzg9oL6nMOKNYBNH1a
E1XFape8UpcwAOPTiXkI/V3PWAo5gG5XF5dXg4+zTSMr+Z6rILac1uYOUHeZATQP3d9cABEifdwd
T3mFM5giqBv7iwP4oW6gboPJMxgkALb6+0UOMAQEDaS8dEMXtrQsV5aogsmkRso+ErrGFy1laP9z
1fzAZwBmI2BaACnDqNgzzSxDnrN8Ipdz0eNj4qc4XZss/+eOqQCShvEmBTFRxs+Gc3zkxxw4lMu4
HmH2KFNQkPrhVwNO/BlyeAgyErBjmKYDT1GSPg9tbW4K71t7Oq+jBEwPUJgPcaEqd+xVrVxqVVwC
YIGBpElHgodigxsAlDTrKB72C0LdI0yvQUW1Ak41AanJYMhiauBIdn4Nsk4Ln2enoltVnE5ujorE
rrF4U05LtWgS0+xiLZo+Araln3sdx7a9lqJur2EIABi+ce78Yz6GftDcKDRqHtGAtVlnQB5J1NL3
8+jHRs+ADr0FYhAOv2b4CDoN2m8MGjAUtNYGksKw0LoJfddgDR47n5poopftrDKSNs6WtxxgwDlh
ci2glIUGZqc6Sq+ziQEYtUQxfeNpR+ctkE+0BM7H15dFBC64K+EDopfJeyB0Jz7dCNwuBcAzDRTO
vGtroMNDq+rELRZu6fqsf2B500VJCTMi92Yg86MvCnakml4WKZ84HxMFCOoV6DE+InNTx0d4rWOW
gIuZEwHcW33klrx/i2hJiq1p+uyoQXKKkjaQxunA885sshIm13aNw6NLjQjlozK0BtwlwsRsLExR
ulMyWRq0hRC26D7nxmoTfPTg53GB5gFiwj4WZSGPs4FNajsrTm6aTAAyW8fz6lLWRRToL5WXwN33
TXxFLe8uTG26c1eDhKQoZfW2KQRgKA5Qn2tIKmYHb0cAArVi+qiiaThVqlI07WjpL9Yx8JMOxeY2
j2UN1WmRN3gn/Fx+aGxoiq0t+SiSwObh1KowlhsyAq6b5Gs7ZTsE3GKb1jDxBV1OPLVpkSMGhLsQ
UbSVync45cI0txbQkEnTyIZI43Vq7+qQyVGHhbtzmOXoi4SW8ww1dZzTSa+FBKZmWUtzz8cZ+gjW
QH+QGCiK79HUDQCmAGazoXNJ3st2EHW65sUMQDZTgHC4bqJd6h3Ozl05kOqsmybZACkMoF+qSjVd
9bbsTzvq6CMCC10uSo6nE2LK6dwVgN3rZiALS8umXjtdLTnAlPWAq1o3a1z2u6biWa7jCbjZbcHX
qtQxmxhKAPmGpmqsFzcnaz+gNx2uG3Ax5KchweNEsnSM3XigMGe1Apucy0dAg6GB6kYltlFA4DcB
iGULeQXwnbTqUFFsMjrM93bG7BrQ0HAz9Z29kpOsS0CIxCISEg30duqW6prJml+WdLV38VyrEbDu
OPi0iF155Gaw5qO4zufzbgbX29mGuaOhdtGcwF7bO0smOCCYhKjvEMrMR1hBeN8AwCwS0azyeCQ1
oHAKu/gmroAB1svoAV1s4772KbDPy8es6dd8Q0C3RvcmLstURgidVSXyN5atE06auS4eFjiGQme4
Gd9iUrh7UUbZR9UcWDo3EXPTBszezZS1Vpdx0bwuGgOQMYpLgD65cwD5EQaZMAlw4hcq4iTSUSPt
xyzK8zMSSN4kNMqgFZLTmott5lY/bae6oyZ1DW2bNDKSXzs2jm9RdbDBGQ3v5gDIf7IEFCMN6OgK
O5hh4isxK5ve4Vlkl93SVuWug/8WYvWKh9LuamCtQtJMY36GqBVBy0jxJXVhZFVSZo2BtqgzuNiW
3OLHyQ+AeecQlud08cHEKSQw2+uckOmib011ObllyRMY08SnMIHGW83HnqLNwAnMWs9RbGIdYJZn
AjWN1WUJdq/0rNqq2fie8Ysw1RFNTG/Wa2xYw47HYiqPxhU4sLMZInl7Uw/erXnCiM2ibdwARQso
sGuAY0uE47U9Vd6boAmE46bX7cTrYdWD9BO94rVXPnEokPPes95AcKZ5nUYjUL/HEdAbASZcyiJK
m74Bz+UtaeNEwr+zzcErZg3Tbi0YRLx2h2RnAHppYXQkVdNqq80YSXKCqZWPjRtitqnmYt2tdGpN
AkOlLuiKdW0yjTDcs+d2RCcwCURm6H2N+OiBCTllLVIwbrCKsUkGKqJPYxmFd9WYwTxvmJe137gC
2ZuhrssLwKfHB5i8wg9Qf7NVz42FowcQPp+OhszkBUC8oZo3UafYZUvyvNlQRwC8e6dsQG+7pSuq
tF2CsftOzaYHoNQCM9ZSV+Y6yv0yA4JdL1XazxU3W1kVgADMBV7SSMLw0B4GuXmRzLIoSbJOGZr3
tGpLmMBRXp5XYTZy36uqwJuFdm5M0P/h7sy25MS5bf1E2oNWiMtDExEZ2dqZzkz7huEuERICIZAQ
PP2eUX9TLldt1/nP3dlj+MrZQNBIa831zZn5RLraadnHpVPJ9CLEkvkqAnH70gRsWwoAPXa5bnI8
PhUBDikhO12erIROaV5OStOsSGLe0Gr0oNDiYaCfvVnlUDfRmmlQx7ObyrxdbQfNaWn6Mt0mhfFd
ojZs8cscYuBCpSZ1IBLe1hiPUTyKgae+YLxvvsY+ScAb9cFQ8Mbg3QkNNqIDSo++qTFq4qJANWPi
MsvhpygTkXKoNyre1iIFfDqX0u1UYe4yurDo0FYsxdq10DjWDk99ncnGRhUaVJkUXPXtVArCsc1T
08wTkDO/Loc5XJk7NvOInYr2DPwfZv2U3AT96PjZYyvI6zGVwl+peYxfMFtmVxSIuasWcmHsUCqs
xRJsbVOCnWO8ci2GXeVAgF4/KfALg77fw6nvCqVM+m5XYfYpmlYH9TyfNtQn+0JKFspGYhOKVY+K
aZUgbaZpxifbY7QMGIps5D6ifbhh5hELjHZiisIhXh0kkrlxSXBo7RKqEruRFeVkB8zlTJYMezHH
q4d+KVqgaCZuwje4Jaw9Rc2MYZiHMewYXaZ7D90WC39Ay873goxek9MaCvVISWzZyWxrRsqpYxl+
aM7HyJ0NUGH+odkamRdJuufqaPKw3UuLTWQ49IuxC24xX5NKg+Xx5Ww61n11DLB1V3GMBnS9hvkc
HCfXTgmYwgnumiLaF+3lAbPQTN5vQt6MXg5n147EXfkdo4kyzxX017WN4gGPQ6u/Y2xrJE6Bm7SA
Ty6F7km8NljqUwBpsd3CG6upcNDCgtyWqIFtWC7qMjrcyYRGbFl2ei9C7K8FrDf9B7nnIi+43wnW
5QjGm6MnqLM94+TJpyE114o6t1xpkUsHrq4Tr7bDkO3qt47lP5KS/nfSROjN/ucBxf/p2+/mdxfh
ZUKB7//nPAJezTyL4zxKGE0zdHP/mkcQ9l8U0wYYfNAUUWAaFF/6p+QUZ/8VsASgUZKjb/xNV/q3
5ATKiDKITiFDmxWAwf1PJCcMw9G6/o4SXVxl4ErCFOIP2n4GDeuPrS2AscYo2Z3HlUytfDLBnCS3
LvAgZcPCb9HqYULRGCAq7EDNMIljm+/Sl+3l4xJgEPlKlvguyrfgo9rWNkYXpai2c5W5OW7V69gu
Ps/qPOm2YAL8if+DK5LjfXmXZW2AEYiyW7dGn4A6TG74yE2fc4kSAEudL3ae8uRD1vUrSN6ws/4x
nodUVauyKQjJfU1dzfYckIJmA7BSHmEEIMLe8cM2BvvjJmcJdTjn7R2Vi+7KMJHQbUdoLXsJYph/
a2MGImIUIuBXGJASfRPSLqClS6JxBAkoUlKFeLO6U8YGDBemPHTL7TYQ0pMSS2U6iY/J4rXnQG7N
DjU4slQ8g/oD3F73LlvDR6I3z46zTOL2drJqfepznc8nDGll/jB1ax7UfEG9iOkAo8FhXSwdMArQ
AewxDixCNHicS89DzAyi4VKwTYvqVWXHOMWQhm/65DWG6eAo1T4UekQncgy3hLWVzuLBHRPYpGhJ
PNZ/dYCjg0ISX2AtApoLfrlfbK1gB2j3M7Zf12jA2zoJzn0KGxyjwC8KsGPmi5QhX7HHZrOqp05x
G+TFEnU7nw5xT1tUARsJQzOf2ygRvSkTVGb+cdNB1j4og68dmpYkl/JI+kvdtIcDHi43TOouyLsR
Zag20XpQJN9icClSalVg8QvICTB1BvrTKcdKFREKuwBhTJ8U4CNVRjSYAGxQn+11PgooGd085Vjo
gB2s5xYOpLsJjS05BtYn8ujwe/xpBZbB3oUq37e67/vQVU3rJowaHIMlagW6C9Y22oYPFG3HuzYd
xUct84WVHE6QD3QPAEyg+9QPOwGAVKh2XG6wrpvbjQPeK7KuibMinxM06jbVFOMTWInyIuzl8Lww
x5OrgOv2LeNUDMctzDwrgIQmwU0jIjmXvfB+rAI+9/REGRDYijeowat5pOQeqPKEeZVYMXMgRuTD
GRQJf4UUtkb10ikT1JBkmC1NMnZhkQ4rGPpA+fmr3NMWzLMjIxpMrshDqNFXl23UWggKQ5DPB2BB
YVTCiEE/hbmyczHRFmByTgF5oLePN1kyKK3Y9EWKe5a1nQ0Kpjjl5SjaBOfFM2KKPQnp5xnHfHVe
kTfJxEKLWIRtVwUAiVdUN+vao4RfLnO3mZH2MLWDeJ+PytpKsm6MsZV6/rE3UwZBZdqXtQzQHrd1
rG3+mfgsm9C18ng6EIMVsxib0RzTYGjGOnO2f05HmYWlHDDMLPG27tcDnafPArRY2xdDiLkvACtc
33atA74n7iy7fQpqOSQh5oYAjel0oJEX9rhboEroyvTCPgMRUfmZzLtyfTEGED9AYuFdW+vVgIN/
sg7V932j17l/x7Y0XVwhAQ6pKgdtoEYAbb1tPq9udb4p22YhVqIMbDn/hh7MM7xY+7SXfNYD5rE5
Jfme3jPeSZ9UaW8wAWttG8mXuedsOOXgGJKCyGU2j2DfTVrzxjXdNXTpUX7iEtjxVsB2smBWy+Os
r4wT/WXJTdyk2iu8n1i9sV4Al2G1zyNgSR6V27ZiYoz+e6wg1XeWl9mM9RtzxoRkZ53TRj83wtHk
yJaQ53ddOIB7cdGSyq3ouB63V7Wm8fCONX3uinDJ5WoLArJJX/koXLKXrIuW6HRZelVTW0Y60RbC
YRbxTRG8WqZY9w2g4aYcAYrCIx8fuBn0UHcskVkptDCyileFkQUUklFfoflinxfRRR+hPBDy6Fy6
eyynFiOAhtr1YfMq/Mx3IlkFQUZ2tXXehXUsw4i/hioM5sO2ovQu12jt94KTwPKKWyCDd0yTbT1a
GtvkKWcW/s9kpGgHYNJsH2lkw6c+CNEICbbNrPTW8x5D7i4TZcYmDx4lilsgj0vW3PSNX7uiF0Rh
1h5qCFATOkM0c0OqJ7yQoyZQxSb5TicRV8fY7OsHN6JQBCuXTN2VBN2UF/Dl4QWzbOqaOrLcY94c
SQfJyBiQ7BUovim+avoRnHzJgci4Yml0+LEx/cBOwpGUHNsJb0/Zd/1kjvPWAsH3i2x6TKSHZi/A
te07ME/VjAfbkDwq+NBDxOF87N9zlI9plSadOQQJKvXj2mPrKKfBtO1p4Mk0XWVyDJ+AuoZJFV4U
vNtwTmxSQBVj8TFGf/CmmJ1okTYm/ITnuJsLBgazrQbV8vbeunDdiy5TjTjn6wQPVdhvH0jvR3no
cR3l3eZYkMKywnK+FEHHQxgJeIJrHQRdn593NPCHdkK7f4w6gdlyOvRcgyWLUSA9DjJKodpAuzP3
A12gZYH857gtgXOPgoplwfKfhG+WCahgHenXuMLccN7qwWqfFMK02UMvHBOFhodWHibfuqdNzeAr
E8BDj04Y+olPoWlgnKAcYIfYwA3xfcA9yrwOm7qF+SG6VDcUGCtqwPcAl+QFAUSrUMfM+C971Azs
EJEmfhd6beOz1QMb6xBVFa3hR8rma9RV3tznasdGXkW7C5PzlE+++9zDxDTLemFhwxponFStH7xY
jTjKcGy+7iNBzxF0c/u0QBYJr9ts74a7xenJfsWIcX1LmhC31MF7gHl9LwmvektTV9hkWnQRoJDJ
S5FO6akzS6qPszILrbSIB1NyWGH6d02ySXKCFtRlB+ZGVH77QOl4H0Ihdoe5X31W0HmYDulCprlq
OhVVeIeNLON18EFhu63LAJH1uoc5eLUTXEq0/RwqF4zVII0xp9aMJLta8kR+1NG+LfdhrzP9PlLb
Yh4JJ7M5hvFo3vJ+3qc6GaKmgfvTbsFZrqyDU0NFQ1byzqy0RtIJ3cotn3tx7pjY8s/d4HN4R+It
HDE8gAped4SY9HWI5dw/gBoS9jGF466BXrsq4+RGaqIuLDI/cmb06C14OHyMGe8uOlJIwmi5YRRJ
oWTubTzfNIaLt5akARRzEWQcXW0IwHZ3JkI/O43LnTbBHoP+bXsY90WGiVfI/GbgaBnxLYCZ9+UM
EjqKUaGLrj+ZmSa32GE5SI156puC7JS/QLKV71BdNQv26tjCjNU2LLiCbAhpfZq3TQN3jpKP0Iqh
evl0jJpSBhQGGJ+jei5nq9ln3fAY3fG4JGMZorcVKK4UcQU2uPU2c87c22FO2qJpQvcZVcvmDx3n
fVruWzJ9ymBNecqmHcpRY6f2nezXyFcjbdDt01DB1mXEuH/EijhB4cl5oGqRmebQOIKdWMW4roe4
49lrB93FYmFKgPDk80rSwsaBeIMmA/xQOzUDuBaJefYeHp3SdyNoRd4rGR1Ya7o3nqNSONgpxq4E
xzVjpzDNNMZKWRR8CVO66gLs8DaVph22x1GN8E70wsbfMhiq0AC1K4DnjGrTlf3YTnMRZB3299b0
owK2RPdTqxzcYXQAJXuUAQkhHFhpXrcxGkC9RCOEU2KGoS8tnxIEAvngu2gaKChjl1lTi16gTE2I
s4CDRvjhCyiX5P8F+fjf2adHv8RDiu9G2W+f/4CH4Af+SYfQBKlLKIsx5cWsMoVX+N+tOr7E0Kqz
kDJwexhf4kv/atUv9oswoPBkw84ANzMa6H/SIXH0X1CPkwxGohTqTxJF/0mrfpEDfujU4cIOsku+
C0IUEKSATICfOnX0jYRqvxg4DeQVT+VRM7wKDTgucH3RWvn0fZTRCivRXctAJ7nliJMqlt2VcK/d
ikweR5i5p+3Z7XAkzBMmFHnJZV6qZT41M6sYIWdo81Uef0uWT3mGogAhB3AAvmhpPlg7HJqJHiAa
n0ITYBZQZmI8eNB5C0WFDWtnKxZYuPlLm8yVp6baxwlDAFU0XV8QGh+Fj2/klYjzk6GrKhhdSxiy
2yJVGAxGg3iKg/S1yd37nfMj9NAaDdc1TY+xjEEqysri94SrqX5Qa/4Cr/gJQfjThQVr+iOCAJHF
UdVgnV6m8aw30Oz0IcEM2k3p4ddH+qPY8udbePn6D75pPWnJUYxjR4geCErV8O+m+X/+KIwB4glD
ABxIe/lN7fnhAFNGhjnCRo/l7rYLYF9gjzs64xC4eFLI4KmNxjLH5ItN8k7z63hUBxnRSoj7hc2l
WRR6K4yee36eSVpR92LjucIwwOPB4WNTzEtTtPh5AeLz8ruWabvJYYChGJJk8TuyYece4StewFJv
Y73psZ5hJbVJWxvw1Si/T8MIuwE8lmN6nkbyNxDLJY7sp5cEFyAEyXV5jyG3XS7QDxcATvkMrZcz
B0NbnHF3hPWyvbgcXqC3n2Q4QEctEshFBtvjgIvSR9hmcHq/vtF/eR9+OI2fgBEFzopuLe6DyBvs
NDl872j9MX5L0+hvnqmfKCQ8vX/8xBfT1g+feNQJNszWY1mI9wo0XAH3TuGAkP76E11W0r+4skg7
gWAI42HwE4SUc6P7ReLKztET1+mVCJqiX0WBoudI+IvJb2i4l0tyNoF9v5O7cQTeub9EeVfuCa61
BqcLVLX50ri5+PW5XUCr3zXMy2t1uQS/n9pPEEsyW+9mYdGPZGnJfVZJDksFVIkBkEI7T0dHUZy5
9v2vD/vXN/n3w/60IOfEb412uMkT7SsMa+H1EuUMK1jfzH/zXP/1Y/37oX5aogbU0bq1ONTmh2I2
0GHU38Bsf3eEn5Ymbk0gc4MjrNsnkz3N9m+Wpr++WAjUQu8IS2J6+foPjymQS9SoGRZZG94v21eb
4eloU+QyfP31TfnL1wE5LCCmLtDRBdb88TiwboEGmHGcCT6g3B21fYYM/OtjJMlfPnGMIVkrDMEz
hj+933PaAkPEhPmgjMQKtx70hp2uY1cRSP5FBtWAvouhh4bYe+jo9ZwGBTKPOiySzx5jnFZnb1Ha
3aMfAdWPlAtL/Ae3QGyjF79Z2OFbWbdisO5OpE9vlP8gZHBK+uHAgU0MnN+TfgaZDpBep8dAf2uX
9RDYHkjJfrdkX4PpG0nw85k+Ex2cQ37nkIjBRoDzkNGSHgIL4oS+zcmHcCx3c7WkcyESWU17fuUG
nD+aDdi/6otnCblwh3ZvgBUgmmHXV433JUeyRtMtldmfJxKeYyeQEWRPy3rUOqgxUr6Lhu/BuQvH
L53J3tLEPdN0f2SNf79k8NndrZ1/Z/vsTdi84oAdXGjqRgSP3OHCCX694MLNPLveRwAXHFgaMJhE
BTXTWUXXB4OpHlk/GZkWBE4mIE3HUe/ox2Up27toyms8Ig9qkXfwLt7I6RuGfMV+yt4tEzTQY4O9
8fIR1iE9NOGOAf97O34e6Nd2/2ThaJA5NqfPaaceGt8XdLNV4vNKrnu1a1ONq6gXUPabp4d1Fre7
Z9cWbsOVf1hh5oB170zzY6RYEaBxDXZxK7b1EC3jzeVxId03iOcHH4hjlvD3uD2wQMAjhZ1CbWnV
junNxqNvzPoDAJ9HKCx92QUZAhlCeYN58e14IXVJu97Fbn3U03qy2Xz002MD3SnfQJ/PlZ4gcEVr
iYifa8Va2MEkqq1ToKDOXrYHCC4CakmGFKk4QhPVmMoHBM/GF6JEBTBjSUjZTd88vqlTQ2EG0Atf
lhyDe6ilXR5eTUtylbXXI96yNONXQnyOY4HiLDjgmg8t6tDlNgn+URH0FENse8oQ+mWkLqMOkSY6
rhXUxsVh4uzu53StUIfk21zNKPsW+yUCGy/gg4zuRntYg4cA4PsOok3M/P0ICQE2+8prQBmxe4Xq
jN0PAjCEg12qarRtgQ4OiRoOjssc63F0m3NXIYvikI79HcbMn2UgLpwOBKDxbtzX9/PKbhRK2SD5
GjbtOUvh6UQRutivFqq9GsxzTPqqyT64CbULxKR2/LJs39eElxDYysSLkwF2RZcNijx8ujusosFe
9rmp+IO9uGnEtxAenhipH3sY1h1OP4NVYWmPyUpxHfTxkje45N2dJ6QM4SyJtpLuWyVCUvd8vwGR
czLRcq0mWGQifevb4ZO+ZIhEUc3G+zEiOAPMvsAftMv9iNy40a41E2NBqTt00HA28dyn6B0mdbKX
wJElPUj9qdn0Q2PjmtPkMIJSMa3GgFncMva4RmPdBGlJguwIuRrdflTPkB4vxWQ0lxQcj1Hp1Qri
C8P4K9n6Gp7KQ08JYjia5zgxJypoxfD078BvBl6rrauTyd/kW3bfw73MRxCMWml4fPBYqvkqzyB+
bOq0jzAE9Xt5+YSSLY909kcXfXJrW4vhERMpiZuj17t5HB461V3xQX0C0viuW8zZz80NxBQEIq0Y
hN8QGpXwsxbz/gmjlSrGXQDzUSwbDDbpWuIdW/R4CHGgEFE/ySWVsekPZk5OAIyvfJfjFXaHxOa1
gytFjnnNggcUmhWcjugVoFSSqNyUOCEBZW/Xm5hNNcz9x0Zm19y0L4hSOkKiv1HRWwBn5Bw88Nxe
b46XhGLO0N6kXfsui9xdPH1Ko/a9sf7KuVvN5ire8prAnrxFw8H0PXTiqyECOgY4K8Zytwp/R4R4
Ns1QipBfG+ruw0zd7lKeQFKVTdrVEemvuvnRtO5v+OSfoV70wUDs8Y8GYPovcWR/3GrJts+8s6M5
pN14FjBO0g6LQaQh1eVFEPWHCw/YRqLyG2YUVlbwV9QJ49fSBbcetZJh7oHwZ7lmf3Nqf9qefzqz
n7ZnZB6BWhxxZghsqWLT3AcNOGABYRucFO5lPqvDgtjIX5cFfyo9fjrqT6VHbAVSk2f4uIiXZZ48
L1Yck6j/u2L3Uuv9odq9HCa86MNIIcHs/vLhf6ikeDaDC4hgy6WYX1FLTylBtW2XBxuYGpIowCcY
wNb1/lIACI6QmygpkJx57Sb22uJW9HGNjNMSBG6Z2etoQWYOYL1Lj87XFKkCO2avyQew12gaYf0C
5Rfjt07BN/j68dbQq5U+L++X7mkJY2iEbSlBS8dh7U4xWkLH1rIxZYoZfjDKOkxedVPHCaoTmNes
TjCoXw8bT48z3e5MvDwAwDuw+DtAygeItjAi2isauucU7ACZ4Snb24d+zus+V7eNGw5At545DWuW
r+9mHX1a1VZm/JG2uyq88Qe17Y/zJUbI2dOwNc+I+Hntl/b9jtYkiMyRRFHZoxvTmXhDOlFhLUN6
1lQuo6xmhUIDG0ks8ELzuPz183EJ/v3VnfutxfrhzmEJbMwWwEhIMfDGmsjNY0IOFxmH7ZeoKlRf
z/Zs5xGhi49N/vXXh/+TfgSj7T/EKNAmSUovj+8PR5/B76UGiU/IDDxiqHfQV/yuU+nNMth/PKL/
EQf015ayH3OC/i+Dh47fx0tS8vz/gTsNb+IvKKGhHfs/aI/49n9Ij8grD+AuAxaQXnAg+In+pTzC
tEzB6FCEvsAaxjDP+rfwSBKY2dJLQDycR0kcIonv38rjJYsIDRV6ECiTCCRLo//ImPbbo/H7knOJ
88VhkGyIcwyQSp//tJ6OPFhiuEcOmYiW4IhtOVc9Sjjb2f7I4j54AJ+RPm7zZTAo/L5cAeBNSYky
fPvWEppZdCxMfZ62GEyEnaV/Nchhu99SRz4tHUCbKlr5+mJENiXlvIj1LlkoZ9e9XYwqkxyj5iJU
hnx1CZjTIici92ithgHgIEA3hCuIrUcUibT5o0i9RWWLCY0vGcKoHZJP0Csem5W1+UvQAZ++IM3J
05iC1T4kkjdvCHtpVSURorfVYW9X7Phz3z1vm5hGzH0QCgieQ4unDCRFVuYkTccKYV99UPjGWlE5
E3hsc6lkcFBgEZyQYDgFyMwcwuUZeGrrzxoIqqpngPyymFDj55jG+HVtb4lEkGIWDG701boxjWVs
JZHoapTIYnj74ZF7+Mct+5/NfriRsMT/ZmlPEKGMDuinLn/Veo82Sq86uOHuJQwdL03jc/03C90f
N0LwbLDfQwrPQ0RThXDc46H9caXJ+2GxsPHcr07GMQDjBAUnkn5mfnLt3nUPv/5MNPmjNIXaA+Yo
WJjgXkJKGlxaP+k/MC7IpunsF5BuiOCBz6N/HeDu+Nzl+Tye9o6M/JyPQzTV2UyjAbwQzyfAbWDl
a+47fT22/qJOLnz9KJBphME/bto0fwcYBQ/Aa9tu+XDUfdg+eGlHC+B/YQHgh61h15gQLitmmRh5
FRFt8Oy1PocrGVYemI864/05Nh6WoEb1YIMx4da3ecjJ8hAv4fiC9JouLhjgd9jAsXzX+94mIYKQ
JjScFnwbxAJgPuypWWOdFb1JYlXv2R5D7WLoRRPbzcC6ISrrU2/idTtnHXW6QjBYjFwOMdpvgcLk
bMOzJcvUMFRBw5Y4fppBuZ3sbgCPISqRsGOa9un3hfH0vKZ65dUqrdwLIYGE5Us9zX73WxVNwEmc
LcdoQ1CnAJJ2b7KNAKbeI48QZrmrLxLhQ0iNnUAiFbOnxFVJrH12zNF/PvhhmPNzRzs4X+IdlwCD
eCm/LK1DxwYlvmPlHmWQUKC9NIhrSUbkwjRBHH0OkRyzgtZVKO0pMV1SzJw06tAj4ix6v++AJkvW
82zF5Rjt3RyrOb2hi3JzGbi1Oc9wkIGS7a3Mr03UMxDpeWJfeJwjQ20zmR5QueI8z4mOdwEuXEw3
O0yF6koYYp8McDiIDm2eRAfMVOOXHVN4VjTGIkcUwUd0qTmMOohCSBS/fComTeFBoC3nBZkKqqBp
7h9120QdhuQ67qAOLEECaXhg/gjHC6IgViegHU5swnSkM1ubnSGVZzfj0isExsSxJ1d8kYJX7a47
fRQTRSeaIa6kK8U6BUNtQ4FggwnU17MEzvZ9bTf5nScM3gZH8McB8DbucNgjX1VdGXhpUjRXs/4t
P3Q/LUGa3bC8g8VuR+x0Oe/pXSQwuTzrzogQVZqQ533yICbmbU9fkGGP/CTC9FnBp1xjOLV+98Af
XzpcxajKEiNQW9Kkgz1sxQi96HdlVanhRAQZGTnzQJncWAngZhjqddhEVCDCyXFEeKbsfgn35CvF
NX7pCWnTa6bh3EOMUShZuW2bI8e9NRyqBRJY07LpWtyNPgLxXQXdaMB2RcP6uAWzQq0TA1ArErl1
6FTbAcGqAdTUEux8Jw/LmrGrhe7TW48FZijwJzvWsJqW1HzYGfFhPcSReQq59N9TuwLbWGM6X6U+
JO0xTzOTAhxQ/XfcRQlRDLL/XMC/w3WNLNExqaYNhhroJLE4iV07qJIKnDa8er2HLYqiYQU6NbIv
LEIkAdk2H17bXbM3H6f0fg3Ai/N91AYWjTgdqgBtILqqyaDX6td+2EukUssPfLfmNtO7f7MKix7w
WdW8Ik/yknc2QJis2lBjmdrDNXrMk1m/32DqGAu8RHFbRMg52qqt09l9G0hgOD1GFxmIeIyTDmzT
7dehTfRLzOWGqNVsX0AakaiHIZXFUBNT5EhB1GAKsSQxKJQDqLj8fQOvFzxkWRfggjlvcbpbEkyX
1K7pQ4PtUYJbS5rvFIGkoqARwtaLMe+DDeqkYzdLFI/Mfh38gEE+mabLFBGPK75nnRW7AZkyvgtm
D98Un+DfPOW9CmxctPAwjccYIZ7Rft2AzQevaZcLyBukxJ0nG+KPIPSg5kiVRoCiMVZ0GRwjKs+u
Zb/tBNyi0e+iTa9wVmEZcBUSzLr7PUtXDeMQaW+96Nqs1pC4P0mkULET2frhe0cBFx1gkN4+mIk0
FKgGQfQZUJDutAzzPFxcJUj0HVsRMXMc5ljf5ZuzUDPBJ4K/MtsWHvHHGbQCfTRSDbIDtQB80HJs
q7XpAP1azoLndV7C7wZ++m+pSnFVF0SE3iPPgLx6JyI85A3p3gQipnbEKveTPa8SkBIIvimBAYrN
Cq8Qs6lFPAa3b0MEu0DVEvTxB7haQd4lG6DLApKZn2o4kWY0Jx0CAgq3N/tcrH6C8zDsaRIVrqFo
q12eY/Xvtn3AWKglX4GjJh/zfVnuAZ9kL6MxwdehaRqkrgFqRNUT72zDewrqq+rhZEG+gQlcWuk2
gPOL4brPJdgP8SIyQhCVk7cpgmqdW0fk1YgGeWqjSifoZ0n8hVMVgSOOthUl3IaUrokEy32D5RdI
a7+gxkq4SILrVI3pcxss3eOC592UzZbKd0ZGWPd1HzT3fsn7tcoXi5go0nkClz0QlY+6dSlIDbLz
sQIcuHPk42h1Tj3eLph8eNJCUhvkwypmi01nyyGndpIvDyG8nAA+adh/VfGgTRGiTHqbnB1epWub
b0wGPaR+0bJX5ixufjiQgF4IX8TARUg7+9bzFAN65jX69ThfhqjupadPu+np5wUE6Ee14KUrhnkB
yRbIGQ6kNADCXkTtDuAMrFIQF7BVo5Zx4J1fFVy1r5An9vQAuj7PyF70cvL9tVzhhETqTdeCCE5B
V73hbyxcsNkE7rf/Zu88diRXtiz7Lz23B2oxdbr20CojcmKISEFpJI3KSH59L49bha4qoBqoaaMn
D7gvb96MdEGzc/bea898y35CUXR/+aEZrv4/IeHeQdNKt4VyiUiqqgynm5aUTceZbrLuoY/iAsvv
igTc5mWBRXvFvOyRY8UXOGV1mcwaIvY+lGNZ7WJ41+D/WZWxL5UR22FwuxUu9zZf7RvfndfwEA6V
GC7x2rftjyVlfZfMIhfT05zV8QRi0LAPFK5EUxD9rI+dIJ7ES+M5M/vQsVmlNyeT7w32lLRB59tf
tYR9V7CiShe/TmKul1zMAr3U/niAfOewHBydMPZafgxM8T/KnCvlWbOnpKpi7qOU7FudGt/sx3pi
XNiosiOGmvt4EI9LWrlz0jRS+jcVVDnHcOdzSDNxa5ykegA/ZlqWxFwjnMStWL3gMcKiVZhEcWsl
1RhUuSMelnVcy5tojIVMk9nq1+y3Q/xPsFXzivChhJQQ/Kani79PBDkkJ0gI5jo6kQ20Yqic2Vxa
I5k74BEJenmT71vpdO22ISINNTJnKRte4wVLeOjDUeevfYwdsdoWOirGt3XRa/OK9Vc5+6ovLfky
FoqN4OYauA32XEUcHHhxX2hC87gtncc8cwMnROT2u+ApXxk+0gSCG3dv1pQhp6io+Wm3c7mWGVh6
kO/969INY4zlPgtI07mpWAEQWZhHbkXWZPVNrbvJ3PahpiJl04qoDAtCTgy+J+l12rof4aeXibJ9
1zy27SSdZ4cYfHCrurRigeMu01ssrm5iompIJuWiuN4QwlSJLQvP/WGyefnbE1hQEKm66Wra105F
14Zr3nu7HeWOTMp00cGSw9grpeF64nachjVhghfoeeAn6oIg5i6XqgBd5A9OelMEYW/xoFxWK4Ff
YQ7Kdlw3Ye3lvGer0xLW7kfPPurMq1Y291B+TmRKiZbaRmdWorEk4mB3efH5fElIqu0Q9gyt3rKS
xlVzM97roXKz3YAJu9wtHVfyba6E154L4Bj5rogJFjQ2E/0Gc21cbCh86p4sQq8rFCIfPJEnLa72
i10NDzMUZPb8l2JSyCiNFUr+ImLKGRPAqDJgy0zBDY286gm8yfjLKbAHrcy96buwdP4O7zF9pFIK
CmTaTOWwCdy+IxI+zea3Y8H5e5CNxwPbd7IQL18djwt/9YbECRQDvqZ8tP90fCSyjS3m/Bh164pj
vosQJFtrqZi8I79jIZ6F4+vsucObzymINXzVYD6qKSfv2eS9eYyaBsy3N8NlPmS9W0WgSlteMIO3
+h6yBMZvYv/pi9UF6mPluoS3jhNCbElNuNVeZyLjK5SloMTCAsmMQE+lN00v2SOQh8o9EGFF9EvL
MH28EgrktmhX/O5BVyrmMtr8OJQKhW5auvY87L+H3P/RSu3/TcvedX/932/NNs3Qm8/6P+3Nrr/j
3xZn8b/ckLUZOzDWDH5osXE1f67FaAC3rysrPwaQDRaZ/cD/WZzBegrZT4Dx9ix8LP5VuPh3ULdD
Nxo+OwsPkYfGB/Plf+LZs13vv2xdscqQ/wN1iBuBlJ3j/teNSzSkFr4q8u0dnEjyrF1ffomsBADn
VcilwA/KlLCc9N3oHv9UQ9o49vtofDB4evOtr8UC9stOyWGnvAjWLd90IiOswVN6MViLkPlQTjXe
cCtAtraGvoo2EYaY4TWc4wCj74oGlY/23NO1swzyNobj+mkZUJtJPWU26ibJduRbRRwBZQrJO/I+
w4IHTCn78j1HJd4HBrqyLrPyw5tqxhBfqq84Nlz7Z4YLjv/ijsk4f5ewRjehPViEVWL3h6j96mdO
kB/Rb6xQ7fOaqgx72HnWzOXLW7pq43ZF9sCoJHPmqJhLzQJNAxAJIWz8tYtgQy+8F2du9X2nmPcB
RTTp4zin0UXFuX9Yg3W+C2vS4/1aDBUo4J5jJJvcOy6XPaATPQe/Ld1/xE4Koo1WMjifnf3QpyZs
4CaQcWg85FqqOZgTvFHPByYcNWFuk/bZ8kccvm3QRPc9/NwvqkNY5QAd8ds6O9XZnL7EaYtLnQR9
enQDE+0WjotXgvv8vo7ei50fyb9d1H4g/lN5wU4HA3MxnnscTYlZZjrMstg/CW6LB5ZD5Wvgmr0w
zTZrPEZJd02ZqAgbbrMAt0KDgfpCkJFwiKvQG92+fy0Hbd9n0r7Nm/I1JzrOUBB1MBfmPOUk7+SF
eyUX9kZO6jfAn3wr2OEebVfN+UaQJLoNDIVbGyeAvhgW+D4zfjYORTto7/t+ms8wdrCDV9e1TtPG
GeiATsABccRzHKBjxlAstuBly12Lnn6Is2zlgYr3Abe9f5YVGfcimhbQSdxjpxyIoOnvgpT5d3QJ
XswlqdKwtU+9CxU8mtzbulvFNihj3IU6uPN17V4skk2boloE2ajOOQyVk94S6W+hv4TqTjZD8Xv1
1mDYLP2oTtWQT4fZRW2WXqbfgrqyntYaroKOo+xXT2PYtl/d4lDXjU/wwCrudGDzARSQxHnZHnI3
6k8997YkE6s+11dodafUDfaClguCTZ49GuFHprDQN6jK5F9Kp+VNUBxykYPNG873uLsW8fCdyvoX
z4/sJ4DGzqEoUk0sZXl18hhnBg8OJoEmW7ZVVJ9HYoeXleXBtnbsn8b1itOg3PRJFrEhJ+DhqG/a
oNyaqp3vo3rOdi6Lha0lJjpdYuuwrpa6H4Rf7xn93VugLfF9n9brXU28N2FE7S9rbjHmkFzxfjep
5yZsSMypJzZy0Vjs93bYv9udne4aXYIlCpf6GikYEpzTbymC5HxJ07gizx4XA8Qe3vpzagm2WaAB
2tOSei9cr4m3YxgM99wS5nc4QHID5gvxX/OWZ7msfkazQ69MwW8burrjszMPSbOmfLdwN7OduWbe
yMMyTZktxQVpItOa9Y7ouuIku0BvA5lWP0xALkYb27uUM0A0m6zvGfrBzgq7385UfuV2Gz5oSFpk
Sv0cb96CV5Wusf4NNsu6HMJMW3KfwsUqv50jR2HqNK03A/iV8au3y2w64MVOZ+5s6XwJTS3tbRrX
d/FoWPTq1LePwzQ3n6UH7ZnSGwgUhRegU06VRZmP5RI/yLX9RH4OsZZBitvCjqiWfUMOk6eP4/Ye
xh7FG/k4w1aONvY38dvYpFwmQg/NeDtfd7WN1R65vZ+YFO7Fis9L8vE7MsCQ8+V6VubLG9PqWZPc
DPgzbiywd7EMv7zrpdDL9m3o7YvBwgjhLUeryu5SB0Lm1FTPgzsAUbuChCq9tRBE+dVDb1t7ZST/
3ByrK/kiXH55+bNFQgzsy4e+0lZTa29306GZnNvI6fZ1sbJ9xUCscjIY0aXF96u86jIp9yLn5tAg
Gcm1O5AWPi3AuLO+vos6ZxN2RdJO8U6l7p7s2T3X9l2NoSSmAmBcJicRuNXsgWUVi2cArH1/Rn+h
Zsnl9ghN5wkIBA8H51hyEHFfvjHEFoW3PAwYVWYWrC884IDoCxtnGacY+S3j5EQa63JmLTIGy6Or
jHtFs7s7R2WPmpwrmlF9D5zrhnXNc6lKzBfdoRNFt4VP7Rx9q/LuqsrPfguHpNw5L439aHcctpnA
d4P5L3glZdrFu9IuX8MwzNjNGx6CoNHQGYJlSCYepnuYOGrvxxWOpxIsLrkyf+cP8V+HSPSBmKmV
rLV9U3vpLxBTLAzAuFP2wQA8MR2e4tl8SehwtzKzYOWPHQ4cncl7WnPqrQ7dLqnd5jxHcZ3MGRFv
pCGm/8I781jMNoHRziZve8NKsd3aTXZM2/i+CbslGQeyj6UAzAZHqN01MtQ71DO+ycP0W67NrU0u
PIzK8WutXdBT8b1yV+coTdzxZWqe8f4wkYM64fJCKBMnNgEpAF4VjUBA0xKeoXsu13tTiDt7plmo
CsMlKSrzOHEuxn7tJnPNw6SiT6mYpnQ7T+F5XMiVy/7RSt0bbRwekvBxotHFLthZ6odRQDq4RZjj
oKmA0PUSfhov9s9k4eqDHPD3A36bqR64rhfMMNofGSEiMBsWwJE8HXch8eqNmti8Mvs5N4FSaufr
vHwn5y4+QD3ecpLARBkZqTaScOUfwl1n+lWd0wC+BDslhs3ahx9D3+tPOTkQkK3R3vnGIu08hlV9
MFn0Yc8phqoQY19FrrIoePqhunooEBOyTQMsaWPQPB4IljZXhWBfuBxMUJp+yFiRl+iq+xJjaTv5
aKdrzzPQJQvauTeTWYtz1XenyYgPO8/3kaVHFpD9PsPngHHOffRX5dypwr1RI+qJcmwBA37lSeGI
v31rvNsUJ9xqlU+jTw+FaW0+v+1lqMB1jQ19VHH5t7A4MsQqgi2tYIx8+Xoo4JAcywn/QsY1FdPt
QtC7G2ADaGt57WEabUB5sXxZBNgZ2/2I4Kf7xNz3WhXRcWnbC1aWODFK/wgIyCXp1LC9L7DLj1Lh
lmhLCvsmj2lzH2FDv20xZZ7Xara34WpeHIcrFAnOTxnZ8wbZbj1hMJrhT9BRNtlPWR/dFwUMLS21
vdx0GGge+jDs9uWQAZFe8AFpKYJDSSvD79RhxZbYFmtc2xpik8DdST/9Hqw8Blp2qnmqehd+/HIN
pw+PDa/YJs49TTPsbL1RURBv/IjAaLE662kRE/88Gr2Ko13GNBaI1CvJ2sCUGMYmbLFSKmPhtJ2I
JVasoBKtVAZwKtMBElLduI9siqufnkj5A501upcA+W8Hn92UNrO8S4N5BahVre5R1Xo1tKEE9W3P
LvSnNRt8s9x5T2VojZxG83Riv8AHzbmWrtkiuhGI58gkyIm3oSjdA8gJvefiHZ4hNr0XapiI5dir
fegnz76ARvLeqQngwlNVwSYffL2fc+DWxNMf1gwlj83o12xG+wh7aK4f0mGw2i3p5WgCK0ZzzKEd
ZMhDWwTmvHYdlj5rKpq7bhmXy2jbgvW+PS/WlCbY+jC1FnOz2r9nf+2PNDdm86092OxJVRM9UTim
zDHOq0Whgc7dK1sBvjDADOzPKdbZG9g2kk+Ehv2bNsRhzJJ/wp6swjTtfruiDIKNKQVv/kICvNqh
iRbu2RpVHtw2tGrWF57VFJvxGM/FVuTIEKglCHGbJfKGa0xzYJ+8sRZLDocu8Apr77BjB+iTBzr+
Uc+s2p8qgCCGREI3iyega0i0xCsgUIHhcvKRL3sQ6B09MaTq1zFvnXfq9mzv2AZRLpLOl6G/HbO6
/znPbQTZR6m825YTqdNTyLHjPEzeSvBGwbnAw+MtzGf0vgTFuFtJkbV8YVP2SbL0/S/PkupFO6Kb
TvAspulZT4qNKYMmx3RIXY+5qReimZs4XEoNiKvvps+aRj7Ch7AZ88dMxao9uxnJ4dPakVCmrphO
n3WZ8vlcTmU7Xozkuu12+G87FxwDyjJMKBdG27arARO5RZP/WeopPbmDXX5VbG+37MOmRykG/xQt
dfCQqYid2bjme94fvL4heXo5kaCG7wT7IppF9jA7U/WSp/ACwyzhY3mKfLGS+FiDTQFUcFuG4rWu
xP01Z+yUdnCSbh8eNdKcW/TNPcdGS6iSaVZl3XtRRe0uGLXeQZ3gMRWPe+x1+mnMcxJOXhPflQCr
3psm+pR9Hx29YHqrZ1cnSoTddvQa+wG0cfYsreC5Aje46Vr1uo5Zs1OSbmOpz7FKiUqPUO9w/OK/
sEGliItdkg0vhPvSO9hUPTgndl+9mQD/Kd1c5W6NtZ1Yjfe4NO5HB2+CKUEm4Ocsuoaag1MOf4Ym
2M3N8mZMfEdf3w85LoDJ9HgFnPrFG2/1x6Czh6xBPhFCf1bNQzOUJ78efhVWc1TBckOtl3+civ4j
KHgDCAOqYcVsH5IHprYkbfWp0O1VyRZvDo2Zurf22WTfj3Fno5vVZxmbP0Axgk2bxs2dI/pnNpps
sy31kHrmiVLSW1s7gLTAFSRIn7ez7C8ydB6GGZh7Yw1/Y8ysvi7PpZyXG9cluNxMXOYbfMTC4WKs
p8e1qd5p+/jJdG6ObilPgXZx/AVMSHwNA6s9XA/BOj8q/beQqOz0dFQRR5nr7vBv7Hn4Tomxgp/V
sF6ysZoh+MB6WXtvL2RxWBk30gpv+8Lr4S+nyHE/lpj9/mTyjyXrZzoF8tOyyo8qKn55uEgutlX/
ZP9xYvFK4lENW7Wk6w5ZimiHA8LQmw6jFX4K/Phb1s/0pQS52U+WuWr9DfoEpZLpcBeS3GK16Kyf
g8fHMa8Lfu4J9Y/62xNxAr7LYIjGYHWhLPIjO1d1p68/AEU3m4XBdQPX9HeXUwI8ZBYGTBEljl1c
5sq6iULBehIruEBJBgZqQ3O23CcTFq916T/2xXTQvt9RioRjM4x4laPgFMb5yeF2G63oBvz/ZeuF
mFyq51b0x4HIQBvWB+TLZ4uruzWnd0U5v83ayNcKID/1XdvQWe/cuHx1rWkLK+WcTdYJpMUhX7tj
CBqp6zQIEiTFOawoWOnrg+WYyzTIYyeXczQOzPblKziJJIgqrKPpiQ7RZ4ceOlY21RnS3taevPwm
tuzz0NoHi62s24tXCUUtwY72Z/Z6b4f9xD1YHiUFS71LnfiJ1tWerm6+4JzzGl+/t9M2yRG++Em1
dA/RKqL7KdD37FFOrGzeiz7/TRhls3JEbyPAGHe4Qscby8DE4hT/6LLFvcQt7eIWRZtdxhOjmGob
HCwFq5hF4gdEqXZDyxR7ZKsPdsxRZNJtKO6UcUEhmK829EE9sm++gsrbS95x/HYDjiGkwXu0bAzv
uMgLsSmC/jbK5Ytf+vvVxPHTSAD3UAuKXiEr0Yqh2XPEBzVBHGTLc15b72yHFCohDXjlII4seIje
Vc7O8fznAS7qQksmZ1u61UJfVsCPe3wR6sDa4xH66pnlFlM4G8oj0CsmQ8Faezr6YLUP2gr3jlFy
MzT+1+pl772Iz2HZ7tg38UXJ0Q29sr5zCzfprPikUx5XZT/gcgjP4VXsgP1X1O2piOJdGlVHj9DJ
rejuukbfKEOwwizMdFdJ07OjbRnHSe3J31cyIMzCDR6iiNsELbkSZYeYwjbW6Q8Ih3xi+0PPkd0w
M4a+98DzmuwfPHE6H8KBe7wKXXEL9eNJSuIgdbBbhidoEadOR6+Ws26nVT05vOBe3J1Gh2mt5o5u
cyV1SmzW47ixVotdYYNveJK+x2y+mj0jOAVwpf6MsnWXLulLZxjF86oI9nYq0MUEcmZv6ePUOH9q
JY6rvf7FD5DgQKIspCM16Fjy+gdcLWXz9JKH021q86P3sFHcKnjK4CaQhop2MM/YCVoDtaOh/j3p
GlXf/MQIdFsZuR/seRtU6w8Smh9UDie+RGfv2oDFDH0TozAPgJl3tT9cllrfGu4cIf1gbeO9zStU
iNLOf9Akez/ZILvG/lJr7y4vRHjrK54dvmSJ0ZUgt0KZ7oLF/1g67770u7t6AUtKCBb1w6oG0sOk
goLyDZrQHiwSBs3mg33aaQ7UQV6T26VMwdJIcwNlCpkrYNULygs9eHReU9lsB0UyLuI/swnK+bZY
x3CDSeA5shRsCi/eAkvY9xQHEo+z4Ea6/nnwa3tvOynJcq0+K1sRJSddOs6Yuk92RvyHi8iHN3Oh
1G1q9pXHihvaTMew1XbnVnm8LFmdJaz3vkbegm0em/BgAqo6Fu+jxEee2Bl91ZWWkLdqSBl9/KiK
6rUmV2TeY8YorrK5t2B4wBSGIQdvlcob8KMzuiVv5jFSqaisZ9VD80QExWC2jIKmkA5NcLzq4aBD
ldNuHTL2694IWz71WbS4+xzNtrl4BXrpoUKvfF0VBkfeD8B7OzJD9gtYjEwluVfRhZhLP/y7EjG+
RnB6goQYGOTvJpRm2pfl4P8FRho+NetknrRFbzFbSaxNm5nbU7jpAeuyy6woVrkB97/2xLy69sO4
RM6SFnJbwyQFPHyrlCnv8qBFW4gn55WbM8xwLFd9ljhLtrzPYbswOKZSVPuQGgameshacH7pYXh1
5quY2UusL4BVTBgk6Vyv8lhqiOkAjoqaT0Tr+Z0+1Nka9qcibgIYqSi+824s+5GFfh2Jw7w06qdT
eMOjQS28t+cyzZLa5s77j4/1/4tu/4skwP9NdfuZq6/PL/PnP5Eyrr/lH9nNdf9lBRFaF6Jm/G94
yn9kN8enchRZDRcuASgPCNN/kN38fxHwIeyO8kZNKSTm/yC7Of/yHM/Gn2z5/PJVrvv3auB/czXT
Kvzf9mWgUP/npMVV9IvpULExzKP3Rt/Rpf+QddAQtpd4YrK2m8CnQaAZ5VA/p2099fJ2XtdCHDLK
+aBiSColNJygC0mb7gVY+JVOi2vOhc+/z3XRJErmpmHZZnWXvB19rp3tjIvQsp+WMPqBIfkS9s58
6NvcHHREpBlnC8+xiN47JTqocxnRK0OqJh1j/xesaqhqbf8SNgDvx3F+s6j2oA3aysRjVKTwn8dQ
s9FovaX+5RLp5by2bIAZI/BiEFKngh//2PKvPLcAHsedwSh3cRo2GI70oLnLxklqeIWbILUMj2Y7
ozWofffs4Qso98UN1CPEUWszjVG3qaJSwqBt1THy5HThD30YcXrGS/0YdtGddgtY9Xk2XsIlLUKq
uMtas8J1ZA50x0LcuAK7+FI30j545C9PQDf7AQZAGdygOfqfekLDKuaowcMCekvb4mQWTBGDnzp4
d7gIcLGgDKyyjhDTbJj4/hjuO3sh8GbCnnbGadoIh3UW3RG/VDRg9cCdd09JDaeyKuK74JqfjMp1
3FkRJJSyl69jTQyTYargQdOwVMCEQrds1j+s8QArTrjziRVPf29DOMfQMzUXwe4hGedSJ7Y7pKdC
DONWo/O8TJhrWD1PjE2dsXlA5739DvvPuyxB5v6sulgcVNGpY8brd4qGUfEG5oO1C3KHg7Md6nY7
gKAj6e7BdQ79m3Ew1D6WCj6dkWyhbBQCKHZmObaxhZo0FK3XJWVsDYnfTusLO+IuiYamPy9F6D8q
oL7HEATRdnZHf9dmbXkBPAc0nq3QIa1GXkOohSxf+yr81URz8x4VSh3LaIHN3M7OyZvd4gXaHlmp
K6ClDPBCpYrQMpfR7hLLwD5hiW42mr/1XQSaf5MXXsryvAXDvUOfEfsxs70b01jiEhTUq29V2hvq
uBbfPkCZaz4XY6bD4gtYyTjM0TlWExxdHZGJcIsh3LAp9tCrZHrDonA9OZk2fK6j8tLQkYBHG/eJ
xKNOhcLk/som8WUv8SEkzsXUDPbpLa5srJRE/blZNPEn/hb9KrzMe+aDQ9/lGpLl8sv50bPRrmfU
k00WDj3pbk+crSKdnrpyRWPu8h+1YsjxcX4xj4JAsTLy3madshujbSZXqdw9ByJdZjGOe2L/Ygch
ywY6Z3GgY/XIwr/aaH2I49q7hMXySDkFjtq6zh9rn8jqLO67MYsPnWqOMFXU3dwF53ZQ3U3sWcfB
6Po5xBQEmC27A7vxDMzzs3FgAFDpezTBULA8wfdv4unn4sTidm3SJ2/yvtCPyG3DujpklCFAdXHL
Z8Q+NCU3txFW7Pdw9oK3OAbJ79K6gHrkHSdCEaV0WFVR2nE3V1DWC7H+cjsxfYHZvy9l/MLy69Au
ttpGgbeNZHqfresrnmJ44yXNSssntQXvyxS+spqlJ5AccTTUhKWbbtcHXBxC6+AH3V+qPUiHW/47
LN5foUOtWc2kuJur9Es6+j5Cg/yZ+xSNNmuFt8mZsz8yaJ/iLCTSq/SlmsUPXOz7tbeoTKuybR/k
F/RqQObiXUwmfHA8seywpv6Y6B4I2Ge3LteQpmXnEeozYQmxr2vrLMaaUK9DzUDkH6ae6+HgtnuR
p8WOPBKPizC8tqd4z8Hg9IeqoG0GA8Oav8xMyH9bT1d7EabPrie57AfLJWI83UMDx95Yx3dMXIJh
fMbWsPo4qkLj7zwqFDa1G8+7lSqdSP323LJFd8i7hGfGLUWy10E0rs5L0Dhn5Tl3cZqFV4Ob3Ext
vB5JGtyEAql0WKtfRJ3+5Ks4+MLBbORlt3Ghzzm6wWb2RLsJ/exXOhTY8tMXULrHwCJ7AgoRUqa8
dRuGoMxwpgxd+IcuXgiDdfCYGfOiqvgy883YhJPjvI+C79OYF/e4ofvjnCEjhpnzaBx3Z8XmobKD
+C+3LFCy5YD7D6DnpunEXZFzehYYWJKQ/8AeRwkFfG5zCHOaJVLCHTs6B9qNR40BrR9gJVg1X4p5
mpIuW18thSZKRADyrItFMqmH/jmjwQvnHhSG3p4AQkTVn6jqqycQeryEHb83cRpAx30xDAeblo5f
GB3Y+ndwGWVVdr/Xflq33L+HA6IGXOdQkAdIJ5MVFxPqIX4cQxwK7boOtD56bPhZ28ZUpywrrmc5
5VB/Ndd4poEpB67A/9IYWVPUGGUj4tK4NMVeh8HjmIGZFSMySUqvDfQGVr/ZatVnpwKlH/d62qmJ
HiLPKW/UAMvQW6VgpPXyJMDPsOfN9u9g0R4cwRdOsLtPbAeKcUAQZWcP8/ypLRXk22KgFcPqOjDC
aa9bCANL62DIGLCKbuE4TPOLCjgGzxD+So2ASacBZtZ5FO0DTnVc2uVKlOzaKGFstS9qd2RWyI/p
BHYW5gUW8p1mF+DEzZaTJQnb8gOzDLZ6GELMRd4PALjDiRfmwerRS/W4jRuMpRmWPpPT4TumdxJw
SFxBa8hyToCknSdsTbl9sarlq50WCj7iYStn67EtaGGnjffBttHKGqZTyKSpYZmu+TtqhGNZqr+R
RcAnpDAJNmANJpBiFTYDazxvx8XMUByqzyJYaN6WQcSOFtiqphNzpo1mrJ2Xrr5+NwMiy6xvqr1v
xNfSzMU9ftOOFhOXZS4UjLHHnur4dZoIl6zN0gSvuV5uKXgYjnD9YfmgE5DC6pD6LNXuZMWn1CvJ
D5lyoY7UX6YTjGJUl9yaaJn35bItvdTclnSqX+zIlEfQD7Cml4VfZWvnRjEae2gCAaGpyfNdawZ5
00D4uPOIdGyZw4o3qNPrZSJt9TyF/k/cCcBEmHhulmn4q1GhNf0WO4uPpFBmOnENC34WvQ1cnWGo
Z+Fu+kOTxcjyJHxhYdtDtPWC+Ue5SL2vTAmEK9UMYwtuahG8+x7aDYXbxYvCokr9qiX5CLA6IbLD
IYj2+TVqmZ8XpYmK42rFPYNN9lMjgw8hcY12GModB1tbL7sgc0DEQhZxWmbUkDdVsGviBWgaIupl
yvuxK4QQauew/WLDU6eL0I82PFF8Hm6lOG0wK6zdpRlmN4B8YM/dRK5AV0tSDnQUrhuXxXC0N3Om
lj3AasLsOR4bUJ9Ux6ksEuqWzAV7scly7fQUApx/tKBnWAmcYIhAyqJ+5QElzbV/9q41nzRZwp6F
ZL6o5i0r+sJKXDBz9Dq3cGQDHrBL+KfF6U31LDYb2Z7jCh/8QZe9+d0MaThhUnIqAg8bLNfzD6yl
6d8ZxClZjTnvBI6HbKL6okqdKj+7o+zjbTfiUT73RCe4lobgWejwyvQX29IRhJ/AYk1gkX6nBDja
mr+2XG7PbTDOSSl4nm3QHrL8iHGmT1arB7YlWRmy1J7HC4qN9NGxeiN/BvwBl9yKZoyslZmm7s54
quwvGG2zlx7VH1DtkO96j2XzhSgVGg4bGpsU3FXZcb5VnvRb8Ymv4g/ayFUIWq+iEFaQq0CkvtWi
4Fs5ster2aP9R1H6Vpfab6XJvYpO8VV+igsFhW35VqXab4XK/Varqn+kq/Fbx7pCh52H4lvfmqaC
T5n51r2GqwRWLyLwt823MlZ8q2TLt2JmvtWz+ltJM9+qGpbIq8QGmAe9DTAa2lv5rcOpb02u/tbn
cDnxwHbDJbf2VhWL4cB37CrowYoeq0R/K32Ac1H92m8FsJ6I9dB1dlUGI3gCwW1oq9w9z9/qYWrn
KInOt6pY/aMwXsXG5h/hUV5FyPJbj+xknL55V5FyiHj84syW3Ss0WlRMjgYUTdnJJ+tb5VyXMJ9v
zVX8zL910Midov5g/SOQDv/IpZiblst6FVHFwCF44CvGQqq5yqzWt+Lqfauvoh9QYotvVdbSpuWw
pawB0aDIuRIMLX3pnugN3jnbh4wt3xsV4eK3SnXKK+XTTM2ZAwpcMc1OedJNLLCDuoh3BWRjUl/X
8c5xxlO0utZDSLbrwbG6KalMjD7ZtbjiNpiP9Me1RuwBlLX3IbPslbmJz6c9WrQ0Z3QbJgRyMP1A
nX83/5u9M1mOHLm27a880xxlgANwOAZ3Ei37LplJMicwkplE3/f4+rfALLtiBFkRVvMrDWQqmYhA
BOB+/Jy91+5kdG2EHexxvdEYumZVgxXLkPQrg3HQn10sSONKV9hc6sJpXCZ8ZvDAiQ9Fd1UOTn0G
i9cBAzGN7TkhYBISSV1uXG9okEiVhsd8w0OkcNa5wEJWheziezn4zw08RHSUKFlQf7rLVllXzCjb
dcIgOvPbSxHhL42C6Lb2LcQVURGdpU47ALIHUn1d+dEbkUnoebHTuJuR4MNljzJ4XZbkHnSo4Zna
mKp91iyr/b9uVdiMc5qKxND9zxLxFb3z5yr+2Kua/w9/WlWG/ZdhowLHa0XqOkh/9Nl/WlUQEhCB
m+SOzn0iMlXoIf3NdCX33bEF/5sQDmwF/uN/O1W29Rd/TriuBQrWtQzL+DeNql2jPK0wRUKQ5EqI
zWFz7LepcClq1GhIBHpG5ggo3XDlNUW5ZrfLTz58J184/2fP/X8RDu+XUgYUCcvRMZt9SuAFR+9N
NPfJvzNZybmc2CBfii8Gp8suAlym275Kk+9RUaltEXbB6eHLv+vc96/vmMAPpK3gA1h7Ovi2D0bc
bVNDRcxB4oZVU63FQHcBfRMJINju6KnMGlK2Pt+QJcLbwDe+OWbnvNJ58jjuuRWztmTEVRrFdgkG
36iccuPFWmpsxBQxn3KMqJ+P44RcMuGn1ClxM68qjdH8MmIKQ+hEVWZvAzF58Ct4lZly47m55/lR
/rKySu/Fd8buoets8V2vtewSMZPWYE1Ogu+HvxCIrF/8Ig4cFige8y/yDt340KNkeIeQdYyAzXNa
ChatbonnrLMdBPCFnaYLLZLWg54I45lYCRjfjqJoZmpT6JCWJrP8NaU97sco8OyNFiQg1+rQL15r
aPEEj3TA+5d2FimmM75vR9skbc1XYxC0aHxOcfdeA3NjFSDleeEMMJ9yO1UNJwoW1uPQKpNQKuyd
d3aJbH1RocZlais1XAguI5rXqB2H+zqek2A07qK/MlDZXnXY3cVZbRWBjRS6jeINZzygXnppZ3Tx
oiGdCPaknIEOLJpqHfeuHBdVxSa1CtJwgK0RZ82zjoKAXDcJe/20xoknLyfFKWBVs9H89IwSujE7
a1+sg66iJce+5zgrQs9CZ5VNbfNN2pbv35hZREQLRtng2akoV09ELujI9M6Atl9WNG0X2HKnch03
HhOJorbrZkWJaJWEJrD1rSJMcshYLAzKyGo6izGgiX3JWo7dgJG5mfoY1Z3mYR2uPdLZlpjMkrtQ
uiHxK4PGPFi05MytLJVUzklokK/xyg1L+3z0aFsvQUf74W3sKae/JBjH9TZTqIpww7jVSDYJTwVT
Lj0TCRIWkyOC18EyXLMVu+REGsyFFnkaiYaRaJ+YK0L0KgLXMlJTTapUZpeo1uaIBVreLy1DmHBj
NSaDYX6kEayDVqKiZqCMQ9SJXWJC9CxVmGBjyqa11SbMG1FlhBt9pGu3Ovzwf7UY0ZlXhmNKHXzH
HrCDTKUx7tA2AtFz3K2kmUh7py6vCePo8AT0Da0TImrQTNDBnfNSjmBQMPjsL4YuZG7cP660GBbs
8WwanPthohIkiZGfrZsqt85F3YZnwkqNLca56OLw/RpfLPQucV0O+njBzmHjRvpIRJEl6jiUXS3i
Dsy26D0Ylw4ZA4UKZRGOk+oEr7q1aohOXI0lqomkLMyXvI/zcTOMhlykEUi6ydbMc1OLfOcIU+w9
f3l3dcYiReKYrTsMX6z9hHGR6u5Qlgxxsa6jE3JHe9uakbXu9Zh4G38IZ5jeEJyQnETkXU6ICycl
a9rkKZVz3Wr/Lvt63q3Yq3WbcEiXfRu+7+73hVwMm43ZwplIrVIQ/dpz8nbGKP1TM/3jpOiLRdim
PrDYj3CDAaedf7gPi7BRxMhz1UgvKO+7mwD8fsSMuwdlmVq181tDYYUGIoKHTOZ6gO5pImKZcCpJ
EgqVax9x7Cdq8LG0J3ArraxKwCUo1repRu941dJrOMYC/vzwkthHopwjTL4ZipDdj6xsRmudN3/k
bipeGF3Rmh3AoISAHr7RKbS2Rx7eXbwOZji8KUKi/LEF9TQv7O4FNdJcWl9DlNNpifWj9GAL0XCT
aPSVjzhJIpgPMLkm/jXxgjGCtApLS1/W2ubwB5lv7L8PKXULlQsnd0NRyOjyvZT7+FsFGGUNNE3l
0lJaf5tA41/o0O7vD19lDyH+5zIG+GBbV1LB19p79iDnFVbUhSSOsPDPRmpip9My5TjUJoCLrQLB
RV3REy+S7gJbCjbuQccGvLA4LsYb2Fy5cZIP5bPfTkeT6HdXzvnDMR2lbLSEUKT1uXsLSaEiUVte
QEIFMhwaGIp5BIFOW9oe3/02jtbK6oyVhxL0XB+7+tvh7+arqxtQpHRbSiIPLOrij79AWAlOPS1B
yA69XX/dJDn5vHEITGAMMDFOQ65dxh0KoRUdlHZdIc8+gqneLZr+3L8QQufRZ+G2Z1Lax0/AiS6g
yOMZ6LII9klDMiGa8qgcbrBFYTCJkvBEjHW3PnzjewvkfF175rKBBJlzGXnDdq9LOK0UVQECBJVw
jqmMAep3wlkpjTrTjy+p1Zy1VufGtZ0iplzi5+lJQCErN1nlNnmoGyCaZCEf/lS7K8H7h3LYvdhI
mbdbwt1DsvOM6GZiaqj15gQRx/Kb01Yf2h9WYtFG5OD/cPh685O/+wKyENgGxM+5hof4tvclDGja
YbYQ7810A4OIZs/+FixBlWq+pQXwKmwkIyHUrjzy/X9+9ecrozh4v7Jw9pagyUhoLsZmO3Ncq5Vv
ezSeHQ7dh+9vb5t+/0IVRyQWudk3bBt7X2gP0yWxgQ4skyJIT3wkjZdmZcak0xrZPbRqsrJa7YXR
hAMmttbodzv+d1oc+qU1Gu5ZTWAMrCgre7Y7Wx1596xZO7H/9YPykywAeM7QXew9g4DHRD26El5C
0d/4paluQ22oiUXUcbRQflcrJ0H4BfSmo4C7shFlutCQbcQOKohhksooYsJaQWhYoI5VtH/Miu3N
nDxUkbAA5GsqcjC4dWBpOUCWyMTSwWDyUQa2G62TmvK58IqE9LBqurHA6UW+7l8AiMVzh18oMDnF
hA7bqJ2AXqFwe4NrEDxa2lChu2oY6651u6j9ZVrrcIIz8CavWoCAet30Spz2rZ0OqwnbwbDyYgLk
q0zaLGkgiJ6sstevtcJQKcJt2YHvzbg4KFkFzoG0VNwneuOF10LrZ9RvYYhTHatqfUrNjIZZIEkh
9iIu7G99ThdqiSkDYkNleXgLsxkmhdeYQG0K99QEzxPiODuDxdRsUHMZ8EuCUL1NPmPLBQnM7ndp
oP9CScy8eOUDNKxxHpTVb+KfnXRpQuaZVkWihWdZVFNN+1o2rZKube4H28wfEy+syeMGH0zcUpoR
plZX0e+A8a13yrNpIXWsx47Q+QqHF2Ub9GiIUdm9bkEo3MjJTSpitM1eLQhhiP1NpAThK0ZujNdZ
mxi/W4UPQxlBcMXhuDPvuRn3R1dneFitsLYu52kfx+Jc4L0NwzzvKUaFmSJXad1wgS4Vn7IYdJr7
SBMh1xXwChkIFBOfjJ2hVFcJ+LLHNJEuQDiDdPAl0VbYtRvwd+UK6bKLK9shdjEvCnc1GNk4LT0w
HadZlcB3xu8By7jnHPdrBDH3w/JYTxddb3unQ1nPquV+bEDQFGNXLUtbI+aYqVr0Q+Vj+xx1DZoz
M9L1JxSrxi+OEWO5QvUwvWFc8R8DADzZKtYHYzgdUSQwDdUy877S4vIJILZ+mwvDvSXUTU9WOgnS
ZymplcUizvjOAaX0jJmy2VHedFNew5DAknzKfTmvBPJCo3BTh56wyC3zDNyj9Bjcz8LsKjeJbxKF
7XfnvtVxPNRkrcS2RunubzpOQogkglh6cNHjWboLM5mDZzwMiGGJ00A7oZncRqt0JgUyJt4w7OKW
Z9MrrYYFPuBYasi8fJYpaY9Le445IYM7JAgM2p1uLLtiKN+sZAieVW4SJm0PTJ+X8M0Uk0isMQwq
O1pQfJPt7EGt/VadjRWTHoY6sXbajXT9l3GQMGhs2OdfPM1CoeJMJSgq7rwYrlrcs8Y2DkYKr5ak
HroxxRDpq8YzMP13k8nZHdQKNfTWKmp0MFTec4RtI4kDaj3UQtuw5jnBAERU3iYRdFkXU5OLRw7s
fbRE5WxexTys2Cj0RqYnQmKiX1U4CBnATbonmFoo895t0zluBtoB5Pac3CLO0Tpqa15u4PJu2FyU
2ow/92XWEZ8WWYo/SJ7lox8qhLdMfXA5TXYkf5DRKbqVbFpaRQnhvo+WmeTjgplxq53Gtuv8LPJG
g/Th5sbrIJviVuvKepbUjo7cAiFy+c1HLzsnBz5I17RfkFjKKkyWGiZB8CSN6T4JzVRvxAV4j6md
TXBzE7AxDrUSr53p1vfjiP5jKWah/tqYwanAeXx2mNpR+Phsn3KrMWOX4iawzRsmDVO6YRu0mxOg
mOKy8a1CreXEV7O2i8RZ9kWHUS4sOuvOtZk8kOGpambiHPAwEMRt/60Y2V4WeWcQaUg+bQtTS9gV
D8jUpRdhaNgFT2wTEAPMqPfc1MvpphvC5BtKtYw4UZxViHkhD9HGQcCen+AED5tli6pvWCu70E7M
BrDEsh6kcVXkkYnQyEn9E6hYPPlZHfm/ABSTajDEAxERPBEuHKnKsC6NcR7nuk1K6rlD+JuGtkRS
aNUJA0k/rqdbDPTkSuDcf+AvWG8kqTM2i4Yye1Jp1bsQBmOgGQy4AQr5ZlgAvQcCu9IDia3bDHQM
5yFi6rvesgPznEG1WLWmMLNrRPiNt8xLk1ahXrnybvDK8UeUDUx3OdYPD12SD8XZWPOwnJA4M8Zr
u6ts8BINB/9VXYxJcjIgQqUfY1kIujlHTG+snMaVG3mc4Mta9SDcuoAAXAIFG0ybhS5P234Aj2tU
pZcTMJcnE46VOo8LlMywIMR121ttf0G2XH2TBIgVVxOSRlAXUQK1qKoGpIpFVqQ/s2ly5mjRBEzK
chwmEvrQc1vjNiz91MSHk+GBNqIcQq8fWo62NgmMHKBc2yj3VVd4HuyftmuWVmEErBtGUGMcV9Jc
pa7sbuPcbjdGHMofpSAsY8oNKL8TyXqXSM3YCQMR6PRYzbZtt9pEKkmfaxd96xXhieXB1FrW1V3o
SSirZeejQyvry9TN6t9pkhQPRtnfVB1nLWoa0JQ4eY8Vdp8PLhJxqanDPDKBtLhzJf3hmE9YH+3F
KoFViCWM8N8mLxjMjFWRwz6v4tfQjloJxDOariMxoKAbnLkwKIIRdEWqibaGOMkIEgRf30bLyQna
n6jt8aU0pWaBQ4FbkqH1H8ltoVOTtEcq/S/OHxzA549Ol1c3wT3v3kA5EBabDHJYuqWOlU6BrijG
OQ+6LYzml+6U38CHMk8kHaY6pamkv0LZHO5Dc6Bb3OkZSLIjtbJufipH6UJYNAdMZYm5dt79SESt
20YWx7NTn1X5rNORMZwMfW4+SygRgpyx0C1WidDCH46u/BAheVyqpdGH0Y9UJxFz2Suju3UzJKNI
xvXZPzOUUsGQpfF6XZtG8NsG1ctkNGk63NuBIskV23A3zpccKXeJRvzVNzJCKRT0FmDfVvA++GaR
vJSVC71lytyyX6Iz005and9r0RkagcddN3rfWlxROZMXjBsej/tzrXuDuQKuZ77RpdWfEkC8uFHc
EjVvnKECXeoYswcmilYTLC1PIYLyep64k6l3jPBc+qn8noSQLpeBZ1bYyw3rm2nEjE/TrEOIlRGy
uk0UEA1SQBo89RbNde3cJLFyWtl+i35MoqVaJMMYv4Wg1VBYhNQC4DNpoK8s00JQAI9KXugMun6q
rpqeu2iMknWVo8JYAJnQtZWwGE7DRAzCdF2YKBJZZ+DGIfLt8w0unhTjt04SV+K35cNs5fNXre0U
JuY/erJL4LzJT9wrBPJ5ZKWsNWF3xlY5dfwmqdOsk6TtrA1ETUS302SiV8XxmRfLMIoLNLagDa7d
CVj2grZQcsEWhqiy1AsUB0Mc4A7nGFtcUp+iE/JyLdZQNgZorg8/nJ8PxlJaFj4I7LQwoIA47bzu
Fb6LVq+9bjlUimSPMS1WSCbYCzLCb0jalUeu9/lkRi+C7qlgkCiEfO8yflheUsocu8flvKxFZp8D
FQsf8r5JN4aVs+YfvrfPS5nNEI1r0K0UzqdWbZvjhE7A3SxjLKNr7nSg/zFRgSN4RJnAEUY0wEfi
KNKvZNYci5v7/NViNWWSSsOB+ahlzqvCh1s1RgEwk+YmCj53vJoCj/Q3DEEr2bb6RsowOjK3/Nzw
sZHaO6zdjmkaurO3yhTDhJaqprzAUe0/KniYWD2IRgIKV3x3q6inMvSS23//HSsmcrYusDIQVL97
k4yFyEnvZL2s3bC4SFy0qFGtd2egc5rZEdeeakHrfY+7Qqwzjv7//p4tZQALY2AgkQHv9Vm0LFS0
HgIun0caLfBGrl0E1SedZc9ZFwYUlDHWTw/fs/nFg8UzLN6bSaSd7g9lYqtzEgeDxNIE1vAr4xGw
lkZXscf0YZE1m0aDPL3UGFl420wODQwBNxifg0Z4sBUoAbPVVIgqWw/N5OOpsCE5IJtrL12RESMt
nIpTidWrviF1yNCedLOmLhZFcj+NBSZcSK1LkJfjmoQd89K1u9zAa+HAEU2dijQgG50+hi4wywXB
8FaynjKR+SskGOAG63LEc+UzOay3rpbXjOF0DYG9DqhvnRO9bh55Db/oSDkm8VlMHxUmT2uvSxyl
HdBtFcMjrzLvgX0/BsCUZEDgD/8sX/TcyHxFqkDbV9fpe+4+ihpXxhDgYTiBnEGfFZvGY2qgKGnz
nJTtnqWXMh7to6iA2By+9ud3nUwKUyHZ1qn05Keum+8KWw4B01IRGKCuh57c8kgtC1eNZ2Qw9Eeq
nC+uZ6G7sGhtW0K39qc+elfl0JfTBtgTKXZs46SYkQbuQQJvhxBg8RhqR27x88/IANDlGzYZfUkp
9nYKp8355+gYlzNGZRk0CikCzzMQr8Nf5eeXi7aNMxdMxqzzmBGGO8tmm9d1ZbFqO6Rk3PDOR5vW
58Dnw5h4BNkNuYJC/JS+ZAdBSYtuDl/+iw3Ktujb0r+m+OJcuHt5XffQJneoL7oBaFfbmu6N0RbD
MtX1/PHwpb74EW160gxQ2KXo2e6tnZgo/IRlmTt1pvFb0PoCgxGsq7VyOfMQC1T/+PcXVExVuTmm
VKhzdu8taTRdq7BkLFVsRxvFYOTEo3twj0p7vChlHx25npi3nN02OIJlSZQqA915arj3SubZKGup
88xU0ExpU0Gn45CQQugvhXK2Rm240zbu2/G+kDbgi6R0rR9aHI0xwtiS5EFA4EGx8eyOkIJh1nFD
B8byo0guuYuAt8FzI4YY0VvuEg6IwhEp/OHv7IvHES4ljz4rheOq/cceZ2ZtjCaNJZ8O8FmF8eka
uAh9gNIGl+vYvn829JqJ7zgyTxMxTPaR9+Hzts6ihgeEHGsGCkxXdn80n1Zai7ebp6RG91ep1Nxi
JyveGi/GKNT4w0LqyDEO3/UXLzsrqdAJjAXIKfbX7MJ1xrauXILhBQ/lxOTqzAyi6fLfXwWlFUNa
3vV5lrB3a7nTGMDxyfbLnem2okJaIhEpjuSp7oVJzectif8SkKmkUkHPtfdK8145NFUgQtG++Ekr
uTov6pImOGeN07BoyiVACDDRWkfDnJjmdRQG4qpD9rmJdeB5dAOTSj/yq76f+fZeDTSYvP2c6NA1
zZFEH5e5bqpciFnYIxtf866VlRUnaozyH41RjO1S6r0kwNNL9QVs0+iJhwB/uWj/VkL+81R/vsz+
x2BBmIsZHT3N7DT9+DGyxgcr2aUcTdvSwlnDOPV7HafiG65BSMpaVWtPDrw4j47LMPxWVeeON0kY
GK/UzoA38lipYwHKXzzxiBoYXTNAxP7q7n01GI8UFIIaCYjmPYN0GyFXSIhD3TCt3ZCTITgM/cgh
/XPxMGtNGBXRv2N0Zu0V6yrRFAy1oCUifopOfZCJK8OK0ecPU7nEKt6sCTjQL4Kuq18PvwRf3C0I
XbZVk9KdT7C3KPuAHarIBc/e5zF5h0xXr/EvzVk20j8Z7ap5SbIofz58UfH5qsoxHYM7VfM+t//q
5SFuVHpkvHoyrwBA261orqhrwgI7IBhWIN4w/pdB6TKwgZ8/tOsIsrpxUYqseXDIJOwYWVhBthwh
ChIO5ROxjn5rpsbQ3e4j2pmFcYXsbLxtY2X9Dhqb5cs0PJoyvj1A6CitFEMYFa/cBn0IICH36/Ey
nbz6yD77eUtH4MCmTsaXyau+337REtBFuaJ3qLWdva0sYPoUVkSPeGF+evh7/XSp9+MmWkVYDihe
Z6Xsx9cp9qI0whcyLVPR3BPCiuuy6m26YxifDl/p0wPLLs7SNk+uGZvAM9q9UqjSMTV62lx09MNV
b5QeBBj4hbpmgLOqDQ8iYVHfmSKrN4ev/Fn2wcOqiFVk7mvaOKrnzePDwZb+gGl7nj9BKATXkBmE
6QKQTy8qJcmQGid5k2QoALWJUR6DFPOqBid1awQlRiSsIKdxVNZYF+fl4/An+7RrST4ZvXPe4Vl4
LPf2E91NzZxbn5bRIL3LQLXy3PYBnR6+ing/1O4smlT4yKFnPTKBc/o7yfrDF2DHLXa6HFzTkKP5
24SGq5ED7BSQYxzGs4+Nk+SP+mDPqix7IGjLy6KeUamZ+xgHaPmNmLSAzSzdgNbMomqC6qc7xOol
j3Lw/0EGvOFScFon6ifW9W9AqbrrVNVNSYAoptwFFVKJtQqNvEfbULfypVFqMjglO0K0C3q4TTWD
EycmTnSegvUAxbfaGPjYZ08kEaiTQ5ebNIyAhuJohXq7qPuKw2mMcWVF8Fr7VBsGsk+RVqiZLAAV
0FVw/v1uyzaUyzxIAv28CsB6nfmEOBPEVrU1EcIczOrTHp80pF58buNpQSgDIzvWem1V9GZbn7SM
RZ27VAFbJgOWB+LNLHv7u4tN/5cN4z87CcBru4BUwZaeCfx8wYL1pzA3HFwZmFVokrNV2nXNi0f2
yk8mSTWsGc1PKS2Jt8cL3qXlTUPsB4MD2K2InR3N/43TapwbzyXRVLYsrdewtAR4qKZsn+Lcs94Y
OMPKHARqUa2KC3ctczfLsO8k2SUDIAPnaEQy3UKivULBA67tG4M/O6AEdRUt8TGpAj5HJHHbyzEx
kYnWnI4IGZOg83vT4epWUX3LbL/St0WO8HhldwCqN32TTT+yItO/542l4EIOs9hg4mFQC6Y6sANQ
mcJVaeu+uPatoX9VgjSAdeZWI2RLD+9iWYJT09pSwjiPGwX6WcYmjnWOdOmCt0X3EMH1Ge1jFL4B
iCkjjret8OEyIUCCOdVkKtnEZWHoKwh9JekzGgX3Cmk4goQyHoec2rMRb1bYVDWxpWBdOCKxxMGk
1hR+Xd2oFllmA9ZzCUm4RJQHwkhS3BhU/HHvL4M0m8cFaa4VZGIXhb9GwNYTYhS1rUV6T0bCF4HS
jrkNkn54KZj2mqQXgSHSWwmsqoUiFl1Ab+jIbg6t6rFilbvJST/MIRaU7SWCo+whCkpx3zKdz9d1
QvbCqgWcAyhUVO6dm4rgHpewK5c9PdgXnXHiSw3ohfQhdMaPKbWaXIylQbIgbxh6Ti3sR3dRKgzO
WGqA6i1ITMY2Y9D2RWmqie9ETxXrqprKVw4A7WkamyZRbunYxasgaN1XOqqwoeqO2JkMdjqTf8yE
PK91g0wcboMqNwHTYH5i2DHJMqOdiCZdIYdeZKDvmMmnpfvLzmX5mJAqB7A8MEFawrwuzo2xcX+P
PVGBK08GHS90LYOYMGtF1kgXZgHjZUsW2spEEZWtGmV3cIF81NrnCcXnFeU/JqFKyxHm0RsGM3F4
pfy8Hs/Ft0CgKhHjEDq4u1GEsOGTsKfZa4GnW8U829tCK6Zj+9HnrdBh0UfeSR3DaXp/OW48ZFRM
LRkStz1j04rH5WcCi3MReJo641mqb8iwm5EdxbhNgrx8QmvAM5OTfJHosyhsEuXJMCKYIQgn2jJJ
fipyTftOrJZfHdmjvto9HUcY2FkUE6FPh3AQY3XHdFdfNoHlZBtfZM73TCoGFhFjtnMGf+QOOnIY
7lh4vLuS8fJpVsbhLcDtuD2fdU+gAFqjemAMEv0dSPuPB4IvChgOucA1+HQGhOG9AoYaNMkwhfQY
zCLzpWE0v8ytrH7K8+BICfr5BES3jIIX3bLiBMjQcffpQEWRk2teQ/1k3LsSHqJ9qk4V/aYrIq/b
wcWT3pJ5x7TIvwww9p13THiPHA7nkmB3K3don9GZmEsZg7Hn7oewi9xk02TcmaZC2/ajB2SuHJ5M
u7Guuhas7+E34svLMf5gGGHwxO7f80A2V6EceqHdnLpAJlr6MlhTfIoZAWuTG3pH3o1P3Qu+Y2Yt
mHIo1/D97M0EYnYZTSdjcIl3Hto+OOlqoaXZeJnpgb/24J6fkNal7kg0ctaV8tj7Dt/wp3PG/AHo
b6FEFS7f716tmCuCKKcBM5WeO/kqbFNyGqvJebaj6HcXpf3jEFj2w+Frfn6GuSZlGf0ai7QTe++m
dQ3Wl6jzGbMXR0zQwuJ0QBaCFNV3jqxw9hc/qAG4TaG25AAnnPmzfCgFPXckDIeh65KhVgh8GvEK
OLfKkk/QRskMd4KufqLvkPhbK7Lp0sJyCy8msmSJHmEFuMP3SAqkBiuy0XxUQThOpnbb2YXxXUI4
w8cc2lfYn7xbnUl7usjtFP+SmVc0BEBW6jNYfCYloDHcJrTavmeFGzx7JHahzuKcfN53mXs5hZ0K
NsLqbARVTZTeKC8aYUEPdeasCqOctgNwdRgKiekrKAdR9jw64HbWKTSJF7umwGXY2s8EDwuFTKNF
2E1CDcI7wFAtsLeO6Xdv9J6JXhD1VDFkA1zjX5L5NZS3HZZzMjLqxnEZfJFqsSgxEx5rG3z1U/CU
SY61gh9j/1jC6KGRtllyIhqSpzSV4mJIuTsIKEixUHhkRx7tL67HmkFjk4MeQ6j3KdGHn54k6HBC
m0QB4xrYoUfiBBFmOaQSksmVgBS29GNL5hdPNtFgFj0s/joOmb3VCt+WrRm8T6hup+lqYEODPWvm
Vyhl6mfYpvEmyGtY39IYN7TEKlTGiM2dWD4CTBpnt7pad5EOc1vDUXxkbfvyw7HRk/zJaZuood1X
QStBVM1RcsvSGEIiMBn6R03n0MGScjpyzv5iWUF1y7uNzGOmpO3tHbCjelgGDtdyQReGZVleFO2k
n6MyBfxY5sHWQ1995AbFV784J21ilOauvaP2FpY2j4JQs7nDLnCxRBFXKr3zLCYpYVNYopMU6J4f
bpw+EQ9BqWGfdL0CslqDEHIVhCGAD95ItrkxoqG1qEBJvRbKMxMGgVH5gESr+WbTgpuWVW2Vw2ZK
S3XN37ScNX25dt3ZUVxugXXlb0iDmRG2WteoI0vaZwENB3uyLBW2L0ua/JS7v2PHizt4dPiWSrbV
j5CO1IYGbgpnzciAkXrkjDNs12DPo1wLEhOhAHRwC2uNrC+q0q1ODi/nX1SRfB4Fp44zt67vW9Aq
o4AEoBNI1GVFHFLFMp9ZMDryj5zrMSTv1wKzo4vah6kPXuf9IV6F/9Ql5aFfQvoIT1pDz5v1iFD2
dnSIuV3IDBEn068oeJ7oADUrQw59iZw89Z+jAQEDUaBmcBpWng3IJ5fpnU5t4ZyVkGyR2/FikvLj
jMMtnaPhIUw0HdQzgFsQrqQzhwiuAvILPYaM57EfT9ZSIyHoFydf43csBofDuG5nd1h4owsH7vJN
nCAlXkitqb2N0sF3UEB65QOICXRbsYOObYmMSL4lXplMGzj5Pq+GiOxjg8H3/vlODYWqj1EkezyT
LAun+O4D4zeOirywsJeomUljkXC3H7XJM3skMVOH8tAxHmjOiTulzXgbO+6q9Aw9cXofeY68izsr
IyhuiuFMe0zZ2gvNG9JnIOu4bgviLpES8+mJnahLN//mOFHprNlRw+qP9/D/IJb/MXSWqn/mAmzb
MPvNXvQbkskfjsD7/+EPF0Bz/uIYgPV/XtiZHCrF7/sHDKDBDGAWrJsuLwzdSF38LxjAEH+hfUGJ
N9skMWjMDeg6Jzb7f/7j/IVnjH/Kv1x0zcL5VwTLveUK4dL8lyRDlLkMMzEH7T59UTOgQ0sD4Mh9
9Tyg6iFMU6nud9RMpHXrYWrd2LSyctyHuteu69QBYghCPHqxVZuOp2jE+2z14eu7+fPs/7+sTW9y
WLD1//xn3n7++0b8+UyGKWnOsnIxLJ83kg+lAQPOUhdDcjmNY/EtTTT7qegJaFyhC4t/ugTSfXfJ
NHm07db4m8T6jwe43T3q70tTafNdUAHjcNy9dNILgmed6DIrIm1DAJN9gf2N7DIR6jcN4r2Xw3f6
1eXoQIPfoelKV3SvIiEXDWlOQpVtJZFD6m2VvkZlmP30VF6ugOg5vw5fb7fI+HN7H6/HE/fxmzUj
TVYt1zPEFKwJBy6A3Nf6VkX818NX2t12/r4SwyCbYzrD+f2pAdGiBQ1PDGtJ1lxGGnwXmOXd9eGL
fPWgMPsB88Aaan8eTdSRS28rvKTTkMPViYw32F7VBfVBciq8pgQrJXtQDlIcubvdg+Hfd4fMgsOZ
Q/NV7X2PdQyALfODS59qh8TVzDKJnOv9OzXZ6i4b2g44PjOplHAJEtXy8piP+stv18WjOc9/eU/2
3hDXqcbY1rl+nOtrEJ39FrxEdaSU+eLhZCNnieF4jzNX7lWJsY0gqMmDy1CF9murj9rW0KfoFqhW
cCmKqrk5/GMauwXE+5dqMM8g7I/LfWbpAumIKY39Swhr+Xk1FNpjHorwJtdND5CsNjy5Y1pvR4ln
Wm9jnWRnXhugZ3gFNoc/yhevCa/j/G9eS+rVvZ+XHGtWTc+/bDA5oXdM6K+2BKu3LtmP//pKs+4J
0RUO61kusPtCtriFstRzLjrR+I/mEEanlTvJDZ6xY/rGvYbR+9dLzwSlIeJug9Hw3s+ZlqxkhG1e
hHpo3Dd8lT9B8KmXwoVoe9Y7vvzheEFULIlijp+RHrqI9qPimK/2izdnxiFwp8pC2GnufbUDYr2s
kMaFKNoxWdg1eVwFg5BLIm4L7EPTdDkafvqDKO/0NE2s+l81rN6/BEpTfI3sK3OTY/7lP24tAM+c
7j1uLVb4d10kgkngrKJ4rDaekflHDlpffek0UkyYzi56erbZ3eu1UC/YeMUF0s9SLSCc2ClVrJtb
i7h02se+MweCotTcw1DGieZl5kMVNcfakl996R8/xd5TxkLvOS1RY9XQFNdiHP3ZKkK6ViTkrW7X
+m1GO2M7q4C2jekGJ4ef8S8WK2a5WLnfD920R3e/A5nFQdgz+26gspzFjbBPSAkR4eLwVb54Z9Hy
Qb/Br8+G+n48+fDLNgzgUH8bVL96s0byRHJnkDJBNLLmyElnz7375yEyOebIGVZgU47t3pCDfUlD
rH7hInaQnGZHBylTEDQbzezA4HiBX12Oc9hlKEaxyizoR3hjS518dru8d/o8v7Kt0oSLO1tIcUSp
8ciX8cXGyOmTg9i7KgI15+4nVBlHIsseLoyiGi96jsNrDp/JjQh7uR39YLibnMr/7ZE6cuyBn//y
bu2GXshCKMQBkL3xXU304WdwgwbnmibPNQyB/5+9M1uuG7na7Lv893BgHi76Bjjz4UxKlHSDEEUJ
Q2JMDInE0/dCudvtYlWUXqAjHI6ww2WSODjAzr2/vdZ9WhXltgWEn5SQ89H06BTnAURNvoVYl5pC
P/I71OfGt9tD4DMVizszVL+pEv7mS0h73OJzYp+FLuPHJ5+zsJEA5OBK7LM6pFpMt1ldRM9F3dk7
P8izJxkE0ymy9MzSk4LGPnnz53++O//m5cY4bsNvbRHQDajx50+EudoaoRq7Iu8bbllqCm7sLE3x
YknmYV7AydTt3ONSlvZlcdlGrRunecDD2Ce/+UX++j3540qwy8/FYK704dtYToszW5N7TTEGv6N4
6Nhyh1IuGvovs666RNfLeGQE3sPRNotfnZM6X1zJopyVO+s5JweFs8iVdwwf3d99s/7m7gH/8cdJ
iSMxycE/XyW2TGsuoHP17CIzCFXleMm0xoiOaeMW80ZqrtWeIqvZ4dpI95onbpJNaXtlT4HWVevM
moPaf45yf3MW+ZsDEgERxwKbxq/FgsCH65W5I8ZXzXbiVExp7AR197Ai9th1I7VHhpD5SUcDvaRp
+J7by+ZKaqNzOrf6MZdZ7vymMvm7e5lfx+NkyMdI/bm19v7r+9VBm0Se61wzLbKjDGCox5LuSYyZ
jpBVO3YvrqvbpwUT1s7tmjvD4V3zz5fkrw8XrggpJmsLp9JP/VBITIxggwExpjmPwaEo2MAPQSuK
3dg74uukfXlW1vBV0B/7zYvkQxRxe/Dyk/mZW9fY3M6rf/7ji8adzCqwriUY9pMLiPI4A3Y6BF5l
PgLIt74h/5M/ozrngSzMgi3vqDoHJXAtJpObVCQaf/Ns+eu1ANexYf88AshU4h+uRdUYSyrX8spy
+/rdlBa36qozlAgic1lwGH3iFwEl3slP5e929f76XgUcAaGHxA7Fxb+5b/91KxhsogknKq+h1ZVP
I9y7Y1PZ4u2fP+wPA9ftmvNT6JkTy9gatx8rJq+AA9av+XUNdHtHIHlGXIUCeZbgOZ0R22/F7XAs
QQ2AUljY+aIFm+ggd5ZdNTnrVzIZ6E+bsP/dwOJvLj2vGkbWFM689D8Sair4EL7kF+Pq2Kelteq7
2o2KQ7qwTxk2wUKqmagOX9rfPMr/3DzfLgh5T+pX7kTwHSRj/3wTitEJcyRLF/SVIXOKNpRj0jEm
avY5y+/FDh1Oxg2nsuV3p74PHfR//2g2+DntwvGjNfTh/h+BpbArn18ha7Q3Tg/huVZsLHml9ZlV
XkTyvtXv8T08ZnPvX5WS3sEz9HAwOE6AfZfiQfY1WiiPTnng9veR1ayPq+XJ27qHlc7G7A9pTi/Q
phwcEGm5b7o+Yvl3MPY+//E3tYLPhfpzqYA5BbqOv1ULFGwfqtKA9XWeqcHF7rfvRyVluGPNCzsZ
zMV2z9pw9vjP9/JfvzDbDwy5ZTiAbHsmf/7kuF1q4Gc+ztEo24Ml6BEW0eb95x/yN38V30piG9ve
EiecDz/ELMqOnWjvUjN+fJgDF4kZfo+SRWcLgrJac+P5n3/gX1/oALro7m8ZgO15/OFI0wglqTrk
BTpFsYuGZd5XuYVI12t+F0ihVPnwkdGjouSlXcjnxh/4cSmvh0+/lJW/J+Xljge05Nj7BjZqX00g
ig3zOyavsZ/W66vd8eSKcTxJUn0K8uZ5Q0Xf2sqi5GVZwTmZSqz2CYOszJN16fNpP0GpvLcU9N9d
2YT+sQqiJT3Xg27fp3atgaSZQ/+sId2viTsBiGEbq3I+K1mJm9kZox9DP2gog1befbcWNxjj0fZH
tXfD3FN7lYbVD9lNAUayNJ9UzNICOVs+rokz7zhEB5u8G3Lspfb2kbsaWdIOVfVjRNV7U1u92nzb
TN/jomWDlxduZFuwSirxEJgYRWK/c6YffPnlLwYGC27JAKFMAVqPHF01Vb+GrlmYYzna/9kGZfnE
CdX8NTSL/egUqsrivJOBSjLbst6aEcjZzkC/jHeB9tX3EioUuHHDTL9BDmT3q21wauxSZZZM0Fzx
COcEa30QuMYLTQCbAR777nAVimZYrmvJeijUUdsiSmUvtYqzNIKyiZaSi9eimh67qT2XEwFYu+yN
n5LDz6exdfM0zhc/4g5G1DHvg6YawRZ2GvEcxtlXAvXNvIss5CKHMs+Qm/Ygw9bYdsroj0F5UCQ2
lAoUqFPq/YKKIImhV/4XieRWQV7PYMDj9+QfaYcV2IpZaO0x8GM4h/7dUdeWiGCxm+j2DpBfqnlN
qjnt2cf2u4mDU5MDBGg2iybMGUhRYDvVaRhqMmQoSXNj1zpFzeZ976X3mMHR5BDmLnqIUoX94LJd
mh9lOavLWEpwkJbWfcYKWsFquOgkvw8r8BU5Dx/JUZIL0S0HbNJoHliWHsp4GvLmiIc9/OGVdsG6
KEuEhNecAqlSVDXzZ74MRhsvpgfqJPLkMCKtdbc4vlN/3SZBwGAEJFhkSdsH02wqv7rQAjFgID/z
aFyWJNOL80LyL/+SD9Abwakszrvf8LZlw6l3n2RFZhuWb4vlFz0v0VhuTgCP6USWkHtUe8/KdI2v
hAH58ZPIISTAL1PXKuwrNCWM20wStHMvThkrmMWlyKMWJ4MoA+g4w4QAPB0DFAdmIPSPzi+GPu7r
qrFjC+LEsVCiMuIuWBHiVTIrol3WkqpILDDbXjxwC02I5Yq2QOeJZSCO7BZJumqXzSwqPVURhawp
l2oFuD3p2EGpkqquJ5xIesSusCVwoChkYn5j+T6AjegG+TcMKCxCsVdUmYdIztmNq8z1GC0++obW
G9OvCMxFGGdNVt13lISYCFpWGeMszN0bp4pUv1PESPuz1XrOibQoCuzUY8tyv2oDIK65ETPbDq0s
juAhn1GcmOmb62dlt3cEUrtdJofW22FRMICjtN34NQ3DcrwPxkw9eSz9wLpJi3kEBCLKjLZAmBJQ
FagoSPuS4x6V2eEVhsMusL5OvdjJ3qGAqlZA+nHRYSLcjTDJBbWW2TrEHf2g3vPCjH50JEVdIOHA
XPdRF9ThjdCd4RC7bAmPlOiK7gx2LRjxpl34lvUurmCoU+UPVEU4YMw+fIG3yWqGxR0JmwUkT320
0tWWe9n7LOWiTLCDhKW94Zkta+TDlaRNEI9WWDo0yxqe0xUWesrabiuzi8KePhWT8ERiqbZBRSZK
6hI4Zixt18b6yQkHHj7ZbMM5K9s15FSnjF9B4bJirFy/YDLsLcZjmS4cr3xNoZ2UmsdvLOxhvp0Q
O4Lr6NhB9Z2B7dNgidSrac3qq2dL+5Yr5dkxIdbyEx/A/JSlgflsMx12kpAFJZ3UWWO2SJdbF74X
Dqk+Th1AIvESwVtE7lAEzxFn2s3hwSwhGZzSvvEdb/0aTRRg8RhVKTTeOSJ7KzxrNfFGwkXetYWC
mjBvULAd0ZWwSpRKHRLYqrh1ygYyn+Yv7E4oo/NnIind61Cs9tvMGtCPhTy4j8fCqD8FU8qDqJTR
Z8N3FZuoaeigyGoMf98MJlFofFgrJJl6hhlT6R5gzlgobBM5BJ54rFj3QgO3oBSTHdhqpPHk92PK
cuOhDe2RF+BYqVMRgbEhvWT9pCGLtJhhGoYfc/Gf2pQHWtKDdGG6RqV9U5V8cjtXrkVwpLhHhjqr
lXcl6z9ptltNs/+lTGpENK35jKfItqZy34UVpOViZPMpnrkpQbqBfmovrMKgrlQDqeq5YOn7bNIP
+tID75zJeuTYXrC4+PKq8cG8aBTxe6OfHCSUqs6wBawROXYEV9UnYc0sruZ96t+bBlqWZKqht8Ql
6DAr8esgnJI6rImyuJO2bihdaNuXxkLEQ2k84qBXcunFAJbAKJL/bn/iT3aaxGt57yaaVWAoQNKL
5nO3iGbLqd/MEALEfaEYrfz0/Hk6WbxxJgh4ZjNdltGxRZIXWI8SxF/hPQu3RRWbTsYjHQWT8801
atHvKInWNmFrUwswCf78VSBoPivcyliKHId0/AIm5Kmpanzo2rbFe8i0TCdLvuAHDysYLYDjLJkm
jVNPT5y513LHD68MHMRe/WPw50Ud3EDOw63SnnbOWRX5p6avBitmvop0lD669yNf0+xuXP3uh0L/
28dzM4lHtw6MNzyz2UxDpXHr3WB0UsbjFNEDsiA7jjB7+p4HTlQ+O/643NU85ZlpUbXzUphG4voy
RYoRr31lXkzOJOslTQNlvNatt4gjq8DRdE5Vx6Zz08gUU4YH6+vW4vlDZag5Vjy4rkWU1zGqlpC5
GQFXAeI2sRw1lE3l7EWHzAEGGrdmvFRlSyZ5onu+z6N1+uy3xGxiEFQdrTSGUvvK9+SXobfKdJcF
QVYeZODnr4Up/Xcft3aTNDPFT7wshf3uToF6JFAoQ4hClUWIxJP+45wGFk/AOhP4onRtwk9puIKk
SqimY29VvM5DIAIw5ILMoiwKHe8L4ZP8Rmd++LyumX7WNF5fQMq43tkgTMhblBs+AIUComgfon71
kiyfu+tolqj1AoeOv6uF/ulJNXa7cXa8l2XIlxdA8TCkaGby/FvtNIC7aXbpPTAASx2iehoJN3uS
nDvaE1CK4PDTPlHOilEpQ7M6J02AMe+wlde3BrVCl+A93d49rZwfA6Xzb7XRj7sxWt1b9r+GPbmX
MT9S0fNMUWpgkYIYrn1nRGpeD2kfCQhr/Dff7LaVwGkWpC8stdXerTfN88vqmTUad9MdulOvNMZp
rw2OPGRYOCx15yIuTn0aAamdu6T1Wzf9meZm/QRILN93bkPkfszAHOxMRaoncXh8qmQgI+mz4cC6
DhzxoIvIdI1GfnArZVl72xRipdCdol/W0HdhgvW9Fru6BdAW66gerdtIuHZ26EhL+kkTji6JBli5
JMjW1Htuqrn61OX8U2yqLo0LdngYv855aUgyRUFfX7HSARSUY4Eniuao945Wqvw+Fktd0DjmM9kh
mhneKHcjExWXyprDqEcaP3Pn8JlUOmyxWI1u8KXFA+fGhr/WL2Zfe5RpMxX73oOvLPbbmuwrVk/r
lvHx+m0JF/EZdYtzAWyZy6SzlWb5YsO+tPMwHf1FBCq2urWn/NGzPmKArNOTMw8vc1tGR8eQtZUU
gmLr6Ejb2DeUXs4tW0ycEwL2YU9d4YU3vG/dnBOKGVBi58M4UQuVc42djOFG+4QhaX5hfdTEKOmb
67ADjzK+1W47fyVZr59qbqpq10QjgjhjwduDJLsZ/Q3MxMrSoC1TJGtZ9VfGMEAjI9rNfPq6A21d
Lu7yLquR2yF3h+V2zfhj9t0wzF/JwWaoyK3Mfl80nrFELfjYOnaXuMDOmD4bGlhQwqoj+xfaqH4F
a2kCkw9W9wvU/TnfG4VVIvy02sbDXrcsamd0elEnGYjQ4njVD6zd9jJiDb7r2XcwqqWnmRgtI7ng
bkEXaUyeXxPGMPUN2feJOwrfkTikTYpuaa2gbXt9mf2kpRUA/mGfYNzBBli++LKc3GOgzPRXZc32
2UMHT+eL59HXbShxl49aF2c+BbXn+d5k+9y2l8/IJuZ4ALJ2H+LUzBIJQV/dOKFRPbNGG0SnoA+X
fOdEM3YCYUYhjMaQ2P/ca7wwkBvfcjlgUHO71vZ3bHL0Qzy4GTTwyNpscqphy8G3a+NhsrEfxeTY
2L/ikKN+rUIa00Fqy4CasgISplMRBV8b/ptbDVf7aZgr66HCZEPL3xYAnXo/jb4MEw+JQzeMQB7n
BcwgEdW8NhLW0Ywv5JV0z6uagfdBOWb9iwSa8dKXGGdjRNtFRbnEEkrce3gHKEKtUCTszpRLgnpg
rZKgpFbb10pN88GoveYCNa3KD9KbqJgBtumBM1Igt5rPpcwemtybb2Xnwefx22WNkhEJ5jcXPMyw
p/fSCV4rRnufySxiBasPMVuUpuzuVp7xLF9NBWfKdjH011E6vZNU4wLISbVl+LLtFbL1l9vZpz8a
Nv8/KPc/IR23/wxXdt/H7/8nE3f3vf75v/7nIL83P37+d05u+9//OyYX/Qsk0LYTSjOdxwlduv+k
5BDrMMVkI5gRMgdAa2s6/V9/jvUvk2wmg3zg+iTGAvs/MTnX+pfjkdBhc+MPmh2trA9i538SPX/o
e21ZXojf28CXMB5l14c2v6CBIFM2DLnr+kWAXyyBycLtvDSyHm5g05m/26j/y09kyYUur7cF4Ewu
zcc2Ym1049CyFFo1skEK5yFcXZWyTO5WKbsDE7L1N+3Rj61+aOPEfJhybYQx/vVxRtn2sGJTU2z+
lbWWcTlrmpfDwsYyFcgaJAvLons6hDSGq6LKvrC/arixBo+5OLJ6U50N5y5znOU1GoEGH/7rZvmb
Sdz2F/9Xu5jfLmLkRUpya6sGDCT+3L110Pul8BaY7BAsGyhiB1/v0nXw7z2L1ytPZhXuGg907+6f
f/DHsRMwcJvlJhrUTCQB3m1+8v+euRWTH0ADp/aDlczmG/5eB/+xs8q4a/PJPBcALfHoAm6/n2hd
Wde+QNOZkF4xrAQTImQ9zeJv9eRZYvxdfvhjGmH77bxNEAX3Z9sR+piocRe3rZXf4o5O8WXEhmP5
D5LXKu4lASVy6/gHJ0MCit15Pr2Oox3k7a82dLmXBIC1bxP142M94Yi6zTH7GDvtG+hGf3MR/z28
/X8fIDgURlVwzpihsrLm0EX+82Wsw8KPeF2y1+Cl3rkgCr/nrymvQuDkDkz53lYlLknOsZ/zTLlv
PeBtKrEqGO8l6jRifZn31Wfrp4gt8GGPxhKgFdaVgBIc0rw4M7/wvjiF0RN8JoGvd8PsWd8nGekx
KdEOI/3RIj/2WYTmF2nduD4oHVXYm6PCelvT1ndPnZ1OUGc5wDbiYS0Bf8VgoR3nsYzq1aaBNzoF
oLAWP0JsFxAFAYRncpkPlWWt5UPuq2I5ZkHTUOxkAh7xyMMt8+J59AOGLtLrwFyzvvQWGMwyUUL2
xnCeKmM8UF9ilhrnrqQpNHIajtGJwV4mOtImBvhieJt0Zex7PTepPsO9DjasyLiBfyQ+l8QPGPru
m1Et37Mgp4QBSsmXYbPeFDe64PgCgZ1zEg8c/h9XOkkAKs2ZLZi0q+1HOeiMQmZLKJUBoUqXmL68
bYpNam2b7OpT5lXM1nAPsiyKdk7wbpUul3Js17Q/wrqAltyudivjeqb0OmrDNN8yDiYFjb+V/2Hm
gUqhMS2n2FNZf+nSzILxuDZ59TIP43ClsHEgNYq81PcTY/AS2HhffbYCF/pylEXhe6XBz8aedPKk
trYOac3u3Zup5VDRkULjG2dutTz4jO3FaU1N78qSB6e+ygAjGgON4pHWbdjSUNLRPVC5p7dhFrr4
cDvNUnI2O+6e0x6k3TZaE3ofQO4pRafzNhHgHrTBEqhxYRc8Laf8cYVr9k6XX7HbVfixXDcX0lBb
1iNr46O8pKVQ9CpLL1peJndusRQ6mzqVnS6q0ajpH7yMdiMrXWPzavBkmU+sQfjPHbuVy9nDlUWf
o87UYyjcQlNvZQK8Lp1aDJxybjFzdIARxWhdnCr8XtdGDdEIKvX3FWG0TccW8/tgivJdl56H/cwX
PKqkowEleFPT74t6E3OuTAu7cX2nYjTjfhqHo1PY8w+vtctbU5bmSzCa9ZoQ8ILLPK/LeCJv5dyN
qVefM38aXj05OTvqc9rABUrvdnFZbqH/e/DGmb9fL7bmg4d1kw15TyvNaOdDJPKa+thzuXfdbrQO
C9ABWvlhyXNcDdYPMPh0/MYitV+tBvsYzO9GORyCSnmSpL+nOOU9caBV89Mfs/LFKN3oV2/0dBZH
/vkoGYaqfmk74h2QbIPiYuHoTLSgg+82TrfHeNk9l9i9q7iH8v9KmBYaOuesbA8JAj+axcdtxyCy
MtTIWeTF9TDw/FqVXi8gnrxndy29t2LRzT1ge5TUfZ/G2dQE574Y25u2hV1Aoslrr51n81Rpe9/h
EAfecDz4ZePJQ4Xm5cDKvPGzDSN52wdAeiarY1OmadP8olyN64BTpPjFhKSg9HdAI+rcYFtdKEM8
LDILo+MS0I0eCrk+maIrEovEA0swQ8mRfzDyWz2S5mRnnbG9RUU/wxFZaHXaptx3qhiipDF5c5nm
ei8ig55uN47qC0hXblZmH86tPeRQwqc+ewgbqziWQtBoZ9tqYKVqtB9FtpKtGBjpBUPoMplrvc99
1AFXLnQBnDxHMEuf3p4tFmg4OUycBk7MiwKBHMFF+zv1+mgyjhhv2qxyz05j6iMcGJppjUFHOoeH
8sybv3pjeOPcoh+bD3W9pOnjaK0suRDmlzTU2EJ/AvfLApWxTtOjdvzcZKKEn9abo1Bc57HJ9zPE
6gejWcrYM1WxxqFJJC1jtpJwF6/fnGxw6fK1rn9Yo2B7+2SYkx8FeiXjkc3RqTsXKlqjEy9kIz3P
fBXqnRqWHH2yGvhuC/duCGgORspX+9nmaFrS6E1sUU47Y/CGy1J5D3OoziQuXto0tG8E5uaDwm5l
C/vYB9aPulqfOjP6OVjdk9XC0RD2m86ye7nS61uLh4JtsTPTpP7edaTFYukQ0qGeMp6pufVcdf7t
aJnFYUCF7pEwvCzM9tGpo13ogwajFCjhvcW3+VOKguDQE4Q+bH2q04yTFeee7Zx507H4mRXlzxRG
9941sv7IPRjsha/Gt5nduiv90YKhEHc4e89cRzd0+s9tyTRpN5rGKcdyPhxMkDZkfIG0Fxfp6Ukn
soq661RaLPFJkz6jbO2pQneNbaFfD9bSmMUt3gFQ60yQzENAA7YaYi5omn03oNZxnqUX99wVuA54
PufZuSh9h1LLqSvvBFXHDG8VMfJwH3n58NKaPFTtsmOfU4l6r9Z+Sp+a3ll3Lq32Ta+agTiNwGZc
6gZeywBs9Gbu0/UQ0OQZjpQaKmGfzwO9xKrZnVCwKOOQCYa8cXS37IvZXLuEeEPJHLSfezTXljuf
rFB6dz0ncaagjtsFSdvWfg4tPdCMsIDKPJUp15zHoOdYiZvX3td+CvJob9c5w/DeXGmSIHOeD8Tl
/U98Z/ubUptaJQ2WeSQDM2m9EjbGw8oDCLGloZv9DA/xPcxGJh/bcEhL9nzpaGiPw3ZblC8BtT0D
DVUPiAUdFnyPoTLcx8AoGC3Qk//VWZnxqZ+6YtqLqmjOQ55l2X51hUxEENBPyIT9aWHb6UuOv266
9OSFmwQeq9uex8JhkNjPWh1zs6Wf0szNbpmzaNcUvbxv2enJT7xNqvvQiJavDNq7Jza6Jc5vM2TD
uW5uHc96ncNyuAQ07W5bdr4/21rVkNDt0frmcQy8wiyKTllaWb/KwQnwUMkBJHU6/eDKel9H6FhX
PjjuGP68FFU3zS88oJUnX/2+tRjRL6uz18ZEE6KRb4vdov/jLJcIZ+pOgy3AfotuM8OgimPI5qJs
P01ZZX3rBCvKoRTRxeq3/mg483sKRQv/AM4WCIhooQK126zNWZaLXw/zceqV2KmuhRmuuuK1DKj8
1s4PL2ad9Xjnu4VPcoocfXDhh1FcWULdzIQfi6ycLzVL63G6ErZMTRW8aRMaPBwufz+lNNWdkoV4
OtHenmeXumst58pQp32aKk+tic6c+ayWJdv3Rhc+KG+0XkTuNVdaov2dDjr9oLvaHTkyNdFBMLbb
Iw7gfImq3AC98o2jKVaFSC2PEW+NY2iGRroPane9zx2W7M2uREnjOZyIODP2743tpiQkZusqpTF8
cjirn0rt9hfydqyKqDZ7wNR8zcrhPoDKdAOiDx0CB4BLFhjnppTii5+26ruXTu0n9kHVsar8R1MU
R4o4fJFsZR9dw4TAEMzVjZzobXVmPcCg9+2D1VvT7WrUwc5bbWZRCqFki0r6QCBwpEFNM1dgs39x
FGf0NnSqI3x9NBhhnjO8FBbUiu4Gn5G1j7JxuovoV7GlWudXO6hkMvZhGFtMDO8dIdKz8ic45JPS
Vz1046WblfFCyWXtpNcYADbyFX4PHzefOxSAHRmEYAe02v6ss746hk63XlXTqF0zeW856ifqkKnf
q6hGnSKK+ShS52fvyjY6oKvB85G66bVnnks3kpllgyXg3qh1+4I0obmtG9NfeEMVwX7JHappDYh4
nYQ6hEE+XnUX+AmdLX0SgeHtOmPS1xoYyUu+il+RCod3pu6Msudlm63ZGfGRwlZxMan0iJKp2ngI
ZGCY5DMbbNqbOq/fddqmB2rv5ur6KyB4e4SoQ9/sG9JxvaVhM547w3DHSNKIW5Z2uaf8IsmdUrIA
TOWRrpzUUW7zERfiOLhifZzgIr0Ebl6eln5uDhWeXEqQpo9up3JY42aSK+OgnvvAkeXB5Ln7I6Iy
/EkwBoUnaKmDidaHmFBq3MK4EUc9uOGniPm3Srbx59WougmDa/U5XJE7Mi6p47TCGTRHtny12nFn
jGl5GdsonGMc2hyt2E+Q0FTNmoOLym4MOXtbVWzui35Zb1L2Vw5qzJ75TJY4dwqCONAAD1OkPoep
B9NPL9UZe/rD4Frr3jF4SdOO1oeqDo65Lpq9U4x1l/Qdt8jst9jFt2QOSLr50CAtYATPMQYnuflS
FIVzYiG4OIfUFxzoGudH5Zv1oZ7UkzN2DBJASuavZmE8VFmxHgw7/Elq2L7waVv7kFfLGebjMWLb
Zi/78U6DobjyLODopoz6mXptPRHlqhJ60bxLl+LGnjyt2VRwYU6AE532UV/pI5JUBpwRr/eMr/eJ
1ld6oDj+WgcqPxKYdF7rMohue5IGsdfmeAEQ5LLKj6NgENHbEIXP9txZSZeWDDQ6izS5VbUH39Yn
gy9Q3CjXuYHhVr4TbFKvqg65BEuGtShUMnb02jxUJcmQRAUieGaMgDmGtA2d7RrnBJVPevLW9Uvh
5ethcB00ZVgqdMwLrN73c1clK4FAtPGYLYioTtPYIpaZ+QiJtrYxhDa+SD1HhDjMKD7MqnkjU/Na
LUv4ThKFjO3i1/fBMOX+Oe0n79bNOuYeNIjdL9nUuhcfZPidUXn6uzAs+aCsbgM/Kt2fTM/77nbm
xookOnA7IxT4Xrlm9+CXZnnpXSai0m6cBxcDKZgXjhfKKsxHDpTeJQ1Fc+yaqbuwQdwBtTRy64za
aroYTahux0Iuj8Dk5F1fRPzHGuXrNBnO81gvBq0NV32TTP3fajXWO9MYJ3n0GiWCWAxCnzAgC5z2
dLzOxP4G/o2TwOD0at9T1n0i1GO+M68FGjqF+t3hDj8q0NFMVVvW+Yfcqq7Q4TBEGVN3XHBJNPsI
AwtPBaa6CI79gFyWwbS1jyWRrE+B7ahpnzIbPvTrGL2ixraKJKhN7yeDNxy9U9r3j0NXlZ+dlZ+0
K7t5ekwDQ1+WbUZSCSF/pP0SnYRlOV8QQ0DPa7x3o6iai0sIPzGAm7xQtj9Xs1fc9CUn2th31kfF
su9r7lPK5t0ynUzTzN+EG4qfXdfxfLN9yiw5HlvYUpe5XqObUTIN1KPoXsK5Dx/NANh8yU2DgMiE
k1wyrF46ptTNNNpHvB7Gk62ax0VjAXK96XHC/PWjGpYscepWIapUXy0zAmmXW+ZI5mYxujd202YW
b9dMJq2AOLjjlOT9gepLT/VkdF8WYrA7gFLGNfNLAdkGHH88mdltbQ3Bzq8MxupFWfoXp4GOBxiu
ppFDFQsFICQhsQJIyxiZueFp1FKnDFq1EKfZiUbjsMoFwZ5NEjFQ/rrvLVXeYhB6rp10aX/kIxso
VTyTr7MeMxa+mVbS1rifBcHhvfJ6ZeG7MK2LNUmGTcG02uFebnwbKONiyT/3dJ8YUPqd+WYh4UbU
WKnpG6yfSRxmEBfHdJyIlIlgta8+DenHWUjaS6HGzH3UrmtENmAWSNzIt3QpipMjgyw/0MGjOgYo
6IdXr59TKFtS6PAUNWk0npuVhstNZ2e00lqWuEmo9Z5dApuzjF05hpyyLOIeR9580AFbFU0PPE4b
8b0fVbEBW1FKxNtN630hSj8AX8VI7P+iA0cWkN9jZv2bCz7y8GRm6E7pwakpuWPhy866R8gNbK6e
5qE8sFMv3mfLqV8YNnIQiarpCdXikl4DV1Wfx1pWnzk99Yi2zNr9tkrhT8eiCb31zsQdXxwLr8v3
ZGfcu4lvGcfz0oaT2C+baUVzar3NWr0MZ5L2lqZzkQ4PEv5XcwnsaeyJhtrFDldQfdNUnaHjKMy3
crOtlubYhHlBqTlnj7mXBiSIJnrE3FpgMogvdtWvaKLnutsoad4nhMljdWwLFBXcuXaFBMQm0Ejp
ZI39flAknsjUuE57ZzE+36AZxFvilcakODm9zwRB2oCzEoxRfK4DGiYzXkkxPswr1sqdn/nu/JQX
9mjfL4Q2uciUnU0iaOW9pB23J8hNE4M4Oy+K5CMmWPx0We7+b+7ObDlyJM3Or6IHEMoABxyLma4A
xMZ9ZzJvYGQmidWxOHY8/XyRVeqpKtO0pi6lvmiz7iQZwSDg+JfvnDMR2aUZ4+GOSzFBWNIGGWu5
5r5Jz9ORQhjLtVv03sYW2BtfWXjMx4nAOfngkmmCzYg0MK2WiXt2iee2epS17V9TlaOnTllARPa4
qAzEi9VT1HNBmFFO9emRTF3OZeSNDhZz7C0zM0TAxxR9ChTKNTwhtzGuliEnR40KLAaknL37zc4x
qgv9JHdP9pTbDDVam1hNicCp3mqsIpW7lTWZmQPevgtFGxMn4sCeiszxqJI3vKlCd1p5gExOvrin
rZ6TAfdSxZmxNO3PzNEWolIa7jc0kNldD1n0Ew/V8cUVM0zs1Pa3Tm9aPSCNB+srtyUJi1ot82G0
E+kcpZtY/Smr3MU/NVozp80AmmbIL9lfQVhD3VBW3QlhrxIMoq5ebOr31xW39pug8QLAza4NbB6o
jXyW5mpWkQ4Wj2fzmHnvWzcHexAZMEa5QHWHfutN6jUfCByk5um9/GsKJkb2VuaN5bFH1EIwXp/X
as8Ypg+uUp63ZEJoYuIw0l7JeOO8e5+mQMJXGonPFU/I4W5cPK4+uxTzhV62/JvYGv0EQzPcWBqp
FHMGLhkIes8/My9pehwGuZWXGwEnM17MRPZBC6eqinPWxnZYbMoWB4W99F1lGJa4k52n7EvQhwpI
ypWiOmEKUeOKPHUeD+4kXZLYYxq/Rpmlgsul7hnV+7hSmuFQYlZbrYO8GPPBVhfwHrLe0atxcc8F
9X7sYnb7PZfnsjM31fxI8FNtExU+cleYNO7cc6MyTuQNc9TPlUdJQQwJg0FwXa6WIXd3PcltlKvJ
otVx06q86f0hELc2C1TBQAJ88ydxfIrEQM/hV9DcleRttAZtoPh1vROdlX0uJZrgnUObdwNRJOy4
ndhy+j1OWNEy6uZ7L2e7D7vZtWBm+6F6ZJ7rv+fdUH5fRZcth6K1qxfCEbkL2LHbL5vJLCAcMVxl
uO6pkuniMt2CE7oFLYG3vFpr2c9xHzBcOZn5XNNY9wbv0FOidHd4gREAU6RYQ8OVp+aNo2v5kUwM
nnGb5wYd04E/XWYtZgZ7ccYi84mym1cMFNadTlIz6V6BSEq/oXoFb1dX7DDXNg4cx7lxgo5fbaxM
8zAP2mC/mQBfmhiy2XHetTgT02Ikw8kUop8PtdXYy8GUUCBhrzO2K3gFkBADSLj2kZraudlV/Dpz
yMFVebtRie4WY2nOPB7CINqKlJE9DY6qr8Zinq96Z/PpE73B277hEtX8WLGNRmjQO2K9lPRHyz2U
eUp5qmbRRWu/rRha4A7yPOOYDFyoGvYcq1H408OvLRa21kqdzC2HsatZgn00/RzcTIWv132/CL+m
exegSGvQpo9lMQlxPB+ewBMOECxpQ8FL6awe1nWlPzwEmIFZJ6Iu6maXB+lnHwhUX01KTdfkTnDK
JsZFRGv6w4uUybbEetSExzRkkTHn7njUhTBn81XSkca1b/s6OEjDZ8g/MOWvj1MveDJkbgUCntb1
VWKJOrks/UC5P0evz9a7Ihi69Ea7Azcvmb3bcGUuU8cdyKBEXPalV2zHBjhWn/tnuzrhkJRscaeN
FgpGK/2lGyMdWJ8Z5UuLnnW9nBcCf9/E5m4ddOmSVPD4lh7ezdwstxeRnKsD38JZdofTUuDtfGYU
3aOD4V/GU7DctdaAFtZtYMljJkA5Ia7geiGyBJ4ZLFHy7IQAAzPDaW7HcoigU8vsw9nIJD5H+mo1
3jGVL/p71eXieRu3xtv1XUB2pdn0qYwwyx3l7WgYFdUcEY7+RPhwbYmHMa3LvWY0+OpV5fYjzc3k
WpKPSPsr5aXO0+3VkefIcBJgHtCoN8d29cn4TFFeI0T0jyXl0m0nch0jzjHbGJ7Ju6KY45VEa44x
W1nvEWn38KNUXsrlEwABm1nW3bHHrj7Rkk9f/ZYuOXfVivt0NXUPqJ2K4HIelX/ptp2rEa3Mcx4Z
+ItHc5qsOFct+bEHnB9EMORxmW3e98UJkrcevPrZoPSNPRCyo4c0IS6MVH6qXCHYRHcnrqe1GE7e
VJu3mWNL7whUSWs7k6JX4QjW6jhviuHIYSCPtFW6xdKxaD7arEV6VIyzsexXkyRId+yyd3tziiOw
FxMAfw4winWWCwm9EbnEIV+sGRgTFKl3kwVkbZEuhzMcfgVJGTuLxLgx4SF5UFW2PWJi55rssc6G
yymQ0LW/OcuxYkL4LoY+i9DvlbfcQRgHexnAM9YA/fhjtuFqWTfYFkvvqbgazo5gAJVchqylc1y6
Ujrd/RQAWu7QxGe3G/PWFDFAz2pVYr4dOlY7paHoEvW4ySr7YpfNYWdNdGw4HRD3wkgZ7aVWGYbM
UzZglu6Uzo66tr6ALbX7GB/cLOwqzHJMLuWomJDIrngphYXvj28u6ecxDuX6SkCyIo6oWI5Zyav0
GW6BaidGEXlW00jCHGb9us7Wl587SKjG6ZmUr5VHYVPuViZaV+xP19ulzcolMhydPzTD/CseluBI
pp5FBA0sLwY8apmdG+NTtjr++0qU5xUafHnHMPWcXTp39d6U2owX2XFtBGkuII7hXiLeWpBSX4nk
VGEFYUdEuM57z23dJg7QOGQfyu6NCxZvJI5qMHCjyPUh2+Z+gI8wxtjx58INZ7rjqFzko7n46gqS
pAnZWPteyHnqHAWfGdtqGv07sPJ1Dls5N9db0gYnGuTqhY0DKo1yFAzZECJFMvFzO3LmIECfPDbf
l5zgkxDQtnmeW9+7ybdifSMRWOxQcUL2M6B/rS1jZqI78EjNG83AAnlJnu3HmUEWUcLVpQQkv1lr
4ab71BQ6no32y/DEBH+PAD0+I0LR/8xmpEsO6QnhZsBZhqMziB0fO94qMtfUbGnSXBQ5Q6leFGlU
wQTu/j3d8Vc2B7QDawOXfgAiQSCE/nsWk+a8NOs248wtOk5q/EXl5ZaM049ZCvZtpvJui1lQWf77
l/0rJPXrZSU8CeiXaVG5yfO//0kBXY/5Ird1YKFdG7DyqkKKEVfMvDlSlU9zQMyc/395TeuXJ89f
OBbMnV1fnI0I8GfDSeevr6p7l+Bg8uZ4CDnnaWbRmOyhTA6vEIJo0PtsmcenJRlY4qI+OgFD+MWR
pT8d31S627DLVtf8WKselRwRjibNq9cv7asUgzROrsHEnPzNoGjkB+tmauhWOsWXKqu1YPntQ6lI
s6Y+WAtr+IGZDCsgkFUSomws99VRVk19XzDWMCKUiPbNZLXjs0+Xi03zQFl732jXAgMyx3Y4ZqOa
xt1QzCt5eHPidbE1SNZzBY1R9xGszpkgMdqSU5SbjlFZYFpPAdo0bO2LwTiZAMwGW6UZwJxc+w3q
tXYfFrvA4bOkV/iYl5lnXbb4zGAprfa2QXEZdaljO3GRGihqmP8hDoBzMt1YZ6YlT35uToRo9vV6
crEYB/6XkukHkE97YZVux96E/voVP76ujlvZGJ+q9gmvr5fF8w5srPI3F42aPOQF+dI7J7HWHxVO
xmZk6GXE139aenNXTAtgQJdtbjy0TKJpNBsMHAymY0ZkFvbYnSo1tChCg5LBceBpfRnAzPJGtrlA
+o3ym3gjr0He0bYBBgNIAepDCulsh41r22pXuMM4MWzIKsYCVhlwfIPNyHAlG/3CsSoz2HfLup3a
YDWXw6+b4x9hpk8NfIP6X+fv+YEukyIgG35hkP/5v67zH7rpm6/h337V4bM5Q5z937/oLz8ZovKP
d3dmP//yP8CO8Ea8Hz/1+vDZj9Xv7yL9bM5f+d/9xz9o0qe1hSb90Yz1cP5pad7Uf4ZKz84//zWE
GmXvP//+1b8jqML+DVtaDBqlBPPDpgjO9HejRsv+7UzZCZNzhqyH8wv8AaDyPQ4nEN929h5yXfM/
AVTvN8acGATw/7GWpM36RwAq38qp8udT5/y2cOvlh+IlRb/2N3qu2dzR6Sz3YjRKtnqUqImaT9qg
XDlRUGM3W8J4M5HwB1U+2UGT3ecJ0rHND1h0MVpFsLSUW/AUWCk9v+v2rbvPlb3SAp+bs0u0e92D
8Dac1BE6BsG+cKBeUWFtxsDupVR5u+91LfRzZo2EjqWA9qQOpVPB/iNtUzkhEiSWt1xBKfLmUhZ6
7pkqE8ECUAYsSYqHa05Hh72fI6KqKweE2A5R4pnf1HdZ3hLxosxzheCYhz63EYLNZ/GfSG2XR1q9
xi6LvNBSHLc3izZqekHpWazxeVfmVe0a5bdtagJ1xNrVcr+BDGbv6dBusbEMyHvNrhZ3kJ6M5FYd
NPqmRbGEOWDyjJpxRemGPZruGe5t0jJebX5EzOJstR+objdG7CXRG980VuKuDbiVPhQMW0nu4I2i
GovqYeyqK2zaFbBAQhL6ba0zP3swjXUkqYdk9rr9uRD//dnh24A+0J9KZ4lJzHbSxzQLBvkgDe3U
b22qm3W/bhm+gvYy/0T1Tx4n9pvNR9Z569fAQw45DN4a6OU0Hhi3zgo/2SctwnrXThToRy/Ha+SP
W3GLARCLCKMX4rbr88Q4buAoGQdvba3PNMTzZyGssr2vSMBAHJcO58ZHpGn7xEohudDGStIbmTtH
xtX5PTb75XFGCh5KtAwLT/seBgJJj/3Ipr43UatjeLBgCuOlNRnxLZshsl2VVsF10GXBWQ4xq6A3
w6UWPfOfrIL5ovDOqOIuEaNB/UcIxtOG6bvoGLhC1+kWOfWGLfsSmoY9wBp5ddLy+aaKtOlRAoju
YGCFf4n6NrNoTuxlPaVA5Wiamtk1LsncUdVhSVz/DldId7zY8FnKLtykBdfqGEZP8VmNiAOc743V
0UMjB/3QzPLFnVGE5waNbUM00mEamOOGqmOCtTNbt71alcpukAz3+0E6lI/EXKub0T5X6wurzusk
g6faT5WNLkyveIY3ctXg4810n2bteltQ1MSCeBjjxu+78Z5VvAVnTbozqpMUAoIU8Rrj8QZ0j4kQ
WUT9qoyDQ9vtQPLo6lEgW+UWwv3oRGnp3C/Ca99RPrtvCZcWIhePnijqK0CEcMVej/BYhOYrq//G
bs8PaxRTfl5mRkjYBLBr3qMIviroXF+ZUmVPy9o5NxA1FYtGWo8ezabIyEN6HnAJyZefmViKc+5B
MjiZRyJZN1AMA6pwX3YDBOHUso3bJWvXeTzGCxsdehrDWIxcn+FslkElDoGuF9862GY3LN4us+Z0
+y4s5i3iMusdc3gM+mLCiLFC3WJGbYpv3bZj0LU16lQGPcX2V6vxmChoAMvEy4q4V2M+MyqoSbSV
Z95zYoODVmlmRLZUph2oy8QfOwvrIqoJ1bFzWwZnr2ttIsVc7BlL8mDGMi1agKUlEw6zfIIu4m1e
2zMzsPlFJZm/Uu/72rNEyMS+Mhni94ZgTdeS2BK5E/muYU8Jmj3DtQ0Nk1/hztm7E9A8vgTDWLtv
W+U05ZMviFnZj9bY6OuARlJfuwm43w5CUtPqNvNYj3c6w8csLHQBXzuUs4rrc9kdJlq672NHrgGH
dOcdVZA7hwEpatg0pvqe8ccNgU+havn040xWLBOnynj015r6NKvYcbuqKPcu8Tzxys6nDAU/6HqT
nb7wS9d/yOoujddpA/XK4fzDhWbROKCPpmunuHuzbRKAYG3QHxs2I/BprhQeakB3odnX1mFRQfWS
rdK7TYe1ZjTWmJBO+BQAjKYoIzPPOdVDZdyOLiv7WYvymLg1RnVt6p9MCMU07NZFfp/W0QPsZMzC
9nuLzaBXR40K+SrgOEfL023rU6lltkQBLOFOFZLF/KSqORRiEQdBnhRA3yqCPeBccchFZj3LUj1s
EFmk50E0taP55TqG9eRBPzJCYH8e1lpDxGVt/UL57apLaEV5SGzvY7DKTn/PEG3ZF0hWp+5nUtl9
c93m5xQyDBT4g8No9y+LQFMYEfNlr2+5chnaxnVNi4sPinKSaxLOnPRnmffFO1oyYXxzl7FMr+DP
a3+fFIWRxNwgIrZnLpmwR50/gWLlsx85ec/W0VvbQw5Nx5ZudOsbt9wWQqhqxyJg2PfADnIHL4LQ
MlP/uspZ5MVWyVnaqXU4FKJfo04PFrv2gAjwLlDrHXNxtr52PZoBUXhlEWASDJBTIib2bURZ5JWB
NMhoY2x/qOzW/y4JD4i72RFs0Lg77xUBoVeQz+7DoDdPnhEAJtu2Uy8fKPPnqxyR9Pu8UPxHTMSR
1hlAOLtNruUjhsimyyo4G94nYjzz9EgOU9Ezj88ZevWZzLKbpExnb78y//UPSZ6vlzYOv1eqlZJo
q5QRx+oZjEc2si8P/VZrbvpsGPGj/ucF9n+ver5tP+vHQX9+Dtfv7f8DJTSao39XQz+encj/x+P4
8/0vhfev7/q9lrblb+RJoVpyAg+nOPQp/7uWPlfMjs9/vHOg7HmF8K9iGtNzPDXJ8GR9z0aei/1f
ai6+KbAJGKXsxUmUWZ71T9Rcf5tW8CBjWHGOZ2D1YaPsOf/7n8YGKXXZAj30hm+W+STL1N7VS1Vd
gOgMMSgba+d86pzoTx/R/0m+dO4f/lzB87KOLxh8+gSOW3gr/c2oSQbKsddqemk0tTZeLH66AA/I
5JvT5m0QF+bE3mDtVXUfTB651iobvSfBdufDdrf1AGNoy5MEvK2OBkM969COgxQvi1t49JVuv/yc
AK4v0Gf15t4uHH5EYXWF3PXw3qigx1G0hx4TePbH4/QtGciLiODDtLwu7c1mheSX622a8jFgA+TK
/mB44/kJU2FxU/PXLq8R+Hg+BvFL2XDi817GiDy6FtjLRRpVfQ252aN2HcHUO8yHmBv1kcenLdpd
x7mkm11d516OeMV18Oj2KePdb0SdUMJYKXQRqMiSaXKpW1+Q/saxnswxkpK2vheorD4QwBVvDb1C
fViyVssHP2/sa2cmAuuFf1rYAC5+sBl7fMBt0iZGa+HIR33x2CAWeSGlFrBxZouCLjSbWAoRIald
9lkj5jIGzhvpmB5UphdwCZ34+8bsQYmFh2KWODrz2HFRkQgTYKhAwixmxocRmAMfHPjwa/Cps9eT
WNjxVvjLiNjsG/e2mfWs9tYGJnBcIHiCyG+M0Q7xtAiCnaKYHbxQCjSE6BVGZ75vc6KNnqimPoSe
2xkEDVuRGMIHBwW1ucCoKLvCguHJRBbs2GDFIjGwirBbUGNssY3pIYuXChkRlkCATrbV2Yz4Vfkt
c3ChGLxBsR9brdXnIZqUdYzflNPuTGPE02EVNjz3sBTYR6l8IwLJHPDZcbu5fQYFoK6k7jHCyeVz
OzR1M9ihAXZAlZJUcF+apzJpcPyMU5A66eXmrLx25hWf4zyrTwXXSEBfdc7qyHqZffbmOjlxSgou
Uaw1yeYZ9yIobSuOLfvYLmoVNCe2AU46Rszr4WUEnS9WxiVt6eqQ807P6y4oPPIk/2mqZRERZjr6
27hl0g7tfm5/pn2qWbIS5XVBLnX37LSi6/bT5gmHlgklScjSdfZOM9GhB4VEleTu1U4OHnsreGzy
OSi/sX1IWe4liqDeMZUPQdGCUAZB/sCiQ/ShuSh9k/uyeXHMye12RJTOoIMFd5MPuvTQSGvuowo5
0IWXd6mim2gRIGUYBbN/XshzZ5zEC7PlusK/aEtisWFREFZ2My/U8b3XREgPEFQEhIPY+NigpA2V
yJnWYV/dlCHKcgbcap7wKs/spRz3G6vKlPp3ZBWu8/YecqlB8m/o7Zqyd3pbZC+/N2mwvdpk7fgh
wcTjnbT8/LEox/qXgQ+ln56Drwl/HHyaGLDZF9ZZ/Bj6c9d9cxICANhIu96NBQL2RFfITezSKD04
DANeynGr3h0QxXKXJADaxAbihAA/XSEhgRRY7xpHoQ3yA7wXdq1BGiYjB4vhvL+w/USkUqdWDLC1
KvTsUyZ2SSFLc1/i3kcd5VayJIUwkRhP7DpT5O0XEtf5sZSppz9zuMGOAd02XAfuCj1i+40YYhud
XRPBWNBYzrgdsVVgnAkSvPk4IvmiVwwBcKnI9wRQ5MwdW4n8fF/W/KrXqabM+KkQOcqLPu1oqmPZ
zjY2SduWLOvOTJcZYZzQ7Fd1ZC4p8469j5HbHPlAS96yn8beeOGPzA510xOCmdJF8LVr+4oRNveT
mCDMUIp6RyaLdY+rdOvxuewNPDncD3fEUejguog6qZvaHCIl1K1fcxSJVML5bhlrjuK6wcKnjns9
D1skGijZY1ZjvYF1jq1hmJ2lY6vAj7btQdycYbicS37Cf+nQKuVbGZ8GWrE2BslJwDQbNu0ksoEN
JsawNJrsXdSSF+dHlEV5Z7uBd+yKET5981XAGYfRGDr7K3D8bb5e+8Cu4EcL5FNPqbJQiyCo0ISl
cqrW3qF13TN2vVZCTU8JrI540yZN4k7rwi6ZSHc6ebXyuf9aZZe8zKAJVkh6k/nZiKUVp9ok/iD0
KmIB8Kyf8TVLModnncxM0oSH5Gvr5+xqKLAjKMrEPxXDgPVJakBJ7frC7+qQWTvuYkubMDhZS6cA
gbEXsUtZfD/gGJe9tmk6XBgmZemoBpc1kld2Hw4Jogy38MwI8GNIV7ziiA/CgKWYizZ2yahlpT6h
NAo73ZrPHB54Ha6opG84sQz6stIng4gMvP5EF4mFAQ8hgT8PEhRGH2xRLnF+O0t8qIpFmHu1994h
x7ZC6bUO9z7z623PVorCOOHZHyJeYtycl8r8iUmpfhohxIvI5kGHaK0qvYd0aSrMuFfS5yNht7z5
LajMH9p2mi0M2ip9DHQuPpaNazpc3ZlfdETnYg5RZ9BCHxbXr7N9C4cnI3zdV06brFju5ez7L1vZ
DcMOHZcCNs/riZQh01v1YWlsNRHJdd6PV0U697uq7qe3GX0Zdm2s1X0kTPgAAVyzO4oGOKBnnB9K
BIKqJx02MEpw0gByBiQJgqnap35TvNnrjFUY/kU4hXBbw4hsI/M+l/snBHMPWMth8cDMiE1NEQds
U+Cq8o1vd5rCu3FweioBrzfoD+GXUMGLYWMHwhGcY5JhN6ShYcOURKPOqUE4kKcxZiPeutdq0igD
KMwwLBMGxxclzgaehRkcr61dJkOngtXQ61kg4kVsqADyNrRQmFYstGU7hxTf7ghu00AgBCUnuqvX
CritFEBONDPLitvKiioOcK5AH9hQ/7AmwIzN6fuSNd7cTA50t+ONh3Wj+4po+ElOI7DPvSDfoTui
9DemmAlEYIZ5gt0Y3R8nrp7JD4yyIkmuar6YXfhgWBa2LMlkRy6SKz5i6SXymCLv7qOeQdnrjHqF
w1fkZJgtwKc/R8TJiDWtbWLKBSuJyRrGkA0d5eLcoe1CzzMtxhGzNJgzFN+cH2m3osVzDXnTIx74
jkPzfO0MGOhGBSzDDZfm8h2Lh0zsHUI+YbEZB1z40+TdmouLTFmuaf4JzrvczZsE8Fza0njlNwdZ
wVhkejKMs21Bv3pyiCx0S0Porr7zTmhmzSMqsD8lUmruTjZBAILLgAnukqn0lgGR8R29qf6x6gKT
VogrphhdrdNvC9XCXZLM2fWM2cwrf63xBAxFJ03osIX7pGm1XzVQRxEL7CSfdLdZjIOqhRUaNLSe
Dw0I4iHpsEuJR4nqKZpQjb/NLEeQI4/KWg7T7KcJ97+BCQk7WlCxinw7BTlTs1uG2PYecb0a0gNE
PV7GlPgpV2i5VK+scGeCwUuOmDBLC6jxc6nPCZYb3Em5aTMM5mwsEhwkp1EgjbZTGdqyg/xnPuFe
zWO6PUARFEyrkawppOGB6Pcwi+Vd7vfGl4SkvdgmCsZw7i3vW80Ff9dXhXMfwEacJgbdPR9+6VhR
lqXo/JbZYN7fBUBY7PdT28fhcWNe59hJdiNLspZrldrfFWcN/l6Z4Rp7JpQcCpISvAwZtTs1mmDV
WSd6tvIK757zo8cfwABUMxZlSGLkOQ0ZuAjVCVRIvisMS53tQFeq0G5okm7nK1c/WHlF9EOepCTu
zYM8f/lZ1xYFFHTDgTnbeFfDgeU7KhmuwZxtwC2b1gJdEQrTfbHVHE1eLetbb7aCb6pl00vY3GZj
zrfW3QmcoXD2RQoxsO8U4t3aY+SP/W06qqsiKfss7nk9PAz9qpgx43Qz9xEPSbve+ZSJiEYKtd2y
71RZyACDIm/TXWoyT596eZW7Ggw2KTr/NOuiQ9ixGhqJYzr8wpRLNypFOdf8xWTw0yJj4ZviJnhe
bES38AY9iEvrrbhetkaiPlIEg285DpLG3ode+/A3AXY4ObAqMfe3+b3OAurWVuAmwAngPGthJUmU
GEkDqMsbYnLVnLFcjKOg5k3ehJiSAGlqia0TZI//VHWW58VINb2Dg+VCSy0043yRtSYiwN4aoTd6
sWn36MlauxF2WXUQVa1J3zOgbrpKqZHVLkBXpXYGx2qN7rcnZRxrSfsomPlDfRvdlKPOycYWue7o
PZOM4PYRagCOqfws2MVKyjDTCw57Pt8gWIXCHIQn3A6w1/gGoLTiMUkVsuOOKqfd4LGRwXyz9dia
jIakzcJ9eN0XVV/lUa3sNiUQMCPg28Pt6GBbsH2wK9bi4XCCRjzczAkXEgZNy7eeVuSPeNR/tL39
/3O4dLb2+a/3s+Gox/pn/ucV7fkb/hgrmb/5pJUyVDJZxHqIMP81Vgp+Q7bhU2bKs0OLdFnE/rGj
NcRvrG35DtNihYuLzzniof89TM9wfnMQJxHOw1r3j6C9f2AT9CvM708zHkkyAW8Moxif/xZYNfMG
/zxaKvQIKm63L6huzfu+kzsVGFj0AXlcLL2PLrpyLjJ3KFg48MCc32z/oBoaE8H4fyh3rnycbGag
OLniMjsQeheJfKVI4xsmEfnGw7A9YmeGtFpdNOoS+P+KWQ6o9ZJar3Z6YYsHy3iv8GETQ4JbCd5k
lITGS2P9bCcrHrbLThxrfFNk/2F0+nLcVImiyKliz9LY3RbmsNfYeGbWsPP8IgJ7i23X/0w0N6WF
9nns86j07aaIx4SBsUbj06W3BB8HO6cfTxWeboGiOCxuwCMe5PaQ2zkeCC5Sq7RmWzxfdJNxgSN3
aBhBJKcOnUbJ9F4NQ9yNvR2a1uaEWE6EGXrIRHdHdEsHzd3s9dUhk+Zl17Ntmr5P3qRjqsktMgIj
JsD+Z6PwjRiK69m5bkhWrvWJJw8xsVhIVgFGn5s9XvQT778fdwUFLHFPccbIrS28KDOM/QxHPEJq
m2LlqfFlNFnsq68xs3fO1hwa/ewHPzPbDTe3Q6S1BQ+TY92gqOXcZl566BPmbeV4XUr3eVtc92hb
2FssYNX7ACOTAENkiXWNPWafaHaZSrmxkjPqVK94KXDQ7vIen8zi6K9+i/MEJbshvO6awGvA9yK9
gFsWzju42je6JQorYbxt6qMIltjwruegOU1zae9ssDAdWuIjwegQCWc+nlHH/gbOFDNL+TJSHiSu
jAL8YTJJrYPdS5ZK86mb3dhLkxerrmIrl2KXyVc336hi5ht0LQxFSf24WOV2Fwx0oLl/WTfot4zg
VGEZJKtUXi7OQvODJfu1TXm6TvgVzA6Gnssu27pLJnA0RuNnl1Rc0Y2+WNx6ZzbtCeKUsY/+ss6P
eF8dHNqSZMxR9uJE3ToW+J5cIA02bA4S/9qtiosZjUDXAtwnJS1tqY3zqDJSjldEgZkeLIx/jbWL
h9o/eqO546+MH2y7syr8RTWP39GIZ7jrDUNEWOMwC9Zw2XiA++sBemwnnPyWrLSdRxOiJutegBia
/iNuAKGpWXalOsDNgdRG+0T6XKR9eRTMAngaXACfQzsAoeX7uv/RN089G03zJWHjIpzltCbA4lSk
dxZ7S4a5NtpzBNurcdn6tLQFYp/x+wJT7db3o2xPgrmeVZvIftz21maRfhYBHxdzfhgXebC25tZB
VSnN83YFAMqo6Ul882FuXpPcuLD6Bh8BGePzSAPFltpcbopB8xWYRXAr9cWy8+YvY3vNzW8CVV/V
Jt39zEoYYyt03uO8F8ZVvZygE8o+5TGsnHE/jPdWwcgMGaoYSCuaH8euOG39PR7LTM7hoPA2oXxT
xzxbsWi5FRiq5C6tFO5BVMlFuJYfPH/DjG4kSkjwZW6zY5N3SAo0MqitqO7vmvLNzcQXidAYaUGw
TBB1+bdEcjfgV8tV9VFjl+/BjxDhHethwWTmYyA+vE7KncK5IWSOFXUwiYl4RgEJruYhG7ew4pqj
ZftMjK+6bMKpklErHybsEIbivigSjogbyvzgcrOtbxK/QlnV0WSlH+gURjrV58aVDcS+uZNGeaUQ
oWzFRUYTSISBCvWaXfjOfKc101cuFzWgyURC7UEBY7HhEJeyzlPM+mPZZwkH4HZOEjiXs3w05f2w
vQb+e2CMOLDyCeNQ3VjmjuuO5GhzOnRdg+qNHhKTyq5MEE9OX57eLjbfuNqWRzM7ZcPBHHEscez2
qYe3JorsrSWfJUuN/2DvPJYcV7Ik+itts8cziIDakqBKwUqtNrDKrEwgoIFAQH39HPB12wizsbHZ
Ty9q8aqrkkWCQFy/7seJTcZ40crKOxU1bhbCseFyE1idYOmRnjuaXs6s/lA6W1l8op3cGWyDN37Y
3vll+DHwrZVVfw/gIgEubL4rnjUsKaePbs0sG1Vo3SS52gHhOoREBDaeQMqgP/JXWbr3NjSDCoMT
DRijvO6y/NzF5fxBnnJrcuCnjOp2xIeH0ubt8dAP57pGnbPqMbvKbb0GRlfx3dI7KmXRMhL1gJxg
beduDaCboKXbka3+NuP4eePAdH3FRaIOgL66Z6fCGCl5yDJ/qm/6ue1Xy1T5sZsQ/gcPGoZb2zmd
BKvFumyuYtecoqSKoz4uxG5QKj6okaQx/0CkAwxMbfBVNlZybaguObFjaoCLhUQIM62visHXz2ii
fRQgwOUInfO2JtgTyZ6DczoEr7gfNzJlrZKE8kWhCLvYqPZMTfduEfKNTFFmrWeO3yQHzSRjMb2m
x6yXkFQ2huUHJb3kkHcLh3MwMsViszgSr1VqgstvUcP2U3+Nf+dHYFbY+LVZfVr4Va4SRXcWbgeN
XBeHGdBLyjxB6ZkJ3ycW4bYbXyFxXM8iPU7owT2COYGOL9azBKOkK/ZENbaz651CSuOsPpCRqviA
fV1GbSV31LzkhOrgbXh9Ifec0aMe2cysxrfatV8bNkBJDs2proZTWrZ3ZdPtjVq90nlxIEadRp49
EUzA7bRPqvZYM5sTWi549jNFr4+XTWMiZXukT9OtMIwjHGrGqJ43EyDOcTETuFT6ukeh+ilBKV0X
TaUi8GjVSxMbwX6e4ylqXeXsLE3aGItAOPNchVvSH9jp9Pe94TRRKZT4VQBWW/ZY5V0ZMe7op0rU
UHAymXx4ok0Rh/EEEGVPKdraADfHGcupgVSNAzdu5qbdSH9EFZ59nHCNfVfFggORzNTtGr4+UAEh
7mGJSOxvU6pfwAmI9OT1ormPXadGxXMyHv7z4MhjrmS/ZdY70EXAbskuEp9qgSXA+F/JmAR6bNTh
lW80nCjZ1dGVoFVeXsGr5PtWYj665lutwDoF/ruYDQoYVNnfUCEy0bDgo/1XwDX8qAgW+cnismPN
Y+g31LR4N+i+R59FiUwgGzQDNRE8XxFl+uJGaAHThlTyiXuiuxNDMu9zHGvUbtg+T9F8PtARtVyj
SiX3NCGlqHpzdQtwT25y8dWFTxCMr12OFy9gB+dTL0ZUrhwMN0KHc+NM8fhoqHR6F7z6M3BZQCoM
bxFAeAI5iMj3NV6EW8pu6nteSrySCx78Ih4iTB/cpbLuJZ+t8JSFRYDJQgu14QUsX3okXVtY/glX
UIGmF8SsH2Jzr3AlRdnkxJwHSds0jnHWEBs+K2lWL6lf1zfu2Ht89YD+6Tng54EFpwRANbrcYspy
RJY+k2TE2dC0h9BiAg6hlxv4YDLHx1rlBu0VjcHEY9z8OSkIT4CPOoRxwp7DA7KBM0yxjf7wm4VQ
e2HLHSm3+clY8vp3SW/8ixQq3tV1Tr2JyUm5sFKFrDDHextz3rNfhSn7gdo+hsRUtm0LGoyPi7PV
HIDLxr58H2YWNqZAx7eiazVeuyFbNzRfED+vuqp/HQe5l8H90qr3NHlq62XcmSjxt3nanDB61Rzh
LP8Yu+MpTuL0Vx8TUxHj8EQkE3tOp4gPYc+6gUb5ZIAP2y5me8vylgGIWMTWwklaDVJ+tyNDA72P
JkkHKhDb6bGrJ0xUHEg4G5IC4s1trE7dQHjaLoUk5oSvtMm8N0v7L9lgoi1NsBIz9y4Wo4K7IG6y
/Kfgs4zmQlK2rPo7M+NJHNN9A17RyHcZySjXsF8rcFiRhcwHkrqFBA3SJxnCB6h0W26D13O4VCzb
xnvPNV+rob/rHaWueoXpKGW9mVgVTrVWPbOvfK/XucVmSAFidmXZBNLkbGw9b8wBPEyMISHU1k0o
JkDpPheKF5Kh9ItHbqYcijtU+xqOCwK+dvedYb8kcupuSynsU9+nYXbnh6qJFq7b7wx0ewR8Icbr
SzqRtFZwO8UzyymKDdoTD1kXxmccjnu+9Oo2R+0+51JmBz2UGQu7ts75ZpRhJCe88knnaxWxUPVR
29l2w7Nde7/CwdqVbGqYo4LSvpmBTdq8J6r7gxhrjGg1RCdLrm9Enjr9VBhvotlJV+KMUjf9QKqY
CoFE41Trjo3RxXrf5KYrr1EsNxBGXMA3b4a55DvWCAdWcd+Z2Rw63foEwup+01jeO0MxrPwFdmVN
dGA0kvDvurH/V1T+TeA0+Z8VlYfvRn/yTflH/fOPPv3+xxZrWf2f9ZX1j/+tr1jBXx4BPwutxORX
6MP/0lcs6y+LFjFqxkj6UGom8Ob8U19x/vIRXgCPW0DvCIGvmse/5BX3L0QVm2BQ4KwIZzf8P9l2
/P/qgQ+IKqPj+FQe8Fd6mOr/m4PGNsitZMCPPW+eIieBvHEb2jN1znj/2uoGHgA7jmBhRQJTaUmn
q4lDBaYHLYn5OXZN1E4bbFwJ0c5ZNMbrZighS2dyc6rJjulsnsNtHtbl41ySEthMc9bWlC7N8sUu
eL4SBytZ8tb2CLvJydP4h5ols9vPNKoy6WH/Blfm69veqWMQqya2mqMOQtc5+KKeBzY/vW9vMn9J
GETDZHppJfn5E9gIa34N/K6dryxojV0EbyfxolZa5NBIuyXbwcXcwtLaAGOGlkoPGN9XOFOp5miU
NSWplGWhy2tjypolweSCa8Iy7MrbEGQ+6R1bM1gtPAXxbpAh+Cx92/8wMama28lxOQtlXRC+LDKT
by0S3bxPprA/50HVMFGGINdqTrBMT35HnU8oag/CGBAkcsB1cZfWVkBlX2PXwRbllOfXIox6Zn9q
9SygahlPjDpB88SDuuv4J8lZRID7jIBVT748jlKyKagqdkXL6Nb1buz4x8ChKAhjU4uug4PZgK+R
ldN/QDbEERISHr/DjN+dK+2xYGvVAkeIjHqI+0aNud4C2SG4KdELfoP7x4DhJeuOVPYeJPhiHObI
X3znpnI4OB7MZUjEVlsSp6WVBhoefRV2FoFbiiAOduthp2wpEMoepm7gLLDQpy6PMJoGdZqhmTQn
pbNWokHYebpLQksvQOYKprcyZBuC/WZgDlGNgqbndYbbbQfaSJoDhyAx79ykX9AwXLJgN3kR6p4l
QGaU+9TzmimyvM4MIsiMVXulchyibeEb2WcAgEntUl5HG2mIzdnGtrzWAueSDyllS06bRazkkmC7
Ig8JpvcYnrclzZIajm3KhpSUBSHodipwX0KjmkBnwhCa9/6QQZkdmkFaCN0ksI0ncDueu0+sJi9W
uUJlVx0A0ldZ4tnep9KHMth5mC85ATmW/yA1e69nt7AzSMtNP4/vpcxgXqXF0MsnYLwQZ/IqVlfT
CA3iWkpWp+dkopvrV9fj02aeQy/dN0uFWYEiLCd+I0Ccix9et1EfwlkGVgSsyHD3ap4tilRqu25Y
RNPDuU1MNq77FNOwBN07ujpqWAnKE1xUIEo8wfhsSm9uizOGIj/4BWKdbDbGI8O5cpakRtxhCLQO
yELuDzsLuuqIlFUUdbglcAtouowRnSwBWLUDeOVd7uJKxvREpwuzb5ESO11KnuhJTL4De4puyrM9
YR3ZAzzu7T81fA/cVWas+7sQsQ0b7DSxWHdbM0t2fTz73qY1ifHhkYLCdqqN3qMlpVp/13bqlYgj
RFveYhtX2XE0aSM708SU+mu0oEhPSo1Fcyzgbro4+YjXXaGuDMGhwoZCM5JycTf6mmKhKJcWlATX
SQlO1ErglivoAxSPggRAxb6c8HOkpjl4EeGKOOTT5w+RVgyu4qkaWs4LrOJz+up+qOhwiSRPHH4r
GhtfEcb46aVy+A8GqBYUNjM2Hb5iJR0bAXi2mPsbS9QI7YXbTcqkySch2nDXrgSjvSC284s8JYIl
8Q+C2QNAqoaIe3ssZ5g83L+hsnPk8OU3RzD/nFPOwgnO1jWwp7r76c3FjI9KiO6HgIX7k9kWMWsI
VZmLlq0EX9a0qF8DSwU2GoCq/8Q1dVPbwm34klaVSXJGx0Da1k2bJEawkN8dTWgWeF/Mecv3F9tA
NsHKi6BrNyuhTgfBCUL0KOAgu508dfTCYcOq4ullNEXa3lilzJ8aZJH8MFL5Y5yGTk41+3t8lJET
C+eNXtHcMY6JXbuOv+mkRey6JONwo0GV2Ju+mtj3i4yLbZua5fBcWoHzLcGmmJEX6vlh8BXn0XjC
E8NSWZtPmDXckxfbbrtPMFSGR2Gp+HZA1PzT6YL092yx+tp0Vo9vDBQe7oMYiC9wR6fob2z0rmpr
hXNZ7VMV1Gc9ahsHCkyNJ2INHaADx+6BE9qCWJeoyg4ndixrjEblfN/ZuBQOvQx1uPHbmGVrNU+O
H1kTlJrrNsYYhrvFtJ9afjyAzrJy0/2iZ/saoMowbiovRLDXCUBS0j/l8oS9Rt0HxeS9ZmzdgTGG
HeJGLMseQ9yQvoFKgOzcdlPyAZ7F5vPGX0/5LevCeYuWtZQ4/vriaTG7/MajDi/b49Hr3nsnSFDR
R6vaO0Wcn9u5rV4bkGqvVWHYHF6nkGlb2OWdhutKTWQdWjxuAMr6uyFOhnYHWKF8xqqUYTq0codn
TFD6KmJLmp66LKsBaTKCmwaE5CEzYS74rce9Dc5RsmuW0rWi3AO+sm1tx/9jx1Vt7icE0vvBh9nY
ZAS+cZvQK82ZvQGGkgVj8ItDQN8dTToKEaWrlsdbEyw5hiETFurWsrV/1hM9nkwasnvo7bj+xDnn
VOxLJnx7ZNfIBWLjX+uBy5oqOJH5SO29Ja1XMVbdV1GtH6XohLzzBAk7iuFrVeJkkAzcjjA/7WSW
z1S5SEINgaRBpZlkQ6VYuNjOwQmt+lyzucZDgRIbNXZOPD1Gnfgg4ht+Ltotnuykdq+tdHJe6Hqk
bUdMRf3H9e2SZHBx4dtQF0mWgb+43XshBsINvHvxClI0a6OgStYP2bOsY92ZnbHVq4FvtU6CHsSM
or4kGQzsbFMdyi0hdZCNRbZmqEUg2nnXe6IAWWf20yMgucbeOgVFcvCzsuGutRFsd1xPyTce0WS+
KuYhfa8SAoH4v0x72DacpDgIzjNymNuvAB5tBumXGmiqgQ5oiDto/FB3/aQm+BIi2ub7xZno1rIG
kSFJJoXKduQy2c4sPIyu6obAF1aKZgkiywSngHgXi2NcMBTSM2mP+6LlK7sFTck1YFYupPDFq8Z3
6RYeZGUYe1hwDaS6bpmz4NCNrYBx59fZtM/LAfKTEyetv3c7qsJxQjbFrZHgdthbEJ8gyFR+sYMT
F9+VTPMkJasFVkxQe4pcOCcVpHtLJm+GkTg/nZkCvzZNhH4uzIyXg7u5fObgN/6qOBbQasRe/DYk
lkzr2EwT64ZAFLFAauVWGPWAu3WvGklAKy1h6G0aMDO/ZaHb8iS0M7bRANoa6xzi1QeVCeIlqzMW
N2ZKNxw5j7rSRLAd/NlpVRdrXC6nMawHNcmtbJq/MxJq5xJRFtOpJ2f8t4X6ov0TgO1cT8ObXyse
H+QO0O5nUCf5emjmnEqPx9RiBdRZzc7RK+86ZcivQABpBqI0jdD9/QD2CzdYztmJCdtkIimHGUa2
wr6uOWtCzcPAi1u7JfGoSbQI7Butd58AUn+3Z9hVPN699I8J4iuM2mxYni2EuOdF0XsRkejCvWOm
yqSwIO4askHEEnccongIhTA28NoUSUA+adYOZh/kto+s9AtMvwFSJc82li07163KB9iUrIAS0xwE
STQzP0+hA3epNdOWzaiXQlCFuseBPk4S8dVMbo0O49bDW98qB2dSZtEZ2HcxHIuW2odN19v1sut4
wMEyNjRbFQUgdyVbNyVuCtpF0k3gmsZrLfoYwcxV6WcH3fZjXkbo8f0M7xXOJE4yoqQji7e45hMl
aKQ5rrt9dT/D76kj6NNstVKzo1bNNYELd2TAsZFrz7xSLsnZQ1xNncFbu3Q6CrAq3bORcN3NiHiQ
ba1xzL4ktsXv1IaygBtk8qi2AF1zAwmf+4rKR5py49kBmoktr9h7Tq4eM2+WXxIkB84liIUvXtPp
V/DQ7aeNn41WMp7OL1ip4TCZLOsfVV3Ey5YKh7ndOO2Qv+IbYiAyMi6dreager/aEOEtO8F7mXuT
wq1oW+7B7oPh3Sd5jaGEdgtqNWGt4/psObi07UKYGLdW+gnehBWIIbVL3phe1Axrnuh/l0rKTxgK
2adSYf+GqI6oWhhrj5b23ezG6siNbvjP1UMZ5M0H4w16CrhQ/cvthHoLs6ywTRQqvhpvepB45Siy
5JxPlwP9j/gZ8+d8Cr1ns6qNTzPEPLoNlHTfoDyCrINKzmU/T8GS7ROR6geM5+zgKo47dIaV5c8C
ePoV8vfy6U+qYItBeOJbp+j2ey6s8opqlIllXDFkhC8zDLHUFa5721GZw1tB8/vHWgHkb7HysSmU
VqoDjEvlgLPSpTqEJxmP2x3EPO+5t51uPIcZ4Jdt1hRhcIU3V6poHjmKQv9Jkx1gXOuPZJu+EmAT
kd2nizT81RHtrjewctinxKQpdpAe/6HCj8foSSHkeaJXuuTAAAUWpCen9caKaY1XlHx+qXywOqxO
af6LQ7Ftnylj5D1mZ206uxgM3vIoRqapDUTpFvKb13dcIfas7Mjmts3CGCsZp0ivgXvR1L6FHqtK
bxevyj4AZgjjUUBtD3tM/KnxLcIkxggC8yJ4gAyg1v/TlJrvk90jL7OJ1pj+tklfFAvxyaDG+AHA
x36V7iTvkiYg1cmbR97+5qIj/b+i9m8CDet/VtSib0Bs3e8eTe1/F9f4m/5pXqKRjFCbHzq2ZQcE
xf9DXLP/ssjKhehAWJcwMf0HYML9C+EM3cwju0hmzVqbx/4lrq1YCkgVTugFgfW3Wvd/8C5ZJNH+
S0AtsGwvcLBDWev/bAbc/2ZeGoJqMIwJR4+cp5HUaTKzJVZazg19UaZiEld8kSrmgrJoIciNVhyZ
nW2/N2xWc4CvY0KDDkcVDLumk8c8ybz0RBakorQvLAs2iiUsUHjRpn8Ht7z97WmNMSjHvkuxNl/M
3UgNNF2fQChXVRsgx4b7j3nCwsn2XhLWJglqMX5hIIFJFCXULd2IJAN7OoQaOpamaeYVW3/nMOcX
BUuZpE52tYMUtPXihEC8M0zkw4CGdulJjwMdyZrtPf5bb/G+0jRm6UT+J7iuc48sysTR4k9MdyQ7
B2yQt9pkDYgF1ysAvWPIvqqdbFnLYj26C7sA8WRXzdzJWNW28TPep+oLK/aij4MbgAKbJWMDqWgG
EPgC+CcNgbbFvc+oPrRYZo/ArWUfzN4mkgxPuNqz7SC1DOuSjVg+MWP2fehTqOuP7WvL8NPssDxh
QbI4LfBr79AriU43ztuwBeR9qMsFycLuOc/gNwvHt7GyOeqIPJsGpFJZfASCcnSs4h0/xy8G8TMD
wvtFKGcVAHKRPEyFsYgjM1zz4xuBwbEcVP10apsFNoERm2DHw7lNKEAwddBvoCrW0wabiWvvJSRH
3hFSRY+E8eFDsIM3GWZy90PC8kd0zPvghdpO+hLsOuPxGiv1lUO/wn3iQyVZGN6+nS4ZXgYHGYIr
g8Y31uGefZ/WQvzx9dCC5ZUJC6QpZA3HjW4gLqAbZ8524ECY3m2toWlZg2V592mPIZtTXyWobynH
gFF/Sy+77G9hdGIOETAqwwh7vhkw1gXk3kqzcQ5D6RofKF3z2QTZsMQHq6nS6uh1TTIDlO1Rw5yE
NBZ6IK1aFEoZktWwXrC8iYIRcZPx1Ow2xDolAXoOLyq4j6mYnUji5EAHbvDO91WOh6R04zOnrJYF
rCn4NQhbxOeKQ6WzB2udjyfETmy4lIihTsHcFPw7Q1ZKcgdH2smuF9gtw42ZQn85xQTjzX1js9Tl
Fbc634VFVfssCHO7vmoCA3dvNtDose1zg1nVI+pp3hrV7NpvTiUgkywc2F1cgJoVturgHmH7g3RA
JUnhLduBSFH8UUD7LF90C272TFDLa651bmTuW1XLsLiuAC4uRC902zDwJfACH4qVibCfCAKLB7Pk
tL1NR4xHB3OaxvHcNNofriFO2Rjpc+qeecNCw+BOoIPR2eHGH81H0XKsQdvKQPFWnCJ+ZXyI/BiA
v3TeAVRz3wtjXJKdxk++8jSl91ni7kgjNHm4CwmTJUJ8Bo8ZyIw34mPrJvaBqzALPXUObmYPk17m
94hz5VhY/ckii/UtsOdTMUMQCjMjVnbSWywwjV+hQeYXnnMj8E/GqaN/z6lYHllC+oRpvSCThALC
Rt5aLZn/nTe0pXowK4+RpaCK794f6yDfQ0gZ7r3Jtgs+95SbEvHpkSK53mWzHHvj+JPYS7+344Fv
sywyZkoJV5BNIzYj2rDYcj6y/MnKRzeT8kHmHaVUOTMc0BYzqLptNyQDeSJsPvGevY17z2pDfS0y
0G+CTS+zcmbq/ehO42dOYMTMNj3ESsA+mWQbjzJBvjCZVJkdndyzFbEaTmAb7UleCecP39hhBirU
fVhJFhJwhXIiDbqivL6fJW+WweSAChVbRCDofJ5/cQ0ocZBaQEPIW1HepjbabmR46eJvGe19aoV1
Uf/qyZjn4OqbNpx/7AZHwCFDa2NaSyjT2w5BUTJMgmxuDsNgFld5k5Hq4v0U8Tmv+vyZU37V7SbP
5qZL0Ni7K3KPSs2KaJVkAWo4Jr5yKRl8Bue98Geb3/Os5l14JKF341zhB6+9QrUPDE/NjUvgp9ha
VulNfIA2uPgFZE8YFXydX6wWHW5HWnEdUWw5Ihlk/iMabkeM2Mms+dZqkhzPfRlT6yWhFlRBsqCm
9SBmW4sL7+g5A+zUOEhJBbiWLoGP+My7ctIcKzueOSGbmNWMLi7GdA75eNRbuEwbn1wjVPKLjR1/
jKRehjAkF0cVcinBz7RRleOmGHaUjWCHH1ZnPPTL+b3F0JPt0jxbvRF9jZIgL5b6ABvtSiNUDVtz
h8gogQ8c+NPFjG/PPsZ852LS58p1jvXFur9M3M9Q5FZLf3qx96dGbaIMrqZ/cQkAgClX3ra/BAOY
x5o2ks0aGCgv4QExKK/BrEmmYHJhMkZ9RtLAvoQO6F9hbS/WKEKxphKKS0BhvIQVynip79QlwsD0
6jwPzUISJR8LXDBNZn5kbMnpsm4kIQjFu/HJicbF++v303sBnOjTglxARlzZI2/xJVKhK8d4AkST
vhFxC/8gnBC+4AhAEKO8hDLcdsZexiLP5LGZEi+8BDjyQrTujXkJdhA5IVvmXwIfYTAuXPdrDETZ
FOrtSiRe9zHgO0PzBIG/ZWMkDY4oNbWqpJoG0BFQT1ImVLoROGku4ZOkN5oTNSgjnBdhUW8erEmV
gZjbL/yEmHoDvEPc3ddoi31JuWQ8ruWOTJC+iy85mAnjJDmoSz4mu2Rl7EtuJodg99Bd0jQOgSjA
3peUDeRvEjeicYjTxJckTnVJ5ci24ZySX9I6CUjSmxHGWnNUq9AYjSgvy2FJqP05M3nN70NHGvDg
DsPyA9UfgVsocAI7xsO4vFETucj12ltuvM5p/jC/kKKL7eSJbGWDV6Yfw88GuUpsuEfO36Xpxzpa
uDDf4wn05X5cDOcG+wHFW/2Makl3ZymP0P6W38ReAxcHlSF64kmOwREyMNkXqNlscEVj9SX6rvxz
MWiwn3LiZrKlS4hsOPa07NqZWqCarWxjsKJD6yAxDz1ArEX+GRPsgJtFKvpUuqL9CIcp+5NANyVf
SEwKkQgr10c7JkjtpeyqZ81s+Q2ur7nLqB4gHr6Y4VMHNvaqxfb5m+NrzOdnjd0XT+Xuvm68iXVh
bfkD558me5GutH7sbl4ew7pdjhS51Lzi1rA/BjTyB6ZBCiVZBOG2nCHQfgmKGDmXqST8ZO5OXme/
cH/7GgPidtKq+qTqvSMYnM80X4CaQKFN4xQ3X9ghXJCYup1YFoltnWYo6ZlDmwi4s2Lp2OiwFV+3
M8HN6M9ABWaKvFvArMZYIlH6zaeHF6nbsq4Bp9N3unlKDLrYwUHiea2SKaCpVti4XW3MIDhFlvCR
palLLQig65PFLZ/ldpAjwjfJymeYCvZIFTdueokWhwLByVFDvcsEHV87BGLj1c4HxuPWkwVFp+Va
SACkzR333dz0342tug9hZIosHTX12W5M2QZthN0br/FUjl8ei52njDsGm8oeNOdGcsh/poOiQ+la
yDfvw95bjkS9HQ4LRR1S8ZEog7gUxkPWuG5P4jdvAFRs4tjsQDDD0iHkOVLgt5WA6KFQUdYZHvus
g4K5sCxIN4vPeXqLJ9bjXl+LhtTFTPsO1uTGeIqJFUDTMkRzxR+JMQxkK6+Zc5aB9l3hQLQAiTg7
lIZZ3E5FDAC0Cxdcia1RjBwvvcF79SyhLFxoA8byYODEvh36srGJp1U83Fej0Pc0DV5IUxnn3cgO
OsGRFUT4uKFTJfvdc5XgVnQmHj5k4cwPTEFMgEPaKI+7Qwk1L4h9iMmNyQ/dyXFy3vicmzsrl+57
FxgOiHWNVkPmowA8Yq+JxCXsgx2SRvpCErMN9v5ipMs1s2VdRkxgYtlWeTx+Lya6Gy/JAnAMC7lf
0/SmPsZwz9xdzAYUlhkyeA0n0ITC0DHq1VEwCQZIXH5ztS0LC+o5srmXki4dyzmC1c1gqeySPY7R
F3ZzDMySZHbt9mRNvbzCsic095q9couM1YNMJj4aPNQkmF2rJFk+Tx01rNhg91kmIOG5Xj8xdaDT
YUARBu6wwl50dzbcXgFJwnZ5C/d4sPdZQgqP3Brxug319jUpHz1TBFcMZCf2ugI3ufUHq1CULcbw
2AD8Se+xgKcKAcpIGEn9cYGKVDs1jymYdj2Zv9obskO55BTtTnW9rlSd0qtOfVAEbMNxWGbATlE7
NyZmF87iSxzi1+PJQieDM1XVgcOMemK5VOdXsWdSveQUVN4xm1iNFxUNsfiIbmX3HC6lg7stGY2H
CQJBf1AdMjlJcZ2Ht3qmlmRrJQH/tBwM8p8MDDvuMn+dhy3TbuI9pTkeXVNIwPNVHlutPBaiH57b
Ioco1ngNadY6BFZ4ZadmmDybYUvp1go5gCkxF6SuuxSu5GamOYjNmmfSfrCoOSACOnXQIiBms71S
oAvrQ1twae078s7si+gV5NjpEMvdiMuuWxVYSyJGwjaOBjdGHej0AGNuSAu8JqSci/gKUygpIXg8
Obv0lgrwk+3TWnpMeDDX53gsuuy4BEnDHr4kxXnk+S8Tvt/rrh4E/NyfmssOX132+X27/m5/2fMH
l52/7cK8uOOYPbLZ88LW/gNWjGKrxjOr8owgv1Rb00iKFjHS4UlpFeWSHbKL16C5+A54gXm9z7uk
c6Bnrd6EXrs9XSmY1psoWe0LmTkuFiATorD0NBuhc4Xxg7NPv9Ru8Eszqxdnw5f9Ek1Lizuihwck
T6E7Cx2R2sZBYSyrmwKvJ6vxwebqv1eYhkC5gzNw902Q+VZkhGZcHwRFbL6OQkw6aEi4IoP94Gg1
nsap9sdfFCybw5mkuC6vgTlMcI5guMsnoMNUgVLzO4zvw9qGjKfbWhb/AV9OnN5gqMBcMo+5gp0x
c4ufm6G7RICyYjva4Dj2Dvb7+En/7VepAg0hYdEtpoKWEbdjTEc52XFBYXaZ0OWh1c3pom/y/mKI
+dscczHKMMM31DGUtIwf7Yxozc4ueow1YbFgw6Qnx1I7z6tCkrANNNDAL0t696jmZVtnB/UUzbzF
5T4gKNHfdI6ae56oWEMPPZ2M825p9dgcPKdkyqR5LUONutiCbMsHDSyFNM3dOMK4ZH+Jc2bHNovU
MoRCj97ZvNTqxANec6W5Xec9tA6leQ/ar7AmOfgPyoOfO60FEAI883b428p0sTXh9sXi5ISTc2ME
k54j1saYoEjlsTEeUNEfstUlNVYJJKeGCi69nS9Gqu5iqoIrh8HKawoFtwLXFVSTssSgXuiPoEcJ
p3oGc4l9MWtBZcS4VfGK6129+rmgHHBLGysxP0rLjNkzLNkkIA0WLZ/M6gnzzDqckAAsrGLIj9VM
rNvgqNnBBCGcfbGWCcgNd8gD7Fdclv8npDe2Vhg+vIRSjKx8D6apjjcGjDxA63U57w0G3TfZ4WkL
BwofSe2tVjcaJv0PS4r8E/wRVjiqiMEpxheLXDHI4coSFjmq3OZ95m65Guryi7kOpz5rFdFhlYps
qD8fVLZjxVssj9OKdbHoGRlr0g31aOoPX35MfBCjMfQNF3NfdzH6zavnDxIdEIbG6/DBcIKfOIpS
EabBBVIwpLNbvkyre3gepn48010odQFgqqMECU8ukzMemorEPVhuMhDTxmg85rZDrGFdHXuukvGM
upUlTywzOVrcdZZXO2cqHMLBSCJdipwulJBM+970tItWa7gJPdigOBfKehGUvJ27tpZ/aaLiKyET
yw2dUGln4t2lyx0LN6WMk1k9WXXpkrh3Jo80gUc/ecRWsoITXM8dXPAVR9LSra1SuxHGXngxUifF
BDjNMb0YmidAWHjHwnfiIhra2muuCIkPy07kDHBrzyaq+EFUlht0h4yGFOs3IaRweCgSswyOIo1d
wYftJf5DlZvz9K0GEXNC7QrNVHk9YkqrDwgDJiNM2SYuTx4G5JTbRd6Mgf5Kw3QYb82mY7LrHN8c
LPIy4OAxZfhlYlO0M9oUN29YSM/tJ8WFc/zR2xSoPwGB6hEvaeBgSthAvUEYA92j+ozqoip0xRsH
6lQ9uQnsqO1iUzb6x5bGSHYEo9jkPfoNHKdtiEuAvhrRhzQbSIkt5FfCpVE/8ECKIb6WHRCuiMdk
TwK1aK8ywLLPXWpN2WEggkvmI8DgYcJ+RAnzMeUI6vqgH6sW66htaHfLB1eeYtjR7ZWG0pVGfTqB
Qh6ntPg257j9plrSemHRhtIj/529M1mOHEmT9KuM1B0pgBkMy2EO7bs76dzXuECCZBD7vhiAp58P
zJzqyOjsLKl7XbJEKoT0hQDMTH/VT3VtUk1Z22wPY6wpFQ9X6CM4PlJMfL5VzMZxscHhqgdMcelW
XWOdQPyCTNeVF7RrbdkMqEdZeOPek1hXSZhV7JMtzuE8xYxqum8NDxsAZhAgWKBCSaoyG6eA0app
50GWLOiOX0BzVDFPVivWlY+ahDxk1i+kKqIPgzSjj5aU0gEdLUAqBtS5oHOC1hdqNLixj8VYRjeD
4DeR7je6MzJRqBlfa3LYuuziLYLmqG4KUQoiQ6AsmGpTBj2u0khnH6VXjE/t7GtjE2ceRKyBgD+N
abqtZm7tIP60UEH5CG5ExCJvcOWuUTCZ7DG9CImZgJp9r2VHRg61jBiPB/XK2iaTbl4YYWPB9bJB
3CWaEiS4RpP1zjEt3MVUutylxRjBP/UiA8+lU4NnxlRBsZdyh03XiZazg1hmK9agE29jVgSL4X0R
ceZqhosBDKjGDFJRsFKOFCFhOhHNj8Htl3gtWJHbCZdLuPVml8ts6a0+pFz/d0Hhei2treFwR9Q2
LTcc8qIfHVvEO+QQvp2ha/R95089YiDW/pSvpFU3ULwof+7pEuOpC1TJp840T+Jd1Xj9RHo1Xoxd
Rqmfc2U6nDEqez77cM/wX44zG0yjCtiJzgMgjJWOkP7IXtHAs41TLNbAJhrvuwHybuSRV+WfCz/3
xwDjZhMgEm2mmgfFJSZN/Ky4rgLO6AjRLGXxVBAlZ+79arMbnjZ0O6H2a2PSD/iYfKp5MgPrNZBs
QhoCYoomS+bq8+gb0Ju7xE5+cI6KFd9u6V3maaKNbRGYapMM+ATWTVEZ41HEtkfluJ/FnwrAUkwF
dsG4RlVqycHJhH1yoknXUWBpujxTsoUnFdtObW+pw8Qu2vD0i05NH5ZskZdcYAkGmQOmCf+HDu0m
pievhkIbhhmxqzLBFQwLyWsDBspC2qvKwPC2YhaGJRWFhnGQs9DdMNAYCB8cep37QEvzySOlM+/y
WUa3sjFrrqJkxumFBSb+SHm4I4dor6P5rxw4jiNj2Oapqar63R/r8dHiTrLpNbJaGl7osVq71Ofd
4qKIY3TxcsIp0nZMvfpMBA8NRTE9gq2kBkY2Bof52mcIcsWW0LutxrInB46xdJHmWx8mG7qve5id
3DE3fVZHL36NeWidD9I5zAR7qp3noQwTxa9rpBxnytN1NyR9fuTsJ+45ubknLCuhvW1pER83ZlAR
aYEJCIdGDIk1rxOnmEGN1LJJXtu57D6Teshpvc2z4cO1oR7cOV3b+RthLgIwMgyDIM8r+zuA8b5x
4biFvOp8Nbqr2u6SFwDi5i2hlJS0YGU38WXL+7vEPei7K90H85PN2KkCayMkEJ6hIH9ZlXO/NjUc
tVVrmKTOpWtFd0Pelt9JNtTpZjLr9gnDQwikqsrK9/8M57vp+PF//2Ezt/7fh/Nraiqa8pdKCH7i
j4SL8xszdObo1Da6LkU1sF9/L3nwQMx6Dn0N+F6F51iSVMwfCRcG7QyTJWKsSd+L7Qh+3R9DeOs3
Bvb0wcCshZaKM8X+dxIuS37lp44HaUpBfQ7XAWN937StX/ItZdpagazYDJk9w0UQ4Be11APb4Xna
/fSd/AWNlrjOX7wSL8S3IXyiPfz7TwjcjsZXL4D0kBUehMuoVtj3WPjTXe6ab45vinT19y+IT+F/
vOCSLXKWAA8sveXff3pBTnI6sn24ehG17qT1eXInzFM/Jw/3UNYuY1E26DZpAeyLT3//2n/1tTrQ
g6ER+5Kv95evNdBWTK4Ugyodb9mm5f6d9nigu4J8cBpm/+Kr/atX8xysCdIWUlm/1gMBreoKbv5N
heyEFwFyCvtivewlKISrh98h1BS2UI7yF3/Iv/peeRby0QREYfsLOvzT94q1KaItCACCm0DO4GFD
JZXLMC9R7PtcZOQqkTep4D9//53+ylDmUiXS7doKTLPluHKJav30uoOj0oo9G+Z9i6BmXa/xFzk8
deU7rQTtGn9F+O9fQUsHkEAKYS7jKOwzP7+iKDwG0E2+sdhgzigELkXQdVCdqRFukeVS65I1l5Mz
9tzz339Wx/5z8IxPZ0ubFYnoG/8lAffLFeRKdNkxFbuhM/DII/7NhAJsgaDfLzZ67YrgHH15690v
n73VURQeLeZ748uHr93Fk18rZ7qbDJFhv1tM+1Y3D4/qy8lfgdaF4vfl8M8Wsz/Z0xBrgtUXb7px
HeqHSmHfGL7TjPtRtFb+aGeYzFdLLzy+HMhw5ZaUMVZ9ioYHdzMR4bq2dULDLuL/uCGHAFGEy8Jc
9c3S40yxWXUyREl7S5pkJLuoJEYhzGww7NuxaQMBHsXtxRorQ9WusVmU5YUXQmFPdmMDsGsnmBxF
JG9yn7D1upySZNhPcClxl8vcZEOK4AmXjpoDRl+Dzj8g04wviIKxs4+tOIUOZBPlHvxK7bTdLFVO
EadIMtjz0g9T+ARf5cIWwECBshtNMVpOhSCzWM1pofWwU+Pez9z521CqOFq7No91GlUrSUC3TUoI
G1SyUxtVpt9CwrlYimwusI3POYNONssu9j5hcsaDhoMXOfEy5jqtQIPCyhJ2VwozEc7d1rMp1HQ6
sD1Dh2Pc85MPHJO4PunDSOatAOVzclQyBIektAf7SYI64tgIf7I40nZSIfFzgJhekzJGr9fToKwX
X0YccjkvtG4OHS9sJ+CMhjUxzBjbInrCKE8omTGXCoLN2FVhdcumxTQuppozEHJJj+oR0GRlp/WL
8QXE52gLHH8ohRFQhEENX4oSMHZ2fZ3SQNBAxQTQsouAHyoctqjo9OiNjuZZ+IX6x7jipXekduPo
lJuaaUJEuQJTUukRiFzFimGUjXU4yUNSLJUyXrBPLuAzczRg9GHi/qo28CZLTa8ijLPpkkSjYB5Y
S+ba3VdFAkgf8mrrCGNAyIHK6QZwGB5KiHNlUVMQvpu9UVr3tjcGcuexYWSGVdUGLSkEGkf9Mpvk
UVaVz1h1I/CzBq/cX9hWoWcLSMVuBxk770r3s88W/Ah13am/nqxZczv6Ho3ozJ9TvJIO0fXcrdm2
m6FEtZH4YHEgOPb0Eg2+fpjGUVGbwoQexkw1wyiNg8K4Z96qXzjT1ne9zUq9tmZq0jDcD9SNeuih
54wO7FdGQgFyvKVSjMIl2tPSJ0itSO7bV2bV9ngiyjFi7jRzkqb+uXSiS3QgKpezZLLuI8eaH3OZ
Te+GNVrf/SbNXiVpnvda+JxFgaTqbgupK7sJwX68NS1cqnQKaFQQAbWrZtb0EDI9YMN4L6aAcGvu
GLdOHVFHUrpKvocuTDvM+IV9T0qiqvGa+3yfnA30UzAuzx0yFHjsA7pgPgEAqwoEj8fIkKFfuEYj
pHTQxumUf4OyTg4Iry5Tg+I42EXyatHNwW+kCOiDpE9YMYtL5miblkG88SM7DTGkYKWf6d2N1nWf
IuHnKgmM9TwyiK1MxQnC6fifVdRGQbHR2CSewFZDx9IojKQCaoHBISqcwkNgmMEZGXYwIx3KClqf
J1L+cH4uUGqnQJYnjeF/cYxZ8YOhCoTawEb7xYI7qJfKSy1z5RPRp3kO5AoXO/zKu455DyYJrw64
3m07/9YOSetvTfSFfGcnJUF3h/N/t1VyRs7IGY6VFxTEksgj9xKgDhgRHKbGCqdzgLGXYJhwwzsm
4oQCcj7W0UPnj67xM8Z6m7ewlNMNP5f5qObFNN1gPEeElxaR3dOY92JeUTHq6tPi1HP2izXB2QE6
KYNNOVRMnEAIcCwUdRafZZcihfvaN+adbdpZztMdd8g9cAEiVEXtgLim1YnjZq5bGW7sRDfAsmpn
zLYQT+xuqzPDw+bTIsyEPwB/hP5jWLlheBmZWNZ38KX9bO+6pYK2kmSYH0nmZNEHI8ahuWxq8gQr
N/Zsxrc1lq8NMDtd36RVV9kXPHOB/0fI/py+Q9BbB8qG2uodFEt6uWg7xjZgP6gxPFLEWQCjqXL7
zOea55e29xjCdWEA0HTFviTu7tIk6MX14KJfbr24RYlmp9IMUAeEOZ0ic06yXW1QVtiuQy3r8A2h
FNIBDwK7rbDnTdAsBj2AjyKAncdQi3V8X3omoe2KRx985kE8hoTHP6Mqiu4gF8UXuDHBOvWlYXxQ
2NQeLA9DOqkYhuP7ZCTPsbYmZ7nzKGeh7rEJKeEUDi+1S5VCgvK9sLkoPYY1jA9zDtjtTHp0zUiS
fimyD2WzQcVy3wevrmoQxn67t+LOUNsR1NQruU77KXaKIFobOL3f2wkIGxnBtn7TEUv5ljqkWq7s
0ArzQ2h6dBrpsQienAzCbwtLiNajHSiV8UU6Ehu+RaTrQiKRLX9vPWdMrJjpXk9zBlQqpcMWD48T
eOOG2H1/6ZMmmc86KSzrXo6R99SGi1uYQndvpn8cHYlGez0I1MoE0UmrWJf3AwEO7zjbwnc3YC6w
WdSp5eanwYU6e6bviuFxX6uOSvgmnJ0XHt49QHujXDohqoCGNT367kdoeeqlnjv/Ozkr44pgOb3e
UedYVxgVmSkTT5kOCmYvsXtG6xSHK2TvXReWhFRGZ8QhPGPda2g9NihnLlmY5rU0uihfpaalqoPN
Ux7KB7ePhpU9LV8rsxJItU4tkjXY/PCbrdyJlgcDnXwY2PwwdYmMb6JyxJl5IspcrSKb9BxGTOis
gTN/IDS0l2WKwfhc01aq16kducbOUd2Yr4089JpnjS5r7PDqSOdt9Ca/2IOzDbIDM2qHuVGPJ4Ih
PIPvE/UcY3oaDY8HJxuMOthF6dSGO4PqLWwOdGypC0gsTvkQKxLsl0y9hujCROrCBYH6XsltvpRI
r5KIrcSadgZuDGaCHI0QgvA4bBjI2i82z6qAmEUHjE6m1HQgVBBBxHiZBREbtTY8kVoCIdnRivTm
WjOco9AVExtSfzrP0+A1W2p6iXVpZBt/hxd5orKpS3kMJ2OMC4KUvsS+UMFWcj5wCAH6g0RlN4C0
6V0PPhNZDs1eOIyYN9Thxslz7qOl4rjm6/PefbLxC8bV6Z4c5ZZvBtkYPo6YcNgKE6o4zhVhfi+J
gc8nTJtuvEkiUHLDmMVXnbbG17YmG0U9hC/1XYwlpwTh7Of+ui1izk+d7tSOODb4bRc6z8GlC/Wq
iNPkm+PI4llZboMXnVozZ9PHA6u2N4TxN8Y14O0CO4vQvU1Zwb/0vE9nLhlzGsTmQSs3DRbKKcFJ
k2rcLI7d2dQOi2S6jpqBDSDPX2Jw05SG6QZ0Obd7azNmENZAUDEm/tvtB7pjwET6NWSDrGzFd4AN
83NGXW0B8dCNPzzSZGQWi1rwNzSVPkd13QJrSmvvex/59b1v14Za8ac3D51VJuW2I8V0E+comSz4
jXmYTQykGF9C+mPawDLeIq3q41AVDOlGbdJ+aHC+Z+w2pdn3vu39G1szyrbX5H0HQq6s5RGd6qnX
orAuOVjzKxPLWI1wIB63eov5Dau/w+GCeTMyZghPgmBtYC4Z2yRo5Uu5BG+rJYJrL2FcdmTkctmI
huegIaw7ub2f7BgxpJdqCfMyPEeTt2ytpjWACWZAovKJhcYodt94XJEI9iXhYB1YeQdynchw/JUe
bkXgPAMzbG9bPc8P3VfO2EUnZzjzlT+eligyfRGkkqtmSSgDzJYPeK+Rtyv8fcVFEo22u3G+ss3t
V865/so8Byzkt/AUl/iszcqYC5xO6/73rPRXbtpeItSdXtLUZImrK/MrY2195a2Lr+g1tH1s5F+J
7K8T7X+SO/9QHN3/Rhwsc9qV2p/pN8sP/K4N2vZvBHAkW1OeD8olD/P/tUFb/iaIywgMmgLzImaj
f2qD4PF/Q9WyHP7ZZymTPtrAH+KgQaOVLSDjUOSzNE0tytO/kdCx/6z1eBZrMuwpni82xz7O/L9o
Lk3NviZOHVzQYd845OHVxD3szXf9HJt3lOmpXaB7ZW1tqx7ezQIYTsD0+l4ULX14SWPOx7IoXrOs
GFH7wgbPtW/3EXJjAbIiohp0wQzn5Q3PgTxa+ypyzwUwcJZUAhmYnNqwf6B1IXjKLB0zJuXe+1Y1
RX5ZFk1JPQIPJfKVzbwJXXs8Mwf1lyEIGg2xgvlloujvvmcaAvuwLTdxHj0CPS+fDS0pFDGzaunh
YdXbm1zxMLm0t009HRBjK4v30W/os/7pb/8X2pn4s6yzfKEKScfj74d9zJfiFxU08nNryvJJcbjN
rIeZbOdJ2SDbQXFq77acWuuDpsVs61CIx3yzI8u95sxf33G/ps9T6uvPmc0pI4sOB2geYLriUBff
NyIf6a0q7OGURJmSh5Qowr94839WcL/eu017KzqYu2jPv0pSZHJwBk1AhSUska32VbAvxDRuHSP2
tjUzo83ff1nWnxW///mCyxv6SfGTgRlFrkZP4ZzPyA+vM/rDQpiVvX1L/fyucRk62qN3YuC+g3l6
mc3ZVZaJUxNMz2QWtjgx1yMIu79/Y0sq7b9F89/fF+FeD9ouGTp0+j+/L9G0o+aCpwBkmUVyjCpP
JKWCf6EB/uWrWMJV0JIV24pfLpXKaFlG3YpLBUvfZdNYzbaWtNX+/Wf5qp775cOgqi7iP9qqqX6V
VaVMZ1L2voON3zNYhUvbGJboaXiB0zF4ivrIwiog6unZ5CT31CgHXACxaBBHcq4/IxNlL+YV6NeB
Y4N5FlYzoMM8BZGSESK158Dazv2IRa2POEwv0/fhYPoAswJ57v2wv7HkmOMXRB+8J4BfvNSocnCf
8wZUKfTiMBY4ZtjN6nY1IxOw57ey42gOImPSP85HWUhS4F/fy3/Wq38olou/Wa9+0HH+Pfs///XZ
xO/fi3/GTf+0gPEbfl/AhAvN3mHBsS0CcDzRuIj/aDCHc28BtPBZuuRXVvSfCxjr1zK3olkcTd21
Gc/8c/2ij5Flj4VP2UowZPD+rQpzZM8/P0IAt0FTEJzNWSgZmymHZfTnRwiSJZJbs7iZ8pwUeafh
sRqHDlLr1jAWJEdjfnNaWQH78vtv9kztXq2d7rpCgXy23GG8bsKFfYISWSwpIv8J09GbrEugRHM1
EGAb0JZdB0ciIllcYA4w1Q9XJtNJoZxsvn7jWMcg0/vsbUqFtZnaDmm0cT2gQSPp8SMtJNXR7Kvx
KVRVd1krmd7ZulGXDgBoHDdUtW2MBCbPXDfJdVnNzmMQRdPTOCS00/bthz1Z/MZWCThMKnEPGKbl
WTv0edMlxqh6GoutH2TFmRqkTRtk3XUU5+l1rPqPBJfTFbRGztuZFEf8A+ZBZrTMhQGorSLvrtkY
u2BNXFbNEe8PB4Ziz408HPMphvXSVe0nO9u3IV/24PykofmNZirVA7SGD2q0pgsUowy5kbesNS8+
Lmik2ojdQxzTOUau/80N+QJBo6XXeF1muf76GDCsHWQRvqevd+lhyLxmPO9e6an6gAD95qbMYTD8
WJu4XSCTo3IOhelbm9Do1KedsNL7vd3M60jo7hoMlHkAD5FeKz/AWQsAZoPFq92MrvrkrwqCw6Ld
/mgamGSR5SxrT/F5+ihNvuYkj0hmdgDmOb25Vwwl3EMneL9T0ARbTGfptWYOQTSGK+5qdgSfxODt
K7cyL3qOPtSEOVlKKp4s4wHP77gtLH4AHxLkXuJO4oOiQvcAUB/N1FGkGRk48cerJzyKTemm++XL
TSKK0ecxJ5tYLfSrxM3e6iLjFaX+wLyFNGuItahVeVy+Vmyx7sG3+cgF2a2NrHPykPDBBhwoG+qJ
nE/Pm5pPRTL6SDLHPWTsmA6JbD8A4jpXtkqnK5pg7G9Yl/gWveEqJRh4U0wm+hHKENGM9gnG1o2V
BVTs4KgTR9eLDVLRus7um7pz6T3Q7rUR1+mF1QXxnrHMIuD0lveEutkAK2rMa9VNHnV0EgOMjyE1
dHw6AzkqlztaTY2NwW17VeOq25rVGFywY5Wg3HwKGkTfvMbpqNeOPeIhho+4VkoOIFA7/CUGWeyP
GcsU/RPFGGyoVQkObu/JD2kuiKJuovRxhXZdwoxt1EaWc3vumFLRl+l1PxKtMpzxPkhsVCcIWA05
CNfz2mvNBe+VLulqH/rYCr+LAreYOre1qeVzRWr0LrHdctuEIqohvE7UhA3cCPPsNBcehn6Usknf
TaGbXHHV989NZFhUwtr1sE6Z2G5IA4dXLWnAkztrc2flKIBOW7KchhZFj9AgxRV1A8GdjyefS6vz
b3o26oBdUsDPZi3ORGvmq7DCfq4DIaHJDYSQcPsCThloYGqaoYTf4A+HyCQgSVYv9PaxnGkg0Ilz
RWW9vDaLQN+bJRJM7fXmGldYiPsu56yLTOWcNYy8t5yX3U1jpo49BIPedVraQFyymYgT6kQxm4Lo
41/RcWRg4l8IUXX7ABRN6q0mhryVVBRtZUAUb0kl7+TALSFNn4r6WNhHA48V1tNcnwbDfipxrtxE
vWVdJU4ZP6aQak6iMOy3lgE7AURBlMLAoc++uO7SU96KpcsNg+jRqqzHFt/Us5+56rmvHKyAOLzn
TkcPLl0+bGE7jwuO7cls5dOBBkHwZLqIupNdtMGTEka0jmELHQJGm/C4ov7Q5BgiV0GucJPJtFsz
BEwv8DUaZwfX3h2Jdn+NSWio1w18fOIaGtN0i5S3qzg84cb14uyDnMMPcm/lKjLGg4wspqgOu3kq
T/xDj33RXDNKdDuWn4T47IieJaLGeW6TQkBEL3LgG+PClY/cLUOe5orvv18B8aXFBajUNQPMYufV
Xv0Y6nqmssVSp4gh300YjgaZzM7bwLUaX+GjxRfRHCju6t7ftumSAR3J+DOBzraRqNGfGyarZika
jlJu+H1mCr1SDVomW8NuY87GC/2hs1yNTWlwq4zkOmZsi5S6g5sRjRBHsrnMPGJyuE1RAG/Q1gB4
Lx/9LV2yh9CuuL2Dbngf7P7cJN64Av/JGMVQFxnUu43fZsPRpC7ygI9vJMJWqvIiy3O4iP3UnIHs
8ecAFYVkXw3SuqBKr7mYRLTI3o3ggrJUfReZVXRgU6LXuTlOQJgCfWzMwXluBpMmKO3pd2MKPfYA
1UM7FPGxKav8sa38+QkqhncxQV9abgl5RS4Dv25FufupQ/sCyR464J0dbajbOG5RhmdDHUnYFJfB
VM4HiadyKwS+YwdHO/RMKG5itrIr4lO0k0ZkdphgO1uDsOZ6MEtuCFwBx2ZwT+1cy5NDA9a1IKW0
HYFjLsa76Mh6l9DXAWPGCMM7OMzTVai0f0G2Iv3ol76fkjwSql3xwKiH57Ml9LqSIv8RLnB0J4dM
Bl+Dqzixy11DYQsQrvY+B7DmEz0O3F2+5KGAIeQ+7agTbWU88NuDH+TiwisY8Zm5k1AnQV/oyeEF
OWUP9bUPifkD4Jl70S5ZK1TVV2Nq7Qt6d5cgp91Tuqbi/DZDOL6cQh5qTlkvo22y/o3CjCwxPYXr
xgIiK6B1XXdlfTviltgTwz6bjl3fxtTs8QNwaFagCw6K379TBqQ8Yyw28VAM95gUlkGUofdBlF9X
kYLP7o43BojxTQM/GiZcOFBgTByUBdeeZX7mXp3WYc1FzPz9pF2OH3lV5dd46m9ayQIQ5+IBFNjG
yec3drBAC8c42pW++uYHFpdp58lthWmdmxZbsoVzfF2B4JYx5YVNA8unVKN5yifUULZpxtr0u/YJ
l5J7wZOm2FpaWjt8iwzNqnR4m4ex/IYfFL83QPPmelbWeDTywL5uC4MJqD36d7R4+/u21EQi/Wj+
hNlwarQ53FuqDa5rDOBXqvCAANci3A3kQTZ5zTrnaE/uKXvDvxETiRCl0WwHI5O01kj6yCZH7ird
2+8y9optFrlTvZ1IYa+yrn10WNzOOZlL8oaThT9bUNeJE90QmrtGqDV1ePVmmgrz0Rtz532yxmxX
sPFdK6B4W0rWqs1EXHbfT10N/516WlnCV/cGz11m1/lmSEcSQ6rD6cItfZKqO1MwK9dDn1EYzrn8
lCRFvi/L/JzBCF3VzPT3Pg3EZP14TjCWcx4lw52kEXo7w+ncdq5tHJ28g32rRg6zVPtuvcyhNieT
DRZQUPGOoW/JWCHxwhUEjGcvsTI33RhLxQq4wPlQFsa0mykyWA9TB04UQMZFTLLggmguHlpb9weP
dN6+mpJ4b9i1+TFFqbNnjMswtiWKw2cKmEf184ViEnQzsiko0rp+D52c6GrcfKOylqkJdI3bmf3K
nvCMfVlOFAGRdbmqVHRtzOzdLCzbK/Kk5v1kWtckvyJAmLRWl9QE7FkYmE5Prhi2g2+02Gpn+zVj
dXsPosk/FtXA1VWas3UsIE9ZOzITFc/x1JBnxlCkTy2lPGJ/Q68vfHIqR9fO5A13LAUcs63OXtXg
2CHDFL+YbosWDkPuKhgCcAvTpMYH3Er19xhMy6YSZXTwoQze9K1l4fsYknOe6fnC83IaaJoqpnsl
xidLz45V3ym7KW5pLjNeLUnuY20qJ9hruURtWVWI3dqMqW+GsDbuem5RQNOlDN4U4fwDe8L2SQXm
wqlcMrxG3NqP0NvUdew73Y725noPJCnJcFtnaIqk+r0b7VfmwTXMDHhh0dW3QwSIcCWdYExWbTH0
x3nJEksndz9YKOYjLZyD2HROGN1gGpz3XcmVF1lev89q7T7pkSpdvDBU75jEps+hn+XHgtaTm1gW
ZNzE0JqQIzyZnKNUnS1jqR8hcUyNTx1FHHcIK7uJWMjFfnZngJMhmhTvgKB4q6jKv6dJFW7yth0u
vBF7kht16FqODwJjoAZmCtXL2NLahp3nMV/gKoU7fDT8X9swN9kzlhMPadbpy572qu1ocDrJ56rd
1q73nbDZvETL+0MIshe0kZldDmH3Pe1zi790b+zGgd14aLBZD7hoP4aO3COpkTt3rvZeig+H9/o0
geleC52ewt7R26FntuVFtYGLvC+xJ6vzmLTxGbsgnA/ScVdZNNmfll9ZtyCc4ktfwCuhmJlN2URo
cZRmfmD7c+sW07fJIoAp4yEkbEztNaFoTTtV4JxcS4Wnou6MbYo1bhP39eW4JINNDqWbJrTLfUXA
9wpvQ3oAGmE9gStpMFJM2AYNMn9KdJdDOn3w7CRXVUTeIXftXdlQHW6SqcsM/ylo8od0nO7zTuU7
cJvpOomnh6LEyNm0C8RdP47AGeFaJ/ZrpZc4cZ64N3IKikdjrGmudOXT3A+vcKiKm16RoJ0cSsnR
1uZzVUHirPuPuFIg33PrjZZeSIu9P2x6j6mp2Tj9Wud4ChKwg4+mUdL1yWc7lux3aShK7pEYjm7E
9NqmlfsloxVpQBC7RkGQmzFu3qbYfCuWvVRsyIdmZJX0AyZ97GxPSZ4y7VfpNyMtknVnKRz8xidD
SGKZ5XVpjq8lnb87Z9Q3ucKUBYJ5ugwCxzg5nQc03aFyTBL8nYOIj1+Qhegt45mkCA8YGjZ1D3I0
HVKXx00NL6hNxVkmcFrr2S5PachusjMrhXDqIVjYVbb3wgQet2GtaBdiKIe2ujUxgGzJDMKdEHRk
Rl1/SaS8fB9Ld2Ji35PyTZQ1k//0iBr44/hghK534c2D/40JSbsZPBVuhyw81abgtO/Ld5OV66Qp
aRHKxO5VUp6Xq2v8ecM+YS+8Rgb6nDq3P2pQHMRPyFeRZhK7ICD7M/ZM3xz/G567+7mxSW774hzT
3EWO7xNww7sMnV1RpydUXQLI7CniTvnMKoKLuGTdRMm5ghCzz5CBDMhJSQ160TbzfAueqdzF3fQE
+/fC8JPHNq4oLK4m464KEg+wbvlJXeyub8SHMuZj6HvRJrU4yXUqver7Sm8ivDskEyOaRi3ruTb9
55j9LbiT+jAUCrwRy5yH3roqvfYEIXzVZsDWGFg69wOLZMoFQbGi8Zp6sAcbBt/7EPsb9OlNDutx
NXAsxMSG94nMIEOXch/Y7nVJlG9F2IyhQJL3m6zD/uMJQjS1F3cc6edPLnDwIsmEda0090E+PlWh
ym8lc6C94Rcnj8k1AkD2aFrhPs+MBDqJTba1fjI6/7Lqs/EkzP4H+hyTjmoCmWK3Bk4t+YDr8DmX
xnwLZeW1bBseV7p9sYz6tlTWD9hLz7Xvv+kp/Exs73IgrhFK+tSk/xlm1tGr2HeLTAioSoB1iO/f
zX33PSprfcFklqutkv0O/s4x7JzmBUoupBvLSq87U0r2imZw6eZlQicbQMQshK4dgE4no+yIldHU
/oEVr1raj3A7ZijiMGHMGvkey9F+qPLT2Mp9U9qnvAg51RnOoQ7njwKKzZq3067Ser5IgvqVL/O+
K6IDY8arwosoNsyGXS8zltX+GIeU21K6hCKQNtlhiQzvwG0510W/cDNd1Hht3ePjDtGZhh1elYIW
WZO4ZOzjoKjuUvbmIfN1NE+OTZl7w2h+X/r5yRucIwjUlcOpYuUTIaT9AGdYFD8t/itjAj6Ls+O7
k4AlcWGse7neIzYFj24HKxgPN3NBZu3D4FYH9vG3xmycuR8A8TV3zpxcg65ut/OsruwgOXZ0V68n
L3tOaFkb4AvHQXmhTDbSft1vymR+rGaoZ1OEVyJMUTMg49zmrFsUz09PYoxOZhZcM1cEKivNfUbK
jGief4xCGuu8uD/QaRA+0K6wNLL1r8QcLjgPQ5Mochh9pRUdKh5lmJxxoVSty9UbRUjCZWUy3Zkz
93vTCM7gKfaUDh5duzZSUd21FRgBC5WwhYV6isLMXHdkC/dp0dbZNiiS9gn+TSOh/ZUIGD4YDjby
iU9VMk9FzHzzuWTwe+xLwlZD3BPrKainEajIJHeQhrbMjK2Ts/RYZ2LwjgG2sw1mPkoHS7DyXczc
yfbb4cxOtfiY6KV8nv2wObbWHJ86F2UYjWAkn9SMeXHvNlH0jjfQekVisw9YvsUNmLD2sWmT/v+x
dybLbStr1n2XmqMikeinBPtGJNVZ8gQhWRL6vs+nr8Vz46//2L7lEzWv2Y3rY5MEwUTm/vZeG8qL
0haySwTH8i7YZ+DG9mFpLnuv/estlc/sTECkwrvHs8NxD8j9TPa8+1S6lh342VprsOFc4JlmrgCo
zsUlJ35bJ9r7VotuolFnc5SL9GaN321Y4WlR51RVwWnGp0Dq3YsusFEUtijde0n7njZmYcMtHqL6
2Rmi4rGNsvQNQmS9mdyyW0cZTyXQMHIv8DFfoS7w7iPC6uTCadVYGFXSviZNFCyZJLtYFonLs5WG
veuZHMMA6o6brHGGI6d1BIcWfFjNDw6nC6pDNcCeJFMPZDu2ggcHd8fSG2vdd/Kp3lJnkK2HyLG2
dZKbV3dWn3BoghMfKdglZTusgxKYli1CDrx6KOIdLpRuzxOlPRSZW29wnJF3cRpDf7GTcThx6ChW
0a2QYSZQvAQQh0xihOk9hRDzQ1SW4c6BWfDR951zH1nti2FZwNCcXjvlHAaXRKDNBZhtta8KebXh
wfkFcIwlUQl+3DWKRsMbegtid36orBZCX0eeHqlr2rCN6V8VusHBLt3ZL2TebM36hjXvXDaujt4e
mlDLnjD1cB7WWbGrAvdwVGbi2PP8O7a2Zi4pUDb2IcVqiZeg3PRWu6PHpd+lTeP6lmdq50gk3/Hc
s1u1YyB/HFvyqj53mQiPlagYZLjFY2x28h6ilERrLkoqOLscxwAQCsQvYXXLgGa3hWUmxY5+KdyT
qUqPjY1tknRrtnUA7y3JjkPJzyNK//hnyx8qHfoDJseZE0Ovrfrw9sU29LXtQ/gbzFW4DtyZqzCw
9dMtc4szaHwAtNet+kTUPM0hmCd08+wKJydUCe5qhXU+g7zShHgrdZhleV8sTQDE+zjJ9LdJ54zY
ySZZhbdVRXZ2dZomXpVDJVwdN3RWmKiTdVD03Sb2ZLN3MfX64WRZZ3DvQCXm+R6GQ4R5Uky7ci5A
WERl4lM3d+1my11bM12fNFKofQ1naQlxK19BI+QUivV7497EVTIQkw+0LvJVEsX33LndB90wcmHb
dYjpm5kJAxtnGUsaZ5ysfwj6anjoSjtdKYY3fhaNxbfUS3rgE5OzB7kCH3wey2XqNBXRn4jImCHr
DVoLYxNbs+50QE9grpL6qhFuOAUTJAbez6nE0o2OaBsnXMEUCrvpd7MZozW0rGzXB0O9IbOKgMKZ
K7cyPE7MDff8fuVl0CFID7BxfFlhpoysMcV8EmVrK+xfe5uIyJja7hFTebGNcTpvgMi+D3AAluWc
gTOIpQoPHXGYu25Ih48wIblJVFfp+3kYi01kCmCq2PpPjKKSNRvUNRrXahhqeIdmr7PfLgj3ZIW+
xMPlrjVQjatixO5pQ1raTKgQB0RLsdKpfl0nVvo5xLmBQzmadsZUjfSnJvo7EFJ31VgGtWwhxZ+F
RblwY6PP4nsFM63qaY/RLYUOhVG8Y21YT1TQ4AStWdchUZ/QYJynwTAzul0qSf1S264qZkEkCmCm
VVnq1wzKH9Mx6VZeV9N1B72DCK/b7OfZ8Ajf5n22g7D3xrAxA1IjxtPAf+0bItMI+jkScJqwHmOY
WguAzsEaO9gxyk229sqi+CNMKZ8eQmymgZ3zS3e0lg852OYCgKXweT7ZV4njhSKXqqXRqAK8+DDA
BIAES8l95njxJrIB3CxUWRVXJzWZRBmG/URncnrWW09tNchMP0TXV3e1pcZPrWeSqWuDAzwlYygW
MDE8zZWqN+1EwWGHpnJRMVx/3XE0lN+Y34BeGDu7VMaLrm7yapvlz6415OiuZvZsc/JZZgL9mbfp
Xeb41lsDznOfO0wLlTcMT0M9fMRxHt7lLXsZdH17fK4GbbqrsDv6QrUfXvTXFJd/pLcLbUnTBUia
kjrAF7Lz1UXMtEKmuDResL17F0MzofwT5MaWH7DKsDU3UvENJptcTrU9vOYjLnW/KnE3+b05htwQ
SQm469apE0buF+Qrqlo5bcIOzItp2epVt4eIMz2T4KY7kg3hdyId2rcKpMAWnGO3720w71ga86ve
AWZfhCRL74zK/RrpDAPsziz+NXf19uR4g3l2Kl3s9bQPwVaRGFxIT7C+OcgcDVPIUxMCIh/w8z8z
nPvyGia+DZWmHDcZcJoTV4D8CqG0GR6vr8ZJ/zAtXi6x4d0srDB5r11vvNZGMe7wJSJ/aabY1GBK
zrCR4XjS73ZJmzHYhfht2U3GTf8VRl1Lg9Q8QJOYPLZXjiQUkhVaAUsfRSPi1pEuU3eLeoLAr3QO
1s3M/+HPA5doiuhYE3nL306KENhAV1+w3GLY98xgpzvoqT1r8s4QjflSyyal4Cjlyiqjmjj68Hm9
gTm30vvmhQpVLkwPFRoTe9ZqywneS02gEviSkjnHZIrJ85vfPnsf4CMumQkFC9OJch/S5YdFXQku
mIy3nw60YjJmr/blqAk/MftwGzq5cWZR9S4FkSK0tCAffNk05ftsVUb30dt5XWlXXqY7EDpiLQ9j
4T5jlLGXJUNreskNBQzrdlUKPiv+OdauZZXz5/FgoOx22aywybrM5Iz3moYWeotwDfYbAn+tBTkj
NrdofXBKDOw2SzW5+gpDNLe6kb1L0LKGWtbGNNJQxETZKzLYRhiW9eKVMXtj3ceiCqdTkxVOxXYd
hHM+9BAZZoouoRx1gCWDLOJFAx0QxZ03VcknXQX5tLYSaD9n6Hm3QnRI9IdkjpW5Upwko3uZOfJc
UdrUYvgSur7EqFBi44LQ1/I0URnnZdYFU60VlqJnOhNU8NCQOeyXmhveJ7ELMGvB9JRqvXzUeCLJ
ufmQul4xkeUXNHGEz1VzR1dCqi9k2zYvAvBKfVO+s2fFqYenKQSib3moRudbYZtJvk7xJYzsdYf0
AHiV3cacVzY3ImA+SmycxHsZrVQ2J8Y0T73kT9RIHu4tD9tC3ZkDMJnNVLr93qUSmudbB2T8mQYm
jTLptBD1jrR0OC/HDDiTxdfyBCeLIzN1btbKodjhRVit9TZYQ3enjYNmbPM4lBXjWBAWRKrCzFng
CY/QIeri6oahoBTZ0ckU0HDSy63DHXUIselQMtcyi3Ndxp7Lm6a3BgGxbWvtoIQdLMYM+NA66jkX
MYIE2hCRgNrMWe5eELdZI6y5zTnLjB3zZvYZ7t40ieF8G9tgSjfmmIrc99ooAXHI+CPrN0gfBQPR
sqtpXa0bxEqQT/TVpYRJKUvOdTNbRkNCGtTFtTAuSvoDyUsW/UAMsK879r9gKY9oJW7nW5Ftfwa4
w5Dvx5KDXIb2S7YOVvN7ZoF68ksp648IE6txlmkJG9yWUfVlqVA/azWNHguHF7v36Aup14ajFJMw
Eg335N6Bfic55RgHpqeVjdJTxecKFLW56kfNG/YF75rjFoEPvxAdG9ckoADD9Mroag7SWUYmt/sC
Oh69d3loaBmJThZmSj8a2kQGRznYe0LInru89nKNaUmqev6tSvPg/U2MOr6oCkr8omFe7cDSWvL7
870AmoiGfXxnqBkahybsM4pIu9HKrjjqgFDXxC9DH3Fgo6Kqe2SXbHDRuuST4wmW/akNerow5hVb
OxsOT5Y9s0c7KXSDBvR9sIjteWeCcFpqAAd8kD2DX9ZTceVqgpps5xf6FN2lE8xXpxyED/2ZqVkl
O5jKxg/mkWx/y+5bzZP4SC3HNpojc53Y2ve+VBT/dvq1Q8D4aHoWi4qls/PMfKOPLcYFem7gIoyH
CRFkOYx2cKxs4yFvmpyUg7szQ6LAqcUJyaITjb4KuJGEmiKAXJylwXo45PAEO6q682ektCblkB0S
SmarslZV72HXL0gQ6sLzlcnpmu/PeFQWD1mcpI8UDNV4VVDUy5CUpcYyxnxq5UxDtxJh4X7D8Ql5
rtY5ESaToL6uh4pYznLVNikguzJnRSxosjo1pSru4riJvxEE/Ktysc2OVV3Uj9ZgQZaew6e8ZnPo
zNWzh0I7BlicRw2G8l/x2yrB5HgHx9KF7S8toDWC8muamhpZLdIW1CdtzJRdl/p0QTQY9qpkFMn2
J950nbWKAFGDas4O9HBfrTxfUtl1MaHsoBjvSLOVq9ok+tEK7YI4RqqpZH+R5801CIjhuakj6LTs
qIIj6AEUvAG/kzHNpQFp3RmKbOrsHIULNUqL9HMv0HO9wobkZeIsLgB1MfRK31XSOusCxuADwJ96
UVWT9MdglhvGfcJHCT4A7ko3BWAhcA8c/Bd2x9aRCAYA4UixI+cIJJbhHFF0HYbJpfaQPKOm24Si
Sq45HVNhrRM/kvMu1LMVBDJzVxLQISW5HCmK3CIDomjBl872XuKi8Ol9+cysdHyTcYmI1oFAkm78
Taui9FAY6XcDAAUVA/J1wkTudy0ZQG/EYQrlvd3YTbgyvGFd1UrSZW3ZC1nydBLBfaOP00rg0962
5qA2UA76T88JPvQ0QpEqoHzWOYPBzKie01uAe6Q36A5XIiIcOa9jVqTabeBI514b7jLNmG5pSfpZ
LCaMni7VBysT7ZF4lt7sutSPIPvEOkN+aRB5FmEd2ys7ml5AaD/3U1QeTS1D6QjfOEe9BIDA/F7H
hmKZ45Nl6QDuO+hxZKNgwQgaJ82YgXNnzm/uxKGZuBoHgMT8NGQOlMooi7OrKwbXbkTDJE6mVdBi
LBmmCa6hm7w5ObguxrHMvGSPQ8eaCbWwv/PppXpgbPSRaQ2bimlyERmTbunMCq564e6opH/STGfi
gY+NEA8OowhBO1GZSmdjGkwxZmuL+qH55WR+T4Y22sSNxvHhCxr/sSm8H26PVcWW1GUSP2e7EhbN
IxVbeD10sIS6tqJ+aN2LDtVb28+5fZEe33or3Ww3lwZlSFFwzeXwniQPpZ2cU8Jsq9ozSfkWB3Dz
d6bRDcs50S4yrLRt3kEZ6o383WlIoVXhqW3L4KUaym+U2azmGKhOPTJur4WzbJsg+AEiaE077PzY
WJJ55HxP/yKyluvs9aa5g6hfroo+ow8t/c5BeOlW0ZfoEvI3DrIN9BDKf5Df3FRbx8G4nzPDYrNl
eBs84ezQ7fKcEAtf406hpzcPqfkEP79qE/dlMivIBjccFZE5cyESk3Y2czpOjeA9Dt7aHnHJtI4M
iTxJ62RxKMn7aTxLOz7bVvbkhu4uSkDoaRWQIwQpjiEDZ63h3UsACHh55K1KLbkDSItA7TRPZRft
SbsvSXi8GWz+0loDP9YWP1pL3wzwshYZCSbmPUV0hrjrU8X6HDr1hkg2LsLu6ony0OrFmVbvrXLp
B0+yrRF3dwm46UMrWhjbWEzY+Qxw5xM9W4ZFvDdzjHpwzOCk0v3mNEgYRVk+RW63IYYZXJsM3ns5
a2vVmvuuTz+TQd6lZX3giKPfcMPJMtHAQYiCuz6L0P9dgS8mmd71KWXXgJy9IrRtfTeoV0NrjGIS
dfChcSBlPh2KVFfkVCQyr5PrBsIwcp4z3nt9aOyGUUcb1zvsjnQsYBoaaG5d1tI82n2n37Umzy3J
HRAQYA/6cfb17i98BfFnWBbOv8AW/V+UC9Ib3BKRiRdGzJ5JtrjY6VFwbjDZnMcs5cSDQcRLeWPZ
yFyr4hGjBuseCMmzy3bfj/Dqbl1OIBrFADyVcCKxepqqJh9t+liqeI8EUDVfB6ntO0WAhhr1O+aX
w9lsDKJ0HKUvfQ+Hty1GJntp5Tu9VR+L3HWPIIlB8KfjNTaDjWIUzlmC8KZIe3ODhEMLFmCwzdhO
h85o7mLdeubRdqAr0FnIW1lYnAnKekvd3qZlx00wmvm1M0bjUg85XR+EL4HHB8ckpEoY2CiHE0aT
KENpUG2imr6HqXpHnGbWkHS6L6h8NpULL89qdp0zHrWuQQUKT8Sod2WXPfMkwq9GX3dePlUU1i6n
fkS1oQgnpGctcD+gqYEtAVMn+xVWGetzNI34REdAcmQ66Z1CxqH7iG5JGtDYEy6DwTI/bIN9HDi5
r9TjcYnzJF/mRczO3aFaBQIFctRMAxG+XG/JQ8e9GxmZHXO3zP8V2fi/aMJ/3OID/3M0YfPZ5G/F
/Pckwu0v/CuJoFP8DjHTI47jslVCb/p/SQTrP13bIkVHBIXBhk5i7r+TCBZ/CUAL8RfD5BHLfvC/
kwim858MaR3XMSzD0vn7/6sg3S8xBKELRim6yYvYDjEEg7fw9xiC4nzPsR6VN5ip1QgXLQWalDqZ
wU1yofG4OYEgmn7oU9Hu/naJ/k3i7OcEn3N7Za6KdOkihJuEDeLnV3bGFhMcPSN+297SUw523/fa
7nAfhkY1g04eba/bEcdPP9scD++/YjT/IyxK/znwdnt9Q9omiDGyjOQHjV8ShB3cAw5VSel7AByg
DCYZhiYXL/Om5OjzBI8y+zTlXMillirdj4m1lZsOFMTmz9fhxkv6/zGnv94HPFKXrApvhtvjdp3+
liXDUZnVNVQU1nRlHegKi15MukL2fTRhe/rza/0clPvrtezb3s0jKweATP5yzauxGhXIysRPcesN
j27AMcpKA6zBnSG55rCDpsufX/L3G8xwpCTeKPFBcr7/5QYjkDZ1NIXBLFTZ7bDe4uzYZd3g8fDn
hLOhakhUd6QdxPufX/jfXVciQHzPFoFUw7j9+d+ua0s1wiwrHVmmCBr7DvUvSPbGpAFa1UJcvn9+
td/vZs4IFlw81+VmMn/7FmdmLROjbj/NMuvQ5iQizL6j7npiUzro6VqbVbNIsrEo/uF39G8uMCsI
v1yysHxQ65f7p+o7w51TWmTTybYOuGzSVTjogsl/QvBC93bp7b7686e9fWm/3LPkC6Vug7pxTIJS
P1/bSYmeVE6Noigs8W7pJXdqwkr1Dy/z+1doCnpPBNoIf5mo0s8vUxhslm9EFX/EngTVJmW4z3BK
fWCJYor55890izT/8qFuwWUCjaDjbJhjv3woR9PTopayxKlkJgx2c3jauS6oC9PBpqymyjZpKEA7
vIG8DG1ejF1HzwPmXW1V4+qjDC4qSCz8+W39fg0cIVklkQI5fkj9l99P6oqw7DBq+31UG2xdgpxR
aMeZHVkt8v7XaxEPHP2GhOCJ4BCT+/mCq5kM5ESXh+9Vo3XowPRvrPA2EW3NsXr98wf7/R66Pdx0
U7isDKZh8YT7++/TZgWiL6IvAY72nCoSoisMXoF7/UOO9PdfJm47pjZ0OfKtCuuXz0QB4FTGNIH5
VCoPp2TmcKrGEewXBHpsJJYHaEubchDh2pD8w2v/vt46OrevCRaTtd28BRz//hm7og27qeIzRo7k
6dbHal5IZcd0pstEpqceM6r4hxvm31xXB18CKUbbQQX49UdTM8cFimPnZMsUtnKFusbK6y7//O39
turYoGpYAm6kT0vyP3/+ZL0DPlfxiRdFo2sX18RjENSY09OYjunJdKsHnR/v+c8vqhv8qz+tO6yt
DqAR4/ZD5VV/yV2XzHo0Y5h638WU4R1Qi9wtEcGbJhUpd6tlag43Q+pSvEIhEzfUnNnhByeQYtuK
QXm7RNALsIUsDxb3H97bb9edL9r2UHFJP5i/72cMwMUdosaM/l3BWpcCBGCCyBItdDwysNCd5NBh
pLgEeQiHjYLkXZtgHY1jlX5CxCdhBYy7LlcoRfE//a5/+xFAGXUFOx6IkbiqzF8u3DDFiCVGDlZR
T9xvxAzy7wqLAMLNnMVXlRSaOMUZIGuffSLbQF01EyxxJeljY4P4jWBKsWWwCE3RCwe5d5xgHFdm
0zvhsgVlyIRH0Q2wQBu1pxXCwVAvem9ERONrpMeK+s70o2y4mfxBpoMimUWB1XoscgYGFRNJJlTV
3LYg6CZBQnRyP4cc6vK2DewEyCLd0OO6ki7/nZzBJ62kSLM9FTN9vAa4A/lNJKThKo7iALP67n6i
BfIijKBYS8qDsQjQsfHDIfngi3HMM58IQBT6JtcEuVkbpkuZKmoOoslwDxIZtgDTPbAj6tSNoJ3Y
yXSHPDR1qz/fNb9+L6zq7OM9snlC9+DP/vLMYYg8QQ4sAdZQtrWmDtnIViaz2/4fFoXb0+Ln345p
Gje+rcN23zOY7Nxqff++FiVT33ReA71PmrEdvWlgfmjGmmYAdqA0hnKhGoTqgcZ0RMWk6jgqGpcA
EBVVjjdgVts1xtGeQuvOLuCd0zeLL0q1ao2r7WhMkp4gadukp0akXZ5pwT2QKQW3kh9etIpy1fmq
yFEGx5zGoyBgpjN28XclB/rEGRFAjB5REssKyEQ8VeJtJKtUTjVjpiYNgcUH6fhAMQBFQGx43AVI
IcHZv5LDAkC+Ys5Z19fbkhgzjwvMLf0r1QWt1MVHBbCIWFtp37oTBNp0h8RAF3wfGHvWAwYlhYl+
FjhOofwshkhE+5PrXMeqsU5pFvkyZcixJlwssJp7Wl1ttLSyN1E0o5U6VoPm1+vqG1D2HY5hQ73x
pes+RE9LLutownGggci9Ac7GsQHTmQ+PwFU9+j/61m8rXHd9R7pCHyg7X3S8CyoTaxvrpYeasBe5
wkdg0SUZiLm6r00nfZDkxz7Ntmfy5UXgGAj1WK3uEwmfqL8Iz71X1dg4M5dRgWhb76up9IaaE02z
XgJG0ghMOoU9dGZSnNgZLep040z9RcRBjWYwZHSrmvGxqAOc0J2xxp3grhtjMg5cfHFX0CjnV6aW
bOjLbMEg6beunbAAEL4FIfYJgf67ljBmWHT96L003FH3kQYTo+xhcS5KRmXoRbrx2ola39KSh407
I85YjPLSCBwZg5IfehIW2IdcF6yU0vQRrurArLfJPIGDwJEnRNXkkBPlvK88KuIougkpyx2Smxqs
Wc3XNDsoMkiFttwMJHsx9wfVDyeyH+KEOS6WZYifw0RKlpwVhI6Fa+jPFfHPcBOEUq6rpBJXum8Q
ygVkdaoIiSzE6kczklHtrSTEtRcrmoGN/t7Jqm6VpV69CTzqp5Yc32gBwu2CKcfh18SqxXQ77bmC
VLqQF8K2u9c9F/G2COAU+kxrnEc9TB4jGXSkB2AH49oQBrywIm430qssWny7OfvWTh1W1zK1MlaM
MOQxopn4hLOyv+RKw2Y6jaDkdVoGiDxMe47ZNj/u+HUwIgqrk+YBpb7DUUNeBjoJbMDnJrGeE06O
2AQg4TdasZunYFqNPMexXVLTLKOxWlKykq6zutetFT5260Mmnqr9vOxQRFvQK2fafwaMqRGW2CkF
JY93T63oZbnx5qZmNTC5vNLtpZ1lE11K2oR8+gwRUK3oqWA0sKP556GqCb30cx1/RINNVKXMSBa0
j16MxdTOb/qn9VZN6i1FB78lYtLhO7udD0Z4yp+04b2ZavMlmRUIfE4uu0nJ1B+G/H7ywrM2l0jr
8MK+MSg9A7QHQhfGr7r6wGaC7Ox9RCDRIPzM+1mEJxapcOH0w8rp2k2tdNr87LpgEGK+hqF3M0zL
s661MU73ap0U6slwOkzSYjqE9nQiVEwrql0+EVAxNtacfkE+XFaufPWs6p1S4icmbqQzQZ76eV8T
VQinN+E5dEuk1fyD/d39ZKhHV6RirbXoH1LHp2tRMOmXRQ7PtcWfyD2WRQFeD/2+DpjyRjx4jyXT
iAZTDuEeKjmaMgmXcFTPdCDyDRHe86MkPLL9ZGialcg8QPuWI0r1HVMi8rRU/C4AaBi8grD2kx3d
WvBGBhw3RGNUaH4dGli+dRxcTs00vzMqHMKdsdUYJC0KI3kMR3vDVof2moZSnInfSY/QigsrfJAG
vyEslOeUCDFVvTk74fjTjSIy1ZmysIMiU9+Kza2PlI0Hc85cmz66zOpeLOKs+4Df2dEsVeWbRbrW
q5i3Tt3lVquGc9rqGgQBOT2YWtP5el48kew80I8Ehc+7HTIIufnSqlFt1Y7dBCNnBFmvBhyiCIwg
YJurTOaHQW9fKNzbU2EZbOJbCZdm9qsO3CkmFMfzCevRt97E0aoa3PYuc7InRHPkVFMXfDG581gr
kmZF2z8hC69JItAVcZtSGgbtdtZ4TRP3R2jPmEDMODxqNUgqAkE/WlDBy0GyIhaFQ30O8Va/oGFk
6ck0PCVV9YOQ9b6OUnfvdYSKp6z4crWbH7jM4y+Oh5EPI06s3LmMPqiBKQ4N0601KJLswbwlGVRQ
86VIOLNDpamVqAr6jHudwEaYrlUqNuyaN9Uo5wX3xCfdToq77taH2c7xCS6eu2uq+T7Sza0+Dg95
UR2xxt0X7ZS84EG6xiEF2Zg3wXxW7g94UgRLI2xNamgkehbVe3ZMaYpeNyuS0s0i6uI7xep839TD
vbBwctJysrHt2ac2/WTUNX6tynwiS3cKXPIhbh1ekjTaQ+07qmm4wjBgoeuHO2mmd6lTPQaUqCwg
RblQpoavUnUMVKr5GIXMQ8h2HwfZg2Kkhot6IPFltx4l8mBajANhuJKt6nhIS2ocy1zCqsjGo9uG
mzon0csuw9kxebwaBXf/WudCkl7mC8+7VyfE9+VM5gYbm1kz54jSO1wV2KTBCEqvKJ68Lv/ByYYG
yqYdNXgAAMLIdZfci8qkO8SZ72paADvKKlcGJgEWcMuvYvU9GEhsM9jhIW7YCfsULTxiQBUnc7rB
EDNajVzVX0fcgj7SBUVkaYafmJQCAbBgWDSq05YRITu/CJjVefGqZuQduZFvmOC3cZHfpyAA/coa
hd8Q58NW4vipKj5ETKoENcBbu/2t96rAFW3immoH41ywj/bHMXi0i/pIWRqijKQyJveqt3DUD1By
p3MapP3WCrHFEcyul9qsfRsqOz5lOYjMvgruSMkGKx2BIcvTnchovgu3wYhzf6hIBeuHWEQnHH0r
4TY8jYuCvFmAc6UmTr/sQDMMWf0RD9EPG4ouFSrRIrLVoyVuZWHKdHajhRO5zSH8Mvvu10yY9CWt
3u6iVvaGUtINrZ3J2mrkxaVeyxIPtWUG66lmzm5ozwGntjHpCTeZF3Yaa+FhD6AsbImi8SGzYd/G
JeYkbdMIamo0Gh+B3GhrbOZkDdwLqvKTyIOPpDDXFn4IlKOV2dNKXzoPo5WfFV2aC7ijr9jy8bKN
T6VLqqfnCduWEOsG01xj007XhkvRGweX9dQTN5W5Mfq1kcGmLDDJ6D1fh2fpsNWS9g5eNRt2Gx5m
xPpuBOPWm7gL4sLYRNYwL8KxecAov2o0jUIZ9DSAvrcNj1Y+i86FsTWJY6aJexniocyRm+xJO2CR
SlaZSLu9PRsZt9Rt4pmFB82Miw3RYy5Qp9GGqpE8i1F7VkE6g/WgcX45efNlnpODcosjWZ7hbijK
Hzi+NB+MR3JkSpf47Ka/uXl9cdyxOPcg97aWJB0hXB7dVCE1Uou35BW1J7zc+mPoeu92TxNX7FD9
V9+DI320YGV3WG+JnJpfsUPWrlJA1AfH+S48spmxTcR1dGqdybnCsAwZVPIQYIs9vCKvv5EkcBZB
41QrCNqPgDAk0Vm5LotMbSY1JXs3Nx5pf3+IIrwxUFCu1KRcnXAq7wTuR1+V6rs5avumq0gG2PAD
M8PBwTGwb2iDYJWH1UVL4wx46ASTxnZ2bNI2c4Jn0Jsai6EH/eKI5mcKHzEhlHa9ZtxyLWtKFZve
xsIagVXK2G91E/V2blt/mXp2zVsIChM60kLY1XMrZI6/sfqgpvyqV565q9zZeCKrS0oCfqufwYnG
g9Fi6KZuGwNut9RkOKzxwt6SdTP5MxKxb0neH2VWQfXNnX2ttICSVUHlKb4vYNMsHCfuO3WY4uG1
KzLbx1jCOsd2RLGEHjFTw+Am9llsg6j8oXWE5bsOP5wTxee6C85FG+/HgdAW3VjepmJmv8THo600
HHo+jqZxobuRhM6Kz0hI1awSQs/LpMEO6SX5c63areNOLGesLNiRnNWca3D1LMJW6B5L1RdP+J8+
lVW7F4Hn6iRcGgdphJLrnDQ/bbBYMjJ7DE/GUK9FGuyiUW4YDGmvQ8EL25m28XKHXxCgxQ1px0vi
wihp5+dw6J5LjwZxEnukXZoNq9lS0FS3aGmRLLv2WvYQ32RVHw0VrDw8KH56wxFaN05Kmkf3vec8
Mtk3fUs1l1pYL3Phnb3e2Pa50HeNy2XSXNDSGQFiomZPptKeGDWLAyiE64h/lFn8fd7jfoOJ9yoY
QOMDyxfQAI4D/Hwf+u2+sby9UtPKrUl1iIZjCScYHtXrqJtYo0pnbfbNBifMCh1jl2GD48ECm8C1
Sqn74FXno2wsYrCDt4vz4EolRIhHEF+rwAvtVfnayMfnHNvlkpTiatI51E6py0lZ/+qq6fbbBfwY
CcdeORmlfosME3y5AH8sOLOWeH85o2KAxAI9jvZaG5um9+F9e+Qrre6B1tQo82uhMb3WJgIiRDMT
vFMLgyoTrB5soO9tGsNp2O28rN3iG49OdaulV+o+6q+2ZB5OvBFi2qI2YuNOZg3N2PDCTW0fTGg+
cKst+YGSYz1rQz5tNRGNd51hh91GnxzCn0FSnavYFYEv9FjL1lDI5CWoNAp/G30I7F1pZNmqw/3n
LvlJ0bQr2rFfVb3+WA5Rrx/pm3Ue7aqLLuBQqJcM57OiD8xz56uOwv8+3WgxsIdZ7yo/md8NcmYj
UatFDFZ7b4cz6UpcEKSqodR1rxMXiDsM54UXUPQQmtFwtWTerx30LK3lsJBEp0ALHyf8JKrgfU9T
dk9H2SJTPaYh74oQXPhzM/Z+7llnig6RPugJPclJI38Y0qf9bkVJeo6SihIFWAZJSS2oSlxa5cz3
unGdVS4B0WQMiVnby9HkL/0XdWe2GzmSZulXadQ9C0YzrsDUXPi+yCXXFlpuCClCwX0z7nz6+RjV
XZOZNd3Z1XcDJAqZFQptTiftP/8535nttTC4dte25imjh/A0q4SuX2cknF3oc9/1L2kMC7OpRfek
XflWeNU31yU2JIiAothE7ifeIVzWJVUrrKnmc+xT3Zy40QsMAlJAJuSbQ869ZJU19reMAOZjXoWv
MucNy7VR2nQqd2vLKNXGzVq1VOcBEQrKAlZSP5sMnmGN9S3q9bDBlnVwm/5oqPohhh1F2W+8iUYZ
nFmvf5ZpUu5pfh0fo8rI+5uOIPUHc1kIvEx7V5qfib3EXvYQVhJlNyYBSp2pzS5hoL4MZF7onaLB
AZrRN+Xa0OG0pyGW+1lC/Aovd3IjKJJ95A3+0ejxGnOavyt8TU80GL90mxSj8cwgjOIasNh5nFo9
Y5CkxEPzYH2qaOWGHDonV9ftJohb/gugDePkme41VDgNeR3OpQUmKnIBARlkWVYzh7Zm29DJ9pyV
TPRdlEZ0u7f5sz8jIDhxbj+aYciP4JjRvGKTeQQITzcBHKhrNfvRdzrDnO/YRPtvHbxW2CrWt9oU
3hnHe3aXhJiKPHtMLpkX9Bwl2KKvYvKNSU3dtA8h2oPYsB4rkPDe0BCUN1niN+P3xG0uvCxs0Ab9
wWY722i7uh/qcvioItQn3jE7kEs1WpsVnVmPFFtNjeKxL9ru6JVZfoj7oDqUld0/q3EKkrX2nVdp
tnIJ7ndrjlLmzoJii5UA8wytrpTe42IDREMZaD3JA9ZCb92PVBKsIZJsIKI/wkik6hxa3gm+Yr/j
DZjCv6V52yXJttJe80oW5meiit3kKXqCOCuus05K6iEUlAGouMke0LdTPoZa5MYGQ5a+0JqHYqVU
L54tKKErCSqoouaP8j21tO+SaB7XLOjNs4xHsfc9iX5mTN1CEbhOipN0Rj/rsU9p/GhteKSrWo89
TruqOUyV7W7GfAAcT/uPQQbPSW517lSnOLQWq3o0lcSk6JifMNw/uiK1L0XS3Ri5zDdU7WVvVAZF
b0VDU+DKbCiMzytXfMgo1TvYzerLo42QJYHCLkf+Rn/4fhJZN0kTUNhYEJwgj9uY3wGVsBmwZZ1s
yoBA7Ir3DgGrEXc5F+Rk+x52pnTiuDhOGKh31dz1CEie24KRaEbLcO9LQX2qvwIqlNuHSWuUCtze
DFHMPh0AuMT/mEU/OQwnc4TXvaFdPDiZEYT6I1iXqEClRts9mS3JhK+2HXrevW1HjBMIUqHfEz7n
8Kp8zbMA+6kKP31ZxOONIBMVHwcKpMMtMKvsW5O3v7YSDne7ruHttUqkVwnSHJze1nAWEVLMDsZT
XQfKPvKswPsIADKMH0VuOZ9hHjrXmoE/hI6/rBN0nTbJkePpZHGgKJoDJLrKu6dSOeiJRfeu2gVt
g1sXgGX7UjoZF1WROvwfYz8qqhMmnPeLEOIaySmS46TX0dQpBY1FjtZ4wqWX5beU047XjCZS2HSd
UIeo7x1/re0oYL5Cd0TP1vkkPnPwhOs8F1751Uqjse7IMFmkMu3cslmV2SLc1HTYjzs9ll19QJYn
8DNGjjC2LC/Ba/HkMlB6lnKVk4ohs21pvOTbM+SGcXuPORfiMQ5FHoifuevulRz2/lA9jLjKX8sE
+dk3vxvE+vKyudMULvf0MqALV9xufBMEBBLz/YzcuvEoEDrzar9FnGqjvvvyWjFvU3eY35osBjuG
GjmBo+AQhHbHxIXeAG+FyacdBwerLILLMsRHO6usXEbNdx0NmiyGY7A2ChtzxxRPJU2vZjgx+kfs
e4feGN5NOAq35OXEKvXHXQjL546/gn0Y98iT8jv7mzCr5NDZ46fXWjy6o9k9QHWDJjP/Mm7W0j2V
fK+rJHVJn9C40+HIV0uuPu19KmKw+pfO/ZBlnkuMp+duMGpn2mPX9oAkVZQD7SqnztUN0b3iMyR0
V9P7GvfWqW4GclDkYlm37sxBJsMBlz0DPQhM7W2IYTEXlK5arPuYKTvUncwHQeVN1k1cJ3Ro1ZVn
++sIrhGNxkPtwPSKDfpYykIW+Y4LxmugG/ZkTdy8Mey7oOvBg1KGRi+BZWAxCAoSPRezD4VDa41Q
5ZGXN54PZi/lDHmHFu4bMuDYxvCMsIXFzREOu7JuZXrPiXkMn4h8ZeoGGyu3Aqc3+N+JuxDYCUFg
ZqOqhnavmUSNtvyAuqaCtM6O/h3abcsAM/Cq1GmpbnLqNdRjqgZtnv3WbrKDiLN5OHg5/XsY/H/d
Jnov6fL3njBxfMW0muSYgVnrbMTQNZTXqyrEx+s7uTAuAL9kjO9TBQgY0E/PQLJs1Exd34WWZsKS
C2vAJv3z3aOG+45reG53GtK7sVUYFYZvHQTJrdJjFVPSEzUHIjSYizPkjWsqKn3ARzYsO59vddsA
KgmqxifCyPYy5Nx5O+MiPrKL++m78wuPVIYsDuDnWqvpjpt3e44t51z0XnbA8OzssSsszg+SGgXk
sX0uy3kbzcDqGzio0Ct9zkaFNRwjoAYrvSzfp5G91tp2OvUD5o2xY2cevAaFbMxFVote8yaOhh20
1AGYGoeO5IAEzdmy1+10U+gq4lAXL6jYRtVnqskRgqLM8W/zcRoPMqbUYqZ7gkSNXQTboEzJOHIt
c3KnBap5WtYqu87nIT3qFLJqobzie22k07aDIBwGafo5Qvu7p4xd3vcNfUP7Ae/u2oXmfpyFeOwk
ERvDhjaFPQMKSJ25ZEGzBqJX7Teknjt5irlF1PTATMZedtlXFhrJJvWD+lFqyVSDIGfxk0wzRt1S
v/u8aI9gKtp3uruHjcgwLLeEtNfANzNzJUqD3+kUV5xmwTg9zRocxdyo+AT5f7y6TKpXl+tu7Uv1
YhE0iddsauUneD2XxZnbyg0bjuk5ZdH6LaLu4552n1c1IOwMZu5taUcKiLjAUwbmP11zTVjbEiWu
Z1lUF09TpaLLFpO+3w3QCJCz8VxnKdvJJiXj6hOS9pwUcEyXtfuqH8obcyiaW2j03cpFoWT6tsnR
R8vdro6+mRBMz+T0PvXCysTqd3TjYLyZCPlueGK0t34LGgF7UcWGSVcfbkz2CoaGnLappgVhxXa8
L3dsE9U2s2s6y4CBWZ+dEYXdGkBObcLjzLnC0sGZPmoXIiABNAPsZJvEV5/F3WtkTe0rTCMeE0rc
G3ymiyIGfdcpNkMcMIr5JNgc+5uJldntwFFk1xhFT2C3bu6LOWquhu5OMJ7RjUxngGzsYyNc2Voh
FJmJbUXrlGj1W1TPRMQnr94qqAQY3ENx0C4+gBU9hvW8Nrsk3efUxG0djDohN545eo8Ch+w81NFg
1bLXZgUL9HRteXTS5dWIThzBVgGocqbmy9mbtOUik+SAKofKFqj7Q2jyVvGo71Ke+6gEcfwJR+We
haTPUi8K5D7KJDO7a0BgCYeCbKgl6kto9PrTnRJ1m6T9VyfgejArzUdmmhCOSQDaQ+WGONKkNh5r
h4Oonfr22YzRsih3s/cWtYHGilpy636U7vBWNZX0sYLX04WotP1QhAMnDxL4cGwK7xYBh1pHAMM9
sEDmt3gHWIO4pxgf8IQYT5NTtPearRjH17jccf1jjyByvaNDTb00JnWSKxHY6hjaXImrkZTbA9Xj
xYZS9uzo6x7wadIFhy5xUehiPOYEGU68ZY9pEc1vuOlQtUO0R5E4+t6wgoZ8XDkw0TZJ+tipwSSm
KkOaH+OeZ7OM0HEceSdHkOZUVOKfyfNk39kmDUgl3gLseBRycMBntmvkIY1nBeEo7a4E7OiryDOq
D1hxfKkhABeeFl9ZUgxrXXfdR59I97YurbpZVR0OVLfp+Drs9Fh2j9j3cQV5A7A7ZuDsNLnNzstM
4ummvaMp6DAGsDtsh7JGF4SwlKTkwdNWa7+c3hpJvhQjyTP9At/tFptJSWeB+QtiWIib0qamiOMC
fsFAErQUNcwsjEF5uzPy5XxjGNmmmMgGoquMNynTOFSCMXpACi/Oo8geek7OvZcDJywhcKE5s44E
IeCfylFwsdoTI3OYwz86N7qOd5ADwjM+j5YXgnsiJXg8gHM0rKyfH2ex8DK4iW57LuI1QQSsVMLf
hp315IrkExwiLA/PDDcsBLecvczn1kwPSO3JKfen96qhUdDjd/NFqz2bazXE4IrU9Dx7FaxVuuOw
DObNPEHxIs1xMubcfwnoBEGwdKeYv2Em3Cvp/042XsBg0MGni1ZEHwyAPYzVZT8YT2MDV0ASTzmH
PJ5XOgKWR7YhQoQfm7um9hCU3EyvWRNHZ0KD1BRi1Lz1sgoNHdl5sjyxR1NkCGHsWheewvnnkxdN
6rx6ioWBXYmb6rYABr0reQruLAqotpORu5sK7eUC0RotmNj+qogpYDcb1z+3heYpaIf2gwjc6Wae
uvrZDhhic5TKV8MxjtNknGiEp1u1T8ryBhV7LVr9Hnc2FNjO9s9OkscnoL/mAZhN8xx4lnnWtfBu
yrCufyAei3Ns1OHZNIt+Fai4w6+ciDscXkaw5X7G1oE1GUsfosR2myw4QkyElOlxZizJtIyjSrdT
Vvg7KQ27ZW9ht9eFDHHrxawtQgb/p8qovGuA43SbmWhhMpzHGXxoVj4IWX14RG1umozH4a6Z+vLg
VqWzpX4UGt84tZ9+y5Y/w1S9Yrjj9gxz1xkZvS4TMvdDOERshueccOS6R+o9GT1S43JkZANEZD6o
TZJawh33aCbmyaVjcRUF/ASFxoCVDCibOxgdzckZRx/e2zR5pzKFYMySu3yfuNOMB97V/iNVtlm4
TkALQFVv6Axr6Us9TKPJPSDO2u2EXQ1u4tRu8SbwbiOUo18CzRET7cPzNV0/fUqXbmeK86gN6xSi
qci16mr32Qql+BlRQXdoNWeyfoos8VzZTnM/WJbxXMSdvOjC1ae5nV8A1uaXkRHrXiW2PuWBUz4Y
+QSarALXc3TcutPI6HKGis1ybKOKnskeeucFaT/b2gyGBLyQ8ctj5ixQTqcPTfTrUPcWiPlQrx2n
Fd26tKvi+6SKiPQ04a1nUsZ0kqaBz07F4FngAe5et63gsml8GG9EgUvhExCOkydZTXDFccURt4/L
2uYMDD+pbZp0zw2NM1tmz3jAmBsHLL9ggZt2dtETZoycDgpzOnXl1aBV13vKB+5+zoQzbh0YyruD
0gBw3ppNbX6z8FRweEqc8OQVBYj0tnPUQRYIDaLKY+oHo5KVB0wiG7R4X1FwahIB+yJ52LMXdbFp
EYY9SVWYn6oZ6lPrz9wfbDWyxVDzTUXafBVmfXEBWRG8EL78jODYsJFn953a3McoprxJU3e8VaR7
d25lDBWrwWVKtsofljccW1EFq9pPLqCu3mIuctTEMZZretFJj8U2jUGjlTLYVBX4W1xXxZ2NYyrc
YkLjrsdp+2AGRg3EJ0ZZ6lRSEwEOyj01kzXhtikv+ZkcYwGpeRYpLfc7Ml6803Wxb2x72EZd0Vyy
pIe2QxUU6ysiCliy6bAycbck2vZ30aTzo2RoWKuRjj8XMsuAmXIPRqp9SQwzPPplEAKOaYEkI0eB
IAowQjDsUplXj+GV3zc+Ivx453RMRrynCzBzJoizSwnDr4yZF8mIWkA6bDGMsy/m/KkvmT03Tg59
lz8sLrNlzlfPh+jDcik0Zgj7Jjtal+0xJyhEL/ajdBv0K3AWlrcd4zY5NmHBGZ0/E9uGmzQL5LwW
KGZYVBhIwkPvKDipthj6bYixZIf8Z3TrYrAegDykOyIU7IdcCxPWaL/3yrYNHv7L1UcH2IEJq31d
WvMOpqoyDg70fa+KxqheVWezUK1Ky33VtoFX0NVTfmkDOzkPgij/ikNfwM6LeTnsBGytvrmPFJJm
Q60E59CinI8xAuyfmi6xVP7GrozlEpeOIwRZLY/Z1/uD/bssu5a6u/Lf7fSzp6cRaqoDnANhHlOP
xRGBe9YydUIoPE6D136wrHdZBLeNJiDjMwUfhiDIuGLHAoMrd8Px6rOR5DSWjJBY51Z1clNlbWR8
ERFmOZOCqh7+7h/+l4J9T2XOP/9r+TvfMU3oGObNrwa3//tfl/i7LpvyZ/tfftT+q7z9yL+aP37Q
7z5z879//XH4VW4+2o/f/ccWW0I73Xdfenr4aph1/qNHbvnI/+4f/httQnyWp6n6+ttfvpcd9Gk+
Gyad4rcpPmmSSvjPc3+P3Y+Pf/74v8f+lPdXTkhLjZDwKZnyHT4TPqL2b3+R5l8906b3R/kE/JbY
3T9if3KpGSIqJaRLssXFZfWP2J//V/Qtz+PzWNJUMOrlv9KfZwv5+2sTUwsdfKQbLDwMPob6PziP
CZqmLVLoa6PnznmK6r4GFhzWSSL0jQf53/0KBQlw8BzF3FT63Wph/03Q6Fj7Hib6JjGMzGWwQ8z2
MUbUOfwmxHEL2jvgd+yURAorpVrJjZhuNji1OEWRjyM7wayY245sDmkOgnWNGRR2oxHgXkguXWlR
QM05goA8DakOnxoffzHAtikFZTO7miVHBAC28ZBegyiZ0p3HzNe0u8FTNkwuN9X0rNRN5nqrzFER
zQUhsfp1Mc4xd22fwnTs+aVTDmuRyDEmo2/jVGKZD1UWIpyRJu4pdZAXWPbBi9AAm3FOxJtseS1P
mH9tG2eH7YlLaWu728GQiulaCSKrAKghmxzCPu91BItu5CHMTgxbAXjKqqe6miAjM56Go11xhbTr
0KvaS12Gc81NaqDlk3NzklY/Ff6YcqNmqt4hdwPdrD+TDorqrROGJSYX7uUFm3d4eza3hqzv9Kog
BkPje+1VDCgWp4EjzCov/TmxIZILdC5kWyTIUqb0SUQliWOZAd/C81q+BPA4Kb9ZWFoUjc88p0Mx
cvjKsvra1T0GkREs7iMvl909N27cqnNtWGk6rZKiUxx+vC7e1BiHaqQHmnASqCfOuu4Ko92lEIv4
9kDL0wVdNmLW+6wooAW3MHLWFbpHtk25gDHgLcuqVdtPbXHKRROy1zL5wDBQoPbqoIQfztwM/LVI
Vdid2FiJF0/0GEYs7IzY4Gxcj2oXzzn7hSiI2hVqGygswLP0/3IMByKxKoZxKsCLMF3hRJv4Kd2+
YLNmZjnlpTQs4QbxUtXTKjAbEttvwWGMCE8w1kiWTJdhDc7Qykg4RJXsvDunSmN61qVnwNJL8zL+
QX9cNNC9VSgljmCWRoUxKq3Vq6jKsHR5QBpVSDP7bPUShyuYrwQpfgigH7W6BDeCrFlSeF3ha2AL
g+PKh9i91bO3rLSTkG9qjvGFrEvLZoci44AxaMJ/Ne1Takkkp6wkuuLTpYGr0wttI/HgYoS+hyV1
UhV60QDskr0GYveVd+zIFsTm1whnBHt9jEEFH59HNRXEcT41rAD+MOk5PG/Lfmr8Hfvf6s1HTm62
eB8A4rMtsTYhALj3Aq3u0Q1m650x0/1W1ZpIBosNvBo6LM2D52bhcNNFUYeEjwLrIeQLf4AS7YxA
1i36OXCKZjhRcWe5DrgHmC8b5iM/Prmt8GL2ik55tGyMDytO0f2Dl/v6NbMr0oHIj4O5rlwwi1je
Ui4V3N79W21xi1m5qGnDoRJY326gys47lx4l732MUOdZS1kqGO9alkot9sUwmgbcM0DwV9noNcWJ
rZEDUGNIJgXiTuJYKE1PZth8WxCelFqWgOVxw9iUFEqHBGGH5pInkPJsZSLwtikS8QOcpHaEW1MP
C89/ktM84kzEWGRdQsXb1OScpAMm+0ACpOrnyg5xftMnbnKVpoKzizUIU9Mx6KF/YENX8TbOzdo5
A4G02iNUnrq5TF3kGWfet5F7GqyywKow+PWogX2Ugj2bFJSZrVuvL4gbZE5fht+lElH/PvoBWQZ7
QKNcNz6GmRf45YmkszqrdNxjZzTGaWBmsmD0sVBzvDk9FsS4ZY6cowjhHHxamsJn1qm0HIS5hsMR
utYz1R8uTWtQGNVeOr3W+yoDv+Pkr7IGHbj2e6NQE5k1NP5IPDohzwnPOssuDmZM8ynHXiAlxk3f
yap7KGIKqI5RRM/3yuENEz3mUU9hhp6zIt+MamlMUyXZIF79tvN3WYiqtJUtZp+HMIc6g74VtPce
fevxWncBcAmJSjLu/akKgsWgktMdUS/nRUvID09kkd7lQUeWV4oov23gCbKldWamSryHXJKCYlZg
dG5T18RYnCK72PWQsEokoYyIWKuUfC6U4Nse/ZOHaWO3zPV4veRdS5f4tK8JhQz7BibMNShjzsuw
U4fpCPgOm6hw2vqrcZzq1SnmedqxlHUvyH3VBdQr5ja3F7S3hFBKV3i1/OQwp+zxVtHQzOIYOw1P
z5LnLgs7k5vKzjVKJwSoljm/5meG2x0gr/4Din/1A/Oml14MLWtnB6uVxUpAB+eSEbJM9E5ngOaa
hQ3VNDKwxGnAT6KZKHkAsJfLG3yxjcIIvqrrki1w6+e41MKBVA7b3xBbp6pRRH1gYu+ebQLdGbUP
ODUoKu2jc7oLThUsvoCzW8Xw3GSQUrG+MD6nea7zlc3legA83Qy7MKnsd5xCaP4rYJxVvfVck0wB
ADs9H0STtfODUzeRs8Z3rfZ9FzvliQtq7Da1PzrzmgWx8+iJuoq3ySiiH06QYcOng346ySwoPFQg
yMw7dj09YD4CGadQBQ9ZPePY93HJ3/p+7014KKfig31y9TQYjcMk1DsQ2Vb42gt1qZGK4nUcFub0
PCHNR5uqiQPjEDRS3lmOxXDS1ImZ3GVROpfHpAVlu+bwEd1zJ1FvquzS+GBZdvxl8yrzC80TJV/7
Fg7sc/ELm2jgNi3W2vAjefJ6q8fE7fZ1fSh+0RiRSbktulZNFXL7d3bjaFeAHOMCdYt6utaVyXrA
4EqdeCw/I8bHx5pZGTR+ZIrvwRgFsM+ArfO0Keu8Q1lK3QfZqwpo+KCZ2IHs68U7KX5oFpCYjqPQ
5XUVav6ejVzuOxcEWLL2mgw9PXIL9yMdSTqvOMdhvQWboc6CrgBe4QaiMBsfoIZbSYLsaOf8IpiV
8AisEqJfF4zczVIRV4lnylGw2Lgl+/RVmLScE425Aq491OHE/oaFErdjoPE5FZEzm2kd0lZGb2/7
4WNrPTlaRS8GptQHM3IAqLlQyhPucmV/iUvbZRXsthyzLB8P1TZuW6rECp6wZG1E/rOHlnPTuG3w
sxl78dpx9KvwgdC152RI69TZzeTASy/U8tgavfgaut4xV6Q7g28iHpqfkc0A/0JppqIZD2Fk3Pp9
GsH9yiTRsJIYHWpmiFLg7mWsCfMbGbOC+pPI6h/SyYwAzKW0dTseSgDlpsuI8BtCgt/XdmzwQ62i
WpbkyDxIZdvSFA0tVkCluDCR3P7Vr0kcjqlDQkqw4CRYS8L3N19TMjH1XhO7K9dM87OlKm8/p8a4
nYKRVX/WN38SsFxS5L8ZwZXk69GyapJ85Qs6f/x6tjEmPBRwkpVTeO/wvCUntbB1khm5m/pGrANm
DzJ3WeRyRvyTwPIfMsHLV3d9ga9mgb8o81cm8zc/7Zwu2FEz5fRcIolQ+tPikSl+/GbmvP79h/m3
osuvxNTb5m9/WVSE3/+IIMypY7aEYHvF0Pn7XylEHzzf3MxXRm8562pyoG82SshtCOD143/ytRzK
LYUlFWnn338tGIANuRfciB2Hrk0bGlRZDD68dSK/zZ/IJ+Y/XZ8Lg2DJmTPzssoQf5BPDLMe4KpW
DjMNdx8HdCLn1lzMB13DV4QZPWwrTt2bekzqk5sr79PAuraNVM2Bswq5Lwye9UIwpf2ooMSeZqPS
0598k//8CvM9uvApoOgwtP8qsf7NK9yjGZfUojurpATf1vVxdiAVGex+/dr/Jf3lvyeu3FVfxWOr
v77ay0f1/4HC4lKprAR3gf9cZXmCpKuNG7STr99qM//4m/+OWaLxGZyEabqejU6y6CP/Ufgsrb9y
OCH2g9hhCUgi/9BbDO+vCo3H5ZzFA8UGN8ibp0GWi/72FwPFhY9VUGscU3iUKFr/iuLC5/vd+9QB
c2FbMHds5BvFN/nHxudkcCqb1uXqDAyqmBZupL+b8A1uRqMiP8hCch1XmJgrhvZt4Fr6CFUzehFL
zRjRVqauovTE6zgE0Y/BWjKRqQx+QhwAT+c6RGXMChgyGXhWfOs2j6Jrm+jgFDsD5FyhpT6WfjFf
iq5Eh8kZKq6l69JqgZftO2WJ+W0HlXedW1aKicjNdrKDzNkuYDrL0ve2ytiQjiiAQ9dB9yQM/URb
avlhD3wXQRnR8TMgz5dEVMhPEb0Il9afPgj0Np8UTudpdn7ElGt//fpemsBN8copNgpbMWRAUQmi
3k82/zaOfXyPcd94qpuRAdrPUj6r1ylrG2D6oKYT3iDconi+uK1b3swuhFR+wj76ITpiMauy5zCe
l3b4qion3cBc9jZNaoDXM2o27atiri9JnzQGAAAiO3QGro0ZHiEZ5FgSW9cOo0qbP7XQCd442Qdv
5ghFZO11Bgru7MyFfZVBNV88awhge5pyPeP8gOFvF902hHS8qUJeRG+pq3SqcjwlcbdMwUVRv5h0
/a6NBmN4O7p5uxlELDBAovDAF4SdG0DyfLB7SOcMJb31Lejz6Dpg4cDvr1WHXMGh8aXKPfudeLJ7
aCpe6Yhd2pPJXuKlD1JE+rmB+9MTnw54Mh3pDAtObgMAVaL1Va0zv6OdWD+WQV+up1g1d7CDdpRb
+m+AssbbkX3sbuqs4c4tWLNCfYalwZbril0l+uGlEz5IMcg3S5jplQqJ4G3p3GWgmaArhm7WbEhC
Lnvbbm+bJqsHFke3Y5yQuCz68nUMW/FKvdz0zIjoXAVww5X2+BArtdJvTL0gPQMMiJ474NUVut2W
A+ENA/cFeUjPo7do0sc6mfv1ZFAMQZamfyameRcn9KtNfc+RrUR0iXqvWJGPbfE0NWo+QNUOToXv
oALVKeKbia/9zcGOjTPdmC52ZYbXHO78O6n7YY/PkoAmppCdxDC4bWcNsIXqk4vKdHyfkQE8TXGp
EPvaeE9Sjm05R9dN7XT2OYxb1j15410wXRkrkRQCjjafrx/c4tEJymo3yU5QGuzqayQBvbKyFIyb
+tWfANvGsz9dQHLlPzO/GG+ddsLqL1z3R+DE0/6XmtUg1dIuEaeXDFo3ap6ysMrH7F9mw8l29Jkj
MYWZxm0Y0ShSb3Khy0MUNuNtbfI2NYN+ZGc2UAHMsStUVLKifraeDC5N2FCgvhyIuTkOF2wE/ckY
Te/Uel36GARWCfvdJkBYwbx6EpEsX8PJjR6jLpL3bY6dQDthemZVGZ7KPK2eKaUH0ZwEVM106M3H
CubrJVWiAf4Zd99AdJo3NTZ03HLamq8lGdhrN2fdTeXOxUOd9uYh61IH90oZHXMw5bsRbWxtY6P4
gGDZnRyQw89qqiAg2FCaWKIOh988c/4fpyz5+yf9r9s3jyrf5JDlWpiy/3AaqQL4CgWHubNlhtk3
ZGoPIKo902LkdXW9b036v8nbY0dQNp2cZv+KK8fbs3/uXm1KUPYkKvs9iRb5klr1bTWIiqnNkY/U
8sG4QPU908NAo15BOJlRoTizCGJ88fPyzzBPlvN7fA8HKnehEfHe85fTMefw35/jLMbHnBGuOndj
P714hbWEiJ1i/DmCr39n65RudFOPrKJ//XaX3/O0/MaL5XfPtj46Vrh4D7EheWUok3ogFNndWGOk
r2wcBXEI3k+9imlcmAgP7H2m4GZVLy+7nOiwM2abBuuJMg7iYFwgpPbCE7bg9Ez8vDnHy4UULZeU
uVxcCOkYcX9dccZy8XXLZRhOXJDcwLpTY7bDRaYgQNrlwq3iiFIOOripz4kPTdwSlhhQ4uEZptYP
v5bcmCVecrdkr1qMTFe2U3bQVKeLM7egP6o02hBUgR9/pM50R47oaFessot9mMTHTri08rFTPRfc
9/0p2BROdo4EnsJzMn8sFboLWIYYUvKQqFfM2nidfyICGOM7Ix2UabVOAC7mF4Jhhf4oxudaQRVg
47swdT8Zw1Yqu2UEX1XWqpheqdNedbSBLI5QeiD6Fax+aAp5hUx6UyTx1jPGj9HZaeKnNJ/slhDS
oLdtfAeSzBEsHOqu/6Q6EuNNYsfHNKehalPIs+s2D+Fn5dIqjlEZoyJ9Hrt+fjOyl6lbWeKakmGr
qOLJdwG4Y3mYPl0umSG+Q1PzpguExHUMPTtD+gnwHNGiSP7R32pCINFLK0ocMCAysmFtT6AVC7AQ
tsiOMXT+VS3kc0F/UN6PeD7sU18TwnZj3N7uOlxaZwqgEzwHUcIwbJ7gF0Q1sVDCjY5ltBJTizQ2
7TCIQ+VF7QtRwWrLDMWvzjNvEKNjijQxhXI4MTkOLPsjjOE4elmQz9ZtrucdgmxHCGQyidOOr75N
fCCbNw1nrTakx7rkQvdi6+JH5g6z/I5RGUr1Gy4nYqVS/ZyH4VUU8ns2iQ2nnh9ypveJLktoVBhc
i+c6rg7Eic8Di6C8LU9D1dneqgpeze4wFuVtRtfQqonFnRLwRbjdPNZWd8AJehjzxzncEd63rM+5
M7fzNJwM1M0MMjak73VnIr6xZaPCYtTTjT0PxWmI0ehXLp0S2zmn4hnfdLyycQe4WMYEEp7atuSC
boUXXDW2yMAju1mO+ySEBDH7n2kzbSl5I+k/GYfBzLp14rpMkIX7mLGi84LPhGJA94N8MvwgwiWf
yn0ChiNzap3IQA67Pvm+ULjxha5dIM0TtbMFSTOJsZt6wiDaTvDGmzwkB7rKJ0yjrt5Ahh9we3nV
PjNeZtZWRT1t2q6gsv6+KjEP70QVH6X+P+ydx3LkWLZlf6XtzREGXIgLDHriWtCp9QRGMiKgtcbX
9wKzypLujCI737D7lZVZmVVGxnWoK87Ze206DXs3fiZN4QE79QqsOubA80p9Ig2+KGjKOMleujcm
1t9+wmeIRVLtAvyZtWxqVuS2vSAUa1YYKgCciEL1NkQch2x0uCydtXjwBa1PDP50AaGEb4lHmjXE
eNYNXwlfSphuivqBgkFPIKHAF19rF3YfLpvCwnb0U3pbMpD0u0G7jCDqlC8lhUsz/ImZZfyVA92B
eQ4Fbp62ZxVUdXEZCxJWi3O+QLOqN5nz7ERYgS4oRs307qYEY852cyNCGhugoVUSvYjnCnEBWAX+
ZEGYVXfAy74czQUbERilfFbNXA/QuHQbKZH69lsd9EELiIGA0MEh5Jvd50izRuoPeXxumMlabX5j
heMfKnSznj3s3WNJ7gAq/q7s5lQz+L3IXeoriFILjrlnHpKWgK6GXexs75yN+lIE8avv3ZrlpeMN
+1B7LJHpgU6fKcnvPB7nfsy+lxz4OF3W5KCMY3Svk+OCx5TYhYUW+1dwXpZBsSt+elTJPX9PnK9S
Qb9wzqc06Pg2pfyX5Bv6RmxXMJfa+YNa3JDcCzsU0zdbcqXdYL+b6fJM9k8aNKTQRIKn2gDYzaXm
bToCMIzut4GLWNarXN3WabEU/ksRPk9kdkIMvt4mcDg8Oua9L62c8wDlTD45i+318dJqan7u0VKN
930GRHeGoAq9E36pmIi2QjNhdUwmsFTU6UVpDAkpElJtn4ughCtCENSZpyNdUZVhl9cBm4vMRZxO
Kg43z512Asr7pmCY9gfRtFOQosYvWgFCgsTOdzcqdCRjLbuom6DcQCA0MCiq3UIH2cfuKhzWZUtj
InPiluTVcgD9EV4xR98jz+IdmXbFMHnLrl4FyB2LRkJWmHA413m8D6pgawcuR5CEPI/ol8xeM5yj
+jJqCygd4yKjurtoWCR2ntafAcJA99y6G1dFQ9lX7UZPACQIfxPjLZDViIsBlhj9smbsztWoTFZj
fiuJJff6C089KElzsDIQdc+2DlH+SunsbQL0wMixiJITp9mHOrn2hmTP4faXSJaOfh8Lb6Ni6pyZ
OSZAToloEYV/22Rbq9hHnTwXU4wCZWajIsuYSHJr1JUJHLi1HNdfteldzdORtTcuaQPY7tVYVz/H
gOVYuRyMl8Svt5npXqXyjhOPP7e0JTzHGeVdZN/lJlGdRVPUUA/kjYZxNx51yO3VzApvsymrbHSf
/Szf6/21Vvy2xnsJmztyxFyVbPkd+zsUpDZVcP8uDfIu4gSlqkGD0aHyoaknIg/E4mVcmkW7D2XH
1mFU52Yen6FtfWYvNB4ijcjKMe2DZVd5OSu+NBYiI9zBy9kAvn8Y/6iE9f+jhEgz2Xv/5+LW4SUO
Pla13v/4XxUt4we8PKny2AFDv1PA/13RUjR0QnQegQZS2QbxaX+QEEEO5z+WbU07/KOKlqb+0Axp
TyhyquH8vf+IHM7bdPx2qTa1WdOZ6tv8L9aPk2KwraFNbaJqZVCl4cgTsllexL0a1Gwl+WXsk5TS
5igORsjm9e61DpQ2Wpq94yjQmEyryNtrvc+FPCTEkIVkEbl1+3vqRlR72bntEh5D3mxpHEXVVoQN
PlyvsOJ+a2AGRb0xqr67yk0SY+9lpFSg+fWxQ1Y9lhmzA8mWzmMhwVL4M3dAQ3RjM/9GP+2un6Im
Ad/51kJNk4nV7EfBRaJXJEgSH9oFP/sKqj8y4bKEGToYnXGB8RQwIuFc4PmJtJBXAbKJSVo+xuGi
Mn3NvVVl55Rrymv9IhiU27pz3jKnO0yew4VeRleuoZyVsAncOVFMHBBs06jtddLUmvARp9R5dbBp
mt6ravkMvw+ZZ2+gy58LC23LqKJKDvwHo6jhPKDdT5e52Y/c0nC0E8IOGjJSxxzW9DL1MA8ovqXb
90ZWcQ5ydaU3VnGe196+cyKK5XbgV/cUqpVxbVV+NTnb2+6eyteIWoQrKNNt1Gc6KdrSPWtsTgqr
jDYN+BLFQ0KjYcyuhEXWo1+U2m1VGc4UTdyycSfqwXapXCoOkpnC0K71xMgcQAwkjbF/zfz+NbT7
oF9lrov7uR/YMFyOCt5acqGd6hV3moulKRzlVdmBkoPbgApplkSDeBJFM7wQYVNeQYo0oGn7h841
kYtFumLPAruwrh0sGOw4ScgJNP1XXOFxX+PX7CrgoChO/VXao4x7M/pmOqX5MOjXpjH0zQFwIkcZ
9BntY2DZnMFUUsXW9OzL+DlEUDCsEa67ExWzzI3lUHeFe+0noX3R15oa6gv8kZH8hcofV0Q0Squ/
iQYKGtuhrJzyPEYengq6ErEuMKRiSE7qNUF5ekHdpWJx1zcVEcaTckuEkbrNqbSKN0u6svDmyqB2
gJDInPUf8toc5RNKFjXAQEbt41egKGFtIePyYX60JTDRdl2hb8jo0tSFbWQkhereoQFFIdnelnyU
S/R4TsjySIbMq+PiO9qabV/Imxz9UXCne1Wldmz2ghj5iz1mFZC3SY58WalOEJ/XNsSzYuGraqxt
XK1EMEyj0dRnZtBoTqvNdRl6Nig2X0+kIPyyy/ZRaNnryGxL+J8TdIS8sXlR6QffbAkVBcg73NSj
J58BLnh7l4oqWFezfY5SpAeOI6PXpBt6QBnTDhstPJntI0Fp/DIHbpmfbpQoStah46bxXFUlVfQB
HWzKIRBHptv1415gpEQJPaTRrS0FIqxwgL2Jbai5H5qm3DPHhRurHq1dGmYYFBx8/5Afz/vcvY1L
zb5mf+PtVDyIlwlGDXLQm8kRhoEGxgk91gs8Y/qtHQuJ6SUtjbXKTLhD+BBxenfDbjUowCvZFll3
rMrjFWItwu6Vuj4rh5I6ZlVaCwRayrqOdRBOePHbByJm8nbJ0RgiQeAwma46PIlkVXYcbSpItard
ULhBCZKuw8huNyNWkCfMhCAPRUBYS2ug9vBtg+1OIJRZrruE7SExmNe5SiiPqBR254FyaNrqUsNT
T6AYEcwecvH5WAD6oJhs0bzELjFHt9rfSnZVCyesGwwTvbOMsXjPRg2DudVSDuiV/tXEUE18Y1Fe
11UfAFkJiEShGMxGXfQrYcAdUQxF2xs4N3eItXwqh5Gc4yOSmEKscgWE1IU/U9xwQERdaoUQZW3L
W2P5LlH+N+E5wIDsLFTK8jpQOB62gTU8Afpy6xnoLnoGfv4qTOogQd81j54tm6uiLnvchlOtthhi
7ki3fqdMqGkoljabNowMSbu1wvjFG1tEYxp/eHrltYM3JvwRW4wzzB/Bglo3OKG8glCH/WSpUDDc
+MLqtk0Pj7QnSvQRsLe1N+w237ZlkO9qN963osQrS/d3WrLMZcYRb2NUmE8L6vyHxvL0HYYI9+Ah
WlzrCPg2QE7Kl8FtyyXbyGJLZI67qGC/AIStX1G5DEszEOK66IAGJ7F/xiY+3WhQuvbG6NpPsYoo
caYmjlwZkRLAqXNrVOiao17SIwpvO0sYTyIIgFIR7Out68BMt5ms9UsNgMRc8Vxb3dqe3mhkNXbp
vREDpYLHQ8FSFdfI/XWEksQVWmpOFKBI4qtWqjdtiUpfT0LruVQ1DRNOhxZTrVDxRLqNEC3VH5xB
motQ0IZFxPimxA1TS6CXgr+vdkN3bjmKjvxvMNo5PB79RsUBCIEABsLEIWiua77cJT4HQHQVaNcy
1Zol4Ev6N1muHGrPJgCrJG1n5uGkPYflxSpOYzn15zRl43KV0ku7KjyL5EfqlL+70dOrs0b1w8CM
JjdLE+D3k1lDuG25GrpcQz+27kgm0qnFWTbLjvfYoOugURDQCKO2Tvi4aylE3ikhBmWAbAHZseG8
jUs3Hins+KCyCc3U7RDHwfTAS/Rt0P5FRYR211BfnSPs8/GtWVA+fxm03t0XYVF/UGe2Z9bPGESy
bTEWKi8vni4wr9Clkvo5pmA5l8jtAAKYwSXGFI4jlh/fRiZJ7msFW6S64mww9UdaksjStAuTOX37
7LpWeAoALjWShax6icOJJjsqlAFaXTVuCIEk6V1vvXkn84GAA6q0Rls1PpJBvdxisgOnowzBGW2d
5D5teihicS6zNzqBbKzgOPrzPsiyBdg+udKLGLqr5cwCQ5EQJKAmlmYUHhTphS850IM7pck7ZVnX
aKnLiBYB2akRMdRgVPj0neGhQoq4STLqln03mr/CgfIR6ipl7Y3ypXNzdnE4lq7sNnZ2dmLV17LJ
mDb4C3ltwoZyM2ZkujCGLVO2ZwJ5RGTd5BXWXTMMWwfzpGK/IQWvkAV38q4wk0cyLusbDs9QJwM/
lFeVaPVVMU1aqiLoU+SNG6/iujPrPdTbEn6OV4qbznCTgkUnTsM1JW390BQYjfGx3WiJb1/m7H5X
lt84GEN9AgVDBQAsnTsXBzaNAUSLaQPHurSS5741EkhsltiM2L4O+oDnWpoFuERfxhusSlTWZGk3
t3Zg9WcB4qa5r4zAezXFbLdAEIiZNZHwdTikkIbhMGlRoVNBSx9rLJhz6baY6/SIzNzZKDLiw/A4
msOmrgIbJ2bs6FfWSLe50YuWgDstR9hFRL310NmF8Taizr5jZWxTKluTIXtoonM/9ZnDUXxtgWxp
t/5gi4OpdN59krkTzw4UxMJrsv6uFWqxkWjGWcqTDsrAoIjD4MXVwbd69ZBodCsj/goHxFOuno3J
aN2mWl3sDXwH8cypiJVbwB0p2QEP/h1nX+9gVEGPv1pX6psWTMa6RprvAQoh+G/OXsOtnj1gP8UC
9qbR/epBmULX1R5KBUhimLl0W+cQMjTxaqMtMQ9lUZXDxeCqvfdQRJzHLsJGa2mF9khe4RypuPpv
sSYF+UFRMpd6NBUzfM0eeWPMaJxgDABo0KXanYOGmKJt2SsmEA11rJaYAtUIn3LeazvDoyG4kq0T
ga4igt7b2MC3l5YLpkLRYopcyAU3JWGrtl6wIHMumIdVgarFzpde11b8bL4oX2EBJM2syLdQIosz
pVOGfdeYr3A4+8Mwms5VRebmPiEoAZAvxjVq5/mMVqWcJTSUiSSN2VNoircw83Dvm6ifpR/nmxrq
Ew5Gz9qaZvJEv+aqEW2xiA0WfTm0TwCcSYHhq170EQA9w/ScLUwExJQi0G88pu65UdMprrvevwNS
Ee2cTgOqKwuLvqJnseU2kQgquhq8VFZB1cxt9Rc1N2R93lGhfusraxIplDibOSr1nbZtB46DlA+t
MjxnF2890+ZSR9iCWjI19DHFXWh1E8YPCVyvX55msPQBWpo4GprVFlswaPyyNCdfvqAd+4zCPgGN
YriOuzKSoFG3JE33xGg7hrntCCQJ9wp5nfZ8TLS8RKwwkBMSQ9UGroXVs9iQ25LrNKuzoOHs5fMK
k0ppN9sGU4KxE73ZVReDjTHvBZGAK3AANu5bgAIRmwVG+AG1FkvPzM5lYp81KW2vF1knhnJwfVsm
V4psuXUTEQTXe4O31zGJ29yNjpMpM6QrdHGzPHAlrsqcIrGpN568wgRPdwb5ee5daWYs3QNOtNxc
AOj2x3kyBp25hHZBzIJl0o1Ax10SexrRl1s17Vi5myiMbWMxKgpPW5EwoPxsArJpwpIcVitBb6HQ
gKHNwBI2GyVs7unwxTuXYJmlPjTuKggd9SL3M3D8kAo2wg3LN+BL/nMDh3wmx9h6UOpwXOajlq5d
cqnXYUobm825DfFKSCed+UkfvyIhwfiGlQJllRrTWoIPsyxU65HKVsubr8pk55PTvPM60S9NMgdm
kRLB2Zn8chDps9dWJAkIHbYFbwkidiwqMHIQpSQxkuUsLjew4uufQzxmO7Uz3decCsrkRs91ZxGp
o7EaUNZQFEQqPBFYwEEsPYNDYKjqBAGoCLJp/EZ0+bE3rIUn6qvEpRs84K5YS8URl4MKC7vLAJRJ
r76X2TCsZEzpUHUjeHn4+YE5ECpKjJM4eNiPKNTmpf3oBEm1HIVav+rYJPcgWvwVwAemjsgWP5W8
Lvc+NRoqoMQGgRQgHtcdJEYHjdVm1pgTDQEETD8Xhs75nQ9+ZULMn3kjQuJCuFf0sjhZ97q774yB
0l/RRFvp61UN7M9wzmoyCRau6Zo3iCejO9piiP3x7xiLhD3N1nSLYYb7Q8PyDggMPb+797uso8UB
LICgEbi6Xp0v8zaoD2ps2xSC3SJ/CoM6muivhGk6F8i003pXE0tgspE0vX6H/jeXF3nhO+Y60koD
BrWM4QT9Jc38R/XI/zcldV8XHOcv+a//df+r/Hkkppv+nb+qjgoeRMSM6FZRB2v44A2EDn8ZF7n/
P3RLdQj9shAMC5V/Cd7tJJbT5A8AKCqBQCZKO5yNf+voNOOHrX5U2Wn/REZnTGrWv0vaKK9NZgCH
uDw8lZO0dyp5fxBcohcSnWlUHgJzxdxGBojEmVs51hOpO8aujUb9OR8GDw4TkJhljkee0mOk66vU
s5OXTAOp5jZWsWTZthZ9OOW2J7Ea4+KqjRfDzgTqApU+sh10Ngr3UaAXE+lgP7pE+rILiEhBj4Ys
eZjqJmdK75L6zb6/aJH9sU47ykNTIAUFpTms/cYwX0PVUF4MJHDuLNfIzFEjWmB0HWZx3A5bqA7d
ImKxvPtQRf6TXOW49M99QgRp2NSy0M5aGg2p4/uUDWFcRKn+25SmuANOAw07LnrM/SDy5oYX0xBM
mSY2npliW4dd/GYODriq2JCgrxTP62+UINQAO0rR3qtWlAyzssVDFCr+IYtxny1ZAWGmAUjwJho1
fOs0Msaz/8Z1YJ2m0KwCr8FKe3wdOtIkzCLZ7wKZ23Xiur98PRrWMcQZDDiQOB0v+1nmoHVl6ulr
r/WpAXKSmddDRa9f5uGcNA3tFQt1u3PN2sBPpp61YSc43/olPbTWuASpEJLhnQW7r3/8cSvw/RnQ
d7EJueSzQYROlf7ju1rSu9UJS/+dgj45S1XbOHtfxfHaiDMNPtRfLZb/20jLaTxiPCdrMR+GKeRk
Xv443tjFwUDa5a9Gjx+VyLzz41Fbsp+rNzVIa9gIHVsWVOYINdmvhX2y+vp69U8fJz8AaTi+LwOB
kbBPHlYSVn1JbvuvYIxVjR69mUBBrcLiZwZ27PcYu9AAXGCsllKbsOhbdXhNiCPIqT+bw0unFX67
TEp2QXEvLsxUqsoMGVjxDMsemBG4aH8BSi9HVJAowb61BeaMTJPKPbS6ZWtBu1x5eo3v0yv169FR
lGaT4Dp8SNlZXCuu7RG/G9v5NzGFYnqOR3MSVCUb6T2nWARVpnpy2YbeZZ7v12865ddilgmLhqki
u8eyL3BLjSpUJYx6AEWAXVGKcynrMxe4JEfYsXXjU5amkUDljVhocjjOURqFNlb/vHmwFJUyhmWM
46o37SvLrsz73u+7c/4vsJA+Un+moWybEkx/0MwsuMX3eyWRrG+/frSfXmUHn7ip4bp5j3187zR+
nHa1LPOo77zmhTRmUE1Hsm7gzGmehuI4dI3Z18OddNF5lRmP/2pMYLTEzE8pdqGK2H4oXpva6R9N
1zOXA1LHRRpjgNo2iSNe9MiR4BvHvV+7VCkit8KVhI1sJlrmI0Eqw1mWlwrR3E5qbdDuRd6iNAyF
wAFHAtm1C32OmLxu5uD7A6zUAt+LXbS3yPyplRa1191qfb6opVXvNcSXe/zn+iTiReNaKnpLvdsp
dw6Ant98/dqFabWAXEOwtN/cjM+vl4bk0EK6PjXbqFIcf9aJERg9NL23znFb2vUoxqmiATQPS38P
ERPnKnPz1/efNf7kjWZIi/Yiy4ilqvqJiMEPoNmZef+mxqW9dSAF0EQg6o2sWOe7SevTnME3wyTJ
Y3bE9PGcXB1LdaJQH30b6Lxg5qSAlGOJfNKgx6BMypCCeR01KcsEqgvHPX4OyjA6DAYp8t/8lBOJ
5/TSvb9wBBpiOsF2cvJT8MpJEPTOawbP9CkaRlQOjWOUlyIsOdX3bR61c59QqTuUrKo+UwxPeQSJ
1lHzhfmcxl1x0etNFi9IDR15S/v0l2m7yL5iM2hRQbVus2kLlJOUbsp0L9wAWjnl/hCuoetaDJnQ
Nf36SU7btZNHiTmIr9aZ1KuItsTx26MGo13EivUSU/rwZnRPrZ9qhQyn5FO/wGqPUCi1U3Y5MRYX
DDWt96uHSI82zTDsBeyZcE6Pj4QL/Jjd+ZiRgQeALaB2lmrpS0fO+G+QyswKQhl7dhKjuDGquDqP
vMF4HHu9vSeOTVwwF7diFmqbCKngVeTXHF7lYLd0S2gM4qDFJ6xBi8/SDUnEw1OcK8JY5opyE9NO
AyEmzL2RZ82ZFssEslob9g7V1hAjLkd8stMsva4WTtKa6Td3UHx+Q8lElVI1pqRswgRPtlJ6W1fo
I8RLKXz1CUO9laKRMbBB4wWmxFulQykXmtMneyuzek5QvUKGCgS5ENdhuDBt6l2zLnbncRI/oNcx
r1H7VNdVVFMozXPOW+AWrGbv9F6DeKqusqv3d+B/zjr/ZfE2/2dxxSIMXjHzHAkspn/jX/oK/QfV
dGpDuBA1yJjTFvmvg46h/ZASIiW4FTZv5rsr6N8HHfFDgkXTHSzeQmVnzcz4L8MQ8gpEZey6AP1A
z2JS+0cHnaPPVuqcvdhLCdySGsZFQ5xId6jteA2iCDErtM7bIPeg9SyTb5XgfxqFqGML5xQry+nk
W4QYDbqBUezIGM48YjPuY60U33xBbBVOxjG4HiahaS3n9G870yT1YfsQt34AF9oClNDUhpjVfjlo
izx37Us6mHa1pgdINEJkl0ibMR8BUgAItnCMtgYSbQFCRUCY3kJlJSEyUQmcPlAVEvoOGwfNTd0r
e7lKIwmSOUizoF3UtUvdoKQ3US16UzRbI9TcYDOCW1hDYzAQQHu1NuCmccFZ8lPaCqCl2rjmdeDH
arH3AF9NOg2U2siwDe+KiclMNypw5Hohg5TqjUWt+43yRGVvDEQAa+nqBDbENrxZ8IxReOHi3qe9
z0K17wiEvDZlYAcXFDXV+0FgbJ/ZdDfv2jZxVHBYVOEM0SHmqz24KSslTHpS52o3SZZdo47sG/su
i2alMy2EkduCCA9HtiSYEGw1p4lD1gd8m55pDFKl796nXd1CRhMsQOs8slHqBbHjQtJMLIgrjhuk
7V6hXQVnaqq2zdOUeJNSdGN9RkiRwWk4A2S6sCoOD/d0tPN9GY5GsSkzORAMqnKC1EraRLPYAec8
iY8RHpdU3F7C3HVeqtzpsaiX+e820anzlrixn71WsICrjfnWBq3+m2KhmT6hMSFHMI97tCtaiuxp
41DPRkcfKk2w0UaNqNmazIxwkwulDK/pWeU9FxYT9uUVdlXs1ZAlC0N5n0cLQ6P+/FwD9EsXmQBJ
z+XVhrc0NA4Va9Up8m7JSRdp5ug1aO8QXYb9trTI2lqxAwYOoeMnV1HEe1r3aDd2jfCULn6+KXIr
vDBHNpb/Mz3Xw/bn//6vaQf1n6fnpTfk9Ufx2/TH/5qbdevHdGzGdwkIU9eZaf89N2PmBIuBjM0A
n0X2y5Sp/a+5Wdd+oIXDAa0jjCPo2Px7boa55TD7AOLlfPqumfsnc/Pxhpx0bf4OZkuDUghhz6Y8
2ScCfMgoTBIPj794Zvc6zcl4R8VyFhaoKOOKRuHthxvzh3LOyfz514jk9k4bZTYjp97RnO4h8h7p
IZu3kapk68QN5l8P8V4d+PsU+6+rciy24BMUgCLb8RxtiRGuJxjReb4It2R7xWJh/cY/uglmF/3s
F1c6a6y3craDePvN6fI0nHi6Po44kmcG1oX5myf3cX0YYi2Py9T15m755lcXdGgoSeX73AKV7ykc
+s/hnc+T4fc313zsyeWaJ18vLxELIPQuSjXH4wZNMyBSZty01hcRFEel1M4zz95b+tLUPbIr8ysR
m3C3n78eeXpFjm62DfmFXSWqSVrwnHWPB64JXvMGGlkgnDKXowWsCR3wVNyCf9Bx4kjNNb95wJ/e
WoZ0kKpwi1mCxXtl9cMaHLBiJNhnKQTmw2uFyXYnQxsiR6NctogLS7Yh11VC4/zrK/3DsOyh0IlS
IGGX8b67/jAsgKaCzlhIk2r0Qo04WUFTsqmWbh9t0Q8tdGdndFJ5+3rUTx8MoZaofKh7UgijYn1y
fwvNVopowAEZKwb5xI1Wxw9DbCf96utxjusi0wuEF5DJRlg6DnN56v+3PNqQVZFSZSRSocgwJgpg
O2q6J/ngmxt5fJCbhjKxW5pU2am/MyeeXJLltToKAI5jqaxnwXjeCyab8ZtBPt+3aRDIHPSr1Wka
OH4v8zGOwT4p4Ry56wrrnAvOqG+XX9+0P14JPQShU9HQzdOblvTAkukCIifyIQiSvp6TZpe/6KHq
L/75SBxTWUnggBio4Y8vxwudUPCN8xr46px5ew7pa87H980F/emuobZmqYKKwQp0Mn2h3ASxkmf4
bfEaSJOoxTj/ZghOD6czBj7NSbo9wQg4gZxcitJpDapQnkxbaSXlLh0jkVtkm7bMAHonC1R7TrQY
tKYlt8+JNqVDcIxIG/ValGg/5n1Nymzvkgjyj2+xoDY1sU5B9VAzOr7FCenGXuWh7R1NyhgYdioF
uRAKra+H+bw8oSCdwJd8yxMF83QJBNurIU6po7ned6+lI0lqqcNb4pHMBXVfZSnU7JcjMxpBoKdn
fkZY3IyOJkYwU43OCq+Ao0Ts2LYgwQVNkP67bqjmdZRfFqPaqD+//rmf53cTvo49UXUgp/O5Ht8V
FBNG7BjQkcbhJu5/Svc8nosrYhm/HuZ9YTxeRxiHbSkHOGlbfE/H42gEkzoRwG9cVdauydtu1RVJ
f24juVHmaVm1xbysNClhzZGRM9N7gMERAJySDs96UCLA3mpcfDMpfp7y2bMhu5l2Y2BMT6d89JFC
RV3L4qZ4cxvhz2XvtC9RvWnMLYofZUN2hPLN6mZ+/jw4lTu8gyqbP8pdxzfCUhKOLyEs5cKQ4ALQ
EPgBcdGgnr6+43/4DFlTmE3AjNDnOJ1R+iAHqqYW0ZSSS2xbnbjdKsls9/qfDWOxCeLvF9PKqVEM
P3l/Qg1ndZPw/uSwly8cH35x04nqm4s5Xb1OR5ku9sPaPJIKoSfYtADHF/CjwYzO42y0EEvrxZIW
YfPNi3H6kE7Hm/75h/F85ONe23JVZnkwtP1Y3Gvf3bg/DgFXk+Ywu32YL8dDWJnalLXDEE58Bi1v
lmCEzYzv0M7acU1QCq7EoCDPZ0dtBmjJyawnIqCEQB347kxoliDvrHXs5v1TK/32HANH9VIhogdF
Sth40l9OKRqzMWvG7yBJp/PM++/A2EW/ngrnp8vt40FLK4Qjc0o36zY1y5ntNkx/yIxrobZLMILf
vDPvb/jHKeevIXU26aSACPX0C7DNTjdhzEdzQzb92sjJCkWYlc5cazKRBm14Qz/eXAyRS0kHFC+q
bLEiV+gy0ghUU8NzKLEbZLhUpIrbunDPv/5y/vACGFRqWSY4ntE1PnnHSNTmbDRlyhpuV70pth6t
MqdiKcRv8l1n5ruxpu/rw/tc2DqZokDcSCQK5oOq/7Rg+iB9/eaSpnf20x3/cEknSz+YzM7vRnbu
HQ6BM6RrO5J65p1lXMAKuR4m63edNS+ypPXw9c08ne3en/X7yZm9Gnv3k5HHIKrBEBKlbVqEM2AE
iPBaIoL9epTPXxOrF919jcPQdJmnWDHWYMr/gWBbk/i4PJJkM0wefJM4UqTJqzL07nAmb7B37NrG
X8NU+WZi+nQAZevON03rGhiUlEgnjp8kILOyH22jhLrr/ZS1cR7r8Y1KSOGsSfwLraxvVTjrVQCU
p3S3X1/+p7foZOyTN7bOWkeNqikQQH/rWlikwHZo4363gRKnb9HJMCcvq5Z3WdFRRpgX3bCUEtiA
ErzUlFhmlsh3VkLCAYKUIm62ulRILkhTf6FV7frri/00YU2/goq6bU6Hb/P0gBHJolIDILfzOkIB
7bc7/EtLRQtv9HgKEcMo/M/Hm+YBbI+8zNZ7e+zDJ2pLF/dBT1a3b0Uzpox135NywDsF8Kgn8eLr
0U4ct6wLXB4lbq4O7iuEvJOyva+0bVXRKecm4wzJg51vtlcV6OKU8HAtdA65VebYQOQZkk0xyxFJ
z4byuzn6dAP2/isM+rZC0uun4n78NkeB7JquhjswkgDX3NaVYI4alUpeKFFhlPep3nT5TWzoGfG2
cZub11/fhtM3mvYFqeXcdUZHQHZaaqj9dtCzjruQJhcIkZ0KwT4a9K8Hmd7Xj7PiNAiPdCLY2HIq
aRxfJAJ5ggmD6ZATbJOIdDIIizTlZR9+s7X800AQ4qgJI0Nik3kyN0DsMRIgzOXc6AugkS5C1ag8
j5qURGE3/GYy+MNgJlMtNEdNm7icJ/uXsFfQ1cQ1g7XqihrYnLjQKivnia5/c/8+zbrcQCQrLJaU
MA2mvZMbqMqQ+GJNJUHp0blIMVuVd26CZK4himcf98HKNreWln1zNz8tKRRJQCOwmFDq44M72dmm
Va+Mdc25JBq7M75AskQs//nrV+MPk4xkc2KiHEEuiLbg+NXIQpCCghD0ed7HT+aUJ5v7l3btXFtq
9gjU/79zSR+GE8fDdZGv41QNJ20cVGeon9i5mpuvL+n0vZhqSx8v6eS29TaEMVtD9MOuy5wB+Fl0
qVy2LjM168U3F3Q6GG8G8kFeQzbS1JxPX0JYFDDscHbO48pPF35VqA+9Cy04jWJcPVmofPPSn74T
03iQMgRoWNBTbCyPb6Cvd6KMBz5lok1CHKdqNWsMbfn1HfzzICA5BMdlAVP+eBBTTWQFDoSESZR+
WGMjc6H7xnfKmT/cOgeDKQkek+iPffnxKA3PqOp0bl1qXyTtddr9NPzrMr7/+lreJ7eTyY9hHAMT
N4QAANDHw6iWCzZrAhdi7l2RbnhfBd1LjAuos+KdHoaXbBlX6A/BlDckYpc2gn7rTMhm7nT2nZi0
8eTPDGTXOZcSSP03P49jAD/g4w8EmMbyLtjLUePmsHTyA11Tsf04wXVVWoj++gqN+sJsNKX83YwW
TCwtVkC3VhZJ9EundrMbbND0/GosKTpZrki6UKRUoYkrwQ7zCxuWIPHwQNfic2Spqdzl2DDgfNSD
Od6IkcCnGEbg45Ai1NJHdYyeq6pwfZJ0jOyiQ5GLPSYHXAaZKIRFp1V2s4nKory05ZAAVbUDceGq
bRndOdroaWxJmvGs651rGYb2spKKvMMAkFwRD9jZZ4GoOnszdI7ypDmE3a9RiGRXpZqhKdMqixDq
se3v1U60HHdGe7gw1CTZ9qDhlirK+98Bm/ZHL/byg0C/eB5irCV4pM43ZGr8/j/cnclu3Fq6pV8l
UXMesG+AujUgGY1CvSxZsieEJMvsNjf79unro8/JTEdY17qnCjW4BeQkkU4xSG7u5v/X+pZltYt5
1uZremw1aGRkxckS1wiNbSx4jamu8W5xbO9mnSpXIKkV1KT0Qq6aGy9H6ONifkVcd5D0XQgpttSE
xkqbDE9q5emd30byItLtGLAjWSHNYehS4ybvsi2A7uQcB0R0IKNt2IrcbCmhNfajquRLs7dmTb1Q
NWneonUxyFsmQD3HZlnDLT7Dqw/diEziLUbBbVRnMjrTWs8h77AkgH4kqXiPU6ocX1pLQPrv+hUa
1ZtdWBipc92ANL/pohxqS2EVDGneaKjNytJ/InJGf7C6CauouaR4WCb0FwTDu3I51/IKVHetFzy4
ApwPDWNfaerJN1oVamYxYzvNumCBHFy7ar0rqtx5skvRfm/UztjMA6pJpD2BUy342ef6BnwXliSX
EuYkpu+uTWRhmeQYHNVEkqtaFzs8ZwddHRV/Eab9rQK6k0Erw2sGaDpU0tHeOItTAcw3Y+OqLvT8
BoGqesv76q6nNFW1S69eXix1WXyVl4a/MBY8Z1OiZMo5rRue/G4QU89J2b0p15p1qZATkyWFP5Ym
CL5aNR/zdnlxjNT+gjNVXmjtWG0wW/ID0xzfcWlXZ2npLBraORzelf69MszGAvYIRI2t0qaK8UM7
nq+I/CGbYuHbVXnmwuyjG2TeRcmbN7egM9V4Vp4mq7yeS94xC5vm17NxvxhArcZlrg5ORVg4/0hZ
c/bGQ7MeJhQMyJCFyBiOql6/Tj2S+ZayBE7RJ+VGTnDVMm24BuCrB609a/uR1HBfjOw46g264XuB
5bD1+eriwIrXkvow+LUxpV/J+kr91ir6YIrqV0Ntsk2diurS07TlwLEsv0bcZnwbJ+QSgWEn5iFq
voLnOKfor42B18nYe3Km2R+j4pp0gIfCeqoi1BXa+FAyPOQtKPup3Lgj+gtQsP0+aQmN58OU+adR
oRnsq1qtf+rV7yRFihCPV2gnXuiK5Mui68+xwjCb2FD5jtKqpKnmHWZc1zpvs1Y8tJGZhlqd2Rv6
b2TcdUxt9UC2aq/U2x4Q5GubKvY2rUG3wrfVSImGv6jm2uUKnIgFufDJKMibsN6cISW6zDrIJN6O
MyCwruUDys0NdqCp2AzC6si41cGjAqIqArcrP8eDIFUM+SPWU2zoY9bAZWmhSyKH3izjAsA02Ztu
uyEK5ywpTGBA3lcLszs+grBjgyHIjR2ISh6y/nFygOoCHkxcbD+a6L71JLGWFECQ2dobItI39tTv
q36fGZOPKplcGVh3QxSyEPhDWY7dfqhs47EeNeJ1ZPvEPBZ6sPOHgzrHBwpphFeoy3ebKBYzrSq/
Es5nNB/DVWYzLcS2lfn1kk/VFlOK9gKKdmQTicaQcXEwIYheqrlh11jQ2FiwnaAoM+DMfEWJ/oqn
+nZRhdi75JQgfcGwe12ZXbQZlExrNrZ0Pxkxb5qMjwS7x6KU5M0gv8Y2Ud9NKGF538TPwZPX1Rt9
dWhincpfloUAt2GOvrmtBgcYp+xnVcZivxjJpUm0Oflsn6VlPmUlznY3w//uujc2wZQbpzX28bzU
NxYUrbtacQzf8yamV6mMKYlcEzRzB6WKdmbVWlMcCJEzbwuPHoc2rbmoCcmyGB1YH9DXP3YS9HHk
Yn/cFLIepwOuRrnzhngXTXze0aL0382i6tVNNqdzci87Od9gR512ilIoF7EtIqLG28Ih6TRPFBKN
MT6mbWFeClM/8MnFF65bKiGmj6AiCrtLsskfOxc4saa9tv30qA6TDf9rgNbcD2P06jkkTiOzUhcY
DtaNMIqKamCRh2NeXaXkNe84MofKNIXUIkLYwgdOYb5oqk1HMIyeFibBpEnQV+20T1FndjAuI4sO
Ro/Lxmbv8ZgJifVHFWiU7gDZGm+NRsClXY39hvPxRm3sS0NNLim/7toIR50zkvUFsfIqHa5SCHw9
ErMAmAzxm1AZ22CkpotU1a7vQHP0B8JfsGmrBiEU2uhmT/hGZnFoEQJrvmmhV8amuCbzeRNJiQOf
KMY4vTlrLCiDRvPZm3LrgPbY8Il61ms4mFJ451NsLUFN9dNnMKsEq7YojuRMlZhWj+0nybJPxni5
d4e+5AaruntYmhErNvYIDriti/PBi3HGQsR2QrY+r7FqyNe2XLAEl1r1xEz1TB+tokPRmQhjJ2++
jXXgHAspIFdCGTKHmDUwMwEpOsaVYogC7kW8khZiD6J92OBGRGOObsyfNaKU/EkpLycH3GVpGdmD
kjfl6BfIcPfC6x2S0Asgm4CgmnSv1w5slSb24qtsqd2vdVONuwlYrseSYk1xqLcu8tlRA98QDmDx
rEBY5SOk4yDLiKRzsPQbAgcFWv7potMV+Kv1p8kl/zV1rG4nzKXeVraiOTy9VRyWjuNVYRfzTSJX
/IrqPRpZV19WDqHNshyTcIJUsHOqXA/4V/E1MO8SDzwztYLEDzFxhGtUJ+x0Cw/qobUyOqn1WCG0
X4NCuwIkCKTM+CnWSzYoJNmtvtd6X3UYh3zdWr6Y83wlyaQDIRMbeziFgWLEeNVdDrg3HbmOF/iw
s1dcYKgMJVtwytETQKho5wzluWZ19V2ZxGk4UwgMu8TM9wUJWRdyzStNVEOjjRGT5l18abL+bJSi
STZ1js3UvZeVbK+9yHnEERPjdzXI+axaug6ThZiGxgcxbUPxFC88lXPRDjnJ8cIi5nqJrjDSO3tz
Ga4Jifnk5hbMgLlnfzjk+LoqaRd3hjYMqZ/zLfklW2DF94R5l9W68Ik6ViH4ls25qyftk5hJ/hXa
LRlaj8ps7EYH/vReCKYconghc3LkqmRsP5OUZRAC3BhG4eeqlt0YKYtNF501pKHdpB3AKh+GY+T5
OUrKlzEBmd5FbnNXsfG9rlvJEacFE9gv1TlInaKBWVndpalHikcHUynvnLAsq/z7kqhQsZrpqcJX
LfxVewnXwPxMENJErUh/dvr0rSiW6SLRSUXaeKkVHRqnh7qgjztt4iZKqVODydPPBnF8YZP38Eon
AKK4kaBkjeI8tkrrOhaZvrOsHGTuwHa8ndOrWFUvukbfeIvGwsax8xMciBq58jSBSAWpm5Xps90A
7Bgq53vjEMEFJDi+Lnr3YKf5pnLtLcWNwEYnY/YlUKCM/YCojfJi1Ay5H4i92dpu0u5tDcJa4roN
EFqoS/7INBAqFamKdhGUiX0zI5Mfcr2+xHEs6EbndeZbE/QpL6c+MlaChVtHVjKcG9ZQAu5oop09
2fgnte77lJU0k9S5gXeEbBUeltHNhNRzKHnFZR75ozXqgVkn49cmYidkpfGLrQPj76M4ZuPc3mFS
/wrVNdkMKiidi7qBesscMpOxRmb7WQOv/7Ku2GQlXTdde42MQxfjSbmFTDLBJyCiOUxzNabHTy/C
h9E4bCrN3tYmnWygRnXgTE0D+W2J5HfdSJSzZqq8zZDVGakIMflfm8xgViUijqJ3nZYbPYe5OS0d
eQlp+yJnjupdlD7mmGsgEbOjmtOaSTwnnXgrmh7nuhNjPGIYEA+cT5+l6eW+WSpX8ZR/L/W+uc3s
TgrYq564TlOWyX3HNJoEaT+yD9U6SryhTdJtHPLhyOdl9Lz6wKk5is+HRa/kxSTJpSnZ2Buy2OdW
6t15+MctlDduPIW9BtgkSKOuIP6cIMUJvFYta1AzrJndJSgYh057NHld6FU5v23WvNy+a6gMG1u6
uYMGjU71zogFF/qhqsxZvUEji71GWb0re+qoLrrdrFOI0UbW3IvZmB/ThkINMPWRH5ApXovGmm53
1bmOn3fSK/zYVg0CmMtiSHeqmYz1jjinrPGN3qmeaztqYj/Lc3Bc4MfFw9yS/7YZp3l+oHeYG7u6
mr23WM+HLhxMp8KRaSQ3DpldnzzM9F963YrkJiYMbrqosmE88C815esYuzGYr6RxP2O9GGDTlERM
vaRp5d1w7CiZlavMMK7ZkDjj56TXCUCIU0/3I4KO3M+DEsvoOkHs7fpxNTnpBbwrO74qjVm1Qqan
iikJ7y9LUndRlYm2n5rxblzjgRVZW9xL89Z0Oag7i6QeiDkctHx0NY1xIJG89h5hr/X9Oa0uIQMF
fMAuzy1vl7If6/bEjyLhJ8vU10n1yzcs3pHNaPSuZggZl+h7MEBm51IhGzSStd6CciG1FvDXkL+O
Tdw8pNqYXBBhIzhygSEc297EYl925vSAmNoahx2sMsX7lKYNqR9kt8NC7pgKKjuiGgWBLL6uhuQK
PA+5dG9pXH9qsq0RHSjl6BcczeMDq+kQxianWHWnqbdWzrGYJFAx4co0nGKfLCHJkHE6cmAD1BtG
iQ5B1epV4FSpexHNeI22BHNtBtdY5KqqvxJpdG6k1qYiD8JoHk3n67x4wdJo6TYy5vIqThtD3DaN
bkd7+ERjHywL4+6qS6zyljjF0FluuGD5NOpatR2H7Guesd2PF/K0tMslemzcUKFMbk7nc9tHYZJZ
VHizpt4mmflCwUMJxmEGJywbeUH22kVSq90lSHXFBse9JtzbY9f7GulngTJ1SOtTdTdMi/rW0pHs
/dRaIiThhtvcC84CRNT5HvmhoLnOqc8Zdzjf68+jXj9U5xQEmwvYQ4LVsuKvN1mQcd5WOvNCN7pK
qGTBtmFcqJtc167sOosl0znIq20VjWDGicCOrlMbl4QOAD/kxA6Hms1eorzo9pqDNoE465ZAZZKV
C1nhsgKtJf1O0zbjIG1md9JT0iEN1JHdIU/IMYS25mIXZ5a31GKTghYC0lKlHhNcnNZUKe3kdlYL
Q9kCNEu6y8JSDomuf/WWeXp1YpGjoVdgicWj4QLRkh2HG0fazzIH+7Unu3T0G3p98sLN067ZKpMg
aJFvLhw8nTh5VcztVZzXEQUdI0JMmKj8YDZuYtPjJL3v5umcwI3EhadffZkgH0J9G9nCmaBeNmXM
iL9SZm326z65rxGwVpvRMd/I6txRzX3sak5h+6LoCLqsCXILHaQQV5qUhi9Zmzc538k9e9L4rvOA
XwgbHwDWCOtM1yhBLaNqXLszqSBbQUaw6xs1OPp7sh1Nn9JXHaSaSyZr67QbNe7uJ1tW9kuvqdEF
sD2HCkhqBQYrc6Avq7uI5F7mO7kl4i5SznqLhIu81bZl0hzGcrgasIVQefMOPXE/V71qbiSM+XDG
/pKHVreQWEXUsaXhUS5HgyZMoVj5BZXzpVuDthhSxM7ADW96WplD9axFYzYB50Lh5shCp56Qo+al
mID7LBnEBE88Z1Z004VzmFN+FyIR2a2kuP6J8EuOoVq7QB5RhfIIpyi5mBTy369zqc7s8ropOuvd
utGJ6NH7Gqte1PTLYbBa9cJAvuluoqhsJbuFhFEm4iXMBza425zqRel7Sy7vk9wbzxbMzY9lYmTy
oiXJQQExI2q48raej+CVhhhOFoEQ80Gr4nu2T7Oy8RQcKJhdJvO7iiFy3LQ558NB0bOwp2B65oHO
fo2wf963LPrfoKLkym5wleJ2of7NxnSItDCHI8npoYVsxFRTIMhfkMMlsdh51hy/QhlTzz2SdPfR
gqEniPKuXLlziPnOaIxom9nFMeZus9aZaklUC8BT667qnATkPi/eY70DfVJxGv0ypobJyUsxp7bi
BNU6zPG+2scIGdeojIU/gSYkx/+4W6C9TbukqigMWDIlojd2zAdq4jdGu0jisIlCnFWSU6eCg5HW
G0rIGjpmB6wz4j4bGFnUJbSyDQp1cIlA8IvM2uj1TBV+Pwm1GjEV5Y2+1MrzSPxooKhmRG7QMBF0
S1Z8Leb97wv973Q7fogybbSpSD9/ZF791F3HCLYkSUlPpe1IAaX8NTOH2959NH3QUV47QD+3Exjn
6Bxdm86N6q59j+N+h06IG24w2l90FbrAyfQqKLTsMU/sRw6tY0iju0MDaf7dbuWP61p4UehKEX20
ZrX/rPBJMJvECmlDwQBncaeSsXFVzGX1gQDmtF+5XsVCTEjf18Hwd/oY407BCip4jAkJfoYkxabQ
6+3iuFvSlIezblA/MrW+8+JoZ6NLXc31SA1POqRJV7R1z5fNGVEr9pWkrDbMlTxrUOkEBjqjDwbK
2lw7fn/wqhGE4rf8EZ5zoovQMMCVesWJw22zHXEBATygq4zMV6Of9+Pcbeekeely8fR3x6eJWtpl
B0P0G6qMk55fyhda55itg6Ii8sByw6lLAqu176LO/aC9+OsT5VImEIiVt+JhPTgeKZOsc31YTxMF
pRtMdSp6E61hK/zBWPn1S0BWgTKUwegBZFjJPT+PSElJ2msr1AgG0CVaKQRmkC2hAZhqYJZhVmMV
+0gpsDaXj94eHzcghlWzQ74krdrjaxK4bTSKw9fXQ5rx50nbrbGW6zaFdpb60Gr5l7Zs9zG1x1pl
T5lzsja6uyyj3/D7F/rL3Zs2YoXVEIYBwv5FizEoWjvna2ffSrlb47Yc1YByvm80bKXEXn5kmvll
3K7Xs+jjYiOBh2ScjFuLWjSxWTqVvY24AezvgxAM5sdu9/vb+mUC4DJr/3vVt682/ZPPUdps8m3W
9oCSFUHlVu1AaJzvKku5Z6FIA1cfwv+7K55oFjxpuAUZdk1gi28NoLBBADADYegp3TYrPtSanBit
0MKbq+wDSS6TOB34kxGEVAmghouOBQv/QbNBfLdFWLGP5AhTxnvScwgdULZJ9RdJ5G953/8LuQO7
t/LquXhr/xtEZq5qjN+YKuv+uSub9Fn8Y9en8u35yGDJ//VPg6WmYX7HTYTqB1OYw2TyT4Ol9Qc1
I3RHHt/Yj9QBxuI/DZZ//PjX/E8cYQGErE3/v8zvCn/PdldCCYZ6CpIakJz/9T+P0EXtyX//OdPW
WOUBP804rLV48tZZzsHygi3wdOKePLMCrMApWubuhl0MCRucKStK40Uqn5Reyb6ibS7xDXN8AYbS
13LaFWBCm0tB9usYFjZ2KYqz40K5x7EScnEGO3+SbOfTwBpV2Mc9OQSvaakqz1ZNleLcVJO28uHm
luCadUtZbRKme6/KOSLxWx1NPo00aa4jk9AOH/FDz76Yk9iGeOaKpreZEE1QGbq86B0FFKNSmU1/
9tPbvPnzEfz8ZE4mQDDkqHIsvK/r6o2072RCis1lsiqQIg78sQNkof5JwyhwNokluRCZogFBzywC
D4CUP/7+yif6mR9X9kAekCyxToU/4np/2uslWm9S3AGqRSs76O2qu2IhqC5/fxH39MWDY0CaYDEy
EdW7ODOPl5p5rOm5QFOheKHFa6mLwz75ZNatqmgoOc8sUiaGc+g01L+J1h5uM0UmKRZtpe/zTTsu
dgOmu69yEq1n+g6l3y5xc2EqLVmceTYjMFVETPG5FzoVPqKoOsdHT9KbfjK2Jg1HJt8HMPYlIUNN
VyNpp85mUl+Ayxr23UgAVRcbfehQVfiUc7j+NoPuLUM1sTxjvANWIu56GptfmtpJrvIk0b835WSn
RIKq83LAtqg+G6oD2CbR0R/4HEWjEGSclD4cxeoFoIB4q+RA4UZVPaM+FEZMEiPJo0q2acSiZpd0
ub0lNMsCTnvbDDLeEG1Vf6EwYtJCJx/hzQXITtZ0vrj6Jl+itPZLzjJUwWMRdUE597a6N2vRzrcR
o/3Gi0XClkwvh2xjVrr2pNOtjQBi9yS0Y9ko34peX6b9MNbTJ+IVVBMlhUfxtcXYqUBR1lIvjNUq
ys9zEionjkhiKDmNNxzdK5OgPShYIPsiq34BESvmQPeS9qOs7x+mmH9PGtArAAMyq9lQMzxHxZ1x
PHaUpUxz0X4r3aQ8WHWj3A4U54i/dGkzj2LgAFTVfs8NfxkT8uaFa1wVktjNsc7h8GhJvP8xmP/W
2vP/J2MSBMpP33X43D3/4012aTevi+h//I/9c3pMXfnx7/8CTDrY9GGBcJpjLnOdfy08imP+sbqw
mfLRzyFbXi2Af608uvrHSmNZP45/LUr/xK64f6gsEyi88eKwN0VpdrLQ/G7hWdeVfw8hdu/svkxH
RcthAb5Cwnw8hBa3MYiZYrGQw7DOPGVa7tLc9c7KOYXaFuteeekMg/I2ge+5tqcV8PPTk3pngj+e
AP/5C0wNyRymaQR0x79Az+q8RJeG/EOW+bapDYOcEknOFMXB31/peEL/80rrdpPT7Wozc0+m2vUL
iQoVwVKhaXWoVuTJJVIUH9zPr0+UZ8qpAcMQ9lj20cf3k7hCpUtimhsFzv11U1LgCGpockh8VCaS
LekB3b6upXKFaMR6HKZST7e/v9Hj3fV6o8wHJucF1kuODadpp55DuyTLwEmtjawNGds2mbmQzCZB
xAvJxzIw1Ej58+M/2tL8vFDr3vGpab0sAlAkNbgd4L/xE47v3NOLqKY8heRPVrTmyiRN1DPFFAaC
tESnS+VNWhOfdY02Epbn1dLxI9WaU58+TnlNUcB8qBYVPjTYbeuC4qNAhjDY9TOlVi8GLx7HKfly
hCPWCIPpr2YgEmltSTDwnrHQakypP9nBPCN8Qg+kad2ucRPzXnXLYtqlFjBhv3Gy1CQAqVWQJlSK
hCGsjdFDQnbrEy8ru3OEYb64OSG821nVvG5fZJopArv2bMjDXvoVpZ5l33YWcs8HM58E+hULIPDe
RdT0JbbmyLwycOz0DyCGxM4siW3eujLHkqyBQYWi1RXDozNi19xok+lVVxFL86fYdmRLNrWTPRC4
3Ws7zySHHOFzQu26hL6xbKQe9c+U0bVXI7bUcLVJGUQI0mRFbuLZA6HcaofISh00+gPa4Fy6GPCI
znB47L6TJWALYSzBic9cQeW8YFDAic0U6JhVlSt1OHQTPV/6yljti3Ksk7Arq/hMNvQ5NnZRYGHn
9Fhs4dI1Wmj28wJANeqtKzdJp/u4ikdQ/8WC7oH9mXvhjGTsBbQ+3NdCTCROYPlvCjQuGqRtypE7
NSWUwZ9tiu+BzYdC9oSo3hQsop+WXIeSNkzZ6AV6WxTfay/l7BTPE9A1HudwI5vhBeX7DOo6K83e
XxO1Y990p/o1Qua0+j+0faOMAzthsyPBmnLmhdfa3lMDNvVtbBCE+YaiepDq3MV4EsZQ79D4dDvH
VFzQ8bNDkJzimV/qShE3Ot3oysfKYx4AOTtQmieDCJTJcyN/WTTvdmAf2YTsBhA2alNMok9epgX9
BOrpUTcTnjlK1VwCKpnj1aQlFKNMkHla6JG/QXqpriSfIe4lt5UALb9JzcrrSYB26bGLVsQblxyp
7HMx8NCkH6dOjgG6T5qaQnltysNkZtFygTk646CpF95d6ng1tXPFKzKCg/JlB6xUIeF7dq067JFi
inDplYUMWMzj5d4cRfxiDrNNCK+3xnVxWnbtoBtgyNZemb2SeJEXNAAw328qa4Ayrxe2YlwjOuui
YJa97Db51JZXmSm7KUiLaLmDbFd+cbtFf427ElzSVCvR7Qw+4DqB+w1e3arihxppJmnZo9aSsOjK
Gy9VSS4lHyG7JdWqizdZBJcxRBqVtXg0FIskL7X42uiT/O7JjigsrxbD13YhtlWLVUTiiUdz1rdG
add+i1KW1FwKEtE1KSUz+SqemhqBisiM2FdRTpSQLE24bD+nkTzTEiOnrzmZd2MPVtKFUDa1x6iI
sBRpkt6NHxPIU7AVlPqV2uGG9NHtUb/O+5mkYrtW1ClM6JPXPugEgp1StayAjY+6g7Ir9ZYvNVoS
UoxEJ5+tuMRJqkMHzCh99hg2PdyjxrYc6ELxsbqNHqZEXSVh1IMQI1y2JcC0UYgtuzYqdJaBkReD
G9puNRKKRsR14iujKpEJ4KpRd0s1gTzv+HYW+uQ10Yweod5MA2pKLIg9uCQp95S6wrx0KnWjksOD
VNkxFBJcPDNmo5010FkIS1OTgxmluRVUY4aoZ0St8uzGZnGDzAxRZ1QnukFVqlyuaWpQ0RXugBau
rzKToOah/yJiRb2vFQpMfBEctf3Jcggpa1R9RN6Vkf4W6qbaIBSSs+GEXtPkXkh0lnVflHDhaL0Z
WUP0tDuQLdx3jMwJhP8DAVx0DStVukUQ2W2ufbCqHVc5sQvhB8EJRckY49AKyTxe09ySGaiXgvCA
urduRXtbolQ4IH2u7kyHZ/X7hfu9q1EKWFmkbMjYFR5fbSnHpbQxAUAuK5WbUS+WcBwVdzsYwrxM
su7t95f7cXj+efdnQ1BmzsVXBkWArcrJ9YByLg1TiLkZYIPdJm4q0VdavTMFauPRcbUyadD/STLS
jTNi2eSDDkwkCinQoyfpvLoVYW3ahCJ1dWteqr1syWKOjRixxQC97tIAV22H8DjXBKk5Trs3ycrn
fFAkPXGzrm+Jww/1Eyo87IppWB0/N7DufdopsbsR/QiCwWxxj7+YydCyEJGtg8EfdY1+VmfkuIQo
ltuG4FhdseiTTXb/5wbw/8UpaEA+0Tdv/7h8rtp/bHv57bkjDve/QU1uLdj+pibX0Ps+rsSt/4d/
YSjhB1mg8+EzAbVfy3t/YiiBoMFNXAsueGmo+qzc6b/OQxqHHrTNLvtLQ4ODttbH/nke0oH0r9vN
laT1w3v5N45Dx0cEvKz0OVewCIcxSrfYSY8HUmopq4cHyhnDXN+OMfLufFI+qn4ff+b8WZLy+A/X
4exHn+jks0vavNSJUoIwRnf4qfPEtHdkORwSRJDEcXXjR2eS4zPWjwsyXUPxgBKAIcxab/unUta0
OHXhUFRi/aXg501OdYaGtDsQN/jRce6XJ7h2KShMUMzkAf5iLJ/nDnmyUlp+D47/KyXNKoiVKrn/
aTy9c2g89R2vj5AOF8dnmGIeh5xfvvg5TjTOT0Q6edWNdCL0lvqoNJ90hY19IsryDQXZQD53z3I6
aU6/FVorn1rDJiNOW8QHDsx3njBjl46pwQNGKnYycFoDyY7X83syAF0kPDuRwqara58hkH3kz333
WrTdUETSQ8EPfPw2Y5kXhczQaLOXXZNDxv6+cnD3pY5QtI+m1nfGKhQmG44absx1TTq+2Jg284zi
lDp0mxkHrfGie9tipm1K5NHWgNw3X6z6ANCAKlijkT1bqxoZFEi/fSwG9tq6j3og8Rmb6U7MW7OK
ug+A9O+MOWANDDaahPRaTu2UMy960fLCxq6koIAz8ApUevnXvP6fHnDfu4rNU3Ao49CbP/VTqjIl
HNzNbZ8sp4nz1GLe5w4Zih888XVH8e81+ce3yghiNmNNxrZ5WqVIvaIZizy2oRQs3ZajYHyWQWR7
5WzanBkF0W0+5FMO05auf/r7XxVFKlfVAT4ytk6rQbrJ5q6L2R8SvcNhJ+tsZ+/F9Bu2hPpCfM9i
bfFhmlrUw90EU4fXtHsJFgn/qj2Wb+hlPgp5eOepM+ocWuk8e4fp/3j8xaC67TLPmSsLcsjRuUxh
1brFB/PJO6OcAhiucKoYFAZOKyYKjlx0rkhoiQQrcGgtGIdUNKGkhdnWsjX5nl9//6zfuy9M/Ctj
BI0Ay8Dxfa2VkrpMY4voBnRzPMc4GKiQhX//KtR/UFq4awVyjan5eeIfOWo7S+yRAkKwJNFTgo1P
yYby/+AqtOFBha8L2yl8cCkGXZsKPChpWw03WinSjUuC4wflu3emPZeZCOEIigMHm/vxvSj6ogkk
qPS48Aejvh0R/M9KGY6K4vz9GwL1wxGJtZlC3umk5xD4TGRHYaH9o1nhTnkUymj5CJ5xXCn88aXT
X2LrwoDzaCKe3JA6NSj51I6rtHbPPDk6KPDyjRHZYdnon5KZRrgw3Jsh8T6YMN95lCtlC2GBhVtZ
P53KqMKImixZyzdHUqsqqy3QKw52oDfyI07ZuhidTGdMyep6nuGIsbZJj0agU+RON7GU+0NWbkVv
Q7k2ZJCoce8rUj/Ubf+RI/2dL4saL600hx0Pq8LJ7srySrfrBFULA2G3T6p1G7YGqsXfj/n3HiEk
rBXSx3SNEub4vnRcRYuONpOMycHYl/RCt31XNFdj3xsffMTvjRMolZw/wTuRLXXyEXPIHgd7BHww
qXZ85sWuflao/bhb80QuMqNQAl3JxX0DqXmrVqb6weXfu1N6u97K92Og2id3WiK4lnZHucArbJY9
CrqXttd0l2LFW/3+ob43WNbKPJowFDimdbLZkBgIOM8PvLpmvJ4ieTenUYPJGmtklBEm1OcfXHD9
7cej06GHz+piINNQqVofv8VeMkNSUTBXi6yxzfJIP0/T2tr8/rbeu4qLdmndn6zdZOP4KhPi2j6K
pOmnWkU+S9vp21JEzgfRUb++JwKRwBmjIqA+hgzs+CoW6IoljhGUECpif4It6r3iOe++iWhZdr+/
oR+Az9PnxtzFvhsMm07l6vhaep403ConGPaG1HJwiBGUbaTGYoQkClvX3jj02AbcEaNPYQ1Gu0Fp
vwaF1KPahYo5UEaP+Cu+TeKJ9Md2MJXA8qbue6oOgvCfsXbaIKPTr/s4p4ovWLkp/qu26IZt6TXp
5YwYPadUPYwGye1K/c2jl2MEtBwIKXb4ZCcYYbp1T66tiUhU9jm5H6lZwJtPU+slsrH7GCyK15Yl
s8cSyZfpVxW/mt+r2+O5pUnzPpEWW/pOeLLdxvzgL2TO9sVGl6l14TlKzC3adXyIHDfJQ4Y1HefR
ayme5TFt36A3rCkNVVGY7geiuHdGFMJC4hIAApENt0LBf17XxZQ5aYL1yR9aS78s+uqri2nx7IO3
zB85eck0l5l10CbA4D1dJXLCLFs6hoafDfl8nqHz2LuVlwR1IdqPBtQ7lzI4OgGV8dZP8WQ8ZXWK
6sxKTX+ZkJ3mdk7hNpqtOCyGmS7Q7+/rncOjg24PlSsncA4MpyI3KXQ0vIIDlHQq53XsLQ3Pn8BT
g5cKMT57M0ylDim6gdaoZNFnrj5/M5I23eGBym5ry+s+eNQ/dtanzxqyKWhulkg4IuvM+NMJva8M
syvZ4mI50sXhf1N3Zst1K1cS/ZX+AdzAWABegTOR4kyKkviCoCbMY2Eo4Ot74Vy7Wzxii6Yj+sER
dthxB+EAKFTtnZk7s4ezk2HEHAlJoz48mU7E9WXrsNrAqjPXCwloUVdyFD6BC83SmxACjqsCZa3Q
e4Fu+7ZVnv6W8c/v+zPvG1IaI6PVb/KYYvXLr6w9ExE8GgMeUWl+lS06g7zRnJ80/eaPaTbEVZxk
w48/v65X9jVM7MF9ME7mQD+1GCOWN9WTeubRMIh7UWYDeZx6ahyWPtfeMB587f48AAUdXArn4VNT
1dzIMvqriiiGhEZW9xbweFfddmn9Y3ayK5dM0zcOoNduDn33iluuDPzpRmpFuH9k8QqXDFN7kI1j
Phb8xXAZVp7r/Q8SuAl9GcUEWtqTwqiqBvQuNQgtx9BwZkyaQBdmNRdaC9T7b1yKpYy6AHCOb+3l
cvY47ZaxpmRZemM6EA/M6ijo3Po3/Ydee4DrWrQhHgFD7JNTb1rKOZtH+ijm/OBNOFexezC8bFfT
nL7l7f7atvt3rhQD7OvW+PK2EpecnCpiQ5qYrb7EmGDZ0TCLr39+eK9cBQs7+imMn6nPTxsdIy6N
EYsTJ0hao7zOu7w+4BCFJ8u/cZk1BAz43F0VAy9vBn1fJrWJ5aCANc4q+JsLyEv98P6rUJVQlGCO
Z+inrnVsZCBgqB8Dp5fjrfLNeRO3vvnGh/t7/06zhugdzTstKJjgy3tB3lg7faE5AZ08h6Jd/oyM
4cZI3Qssmd/pgsoqA988DkfQ6iLFOfmOsmWYicLhYhww1mejZmzB15Np3yXm+5EtLkXzrtNprFL0
tTX4ZcNVENEim4QTuHrsXchFeTumoMc32t1Xnp6FAx8NGrXc+iW9vIojjRiVAr0MlKF78DREnJj4
2vctPhdhjKfIG2DpCV+zdr78F/R/XXnc32mApPKlO/O0wJmaimAPt8rNT45h9+cagPTt0hjL9zRf
jHsUkLUI8DIZDxO/b//npfnabVvr98W6xFLxtDVdLKGiiBIvaNNmObTM2GwZZjIfe0w+wjnqpzc+
hdeux1aFTyafw+/a+pJvhCBJ7jrudCZPECXv/ClJPvZLtARs2Nrtn+/vla0RRgQFK+5sPsMoJ5tw
NyrA8CNOrMlh52GpsjHGWGyB2j7/G1cCPcNYUeAUbpkvF1Ca2XrkovAIej0x8RMxyKnNxupDgSPK
u6ELlE2uu4YcmBANp2s1JijMiG2+aWyhbqRVuY+MMi6XwlNvsTQrMnFSknFwrQLvVdiE/fXLm3IS
088Y7RRMBI75DcEO956rzRssUyBpEleUm1HvxIFJ1Lf4zFcOACAuMC4LlB+t+slXT6Qs9LrLnjkm
yvvIMyDfs0iWN5bHK8uR1AuOLNASetJT4R2Qhu9pFnuL56IN97TlM+JjBt2N5IeMpvdv0OAXbJYA
CGjjTjGMFsNIHU0DNjUx0hKn93E6TvI4nDN92jagKW8sk9ceIUzLyiRCeUHnvXx5xbJoa0vnMB7Y
qrsidov9NCRvfdGvXcVdpfvs9KBpp4cbxVaBlwPrHjX6R5TAw3bK3uwNXr2IqUPBUCOyWZ5UOGRA
1zj70YfWiJYvRYPcqkO1sH3/JwzqD7rK3aDgO1lzyCvIKGg9J5jpZvd2Kuxz1aLDJkFce3/hYYOF
YPvK3rueOS/fTWL3gtqMgn5pooxWWfn4EmjOG3Dx+oNPP1+qeLAd2Dgw1pNTuuvQ8C0DKwB/8vQQ
dw4KKunWaCmW5Qx7Cibtteai0ycWYS3eREheuTrVG+UB5xb7x8k9xqkxx4M+8gmXuf5YNDJ+Tgff
vK58Yvbe++bwzV1jINatHhe5kzenZ0OcztKhXBy9OcQzbrxP6qHYE0Uav3Fi/r4lcinodwMUbt1/
T06UqTUThsAXEGttbJMQY/wqHNrWeU415fYBfmAbDx+9lTLc/fkmX7nyOhfDd8ZByDM9+Z67dlmE
5kkr8DwnwpbFye7z2vE+0oN6aFaIm8bexE03y2zC4vz52r+fozSEFGDQNLDocEQv16tfFYxR0F0E
fWqm4dqYHTDzjs9mLAffuNTv3zoupxQjFh0h6WBHxf8v9V6E8Y9T20Barja4NzmRhmdRP77/fKG5
gHKCKT3Gw60P+5erALJipVpwQ0hy/NCZHY0ZZuMt0cEr98J8AlQpRcFq8XzyCXh1MrMxU46bhdYf
RIvllNVjBvHul8PSZxeBd6dtPyVRHFGXltF4FhNAi761+pGU3BmzNint5ezPl1rL4Jc7ClNIDNZC
17grIHGyo8yJOZUTOHlgljJ9iIfBu5uTfniOJ6nfskdj+pOYxrsPMi4KKclhBlHD5vzyXUUx2si4
U4CccRQ/qZl8zgpfl69/vrVX3hVlBpIUZhVRb7sn7wrjURuvuYUVQRu9k8tsbyCF5s2/cxW2ZNon
er7TqzS1yLWs5ypdlUVbXhsShrJY3rjKK5/rOq1Fa7Yyq3AzL58Y41JakvemFUCbLLghmZhj+h7O
RJ41vbH1vgLbsRsCwZKeC3jHNODLa02wZvMMUBaQ+dZWjE/o1VZz8wGdJYXlmeIE+JJONh6YuB6g
5TPL77Sqvh+0yu72hZYUW9E50x1DXuZmcmb73TjxultjCokYgJ3zVBjXiXq2FfVyYE0DnrG1q/NL
0IL++b3+XklyFb4HAB/oUh7my6cQd1GU+jnfIJ5J4pPlutU5hq2YphYkRocckOkbr/iV5UpUKkjp
elGOhZNXPGNtHjctr7iJhX5JptWyw+ZsfoNQee0qFEMroEDXRkDcy9sytb4fllRYQe6W1kd+xuch
Gt768l4Bo9eNmPl5uG0wrNPIEcWSmZ1+ZTGQCV9iNSLOxFI197LDkRIbt7j6VOZ5E3ZlVV/iDFZ8
X/JkwE5yzOSl4yblG7vcK58PSMOqFAN7AuI9OWlnZPQ58SW8TJrLO7t0030t2v7eRsX9xqH+yqWw
YgC7W7cDhmZOXqNduLHemWg7MhxtrlF3E2E0EyeKV1/3xofw2qWAoZCioBKkpTq5lFW71d8UHJOH
7VfcJMlgziImHsYizd7/OTChADvmg6gQN7B+Lr8cr0hQ5wghDOgGLkuHdlHZVaK5/iYdhbbDLu8t
gvaVdQpnCtDKnre2hSdvzLfpQDyjtEHlI2eL1V56EHjYvbHXnT5BnhljuNCl5JlQBlkndzUxgdq7
HVeZsRk7tD3uQ7oXpw9Zob1XQ4gJP6OeqxrH5lWZp0tQzNB+Mi8gvGHtQi3Xs62SffPGazJOn9t6
GaBgnTLLWF1ITjZvLM0WnB+5jJfHgVM6+xwDMStlLEKRoMlE2kJcssJ2Hh20sfPt6OM61Ml0LVbH
b/mu/P50+S2r3QQMEN/VKYJiFvO46C7krVMVNYnMtskx33v72rf6zZ93699vGzCIhWnyLgGFvNMX
Kao+LxnBQVHVZOe+SOQHaTIO9P6rwDVAtB4ZdvukorCKoi1TPv2glUI9Gc4sPzGl8vndF2FJYhDr
UZAREnpykRmXrGaQOlZUzLxtktyUoU1Eynsf2Lo+WB4MW4KScrGX37Nopr5SEw8st9YxKOraD06F
Y+ob92KvD/7X+hJI0ECEQIoiagtanPXF/bJvMINcTpDaViAQO3+rUTQ+jaVbPC2ixuV1Md3mZ7+G
jOdr3Lg1YXhrpXUGLzZl2MAnyNfGIDLKqiOYlchyNjynPehT4Z4Xo9Ldh7ycmxzv9sbt8OgrtbN4
Ybrr4KZNfzMwLsbMDlEOzRk1cHVRVVkJPa9G69tc5NqyTfE9P1RjjWmxtszWEFZ8KhJwTDflVpWd
O2wIU28vEmciFboVSf/F6iLqPEa/hvjQTCPmG5wh3qHopPYsBx+LJsLgMztUpkidXaUXOdM1hTfP
8cGLNF2ENUVpfK38Ib8qZnd+HG2jHsJ+dSHF8suWWPZXmbkjuW8hZIhx8+5MtwtMhlVdlp/qfsDm
dU4bYh/Ekl6WDJcyC9gbz81kYkHvFq3Cp7swSqYiKV2irefgMElBkD9hYduSuJko29h1zC36l20W
se8lqVlnZ1meFGbYUdnhM+1ldrOzPMVgTm6b2NxrRlOVmx7/NG/TYE4w7k3kVvHHpJ1UH3aiwb8h
9sfiQ4nnfrZhzhgr4qgdagZZNK1rQiHa6bnRG+PRwh9gDPMk8ltmfyr/wXaUkGcJvsffEksguZO+
Ggh1F0Z3y0RifmOPHW7dMlLlZ8qWNA+wPq8Zz+ocbJb7vHFbrGS6SceQu2gvTc2yH01s+mrmcUT+
qPP/Wef9KA5SyzE79JXXDjvcQ8duM/oR23+GqhmL9HLJKQwWZNgBjsOTxIW4wTctbU3xNcoq83GM
0q4+xEPFP4EfGzb0reu036u4S6JLlFVLHmLDZz3Eeq6rrVlm0Se3ncfo4OItceeOg3fDfL11ls2D
f5YmdodXOglLFrK5YEKL/TRrkXgEwpciQIKKA5Fm9VhKRYuVQQFhatqGVjbiYYgsjfFPCbLxXcfK
HWeCclIsds9LNTbBTvvK2ZZ/Jhfbb8JsIBEs9JB8qNDH9+yuc8al2bQNFWcg3bYtz0HP4jkQxgqP
0f3mOhYRo/s4yjpjQot//9s4qqLc49CpLirf62TQ9n52wLCswELWtInxwLHR8IPKa9X3XhXu16lH
2bPNlB51O6vJkk8KsKHaRJOobwRCG2/DWHGHF5GhvKgKiqqxcabImiHZQlcsF52XluoaHYV4TrrU
KTaTXzntrs9F32/rXqBwsNvKExeZ6WXTtSM7y3pwCmPBk9ebYz6GFgPjsLLxwtkUwp+wiha5W92i
k5BfkpWi2jM6kZrocZwx+pIROFFepksyjeGodfnnzvY8wstVi8931abzJ8wW2roIqpxpv6d20RbM
61NVX2CznE/M400ZxohwWV+6ZElqFsdcsD/01WiEudMwqSZJCf88kKd9F+OprwKfZ3FWWRm+xngY
eul542DSsOmN2BX4oBb2FOg25TN6nUJRfDHsMW28Lk69wKy6HhHFMkbjhZPopXHI0qG6qNuu7IKx
z3h5pFs8laXQ79n/5VPTl7AlntU6GNeNzSpfapovzThLf0f2ZetvrQTjNtqqLu/C2J/662zO8ApV
uiQbA+kof9NhsOMxSfP4hqnKlDyD3lyGIIaiLsC9V09tbeqcn4Vf72LbLZ6N1I5v8qh1zCAtdYzi
I1XwTGI9q/xgpj0owiZKbLVpF6+Ow9JXbbQlR9C67svWNDd9sWCQ4c9mhf1EOvvTpkfsG5NVIYuZ
bPeefIozcNGClInFr6aHuYvG29gYcoZO8Ji1H1vmPz3sqHvjKTJs46kb2ArOB8NR1rMQFa3w2RhZ
UJ2N50eXM9/vxFBrZ37R8M2u2P9T0w1RfObOVs5OfgOextpsrU6mOzKLBQ/b8EpiRXwm6VI3yZiG
9vLB2zPhW7EGCt/Pt7jCzleMn42Yr46Uo9i7663atqqyr7Q0ah7SxcU8HiGc65yLZBh/IOFa2pCh
zuk+nxVqjU+M7LXJWdt39seScdimY1ZWt8qfc9w1WHQnznKe5+O0MOoaMa6xEk3mlk9DDuFAP18F
jUGSJvbLupeGo2Xk5xZ2JypsK9M7c3oNI8sKJ7CnaWEXwOV29r5qCcp97k/hZmJHZh/g/G6qnQTs
XthlbJS9aT3Oz5pfJx+xf+/JN7G8gqgLPiiw8KJgVnpZmowFXBYpsSog8XdLCmvuDmROb5DkR+fM
K+dk/ur4mQd2nM3+1hGi+ZpOA27/zLM7hP3ZLb3HUg7pWdp7ayxSW0rAWebhgGaxSU2wtvdLYgxU
lO/bKU9veyOdli1HWIcJjDc7h9Fv/XtPzwlJlLNQWGXBPzkbI2bL2NpsebeNSolKS/KhYaq1tphW
jRmKHkNy3rQPRFWM2jqXPGD8mCX+7RKNeMroedteDYXqrobetRN8HpZoq6OD93FIkOKGhb6osKo4
4L8ZDL1GGBB7+YjvDiq/S6mI771eGNdXS9APkfvTLhxN2w2q8fRrA1lstpWMmNhPqhB9sWdZu/21
Ptgpe4fBKr3EVTYzUcGLRNyltmTvS4UY5l2S4q/5WZq5mrEf14Z2TzwXmqpULk52qRXmbNz5/uSY
e9KbEvOMlqcezhKcb0jkSNLJ2UWZjKdQ84vpuWv6abies8G6I9YpinAoKBPbO+DcPBrbyI1YqnTE
TvVlwMX455+LyN/aCLLsXSARRHv8z29jURYOrGznM3MM81RvE7MkBMeO82tXTPHNny+1dkcn1epK
rqxNy+pSIk5EA5ploBuxFlzHUZlyLgmxEZ3FWrd7XxE3GQ3naSzNM9nMy1bKodr++fqv3iqihTWL
HSHkqYZgyvUkT0pJG5Niptb2jvWxjSxFOk3XvkF7/NYx8VRh42npyWvzKGhfFuZJTsjI7CFLriMI
YM2wZ/y8e/VOiILy3wNt0hn+gV5B7PbyKprQq8idOLlMWefbzKX6Gta8qKbX33IVfOXdoedc8QJk
TLANJ2jIonvF0i/Id4m8Yh6+tBDHOmk6B14irCs2snSXLU1yOWRuc05Alvftz+/utQd6JHOQPOBS
eXr9NtPcihIOSbkXtft5jrA5dqBR/3yV11YIYy+gFowOIUE66e+boVzopCabhKy62dpKI1zApbCY
p8h/9woBnIfMgIFASvVbi9j19pB3lYe0I/Wz7QIrcCmk4/348w39/tjWqzDXwMkGunTqSGa4BhUM
iBNGlOiqTab3yWfI+jce2++4CNahuo8Ynv8wAntqzpimHuqDmMtospiu6b/dbeaswVek1JGEIxvv
SklFst48qitRGtq2nvOc+GLEJmeeHEeAZhyxXc2v3iBD1k/g5Z4Dky8AnyixVznoySdSzkyZ1xTQ
BKMJ/TkeHW2ncwDvhogS3WNGDcPwIXlLCPLaYzeQB61SIZDaUw+AyJ+HmiN13emwoZcl0XqTSqw3
9rNXr8LMHZQcXD85hy8/f5UPU8/OiTdDVRIqV06fVj+KN1CZ3yEGZlNXc1/QVlDtoxvdLxADB1rq
xYLzAf2+HyS9MXzG01wPDJm7t3VpqL9v6v9jFp7MwXumxn/0DMP/J0zAcwj8YQK++K/752J8/l53
v/pRrozXP1zBPPcvOFWTgXZwK+aY11mXv8fgNV//a3UERIoBrYIefiWc/zkHj2UYoh3KA+bgVnLV
+t85eOsvzmLIHmaEjh/we2zBaFNffGqMQdIOg3qt02nUE7/Ncbv4Ls4W++cuG6OHAer1nkH4+tns
xHLAej0qdnrk9NvBb6jnJUCPFY6jZ1xgr9zd9DQ5oUi9gqB2W19T7EyNsYzKduYvNY62H6hZywQ3
j1hdx0RWJ6EuHXmG2xL5aKlRfTScIn2KyAu7k8KC8oyT2rh1ulingDXyD7iUJAc3jqez1DExTSlV
QnBwhythWbvu145ue2M66TJsqnkUGfE7RbfFIiKrw5SpiU9JqpEeSYbN/LnKKFA2+Grrl0kkmV9p
l1K7zbq5vy2N0vnepBUVvr8aWAUDOhx9N3T0aUE+mi3287aMCVZZivpA2oiDBwn3QT6Vk7r+IVOG
6plJNgXglMraLx2CgQtlGvmudU37Ke1h7MKeUMIpxOupzsJ8dvxPzRTbz3lJ7CJe5vqm8KrpyURy
6geNtGiSShoOZppogr3mu1YhPQoca274SY1N488LIBkyifvrwrQ6bl1Zl4bSk2xb5bl+PjXjHlnB
OWb5YrMI7ycJVf1DTA1AeIb0rc24AOrAT5pZhkeOV16SXJpdVU15Y5tF9p1MTtK/sk5k5Dn69Yg5
eSljWD6t0D/GQyKijdsM9XOtJMk85ugnB9DT5jMROJ9VDjKIO5B2KEhzJasDaL2XRPtGmfmltHua
nD52tDUP6YpA1W4EHxzjn5Hlgc1rMyF4mfExN7orqff6ZRcxadd3vv00dslTnmAq1jta6jK2HMsP
rtYmRC3TP6NqMzdDC49lpUQ44imzm8qqv8Qx5HIWw1UsC8yc8hIr8tJTOKECJh1wjyM+rsQK/TZq
dXGZVxqgnZfKh4WRxm8ObXfgzPhb7Z2mJ7EgTzzvEzZQ1oZUGKI6mvkBVCPeodtrDr3Vo/AsK8+o
AsvENR8ITW3jrrdIJkkcZ4ch8f3opvmeqE+80PnLvteTaGdVPwWyNYI6zHEbS0374Rjs1koOz1Do
Gbb7PTkh821RWw7dFSBPZYzDRdJjMpwR9GUmwxMJiU0QcdebyrC+tgIDLjsRZhyYBHG40t0CWJFv
EjmedsiKYT6LLegQI2nkriIEfDNF7kH1/q2Mcv55omgf8tb/IQ0Wu1eb5Xaou5vG6QnOaIw2IM6K
mE1Di5dt59bL3dKvZ2aJF+K4Ri9o28Y21GEijOOpZiYW2MhcdrEJM44/TFMx+mOSNlSYt7UO9UNy
YL0BsE23ptKn695WJWCveJzxDA37migck2xiRFaGtD5388jAUE9wAwCRB2PaVpmvEzIn/LA0jZtu
wDQNKNtmrc7kDTq1j1mS55DDR3yN0Toj2OyMixrWH+cxxnFbjKDwpWoGG496079z8WACJ6uNbTfb
fphq2LnPdix3dWSAx0y5IJCUjCH/0VSucaF5zcwGBOq0VRHem0S8tdGD7ZNzsVlazuErffLkzp6d
Za8xOyc3w+ze2cRebLyGUuZGOUl77ret/DTHVnRPmNBk35CE1W9bKHWcvdKvuU3LPelzfu5Pk7op
ikzcM9/tAExOtrrJ0wSDj9iYmZaRsr6PG+wb0BMtBzvv/b3X9XJDJlp+7umN3GTsGjsmY9KwxHz1
bhr7nMk5VS4737CBJebFGMNqrvz9uGTkbUzKuKhVAbzeFsoP+dvV3pmIPg4a4chgcVR0Dq+ibogg
FhV7Rg1UM6xfGNERzylYoxX6qop+Dr7X5DdR7LWfSPtr+IJFI+4xMZTGBRkX3vhGFXQi21gPN4sT
dp16MFEsQHO/rLXMqkqJHhydHaPVV03coN9Au6n3+XmZmuciJtiBDFSYEVLooCCIPsqJSM27h6pu
P5F8lG6Et8g3GmrzZQX4969iME3gNYWFEbX3y19loaLWGfp2SEdNrFBp0SenmB4xhRJBk7bW2Wgs
D8Yy89VX3ywWI3gZxs1xoj3kqbgyLNEHZJUPpO6MQUPQ9cZ2Snz5e++BsEMyIOXws6zrJZAyO18X
zy8Fzs3fVfiv/o/H7uN/i/O/f/6qjFo5LJpLn1rnV/pKdK5s4sjm5w8zEZxtcj7N8jKe6mdSAbOg
IKyJac+bopUKe450nxW6fUY4XWARhIsF8j4mlvDAIPkbFssvm4Z//C58NJCLm6vv0ElhbWvIdnpH
d3bANXgEN9VjkWD43jsGYKwrVs3Y4fgo3lX1/gse7P+aVe5/kFP7Otj8h5q4T8Co0+cXBTH/xj9s
ody/wFiYvYONB0emsvhnPWyZfzEJRV2LEAcPGpSYv5bD6B5Q3vBlwEpiI/A/5bD1F0gYIiEQDlh1
ZCzWe+phBDAv6mFcEtBkHpv71R0EqObk48wIfMRcU+H+lzPxc04Qo3NjNk6r0UuZcXdOoFw8MEBT
EURIqpqV6O5mzBfti+w6CKAus83uc4vXGhlURL6ZSQjFZXYfMO3JvliTPybnibIS2mYAbKQVBcjn
llNYeGd9mxXpeTfU0Zq9ihvpnmGd6IvrNNENRCCmjGaeG81Gw4YU02fTKL/32Mg/ETpruKHMZRfz
sRnLPeRcO2/SDvFFyP7WjGxjDXFAhZrSW6u1evbgggh7R4Bd73Xq7TrkD8FefWmnJueAaDqs1KjR
zrMZ9DMo0O84+7ZyGuMj1thTg8WaBoxUzH6Btiav4visq3s/2ox2F8c7VeoxULre+vp1Zc9aty8d
t413eVQlCmUFAHwo3K7yySjVOmxFaLQBQq6zGtUgeLmnp4L81naemkBkTEYF9MzdanG76EmzqVwo
ha1Td40gdbEyVqpEZQ6F+zzk8XLvZtjwPmDLazgLgeFOIj0KCPxThw8VLl/6cDu6MikiYm21JPOv
hkkXcroztXLlF0p8Mlfn+VGRV78E6WBjAXG3iMzMBzgCvYV3zSWupDRC2EH5oRwI9GJ0t/PdHfbs
ctgKoyZPrRSt1XxoHFRPH9KhyJ8Q3rNvr3N4rXczzYmBCbtK5oECu6vG+7jge9naGUBrAKdgVHd1
21r5pUUZme/dYpym0CqyTtvAOC8JQ/YD9IOHVRMGm3D8DpP5mJ2cLT2JgYLwp6khv3bCFPIwO+Zw
Jqv1UB76yF/IWKvTcdNljjlt7bhT7k7MMbUb3hK6dW7OiV5f1vMEPUG2e/XgV6Vcg+ny/iYmOXXc
GBZrjuR0195IrXDlvo8X7yaRUhkbCW1rBoI/6oI3lF2nTl41B3+gwENakarPrptNMDsM46/rVkRj
uhO6ytQZ1GpkAtYPZE17nmwn5izG2dwrBzdbnkxKxawKD/JjcjplPiHda/MNdoYEH9bWOLQffCro
jLKQZoziNoqb7tbwO/fON5opPaiR/pOI7SNcP3Z6Z3zUuoz8T/OI7kM4gfRjygrqj6E8DEDkF2NB
It2RIHBmV05ZkB5ZBJ1Zugoj/yPVkPW2l3xGZOT21/ORlOiPBEW/YB5PA3HkLzA31tw07P+mN45U
h3OkPZK2xEix/psOOVIjbZzAkrRj5YfWyp0MhKAnIdMz3ZWxcitaa0x2yPSod4v/DuRLcSRi7Fpq
H5IjPTMdqZo0X2mb9kjh0AXrt+aR2NG1ZHY2Xkynz8DhSv64cNj3w8oIEagMOTQciSJG8pPbWFn5
nqtCJMkjqUQ6IwSTfSSbxGCPyU5fOSj3SEflOZq7TTatNJVYGSui7iGv0mglcxbdz/JQw2v33DtS
XRhZjLdi5b8SAig4ohM+/LXKT7rQrnPosthFpbjFiBUaDdPY+CNB4/MzLaeeb72yhIaYUmmoXXuk
4ro8LX4AzULQ0Ud6X9WRtqtXBk8cybzWiLwz+0jxTSvbFx2JPyZiIAHHIyFIch9uupFMSBioj6Rh
cSQQ4ZT0czRh0Ip8IeVP8myKD91KPI5HDlJfyiipiVttp3uct9lHZsIWfgBXw15S9BMrFGcrqZnM
9lVzZDrFkfVE4DOQRrmSoUJ5HAbmoKMT8TwhvX1y5E4RFHa3Cy5CEcB9D7vaHZlWTjJY15w976Y6
crFkU/JBxebK0dqFb3zB3EixT9jDfNvhwKttkdxEdhbGjTl418QMpyOuykWEkRoIVuwFi5A+hr+N
rytHbdzc4hV02BY129XdgpPOExPIRRYres2ezStwTQ1nW6MnmyDIEOSrMWwnn2BiO+kSuHBNiNs0
89Pe2tmiwAkk153FCzD91T91GhMD52LOyKEWZm9id+B7pRv6lW18N/UOkzeEr7I6b9DPMKcPKtZs
iEMn8dHu0cvjymEZ3yupLx1Mnj+Q4aoajDiDOSdXdmepoqPX16roQ5MvVRtMJf6hG+AR65LE2gRT
cUmIw4jnq4hoDUjsHD5Ovj3cRwuzDiiGivaGT4B7ZXAQGt/HV/msTCNu27eM+tNisjbQQgAAgKyW
5HRkZuwPH8SAq3UF09I6+U9SPFzvjLXRAA0AdudBo4px/ZFzh1Mj2hPi4BnfKB7dXM4yGIdkiB+0
xNGaKx3oqP2aST3j6Zp1XdabPCJX3d72S5d7iFg8zMU2aOszfdckfWxuAYsUpsVZoxFemrFNk9tl
0NTR+zPgRZRFh04EQHgOF0Isb3IeXo4H+BqyrUW9EYUOUE6+zXEaeuafmx/dsffv5kxbWCOFmh8m
fXSvJll4OkqNtv3sGJMJv66Ua50vk+nVwdJN/k9NZku8yemnrphAT+/92e5vTB+vaSIs/eWT30f2
Ez91/JJp3XKJeqJGndClzW0hku7BIieE2G8LuHxX2hyPwZBiRrQusZpAeYgRfnVS+yJQXoqoOvGl
D/wIcUMpY9WTCh0saWVQqNJOtlOplotIrrIsoyrjAydqT6Mkxnwn0pbo3UQwlFxxK/iB5Hl3pzmK
xNaUSA2cts0OitVz6kfS3burMY5oFInpzu68rJHfJymduzxHMrUxkHLFZCwiOA5ExBBV2CdaRKw7
RiLhWE3VfimnyT2DfHAG3khjiCBVTlntdKuoPzo6uJVGIi4e2HJqvvdL4iASTFSHk3mN+qvyE+sb
GyxO1spmrBL0Lu/pE72ou07cpkpC1BStClknpCMafqQ1IatpApmLUjJoQf8vZqsxKTi9Rv8m2gQ2
Z0wn8I3O8bU4gFLWCUJtRfWABNaqPqgyzmjTS4+ap6rq3sL/rxNy7yferEEujOKLbuSoymarFtVF
wgfaBLPfARou2tAlQdkbdrNdwKyqDaMSsbeRLpqyAFHf+GVAIvU5s4yWP7ZMZja9RaB60ClgJDKD
oRw2BKPFfTi4i/a9G7xUB1ZcxW4IikURdCnT25uykgw+CPKocffnmN9KFeElEhREc+l4pFQRmqAG
3MvnxGgHiyxxNBzscVZrHOp4AmsiD1jgQ4XWZ9ObyiJaJcN1mnGzUrsc3Loz9hrVYLoX/kJt3qAd
XfvxQT+AaixyU8vS29ZFF3m7stRIVo6Ai/czfkg6wjMkbUIGaIKsIqyywflRc0v6PQDKsCFhR1WP
9WpU6geRbadgLmVGH4EZ6qLfrXMY7kMnbR8kos7lRVQXoxaWfd/car3hl9ze1H3CFh1PpH3qe4BU
86J17MipW+OvH4ipSdUlyGhT1MFURRSAc84nT6L0kC7OLvda/7ZbfO867irWSJoM6g6DbcDL2moM
BdAIXx7olJHoQU2GsNjZdbuL2P5LqoXWLseNXUp/2MVjMz96cZE2H0jRNZJtmUxVEYhSgBRlKFCB
gvqZ5TEXq8G+FxV7kwFosckrY8gQ63XxPyjOdzXo/1r3ff0fRkutau7/uwV/SH781/65/PqyCV//
nX+wUob1Fx24ver7OTUFvpH/7MI1Q/wF6YopKQQif89eCcp/slLWX3hveA6mY4AsLold/9OG8weC
wOqMG5L0yTg2TlXvsGcmT/VFG766oUCzQ3EjPQH1Z7z7JcjU0EfMqOJuTZXSA8IJeE8VrfithVA6
DVoni6rm2jaoqR/c0ZdRqGTrP/w3e+ex4zqyrelXadw5D+hNA3fQFEWZlJTeTog0O0kGXQQ9+fT3
U93qxjmTBs600eMq5M6UyIi1fsuWOv2sknLmMNV9cVylX12Vv375ShU6NLomRXAou8Z6RbZq6jtL
6ZA+Wb4+YA1mwdbRK2ZHRVK+dlLE2Qg6PIf8eUCa8dEakz9S6ztPfey0SafOuZbpCGyrMlWbFnKt
D2udebZIBjOalfI/gtxvak7YFI1q7kmLbY1sHoOgrdUFns+nij24QvwLyU/SU4gA2N66Ae/Jxm+1
1tosw4htZfGDMkHPhLox5kdyMUplUZ3aKpQIfqMn3x0dwQi9zMILwlXYWUrLjtEkkbCGq08SISsK
X5t+b3ehCzru3B5tYpJOQOhO0Y1qo5FxKDf9OAqMbcU8Pkm9ty89By/KfsU4FDbDCBi+2gFTXUs1
PPevoeYlMnqliYNlZ8tW069iR6sPqteCLH9UC5WtXkEUCGwzAqXlW3ee63EjW5Eb21WaZR1Z1qhI
G/Rb75JrHJF/1VHIUJ8Sfd4vnijMzTJh+tqkflvMe61Elr9JaOHejPZq/jhGZqd4NpipIirXlzmk
voMpEyWy0DeLnBCD0BFsTkjzaILYqGLA+OHP2vrUEyikGy8dux/3z7WRIxxXp+j3xpWsCFt3hOCZ
vKE8lTRS97GXENe7GXBvVNuyIm1gzPX0iALUKBHtMvgykASrv+2anpu/EDR/hEimYGD+fdTx/81D
7f8KK/6v3zT7rPOu/6z/GVn8P8AiLVtEQCCRBrW7EuTXHI//Jtpd/R/QDwQfGXRpwaX/U9685f+D
U+4KZPt/E/B/p82bwT+QnRAqQVnf39z8v3OeoUX6lwMNERT2aMBpnCVQEh4Snn890AZa8jpUjMnW
qCdx0iz/z5KlVqSv08lm9d2UznRUvciOSTOmR23M3gubod4fIfzMxdwabQsiA8l3Ff1D19O9MfB8
EZUJxoNYiAEZJOhucIYELeeIRx7MLJ3Ku0I43bhVme0onZ+iTI/JhvGmMb8d1p/2xwFKuVnnodNe
6b6jXlGKvnobe28897b35Q3GcF/WFSedEXRlzUBTTZRhs4CngxsclBuA+vVJEek0M9xnwH2uETYz
5VDniXCupAunhgmzRKPanwKf82tPPuNmQOccWb4cjtJ3RqQFpXEcEVRtHOwTsOX5nbfOeuQkHYxi
ri6Vxp+uKesmS4aPBcdrNFQ2ZL0x5+3RHqtTR6MsgFpqwMvPDX4LNAw7t2a9MYx6m3XWDW+k2JWF
rrp4VD2BQIGeDBjPgtqotmNynfDXDiLRjLoO0auRipT5GL4SSblVnQzE3QhYq3nbVkHUqbR0b6ve
90OE5r+DtpxF1U2Pqaou7bB06QX7wVKF0FPtS9vi+LJ7ce74kQPYmFsYh8Qv+HcXPctuzcKkXMWG
sPjTLeRDb5Qq5BS3Jg034QzPa9L7mY/U/HTOi4a2u9tMaYqw1dKhw2eRbGrTnPy4GSCrX5bFyB4H
HGU3bTa9KG5Q+mqAMWND0mI86LYk9nLO0eHKw6DWiMntrqmHfrsYyoxKMMQobd3YGLvPgii58EpG
75yVWc4Mii7OyqHdjWjhIXswNyD8M24pmhycbWH+RWLxyIxHjITZXeqnmR5qhTVNB5mVyzNUn+FG
eHUunePtk14cmcDXLEbkYcNo0beSbLN2LVXI5pix9OHxEMKfzklSHtq+6LswQxrGllhhJzjKzKB6
ybdYzGJINHqZHGH5gEcaMyv+o9AWpLgpl01qY3ZIAzotPQzzlHwE5pgy7XaguO0wIpFw5i3budjM
tr4+zqUDhqTNkx4N5fBkJKt3K4Yxxajrmc3PLN2cS9RH9kJ86C2moJCiJdZ46d5MVKxEPVLluLZn
dd1RPvKx+sVFtZNGc0xlf1pXEVVF8OUW1szuQaJG0gYnz8iTF8aPBOelkCT8phT1OZj4Ot6jXOao
QZqk39FUo1V/8Dz0Mc/0Mh+HQsgZRXlxBHeqY1Ss9aONuCMPvXkYzusswXszjp7i2LAd3hF0Q+OW
JkgRCS1RjytamQZUGh9wNK+iO2qmXj3Urec9AgafXJPomxBF4HIc2vGGoUHcNFbdqbBB3t+E2eAC
Debu6Fjx1NjeZuksVcZr03Q7P+/HmslHz4gpEWv7qSutt3fIojuiD7vZMreotp3jYA7FvT6UjEBd
18pz2jS5GXb6Ut+ZA4YpIBOZabseW/XXmBppEXste1tYeo3nkGlB6Uxq+7HQqvR3FYvLObewGFYW
ZAMbxr2GfQmARyt/kYmKt5IGh2Q35tkYsh4j1gAERhrhJ8W8vbauPiTz+BnMRXBUNn7eq3OMwSED
ukxx0xRlNh09bex2emdauyrHKCoMf6IIQuV1sdWWvj2gFAr0vQrkh00/2TFYlHnjyQU/kVek/RTa
cyl2PVvpHNrY1aZYOSURHTgZZnS6GeiabLVNOU2fPdFDGwCLNOaD5THLy23TjNdim7kZbzTZDm2s
sV6Truum7QrYbKzHZvCqi/Bs+SbArI1NG3S4XjNUHgxJe7eBKsYDkUWz86S5iV+G6VXbEyRz+4wl
9baEtAi10d+7QpHzQjrVjhjeN87X9tjl3ngKnAkHwFjQjb7Is0d4Ptrlkr2BdBqpz0hq2p5Ks6hS
oo/bmakz7ByWa9dBtbJ67Y2mYU4KMtWGviiZghfbJAW9IvjR3cs8d+8LrZJHi/Kt97EQ2fM62K4f
4n55twJ1P2i0XdWZnMKqlc885T4KIu/etC1maMO+d1tj0cM1U+ckcP6IpfgxvYleOo8JNaIfT7+U
SBUI/UzrmYOialZJyRnCkc2krHovfBvfQOUf87r0oja12aB1WT3VFQaj0ParLfYMdZJGsPAYs3uH
GNk9ND74lD4biYOupw+uoyvMkSvSp7bmyqWF7jg1AS1guVpgiMwqbItxjGTbWszfdnpl87XVjchx
BvEORBuCWJ0a0zpT1/UANkdNxNTZNTKB3E2SV1XrgR3lokJJQ9F6nGj1rlwdPBYmZqAyz5Feabkx
fCDnqJ/63NfwiZj17arMRtsIzSKRnVLhNt+QWFSuG7etnxIvF3yR2cqpGdQAO/easc40WmJXZV9Q
V0UB19jn0suqAoewspYMKW95pMTPqAhodunaM83he/R4cWNbBSQH+a7SX1bQm6NVu/WWhFUmjdGg
Arjv8wsSeS6WlSiyEP/SxiS19TTnqO2sKTvNRLEFpLSycwjh1Froel3/XlB7bWxYIA0EtJgV73CS
W/Y2KfXyjOfZ7W90o6MtsZvlKVDm+O6lRWue5s68GG0h7rqy2dH2BdFZ1t+10HHs07y1STLaIOkl
U/3TmmNWDF0jOLlJA+x+jTMmsZ9YFvAMke4otRNHs7OCJ4ucIGfjp7SSuOwzMWDtrpbjnJ9UZj3k
ybVMm8ckU+i6quAu0/ly4jxhXA2Tciq/UqMv4JNdQ+BDWWVLpYrdJZLOSiDjCCqDv6Mw7baIXLhv
ucNuSp1dT70HWKae1elT2i/en7Ie7xNB5eTGtHpvOdiSyQqou8Pesi6LbF5s6cl0Iyjua+Og8r1P
M5/0sxxmPMc2Q2lyyfAttLBveOZCWaJRZlvVYNwmYFt3L1r2MzQpuTbFM4iW2pHlPf0Kg1RHDlDt
BXerH2HiLPdap5sxTpR0DjWMflbcOY17O2K2CX3CvBEWpqelafwjMHUf45Z6bbOsjSVlHNrCYZoN
13UxiViEyQbgSYuK2S2of5SCF8VF+nKF019nnJyEekEd0lFp63edkZyuDo6YAOHkJqnMMdYSX0N/
6g/FTEfeACaeZhWbM1adfpMl+SIjgL20DFVLWpjrN/mRpgRT2+BX2PeDOcUOvG5oQCuVOcZaUVjm
hQxr75wsI0s9EkrAT62WVARylX5dKzi31lp2Z71SPgZf1FaeFPfZXDkdL8KSHm3LvnEKw9zxLTO0
W5V9Xiwn2wWD9tjOep5GKAS7Y64181aI9tlMXaQEZIF8r9myh62rI33uuhdvquEhRuFbX4OZTPvB
b4xfvli5T1GH7YJJu2flmIMwr/PaZwZPXnvpzSD7VvChlKGPcTZ3+TEdJ3965uT2h2OfJeZxcdpp
Swc3cCr3dAndJTs3EkU6fY2anj9byFUxxGEIdRur3yVjSdMo2irtEDRW+ZlhTtr05FJkGFwM+b02
tUH7tuH8Ougy820t1LHQBhvMOAXu362zs5SnwfI4KYVK3TUKJlG+rfNY/ZQWbeRHVGh2iZh1WIOD
r0ltayQaxb5yRekbUktYPFG4Sh7U4lX8f75ZDfVmAuyGMSxnNz375uo458yxh3RLCn1u7VuR1tsx
sNDdL8h+6wuqBXBzmEqH285t8O0i2evhx9PRepy9QPQHuw2E2GoSiy8IcjBBcS+lqa4Fir257IhB
BT+pVLChFasZN1oyoU32Z/dLjNV4R6RfasfZxMQ3bVPesZpWnSJv18dg7Bz50ZYe87Wt2gMnAbJV
qi7l8EkluWHsByz5BaGwsGRDJbSNPmhUmbZOoe5LVA0/hZeZwN0qYAylldZ56glHYLAcUI5spSq5
eJd5OVfKtrsn7pEK7kEnzGerNeUjVt+yOVIGRHuta85Gzz+y5MuMoLjvflSmg+xOkyTpX+48K6ue
9Xbp3tC2ofzWYElfHfwp+VG0pZq4J7r29tofekNSkPOF1xP59Rj09vtol9SG4iJOwZwrVfcxMgu4
qba9Qy3NW2xlwSc5AyLdMBDfz6sCJVuupmZyhYMyGgcnDUKrpngU2XBiMncG2ugQOoBHn8RwmWMR
4fLKiAfgu9/pSE/pebcxpefXELd9syYWxScrVUexmig6DGl3deksmwo7hqc33I957JS9paqtlJEu
e/sl0Sp3RH23dMUWt221oJhxnfuqaLjbsnTOhxPp/EQtjH1KcRZ6Ht7Uig7bNnHckv4CZMxMMG27
6ezxOialBckKY31JqrT5mhfPV+hfcv3V1ahxF8SA1sFJtwu6tgLplLsclJMpzmriGs/aiPvQacTZ
YVMLDqIXBhd/J139LQjKjCosQ2rnMk/d/diMCdmRV07PQ6v1jDV/yeMl7cf7MjH6rxZIfyNXK/nt
ajXGhbFQdhVkZFpJNTPNlq20bkudJAca1RTq5tnwKBx1s1Rc9NlS04MzUZWMXXslmml19DFKGvSH
2z5PanEegiVXzKQeQyRVpFi6k8FnO0qmtRYwDo6ptk7S20k8qGV4naVsHyBWBpj/FZEGcYbu+gb3
rifHms2uY673y4au1Q5RFYqVs6et9oNdjEd0SWgTJFMNfayzeTcGckx5B5ah22UOU8GVbCjmM+5f
GNrV6vXI6Or8Vaz9XB2DMdeKQ0eGCkNvtqxRUVKscfKDgCVoQk9fgaGgU1wiWqhJmCiXZgHXNV02
PjuHrkKF4U4HbdS9eQ9yIvtztrKk3eEVwJigESvbHrEji++0bqcmLjI9iZlzucqg9/p3kmbg3/pB
c29mqge2gqeVUb0U2v2SlR23lE90O0Pmg9uyXA2ooqLEBngVVFtfTE+4B5CY7q4tC0WuK8bqUnPr
N88aUlq1R/8ApWc9tjhsP8oUW27vl75BkZ4Jg0r4vKh44K7gK2qhMd/4ANtRYVbmaUSewJhTNVvX
rLujHizrbW7zPWRzfukzfYoCNPtRwnEQQYAt2cVD09rvTUMzlscSh/5vZs3CuinUWFb7QGjFPs2V
lwFUjaDfA4/5teI1des7v8fVWWzKxkVqH4IZ18GXZk0V8iAG/eJjnCrCOxXv3a2H65nOrlwLAhRT
9bC3E3+rW1MSgWI9Ctk8YuJ+FYHzow2J/koeCu+koZ7mBk5S19o75GvkgJb3k45X/gqJ+4lYbgfm
vUfJqB1qnnNOZLUHyadbMElfSFWIRO0c1Vh9MbR+akLdB518aE3jT2WIE0oND6C32jbd/GkitY1s
rz+k9CEHAj6P/IxPVdVLRCXrK8pvbApOc9f6zT0pTu9Oaz/munY7QQ+fmhRvjKsD+LtZc1vN3S3I
zc0U8JC1xvrpNM17k5V65HvIhispu3DmqEYl6HwrtzB/SqNkK+gRuvdt+jnD8DZ1cdICjBckXBC2
QuiLQ35o2AcdtmSd0j5fgzouWKmRLiCFwxeyr2T+pJOeAg7D1MnT/meyeEqM0USf07y0HRsRmjiK
vOXAdk6oa5qjOjxokj1nrwvC2ensbmjceA5qXOHbGmU8v4Lntnb6XKyW2iLVOHFBX5IFSj+wrqKK
db51VLDPVvcBUOfcGPWBQmdqsME9MNjEi8FO4SxNlKzFXiq9O0zaaEWJKWJPn2+0rr5YzPBJgcoB
Sp90Frrh3TI7Ta5WnamoJ7fDa27pm2Eucfv3ciZGrmjzIS5UHhxMAVsazPKWgavbaGACmVNP22rw
XZTi/XOweHetETS30kpPDZuUzvmEhi+Y1TNu5F+zdK2TsVD9Mo2suYA26kYjkvZiuPOFWcsMsSrt
/RZJmwMfLdzkT4pBKsyT9RM567vhFggUyuLQ5Fp+6pr0bpyb3TSbl7Ff7AerROOoO0sbSn0IjjVP
86FrtHpPWdMYklmkR96Aeom9R96YncoPtljegkyLpeQX5PYPGVyPGeMqkSnkOBjK28GsXVrSHg6o
1x6aq5OJJZLwGFflBOk7nbW1rt95wo5K6dtXMvd4UXGKkU7Bp9mUuDArQcYJgpAe4Vd9a2jica1K
YCRI4NugGJevzvYPbpq8DNb6kTfDscJavrOK5RY0QYVWYz0gz4Prl6gTR5HvqLrcwjg7e4Svxikz
CO5ZKof+7m5Fv52P6y2aSLmHptrlTUWWA8EvW53Te1OaVffIPyO3Pqm18XWh3nut8Xl1K4QUDk44
pjAb1Br94G5ntGDN5rk2ce/7IGpX6uepdasHOMX3wUdeGnCDM20ADOjJnxIYpgj0MzT2GiV53vO5
EuAgBpwyflsfm8yumUbKrEWPlA/ddvKWlKp1y3lLF32OQUBu+8z/sBJ10xjOR+ON05b0uuA6Fw2b
MkihpmrrvdMqIkDy9eJ7OH8WozulbtF/BNlYbNEFHFRpH/VeUQq5YOm4rVJvYo8URM1vc2Vn2r4b
0tLZg/MDlNYoe/EO1KYqfzDSTbs1K4JTTt7+Y9c0eqhkZt63mW89uatYT2OdknIk9deANWubOSST
DaLRIpKgBOm/3TLtp7LsXmekR8SVLd7Wy1svRn26PHRJth4tmVS8njMhDQvgv2623tdQAWjUtCiN
krEoE5KbZpzVoyC6Km7tOd34VXbjTVNxSGtlYDkiKKaXgG8iPzZF8+RX673lERzEnB8qjF03Y1st
e3KC9khnbk3b3DHNnWtrbjc6r1WU5flIGMvixq7IJq447wnBKjlISKzohCKyVTGk7IlD24JI3vDi
umEBMhdaK4YUfRWHosurfYWUldVFrNEovYq44XVvVf3Zs0AnqiK/HYT+vCh3r3dSRjbw2U2RSfVH
W5kC0uGaWcHyRCCNfUKXSs52Nh/qYDhM3nzskPBhzhmWU5oKo70K7A6pywZJ6Xz3Jp0ayHAVF+Tz
e5FVKH/Lqd+2xNKf8rF333Mih2yfWOaEpAY40/55NabsCSpIjzIli3jy2yM62naXZt1T61UU8LXm
sQXhlCj9wMmr+tXMr/1BQ/OVki4rsYtNCRt9RSJWRKzFb8FL0hRQbCFUaxXnNiftytbIOmmBb7CS
8lMLc+RVGro0LlObmKbJo/NMb3/EpH14S39XophxOEcOuV3+sOBwwWv6zlTVHp3gG8lGG8dYntNK
sUGnw7NrS/c9XVOLdM+SX97v0noTjMXZ172v1Z+cnwnvVDZ7H0levw58oCgY+J2VQhq8yINduAe6
G89jsv4x9THbVAqpXzTlFmlxJqlkBwgxRHEDHU86oLkd56poYtjrPHKaukkj2LXkOHBMvVj68CZ6
HK++8l+8RLyznfxa63BbzPkaK7O/MBcu6MAdEJ0BXhtwJKozEBt+5qPvojXC3lKc23b9tG0OoEEo
7055eEEb+zxafg+cYNjmZ0nbqxsmujUncer319QJlTL0Ia+uEed4XWS37Lf5TMbJJi8axD5V791O
Wc+36bMtmF12bSezfBJ/tB0IjLdNs6B5K/3GPQd8yz+OnnSfhua86Ws30ZHeeovPW12K7lrxqmkQ
jk6CILLSgwsTV23tyR1IUD3b7Vxt5cRHgIo8aV9mlYJhCMp2lnQ6jmlNou/qe+szkRPYNcmOogoY
WZWbDxuMYkHFxVeOze0IqkBCgOMgjvVDm4pB8TCuana2g9EOImaTmrKHSjOdcuP00DVopnwcEFX9
i/1zoWh+En9M9+q46Ccjn5+dohx1TgSPijJldUcqA6cStfI0O8WZv87LbjNl586xBKGNK7AtrBRF
b+1AzRaewqKOZJpTKJr7H0tVnQt7BmqlEs6VJaJOaS4bdAMoy5wmNuvCj6dcB3UfqdO+YLc7V0mt
fec8a3cGoibfAt9pzWWMgykBakb70Kz6se67JDZS7Yfj5lKv1hZvmxN1fopgPlNzNDbZpk4SQcRm
SQ6SGHt0DOaURbw6djSTQfCm2GyggaZblVyln03aoM0N/J20Ksn8zRPWy5gykNSBMmkdDXzpF2vz
qolTz+psuiybqCCZKSxcFyIpPWSnI25KutA6C9EqYTc0M3jFSqxOZ6axtMfkTa5F8SW0Gh8AvDMq
wwyXC5atcuPbSfT/VQz9cvj5z/+A4f/ro/ie/2f6p4k++8//8Ydsv365fFZ//vM/Lnn6p/1nBcNf
//9/67IMBwsUsniyNsjn9qhu/d8aBv0fmAXpzQtQJBD9jzwKAcHfsizTuuobDILeCa6k6dVGLPW3
jMEwSB+w/iq/I76D+gr/35Fl0ZL8LyoGpAtkEVzLJ6+xIahU9et//+dciVYteaqaLf4hc7ypxNpY
G27OooQ4aZ0f0/Jxk1OCSb2QJhd0RcSl9/rRIktD2+G2MlaipMYFE6hGMOIR579j/6AlzdXd5Fsa
IGq2FrtEyHqN7Eklr6X0/Smc3bn+5obKvjo25XPQ14YfDk4pWZo6ZbFkt036NZmGTE+aCf/lm32z
I2Y9ics6Gb2bRSd1MmbyIGqD+a71Vmcb6AVisKW1ZXuGshu7vYP65LmtUf6EiDnbKjRFrdbtClKF
8T2ts/V3WeXindxxMULMWELufeF6YktOmkfymiu0aYVVyGx9B7qDUl85ZJv9qUk8U3UMkDXa6J+H
xveQSU91YO+rxeutbS+SOfnwARIZJZ3Fsi5uM1gGQqdBuDlOoow+8nVsrWtjgJP8DPgrXlWxTKQt
LgnS9sWvSSzARo8wwPXHh8VLJ5S0Ct9yxCma3ZFVjm3GGujCaBo7b6PZVLBvcsiTJOp1fZAb+kcM
IE9pPsh2qeIeSv4mcXWKm/qlfFuMa5ZCA6px6SnP0zfW4lbfzWiTatDPdfbIZkwWO6ypHk7MLFFl
O+KjslIWwAnGNY+MJr9SKcznh0RpqmKuNjOqNRcd1zBqNfsCtdpJSA+yziNbDO/GNPXdZvTXW1Ra
07ZY+pnh37RiSqWI9pK2/LbNoCtQwk055iKjflt6I9uvvF91xPG/vqwl4Q61UwTGps5IFtzmvq6V
sWWnBiyDSLCRGJn5WFnDqAMB4JtN9mi2rvlqU4LbneSOtHkqx96SkUM+1fCRqnYuTiB4k3+q7d6f
8Z2BNVnJbmWWsz4JPCRUMNRRy6wXyeS9xC2C3ZQcUXI+Ln/1W1/fCyYQnZibpxVC7AbkN4icwj2N
zXxeg/4XeQxrKQkLwFmqDBE0H9KxXECXkxxRgTNEugr67ewPp7KbyMvIyvpLOC1hf2279dMU5YLU
g5RN1f+eWqkia0aKFihCKQnxc/bFtPpxi/8vNSVS56wc99g61g1E+0tf6i+FnVi7xu67GAodwGiR
5U5Xwwk5QWRMeRH3/M37pZQ7hBUvzDFADvm+g7CDAITdKhY2Xk1vmR1X/aeb67d1cb+UW97kXCor
wHxsT7b/h0DGH41kBuEnd9qymo91C6piTyhx8qbg3U+qbSKJPbSWgLoukaG2m7yfVM871IwJl5Q5
pZGLVIg4SbXDWATDOQvYHa3bsNKT5NxP+VU2MNzMBEK5VXoCBOGhIejtleHvtW/SI9L0D1t5jxPi
yc2Ulx+B0ycR6mYfCfpwkZ5I32VW3RNzdVgFTdDCEO0GIczx6hnb9FK7TbNkz037mqUkMuBMqiMD
58OmM/XkGaGP+8C+8OzI6V2r+tuJWFTIuRtdpETnNcN5hmd85lRXG3/om19XGFrcoJ/amBR+ktrq
zctxku6DmFiHy3HEkpCSiAJvwaZD/xa4oW1uzbUitSOvseWPOnkq0kXegZrhut6Vecy+ywJnDpIE
iP7DytsxFo7744u2OCv8IBeAuTuI6CkyRkvDP+cGp65loJ48s2Q46/yLXrPNycF5aDvjtZz0WDQW
TpDMLu77oN8LgSXRapxDpwfEnCbvOCu+agTqG5S3xDLY82s/E99UzS1j76o7W9fqsnOdE3ZY9Akp
h2husRhCXTtWNLSqPTqys/kUrLOFA+QmVaY4Dp6GEoeolq1bjDd+0T16Q3cnNcERIvMsQrb6TSnK
A34bdXQJB9lN3vRWlmn12DYWxanTrKJJx7sKI27ujeQKXhJy5belFaVk8QO2wApb6kSn+bY3gUI7
Ki2oeLB2QFlf1TTYT+Nk3yJdiIgfhjAyeUyFMoJ9leV+lPWj3DtT+0x+1k/lEuhf5DegYQDiy/BS
Nez7vuaDsyXaZYa/xcVWknShoWvKkYTk5vzc6/Mc67ZxROF1bq4H/VTuvAF/JKPnZi1cL8x4o4D2
kl1u28g7jGZPyHfcNyPxjFaza5wgKhc8ICh078Zh/Gn06rik6oLj4tCtunYYa/ue8626eCt/cw8Y
G4rcdEPHkT9Lzbit179mtxxdPDSLkinDaXMaiRzdIbBA41NrMFAg7h6OD9RS2gGO6SjHrv/KQDkA
BeZN1VC8REiD2Nhl6W2yVX03zXJXsaVgQ+u/CSBbIj/L6xvWHdwSk2oATs2YBoSHFQ1b5EE+VmPw
o83rLX3v9j1R2Ed38s6r4SMpAsT1q3rP1V7kdAmbJcddrTu9+iU7pnjqGx7GEKleoxNpPF63Fag7
O2ZQFyXInK413zPxPTZXChv+BnXzarzYWbXEVLL0V4wVmkWi9mp6NX97Vrt2cG29abT1djUqTF1W
CuIOarT6+fUem0DZvScY52I6wQeKgxkYRIFs6n5w0LWYftUEKtY1bpzm1zSwl1QHxZFhrtuhDBji
MR8KwnFhlmAQBb9sx+SEIYjKcmNK1w9bV/3swc/Vs2/sZr0ISnNn1drkiF1iNeZc77A3zdouY53c
B609muAV0mwI2Ew1/agvWXA3L2q+77pc/1JU+UmiUylQxtA8Ynd7bDFdNs7e08iPCasKAl9RzJQ6
rwWGDpfU+mImXLQmWVO/Ry0IX75tAO11SNKr81rxdnuOtgVbqgR2dd2WafWWLMTqRX7TPOtGNZXa
LYAB1s3D4Bf6+1yXxJBEmej9zcrF55j12jeoCWxbzSfYOgoqrSQH3XogOC6J8txBdEYYXarETpaF
A89npVO3MwMBVb4hVK8cUNJYLJGVqQ/K7EIDTZ+Kykp6Ph8vXknMVUkmPWPro2dDqFlUpOt0fkle
eFSsXDSXLMHTf9clessh2zJd31MQtXjIsRRR4n0qIMECv8vfa6P96LkI8mcDQYD3iJ2zTw+YKWTz
X+ydyXLcSrZlf6XsTWoEGRydA8MKRMNgT0oUmwmMFEn0raNx4LvqD+rHaiGu8j4pLRu745c5SruS
KDEYAfdz9t5rv6X0yWU7rlC3nTFknCeLFcluj74aXyXKsIFZBd04SY6dZWLrAyqoSarxoMYedRl5
Nu4hX3duNHyMIGDSW0oDdf/ElkmXx2g0NZuvlmtZiBHFWHeFab5F2dXLNz92HW8/KmPKbhbfLmZ/
l+IdlfseDgEbsTFKDvlUsnfL5JjpR/xN6p6mYgbVWHk4GTyy7thSoMQ618lIznGTFnM6HSoN4xot
IevVuY3odEZOmrUyxqrM5OPtiG3ClbncGSWGhO1CUIm9RoTOMyXcaNbFxkrrtQOjxzriWQFc6rZS
fVuyI69FMt90c1zJfWSWeXEUTWU535MJFOymmoj/ERVaVLAjRl/XvGijT7SWFR4WB/y/7bz0wNdh
ED/h7E43lk6yjfLz4rzsLbXHH9sfOt0sj1ZkN89DwSIXTYzwVpDuNB61w8S4jN/RiNWWeCJt9wk7
bhRBF2p+b1zqQNZHz8udy3wkWbc4GgUQXvh9XfC0c2djgNWuQDLzcp97yyIvF+1bZ5Ic6Tk0X3nF
d2nsApAEW9l5mH7rSOVnXhtxji1xfuEXQxnKiHYUO/Xqb4qEbKjgeAJhapwr6GrFKxzr4TxLjOx7
pqV5aQxx91nNrPoxULnVRxGZ3mfXLDrfmKRz3/xhwDlt8Sm/1l4Bxay06BKgd3XbYhU196L2B+49
qbVPZIk+C/H7DWpOYRDe6zX7VpMBpO2vg2hNZdv1W+NjxVMDopFRAzJoUTDemFmTHZZFOGh1np1p
zV48VJyVxy5lC+4m85tRu9Oxo5zgzO2CDNeZscShMeiMygEejEbMFi+Gm7qHbuGHlI88cewU4KJ0
8+RQ/bwLcuSLEl/U98YsVwBsfxEMuDTsgtAiyHvGEzl4NHhgti/ZU9vjI8mgbtvNqdwmjFChT1PZ
mW77D+VDo1BuUt8h19yyqS4v43Tdz0w2ip7PWZ4vRRaKUkJMLcrA2lJ54Dyg+D9Ek5McieAapAm9
vROzYqzj0dvFjSnORRyQdWvT9AdVBQyysqyvyorstwBpsM0zVXxt447ZEWoTdPuxeeQ74Yo6B8N4
QNWYmSSRdWUklmukXezZGAv5xkd9sK1ZY5yWfb7/zybmj02MtRaF/IuUHGuzXxcxp9/+cxFDPM6j
/iagntvHAOD+uYgx2MQ4dLgQVmUZw6GI1eXPTQzrFhDCdLsIAqinBrk/NzHeFyEsNjH8bwUMuyTu
/kKghCqe3zcxBO0carjoKWEhE/D1/h56azI2yuwTmJzj4Y0qjEuZgVq5YjPgqbDjRra84sSZrzna
AvQ0FicsadIgYQAV4AsSi+cD4mJ0G5c6+p5xOL9gT2oe6rRKzB0eTry0posddpPEplURSxv719qw
COsaVMoTO7YSuAGB4AKxyd1xuGl6I1pCxRWKe54v8c2RaK1vbZp0hzOr7cxmNxPgYKpXzvwD40An
Hkl+cgh1itD5IYYBoWn4zdNjsLQgEadMeO1DJZo64EmBRefBNti67Bp4DfDU8gn2TFFj2oa74bVZ
WIGms3dyauYAWERiDEdvFmNzyNqgFnt6OkR2r1j3YIUgtI8rBTPhpRnH5RVLirzbZ7JmAct+inIB
najuzcgwIjE19RkSZF7nNzXEscNEkCC9HWGlJRiXItEVO4CWNvy0iYmKw2tQ88pqRPbm6o0zbbsM
DAWbuc3d6JLsQwXwvJXDt0K4eRoGVuUH+6WdqRQg5F+O6r2OSoNbs+ExMCrtXqcVTx53r5LUox/E
tuLhTrIjeQ/iNBoxwk7Vp9NX8QU1Mqs/qnOmXds3HBot25l634xQ/AjAxe9OBOUWE62LoykYHZ7s
ZlngosWNOfTkg7Puq5+DWj6gf47zFtImYIQxzSO87xZwzGMQuQu7rSxjNFpKxHKyI4SJWzM3WOHP
Ufw5RIoGDQoFeBd0cxF1oeeSnobjwyGKxrG072r0VXKYoLZxNPeYWaCQJHLYLKbiLsJsHjxkBeu3
sZ7XkSArsd0uWTx527hpoydVNPhVgFQ6r0SuLlLYcs2BTyRr6yoa8q/tWPONqdzJ23Cyi6Xm7SkL
jMaG+Wj5taovUBFUEo6uKnDb25N88OyBddk0rww44uJEDO0uLt+91lPj1loszEEYjTUucYomil0P
t+56Sdv0A85uBsOmSus7Ky1TliBqqd8KP54u4iRhux8FRlJu7dLtFSNUUT1p1+rfshiiX1gnpfyw
xjRVx3kJsrc4yJLbOa9KDkc54fRrc3tYj27DsBDWPUwAwKR0DKvQIbMIzDQ+jiAWmc1NMJEXU5qS
thFutxisWSvjxqowPW4DnU0zUdB+OmYLplh6JrnJleSOAJsamm6cJp3tkHiqudqRFD/VtveKF+5n
+TPleDU0tTRf53rEvrdixrK6YTHSbzF8SFyQspTRGYzIsdwFsa680E9hTnLty/in9oblfcUeFJmh
tzR4zxY/aHfSIVy5X4KoOwR6JJzD9yDdgz+ZHXnPAPt2GEVgCje6742HvmVfGE5jihxvSqan2c7i
jhgNJUAbaJdUhgWVLu8WgHpXTtEYEGg4vj80W4mHhKGKjgLe991mda3fxzNp9Q00WO+wZNZYEAAy
i9dhSNoX3jHa3NG84NdnFU8UHIdxBEtUkTQDXxd7D8wXLFyWGmNn6LjVOh+JyrhAPXE/JtYDjBlc
Bi5rMTCNMvE2a7sALu1dA7dEnclFYrDEAzACiWI0O4B0KMatzd36ULiFlx/x1JLh/c8J/8cJv+Lb
/vkBf3h9q38Li66//ecB73xxaSdd+diupJ7E+jMA73+BJEf23bWQYeCvB/99vFtfEECoXzY5xh3o
dagfP3UWw/4CqtmhHNyXNAishbt/5Xj/e5nFdDzC9CuIjqydy1f7XWZx2CC0ivaopGuzO2RTRpEU
Bg9Knf1v+tp//5vQz22YYgICNDcZIa2Al+FXQQdH+ByVM3XLoklD2VZUajGf7hom390vL/0/4Eb+
nuj/+TdBDfD41hw6Sv/uwuKnYK40I7eV4Oy38AtuOs2N9l//Jf/g26Ejjp+ZLy1PEO39/duJXZ+N
IZ8fuMztWRzU8Y2aCc37VkLp1r/5q/zfr2B8R1Q+ktMhckz7gA/44Pe/jPkRUo9LLISQB8ksFkTR
VUAbXr5rgZQ1W0g9GPLiRXm7Ah/5cIGARxq2TReb4FnkYaRYRt1b26ZalyZ+3LMmtTGeUseV9zXW
8CFlrR7xwB3DrCbheY2vI7/J8Z53h9604x/wrIJ450JbZWFay/oxcCMySUBNKgElbOIXrbj1PtNq
oUBOUdM6svoa3c90SQ0Z8iWcjJ0Gs2MoUkO8OwbRmx34NiyixjRRdJQ3ReCfR5nE3j5YdjddYxTw
ICKMfG0b6Y9nryjHcdN1vfwhg0ryQLUidv8oQUTa8lzOzzCix6dEOTILgywiGdBhdwaGUFW6x/Rp
lyR/if3uI2mqj4qVRLQrTD2/4UbQj3rCj0VTjnvFaDmRXLST4V5rf2FWja0YLbvG/xQGKnWfWK45
TbhUtfGmcAw9RE6ZP0S925G/ciJEQ2sAvkKNYJkNT2iVqOBbkZT9U+ljB6NuiVe6gin8wvW+urc4
6+En9wS2S0P4XBAcFqWsJ4P+qYMq8FapNH3jUzO8JkQHyC8sNT1GUW01GE1sS71KAZkhXAQ/GdLR
HAmsoMsYIw6XV75wOz0j4gv3UELeUeGCmeMZ7I6NA0gFd10Xjxkvpo0z1mrH/FFb/upWyvXN0kxJ
HS5Dn3+ths5qwwqu9XdW2AZb+2Fu31JYqI/giIn/5oRgSIzNKSvxXH1VPjmlvTX301WXT9S1abYC
JqbJWGN9RpZh989amxyfNj/w0mc/RijvGfQ503U35tjFUOSsdtgOTqUMzAf+yKBbZeK8TeuKLqU+
NS4Liy1EmKdVI0IN6qkGBeFWdz1pAjxvS2dH7PZnSyL7rbk3f1kwe+mF8pqqFONLPsnkLe4o67v3
uzR+GjxKpLiUrKisrvX9JGTPMnHtHMxJ8N+tetmNbQ7yb+wRbjc6I3jCPdKmwSGVw5NoSqyJZADB
J9V9NYXUFiI5eZFuccwSIgWxjUv52ljM1YfTr5YsFmikYG0/uYyA71mUxLlkVohNssvK/Hx+wbTI
jbOgmN7eaBtnCpeMgk9Zwd9YkFHpmneRKNMlHEU3EqqvMTnbBFjkQwf/4yHnsR9sO9NL3genmGhp
UIl8Lu2WHXFnCyes2exn6z8mB6/VBR0B2ci1LuicTcAJ5SJvdoU2ef+bDeBU4jBESzaBU7rPShnp
D1955e3cYOTbznXD+yZQsUEbXmbiBSHOVpIq9VjpcJnR4xNgqpoBgM8f6/Bhvrcza7Xg89PK+2G6
BrE3f/hcwJDdW8CSBLCqutgGORZsyF3VAMraJAdJCdxgbNtIO987HpkvXWQg37uDzajGA6crj4EX
Va9pySZ6A/I/4h0Vz122h9UFhNSO7IqGy6TBdRw1SPOwW+z5qmb9xLdJ3OyGP1cyBeJCI+iREQHm
mabLbUy+93MRvFV0oCHcBwzB7VankWFvKi6AasfiEprM4hbFziJAfh/zDeR7GKELUTsPQmpXWPnW
IeMoSXY7UwQFvs703nZTt4GGTVfKgaROpsORWXnakMb3LvDvTs8CX7lmVUQSc4N1fELqIpHAw4zR
9NaNhOGcWSZNP0HakD51Ch1TVeh25Tn9dSYb1Vp0aN6AlzZ65XmFBdC9T4kqP9rtcYbqYO9GQnZw
bCZtYmidW/e2G8s63UTkEn44vFuJelsDjKgi8YuSqNZgjyG5+qEknR0kzwWep/lcV278kYrZpYrM
zcZbpyizccsOm3yxb/b66+A55LkpnSKfuvZTO2d5FZACtHUNKzzFrA3WRIzqRzRGwOoTk/AayzcE
41BBozoLsJESN5uqlHCW7JzHyqmI1ikpR7yZhvkxRHWL6Uk4JrOd9M5sf06ITUqrNGl66e0zY7Ha
Y+4wD4dsFZPLsUtcInKRczHj9vhm5gXpgNbtXoSv6SR1DMWWdloX6W7pq+veNhv7EEDmHHe1D0o7
JDmawsfrivTBkI35xopY3ztiAo7P6W7kh1r1Kfu/KK1ZNFrdjyafxGOcjIBk+smIMhwYLQD+ll7M
PBw82b6ZPNt2BZbrakvurn5j9zLd1R0lCE7ZiVuOBXmtmg7lF5r/3jKk/AF3C1guVEt02Mnrh+4s
9yf/Zp689X0edxwyLenWhs9fRUJLlcl9gCET3wBO0HeEeIsYSFN4gpWxtXDsSp5fhDab7txIMQSF
Md4fVhFgbLHjWFgSQlwQ3bHnzffW8mr0IdXxlDSOpOzOJAkUNrqE77aA/90bLZhedwn9umduJfhE
Aktvif5L+Zq2rZLYxsfpqnE8oF+GY/UuJO2sPHL2qkMJA6GikS9bHnlvilekLfoqF71a9jMcdz3S
1cjbyazKotn4kEWelzmP8+2Mj4gWUVw38wYbjL6RTu+UlzWQfM4Ua6YttmmD9tnlzUfaf6mLuxlr
1Gdi2s31wEHB+4hPX4xNlIoBq18/H5ljD95WEG2ToaRT5JF2ofTFyxQ7r2V0jTN0KHef2mWktsCV
IKjqdAXbmcHI6TBhv3pAQiJXa0KzoDNrdjBzlp0emr2kDLskdzPzfU3cJgl3LEygc2dT0FSS7ah5
Enmm4DWlTL7Pd2O/BIkgDQAQqqIFML+jv6gYL5SA7GEj+LnOnSVbCA+mpfjZgfJUkIqIos6slNz2
jbmeOM9iCEigiK0bvWCoZDeVpDqcTMvPL1hwT94R3wcxsEnWbL7wOYy3WWxZ9WHwlW1c6BmW40ZP
EhGBjfcybYSU3bcm5d4Jkg30FqpX09/2U1kl7LP97gyxRec7DbRtdWOunuxuWHFv9BrqN0RGC3oH
1WnnmdG2GHuQedLQAS1g30CVaG0OEsO6s5QFrwB0CDO30jKzbnvL406k2pmzy1wsHzKwKcd92oN3
3mYxZWnXiQTcRVJRcbEbtPCKa0CE+rXL6tZim4ZzZEt2VSZbeCDje2c52AjAoWqMpb1NzDlxYGZz
yK//5mGOCRlUwegl1Fn147mja/U+LCNUDNerWU3msQHVAdQTB06sOjXBSDDHhkwjod1Q9zyDqeY0
jxjfDYrAJ1n41JjiMLkjG6PUVT/aWbBDX7ADKi/N8awYy8RPNonRjPm2GD0K1wSYtTc5Cco3LHid
a0I9sMjPdK7K7Ju0LywsYfiBjuU85nwwEo8TaEn76twOMm10u3wg0U1aPAKXVQzW6JxFXtxHzVbF
QTWEkho+QAPcKbxXkXD937A0aSPOZTOuvDfVSBCom0T6HAewSwLnCmAYZBQRFc2TiLJYQJ8BxPo9
mmpNUwOc1vY2dxSG5cZy2BHBIOEM5l7n5R+n6ek/ZL7/Ylb/5xuJ/1PRFNW9/qo68Pv/1Bx8kzsf
GwZqSLFysnj4A2AlvjiWZaI3sGDA+wl870/FwbG+UO2OU3TdPdjeiW31cyfBLzlYNNcvJPjveCz+
ykoiQDr5tZPNMj1LCggaWOcQMKwVr/XrpsAKKtAt0BN4j9XmWzpm8pYPFZEgb2ESMblrgHCqj2xP
/YdRFv1ZNLTGQ9Q2l7Dq4kNQoHr2M/bw+shCd+SBP/HJBZTwXWNRCFOm7F28tD4wt6CCUzD+KM3u
ZYlZj40G7TxNMR6YFIud5koTLkyox8JbBvJBBB9HNpMvHU/7VvvPzQRfh+jxxayjB+7X9h7uZHKI
2u6CVlq2qrp6aDwxXC+4y1GukSyXEo+1A41/Kh8ppx53PKnkOQ9SDjBSLmimgnI8A8x4j1nkBx+i
e/4p5RXo+3Cqp24XgPPEEaHx5jWzdQMMPd2XArdJBUMeo2MKD3rimhkZNcDLqb/oOwxeM7XZu8X3
FhT5jh1hbb/XzoK9YfIzltYlj/Fk/MYN7R4b5Ttp0UcWjRxEjLqfhhbnvk6Tb1HecVOT01lQW7AX
IFCHDb6U82X0f/by/aVP7f/EwgufZdU//1Af4NL9/pHmt//tM41QCEuTjaKJO9tdK0V/tr/ZXyym
AQzVwndY9OHk+vNDvcqIJ2Hvb2Ihf+pvH+ovlF1wvgrs3i5LyOAvfagdngG/fqqhWNuCSyFfzXT5
l/LY+f1Tzek/FiTvk6bmHQe6x0Edqj0rzISdGg8dKJlL4K6mRA/TDZQxFjnkP4MW5MPMWHksCbph
dmhlNq8JMvvZwieXnXVJ6bTnYukQMbLE4xPKUiLvaW1Ka/s2Klt3PFfGEgDHZxND0sDu06y6UJnG
WgslqaXhqqW5+SIarYIid2/otyl2jyCkiI6vZiN3mHz+ZTCe2zFoDc1/6b9x2RZ3CVTwfqt6k+RI
sxrC537ASd1iBEFs6FvYlPbAwAGqr79gMdjkZ0vWKPe1mJfZvF7ahZihH4wG/tKYTxJsdqxaYYZD
8NPHm9rucC+M5rHOUmWfDREvzFaetvblaYPPfSk50DnFgwsV1jk0p22/f9r8IwChAnAjRRFgFEUd
aE5KAWssD+rNqh/Quu5+VKuoQN01+oLBBIzn6qQ7SHNxH9hAoEYssDXO65NG4TdjUJ+Bg0C7gB7e
vixeWr6aJ23D91vvEOO2HzZuPJfk7Cc8c+lJE5lXecTGyPrhxNiZMQ016RUzanknqXYjM33SV1LT
TbpLvcRGu4+rOfpgAYAaUyjPeIAYjkaTwgLHOXfSbrKTjpNAwoJbuMo7hidysa+iIGp3Xu/0b85J
C2rqTH41TwqRmVqRsY1OyhGPMFQkqtdQlMY5QF2yV6HJdRQkGBhf3Vtf8kDeLPxc+hCVKX+el7p8
afCqoVqdFCxK6ekoPOla1UnjYtThLlNxG9xXhpiO0UkPs0/aWHqSyU6KGUUXq3p2EtJ+impJmhzz
k9bm/aG7GYpXT5z0OLBkI+AiqjkM3JirZhf7Q3K7rEKefdL0YkfIj9EPUPro3+jfvGiunjqb3NzO
OKmCk5ngP9dJO100q2xYAi3lFr+KieZJVzTw4XwMq9gI1A7dERvxqkGWjl628+gTwgdcUr4bJ8WS
XCbqZYoNKQ/tVdSUkZNrzMGr1hnlfl9fUKOAaXcVQ2vHRhcFzq3ZqMXVQBvHKp02nXLHTQoCpTnY
Q3ThoZG+2RNE1RDFMnrCrowK62P9XliyNSltaH1nf5on4dY/ibj54iDo6pO4m8PqQeg10+49Jc/H
vw6nG1ymkyw8niTi8SQXC2+IP7uTiByPFqvh4SQup6ZqL6OT5Bzbq/yM7xwpWp1kae8kUYNnR66u
u7H7CnIOEdtPlOXvo5O4jYzJLObkC+3cnMHvRVbR2tOdRPHuJJBzdk47ZG5O72mMjHOxaunRSVY3
8sp6B3KQ5V/TRE6fUqbTZ0L+HF0mN+pp6wJwSMOBur8nn3a1J3eYxjrscuF/B6sFnGQyZfFCCqK+
9eoOw8FC5f1nSjd5uo8WK3iFb0I2n5gmux/8HsEVeen4w8aiAIO7sZDRMYiZcFZstzwvW3PBIhpr
A3MaP5YjdTT5sSu5b7C4A9/+shiucdegVczf49Lxn1DfIXOQGqEEoXISgjlL5IUyJhpih3TQJumh
CLQuz6qSiO59b1ve/FyMUd6ek+uTR54aZA1c1EovhEDAsFgvtXyUyB3FtS2BH+yNIvI/8bHzzUEl
cWmEo8DnSuSpMR7wcQRvAipltY+9BEdE0E3djWgwLWwwgFV7zJc5AXNSLRvejgnPtIq/DAoW+3xO
F6O/9cGt26F0F9z6sdvPfZgPegaA5GKBPMOZ3kxb5kvvm1vjnw8xTMY3uBonPyRV2d1X1Dri6epa
d8GbbdQrrA0DcZNV5DLH1LWsELsvmerMVZXckgyBgQzODXxvNFkAzjKIy98yX+YB7CYMBXRxivi6
cKPp9HOvLwcP9yfxjrJ95zDACpYK7NS8WhnlEm7c5Sq0eNAse1c487Bj0Yg1BdENDaKGkORB0qiJ
jlp2KugqECqTTxbwCZ6S0jH6q7nMp+QY8/6c6Fev8ctNdUmbXt6Cv98Cb3G+t5GBDX7IYD9fTNjk
HqWlbTiho1n4kF1EQnuT2WQ/vAnKo8AgjTvjcoy0Et91XmZWqNkkupu+oOP9rqHf1Vxx9g5GWSLH
j8AU9XQog5qNy8bDQaHJH01Rs+FKP17Gectj2bbj5CUrE6IqhWisO/CG86f2c/Ls+Kip1gDr0pYv
LBpx2rMhGa4rQCH5k+afZeOBMZacd4WJ3b9y9TDv6ti3P9pGuxs5ud4h9XR25y0riJok8KC2fNYu
y8eqt51mLX8avilJQTWyCLfhy45nLl7soiXyHfU+JZU1ALvPiDyoBgYKapQXO2Iqxlnsg5NSJDbo
hIiSx9qMizeFWdSkGutF+rAnu76TzRmtXN3XiHy1cWk0rJjDKfKrpxaNjcEHXyJkxK2I1AALzVrm
Z2oF3PcyLuvqgGXQu4zZtZuUggIz4y/tIhH+Z5L+Q9wXawP3P792X6Zv82/X7tPv/+Pebbm49ODh
BWL9MbLK/XOWhuscCEwisO09fok7+J/XbptmZc/D0wfe3sRSz135561bBGCi1+yl67p//OpfGaVX
Tf2/CxQlNkNf2B4GAtNHQeb//X7nVui5CsYti7mxRJbpyYjs/GoFHou4+4orWP+bxsnfL/ko4aaw
sDD6a3yUQOXqW/h1dOfhRrJsTGithzpKcbBjbClqfhsrMji//AT+gchvuX/3zSFMsb5wOR5oryZ6
+veiOFMQwXa4jlzRZosFU9EgMplfadswbJRpm1IrqATSsoTYxYE2M4rMfMLnXSH2ZQfHDbx/mvR5
ypVdwO3ijLT9UOIZfOdgXLtNsA2fMVGY8rLwWAZLg0gMCANy5qp2869D71MXX/iaIcAgu2xfBjot
2iM+IKSZRDRDQFqhFGvugwjF3q0nGR88uVAAsLFM4tdnUMjdeI+kqYptSbVLT27Jn4dQlX7pXEdy
KNVt7XmptSOxM+dXWRPrH0OTqosOhKN8LTNN1h87t7yN3TS6IjKa/ih0gWuNjhkaCVwL+5GGoBQs
tBGDJ1M9gfogL+qbIjOjK/g7Ob3tKY1AAD/6ntdy60Wdu3bjibn2L91S0g5gKAAR6NeGl+BJ0l7L
C8Pb+0ccj6J4roykRw6YjDJr2QQPpBo0s6BVw3mdS3HhJ62mzcrVtQ9xxMnFQqVKbHnKhViURQ7B
9UX47DQOgCCIum76lCM927ZDU09PbZJN7ZUbG1X1zZ+oiiOjUBN2DbA/m6MJnlBTZxQ2lq3hZsiU
PSn9K5M7QTENTLc2uo2nDc5X8o0o+jAi63YK7F0OQm5xzrPSIJpB4Kf1SnWXGmUri23juuYAM2aK
Sp9HqgOZu8dE58rlVvatAOhJ9bcty5tl4HZyH3FAlo8ri2vBewfyJEYkNSb1WoDoa+lF6FHd7/gG
SOhsm0wNsEqR0RUAJLdJ6mIIsba6AYRr4c7tPSkfVd6WqeHc4Cgw1F4JwM5b7SzdYxsTuD20qBkl
/BkLdgo/R4rQbNCqLpmqLkFhTAvglyBLsvJszLvZD8GqRfF+kmX3Y51Al12PXEvFBCpW/H3oyrrD
qN9BtBg389gP8Y2x8iFXewUatMFrXW+tKuMK2UryRtuhDiTFQ7R+10hjsR8coN/CU5sUW2KzjQlq
VaVv38h8VPw0YT/n2wpkg/0+CXdqzidFzxrYIjqMLwtQLSQ15zHBq9KY82oWcRayQdgIlTqL2nb9
raCU4FDwqbCuEdMYDlgTTJ67c3wQfducMh+T/ECDRoK53ms+zLpw8jXuOMcXyuMeSjpSdFg1UPfY
d6X6mPaNY543Bre4hiS0ZcbLeUfDXT/sFLcprPOc6csACw/ohVfua1e7XtjnMBYPCOpyLYZOGnFQ
KzwaM2NTcTNI5ubMmhWYB8hVOaSa1J3hQlgJLUwDbsFVjyUQui/HwQynDinujK2NZ+5jKs1L3JFT
YO5swirBCuYL1FkzlNO3XOA+ARg2Q0d2W4wlX2Pt8PbdGVwys+91HWkkzl43mjySU7ltRszJoPIs
bAIx9hidK/R9Uy8GBCSVuQaOCjq+NqaXmgz8BDyay3XNkRwNLtztoZui5L2yHY8M/eKWNCzCfcMH
GyQxwa41uahr0OWpKKjkc73GmDbAm9uLnAAKYYNlcsfdWA4uhlYOBJiqIh30V96Vk9zOiZs4D5MB
A05vRF/A9doAL+Fh/WxJvynzQ9cETrY8z4HliPsoEYu/rQxfz/ULWaXZsp6FQa8X78sp49Os4i0w
saqz0I1Mi7wvxZ7+ML3HbQU53Ke7gy2yehtb+CM26tc8Gs70rq1Ele3Df+5HP+9H4l+uJcP/93/7
j//1/r+PY512H79KDmL9g39clAxEAmxn3IdY6gubuyq/9HND6X/h4sAhHmCSBCxh+pz1P5ETwmQP
adIJCGSZoAMRhD/vSs4X20OWxlXoYJb0uAf8lbsSt5TfbktsKDFAWr7jYod0sQK4qwvvF+REVjDK
Fe0cDmUU9990FGMwCgeMVlz8e2nCaJwbz+ieCQ5X6cuQlrl1DzPUmrujGbei7Le44PrMf9etkUfR
Pmkat36fShsrEqlrrvLAu8GOAiPnho/TvvsKhZ17Pzur6naEbvoWq7F4M9chwU+IZvHuXWeHIZ3m
YuOeZoqo6GKG33XU4FRh6uCfzASiTtOIc5pMcqfks+WvA8s4LBkhyVYMNMRPpXbIpKIQUybcHZt1
+qE2lChQwk3N3vKiiPxmPg1L9Wlw4pHJEBXXgTiTrlO+uH9MWUz0jFzJOn0llbDucL4zkvGxS0i2
A3XZOOvM5p/GN49y33kT5RTjrK1DnjteIpq47VYQv6AGAIFhwRd4mgxVTAeP7AnWf7eGNG3giNlo
xxR9W3ayE7Us/ZUcy9DpFPH0SGWDk1/MeULvm8mQ9p1kIMMqpWcgxLs/htiYGPxxOQ234EwYdO3T
0FueBmD7NAw3Lc+/EA8QQzIHBlb19jQ84/pkkLZPQzW8ewZs0UCV22SnwXsuTb/ajgSc2dzEQ7of
8KdclqeBnY1pfB2cxni7sLEmGjjHv6FoM+jbiwf6u+nNerk2AOh9kw7cgW2kten8YKKOHYpYx9rf
BIWIYzpWE5YqPIMXTt0O3Rv/DaRToOIKGPbiVBmc/37IeM1dwRc2+2S44Yc+gYrMzTIKc7xuwEHM
ocfA7lTC22ViqJ47v8BOIamtAsiqLLoSFfHe7xUVdilqchQdIQ9jkIgNYtObYRogabUEYn0Mlb2T
HyzBmwLTCy0X2GoM/x3wBm+6IiiwRJDrGYh0OIMkwJz0kbxwHJqb93gaAwqhJ/JCelKg+M2ISOSE
rMySIk3JmS+No198Dod7wf77VTWanJ/vxWm6GXNrvcIMJuBksCW5i9A8Rq+ZCFiUekMSfE/bHr49
dNHKpaWBr9ESEH+iqqG6QyaMQVLUKv/IWov7KeC09A2urvN1BkpN6/PYaYR1ZTibTiGJb/Di2gca
COLljFen+ZyyruI7w8X9QJNz+Z3fiXbNvjHZkZTov+Z0O13C0l/dIXBQrRCiC+tj1RaYb7XjUNUB
l4AOSnp8582CE4smj6lg+U1S1foUoPLxAPLhDjvlUCJl5kvrUS869Y/x7GVL6HJzz/aFyAt+HuQ7
rg3dcYYPJGN/5Is0b+i08DhfW8fKw7FYvOsJ+jnNLm1umkdVstcOaTPoQ3J+0Wu56MzYdRneyE0L
Z/+CqBZ0CUOrCPxCl1JSsZis1UOLVt1zT1bzszmRtre1xANmi8G5Xpx+7Db0Q7dQ8fLEnTZjZZYP
hDEa3HRuVfjHOO76y9wwzDfYoCPmxUHKdmuadXnHX0o9bNFxQV6TuPKGgSglKstItYlF317gKfDe
6rldPRYtfw4jYjJ/h6yWXKs2ar62QQ6KuJ5l9UB5SH/PDtq+YKYiRkx0S+xrmfYDK89keErLycfZ
GEPgPm/wjCmQ0Mp9LmgOy1ZATPT/2Tuz3riRbUv/lcZ9Z4FzkED3Q2cyB6Uka7Cs6YWQZJvzFGQw
SP76/ugqnGPL1TbqvF3g4qCAU4VyMZNkRuzYe61vTdCZ4+pGFRW6RTupYOM4XdDFpJ+Z3SUGvraJ
wPoYHzoHm2ZE9aHguGQQfmx2xI+qbiWnJ2+ozvnejUSAmC7Blksx8pUhyMptkHeyuvREVTwpGdT3
HRBGa1v1+KyhkPum3o0JXOudZ+XZBa3NCtYzWpcBwRWoc2zDJnoghL4JzNqSOtxFwikiERvyrZBV
Pl8ISBWIMmVefgE5D9nBJ3sa1lrHWrpQXUOMVPqa4S6KLCgSmdzYfkN45pSm6Zstpnzc6AJNK6O5
GcGHrzqrJeJI+RhSw1aInVPHAQAWzOSbWeewEyppF19tBmZPTm6gvosBthZbcDCMhYHsOnfw5wHj
MrdRYoNWxb7s0ZyOW3gMs73JKQU+DUXs3PKm0Pw149T5HMbrhNs26/QxIaP8rppMEppit+nvy2wu
zgrRx6hrCw4nAPK7+LXSHcFMxCNUTxqakThYbsMoXHktr9VEvPe95DGNyKUF7XjwF3iFE6MI3gYG
Y4fU8ft848b0XaOkKFoYmobrNVtapCRV560M3fX/e2iXgjXSoM8lM8m6r/SpmY0wPRBNb197gY8M
MXbXAAOXMvOKAJ6qYXSQpkYk+c7VpjDMNRqVk3YUgh9PN4rYehhATt0yLWvZDSdPqmU7sIqCVQrA
VEVx4DCs8YcG8MQS0KNkvs/n6enhA37EFi82/dD4mrZ76T+KXspTiWz3q0XSBj1yq4zzY+vCzNw4
LmpI4EOD7vaVqYnRLPxhmQ5BXQ7WYQiE218qOuGY3sPW+WTRwP7SI+O/075T0F4JS77ZYE+0E1ia
LH7+boyy2RrQj59bJb5kRpwAlg5U3MYdFAd+DBNEVW5VXXJY0G2KyJFIhPjZgPqMd86xvZe4WJZ2
TW0tk6iZC/s1aaXQ4Fc0IkXuuX0Tu531tUZldWsNmfgiOWERtdPHxde00eSc5Ku7ifyIZTpvLSW/
itZRb4G54NLXpMFfjxOKd3Yna4k3BCGRWKOqYexRRvfLRdLbxVtAZA6nXKf3dhayu2ILqlqG+zAh
ixHNsgWAikEPAHfOaAhJia95cwX8iZ0CFah39gSFGUNL2r5gxCf/WpNI+EbruLjAYOHcs/eJ/Jz3
n8SRpFqAdift0NLk8MIKQ3ngqoMs6ukGQeDyObRkfzdCNMwiwmD8K8duqZgQkPX1NpE9plPh9e6X
lkEvMB5YAVeW2/ZT5LH6IRaZVyc6sP8KYZg1A3FRfm5+HBRpwidFLyo8NBjszjPCt72IHAR5VUpJ
3ljGO+Sw1iTWB2Il7EsUe7BFVCVWuIZvLSuUIbDYE1INQzNltvxkM5Y5l00+fspawQTEEHV+qKuF
HOOaN4ZidBTttSwoICKWPWx6/L0+78leeiJFKOhYNXEt2lQWgloLEhDhsSGUFhIC8vqQQKx7qDSC
8o0iquIin2xjQTM7Ny8y5EudJD5dKJym8yIGKW+TeqIFMA4uYJne7IOPHWdutN2N3UvGPaBF+F1J
xohEibv0QAzPO+dZ609I8sKv4VyvfOgMFd2aulKog+sSvwU2UYzPXq5QbS5ExLEVxIN9AqernxLy
tA1Kqra+61htPnq0zbKI/lWwmkCneQc0Nj+WhrkTBvpOWgGGf2YOdvnFaZP8ThWxYR4LZzAecGg6
D8Q3h+e4P1s8vMwo2g07OlNSM/GBbQ3lok8JBgi+ikqqc2vKBfVkEhhf8tanQiB1oQ6jIoDaAaeo
TNN9AnONmOliNrZT3adkVtJ0QYjfCHVbJSma/Nrwl4sAHRCEyCXuQbrmI9LOUGFK2GDUjqs9p2O5
d1LGmnuvb4BwtrldXEtbQfaydD0KOosZRX/YZRhrCkDVhAXTBFD/wczhv1tirmX/8rR8/qV+N01Y
//0/D8mu9cd6kkWWx/GTI1uI0+vPMzIjg9Ckqb5qfKBq0vj+1xHZ+8PEM8951uXPmYKBwr+OyIa7
np799Z+b1uoadMN/cka21iPwdwMFx12nEl7gOTQqEUGvH+/7I3IMeX6GMvHqQeO37EfgMxP1hEPj
WD+G8Fi92zBGzU5Sgcq/hPMMKKPGMGsQJ01MCW2nYDHCA5R6+nLbIraG+enXY4F3A4hvHxBqJBMI
ITBPrlKn7z+gnYimjQv1eUqRodNJw5bF6YnMoq2Fulocfn21d05DxEy+DzDBCRwL44sTvNM0jcsk
OeWgVMyIiougFJX37VS0N//8KvRETBSWaDIt791NT+Fwc6CoYeDPHXetyvuzshbjb/yZP3Y/gm/f
hZlKaNtCECIqVlXmd92PwAR9wNkyp7cAm4V5t/khnFJ1rH0vgTtthDszbb8QNz7/5uv9+Mj+ujDm
WAc7GG2e4N2QquvANmsX1+Ssk/Iws3mdyd4o9tZMe/zXd/LHkdFfl3I95kWea9HSfXcnl3qi1kIq
Rs5kXm/VsADdWroXbSxfTaeyNr++2k9fLKAxZdPTIjAOvsd7by07eWnlJvyqYgb95xKKGrj9l5lN
9Tdfa/3Y//5V8rXWHjHqHmGtIdbf3MLfP7ocG7l0uxSbjmUZOF6zaldDPNyxt+qtZ+r6PJTxfPXr
b/fTu4+iEFyJF1jYkVkP1qXiu/cldsmLnsh+2xRaAi9fdKu+wtjABfAfXGd1/AnL5S/zndGW/GWL
XZ/rLOjEHz24YzD62/z111dZY8jf38MQkfy3/5nc0neXwX8w24ONrN7NOTZyJC85oozuIUuKOzge
lyWyNTgQh17SCOnkkdflyKjzbDGbS5g6mMRk88Hxl98MVP/uLiPbtFGIoNh2xfsVJuM8Sf4QiX+L
V59ZHu2eAvj4b16gv3lTQxv7Dos6Cm5e1R+fJUD6KhjBeW0qLdFKm1ZDp9DrEYLgEaMm+s0j/bt7
bbs2E2mxbifOu8u5IfriABoL0aCJsQfN+WyNwXkfeKfEa5LfrNF/fzH6xqjWbSTq7+4gZY8l3I6L
aRd6X7WYw42VNdTQWDzsXQyb9nev0s8/R5tfoSUcNkosmWsI9A+/DG/Kpbb4OY6h7j7kafDYW8Ep
bLTeFo6P2PFgDI8ZdBRc9tESt0tEW3ErRurrckAL6hLRspnr/D41OPz9+j3/+X2yHZ70Cg6g32mF
7xZbf903+cycQGlcb/hIJiqVaj779VV+fp+4CkdBQhPYtULz3QO24iwNuBLjwt7053MiVddSkxwP
jUIU78dvvtTqV3j34+V6OOR5vKwG3Pgf7zjJPGaH5xAKqcmB+zSOPiTxBiDuV1c2LlNwJ0kecy8B
GW3IPgl2HW3gBzPN3SCSWFIuf/31/+4mO8gKKLhMB9XF+kp+tzQOqk4CyM/phuhd1R/1uKjpOM1O
Yv/mi//uQu/2MyywtN1SLlQjHVrDFOiSW/J3q8NPlQE2EDZnRg2rNeNb3Pn3X8ceNHMZzG8c58cU
bnPtkFg5EHJ2T4dRZceBM/t8RhORRNm4a5AY/vp2/t3b5ISOgxZ9hWS8f7qNVYo5G1gDC+K4sBin
4Z5QEkIk2tE4/vpSziqT//FVWncBntlqQGFE9W2f+O7ZmZjZauaK2Clw6HXH0sKBunFJta1YHOuV
dZwF4Z3t4lvbMFgU49aeZhKeFvrv4WcL5/8n2NMMLDcOx6QBaDCDCNofDSG3zSv1fVe/ybUl9iGU
LRm7a+SoM8Hc0UmLPmPp4qeBLCPrZJQ9o4/WLHS8Bck5FTeGtkrSzGU5m7fplLHx1LrrZbVJhiWu
D6ZsPeTaSaALI8J8uwxrVtryAXs9QwWV85m2uBOBVIS26obdOPnDiKd1coAChAbDYpVnn8nqCIeI
Rk6C6bgJFxACTLZSPsJQFIeeBhEcBeL2fHBGM24vM2sA3w3mNFQHjNiyO/E7954piMgxR2sjbayb
IlM0VCtPzBvXGTUJUlMpyN5Mx4ojBQNyyELkGkh6vkl5kxrjLMNzE5+MzJ8gtFsJ2NoSnDtaSrgS
sMzn0JoMjMEwJucgCoxEqjNBZvWLizL7uoXhcMMwWQA07KtmjHJJL3vbZS7qloLU4o9FWHTJgVRy
ANBM7ovncaiqz1LSpkTeV1j43maRV9tRx0ziFxE/ZVj+2P1VQ76b4teWney09YMzC1onZO9JZn6U
TU5KMhfIy/Tkx072NBq+Kc8Rm9Ij2s7D7MjtSB0oH03tdvhWk9J4QlmDYj8iZ6Nce0woH7nBKZ6G
WCc14wh6vO51gqZPnLpKIucsGezlkWqn1c8YxOVhmcuGrgHWI9SSlpO8dEWF2TV2Y2iMTWFYKbSk
MmvPUyKT7l0MzGofA5weIzXF7jHpMlyXidNUNJqtRnf8xIuKYLbWaS36dqCcG0iharpNZZ1VDLPm
4CoPuvCmCsXk7Rec7QXCYDeZyKjQdou1W+g2my6hnBleSO/NkBMogzBIei6M7JU3Tmj5kCh4neBq
h/YGjOhokM3oy4u+dzGYUw9Z4q52lsm8BRwq+w0Y2zQ8tK61kHjGVHGs7/FHMlaBs2F+ZPLpQyO3
0d3jvcCvQf6pS3pVgHvVh1JwlrNVZWecaGr/WBHDDaMuVSVw1Twwr4lrzl/RTA+kgk1Ix6MadRhC
EaMMPqSIs0gM5pBA+GhDP3LL0g/GpAe83W68mVSbTTb36Re6ajG93pQo1F1JTjJd0Mmju5LbOQ00
z3MXNKLhCCqC9QG0bDG2TKpCezDVPu3QnaKoAb+GFyRY/5PWOgbKIQOsAxBrIAPLmdwpahnjgvGE
4O8irwiWi5yhDQmBUCPSaEQxJ9Eehf0VZ7km3LUCnC5IF7TiaHeY8dAiS8oLiDA0RQG5ucBj2rIt
kPg6tNrx2FrzilyY7a2PZxkyZzYsL8zYvIcSO73GQzCWZ1nigEkfSTwrcEEb7VOqtQ6fGFkt/QP9
9DKNBjsu3jpiAPkVLNK3D37i1uF5IxvPOQVMvcXOEuiR9pI5ac5UsXKex5gG2L5rF/Yah9QzvBrM
2t/SgDSDQzWn5tHm1EF2ZC4TnPKi8ImUc20k1r3Muw6KKwPgbUpjhaEmP+h5y6EEOTgBbxXUMdr0
4CUad01lz7+Cu4hp2PUKZ1/SdcIh486qHgkVwKKnK5vEh8qpWSVWkUm6Q3FPEg5jfTwPBkTc4dCk
hXeLrQ5OMfJA5pFQx/IVtgmnfDuSA1+e02Dv5o8DxhTbIoRq6NyDbad1y6BtYOa+7wtpyp0aS1D5
Wk/ZFdFOOM0TfmdLca/9MAmKI0U/Reyuy5RseYoSddgwfBF57Mkn8tu9gWjPUcKy5V2U/MIUtby6
nsbEBhe7NM+aAChsS7FX55Hw8DqdUuCCNSvO2qvEAmJm7VaCqGL2JZ0KVVXEQQTf+yG0Z7Po/qwN
/5Gz7zJ7k9Dvvg7/e/1jb0BBYKukwzdM5b//7r9d38/l0PgLFfHLMGYvP6hj1j/wl4w4+MOmt8dd
XlmfNAwowv5s/NnmH5zqKR4oJm2Ex6sd9i9tjBf8wVGVbHCbLhQdQYti5i8dsef9QRsR3TGClrUo
RjbzDyCg7rfOyL9bDHgG0fLSXlxbjBzasPH9WNIWk5hrAYAwopFTf63CIXyqKzdbINKqA5L35EtR
jx0rVYItNl7KAqHxrKZLs+s7d2+FpXvvI0SGHWUZUmzi3Cd3fXba5ZAjOU23sKKR3HpZIUyEHjYe
hQamXR3FYdc8xZbvqV0eeL5/CpkhE12qRqJdYeaKbAvqcmZUMJvNnt5ZbJ87pGly1IIYcMddA/ws
GRG9TW4jjUPlucNq6lqFqLgUVnaGRlyzDZwJ1XzqZV2+w1JmEaHqktLhTbGZbdlH80e2aTfZUAgD
tO7nTrZIQ7AkbpzRcF7KDKLKpp58wD2YSiQrFVXYKbYcfpW9Xq7HMK6/9ktqnAoIDhGsj+lWgCe6
ib0CKSGggp7pI7lnLyRVBephRqQBNVWZ4SWhAPMHz55nxlq5O9/P8+SleJNbGJlhkeHal4H1NNfe
CACTdKVwD1xteaTIbNOoIB7zBX2sZBBbGDTvCzqNQ0QbhFDFdDQkTPJ8EJ+lJsN3u1B4MNJvIWDB
N2a/A9dFrAvyOvU15Xx1zxqOtq/ktFDg0BRoNXPNQofxQxuXVhqK5QSJIfk0ty5em7DSy8OYrdVJ
zUllrSVWgSjNUgV8ZuiT+wGyDoqHFVR/kGNgIm/JfRBard/o4YTRJR627uIxm6mp/yr0EJZJfMxS
izM9w7nfwq2yyKgJHZIBjSrYaEsSkzyOhfoAvDO1D53N1+HxOh5SVR1Tr7TLqE5zRTbFVsaKcq6I
Mwgdll2N5NP0wksixMKtJNxYWY+IrBDwToig4YGRNaMag1RCtN0VsVkuW2wEVkNdqJHBVwSWis8w
CiwbR+WL+dUxvPqRKrbhnQma6dVtzXJkzxpALuALoVocFPqfLcRxXiXw0YuztVVdkx5rxCksm767
cQ1RPOTWYtaAmrzis6Z6IFI+E/6nqsr9dFcEOYz0juQ0aCC6phSjdfc4jMUqrUxKf9zOYn30zQSS
no1VyW43NQqLN05Z/ziWOOLMoNDzgeTzymeK2WfFFbh/puwNzNguom86HzAPVuHWim2n3Pq2TO/j
JWFanbtw1g6JbKl38sFZ7ltJajAVkY1kdMDGxGYnpaZYr2yR7o3CVaQbuiii0K7o4aLPS51vyXxn
puYTNPM8qY6hWEBOXkSKEyEpLWahHuFWwQZsOYWoDsVCFu6pqUTtojFplDwDZUDXuqdDF2wre/KG
A+qOLId8YyiTKE9rsTgLLDxzyyDeeYs9BnGoLClstqCuEx3JDgDygfznWCCbhfSK3qlfphMBBPGd
mBt+yeZCiFxEtPx4E8igsU4otEnCnOTk6o8TRzXrOUM2WzH3K5sJAIGFYbeTS48X0/BcRpIa+1AF
yqXaAp6hve0HOPdRivhAgem89zygqwwtTXyTaFswxCRaBhXtIEN9QVi6Yx0qkjTSDygJsq+DTzGG
QzDkXAQnHxOfkxVOfxj9xbx36IgF8LwxZBUY14a9xpBiR0R8O8mra4zus8Tl9RnpkvMZD7VZ7tJa
ufoiU+MSbke4lPf1WmI29G7anfQtA2iq7RYPVuP4A6fWkTaORJr1IGD5dxfKMjOxI65veKirGLwK
DiR3JlRwKpodjluSIT0PmtnWbWyckpAMffBuc7ULsFbUu6rvltdwtPBOSe3gnZp8rajtA48JNKgu
527x3aTfKtMC64/4weg2TKAlSrSS9O6BLF8yFshPfwB+sxpJ14gX2QAVolPRMFSNUYbU234wmhkq
igoCJHexsnYCByrivcVMI6no158ZpiG+tn0HdpVUdIdw+JFV/Cz2UzwDnrZYr7IYBAqvUzGaGxhW
YoeH22GRaVskEkk6heup3tfDUTITfszYAKwDzUbrVZottEurzX0zkrYx9qd0iYflmGaFDFHXklKC
J0BZG8zjy52BDA/LWRD0xyoIngwOuNBw0UYfyjTxT4hJ9aunmuRcMTF3NtgKYlJJ7XGrmqm5k24w
XKKyq76qbibQz6SoP9JFGVg/ucRbm3vt1wmd/2oHNAWbiS6hRlk+mUactvNqIo8+mZ5ZvlHxCF7R
R28AaHVn5FZwC0pieAg6q8cLmU3qGpaAJDZrifUDlswGmpWrTBZiWXgHUfFcNmk2l2cLEVMc88x0
bhCm+T4SEZFPCn0owu7I8nEybKxhPLiy9D42CoIZiSxFE69RsRDMOs5NUIo5zD+NbZWKHa3k9KWg
hscxSvwys/oCkd+epBawdmM7OS62hnz5yvcZ5TmIuDAEKT0G7kVcm3kXzSR1DYzu5XSVynTGKl9Y
U4eIKVxpTZJ+17axOFaQyFAX6B0NKF/bVMf45L+Vgv9TFf8X3bz/f038f5cv8vUly19+gOfyR/6s
ij3zjyBA+e1Td1LKujYF7p9Vsctg26fWFIjI/jTR/asqZobOLAwxuUk9jTZvLaX/qoqdAE8e3T0m
nOBoHcrZf1QV/9AqpMtMC8InSRCTHSU2GvUfa+IlpYE8KxD2QMOyo4E/9slQbvWbuaz14zjh22Vc
QLM0YNnEAlrqP14GmIBlLcKzdkVM2TML1M5+DajTt2f9MDvuZ23r9jhKmyDVvp6v/TxpjxPUxhd/
KjF/LGOSR1j92empNTdLCeEwZvs7fffgrv88C/wvUpSvwfIP/f9Z6UPfNU6/fUziCPgcjD04/b+f
Umeu6SGpqu0dwob+QCpHTctmCVmdhukLNWJ8mQXjGA0MTX7TH/5JlcCD8OjXYgJ0PRQKzrs2OPY5
nYFNtHd0/MtbXfbDw1Bpc5c5Su5xaJH92wxoXmO6BmVqDg9NntKnUOS+VzSNsLH8bgDyY2P+z5sB
2plXjQ+FwgyBx/ct8zxl0GaqGuoVkhlvMxlmsS9FVb39+p7/3WXwKsBT4f1b3/kfL9P11oCLbJh2
8N3lWY7Ab+uRBbb/D67C70WwOqI9+an/7rfYv4NugmxJaVCmrbEPzPj11xf5m7ecmRTzfyIBGJys
Ntrv71jcFajgigzxFAa+S3wgANrGurm1ezixDrskAeZuufv1Rdf7892p1mEI5mFTZHZk+lg/rPX+
ftfsh30b1wOcox1kxee2aLLrBeQenco6ebYbENViLlYtlNNC/2u8+19f/aent159Pb4H3NXQfT8m
oi2aTn0X2jty4669sBHXfjyq219fhEnN+y/p4pzhPw8RG73KT8O4pLU0v8Y+33UcXSLtpfpyPX2f
igXfxmYmH/wJZD3wCruWlxRfyWGB+8Eas5B/qPovoT0NzxjzCoLzoL1hbgcH+Ezv1juWsafP00KX
JxVkQJKzYrTXyPCdIMm72xTBnN/U1kIee7wo/ynuRs0pCufaIah6j8jpfMx2o+cjaC5o7fnQtUz1
CU16tpNAIs572Mc3k9Np0D7SfyqKhn5BHgKKdEsSSTrXuKM3Nu9HunPRzGOetwWLMggGHxBfKerL
UuY43BAi7T0KAYYQ5Zc56dsvysvJPJ+I4s4DZ4afETc727NQTIPv4+CNzO7cRI17WmmA1mYYneXz
4pbqVPGnT2ms8089v/8OgwS9322bIINKuFOEX7St9YT4Uu/qoX4YkShum6wr+XcmV1zkFfzP1Edi
oEQy7o14htLXJjYRhYzbo2CpGc+UwBWYnc8RoNcwMsit/GAmQS+jsh+Xl8SaDSZSPSDBsXI5jIGN
WXZSq+aWU+34uA4UdmWXoYvOhedFYA2OAdSTTdWU39I1uzMy552jGOr8DE8MjrvGM7qTwyPc+tn0
mDZy3PkOQCFws8mRbnKyYZe2ziRIsbM8hw666GA8U65qD+zS4radiXTh4VxDTN8vCzLnxgeqkRN5
BZhy8HfYXcZjg2cxsjFbQHX9OCuD5in2s84094VkMtSpZr9QZ10oz3ohtQE0hskh249b9ygNStM4
KdQak0gF5nXjruDoNczFdMpzI94ZXdM/CzUcQQ1bjLJ4g9oYGIK6SB2H8ZfOHkpLRn1hnqvMflUV
gXuJ611nRX+b46/Y0XRuz+C4h9e+DKqzBgDpGeTh87QpPoDq8XZCOOMRq9pzkB+bvHkbnPKiN9R9
naCaT+bhFJv1o9c641mQcMdKn4w0q1pNkEmIwSSN563n2zaCGbDXm4RDCBlpMzjpqZ92lt1tPPTQ
zTBBYnbtj7RowyNjCvMYqjCJCPFQez+FyDIPN8GM2NMlFS8qoGGaQf6BPDcbwjNHzxwx7qbFDsu8
QOb9B1jk9qa3wrM+yIi5rO3ltgcXe5Z2Y3wdy+J1gjdyyGY1XtppOu7qIplOi6sMBNuypMcvdkSo
zZeMjlDEoDXGsdyPx36F3nX62LnTU4+h4xhk9WM9mmuXwbvKlxq3sxN8CptmvOaERr2uuoUwq/Kq
q4fwuq68eZvpjuRSQy47W46fvc7A1yP42F577SfToS6yz7FiTNHTP4jIve/B83mIZJfkU2O7Fxhy
y3NU5CsW/nnMmNwJe34heH2OGPu8LkF7tHoLhTjVCr0JO7OHj8OEptZtFrkbA81Py3Wrt8Sb6WAK
8j5bQOJh82g1S/tgZNNnIwiSHUf+JQLNeXS1WD70k/FmpE4MvAXu1sbJnfmK7ECsuxoWFG8VMjaT
V2sYYmM/+f1rvA6HSVU+6DB9xiJw1TTyYY0ouPRBF+4NYj2B5LIIzt6Z7dG7CospP8wZNuVOhIeC
ZFS6YaTtTfMNk68zq1u8PeFIeAPnbz+n8noymwC7EZGCY9VuA4ZkdBMFSqXhpLv8FWXTCZe6c/IS
Bdqkml9GTHrrwJoXhUfctOqBZiGg0n5+UqH4QIpbvcMin0UmqmIY/bX76lecE1s/tM4yM/1U9/kj
nZXyN4UcteJPexXtb5tyF80cGqz3orKyLxk4ZKLdMY9e5n2pdFvvzQkT794rhfElWODWAlCSs68A
fI8y22Gz7haS7u0u3k/DkN5mWcW7EE8OksyyappXZjzhS1xSQ++t3qx3ehz0ndJN/zWhgUfnz8Ch
dOyxfjIj7tX8PBNe9WpkC7TcniRoiqo6QROdYCu5JImwemHCZKjdhDTyrZ4pubO2rBKGRoY1RYsI
CL0qjeJFuS2ceBJcBi5Mm3t1PuUNsNtE9MaeY3P1yitnXw1kF1+bXtKyYo8p4OAZme01iKlm2VYJ
iswxNhWtL/osFT3RUdOyWtK2h9c79RXoibj4kLhTcGtiHMoPQW+P6ON1Mr2khiZLZ23lvuj1MM2m
42XLDWjjWO3MTrYgeMjBC6LQ1Z0gX0fjD0soxfoNPhMh9jqIm7e4El27B1NnG8gFahYzgLjVVeDm
hB9DbPCIjqpKSXt0KK4DwpzZUbyx52Zi2w42BLiHFwZjUcGRZZpo7rouQFyyLuH5dYPGgUh+ynjr
+Bg8o6xEyrih+dUWOCtCXE/EB2GQROJYXeIPwOFv+NgfMKQ403ACD6LDnXS0TwAsdOh837Y1SWIE
TJFiQNuTfp0aQ3IqhyaYI2FDAQGEXdn5PlB1NZ8zwg6rvSSD+Sj8xLO2tskMYgOWmQZQkXfhfCyV
wpISrry5KPS8dt760BQ+e4L2AMmfSedt9TjTCfYMIGpuX7K8VyPDC7tFEr0JmGNQHMApFAebsLFp
J03dVmzbIw2yIU8q/8hf4zMUa9s/z6qp61aDiQ3qYDGq4kJ4MojpG5KCYJ3KAKwJdA+TWOMzXgtC
Ksd+msfISGyG3LiIl/swGA3C5zmRPhh9k5ETkZqht8tEBu7C71wi2UuLcGKVo38B+EchsxuqSZFI
j44qakQ8fdSkHBRRym5Aa9nT9oAQoRI3nQ0mDLNUUuHmK1ICMFuvwG670OjdtXKxiZE2ExMXHaN8
FnRwFdZmrgKak7Mo5EeabcNjikz1Bhns9Mh/MgH8n+bFm+Kw9tLN5fRir9x5Xnn6o6NB/viR+Iap
icwkH69mp6vtldmmQSorGXYsSq54SjoblxYtSVlsRi3gT7BwZuY2HzD+8DB8nC9qdeiURa/f8Byz
uBmxGtganVSnu8qzpMX7Onq38CMYlpRGQwEFfDEI9yzhAmsw3o0HY+0PM6aSKuNMuWByTnT+Qo+2
j6PJt9nCXGvKZn5DvXFvxQE3YkZEwcjEImpy01QpiiAjaewT+uShuBLYjrZTYtgxfo96uqgLTEzs
ZxrGWKcHzFtIc3DHGqRDXYKNnhlf6MEllzvpg2fNfJpX3V69OgOsjasmQYy7EVlI160fKmJQ3Vih
Y5D0ix8XU+TlOf09e830VC47/OKnwNJIH7A3AKCnMwqT4MVz5fRplo3t7y2rhLcIZ98Z9iwT3n01
5+a4H5uqLQ6zkS8sYGqoNvbgL1BZ0Mx8Lmcf0KAhZ0gwS2N80Jh8H7CQ2YzueDsyup9kHrDJm2l5
mtw8JHBtShSHhWxiIZp5D/WRkNsQl9Ii9bBryRq8mrSNXxghfHzTiQFj/EB8Rk51wm+G/E2xVNsZ
rZHJeMFYaCry8D6zviKHaqFJlNFAdiAW5zBzPzremJAxLZz+Gkrekl1ZDF+7Q+H58YfRm5gfOGWR
mZvezk1zQwh5TF+dfBHCAOls3ME5ce9K7RjZdiSTNIvSAMX/xoOwfuV3s3wN4QPBKk58UlLNeVhu
OGXkj3GS0lEkD8e5cqHsy4iBRPLq84qcVUvO4aHDIRqAttS0Tdywl/Sq18UKZk1gdQynpLwnPUQw
kvNWkuLEWUued6YmkBSMmH6FLmoQwiAxMEaitfso9Ouk3vjGFN7WzeKs+oeOIdAS+vaFLqGLo/lK
31rXaD9C1ZiqLYCC/gUbo3lWFYFbsJzWPeQYBn6k3PLNnowpXVZ/PlKLCE1M+2m2syHdQQCCpFQT
cp6eza0mE8nJlecdrH6I3+xucr8AyGr0xnGM8XoIGuMLGifC5gobXlm0epQPQZOwc9at4z2b8EEH
9JkqeahY+YtNapKyt0PoZcyYjeOluags6T8vKmlvlR4wsgK9TzgnzEHnbhgSIMqBlAaBXswWW5Oo
gc7xpKkcyzlmHWO8tdBhnpLiU8mhQTNlm9rkjCRqASmdE6s00459wGtIVSS2tseuXyhk/CMzWchW
lC8L0RFj+eIkDG0ToJP8Asjw2BhkUulNJbL00+ANCaWVX5TDjjWERAR7cKzqDMP8CJZZYSnfFksw
ENnT0j7a0FlZdjDr9Z2dGcjd1nC/W806xou1nmUID72zY61vB185E7qvqrrWA5b7aGFjFRtsiQN1
kc+xiYSPsnxNxzDLYFiZucKEKvv7ovcDyPlEF5DZ2VgcVOt0ZE4XarIllzEls0Tir90UExnlmxAM
I2eYJJYspROZuu1oozKqxFI8DOPAWYaZEju6wSQp2RjjCDaGjIcuvfOr0qXaz9Mn0Ff+tElyYzyv
hCq9c20G3YeCZsUtejA739nYvRVHHpeMj5JomhgujiADBXdrQxM+jIOPbBeu3BYox4BQCZpg+4zB
ysR1Vb8RJuElG8tu8xeyBXsAB6rsA8JA+qzHPzstyyeo+XZ95mV9chLaip9GG2DiFtRrMm3T/8fe
mTTHjaTZ9q88qz3SMDuw6E0EYuIoDiJFbmAaKMyzY3D8+ncQyq4mQ2rSstdlaZWmKhWJCMDhw/fd
ey4LpNpQrZR3NEOmdt1jpncfPQ+bEvqBuZxHmuODWpE+jnabCOSWzHvDDJdGCCs1ernxJu8hRG4E
Gwi6GAURhoHZyIEhzSZuZ5FnrW0SXOxPlhgSf6tSpfzLGk4SaZOaQWQPIQZI7dxQYI/undkJIthH
CPERKORbi/9hN4OfAixuTs0d9BDs+U0yxi8iMVkI6cgyeKoYTA/NUwSl8MnangDjzs5f4qxhAjFR
OrrL7iU9i6NC1te2pGGyykpUf8H7taajlv5NPQ2fr4XsxNQxh2EROynEIlKZhBlFctORWIhIFqP8
KkHUAaOiqvMtmSzGfe0UxgU6BjqxtaQLXtR9szZL7O8B5mfvgB1oOrS1Vmv0skjoWnEnSJxA5Wb8
SBNv+vWZ/9N4+RcP4dXjC77Kr//vpZTMYFdfi5f/+tfdi/oev+T5S/daknT8ob+bL+5fuHrov/A8
KciiPPp384W/gTXgUUukePmrLfO3JIl4Qjw6VBnRKjnGgj1E/P5394XxzM8tLiXYGXh5+Ol/0n45
kYWbhufoi/WJbo6JYOlUqV2qvjWpNYarPrcB3FceVZhwtAKpJn/96s78obfxtlLr/bqUcB3hMzmZ
gF/e1okxUxXsJbwQJJiKA6H59aoWufjg+Pv7VbBL0OlhPcCDR4Pg7VWaijwAKoUaoV/EHblwQDYl
Tt/dP/0usNf55ehBHZOncNIz6HW+wwIRQpsxzfuCDjddcdCy71/lZCpYbhlNNlfgWkS4xkH/5MtQ
JwPAB6li7Qn1o+kvGhzME8tnn/YAzllGZ3FWc2iuVH7h9IS0kcLs4LGq9HbFis+x+ZNZ65diju/e
/2RvGw3LB/PxvSzwSBp3LtCnt3dZxp0D049zSloYWLlkcVcB/GUXHONPzW0VhETtffBkjwPkfybG
XxclSJvJGF8QnKmTATTEoPLCNIT9VKbeYaq06iDRDa0VOJWd44F+H13oH16WjgcEZvq6NdyrMnan
HelC8SF2oThFDsaV9++F+fs75DticWHR1XF4X0+eEmptBRWU8ySgQqWCyldbuzU454uUdO9VbywF
ewrOxu2cQ3CbTORtiV89eqmmwPRZ4wU+rnY3C+DsoSeiF1RkkQhyC0E/wLsqeu5nRzv3bMqOHE2n
klPXgFZdS4io6aBBoDhNiJl4/2v9/iLxrdBFMC3YJrEDJ99qdIUcu0lHci/mCUJ5ku+ayB6D96/C
RPaqeXR8po7wTHpHtIEtBJpvB9KcQct3Eitea44+b/LKZS/GOT4gW4MFLSOs+f3r/elZMTA9Xl/+
waf79nq2nTS1QPpHhS8X67EZtJVeKEKS1Fj/H24g4O3FDWmzkh/LdK/6YjhMMr1u8CwIdwbuoRuk
iKYks7//hRab++kdXDzpvBAITJGYntxBo69lnMIiW88EsVwlo044l8eeIEs8eydroW91I7G2fS+y
dU5S7XWYGuZ2dkfMfJcDopBBjIc6u0NLXa9ijo6f4sIneLDTnH1jps+4bRIEqlq/tY2QKrNndudO
SXZBnsKaHCj4ku3tuQfPD/MP5r+3Tbfj4MAazrKEzooBcpphoyNamfoYHqMExUnGtgeee87yQHAS
XvfoJ6k995dZ1iUfjJI/jH16zigfHKxnFG6WUfvq0ZktTBuSBZHbKSve+804r7QlmfH9R/eHSZRl
1wHKa9N+pjX89irjJCA3mSHJ5njHWK/UtJsnojbLwSeUe1TxNmRC++Cif7qn9KDpEfO2Gdg/3l4U
aZk+sDyiyyeAaw3AKrvQfC+7Q7bU7NvESB57S+VbjxPf4f2v+4ebyrrMFmMxR2J4Xj7Zq5ua8Y7M
o+I8pXrAMFqJSq3jXPbB+/CHFxxWNC3hZZFgE3XygnvSztldozfOHWxJmWlOe9HQB6/BK30wPE/t
zib7N0TTui+w81kEGZ8OExWzAYGAuspa47lO8gB/T+BqWrobW5OyQdXdYbHrtppXJ59UW97HxWKC
QUK4KxMv39Wc0A+TCduu8mgj/rPb/evDCVCMi92P2eHt7fYB/3iWwYebeye+GYlsvQw7pX/wppin
T/X0MidPtUIQ6c5St1dl7BO8hOkOQ1rtYJJT8zcaaPGhc8LugtalukcKF0NgAWaa9HF/k0zKCWQb
fp84EK2SxLYOrW/0W00VTywZHAi9MboZ/JRKFz6yDXrEZFukRbExev/l/bu17KjfTKPsqdkHU1BF
oEpk1imUg4kZnE9Da0d6HlLEpPlBzq7/wIub6AERsd9kWCLuBuCChI4EWsrVnaH0hSIHPqmL86da
apGxtnl5CRI0RLTJsmLpyFaWcZfjBUTqXFEkIxJHotLPkhHUj4EVB0MU8m58SHYXkr0K93fdIM39
YDU66Qpxv1jGfc72y26NOVssL86r16+ZQ1LxOuXQIqaZWSXV+MTXIp8rif0zdh0VVC1vIDcXMw0H
nPGWMyeFjdLdhIRwoTSwP5iJ/nDHAbToiDaY5Nk9WW8/UGc2kZ/ZJD6EiLofcsf6SVboUu0mMpNo
U/XB5U79zcsNEDbfnBqrh6TodFIvZGZ3JS/zCpPQehqMi8x1+3U/EQhDs67dZWwoV3NH5gZ0pQzy
Y0FYgj998FoeBW2vd7HYf12PSZ/9K7OvfvpeIrEiC5E9ER3VokYzkUX3snflmu02Cvi4nAkwmp1L
E+fquTZT2xp92ICyqLxNTadqFdWp8bU2C6YPQL9nSdvgZtRs/37IhgZlmP0CZ+Li/bfjdFLlGEob
0TZ5RShLIKN7+6gMp8JkEkq05fQMt0TLfc8jY6T8QePk/3AlB+A0rB2HY8/JbkY2Td0OzahRm8Ih
UxTNrnbgb/ixrn1wpdPVl++EflEXtMUoNv6K2nr1PmCuoLLZ+giRG0Q4z4fJd+kJF+MYTAk66/e/
1m9jHRseIkqG37KTpk90cgPnuG+AxrKT6WZzZ8dIYnHz7Kp64+WwQt+/2O/fbOECGNBZAFGQeH/y
Yvl1Q5wH+SHrEHyhtfKGCnleFTbUuJ32JvPy+dyIs/SDleB4sn4zsHnBeMU4DwsMsvopqQWwui6l
VmYLMCvwdLi5xXRZEdCd4kNOk/EsE/YujccL9nUfvFS/jU9eJxOdIOdSChrCPTmr5Mrplb+EhUB9
tZDFE32WdsjkqSR/9CR/u7lcymVjiEaSGcU49XClYU16mskuJo9K3JutT3F9wodZ1p0WZFRAV2Pd
yO37T3TxoL1dnUwBUtnnBiORRbSyjK9Xg3UwW6C4BNWuEw5lOwDraZAaZXRGIm20qwD+zqW/FqlV
X9eRtC+aNpTXRtT7B4w8nz/4LCecCBO2Ed+dzqlOvUhAGXz7WbxkaOaJZ0jq6gQoR3SEMflEu8OP
HcnjCUW9q8NBv67dbUGoAfG8gA70/gM8xO/rGdkYdFaZkyzBMHdPPoY+2ra+WD3WNGtcOv9+fema
NYp4jluB5Uc/MqcNd3E7YoNOJ+OaFlS3k6Oh4K5rzvepsHbHG/OfIui/sP++GiO/FUFJdnlpT02Z
/MSvCqgmIIxzzIGeBjQKtfgyMfyNLCc5EVaWhXQTVbqxFJT+LUD3/mKY+8DROKgwyhBt/7sECrLc
cTgQMpNSb6EO9Y9smfBS37xcy3SxhDPiYkQywUc9/v2rl8tTud0bcoYZbIlqKzQXQ1bGkVbD47GA
+aSpA+kzIVHQqsEbSftw4fj5DDlnZR/xfmBG221xhP6httKHxRVuYTU8ggFRV8VTQNNHvyiP6EA0
Gv1tbBZuBqHmCBfso1kjNwzm4BBWSbzt6oQgJvQvCCIGb6CXHi60wikkgwRdHgzDKm7h2vQL2VAf
+0lHlSlwaeK+wacjugEQYmFq/vm40BFzC04izunYWEK103uAB8ULoSzi4B3higWYxWLhLU5H9KK/
UBjdI5BR1WF61y6UxjFhhkNNArtRZrl5NmQ1QEcS45aW7MJ5jBKbtA8kVuAfwyMKkgA9sJB1V/k/
w84aPiMlARtJcIi97VEfzQSUuQkOoSNksnUW4KRc2JMCvQU8iyOSUius9pZKivW1hJtx6I7wSmfh
WGZHpGWR5dpFeQRdxgvzcsr7pNwlHYBcPGkG9WxLRCAye6oVqNMWcKZcGJqpCT0zO4I1YTt4cyDh
a9LMrvMShcGC4ZxFn+7SWgDnrDsjsFJnvA1n6Z1TdZVPjWHVzRoXDFQCVIFU6kIPlyN9pQX9adWO
eeksPNDGTwTB9spX9cpeiKEuxiwnIHZBnlv4C74IFMN54ORSVGfDETdqFxPHBmlBIe2PRFJSwQy0
d0dS6UBR7jrnV7jQtUGZupP/tVTEQq6iLJXQyF0H4mm6wE/HIwc1XJCo0wJHHXQ13YRHYmpxpKcm
R5KqOcLpdb2oWVs1BQDcUSSf3IZOUr4gRqh+xJocwwNmNneZ1+MikK5KrzUX0/KmVXgYQfrak7nP
s9zah2WekpHHLvrSmuu+pJmtteYG7Y9rwaZz1KOfDM6SLZ8okuiNonxUXkTIDbIPU25NUl8+d5Si
2m1kmOK+kJNXbWv6irTeJ009GXMF4lePMjpbGbCWKwJykpEnVvG89dKorp0iRPUUlU1BQDsE6Wel
d3BLGOcZ3irHcYdLZQwofstEEHjRZwa+qqHpG49uQZbHpNeP5VnJ6WzYeim/eCMafyaKCPMWihzY
WKzCSMz8lUrn0F7pANrzoMk6EuB1gjDvJ0svfhrkeVpbfCiqQZTSa18W3L+2RkQOPaLppEAO3Ttm
tVXa6H+pzOWwEcOMhmxljAbjsOluq1YZl0jFxBMddzyPpU+JDUp4Sy0uDOvpZxs1ehcUcw6CzzEL
7VPX6EBiQoMsHGlH5KzWZQkihYON4QZyNqBYGFLTvqbgHdZlA5SIX4fFcT0ThXrpNR7inhATrb9H
/KqVa0WRlAOj3e/neMR0DDW3qrfaOFf3vqKcu1F2V3dnVktQogvUDaIJDhwYpiG9beyfuX7rm1H8
1SMFWS7aXDCoqxi6sAhQLop8VeOv7W4HmcH+l5VX959kbNpXjWKevsEfnbRrv1UeYC/mFW8zcETe
ynnhHGaibdCXxGRErhtk3V8KckPP3G5Uy5G7HBGUNvpV0pYtQBOS4NFq+l7yLaRc+gTTuON9pfW1
4qkRDZm5lISB/Y76d28gPGczToTm3iammbVBGuvzA7Gc+pcizZlcYRn51V1joLGUvGiYQ6/HUSJh
LTSZI7ccGyJwI1MUfSBTPLMYaucCDYjM/es21JbSgVVFdbcBcFUmN5ZWRSBgVZfEwdyhLiKrdYBF
PuPIJ3Osa+tLHEmut0adaD53FfcKHR6K/TN4K/UDvv+SNn/j1MOWzC5Q3BmKGrQA1iARzaq5RSZo
OlqhQX0WBGsaGFn1A2bd3t5Wbd4FnVAyO9R+Vj21nLNuwlwl+nmZYDeF8pxQFcYJaN7j+HOLfcq8
dakU2JZP5Qz9dudXQ7aLpqjEuIxoEORukbXRtq2y6dadYMusSn0gkYHpnCC+8+WASYEaZa9+0AWU
GIyWXVlfOzM6pW2clzZwKC/rPmk8SCzSA1OaqtM0XGzcfb/TDDTw/9m3/Z0447N3/999g5+q/Gv5
43Xjmh3Yf2/bTJtIPsrf5CZxnvuVVP9r12bwN0tTiJnOBQ9LG/rfmzbH/mtB9VHWoG/JK7q0c/7u
W9v+X7Szl044hXy6St4/alufHDYFlROsRhz32E3SYfFOi0e6IPyBfBSdOmNNzqo1p7rcpkaE3aiM
yJVGZEO+PRp+1/80N7G7AUhlTTvQy633QSHh7eHz+FEWQJ9FPYdDoXWM2Hu1fYRFxWRt6fq6z1u1
iXIRbvqWPQvL2gcH+4+utGxkX12powtTl5Gpr0vf4BSoD+Db8Rvcpi0EtVcjgQevgCy9NiIudZb/
Ocz/+lL4qSzsXEf9wcnpKheGyjr4VQiIXKTwwGXXE6j0wIcsv0Hz1AfTADaKbb9/jiE4fHr/8n/6
pq8vf3LexTrRYe/m8nD5kmvLavygiPqBUDdkS+9f6m1p5u9vartLB2apl5y26YgSbkOnYiSRTu1d
VHj7jTWpOpoZlLwCGnsZ9IAfnOffnjh+XXPpGPMiGEs38uTrOWSo2k7M10tRZEPwbDQ4+Bpn5a7q
tCu8XaxOcTL/muiA/0Qv1R+e6bGZevpQcepxEENExCu0PPRX40dFjSpZaYnMMAfaz0bfX0QxOTcb
5PBuuK2Iblp0baVpBI7X+gHG8Fw/tKr1hmc160isHdw+xqbQ3Zb0l7KkXO5UJRE+xRDH+mXdZkQd
aCrGr8JCVv+z5u2v24ZJU3gWOprluPj28+NKqQZquwa7gcxUUNnCbE8jiMgcy+qrD4YgoVq/vwOc
CLlVDHEmrdOCsaKhOpXwu9cVcljYI5RE/EWYmNzQrokp4PZxHUILyzWKtCz4aMwbghlkjcqZWOTQ
FRjbqnBk59qhwTSgBlwYmk2+zCgk0X8EGFpyP7BJLAFcSCAd6SynewXUCkIVZbvPwyQmwmASO6Fe
GPWElqeOZKXlRDMMe/aAzU+zJhMQFLNXfirjIiPKwCiHEvlqkmL+hNDJabAmCGKvDWFbBQhkhzrQ
OSMln9pK2OO+bjy4ImXbGCRXl9n8XFYTMrMipWR62Xo9+3shI+0ON4KN48uJ621olWjsOpAvCN8p
QQV6WCfpiqgj77sR6SXd7sZAuN6xo7w1Jm/YtaJ3kFcbHWkz/Ef2tMliQgJNc9SyYOo5B0m98T/1
VhEiI2nt+rNDv1tcAgyrbpyscYqdwsvBvI4F5bMvifBEQZ6b18gJmyduk4O9bjT7H/Thhdr2dpS0
7IxDAD2diJyX0Y6JkRkBUS65Pnn33aXz8JgUvfuFHt9kLOQD94zu6PwdzfKswDlU1hcnK+erNh2j
F0OZ4w2FVCLuoUtmz5nlVWBPyxloAjRveSM5jsZBAeX/QXVEsKyGylV3aVtW/bqeK/1u1rQo2mAF
Ge68rAb+IPAgrGi7qpFsdvqWiKXzeU/aGSdQMy/6foXUE9qd8jrprcqWY8gijmWzyE0R312Ox+lu
zjQYJqltJEGKC/HCDpsCdW4OzySYlS6GayfqzLOG+is5ISwBt6yUIt+4OLlIVajwvM4PpLTpww6V
s+2exWVl22e4zM2wW+EQGFLUM176uQxbU6y9yEb2WKak3KyqSrT4Nymyr0jctus92gTbOdjQb6ii
DJ0LBtqLW7kCVuv0FnryZkltSRGWmlcjUReAoIwuwoTXOq61aYtmuol0vTTXHQsMngQmMgtUjoUm
BENp/t2KkbdvII+z/W9jNLnsmgdctWPSN1vsR7O+5hDvKOIZZ4dXxRbQVeAyyc8WCxgHEgv4C3im
gcDNGTacAJsiiBdtwsi4aGzYMmOdoa4aSP7CGeab2lVUxKGzN6H2lKvWjdzxkmJO6walWZvjziYZ
btoiPJJu0FghQ4GIUoQueJ+FX547I7CWz1XDJmolgfnbxHfODeyMbPLUZSgwf12aba/U40TbCtdg
3TjNti7lNL2ERFtPh2jEV0HHWIx0qhYDR/7N5CWzkbjn3VVll0X/0BHYO1yb0szia70dKUCzI6vO
7UjFuOLCqNdv6kazHh1dht5qdlXV7jQ9IteiSEqkZRWDVazhzuIVpX3YyiuGgP+o1+T0HWylLel4
GrZfgI1EeR66OG4zephzcju7JHMHFnFAdwTYxTYlsqOSp/b1S4TOC5I0wwpDEC15mSsiXLV+70Yk
DKF215lBmDRpiD46GPo+kQw0fjOcfh6ws9SJIA6jDMPmmf5yO5MaO/ZZqV/G5gBPaGUarVOch1bY
iH1FBWkQwKok9SyseI1ZGxgOwFVfF5nW02H2KRNH+aaNEugxh1Ar9AF6VuLeozruh5U/zYIVsHTI
J7di1xwvTSKsit1o1wzCnqNTFYRp1IM5NCZ538DZiPdwTLH05LqHrL/nl1lox6fsUSFiQkutaooR
Gl09dzugwd8RLZoVlxyVM3PfKdlVd71DWh/vUek+ZL073LtDib3LaONLhD5zjyvICKFMOHYE7LGf
tnHmxoFLSXENaob7Og/1Z9yj4Z0dT5i5omagpDQbLp6WqSi/hpAithMQUkoupbrt8Ll9Jk2uuhh8
BbcM3/FDqCHC8KIoJNbY3bRmJzejNl3mcTNdpWn+tbLDnEpFCNqhHKFrd5LoH9nlyaaL/WFrmyPF
0DAyg1hqAmBPW+T3XTIA83F6Qz/HH75pMqCuSKAwDqRPEXb5AKO1R8s8ls6+Kjjya63vf8l6X1vN
IrppB0n+bVI7RMD5kC7mKYQ+UW4d/HyrkTDkc631yKzFMrRlAsrOXMBjmKbmu1DBfi3F1FHUUQib
ap2EPr+AkGQTooo6UPkCf4E9OIwNj5gtOnDdNlmqPVKv96FoHps5XshA9eR97YrO24oqL/Y9dLRD
1ob5kz8hJBkrG4Qm1tmFSert4MEyq3DCV5vanr6XSPpIn873bYU1xiLcazDrDNk9Yr2tgGd+CYUU
OxSmmfOsqy2Ypkb4TMQAPKpqrPxV74nwG9uZQ0nkxh4KyHdvxBi2xgLw3GQUiKXCTiW6NNvRr9aR
UqQjgNmwegyn0X0Mu7m+t5j1IOzM3o2mSIQuBqySluh/ppSvNqRtnXdd830S0IZRAd1UpXPwoyrd
aWb6SLPn0+in5EcXrNLZcq+yHOdFlNkQ1lvV+3jJwcoZBIEcwhifUOLEZ11i3Jv5Uk6qgJT5JQTR
Me3EPrVD5wwvHljtpLHWiYYNo2dvUKzQeelfyJGVbYAxQu2M0rSuUpJ/QBOpmcBzqH/9qh0IDxiy
5tkum/iuNIc+wT8vGwfW+OQBR4jqT7lLN1riwT6wi72H1W5cjYnDimM25bXnGmdt4u+L2sTP21Xf
4tG8Sv3wzGzxDUhwngdPVvNZFeFYsSt6zH13EZsklFFj13CrLtMKtg6VBmx9L+qhjH+yU/S+CZgT
QeHPIQgChHK6Zs/n6ex2Lr/BRNA5eMShYTJa2yVmIgWDD5bcYF7EaghX9BowA7fxgYio+c4Zres+
FS96z89IeLF7p0uxROk/x9LdskmT17Wmy/VQersB0MYae9L30EvbwJ6pNbeWfR2P0fBlcjrtQN7z
DfBYdppNCqgAk7wW6ES43cw6fnkDt0jgztghOkGrohSUWeyS0YRNkuoXro95jf2DpCpNbtgNhocE
w2JQYZXcJKW6gccYbWNRPJOu6t1ZpXGWeTXgR73fwZAi9yj0LkP81lLUX21/IVho3Z02pAfpKyi/
8Rdphfeqr9R6aNrzutLNACga2eusb1QhKIc2cCNybeMmdbMhdTg+r7ELaSG7nl4a30GbDatmxKQt
GkPfxRnbZSvMPYRdFel/ia2tKerxfx4iO9wBqbeWe5+4XyoF5VxX6qdOzkYAvyvo+mJeJ+23ugAX
SA5XGXQuLp+aRkYi1LOtx/0mdvsNKTvywvIU862qLm02xOOKyd7DZxSNn72JsM2NVFq7K4HRTYHu
4m8ZK6gZbFdazOE9EHB2qb7Mlu5C1X5BfGzxy2ycQCZO/hpCmWLaa8jOWyMLSfZFr803dH6iO0X5
7ZFwbpT5uI3J0x2KqCDa3Iq9xZxp6i9Ckuq8St0+wdnGmCP3ICHVG0hIIeF/OT23vsxHOLRF7ZJ6
EXcmEXyaM/df/EbMyU5PnMY/1DQzrvDnhABGyQj8tBTVUXSHvrXHrR6fkQZNEDeHGexpbWtOBz3L
YSpMIs7W89ynS6QehkvsdrH1LTLcPCcsJe+STWpZ7U9uYy5YIko96GLl/6CWiwwWYiTuxawRNHxm
NMX0u0Ypnv1+wmsIfckZDjWF9isoywO3kcy7+1QvBpzosTBvyfXLq7WlESyng0bMAmC+3lfytECS
w1X0TAa1gyQUgHEWr/iWaYip1qS+j2tAEvXnhex8TQfrKXhv04CI4Nf6A8feu7ogz3ftU7ohS5E6
brYyS2K9qODX/HlA2wVMftDinzVACJptHbjugLZYLXdR1QDedHsg2YY1VM+RtRBRyFV/kL4jzW3a
a93j6AsoDJMi0W8tzJZi1ehnYl7XXuRe0HWRejCbAyDxMS5bRjpLFxlhRl88wMFMHhKU0Qk2xlLc
G97EMubJzINv6EZDTgZG2D5TjU+5V6qYV0mo4Qmqifb8FKvGtzck6MWsDVE2cXEh82eBWRJaDEFw
e8PMVX+Qpt28hCATn6H0Dze+q4/PXmU3BxJWATOMVdlYG5H7ziOqPWKd87KZdxk0aMlmexbTuh4p
lEFM8dEzJXNvfBvixIdl7TMf5SRHMO9mWkR7XrXu567WXDbyDEzy0nCB3dqiqX4QDU8quYgaWh39
1KgL2HzU1uy5HTiu9LbToGy2xmGrWz00UtD19jMRvc695Ra4+WFa2GRP0mIKIef4LSWqXhuZuSZF
Mqvjl+MPty9ByM80XruVdAfjFsaNvIlCp0jOOq5ym4/sDlYFSHIcjhiMWS9HojAwPfTjKrG8+VtY
ONWN0iIM6A0shYcQcML3Idfn6wyqAVmsmkNrGFxMc1+kJp0P6ZIxgU/f91MM7mNuBlHfYaqeELx3
wDjmyAr80LGfXQJCCc+ezOS71umAuEM9pDXEF+rAL8Yy+Ulh3rrprZpDkC1F1wXsEeYv3gymkXVG
lByw5aDKXQdD/jNJtIZYGWVR/tD6nqzYLmqbW5jVHFD1uayo7TPVRhvc9foPAmHteR0qfYTLaEau
vRmTqpo3k1JsSWfEu5JGkVIXCbjeMaArpz3lg9caK2PWSLlp8zCcVwM8hWyLqm7C6UgbnZssFacq
J2y1bBPTq14i+jxry9GX9SIe00isYfY6txYmXg8bZGN+zpWw+bWdR+N9lnVsrLBRFXIfu3rZbDSz
rQ9DDx58q+QiRMNxaBygoUQLcjiVE/J2mcodICVfXTp5LzFou2b6oFV+IaDj2vGNYN+Ki9wZ22rj
zCPYoKbxML5XVlHCKWhbjkZam80vntX1MW2OEDYmVRft1ot1gAx6J/KY1aMV2dap2/Gzq7VutRY+
X5MddtkAGiH2aJWMFFL3HrWMYqdHVn7TyokE0nnqdNiaGe5RBpZJ4XjIpExXYuyYz0PWcM5rw3ZG
ih+tx9r1HsOEKuVaVCxR2ygPzX7bGWH29f1i6ImqhhKbD7qYlB8fBfWx9vu2xOaS6VOHdJ6DHIn/
7ezU6UF1JsQyoJM2/M0evaYEdsB2xdPTLuAAXV3RmY22hltr92aXNZc0h2Ljg4rpb1VaPhcuOdzM
lP0c6xTSlvhOl2VZFAcEZjwRmtWzQa8g6/aY4dmQ6Z/evw9/uBwapwVLiL6IUuNJ+TtDKOD2pPKB
qiiywAReEAxUH/auZ/3EVvK3dOh/rcyiZXlbbV/izajR4YvD2Yce8e1dBxoGd4JkBXq0cdh9bUgD
8R6KqKw2Nvm36lmMGiTCZpiqzexI94NK5x+K7VRm2B5TZkEJ6ZyUhcmbrigz0lZQTOI0+8J2paSr
77Sy/Gd2n2MFF8Wv6eroA+EFOScdDPQN2dwvl5qQf2ybwsrQVfRWYEgXDFKZR5v3n+MfvtrypdDc
Wkcn3clzFD0sHDqj5DOJ9hiPPJ3z3jMTa9q0+4eXwutDcRHpI8ZDRKUnl7KsUbRxnHOpyHPXQmdX
UzqcD6zZcM6Pl/qP0uxfSEhf3fXflGa3Iw1LprRfFtzDj//69QO/hGYWnFPU6cR0IjNbGjn0Jf+m
/3t/ee7Se3QNnUoaHNR/dyw14y/akVQmsRjwE0jAGP3/bbU16Wby25h3UHzq6IXNf2K1xZT15jV3
FocIErij5dZkpj19zasBfJn0xR0h7E6Htj5nGYlC/9DUY/tgmtLeIG/Kr2LXq27KWXmXABemb3op
gVJBUQ4EBX42DlZ31aIHeTKncLxTCEbvF302kqpOHZw8Tx9mZcA9jubPBlz59RR3EU39fj63pe5s
YqWR5W0Nkdq6Df8dxo88WD1lAzHI/MIideyskAg4ic1NrGib4oXXg9oEYtXEcviSeY1C0xvHtYBp
L5xnrOhTH0T2bB4zPLprs62887RxFtVaCG0JXSi197ZxpVhNdT17KOUsgZIl97MWnjzCWQUBcI/6
FeUOEQ3QpYED1DdEh7gxHs9+qXIaFHAaW9k3xZiJHR8F7mhoO2smS+OTzT53LQErk4Lt1AdSVzSH
CqI02lWjQwIo0yiQtXFG9FC5I1ToynZj/ZyyeVDo9fRpFF98C+0JTQyFR37lNs3Pxnp2Ym2EIT6e
DZ33rc3UhVV2uCHOIdWejYP8LApAblnfIhcRK11v74As/aBgOpw17filrsLi0NeDeQ1Fem0LDiMt
h2/UqO43ky3ERSebM27VtUcBdfKbekM9eUupWW1UGEcgxxwcRbX33THTFlqfmL7qhfzhEvWyrkEW
PHHqf0o4wo2mdkaoEUJkwAa3KFzTndNM1Y9Sd+/csv1pz8Zn1vq70NH3agCBi7qqC5ExlRp/oqBq
k8dFpWxlJ/zqOazabQpaY68KoJ6wUG7durhvC6O5SM3xqwMIkvZWuG8GxT2FLz6yTdotFEVSI/oU
zUqV3HfpSF8D8TDYBGPUyQgcW/1nBXWrMeH7uAKABOTO2Fy5OaSpJqt2aFSCZOgPjSXTh9EO1dnE
/jeLYZMMX+jZuP0PLenvWqyxUfnUwIpwqPd39E1ItcECDbJr09QxShuNAktAhYowIAcR8HLstZD0
J0RcnJW+ZlJfJUhruDCatPuq6ZyQOrKXNx612oMTmwZhFzX975WcYE4lKZEEcVc8aFHTrEyMt05M
i6WJ+isAcwu0xqfZSeFhVKTU2d0jWwpYWsWtNSqa1uZdCkWlyZUdSLO+6cmQ2jps/laOn3XnvTVZ
69xOnnSVbrE89ysPCu0KsepZl/N9+rq/4KAS72ExXljUpTnyzQryv4d7hfM8jdtma5f6FkN2d4Xy
Rj+brczD94afB2ujAy0H49EkZv61rO52VosdDLRr9EsUe6YmvICCZa9hj11oEh1ZUbZgxbRi2JC7
7Qdx0Svyk6K7Ik68Q6km814rnOgGvXUI0YVbiTpDbX1BtBh5Uv2PPIE5k7QHLf8JV9K4J5eLjJHG
1R5K1+4ORuPv47p5BEhkbnOQfuvJIgO0oBzlev1unLgfejo6my6tp/XgtiNWcm9edVqMWxF1KMcb
r3fXs2XvyXzwtkYJF97qbPHNCCOx7eNx+P/snddu3di2bb+IBYbJBBych8WVg6KV/EJIskxO5pz+
6H7H/bHbWLtqH2vZW7qu5wNUAWWUbYrk5Axj9N66VxWT/gTA4CaIsy054VDz0baiJ30J0vg6D3sQ
N6pFYDfarry5rTuYdWNKS2ukOLxAQBhtaCBSNIxefR7dskZMsix88zXEuTCWMXWI8B4F16sY2/gl
zuptVAnKcT0YqhJ6CJkuSzFASNFNSovtRaaZN4pSF9QKO6IpkNMNjvqoEnAyqm6+lZQ7Obd6tYRE
QzApjYEq2WaZb15EdlJccTuVR9VbXqSmQYSLFvlbjK/9KneMfUAJaWX5/dbGc7YlDONeRf+eN7r+
5Mq5SC9soheabAr26DnCdSppYrOzpTrd+MFd4icPUYlRWA2NpWE9YQgnuAndTbYtdGn4KyZb8RCy
fl4ZRmHcFT0SRd8JXoiZ59ulCDdin14kJd76nJbmhgB500uTTrwCP6NMqZEGqzemgsAM/psxhMrB
UDu1hTHZpAehtc1LTkzBsBh0ExCgrmRiafsCBIUmEdssHFpINHJLe4M3tbvIZRU7Jz3Ptbs2tksP
+JVCII1qXiRu1F4Q7ICewqp842qotMZrqmoOYhvddaCM1a6vzOhga2hgF6UxexHdOrmoMrZq1FsJ
ZQPCy4c5p40pVIAGcuQopEm5nWLwloMj7IeCHq5IU4igBBPQ2inSbT50CQWUKNsaU0KRomMKxD7c
EUXQb43E+q64eXkwBlVdBmSqISQYyI6TpVC2TtNH61yN/bXNvdRuNx1og2pXwEU9mo08Au6hG6z7
Zuh7fiBZ3Ew1FRbOCDQp5ZrOgn1Hk4tmjw0Ds8GAg1W77qm+1/7Kd0rrPlDj/FkBUvwlcGy5Gvwu
PRllzFkYAM5ujDNlIwwZ7AncCvex7iI/QcZ0rUineJKjFSgI96aR1XN0fIBNqc6C3Vg3DQXOYyrV
7L7R8uwlhIh2S2HCpwpKgF0mfJW+qONfgW1Ollam+jvcktPr/+6D/1LuzRzr/6zcO76h8wzzHzfC
2vwn/rUR1t0/ALhbbHUh9+OOmCEHf22E7T+wLHHCM0x1xh/MVoy/mTM6jgsbYR9SFwR8Dp6a/9kI
s7WeKSQGtBMVSzOWn9/IweK3vz9ezztgpj4xU+ZnIyZCjvfn3doGM6bShUIDDc2+jMh9azMOaEHv
LGOjVS+KtLrRRLUSY5ccE1VvVk3e7lWj/Mq6TYxIty1r+qDw79qNGXdr/c92mA4GsbThBSTSXbau
ey2JqYrdB798zv3CCwZ2kDC7Rwr9SWs9dM3sThDNRafKL6Mtm0ulLtd2Y0Sea39zSuO146jKtJ6s
gVJdVTLZdU30NRDutIx9+tD4RgYCXjJ3gVepgpFR3ePYX4YcBNlsuCi2u/4S9MgBMb9YhiI/ZolE
Z1FfWbHde1aodaiwp11mMxV15MQUImbjksO/DWGGm8b0deyGVRwxh7I4rEErfidSpV8n1DLTYHqJ
4uTSirktpUiSvSibpWlHXy3LRV9jVGs7zL4rU5R7YFAfqyq9asc08+iHL3zTfTXlUZjBTob3g1J2
XyPVLFH60FaCoAXUFkUTrDd+zA6cW0KaB+WdLAIPhhJ9aEpgzJp948QUpKk5U2gmx9Ezy+nRSppl
kwxiw74KhgkQHib9g1FrNCLb+jKT/bVgT4zEy5t0skW1/BS7NnzJPHtCrJws3GLYuzFFwUbNTiZ1
N0+rQNQOyuyWjHXwhP0sfLHT6zAqVrgONtQgQaRN17SsT0aVXigkWdVV2C5suHxVG90EIyomBTHW
2sJD1wvFflUG/0qxLfaYTr0cS36zkxiYRZqx3CiJSJcdwbaIxtNaYcXQoLjQuZ6sfMtO6SLBCYD/
o72i83OrOFK5jXGSLjJ0NOx23Qyd6XSv0LwXMUrxaiqp55UvMhk4L7Df+a74Bc6DkZpHB9nDq43R
v5cOqN3MCIN1LqWxQxYEVh2kdjKEPgsqOVBjVZsIwIZyGQdiwznginin7xhRTlZbPGRxVi2rnMbK
YMaXUpb60RDhWu8g0KIuH8Gkm4PHRvUkKyQy0k2XZmPvyTwwF83YXmhmXa0VNSGHdtIEE3f/LIit
XJcgg0k0jfi5yvAxxnSEAjggQV0S04iw/sgB6JEMqDtVSU7UREeOMCqYQKkPFwhUdslktsuxjZ56
VF50fIGOq0aB7IHNbKnnF31BuVkhZhXprHyhGnTScgiNkW1FdP8hd0enRKDE8KXod4Be8aK3JWw3
0WusRQMm6ahkx1pbI75aUuEkvNsFShlCnZzktZ+PjVDa8gWp4NAGovagVfKOUEhSNPp0mwKYJFcL
HlVAcCwxOq9uFh+7BjAeyh91TXPHw3y5t4cSSzKpNux7XrJO3+jEe3kYMdE+SlqNoWNuXTlUUAnB
0SI3CZNLqSflisBML2yuM0jWrvs10sgFKsvoNeiPXQviHcvXVSjIYEsipINCVJDbu5GKP23h4Nbg
uLHFJVQeLcWqaV8U6aqiWL3W1SCkpZfsKr/rviZW0a9HYpMfe7e6xQt7HIPR9wQhYBDOA/OioAcF
JsnMXueC6aLFZ7LsUyPaCWWYPEShi8Htu5WTutkys/NLYxoQOmEvpc20FXUZ7zstWzEQChQCymEs
ukOduN/Y732Jov4+SU2vSsOcvqfyhhzHhXZOdZvaxmVgFfRu9L3oxgOuLnZGJroTy4o8DmwGF8qV
bd3EsBHMvt8gaUlPOq0mW3FaD12NhzJimyvdVei0F2B6mQtIXt0Cog8XAQau1nT29azVLQAVbCdX
Pbap8kilQUcD0KlvQMAcCM/MX4XuRGzV9XSvoiJdaMNATkA1HNUky5BTBA06QcqdUU24HVa6NbkZ
t6adPMXVTT4a26xXSIWG58Skn6yaLuhJSUrGLz5xTKgCMY9oXXM/Wnp9giGMfQgWfpvtw7HnqEd/
sqbVMEyL3hQ9fX3OZRJqL4qiqXhVASR7Y2zFJ0Q+lwppASgU4VCqbRiuioRuhmoHl336rCOBWpp5
G3l2PF5worSeuxZEa9DUG9pohifQ1UDQ2Ia5su7pJeY+Lc6i7olCtvZ9MKFVkReKlPfI4yzAP+k+
VmL6/Ey+ZlUAhie0ATXZwhmbt9GGElgGyYGAV3+nW/SVhmCKvKyDudllq0xljSnbk2ycu8piNWj9
gxX331QIF0TaESgJ8NR3wlMRqG9VndxpxFmsUBGY67BiMOVmksLiR3kpyUzj4O/HNHN84AKFXNQ1
kWElZ6ltGLpybZBUSbofHcJOfRrktM5tujNuXj3HKil+mcYE0Buxta6VJD65LitQN814Cx8auF1r
2qasJc6qht754PjVeqzgv0dsnBEaWMRMZsr0COjygYQHcPQ9uUBmATTbUPRhRfWNJKC598IBMton
eRi9SBj+azEpdIpMGzefjYISrVQ8p1LI9oWzVLqbxj7eKqFoH6TQx/vZsvg0ull6rcbmCuGivaxM
xJnr0UQZOxeKKVPfGop4SLO4pofb9TgQH+YsuB3efbEOGyo0QZ8QYJgzySqx3axwDeI+7P2vLgln
6HyhvQRqny5FSUvdzfecOThMlm99bRlHUtVpfitmuexG85kEkA25BOYu1RT1tgyaB320WMvsG7rj
+KQ740EEufTMSjkZATSbAFHNvtfw4xil1tH1ZrVM4oLaoaPiYgNMFxM2kQeXJGLsQ1fd0cTEl6d5
BJHGCzMrtw1zvI74TkPNHNsgaAG7RBIVaGLe27I8+lD6M5j8KcUUv68BffpaTZsQ0WY9l6OoJqQu
KqE2ReIFJQTp09BfNoa+CZv5e0RgVtDei8fSU0sEYBG5pmje1FZZDdRBEV+iKfUpt7W3gW58HUmG
d0eI5wkHQ4maSYi7OqFgrxFmPEXK0h0j/K0j5iyMv62brJJQu9A4rGdous1EWUawbUEavul1ssl1
CinOUrrjghiIBd7PLcEYQSZfE704TDVIM6slC31gvxTwIUBpt5Vgk/rt1pfFPi/1Db1SOujBGt3g
XmkaZ6O5Fa88U+K1BHe/9MV0E2fWhZEj+YvTvsR3Nd1h7eO8alFZM8K23ZZtfw/uUV+KkQWtGa3L
NuO+TfUlsK2DprKe1eP0vev6kyzzaA1gkCTteptowQ6K3CWDmi0f+SqonKiDuus+t1ZJKrbQuU+y
rV6q+kZR+9tCQOAF2F0Yt3mekCQXPKAA2xSNs+7cajcpyTENlJ2NCQ/x9nJQEC3lEY3voSdqulDl
mtgeY5FW4/c8dh7NhKWKuSG2yid0xW9C9dHPEvDi58ca9BzS7g28O3Q/+sKUBaTp/lvXpytpUZ0V
3dNUbl0VpWUZsJuv1kbqHo34AoDxV7jMxzo4quImsKbrfHAPUHQ9IQi4C2cdcXW0EG6Ufkf9VGMi
y4fqUAn2NmPQntpYPsMUhN4bQ9lzHfZMRfail/qWOPRlEZ+aCbWMiv1uCUSL+8r4a0bV+k7uRrBg
Ny2OI3r/ZnJPZZlf5kZ1TfzGmvnjZFn8hti5MocUTfONwZkf79zQQVO7TOQIrrzUT6qkxlrpxrJX
WExKNfdAx5AyOD4NnbpGlPMAp/gE+I2qhXawdfteivCO4tosrJHBaqR+gJJ9kcj2iqDeJ4ozxJHk
RsuSABK+NS7t8bUzQnwBEQjxelxmxJVXg7trM/e+sdi8INbfj4j9Bt2oNq2hXHeGdlcWj/ZgHQfL
fWUkySVwnRtKjtmis0J/wWEkWCFcfsnCyV05RbzWEyFO2VgYm4yKyTSgxIvUq96ayKykeFshYsaP
2cfYK96sGTyELPpeKu58ooDVxzIWzMOyc58G9koRS5maKccks2mk3xm2tSnIRmAWlbVnie4mkyQZ
qRQ5B80L9Ba5Zb8IFbr2omMJaAdz5886Xct66rpLNykuxqA6GYpz6wLRjCvjkfLOQmPaY82oQBrr
xV0Lzcp6jkzlbTIOdBeukJhaJWJ8pr3rcTS39dSe8rI1rqs8+kYJ/JSroN410/RMMa5i0Xg9Px1Z
pBdmL4mbbfY64lQUnd9dLb8egm6VF486YsDQIKoyyg6BVIeLQDORSPiXBUHtVHuNPYs2pzWIxA1+
0RhQdTz4a6m1O03amE6sb1mZx15Y5zslN3SvT2yddOb6lBTKRurTKijDbVVVX2NHeagK6utjNKzR
GsQrp9Klp7A0JGm/QzNzYVZsSSeFycbgmL6Qda8RIUV12c/6FXEbAfHQHcX1sPiuRM2iQAzBa1Jv
YiJfVlTZLOR0XbO0m97YaT1OfGmj20qcL34RPsEuYrPV4UDS9IuiLO+7KUkpBmc9RFPLR4Zi3ouU
WncbdwiGjOgF0Nptrhj5Jmvi51BnL4kHo9ywM73rOmQJul/ulBQzN5k7j51fPqVxhgMQHbpXh0Pq
2X30mnJo9appUPc+9oX11DrtQjrWS9DnNyoa8KXWOldE71Lo9wHSjzndLLU9TYF1EQvqyFGkWYup
Qtub4DFY4ZW2iAx1AX6XwZNiMQ0otUi3NhzUTQSXZJnXw7RRQUys5SzFJbKiXITugNrUirJ9UqsR
j1z6D5oWfAlLO+OsQi2Uv629xIDdByxgyhaP/ZqXg3BOIbNI1YHpOy12c0O0h8RnB69UwTVRvQg4
9ZvMAeNouStfohhKzH5F9fHNsLWrpJrWfoK7bbRnaXeCh35dkYN8goLNYaKMaDA6pYKxb2zWBLq6
noXY5FZ2IlzxSAfmh92op5whA3YrQz5cNT52r8Dq/CNx3KCpjELRD4Lk5TVCuhIXRJ9BbSy0HSBP
dkrkYH8FKJ7uLEXCHR9eAxxvqEjWo2BsxPZjrjjHXuGghGPFMtPvDmutMaZfQ191tvmYx8zTESXt
Qe++prK/96Nsh5+Ko3tg7KeapW1yBap844hPINyCRz+wNU0WFnPVssI9FRew2hRxtExmOFvLv7Ra
obqrEfg92z4l3LG0pIrNyUMDbVGaOlvhHC14pslnLRm01RB3ycblbL0JGmowQ9j2Hri7ELVsRDTh
Sp26xKsc+igqXx+zh3+ANn4aa8OgATpZXpAoaM9s/R4x3ktLpIo2aIfOzi4EI9Gpw+eAoZbZyhfp
0CrUinjlR0B1qmyNIhAV/KQBNWhQUI4+VRiW5SjN4Q/6ceUBCFplpFrobbC1tP4QUJ9eVMBoCwKB
idzGS5+bGQ5s1NZs1VI92wPHeRNuvJKi27vS2HZpeBDlS2L5KMecq45eCi6wdevoe7uisk3odI2K
DDla/dV3pQd/h75of1Em4SEZnwK79XK0woYILsGAPCpZcSzicmuyabNy2gKu3BMleE1WhmdIkPCV
Ei4zpT9i6L8yUtqadXsVdA/lEN3QgcwXAmuv6RSPVBXEzmZLzIYxr1liFUGJwKI7nQSNtk6iUR6V
kO2pX160vk5kZoLBZuguSc255rNchlb9RczY90l5E+z7JqN96MMSuwSUNbxwN7i33ItuiKz7sq3U
FalBS8ID6HMmtEWUCp1btlB9hXk3144KFqqFzzpFVgBoqzq662p0o1PZD/s6lNe+UYQrUyWxL87K
i6ab5dftdDslwFswsnjxoDw0mXYZDMRk67nO7nIS2ezBewziubuqazcK8RXsiJJ7PUc+OJWUIJKC
7XvrrpG1LUCLwNMIwu91XOU7X+3dU+YWI6WcyGjXUezA8oyvLLKmOc5x2EUtljv3Ak2A7jJzdjGp
Pf5k7+iCnCgMwcdIQ4uFwSCuydYiudFVNjmEAsTtygyCXTiFHBCFfUvAym0kk8euZEv9v+X8v434
FNr/czn/5v/+nzYj1v5dPX+G7P3FkDf/QIECCpyCvQt3W1CZ/1c93zT/0DWIqrM/ddZuWRTa/13P
Rw6DZQNJzBwki+sXrdW/hS3aH4bjgi4FXAqUzkIq8xsF/T9Btf/jK4YQTfMBwD3aQfhkEMHO5Gs6
850V1XhKYKyEyoXdx33uOQPMy2WHbcdeGyNylAV9s4iqFGhuPIE64BNKcYLgCyLA6BEbvksoN7sN
jFX+RAzGTgPww6avbKJkb4M16jnGhJBGnZKq3gJ4FNJyjPcWPfgq1KnF0rFetqHLqi803G8LLbWr
bwHxOAZnyta4aeKowDpRFSbzGDkJ1lL2bb0VQW+0XmcUj3Vr5axK0n4RWZV/+/3hfVm8ZbdN9fbW
nJ6L/5oFX695MVYyCJv/fv/L+l+/xtk9q6De/YKSg2zG6/atGm/e6jbhj/5LaTj/zv/f//mXhurL
WBBjQNkva+a/LTgfhbMc6j8P3NPzt+fguX59rt4N3fkP/TV01T8QNOqWDcaLxAL0lH8PXWH8gd5x
1htqZHOA5EUv9/fQBQvG76WnjPv0z4HNp/DvoWv+YRFUbPA5OKBloVf9ztCdR+YPIxcvMO2x+Uew
0JZaKEzfN6KcglawFmJlILpl2E1OzpoTNNnyh4fyC+P9e7s/0pq5rcaHC0wDfj33fHYVvh5tqAHV
dGZ5CNXyDu3yQ2uSOMzZY1EJXGQfX/D8tmaOGYo2wfPmgAEs//0FByMdsSxSrW7Q8F+GQLw2KDSU
T8gJP11Fx4s/A0KYXmAxOExLP+IEIvLLerJYKq9UsZpy3oJsWRviEynu/Ap+fEU4MGzEvwRiu5Zt
klJydhWoDGSOZiDZUnQqEwa0Jg3WsZBHtkhfhih6bQdy8z5+gOcNSnB0rtAZuTMYVDBLvr/oOJG/
gi6t9gRnPA4FVrO2i1FZmYo+HnPVLj4ZIe91qowQ3QBMy5UMAI+OPn8MPz5KeyTgy7HKBgac/Whj
yF1yOQ77Qdx8cqWfXxqTNI1XAAr0h1X77M78OZMsigaqpmY47GEcxJ5etMk/uIpuajqyZpfwgD+D
LX4gTXRxH1nSaRsvLEO6B9FIrjuDsayHTy7006dF5oLON8wqQp9ZPx/pEVYz1OYuVY4E+BwVhHgz
h0x7DgbDNeY3/XvdNOn249Hxi7c1i0JZQGcMISqU92+LwCQLDNkM2dJFBqs4G9YsZMo6Kwv3k4F4
/rpcFdUq/2qo0R0LkPfZpQgub/uS4DEgBNEmR/Gz83v/s6yHs6fI4GOGYqyrzICq+mfr/8fhV5lx
mDvdxM509G9MtJcbP+iOGOuJ51R3bkx27sdP8Oz7mi8o+KxttizowxDZvr8tc1KzYgAz4anteDBC
1+StufY+KfR8V8Zh8skL+9XldAvOvsVrQ4Q7P+UfhmNZ90SvtwAuEPqaNVlipD8uurBMDl3SKZpH
bBZH749v8ezNcYs6cmNmdjhFwrBnecaP10S6OiNoaRJiHkL9JNxbKBb1b9+Y/idnSfAQIWxqZ1Nw
qAUlwj8KPjbezV2gpmLHfiFahX7JYbU3qk/e269uap6eLMJlGSzn700486SfKsAADE2uW7ugKO4G
yj+4KxI6oEu5sCW0nwwJBvXPQnMiAvrIfPMzhRC4Cmtt3qS1R6lKW/32q2IdYyjyvmbq6NloJL6b
hGSL4Q8jnZMpuX2rREN++LtX4RWxyeCfeTfgnF3FHfOkMwl29ErgnkuUq3OzuM7XH1/lbG5i2DHW
2HBgQICQY8+7/h+HXQO8VDoT6DSHOOIFW/NxhR8Hu45B3vLvXwrTCJQoQEiM9fNL6VoAKxEh9zAl
lhe2Yritsa8TkzZGz79/KZ7crD2C0Y9D/P1dtROlh4IATJDWwZei9YdDJ9GeFmP/WX7EzyOccjH4
auKjZtvx+V7NV7VGtgFi08wMKLl2VgspQ+b2P7gh5nbAO+x059t6f0Ohkds9NIXUsyKlPk2KOmkX
eguJ5ELlHL//+On96p7cebFnuReCD+v9xfoow9pm08HAmAsoNpHdSc0DZ/fbV8FgYRmIyyy8ters
fvhhkoUhC96TT9Trq6JaRfX0BO/U/mR4/+JW5uOqyS6akS7MswlPdloU+hoXUdoswZheicsAMdIn
cOlffETvrnL2doAAkFWaIoSWfh9unSIxcCESVZIgqL39+Kn9fCkoexZpFthQGHHn4VEm0A0SJAB7
4LafaEG5Zrwk1DN6SJxW+eQN/eJalsYEh/kEVDpyvvdvyMVBp/dCjT3HjMQhtu3s2BC0+sxZQnwy
N/z8ngi7m9cmkDFsXdSzJ9j7ukLBlkvlzKsrsxrBtepa/clV5oH7w9mAyQ7bHHBCDTkhJznjbDRk
EbJzuB/0O4Ii6AC35PkjdW2nOXSUhBEq6ErifDICf74mhxCo+mwnTMw8xpl2sedwpfd5gKIEP9HC
xy+/VMDKLpHrs2E3cMN+PEDOqG1Md4g1mYnIzXERZuJle//Wct6OFuYlErzW9WvPNgo32Fhugf4R
toJzr1CEjDcW8yG+va6psY9Ehfqk10X92GhOh4cYHoQOC3ZGOllu2F6KFhgt/S+s4BtREPW0JsnY
OkzCCL5+/NP/PORQmrJZno++qgux+/0PX0V1QKWS5Qh8bAHuChBTwaFg8l8UpOfmJ+PhV1ezOGNT
9mK645G9vxrEx2LAusHVIrsZ12ls6nco85uKmrxL6NfH9/aLkaDhSXJsgVtWZTf7/mo6XCvZpqx/
wohr7BUEzK2yLokDbxiykWysIq+uP77k/Fe+H/CmhnIX0CS7MMa88f6SKi3sUIkxo9cugoXWepux
fF6skldb4p0Sor/9+IK/uke+XhvTCh5lznLvL9iqgrZKyXJIW4qs68B4cAd5gnDrg0inT/vx1X7x
/niYVIqILZrpXvOs8sMSYiSdYSsVuVQBZxVIgk1dfFEwXOwiIY3L37/WvBxCqKRawhn//bWcwqyw
KCGnMZ16gPeRKwcQEwh80npafXypX7w1mwouT0/H8qrN5bEfbysLs8By/DqjPVXMPvPYvtOdWkUN
5WgrjpDRKqHq/8ka9vObg4oK236Wepvzt/f+ormDBlVKlW/BqutTPaU+LYle27kyQveiCbH+3Zsk
E3LetM8HY4JOzr50RccfFTps0dp+ILm3yzHTtbJqjwRrq/vIj4crRadB+vFVfx4xc0SAjlnbtPiP
c0NxjSEQmD5XrQjK3EBXE14ZIwdDGPXZ4HR4YO+/PeYvECGCLY6u/0SfNIC60QUC+UBWFAqfaRTp
VelWdIXBIWb3CXrA2xhMDdrvsW3zTyabn8cQ5QbGq8rNzlWis8kGK6YhJHg6D4JIcwJOhZMOczh+
SehaF4qZRF8gWJif7fF/WsfnxJE5rwjiL0dM5+ytEik0jhm6HQ+WvLsbYGcdXRg0n3z3v7oKc6gw
OO/psIPPZpmpm/RRLSXn89QsljYGRXCXmGR+c6xQ+OJDmJ+gi9n+PPquaYaq00z2jlo1hqt5Qwaq
DTSEhG3+Ty5FTYWzIr0Z/XwhSqa2alITvZee9tZWt5phKaCyrFTcpZuP7+oXz44NlskqJEjPNc35
//8wZ6aaxNejo28YCgU8pspsg8o6AbT0D64zZ78w/Kl5nW9Der1uozSbOBjVPXxTkt2Sr5aDhnL5
8XV+GujzW6J0wsaHWZld1vv7CZQBmXtgpp5b6uDOavBpiucULgHmg6bMsa86AeI60dcfX/eXz5F5
zzKhPlIHOpukYyMyIysbkXmZLr5cX4mezdhAEvNPLkMOFIc+qAvuPKH98LqCaooq2+pTjwNIi3K0
QBcCRSsrPhkWf5Z+3k1XPEcDyC+cYYdmyU/3Y8e4Pkj98xBXBM64ssLgS0JoCFrfZJerxpbAwlWS
9Wgc4MVvAFbqn3wEv3qiP/wE5y4fNxlqu7U0DoStYnWe01rZQysm8+b3n+iPlzlb6KyaHMGaj4sO
3jCcUte5M9K/IfH/kdDx63uZpw/i8+bd//vXpnfdhO1k3muNQVytHYhQtMwVV/3ktf1q9FN8gBMA
dB0YwdnNYILq4rYk0teMSmvRi0G7qeGOUZVixyfgtWLY1cLss0PGL29Po/VAN1mFR302zY+glFw1
57JiklnrhVM0PSQBYraPX9VPq/U8Jg3KKxTt2QcZ+vunaJGtQMWS/Z2Pf3hR5KNYQ2ejzCJ6g2iC
jy/28z3xMc+98bmCzsH6bFHRZSu63uSe6Bw3RGGHhUR1UqFp/gfXYRPJIZ7WN+vk+5syjUJrRc6E
ZUwOsY11J4INgSXyk/3cz8+Okzs9dpU5UVfpuL2/jJ0PotBF0DESxnYRTWg1u9DGeqbl6Sd3NA/m
91MHWyqd0TdTYfALnj25ZBw6xeIo6YV96q+jXCGFrxrTy9DScriUaf1JfeqM5s9Mb3N6JwaS4ACO
1LpzNvdGZmGOutIiLYuQil2iHzXz54STccXZCiTtdWgW6kNmN26+wsCe6Pd2NLb2jj0DDq+PX+dP
z3k2OlKOIRsXoj81s/fPmUReWJl5R0KnXSpraatwmyhmXIeG/dmOkr3A2ZNGoUG8Aj1h22RdFeeb
Zr/E5d340vaSPFOYKcdM6Vw0uULUj5lRqFGyjJ2+xHM9CTxSvcfJd5ouqy50GqzWHUKqhDLslxKB
snyOxroCVpAGKA1RL+GJ5qR1Y9JZNPfxoA41XINeG1ZjZSNxhfthHYYydeFuVkCW8TkNZXCHUJvs
X7ojsidPqpvY7hkr2CQdrgjsVmBWFimGXl4NTNS2v5A55b4b3I6iiTBpEFF1n0L2wCcX4oHHMxNL
/0W4GC7TFasUSFPIY7acbeEYa5AdS80ujBcEIaSleqPFJuN6DGMFQzR5B1qCjMMBLmvA5LJrcq/i
gEEAEdKKKjjXYPZOtYz8ObrTqgE3lmhN7GPaxT4mLNetUugfkWnif/ecCF7ht8FU/GEPQyYhJDAz
xuHVcAI8XIsJ9IZJoMvQEYKEiXqQy0yd0ugBRkOIvX+Qo2/d2F3uEqvnV5l5lbe9a69LknDqXcML
1iG05q62sgoxqty6wM63hOwalRtIAZZ7EaNLQwJWd0Nx9OOyHC/7qUqUOyUAyXDwMaR2X1AcGuhQ
pabuuyDMzAUWrSl7K4FQvUV5q2Dra3tsnE4oLXtf2li7T5aIo2oHULBvd0EAPWolIwrBj65fYq1l
GiQ+xg784JtgUwUxcILpqi6iEnPYwegHlOJLioGhfFBEiHwuYFKGD4AbbXwlW4qe/sLQ/DD6ytcW
Awwuzcy/9YFvWnvNLBx7Xcf6oD+lgyajlZFllfU8AOiGY94VMkVlPzaEva4AJQAXAOgBWQxBTAtu
V0H5fZnFetmv8Pir3E+fud8rgmzfqjxBtQ0CLw22WILDhA1hYYcrgASwKoNcVS5rDqTxbHCSwxej
rXyN6ByB2UAfO7N6K6WvPhlGWNuLxOJnW0x6gR94KmVWrqs4I4gSiwSSc71Xp4cK7lyzgBLVRuxt
e5tAVuDwMOiqWD7qFUD2hVbnJrQRdJblsqXI2KL/DHLgeQA4GNsAxY0lbDjjVfuTYWjCw8dtS3sM
Bq4L4p1xmEeXNejZVxVQGqnqHYzeTR8rwxfXz5xqZ6pAfFYhhunBC0WdCy9GlGwt06QozXVWqPpb
QABPtCRbBNbCxEHcXNTaNPREhcfNEynJhjgFI6lu3jhZ0DUQgljA46Ef5NDmcu1LAQm/W+Yid/u9
XYDQ96owLuK9A/dvXIs+C177nGPKSk91A02iZjVf7Skymzvw2bL1qkCBhY7Zil0QBeDyts5ydTzZ
cYCZt+xBulB7nRrXXFQdmvULSK9+DQkLgsIiSWHnYTPrUv9EdIJjeIHfOPU+KttAeIGMjC/w7Kfw
YZJWxsuIomhczJTyYR01mrhj4g8fCnfwb5i79Xg2b1nRHSrTjOkGR/m07Zkzv1eqaJ7MLq2GA0WD
6MntapkewBq20FHrEpw8e3AfOC4W1DfU1NpdiLLRWtDBavqFGegdTASXEev1cBKtr13eSfV6wMtU
P6TFqN6olUK85gQI2esVAPoH5qHsssPomqBAL0B6ADuMJ49aUHlbNF2ceHmqON+hrLr5bmzwZW6g
VejyCNlQfVJC1YQkgcta2aAMCt6MXtMKcNA1LOjULfHP4qki8CxkxwjxRJZRdMQP4Wp70avmAyij
2iKgXuiP2MbK0WG/HyolH/vgyP0YqM5BG0GCHgvihYHdmnmsrJw+MHIPtx8aX9cfQ5wvfV4bV6mv
hNoyLusU7Gk8CWeVOn3fvsCRdEH7gYprFgRfELPKXGL3C99O/x9757FcN7Jt23957YcKeNPdG9vT
iqQoqoOgKAkm4RKZsF9/B6Q670qsc6vi9F7jRlQoKuiw4dKsNeeYeKiUUSz3OH278XNH3NrnEIat
eELyJKxLqQzfPc5uxpAvUw+KcUTcor21etyHB8aSwd5XoWrJVZyTxbdiBHizt1XOVKWfSmsSX9pB
2s9+2YTJ3rUIBNwWTmkxNuTMAd1u6iGNUI9xUvkhMUpVPZbC6aJn9O15eghKXleQRGxFsJg79gfH
Xkx3axeJW1wg2jtyw66o6ramia08DsBWZXGH8jyJkQAW9W2K47F89usSn5kA2bVcBSmysSfSPACG
j23LLAnGsaxiQZsw5EEsOk1gMa7ijR4Kwzx0M0/5i1H2mb8t9NCfXSOdRnjN3LwdoWQmUKm5EwmS
xmYWx7qaluZ7R7d/Zs80VK9jFgTfJOjp7m0SI0grnijp7XKjEeBoF0OySMAzgYnOnFYPe09qS3TP
aKUUmHUnnc4t7ygM7lkXCUW5SZvTxk7LLnm2pS9zXH+9afGwh/4cYzoJu8Pa5x8+CMtts4eqTbR7
ssB780hXYe9WuxDFevVIjltDoIPCm8tTAo+kue6ycRRn1XZReUxTpOXbYQldtOqYTGX3XBNchgE/
0nAth41YHGv4rCO6+q+eTlX6IR+wXb45UzjxCuVJ5t3IKg1RbCdEHY1mpL1zjmxj5XlBEznN/mDk
O5wcHoIVnP1kGk9+yBUGRj7l8iMrI3ARKP5J7jwS5265j66YTeu2q6glPvu9UOnDxJXuD/MgxxJQ
1yKtPe3FbDgU6exgT3D68hkMszt/mAenNmJOv5Bf6LbqdBuJ2e3xDNiSMDMjXEbU730wUVUKnDMI
4ll9ajNy3IhOKKpuQ6IVpHBzGcNjTQocPBcLXjpJxYNVocguzeHYzQNmLyvMrfZWzR3+j7FFTWtt
lat5MTeZ2dfG54pkg/FgZTIdcexzhCvXzsdgz76ytK6Fldf4M/RU+Rs5kEO4R4ZS1BuAEfZ0lypD
2B8H3zFuZNc3wdVAO1e/tRHq+htCI+BFYS92LfWQ2ehHNpUayWXURtBad0FdFOHB1G70amjTVB+D
ZMTiATI0AtY+9UbvgX0G24BVvmggcovEn3Gg6jELzdc2JfDik2xSHPkW1KCnH+v2/4Ui/h94p79s
YVaR75/i3ZvXCvHu9Stddf3tNwXu+hs/FbguEvFo1RisdS3KWyabvZ/icb5jrlU2ko34l50ru/H/
p8C1/6B3+0NZR+MHhRvf+5cC17L/QFvtszdCyMJ3IV3+S4B893MXiXb5fyys/GWviTiYejr9Cfo+
nOlaEPmlHmbgJbYdAlE2jRNlhwLl71XvZzB1hfPGsPlP0r2/FAUobnAQZ22oonV7nxrtTjlM7h6Z
nlaJTTHHR2zu4Yz55Qb8eZK/pqf9dUO7HsZDnkDPlrHAXTeZv5xVVhqLNEodbeCd+bsAs8RZJCzq
HE7rMhepOCRK1UABsHXBnwgBW8E+j//+U/w4ym/7eD4FgqYf3WpO931lgu2c2U/tSGhV2zVfitJM
7xdxWJgEvjcMml9VTzq7wTr7XPk4vBcrG3DFr4mZdSfaOz8Q9mcvVyyCK5rehyLJh2/dUJX3vcdG
pfcoSy3kUV7RQMbrYjaldcFMbkE/BSQQZkQC7KE9u6d0GMC6dQa7VZmZidhBcye10yn0W++VXgbz
nxRczDRq36R2/5lVyviZxIk7N2qTG78trW1YZs0e/+34GBg2FAijKwgdCwH5W8EI3OV/x5I/nSir
FPd/FvSf9Gs5/zaSrD//cySxQsK6/6XIZzjxGRN+jiT+H8hKkCfQlKU1gHyKl/jPkcSFOIUAxAxs
yki8EWsF5M+BxPH+oE0YofEDZ0hFMHL/k3Hk98IpZGF/lR15SMNM+gdI+n9/46i/SXYdob3Jcj1e
isBE1cK8WWrbOS52gfPWs7J/KMlhjVv/7H+/YmuZDFsO/hd8CPQEkfH8fljbhbnoWnqNYdFqAY8X
4klkrQ8cNUoKOEzDQJLhVZPMbYvnOWyC22VMMPUKl2CTS1EbXnd2ErvEsz50obNLVGBN28EkoOpE
wafbtVzbr1ZK+lLMoqxjK9FlUbPHbjibL2H5o5IfdbI9m+xymthziGElsphACuQ+iXNpRaUogbR2
+5ym/fyVTA4HRIcyCakVZgRYh7TwTwNWYlJ13HyxyTjOxu6umM32wS8KNvwDAUBs9aH6V/jMy8QB
6hO5nzxkk+nBCP1s5qNNIztn2LuBA8XW4RzqIrdsyJ7+QPXas0h5AreAMBxV54yt3Vq6PLhkA4zH
MtZBCXvd7rqV8ZNUU/VBRXlC/Eg6RIfK6vv7IrOsWztlZ7M1mZteqsq8NSRs29ggjeMaEQsWyc4f
fGyB4FwrqpRrOKEi0oLdfFPBzGom4wEj5uzsNIaf8oqsJpPuB7HOBYspS7yMVu0/T6aR7Gq7I8cY
CEj7ErZhd2vW4filVwBSN55Hok+c5Asn2ox51DICYYv9YjaqGneuRBVPnEFG1SM00HRvtVHZ1tEU
Bl/vkDrHPVtE+C/SJDUDsh5rPFIrHuCfBJBn2Ga0q8iR2B3IZDBkxpIdiiEi2d/l8zwMD6oKOWbi
V/LF9Jps668dWorCjkvFCVrluch1cyOQbbjnsKnyxwDDY74vqGjVu1klxRsUWRlSzpIePnSjtP3D
5Gjy4uWyQODdwAgT3WEZSKPLtku4OMltVxjD+DV0uslyzlEkC5ASeAnN9jybfdXstUumyraXeaHu
KrNpX8yh4H+F4XLvCUgFtqAJ6wOJMARECtxy6FkW+y5JarEzVmb+nVCWI+6k02vmxrma2nprT4Rv
HLR2eL4sjzSS+0l2hC7AemWdPcYjBfnxzpR9XTxVrZ2VVx6PPU+hL9af3jSm6h14jj+/GC7wI48T
6HpBlSbiLyfLFATEh4jQV1BYif5YFvBdiYfhPI/qlKW9SAL/s5saKVmKhG+ofRv4GcZ5mXHVlmxY
GzP50kKkZ0W9M+TIMh9NKmddO4pvpm0b3lOfAFfUD0qql9mbXPqz8Ddj3pSG1K4w0NOun9OIYsvg
8vsGvWPzAJLdEk9D2fGqmO00F1u3b2A7E/vSibvRd2Hy6tV2TXBezrihFW4rQq8iQm4KpOePuSvJ
IpEzNZRYzsif31CoFARvT70yD3Ug629aER5Ydlb0QdtN671kNaRVGEeW3tMWOAthQQRLl/AjqVIC
Eoin3MdU5sFN01vmtZzLY5YC8UKpMzFQIutiUraHGTq0Ba5TBadisPXnPpi7g+X3+yX1npxZDEci
M67IsYRCLct0y34tuCOFqryTnmls+4od8cZf8ukC+SqBCxBCWEbJlwf3rFIea6f6DvOZlk6TT97B
LLV1Qh8MhK8GT7KZc+eG2pIut2hBRoLpGAhhkTVf7Soh0Ao74n3ZVEcx5fDxUu95KCK2k3UGA3mx
PmI6/lZxn68DqXENuxZJNyPxYbJNTkHdf6l1dUsYcEhBfMyIvTQejCIqNqMK5pgtv7iLyHvXRkgD
eY6gzE9PY66BopjweDKwNyHbtGtIKprHYThQsiQtNbd2kcLQ6PfNTVDXDKz0c9sJsVV+ExXZx7By
MGgvy7akxLYLqIJsRJG3nyyEdVshPtbufGGB729NKz33S3jwzUyetQ8NzhfuiSDzPVv9q8UO4V8Q
vkj5ZrnQIiDjcwX99Ri596akVA94+eLokkEMZB4z2AhOjlc2dauz3TKMFpC7Gaq85yWYHwGbEndY
1eaRYKEKP+fSnejBnfDFgzZvFmg+w2eKE8SCoKSGeeYSy+X7zcYSIxE7BGxs6C8eerhMBLPHTgNC
3Ha+0hs6UfQ/1rntUNmt5hes7RqwUMZdQkhkbgYTvIBlXNlF+uhE4FM9wm6wua/8kk7PwGkr6cZz
DqkC0WHW783BCe+lGUEEd7S8dlP/DBc4wiju3ZstmKWs4mEio+Z5GIJ7s8jQuan8ihLmcQhZo8Mi
vLHBOcb9FKFMc4tDSq2OQGl7PpFRfueBJo4tYM0EJTnpmRjhFeikmKgMUecno42+FIOaxo0LX5zd
8uCby8ZkfNzwbo33UUhp2mLs2XljeW8RTlbEKWGom04rPWyJiqxfRxJiFiCPASnuLbjZXU5VoaSA
P6yAuXI8AMHwjjBsiyeMZACg+inFPm/h78+BbaefIhxtvBqL6jeG1edtnBFyiMhhah9rHVivEXWW
z5HRAgTxgw4iABmGV4wc822n2poUMC/8FISEfrmLqF/JqOisfZXNS9xXtJF2M8VJVvppnAaeOKa+
wKHUFU5b7Ohlh4+q7Q2QlsWYrdZe19ipkR4Odbn8OksJ4eNRX9LYnAb1MmXaOgLzDD63vi13oIXy
e8HqkWlCDMPen1agkRW9mp4sd2FquM5G5k0pDgA0Gv+LJyJtXUWaXwORkYJjrNaN7CYIh/bQ+gOZ
qrqHwrAY2a200ul7JHM7jhrQEgDpjPwZ2sCCbDgp/K0kwz6Ne7iIJoAFxCg7F9zHEK+BmzSvzHIe
QVUX4TNdOn1T5elI3cnOzHBfm8K8TyugvTHKDk7aJksoTguynasl81lytV1w6AcSZdTQZbeVQZx3
grb8C1UYcVxMBHOhEAEY0pRgVBxscZlmiLD8qZqZFgss0mUOMUmavmSFEXn3lPJVDXlqcWLIRISw
4BAhoCkbAklOsmr3XifkAx2n5Wjz1QmDXGOdzHwCnWepFXWSpsMb4Nb54KjC+iRRN5cMiWW5bGt3
yuSmpn55JCvQXV3Sw05UPalW6QCnYFPJnPysMTrICJZcXkl9TNyuOpmVOYFYMhhzGpUAwklH99oq
ZHBO7ap5CCcSeMuOaDAqYOXGHNRR9G19k1Nz2OraPwBWsQ7U44Udd+R9PXbs2XdMsewdE2iji0Ro
SBKEc5+DUD8CAmmOWtrFKXcakK0s3BkOgTS0TIcXmrkEtYFcZLFTDifd9XQxcuHfD6y17/uOaKc6
lf5Fe953WqXlqS3XQViGQwIloiclqKgCQhqjJrWuoSKYZ1/1yw0cGiq/RlTk5i5NqupNhkpVuB+G
+hRGQ32zTNG+b7rkgKqtRqi+9GoN7tMi+KCNjhVW6hfJwTIWHYPFML7Mpco+mZ1aif9RW54Cy4mS
YzBYUYxfLtxERlXigvWbiwqIH2B7n31jTmWTHmo9HoJx6s5zxqaC0kC0dUZY5xVsxXuGHhIUmYS8
Q0a2K+verOuPiwXPZDDg4MDeIDFZO5BYBYqac1IKY1/Yi37SjmMMW1EY87GAV3PRaaH3NM2cF0Tk
zJdUZ31ST3Ae9ZfBX/StoG/xsTVXiSllaR9MnGsAXgE7ox/CQYbXThdYLGfK4cNqScyAcgTjwUwG
NmnEmjUbVfYM1qTRAJQqTTU9jqYFgIgyc/bdr0we6aKa7c9pYNEmIJZXbM0Zj7/E2Q9d0SitfDtQ
LT60NSLCjT+FYTxI8CLSGeYv7QjVYh9Rss+2nW9Pt/5owFEXaZh3R197JQDVIm2CC4Cf+5JAHg/E
E6zBQzd04FItp3rED+VuM4TC514407muSmQfTYiMNyjeWqktGS/aGq4Q1RjEEopM3uPyGM8FfVPa
2E65s3My+oQpwGuX6WjtF3jd8OIHBnXUFgC77Bxn9bZPSDPcDSx30tuM2w8Ahiio7VywTaecjPrT
cWUFrKMPbLjBqXVEaPCqhmb+kPu6FPuRLE4vZimmt65uy2twP8YJHWR61Wd9tu2H/GPiZ/mFUd26
UE3xboYcB0PHqHmIQmnvh95Lrl1G8VtvrIMdzWODNUCaP3mjRIuK2nXXzHZ2PbDFjlXhuG9hv7TP
0KnV1dSVw72RmOJQN+ETPRt5MmdHXHleVT9RnFL7pZ3ynTZTdTDcujkmtk3IJGNQG4u6h8xK0Hy7
aUMyeYW2mahnREo78Lgs9Bee5h46ce3K6cMCI/3g1bTRWHrIrIvJv1X9xWNDSd6JHGJS2eio5Uz5
h8mWw8msB0dfEddh7FewxjmsVzAwr4xxlNXYQJysJ6DOHJ6D5qwQ26hFOETKvPfRV6ELAgsFHRwy
HfeetpnEF7XuKiEd0nwRB6Gt9C6ZCACGD2hfl7IOPqYJ3L0iMgIaOCZRcZXZ3bKBVNFW8ml3Ecz8
rTmUFo0RaRD0q2G9XJKCtaLh68a8hGFdMOGELncLKVOXdwsY9gKobc3K/lCSpE7JrhlICcc3zo/q
lgEs9aKUgG7Hys59OTbTtgumZWdLaFFjUuZfZYNDsOrddj9nudvtx4pgdpzMvjOAC7LXB5Jt5mUM
RjDALVtLYiLqgFCwKtlIvxy2bcMrj2vF/eIjI3uYx3mBa6V8AcBUJZsBGda8I96CuADkDIgPMqLt
0x2pnQS/20767KRCvniAfIg9cJ0PltPLHVFuQEcRtp5pejs8kFjlHumNW0Cp6smdt4toou80jYpH
JDzfqnRi1h1SFsGZrchY4M7TgVaUEJ7nNIQsbhet89aZOogdzQTHMqBk/zllE/tTLdpLttjipFDf
kUmcSVQKZZjupISGY+DyIN9Y6WbPkSFX5hYKA7IToPOQXGV4vXpmcqtOauycGwLBCQYwJBE2Js8M
gRBjXT5EVHyvyTjMHyt/FjfuDE14aPXC1Q8vAbflnBSd2EvUKNYu8bGFsgHqWCh0wGG/lqpU+6Hs
c+cNYp+Az2ZU3Ng5+AImhOae17aHoq6bk9lFubcLog6FP3FpEJbQAo33hDUGFV3OoJpO/WB5D0sw
2gP5Drp+1gM3fdswjl2NwFTzDbvpnE0gi6kLIE2z3C+UsU30Drk42Jj5QWpqkd8XNnuiXSJs/zPk
SKzw1GxIjbMXbElriI4uj4EtFthMWgVfxhYR05WANUmE/LxMzilTWf1a1rN8NY1qeZrMHvMb2t6o
4zViXcrVy4zuenTrGRyuEBV+NTGP+woW+nNGSViymBd0/DtWnN9ZnCke1CCzm42RG/m1rcy0j7FG
dLf4tawXqlMmdilvTC8BqRbPsgoemb/xp5mjar6OfWBmGKTotfNkzepV0P8/jxkeQPYTa33LK9ET
MB619RvzwpCd4JQF9yENzBaymN89EeJB7oOdOcSoS0ouR+RExHbovB3OtAbljk7/+JjTSAOO7HWs
H3F1PfdtWJ6L0gKT2iVe+kpPmcICCiWLnRLCZ2oN09g65al3wvp58NHH77PForpm6IDKgJizKd1Z
gVKa9BWnzOIpp1QeSwZ1yhQZJr2tRiL+eXJLJhgaflQiIORQiwqrzF41X57VnhMV6ZaQ9ax747dZ
9HsDSw1LlO2LzozkUqs2AcZpFChFVlEVf6T1mKJiPB/msC/bgPD0ZFblzlWV+xRaatkyM/FjvJMO
Dy/JFrxDTlUAifvx9eJH3clbayd2XjmnMEzPaVrDFY8K3y5POfDtqtyIsWO2Bkpc9SbIe+oOyxGj
HWI3xGH4q26rtOBi0F9dzJlYdH+pLmU0jIG9eoMpOzlBayz7oELyANmzStWdv0SUZ+Zoal9q1+Na
tU7EnxjDhH/p09rVhZq12Tw5dq1stBSElj91NCw7dmRtqI+QM5mFjKKc+YCErDviWmH8ll8IVaYE
g4BiLf/8KOVQv+Ii2bqgFERkd15eZYWRe3EtYXzsosoZi6M5GjSGfPJ6p/spke2L4Tn8ASygXL6f
tR2nZb18MYCtq/2oCMlCYZZycr4z8TNRM0qxQzNv+YfZWyQlrxEK9HLsRccpaRBJ/Mt9ovLaogS4
NZA+gp/HR19dZCcr9VJCFmB4bpOleTLtvpzuGS7hTSgzcsU1cUo8lBnbdXGN2MMtYImHRS9uLIae
Co656J9Z+Cv9sfanpHuylLm0cGMD9EvmgMTn0COClHjwyDe4xl7FB+1GANA39C35VGEY9f6JMqAh
t3Wl5y1Tuqpvig4JYTzwGaZLOGVNRF3LoWyHcD5xt6PR1j3414ZTnEoM8QRe4zxigdSlh/xHNCwk
xit0rNDyusn9mJMazi41LI6VR0xoHSzVo5sgjdv8X9POCI+nyL9pdOIFm9pEiMJkV6j2FkWU1ZzC
RnkvvzRW/k2P8PfGZ4DWOqJ5upp+gQLwHq6dyl9ahPA88PDnDk+t7cjbenJQHepq8KdNZCJD2zvE
/up/6Ev+kKn/0q7gWPgUbbyrkI/oyvjv2hUspptes3ja+LDcX6jeEY2I5R21Hdu7GMeYd3ZnJeUm
HFa4dYnawNjPlFo2ehTyvhwraITRgG5lNUFtyAit9rMjvc9yDIlW9jJQ+qCZWyb7WaMEZOMCH9z1
jeGB2O5sH1nSOuvGsLoYAGb3TxyT9eO/Oz2sprjPwtD8N5iAxbBbi+lj3rAHznm2m+6UZkJCCfOm
u250x2snQLBAnpV8/A/vJiZCIEXYXClyra2o3++m5FUbiEkn/rawWViK0j9RNc6+IVxmAxHRgSr+
4V6+j2rlXrJoxf2GFHwlV7zvMXd1Tv+2ooyEOja5WdwBRLtnROepWLwWoHEUXlVCBreGN7Rn1IXR
hvq9SkGuhBh+Dd2M1ibLHLv/hw/2u4CaBxubMuVken50C0NwK79filp2tpBM6BtCaqe7sKqmuwKF
VcJipmBt8PfX/fd+/s+DuSaeQzQMNm/Tu7coQt7YNMqCTRlVbK6ysgXlRmaue/r747w/KUhQ9NkC
tOk8WRGX/feTmolbKninYIGbimq7Sa2o3HVNhtaIUgZzw98f7v2DzOGAAfjwk0JwYX/h49QzGh7G
o2bT/ph48imn94BHdB3+gK5mcCvntQjFxEBleWGNFf/9B7Dcv3wEnimaulgraan6P7//y/iUj3Y+
CfpCxHpp2T9nqlyMHapi7dOBNNJb1hzwiw2VtnQLMiVekqVsDGo8sqegF3QmxUEzpWKiaSreqDRD
LZfUQdjutC1gXzthkRfbRDvkdZPkRt6k0IwfW0RNwDz1Yi/HySmgvTZGBgorYYguN6iJbPPYpi3g
UA8R+LT92ZbxBs1ESyNhXYO6Di0mm9p0R0vA7YptZUzqM5klbn6pWcjaN3Qi/DY2Sn+ej12pTX1X
jhM3MVKT1Tyxt2BCpXNDd1AWE5OuHkz+cFibXHnVJ3W1n8x8nXrHhH+RTDViJ5rEuyDHDu7TaOar
EnQKItjRQXjoMuJZB+R+60xcEHm9tQdSM7mQOj9oR3MrGdfS17SdWmjOhUUEZ4emMnZ10F8VkMW/
m07GVMk1zlkDJLQZzr32k+S5jhLoZyTPZh+XTi/3gTFrJlPb5SN4ZUJXyqb+Xl7lXcuEXgYDixAd
oik/ZkQS9N+80mUVjY6vNx6mwkn0CQkY073qvYjiROsUVtwsYV7tG3Tyaz4olaSdvch63rgRSypi
aTJWUcIJuVDUafKDMa1qN1Ti/OFEpYY+aeTXUFkBIdLP+7Ee8aQABjshEpv2OaE741bV02QeNWGR
1WUKRsRrOpeUr/tobuVu+PEX+tzlID0NmgKy8ihBAad5Hh3p7f24CAEnHdAG73hoQDRcYQkgLWOs
hkzdEbvdvpC5rmnetFNCpXmM9jlQpWfbQfJpFyZ9DqCU8ibRuq52CVJ3uvpG+Ip1+RopK70Fvy7m
G8t32UCWqpiN889V2jQWmPh0sapp5ED8ApXN71Yj7HvMYhaZDJg3vTjBPVme2TbV/zTtvdM+YC9l
qFh9JAy7Hi4ahBm/LiUiX4iWgEsbRDdO0C0pWsE958g4FbrEH24tmd0UYc8t+PtB4v3gC5ICcB28
sDXDy4Oh+Ptx7ZH9YRLiICzLiPE9NSgtIy2fp7u/P846uP46raMsoKCFggmX6wojeKcRo66K+6Qg
ech1jOBjFlnVtwIDijxmBfncGxtecg5awkTonCxW84lEruT733+Ev1ziH/4kJjMXBGtov+ewLRH+
pLryadyM4XTXkBJLMmgT3ANgRBThePPXKiUv9R8u8Ps1ImeMOgY0BYIJn0y2dydODy4DX0kFqIa8
dSGYgmhHo1zb3WXdvQwpOJx/GPf/Ms9xnugn8BKi2kGe8E5GA42mmCpBG3jJ8giIczK2pBY636K5
Yyj5+2v6/vHBxcYcQ24Wah0f7d/7hQKilUhPsNbTiK0I6vZWGPeNJknsy98f6N/dPCAk2NgJroSJ
6/z+nGZ9WrudSxoswmrxxfOSnLCJrOQLsAJJiOnC6etPQcffH5c3/92Ta5s2HkTMRFi7uKbv1Y1M
erWvErTqlJ7KW9NU6jy7JiZcMZd1C/uh8b/mgZi+e3ljffUMDT7cLkL1qjIn1zsjnOVXuyk6e4dW
xbsIOogzSaRReR9Ug0PQQ1BdRRPVzQ0I7+JjRDP6lYRPkxjIJAwzaNkoTDaUvSlk5nk7xnY6DK8l
7iskO3k0geOOvCa2x2h+dbxBya1RGLK4YnSmxST95suI7lgeFsueCInWdXg3WQHT1Zx3af6pQZGn
sQm6EhXkxjeCyjkEP/bXPQsDY0skADt+c6iC5KSpifXfIlszDJE+vLTnsVlcCL5+PRhHBDeM2plb
6H7T9QbxpO6POkHUtXy9/lFcMhz2FdcVe/3wjjwp/kJatnl9Y+om+SDIP6WNu4zarM69nxThToW6
RT3UVxV7XhvrAmFYWWMzcUYLOmhnQVYSuohVlpZ5o6S/eC2Hrgr3+eIykNVjgcUIfcDD9KMQlOHd
3pT0bL8W2DGosOWReau8SnMiyHSoOc8sEqIinIgkLF25dWp0PVY9fC9Lx6tRpYAX2dpzaKqtCnjv
r5RXULH2yIaI267t3WPT1vjDfCj/z6Qi1aRQVX10nJbU+aTafPzohaws4tDwvfZMvIN3gQlPUO2c
FWG+q6OQHKhiHZk0arwj7WqC6PMmYQqcC1e7IJnHobsosSBOa0fv8nNO8KgOdoxriSGufhaFoK3U
6qXNxvVWRSFrgjYlO+L48+fpBIXpxcy9ILzKdUfECTxM8YmIpDVAwJ/ao55xJsUC48eLQX/m0UVm
Q/WITJflM7IYcakto0Hy3hqSqjnL3IM3R95+nKNR70v8PZDKlr5PrguQReW+q7SSO1QgVXWdj2oe
tuUEgSz2EPgYGEQ9Huaf8hc0o3zkutZpe/CrkIp1OTN1Uv5uM4IceUcqOnDrzS263Fm2rd810aWZ
pz+hDP+RGP2xqfjvd6rzD2H0fyOfr/O3rlHNd/3+p34jQ/9/goJex+f/WTl6/Vq+jvlv0tH1F35K
R5F6smdiN7EiTNhIrV7sn9JRB6E5tAXWLchmGCgD1hD/EqFHf8AGRbzOrs72sPytgKU/taOGFfxB
Bxuw1Dq6Iui2rP9EPMqK6feJj1UTKk66jXhwaTlC6Xm3liHzmbBFe6H6MoUBC21SM5YrZZuk7Iik
+ZjVJuEDnMO4y0LaJFMZeieGBXWXU7wiNYcCnbK78tHXebifhNGdpcUWqE5b60pR9th4fjoiPFC4
cN1B6jNZwM0J99AcI8va1qO8dP6IYa0iT4p8n2pYBXnJB73UlBSpujTNEMb+iNHCnNqPrjZnPgl9
BFu655Kjt7211SN5o93kxXNbE4ayktDTkhHVEC3yrXm4mB2pi75lfDfs6LlvxD5d+h3Z2tZptqig
o3Xa9C0Cjcnw23OL7wvVRt7slojsiUGF8Sy65FHK13l20FLl3rG3iY9JXZ/jS+uBeO195DQ3GrPy
HjLVI6Yb1DJ1nLHfaBMiwAodR8RPEloltpTfo90wKrWRWXZLDgSxFmpBmuJukQVdu4Z4StCKECzi
VmV0a5X5c0bFXjpUa8t81wg3Tv32Mx4TYsu1z2zn2N+YYrMXOFl1bGqPnEuEp3HVWgvqxNI55Sk5
aVMSbRkbd8GYVoTcC2eT15n4QHL0xW14Y02nuogoNHZGr4gNk9S2u958c7Sbxdr7mrX+OTONewR4
Hvk7XrUfRH+N5gSb5ji+dsRWHaCbpx9Cq7uRQp1bTTjnOZlJ+ygUdDDTQSUBQ+40ausTTxRezXC4
2JH+UNs11F1ICM5gkwfW+3dLPX/rgqiIHVWfomFCPNcQYz7OR6EpbAWJOI99tpBpU33N8/4tdb3b
xedZwsJGu4J2TZEb5IfO43cig2EXuciTvWTvgO7eUKd19g1qr+NUlrEReMWuKyaiPQeTrW9bd8Vt
YaY18pyhpKe3XLHSdg81UdR7eA0fOr/cK1AUJYLiTZLk4mi26gY3LhveUr4lvfVWN+jq5vnkiP5M
omeNzAplTmdhYks0KCX2pHe9EN9U7q3Sp+8IZUhtTVFEoln95nbOPrLpBS3Mil5LtFqt8qfQ1U+i
UDdpaz64Bj9R4SoO9GzFto0VLpycXZBkp2aR58yvv6g+XzDnpoQlut0Xd0DrHDmC/mqBD4zoqjrq
HiOmLofWpGWUJH5n9pau69eUlY3NFEIX+CHvpvpO4lDdOA44JFqbFt1f+01QPzvTqArjekIH2Dat
T3Z4ecZ2/YpCAm0m2rQe6/F8ihZ6fvndkl48ci2pnsR1Hm5m65iQG0a9/qs/e2c7wQjan/thv1jT
Zpg8BEiGHfLyk2KTdxu/qk51d4CStq0WAtW6ZD9P3WdrpWeMIdGLFe/CWA7x5JiEDT876qGZSBqs
rE3hslPK+ey88lshX0f3oMpyG7TPQ+h//S/2zmvJcSTN0u+y92hzaOCWBGWQIRnyxi1EBjQc0iGe
fj5W9+z0tO3M2lyu2V5WVlZmBQm4/+Kc7yRECudMMnzBb0KSVzfAxwWmeyxi9cfYj1ewa1sxx0AL
hZGaaqbNYryTyh2QIWCVmx8DpmLzUbcLUHtk1qn77dISoy50OHVYjlWEijuHUE4i+RBZ5V0hOLOf
Vw/C65zqzjcJR3pXOMZJsEwdmR6RtZtUbQhdan8vZ2tGEdHbMr/BRp97BB9asRUJ4ViU8zpBZ4Up
z/6iYgzuEPgiZzENQz+wr8GKZrlOfZgyhU7UXkrt0q7j3kY0w0JxlzSO/UqS8GStRmTv7a5rbO87
FrFgz15lC5L2TGtO52xpegrdNm5ITGkzh2i8qmgIHYvtDGUYfJNy06NAybYL940bddYwreqmjiXy
1N4W1xa2UPcLaD+U/m2wSwonfr8K9OVc8MIHLirOJCbbhnHuWbbdoeAtd1m5vuGuLT7ZndwSwnxH
O2icVVfZFyXtmB28zAjD9eYn2yQD0nX8/l21QRVdaQx2CNQ4HYef0HGozeqpvDN7zauDcbV163UQ
Ttfy+2iUSXhslu08dut+ylFCjWcQE6swjdcl/YM3cIii0ULavYlzzQev7ke7Y/Ia7nKb7x2QtlGT
8chJO+/j5WiOVb+W8Zb2vDxrHPDYVPtLmqakRmn53tnpJpS1fxo1v0DeNYUZyVkl6ysv2Zepvx/b
YdVYbhBNaNpbbInbIWNDfZ0YFsbYb0ZIwEcjKeBdjTt70O6HD/ZzZbFLIQQZZv/CW3Tw4uHFS9Ch
wvBZO+mxW+qIZQb5SZpXkp32o5fKc1DHW8KbnmizMHPAl7zEc1KephnnkiWIQownhMNGeXCK4qZs
856Oa5Ls7SSgx1Hi5yIdTw3IVebuD/lav7BgTCbuZrpPNIIWM8yLvR3PoBt9f9MWLina9bypJ969
ZUTLKJPyfiznLfCAXzqgEzkUmFo74ujEbZC82+xloB6kN2VX3/cVaY+4U3N7oBPLdkN8VxWI8nQQ
vpBzd6rr5RG/NPOrutdR25ZcOhCY+jrfgVHe+6L9FXN/79tlcVfxF0eTs+w6sw025mSctDvc+i00
jzYPZ3dFJkp6CZ3pU453Mr/G7GVGuBtLc5ukULqWU+shOK00qzpLcJUG+ke5/YuTZURdkmyA3shM
NrggSBWb7GsoebWp5+a596cjEvrlVhrl3iNO7uTZ8xY37X3vxldkAtZdYyrvSxeov3ayy5J8Vrrf
lOmwZZ18wHxqkjoxoKZkgz1l7+Ui1gjd14Zi8iubITyYfXYTMJDa+HwCtZ8+dvRh7bDzfM5ldleY
tVW8TmsvvCE/8Ne3idt2jK+iVftA8SDV5macighQ0ZrwAtBgDQ/AMA8IfNL5pbaa7awQvQpzH/vl
eyzbc62SfSN5QUiImo3qT6ax8JblBnIgqTT8ranKX22339PCEYha3dEl8RqKOED3NFUHFlU7u1H7
uZu2YxJ+oROMnPS+k6cEGFrNZs6Yc456DuPw0oERIcuO+uZZO3Ijhbfrx9eG/EDIFsXLUAtuwbtw
QQpX9oD1JVFy7EAnchVtSOo4uV5F86lL4xuNGlc/NiUyk3ER3SC5XCNJW7kT0lMZItM2nksThGSc
+dauyoPyBV/hK8Pa4ol3ki25zy3HSv6sXLGLC+/Xy9iS9JQ0TThy+tJgc1ViCkraxzTpmjnq3ESt
3PrVgE1Ndpm5Ceax2rnKkdTQVRS3HIUB21HBGPYqnM1IUAs/vHhj5Tdd+lCidMk07XOXIqJU6RLf
j7V6dYP0dsiQFrmEGPCo+YiOLAHHGW1iz5Uh1CccpZu6D24ZOhmHJq1Jrs3afU7ruqxjWJoMNzjB
NkXboTbplrcx1Sig24+6CFUUoxrehGRlD/4OxzpCQ3Hr9OA2fDZUCNga+ZyNkijwfV1Nb0uJ28Ak
9MJQznvYfOkCcoiV7BHoIZqWPrLddIwEKed23MFbcAhf7lH/bDNP+hFe+nXqsg7PeH5QbHrKu8Xh
u4vDpYtS8sWuBqX2WVVV4a8Y6i3f2BeIAuWl0yd70lk0NNOyDZDORaZlIFOoGFM0tXNpW64Ys4Zg
wz7/fbG65TdN+TMRwQrTTs4Zz9CmHe7Dfnxe5obKOjz6S3MoXIn20gKna+brucFpMscnG8i3rr0t
9JnIbQgldgpyTErfeFhmD1kKZvqXIlku5ZU8Y8w3TQ/jpJItWXFAXWRqvhrSu2l9ubdLfWj7NioC
A+2fH55Y+58YU6FYAXFZBa9DOX3XXXabVA/h4H7JNL1eLm/NZEZJGaAoHzYZSaabUTJ1cM3K2C8e
PvvOgcsRX9Wd6obp0Zl9tsnpP/JzYAJOh2qjXfEE4OuOUN3tJKsIIxR9Ao0rOp2m3ddAtlYd/d06
zhQh3v59HRi7xHGicO6/dam8Pd1Dsu5Q0TRevO+6bF07ivCqmg+vcxHzxDqf92YwPdtioJkrA2dF
ksEl5JJNynzXWvJgj8MzheBxUFiqZEfOHnrtYzqSkmG+wugL1yJxrbuqc77d1DiyKNmzivoKK6g4
QyF3y4yY0n3gWrlgJVi3zjBuIBhe9Q8OmwlXr0bEzMd6Gl5z21h76XC71GZGxLP5O7bpn3gS2yHO
XoZwQB6Ki5/Ywzenm84OMGMVh/uZr8WT+76YqTg+pL9FgniyGD4uCr18q8Wmh0a1JiOTAIWiem3U
EL4A6upP7Dn3TulPSB2HrWOKuyXlRk79Zl7VGT1hbI+vXm1/VCg5Ij9Mb4ve+GyWdNNW5XPSTPM6
K8M1UKQfhndrLHH+sdN3DZkQ0m/3iFjEWhhNNNbOfeAn7RNko23WIuVdriLZ2q8fiibYIj9DNpaO
v/ECl5agQMURge4MOlGzEiEnVjjoTTNZn5iUwYXM9o9M0C8rNyHgfir3Rj5V2xZCO3uyrXfNkbcD
mg/b1+UNCU9Uic6n41ecIyH5rrE7P2Gf+4pbdaG9N50StALSexlu+2HYlkWTR13ubx0VP44DEn1p
PY5ZvNGWjxck26jB/qm6dh+M05Mn67eawr1AKD/g4vArDE7BTVg427YvnklJrrrywQ9dGCiuT5w6
LAkcN5Q4q5qgSdi46fjKSM0/t01DSuDiZR95HrQbx5QTormkIR5ZD3QK94MfJt9xkgqiiNMi+RPj
FzpnTobiUajKPPBEGWrTZwNfMAXJKlHkuyZakqOZBtalM636XpiLOEGb79EhNM66EOlArjkyQcDW
4lD4gEbameZZLssZZXYTORjr1pBp1JZ6PqGj5gFOrdiMPB//1bKgiHRrsR1D8SWdZE5WQsTmIS8R
hDZuM+0bn5DoVssPAy3PM/Zwg4Yutr6KqWhesdT6OyQIehvGfrqrZH11QgXdwckHdU8LaxLZaIx7
AsjdvWx0wmdfNvY2SQL72YbBNa5h9DTETsaz9eguMnP5+xVtjsGg6SK5ykCswOID+IQLM4wtjvlC
S6p6sEdcGl6uTlwtebPzs6WIxuuYo8v7AQpSYt5VnhyPJdLYcivGfP7xwFqt27mZDpxA6hB3yXzQ
sNCOC6Jxr2WQq7o2ZmCQWttZhMMGu8z0modLiWHRmhgV+1O8WoDDsYEX6tGbpvFXUk/hanT9XYXM
fC/ged8xaJ1/cjek6RUl2HhVkWnaIZoP135GF6T4ydSJ7NZkY6p62fVJPMEfjoOdwfPwGQ+dtwvd
Of/iID8CMEk2zaLFPhABvFtuqumPc03v7LUmYJKlv30ZPeRd01A5J9ue8Joq6UhcVirdiwb+QUmr
3l1lQZ17jURYqpr+tykvAfchCyI4b9uBD/9cVsC0RWzU68EcCHDVviar9TpfZFuFPOeJIQxyxxw9
u2f1/tdklQiFy5zPi1VmtgtFbWxrS8iLHhN1o1C7nUrIm1FpipvcSAmaXTxRbWyYe7jIhOofUDiK
j9hNhvcE6QZnan9dtqcNDUkwlsVXDKaKdXSnjMiiut1jIEQCnc32vnEmmtjSTd2fShQaUW5jjzja
ZJ8fsOC2N23e5UcXOsIpozx66/NxPmQD030jTeN25cvQM9bKsuTR5m9dLUHfONtCtdgQTdXYr/RP
CEWMq2JU+Ic0rTa9XA7swx5MgGNgjMLHaVCfxDPvmlYexxyFXGKS7eyBA+0pOMCy4bruWWTO3cAE
AOVeEKxBTM83dcp2AiUqt/8KDF62rJMq3GFj1PjbJ33xjBFzDkr5dOXT11eR1/suvUclt2HP6hkQ
Xr1zGODaqPd8+ajGKtnhAmAwN2sC1Pthl8s+xmqUDzQ78WjIHU5xtNlBbUZll+AmDPzxM+jVq9ah
eY9Y0qEOqG4KG9e3QWyTlRd9lIdh9mAui49a0X9UTglSCo7g1Gn0FUs/7FXT6BjZ4eCfJ79vyqgt
uoE00/oD68P1TR2T/lAi+XPWtjXXPm67FgmZsNxi0+ccqZCf2l09OV+uRK7AlCiYzrEL2G01F6V3
okI2N9VsMG0tUY7mq1T3zdGsSW8dUBXuvDaccHjUVf1TWAszz8X3Yr5RvEbroWofRkGpjf8BSiL9
l35P6nIGyTEUC6cfKYUrw5oaGYEFJASvqdpno2vqeeXz5x5l3Gab1PARPPiO3mdWfOiJBoK2JYYz
dpdgg07ZutjOci09lkAfRscsmCn6cj4CLgQ0hbK3O08SUemA7uhk1dJqOULMcGuPdIi8W4vJUKXv
DwxlUDDTBlaD2Oh4gG/l6+HLbIY06ka64czDtMG2bxN6qOkTPJ7NeFKDNT6iyaG7H9CjfvuAC9Cn
UIfQMOcugsSrsz/jEj/QXjV/3LRLtkvQZUT26rhdF6mbnKcymW7QdDAusaxEN+t6UPHRm9W9G7g1
xU8Ztw9FaGMNogcLV80AX5MeEtU+cYjszzmxs7zVd5Yfv2Bqec4V7gtcBA+mNknEMywvahYyyhUN
PeMOh483G1fKxEDg20+9tVtaOb6H0CZPhc2krfCLo8VZS2uTftimkezHon33yuzenPqLluYvx8h6
5KOkLKUPN27xENUUFoppjTNGjejeGIHxW2b51kuz2HhFMLIBzniWVBAJ5a1xxtCGDa84JBaeUlme
Gv/dUs4TkyRzJ9vGWYWFfT9OPpaDUe1K1193OanhkG5eOpKZo3hx+gfmTPdwobYps9VMXOzF9E/K
zb8Q1t4gnmHea7hOc0LwiVnJYJjeubC1lpkvctVTnGjepMAgNMRnXpegxE8saX3IWSXIwh0Pq632
n9PW2yAuXGOPuxDX7aywXt1NHZWDG5bfhWPdCkcRmy2rIRoCdF9uRjy1K9S3y7NScypHgBnuBH62
TdLIDdbnaPTHp8Jz+t0iqvpRDwL9jjOxobZeq8X+7nrvs8+eO5KUBZrqdNE2KqdXVbCBAEbKzKnH
MAcL7soQ+GQvyYeY+s/Yw87zVI7gb2LuWr1mirjgpzQZpiCprBGzKmZjbqzuNVM+Ukv2iKdRfTtb
lxNBsn0pe3G1kb1Ms8+9jkRlLZvsSOZ5uUoRUTBwdR5x2aN7rNrLOAx3WIwTeKgMvBZ7lwr6BZgI
YpPOxZ8EHyizSP9RiybDBSn9E/OGvQriFJ4XRV4Q2FvbqOQ9wXrZygzbPzZm0P2iVEWsQvBImB7y
JKinPCLuk+e6x5n4vgizfrjpxXVZPe7Z6Thvg9J0BfVL4SEcZEwfwVj6M6bZuCuSuo+4mTJxh8TL
QP8eVIcxhDSxsz3jncnBzVAxqzaD8SVANbr407QXuntoZvVTD0NKfNpIiabKXzwgjLfE71SZrwTv
IdaySatxnEyv0thNd20A4YmJCu54puYibh5iVO1Hxs/L2Uhlsy3HuNs6RVmvfc8foqazT2xpP7yi
OIQxga3cK91qLNWFabyx6kpxBKnQ79B5O+tu7lgescw4uEDBldMhE7Okq85q8OwozL1o6aCY2VJE
wmz45OQaxVuy4nN2meVMb7OL77fS4SkfFuts4Hlc5UYwPkyDSYiluFqYSFWfF+Vs6AxmwGd9zk+4
BNy5QBab4kHWabCZYuviW5A2TKjGHwPaRrT+wru1qzi+xhfP2R3hX9lKE2VDzjwJ7lP/E7Sde1iM
vHuaF52/c5FPN0olX4sh03dniYNb2ck9+RPY5w2P9qS5rkeyGNJEAwz2CPBVblIZpGtzwC5o5zbv
RNDNJzKCjK1tW5FTqJMcqh02vQ06188Ji+sPYw+DkRSLsdCez71rrsZp/GNxLjdF/pawh1Gsh9Z6
wp3MFIcTTQIeVmKTJIN7tjze0xrrUufkP+CTtxUMSpMyb+WPclvY+XPTIkokU2/tmAyqzdze4J/h
S7KoqenjpP2cGgbIg6TvmEf3v1nXvC15mJxCP4O84ZursuVSocJY2aTZ7ayrWN7JjhXkvc50mWpz
RCd0uKm56A8Xr+9GS/CxUFWfl9H+BjtyY2TZ0cz8fYZbPMypqwjt8VS3T0aoNhi8TylulttRmETb
hAiVa4ujOkSzELHSmFeEuKi1SDFeThk/JLMrVZ+aYTlYXVBQtQ7u3gxPWErKvVMXObwvw4hXteOu
0TVdZlm+GjY6nzrkx13uIFmA/XeuFULyhk84GnBdRHbZUuqP4gnP2fPUGjaepOTgNKAOJ3kjK/Ps
tt4uY4m1Yut3kzrjkYuxYwZsZuK619z2rl1HpKJSXrDdyHKbiaMIbwoTuqa1uK9ohXlyxjFYBZNr
HlmHXAyoBnqou3VjNO+S7XakIeyec36SrfJqVDylB8zGpW6zX1T23o2/TceyA1nuKjEXyIKYrP/0
sffR9tOq9ZGxlDaWVrNi4Iuc7lm5dnl0a15YK7619XLBwfmpRPsuJtYKpaw3AwnIY3zb4H6kcvDm
1VIkDsgajLshHWZoGivLHoyVpDyjbIjNDWTOlduZD7pBYFTyOWDS28oY0Tm4xUYIXMpOua+xGlAv
M2rIlaCBMBwkQGKD/2P0mnWXLfuwvCLbayXWgMn6iLb/FiebGRWuyaYrnY6TbTu7pHSCZz9nvjwC
SYuM3O/u4Hl/D2w7dGfsritOzFr52rMk5qvEhLJaLx9uph5AtY75tME3IaKlcGhgCnXBiLycltzk
ADe9i5nz/zdnXHkLYWK52bNOe1E8d64Wv574znQ7fqFZarYuuBpcngKlFYZjGd4Skv3QuvEa9PBd
9hcduS5fwBfYaHMXKm79BPjX2i9AGMNw+ERjNSNdxZ5tM5DNmoAhde89CCveLz00IqF2zFRZaiQO
G3KudtSATAQfhZdCheJlXdrsuVmwaKej/estWwi8FhjnRuVRlcRvVpttSWRjs2iBmitZNk6TeWzi
5VFSgjhQUOySFUlc/sZkWDHRhnoCD3PnDpStXDV3DYe8X1c7xMRRM1grhZQfkJS8icfyxm5K2s/F
G0iIKfewuw9hzV2di6745kLBJxhiY62MbqdSpuudUrhMLMycdCcUByWI3pHJ8KCWR3qhteexlJNo
0KK+dRSMi0KvLH+8MAFm3DXUe/ijK9P8ofDfl4lxrmp6+8wvfuJuPHtF++oQx8ZXFRIefs9GaK15
knOTAxmObhTPzamiKCxfC6DcpmSRYgfM1LwhfSnNYov6LI7S3pSPQV5/j3bxCC9oBbFQHByvZ/iY
3oQ1ggEzfst9Nvi1Wf+W4J5oMeJdzxWyNgWcnNGbGfq7+OYsnZ7LxPwack+RhAdaxuycG2yQQ1TY
aBl0sgmrcf7wRNm+pkuvd6PB8M9nKBRRMyLaMt4nkk+rpGFE544ROpBx3WYL+9f86JQ/RSZvgfas
wxltnJ4uiRNHgRiflAla2up/mXWyzxSSF0vOz4DQ0g8QF/czzerYMqCugUZog3YoaG5gFdxY9XBf
Le+xQIcVlGgHwKAU/gNju52dOLtBppurMsbiWZR2u0N32NCZzpzOXbC1i/FQ4BfY2XMHCDC97TVc
eq35h6C/7WquZrLckSvcsR441Jm5nZT9beDTWcXkJ1VanFrO+LC5wl4etNVRZyLpAPp0Z1dNpO2X
cgB9w+IvdJ4qXx37WRyT5FoKOKNcc2fTAQosAdyIgfFmgNGHka6BMoyof+adaU9USt0pU3LLLRsF
eugO8OPWht6LoKSI5NlLg10/J99zN696dKhCKZYtDaWogArgXzpm+bgKit3guFti+tbsEB+trnnF
0r7u83iD7G+l3aQBu2Imv3bMKXuFOk9efqDHxxfkbeDGYBXu40PrzWcoQ7xZ1giULX4Vhj7mJqOV
8oFyc9xmbIknENSrkuCbtsL3aFx68FI4+DY1aHVjoW+w6S1ak7WBdTMAdqzBPUSLgYmtLnvG7C5c
iLZEmo+b1tXpvlpQAkzOKuiWnSnBTOKCAvGMR778xHjwqv35jplbEU3M9r3qRqPprkIuL7dJHoyu
kjCvxTxtfDEzp8/q+Y8laZ3k7PyiyVwj+ea8rx9FmD8t7jGs+mgurKe00rcjSxMO9paOqu42U4iY
NssxnNsKPFJL5pM26KMDnuyZ+3FTNfktfILluaM85YBMGLgyTnFi5+jOFdrDgj7UXL47Cqe0zZ/C
YnkKunGfDgF78jI8o0ltTo0YslskScud0tPNZC2UOvLnn1R1/wfb4L+gRf8SqiE/v85Jr9jUIPwX
oVqNlVaCL0JKo3z3bgaxS7oAtpafym+LV5AoDFJxovmnSdeaCjABvr+BIlcW/xf5NhK7f5blo+a7
Ku8g+rkBUdDgW6+Sun92CME39srerFbI97rPsJB80yYzwQLQe5U/NqVh/DC2Dy7FoLqnoLfHLYvL
rofY5+V//vpY/keCy/9STQmM9j80l3f1n+qpb//86c+f9f8TukvsEP+N7lK16vtb/WfhJf/F34WX
hvk3gT2QjENY/FAgENz/u/LyLwklLknSoaBX4u+6OlD/Ib38S6/JBByipydIEeSb/Yfw0hJ/832B
BoJ0tMAiq+V/BP/F5vqfnyGfrEDTwQeAI/X6OP1raHCwhLGBxf+zRaOz3JRzbpW3tZPN+bqEANIc
GKuiRuYEK5066icbVPEKzUTYGRaFXeYW6Q66W8WUZbDjapiZg/RtLU855lc0OqKFJrFyuPJ+y2le
cloMxtv9JRttI8TErmz2zQccNRORZqVd+YOz8poubF6hDqnCdiJYncnURhAGJioMsnCIUQkii6jI
IbgAcleOph1MRF+d0UhYvd5ioi2GpzbJhuJ+5vp132x85tamVpw+EDpSRtnoXkX4mZZIc46OmxB8
UlTD5GEJn5RPNQcVawu7QQhISZ1xlapABNtMs9P+ygRNNVeCpdsnF859/RgOo+jvaq8s3gFPGP4B
vANrI4G5V6FM9eLPrByHZi0ZBbJXxcTko7ELJirphZwCfr2lLewRY0dApJot29fZX7lDUOlthetS
3RF6ApAs13Xmb0Nnzo1935Z28aAyu2rXgW6QwCZt79a71G3cfYfrOVz3ToN7ENu4B9EEmhBsgsDN
37ogn8+2NEFrjH07/dYeqJZvJx7y6rZGGwZDOO3ii9HZHmVxYMtvUhm7bIfXvR6fGRalIbqWmKyb
fJOKYEk/S5HYzpHeqQj+MBNNsjfCaJb2zq/jsLthQmF7dBgK5FjCosA+lpQkD3os6mDrBO30heW/
jDd9JRH1QLARj4ZyWak6pnaYikGQpaNerinDdZxMV82Ul0zrtDEpsRYK1Q+3SqunpexiO2qnWF96
XrUc7YAOqBba2L/3rb+ORse7ZvMG+WRH/CsCRWKlrF9tUQwR4ar1E9wqDG+LX7linSewK1p/DHKY
NkM19tnGRytSN+wdmdSsJRkH9F9No6pdlc7EQoi0CI+91cwtJXFqsY1k+rec8WzQDS+Cl3k1T4bp
bpK0CvPbbADovwW8NT/XwBXO4EFkdizdegL/kQbp1eHJBi6KA4zGq772zA8iqQklW1ju/QpdB/ZO
dA4vjGgM2zsXxH3B3etF8ViSMhQcxtFw3Z1mxIX6KHZmQosdoItpkcKsYf1bPBZAZXBMSyO0VnEK
H3oLQg/Q3cSmYKEzyaHP4P4XBa1e37KPcrllCWavfVquelbBfpC1+Z621JZ8USp0FnR+srEhufh+
GZERovnaLDYVHQ32kMmNGLUBkCorEuqvCYvJARBBQpRJu4zPrKCSkt2WlT8kiWIYGSxT07BghLm3
cgbmuqsEEWsclXIaKRPKwjiRUkXxHQTN1FJWpUjHzSpOIFcEcxesGctRfzXKNy8ct/ETFzX5ABIv
A1NMKUfnkjMIH6/AgrG4TQ0xMK6VOTohKMEDKF4WUqhBID8kbxr1r8kPUOcpz6ORB9FCp/rJpzyO
95PynIes7wUEhNEyjKewYQXMD25shqoKPs2xUfXBGUvH4wMv2TwDEoIwl7bQSTe4O1BmwaPzfAYL
VUqfU5v5gpS0m6p2n05Kd9vU7+lbrL4pCMJieSasaCkDq/7AAF3dAGZ27HurBqey7TAtuytnwoe3
aiYj/Vxa130otc9Jbk0e0hm11CM9KgrSX598u73mlK9fy2FEKRYQcBLs0sZxzVPeY+ZY2SN0v90w
WOHbLKW6OHRgxW02GvV0wu+1LBvPh924LnUVXKk+LtjkBU5YuE51FjNiC71hTm5HXTvWmRLXJ428
gy/4MtS+/xk4XT68dsy3+q3NR1NHckry/MmVE6am1hB2uh+91HQPzuRNeks4paFuq0mJJ9ruhsV0
lXnZMUGSTyYzxvgvndgIk8Ic7vCG/KDcvsM+PPLdGXWnQNnl+IScGZA5x9KyIGEdeqStHSFezp9m
ThzWhcjrFhwA2szjaWbiEQbMdwUsg/k+yVBs+2uJanRg4rCgbeL9XGYf9SqcSjYt2IEHqvug8GMk
7TkxwD1YGzZzJzcrjfYriMmCsol9aVsGLnPRjvbacMu4/rH6Cd34LIge+mZpLZ67gImBWs2uzuS0
Bj4nOVg0Y03/ro2HmVnPWCBa9POmF9HIZCrZZ3PVxQztONDXmc7K4V7j65x3FKXcj5HT6gGeBBMp
dDZUJpkGaWjn1mPpBUOPZWwkMH5ibnANgpnc5TbrElScDjTpGYacM8Q7NXCfrYH8Ww9OkIK8W+Wl
3cQHNsILwEAE3DnGH8hnbJmDZNgtYKPzt1wRM5uBNspSba0Rc9EKkfmTBCSSh1mZ9H/Sa0wS/ijh
ItFUsp6KaitdI+g/g6WsJlRuvGFVhMfZCaoVIjaresmKbGKqWi5ggojJ4sutD0Vm2qKga5pHOW1Y
miXzuZqkTwJzkpT6BlpyFxw7Yx69nWOVQBixW7YCrBWIpmHaONxyHakhUgbOhunwNbddCbMecjb4
JIAUK3hekzsweYZvu8OaOuHyy4dCLAceXQz0K2sO/eRclLbhfTS9O3dnbYp6uBurltHXymbK3r7W
ll27p56QCOs6MSABPjHIZ7kP+lxVUdiMPpZ7LFKLvq+9ypgvjWyFfu8V4CUGty3EdSQi05weZitu
YEwR7dG2BM75NF0037H9q1qEIzckeRnVxnHbQr5LDIfNpkwC/2JaZnjmg/OXaPGd6qv2h6taBK5j
pj9GSOOIphMZz9dJiOccU6oBJqlJm+jPXPflV1P1st4XShf6NOHKzg9SZOPVCec5431e1syykMT6
HhsVVSU3c2zj8cbSPQImyaulfwMTzU9K1njcvk5l5j615VC9w2UwrWcPp2GxroK5dXb1Iup0H6Pm
0OTkVLrhSLEKEVkajfKBjUhqXAoI4+MjZFO3NHh/G3CCgZPYxUr3icn/VN+Mj4xH5Pj3Puz/tz7/
y/Lwif3Xrc/HZ/mVfv5z5/PXf/APy5n9N18EAc7bIAyJYL7mu//dcmZZ157IpnXGkevjCcam9u+W
s+Bvlu+ENv+e30BL4tJd/2/LWfA34XuWycVGbKLlYW/7l5yT/y73xHTDa5Lkf9jaXS+4BiLQ+sDY
oIQl+/I/9899PRuD4RBKRvZTH6JgLCs8D1aJq8LqUt5yNAYu3F6z9eJfxi7TawMbnwXEmJoIJSJY
0uMPjIy532UB8NJjWAox4QLTafDHrQYHI8e/sXcmS7Ii2xX9F80pA5x2oEkE0WZk3+cEy9skPTid
g/P1WlRJprqlUsneXNN672YEAbgfP2fvtZF+V+lNicTQ3BrQAZsXyuegJzEqCecTUBPKOhtlQonM
2hi6vZWT4AGmWpv3tBlEcgqNulC4e5a0vk4yQ3SR0xaYxtir3xxZ13q/kAGNejkpSWAAHl+AqO3s
3OoUjodZeFEiQ7O7shFJOLBmqSho2CeaMTM7WL1Wt4aBa8JENxnsRjKLvaOf+nVx8BaT/ivr+kez
kJICGC28zgaVPi0GjbaUJZLspgCwpczmt7YvgdGHdcAXQ9fRIfLfsxe+O2tjinf6B6P6IrK1NV1x
OMIhqzHdjobffvomPzGQneUUh1V5zNqpI761ya9Nc7w1MqbvpT0itKgYRlph2u+KdHaOtZrGq74v
iNs0xbseMqa/Ev4AjkD/zq7MGFSK+a32oCrFEOqP9ey7O52K19Bf1JVg3E3BYNZf6ewODO2kOKBL
MLcynATTTtlsGgh0lPf+8OZWEL/xCZJNCfacerQE5SnUxp0aZ7gdSq8gECUfZIt+xwhypm2MVZTe
M6TgRm06aTYdzbRlCd/JYSr6qxC9EXErdZ3blCkdej96lVw8FvmtDbUpH7eiS9RtrpCcGwgnHNOz
pyMmnra8Qc92x9QtTnaBN0qSEjACbRUAQWwnIfIzZtMOY0O7bm3vGRkJQoJ5eCpWTUhAOt3GDDpj
OxsOEj6/o6W4KkkQMbBmq5bjV7JKoJ3aUSTUdazdD1lml97eM8IRBoeBsQlO8v3iILbaahW04jFN
Oyht46qZUR0b5lHIIYvPSw6K77pP2iY7c8ML/0Jz+VtqpqZzMkQM/dqVJpahSXQf8BXHx8arXX+f
6HlKDmVCXXuMq4XdJajvYZuDYmQ8/nNxB/dUuJ7zUjhLT5WsrbvaFfFm1PWRICBJKVGDVasCI8A2
0vkcqZu1oVxOmUZca5BXuYi57r9DEUIzJYoUqXA5QwCekAbSHV6FVlOpuyLSc+GFJ3IZpX3npZDn
GG4i2uI9WC6OSh6ELW+YP5YHJx9+ih7WpDIDTAurJMzgzzUctZe2uZJ9kfuRYZnF2dA6rr8lLTym
zVg68ACImi29aC5qt71Cltl3UeaXTGJj3D/5d1UWBU2U0b8xmgYmaTehs2s247imftUksTEqcj50
7qaEWWr/e9bYJ7Qb8sICZRFGv/Tc0zRovZCzc5vRAXdN9xU93BkaQ1vvJ4Qi35Tm3AGYW3WZwXsp
5h+sBQiwusUvgygYOmqbvHQCb58Q5kqRoeyp2hmLUP0ZNGub80ystlGUZR0K+99llyS1wYxRuKKi
0FgKFz8VFNOIHSMOjzBaUHiixlkhnJxfk9CjClpVoLy88w7VQHO9yg4OuN7zQ52UyzuNFw2px8PK
4EOkQ7JPlmpehnSdxpHK3TFPqTFWmGSnBQR7eWs0HRh8IfuDXVh4qsbyZ40u/6ph0d/bseFfBfkg
rgZCcs+cQg2wuRlS/24V1Paux1jbckZNTqm1OHhm2t7d++H4s0iKMLIwn1DU1ZxZlEubyNfnskU5
S9/Kv7LwviBN4LoLF0mTcH9MnMCu1QDQcZnqdsej4bxOZgdUBCD82cvSbgchh+OrambMnsJRxcVb
azKCsvpjWZs/w6xJH9aS9ALnFoV7DCUJ/ih20i4w3YPvVd7JrRqkhAwEPvIhaYil85cPh2ZXGeVx
jLIRn9zJcb3iPuic+ow+5pYIz68Z8S9Bn0EcnD2I5BeSSZbzNI/DHpqS/VCQ/fAGhWI6sNIGpwyC
wjlQMn4Wc5nsXJZBGOgpmTGW7qdbSNweeTmTpQUgdpca0Q3fha7DXUg83h2j4vxeO3TLg7ja+1Yr
sL1m9bGgf3GRRoFOHG0jh02PHxFBUM838T3a6MNVlpX+DULkpzquDDcSbdg7O5Lsv4J0fiBc2Dnl
0lTAF7DpIGsE28xv0TTHRtqf0hq3ltffGcTJclTU+6qtzUeyendxnd9Xc3uVEITq+xh+oMxMVzZg
gn0uZbNNxXDMu5GxryZ7uS7nAf2Bux/sJtmM3LZ9RyqhrVnjcUNGndMS3I4A1LGWfsfv77yEzsSf
mjAlwMIMD2nmJ2j8AhN7icVqAST5jIhoINPASL451jieGRfZwBiYlNAqa66t0jqSneNuq3Dtd7j6
e6KS6T6YllOXpU9dr50NqrlbVyZHLZvpaeRoVbKje5PeJulyiMX41ajmvpDwQXu8WoP46LsOFn56
7hl5FSn+yHzG4Ufqa9JOEfquWwjUZ99GWDt4DPrQwHJmFxYh1flD6reXMJ/OabDkOyxjFmEWzYs9
uceUbqHbG86ycVFheX5xlbehPs3FyiIkHEgf7GZ5JjcDUHqjGcD55p03BVzLvOcoaEauRvzHd3sn
zRnx1qw8PETQjPHuklCWkUnHukRzMC3i8Ik8HkixKtNvJdFnL0FbZwbE014vewsmG+cWlTs9mhh/
tTCDTU5PCyMnkNYlJ4Jtx5Dk0xbLraSZtfPSCumH1wmmhHDfB1KV2J3zLv1uT0l5agerMYdrRDO4
IcdR2iiGMO6mNMv3Gfh7FuvCBGCMwiSYAnJIyDXaaAzh42bhUJZ5B94guacnA2ZVDzhB8rG67Zcx
5VTp4Da2w2Z5J/fc3LuklpRRBy8cU0Jo3Bs1q8umt1A9bIj3rrwD2u75U2kdrGcc26CQXHLLJsRS
10TALUUmrhNhK/9VJfTfdxhNoYVlqk/uTHsYbpfe9o5DkonbscM8j0JVW0DNNSlRm1SqHL2Zw392
Sr859fCO7sJcOzcybedIFYRALDNBDSrBnEHqq3ukPRZukho3QR+Xzm6YMvNWJoN5zdBY0J/Lu2hy
1PjSUE3fT7q476Rt3BbryFkLnt2Fav+g0GtfucrtrrU7PmTG/N66AQ8GJfjWaYpbSkDaTGMblFtQ
1W40l0MN8rZ6TBD9bIYBVRORry+mx5gAeNTFNpf0gOa02tFFMcHI+AlKe6yRwq9vpt6cbjGGDFi6
TVT4gl8/Xn4mnvEJhDU9pz7j1tTPjrozTj3q0083yHEA96ASiKkeTnODdy622ThXiVb9xG1V71U6
9hcjCb/T9273qpXFsendV8mk4IYjkDhNKxDV8OpHusRsYdrXKSLAHvtHw+qKbXfAlr84WbXjrU0v
gct+slWuzI/lrMRdRyP5cXKX4kwYvIi0HVyXlnYPrjcnJ4UqfeMSTvVUMZR9tWIZHyYclvjWLBmR
AB7u51y7u1AZbK7h8GMaSWxoZsnpm2RkUgw+BD2IrYeh6T6ODWRp1Zx8D3M7vDTBYr656QB9tqH2
89rmLVuQ4UAKDh6WuX40s7p6G7LxhzHjKwmAL0O/1u9mT5KhmrJjmVTONwIwGgT2cnwYRmsNN4yT
b3Lw/W8gdMZbKMnOM4KwHs1aTP8Ws7b7iFMO1ajXDI+juZRXxjxnOSbzcPxyMbnvXaNSh4Le7AEO
M3saQ5oDeSX+hyYj+7ZsJ+bnHmpcMopaYyec8gkyL+cqMsgeTYV0IRvtgykd63tpBvhsQNO+O+Vc
f/RFuxL1A2tXkGR1q6QZbnvbqW7LQJvvWVXZexPtSYQ281WJ2SLNAjEYMQwH6M3+RmWJ3uWl151G
Jxy30rex0cQLCkd/Actu+s1hWVUArcrmDIqBTYOnDLv4ao5pJMlhrDDWkUTRBXAtS+RCKOTM5Q5J
Cb03Z8zO0LULAImp2maJ5x54UR9SCeNCmy5aGBnfp9oUUZMOFqZtFBiTn7pXM4U8YefLTmXou02f
AMgxl2/07a37AXOUMKv2ahbJNRFb06bwkMkifDWOYgiK28YQ7k52EuS1SMJPt2f4EQTje0AqyV1l
Jd6VhE71aPUivTBfsLYFg4jIo6NDC0/jjArPmImmY96k4iGnRNonhhlucgtjr1ejKpzLrkaX64ZZ
pOtYPymVp86uGC0cmWOtnT1GFueo2Wh+5DWgR0rbDAUEvnGO6ZwuYz/sb7yi/U4Gnr0dib0ZN26Q
JlfM4hAEAuA7Zy2Cf44wFSRYaCKTNiQriLPcZQooCw387DIiRVXCtGG4WJx9EvIMN0bl3hREZF0H
cLyYFtH/U6OFmB3BFcIjwIetpnkZTCTvZPbAoKCQ7kO91j/Ye8Bd2fK7CXpLidaKMmJ0cGPh70Qi
7PmMZ9hTbdmae9H1L/mMFc9LE86hwwQ8aZF4kElVYSPKZjTya2c6qd9yM7Wf6VWC/m2dEcmsnr9x
v9yzMfx+UM7eeg79bzzOJ+IowFwg5ENZ4ngHQylJ12zxcNDLvNyRYVx1UR5qLEWzgU677MAhbwUN
uQ0T1xI0wCzOToHVKhNJsDE9Ms9VEBziNZDCNh9sXJyrYQC/bxo8N5mKLLMJTzIMroUGy4quFVFh
gTWGCvA+jLEgWaOKd0u7TgzhFodNORzA8TtXFl1rQuSYe6G0NJPyQ6EoxH059P2tMsMXgxHzFuGf
fwu1rbyKoRborbUE5VR+T+06AaU5jNdBT6PRplmAM5Io6Kw0mmiuloOhQ+A8nXw0vDz7ptbdeRDz
bjRk8dgn+lJ6vrzElgGMx/Grp9Yvnmgc9S/9GE63I/tApEclfnA++AykcdNY9fd6pedPc99dAGGA
BoGTah6bhPQmy6zdjYF+OCLnPDj7q2bdCw3AOV12AKPrfeaW577Nk2MeDLu9lIpZJouMUyIPhSSB
FLc7ToOyjhzCP0QDWXd0hjfPmX/wiMS8FqK5lb1tHGbE3pesbi4+qVc7Bun53h1K58uJnenJo6kD
yV0F2zFUIFw1PqZlpI2dZMV8HAyBabZEKRcwxIjs1gSJDvfgeVbFwLqddnegt4cTRzYvYuMl9GrM
u42UtouAOAnOJV2UnRGChQ3dEidm5VpbszGNCAuDyz6GyFHCXHpuFa0RWKfOpqyn5d52nPIsC5sT
sPlF+N/KozaTPQM4z49kbvSPUkN3W60vgQ6cTV+b3XUNF2NXBMgI58aud50BuYHRAyJDs+2iQKP0
sZcQ03u7gAYNLpP2XymPKMqdqr+BCIO3quycSxkgzcJhh3fIH2L/o844AIcy/Zo1e3kZ+GCqlVdf
4JJIADYh9gwubhsAicD2i4Ma6/VIYNBGErUOlyVkRJ+J6lAATv0kBG++6dumBA9EPEVbLW/jAstD
6NG/ZEte8dG289NIYmNrVoZzX47tzNsj4shCW3HdpL2H+rj3z/WQrQoqkykeNjdaCuu5TiwTLqWA
M2ErDVxkGSLh0GCN9zln7Bxwoy05RJjksZH4NmI++Ontqa0Im7GGkGyDzP6iAxVwhMgfe3IhNuXk
roNjxKOY9Od7BT87orv5ZcPbuyKcxTtWtj8cAfubFP5tsqvC7s6zUS6MGj8/8ziXPbCvzhP10w1u
W1Rtus+BzHq0O04TjUaGSwYnpmlowZYIkoLmerw3mGrty4qwRTK44O5UZR+V6BIQe6E/jRahfTgW
s9r6bvnMBo1I29ALdnXksU6MSDr0anPbpcYHO56xY95JMIuf4NK0J8HMH0VWXZ1kCq6TeDF5ABGt
6Z761I6sD5ztB4xAGqj8LiiC7JjPdJbwmltAH8AEFCtxYoih4lVu/9wk84uG8UniRoalqey+lY13
S45hx7jJnV6GIezXZ6s/2VY2Ymq0b+eFOC1mJT9Ndtnt0KTFbiIFcI9RjsjBUhP/4k0tmKEhu8SI
cnYSMchdURLUBrzh0CfzdFqYOBKKoukgOunnrOJYnDmzD/GVrTGAblTbp82h8KpCXezBmx9bHLLu
vhixS9zFCZ14JISxWUe+shMSzmzL1bfQFvNLhvNLbb1YmJo8qbaP6ZuFKn1pfYFSIo5RrOswz+u3
uWdauWGYLaDneFXwNi19g92LJu5raU3yKVM8b5u2lsZ8Gu2Yd6dLZDPCKZg5EwZkbYBZ60VPxlMM
spFzZTBptQckxJLXmyWnlEnnj9LsE+unMdCuu/c9BAvnvGsAvW5qIVZCiJgH+x74MwdukAjjAsUl
HuW1QDBjw3drCUahoLXSK6lJMkBX3hUNUYaWtZwNYixUNAF86c7OtJJRSH6r5kvlmaPYYOewb4fc
11/K89A3TPh+oPX0A93PjNbyHZ3/8IgAQx/RGzxVy5jvgXhSplXX8eg/l1a8bPuSBlyC4+yhTtxz
61jfYhsqc1Faw05VuBvM2f+hBmt54UGYnunf5ogfZ72SJEr9avUamUJOq6Mywnnfz4vtANdgci/r
QF6HeQ/7ayVr1GtZHrTo9koYo2RUdMO9jRKS56GbfST0NJLRV6v6IaOBBPsE1kn1yKBRXpk0hNDr
0rbsu6R6LcYgmTYV3J7rSS6MJVLraBtgq/q0gOpoQxhn62xeZqVeSel8qsjJ+IRk5jxgr3QfgKGT
Cpvqy2xTInqtV79jAqG2GNzHOZEcC1gkUxYluzq0JMndVUMqT8XvkUsjLfOXBZvYScjA3ePb7d7s
JdVfIq6xb9mAVTeCKefWbeK3Mh/0Lhlm3CYKmzkNAPc0WcSmh91oaKK/8LUxM2h66zqYO2ad7jxZ
P2YkeCwhi3T1Jzk/lQ3ECPnLjlIcUZQYnTQ58NCH+QuwjRCX2NDM/SlLK6sTG/w7nUAzmhPKi1gO
GbCTEWBAu5fBD0dkr6GJWzs2X3ejwnwHlQnkdT0r9BZF4yNNacZmrJ+wbXQzPbUiY1dFbkRO3wwe
k+C/pT0mKc5pyqLEn6ZL0E6fjIJQo5G6Ve2HJcSQtsQLocPLK7bAO1rT50SbSMtTgWJMN90RAjH+
VkKoTjUjJY7staSriDSaGUXm4NAmddJx6+ng1R5pxgltbJfVDtpdATwqCa7JjshvmHegUkn996Tr
bkvytbetmquDPTnJHo2TdzSJaiaEZmwiSVNyq/IA4w+rO3lvnqXaE8SfAJNejwy5Nhf5sVSp/5Yo
XHOt5WQ7axHTR9oG6XmmRdrQIqQrS/44Xd5qafbJGAbHoJ1JS03xI+wniWSQ+5P1y2a02e0lqZRG
VPLIbEn3FtXOT00bJXptWhs3Lh78IPxYkth6ZDBwqSzrNOlUjnsXpPjX0nXzweooy00i9LaU4NBF
bA+7VA+lf1tlKJnZP+Ut7JoJUXGAJ0XSqdr7CoFs5Ds6o4dPy+d16UMXr4RBG3emvH1Hl/izb+gx
l5ipLlJIUIjEOUdUKQkNQ7u5HuZl+IYw63aYOHDlYzbsqdDDU27O8znIUtR/SWXfp4248cLOOHSD
PgRo54EUHjsJBMny4hFEmZm3tyEhXYA/nHI7Eee3oqDIhSuhWWKW6xn7DBqYC1v0k+HHN0w72BQ5
TN+3Pk+lSRPwQTj5tddmoJrcc8Y4ryPIsGKkWb+3BqZoFMqfrqRP7ThMmQC8JA+WTr0jXYD0nhw9
7MPI7w7ebNO9TfnSIfo9bYfFN7nkpz5Un8AB1v2CDiWOf0gfM5t0cl9J3MWst9UrVtuJt7GN956p
bx2DILzEH4JqBbeBn4ABOOIMsabjKDv3UXgQyDe4RPKTPVniKPJ5ilCM2k90ZX9OXvJcuSbjL967
iws15+gn0xLpAJFUWIU38HqSu0RyDzfZWiuU7tidFFCaUzuvSas9m3bZDphPVaWJmRHGDcmiEOos
Ce7eaMGKOqzPvNCB8VgGTfuoVPEACq/lBOuofcBsc0NGuRUZ0l5OSel2WHGr5oSg7LXOyfwxdSC3
xjRV15VhcwjE7V/aTg99ZODMOiZ4hfhRO6vzdxzg8sishI4yqjlZGW8dkocjcBjKtxzYKZHxSC8t
xDLW9Dnl0DMDg8o9WkHDQPB75pyirq6TAdyhk3jfa5/ANqpi8wkBlr0VhbrGQ8RZy6qWk0jiPRdI
O9oDY0qr7IZ8VHrHtd5582R8oPzABM6idZ6VS5LuiNYmaos0fVIOu9hVMSnV3eieMgkfcQ8rqKLb
H3904D5ciDPzPF61cak3SlkO+67oUbROyUwOgbhCLsfRI5RUu60zeWc4Enb2zOAjzXH5cRA+kirW
DBEnwrT9FvsmJKLYiz06rXYvz/8vUh/06ce//5vlIV7435Ua159jl9GF6/8s1vj93/wh1vDEby7U
Xd/HAgXLl+Pmf4k1XO83vPu2TbSOBzGEQfN/izUs8zchfN9H38E/DX/hA6NTd20XajCAYMc1Aen/
S2KNX60O6J9CBpM+cnfH5oPQcvwq1VjytqwJ5IVfVvjW2Wj9+dlr6dBHqLar7TJM477vW9if7cAU
fmiW/HMyJ/+rbWG3/OmX+xsDyOrv+G/VyO9fxUKzwlVZwnOwVvz6VepQ9wbBiIjmmqQ/ksqwUPBk
49GnOgbU6KTDfREk8feWXvC/FEcQ2A4LKSkE9nojCH1w/sLR99rEmCjkG85+6UtAYYm/dv7J+GYP
EFP8Hx/2qzPg9w9DMMCNQ+jgkKj6lw+TuvNcRK4ywsmvWXnGT8GQ7vDPP+bffwhOBgjUPGPBXz4k
VQDUSzrDCPoz6wSCRaFEE+Lxnz9lfTr+fMvwMXsBdypcLyUkzuzXWyZ7NQBOoq9aMApzjQU6ZdI+
0cP4mVjLe7HIU6CqOxpgfyjDsLMkP5u/eVQcXo6/fnCAf4PQdMe0PIK/fv3gZt3lkwHDZOnSi9wS
uM38kfz19jWmqB5IcgUfCCLe/BQriWk2mhBbH7qfTauaGKojJqoodtuMFlM7Bc9aG+TsyiqcXzOh
5EKH0aAyMyryizdVayvaAljCtkE/iyeQ7Py1Ls2QFCuoGl1BLviJ3JjlRs+ub5+IGyuRrNo9kgIi
hWza15SI4SlEvb0gpXRGdxtWmfHC/vaCsr5NjqIboepYw+hbO+D5KHcYsTO01Z6L9/if79r/eDa4
0RaiInpAvo3dd10T/mRvAv+A5AGbR0TNTAieGY+7LqPr8s+fsoZc/PpsCB5z8qsE7zM2nb88gUM2
95U1WEOEh6ONwqFDC2oitXVmZVI70b/658/7NQuD14pqiJdKWAw4oa7/NVLEMyoJsbcbIssnH8IY
ySBHEApJW66dlqJxI0vDLPjnD/2biyRFV7B6uwGuNfcvSrcwTH3H9/BX+8V413eMp4aUxMpJhHeI
EMr/4xL/5sYhO1hTRVxWbNtcv82fbtzCw6E6K8AmjAdnW3VgQscQfcM/X9Nf8tf4JUO8Udw71mCC
PaxVq/jnj2Huh6qAhSua3KL+CAIuPuLgDCEDzVHwhE7hYoxI96IFLxExScxi92se1YjL2CZ+VCv3
NusByP1x+f+vB/032+Jp/t+rjEf5mdV/rjB+////UWE4vwnbwmgb/GeBIdhW/5CDGlbwG9rLMDDR
YjohmmNe9P/UgzqISH2BOpMoO+KHLIf/6b+McP5vHkbcNbnAs0xe3n9NDfrrFoGX0qNN7pqs1nRL
cdj95WGacIQkhOsCNfg9aLZmp4XTa9Se2I7wF5CwF725DScNOd1nkDoyDFXLGCWFjonMHdcQMEQ1
/BdQJ4Towk5J+t1YZSD+QCf5MON0F8uoMemBRWGFEvDhT7/132w2Ftf+y1rGRfCOE6KA5cK2/QDN
7a9vhMQ3kBWl+hpdK1D3fKgCJ0emhxnNtCrpe1cMUTaEri07yxDLJc7c5RBMNKbj0C6T97iORwEp
qyLDj8mvLl4Tv10sKNo1jomC09jWUkKMnyM7LcrGdk0R6ISGkoQnqKNRwLHL21vZYneP0sDenzsl
njuDbBhxmJFCwG2dHRegIEnruOqWFkWijdoKnTesVmjGmEPgynqVijIk/e02s2QLYCcNA5KlDRjz
8HlQtmIEnyGx5fHoRG0sjefU0+ShJxWy+sMQuPWXYEYjhg0t6/Ymw9HyHtiFZ10Nsw4PcdrNMMMn
kHzMAsqmBB2QS1LzQNWTadoztYU5bJj2jj9yicl4seGMT/phMiUZU2KW+t2wGzOhY6jIbVvgMBb7
3FWhd0a/OOldWeTZU2Z5cgdoIZsOwEu02DRBx+/YGUWdRv0wt/MH/5q4mBF/0/SUho1n3IftTCuD
MOKVmZA25kNetZZ7zWAZm4cYSG+J1BJCNqH30L4PpgUJyFBYtTcon7ofbZXG/iOIZ0Huj+sCmw5G
E+ZljljhHaNcWe7TAM3HVs4oDe5GYbXFPiDvfEK3Y3GgXzIrzLYOTdWzOyloamPt+zeJKVrxgGZQ
ZVGcZ1zFkNvyvRnbNDwVU2zf4zhzGXIk6XAmWHtJdkBS0nmvCa6ivZSoub0ZUrHKkKaeejJIwrba
CZe+66n0yJCkFVAtyI5a2i+VWQZvY+/YYaQAK5cRnQ1Sp2s/5mDvyMLZufFU9zBl+3ki8bOGWz9l
Vf7VyBToTlM7iQUDu5vv/CFdiP5VjcG43a6dT6sNuEmBDZ8QxCuN5+1Apo/Gqzci82B+ItKd2cC/
xulYTN/IfuJMTuYhGi4CGAkUyYpYDvCSOavfLh3JaQSJWPwxJ2t6TVC6rnnvERRiZNi0XBi/rlq8
+KqZWxYQzsCBtcdiP98Rdm0yc/ExxD2iKIbMHxhA3iKkGAsq06rij47agh9mdfN8N9tmoYEr/f4q
DkOnVoBIrvgT0q37+WNGsOccU4YlOa3IVMxwtQbRpNUPpxDlMm2GcJyx3hlF1sAFkS4NnRe6jN7s
RJk388HLGskcgMW0b8uiUvH+j8d1gansvo3WyE2vDERQ2z8eum5Kq3AfSGWqCIBxXV/SglSKjfDK
YtjmffDpO4lyoWcb9IQ7lbhvdhc03qlmtovfUPtUsqQW3/ObwIvPUu28G0NcXNzSH249a0IeWqIE
+DYbEwjEOmb8X5Tm0QYgeZXC+ob8YrsnjKW8yjUCGpySpKonVf2VjEiBltr2EoTLVXHjlza6EgdX
JsPwpkNNruJBgABc42Sgm5ivs2LQCg7P3uUL8pVZBv5N45v1c6gCkBXgPpqPqVxBPjrLxBayOEmZ
DFzQGyBJjDryIV7MWIanFlX4tQuPhjY7Jd2dQP03Ev8UiGNiURBuoJWlz+XsPiJdpKPXpOjrto6p
hgEVywQsBCJxg28g8WnkSLfHmjzWY2ah9EV9bTdlmCC2sjPa+iG2QZxhbYus39cPBTU8OYqUNXce
sQ0XK5DcA2GMT+McrlCQHiiZP5P3jLoEYOUw0ZBzu+xBy7QgARunze2C6fuSTKgs8G1olmOiPvwh
v9G2/sLa070CYm7c3eLGRr4l740BI/Tl+HUu8sdx6RJSxsbuwtWXTHzG8X0O6bFmKouZAkwYeCER
HPBPpnhypOgjH9DZeXF4oTOVDsDg5oD+pgxp/FpIXXNQxorWHHoXjKhkhX+NSAcfWbHpwpLCRp5J
Lvv2YIYJPgZJ+OjtFLYhM7e27fAJ9kBBSsdb2m3KnkCqSFvllyV0knQbpJiegxQvLH7fDKspfs34
s1lCcbSqGlxYxeRw42BQ+JYhpzR3Mci5x3ZqvQNmJaglJb2PAvn2MARbNHP2rkk872Ypy+Jk9hV8
M1uMl2rC4gkvOjnbTtCi5UWUi9waxedoj9W+JcqGyYOZN9/YGpmw4+JjJtnkw7FqJCrNJQU3PASM
Hc4Z5Yt/RFJnNBzTuGObeSjUD6NBGeKl6is2l+46KcHhD1RTzxo4zntgFv6HQepYFjm9/DbUE+OC
XGfxtjNjuMmJT35hxnPBRxVol/NcMv2Fkdo+OI6Oo8AK5izqwkn+1ObQfwV5396xwkNrDnj3bvDW
DN8ta/Afx3RlF6OcKUHKLj4YQ4eUh65E/iRiO7iXNu1m4EftfW542QMLJuq8LFleC2tyrwYGhqw2
khSIsgDyYS7WKyLMYm/3/XBPpBXydT0g6jSB+RKFkeCBi7Oa9cMPu/6mstPlaamISt3KIljLMY44
6lig4gjfG4pK0FulkacQSCzAoFbWBfTI8T1ek4nrvRfksd009qLgnpATN+0Mx4I0HiYjIRLD5Dib
fJL9SwAaNN6wHKBDzBDBsZ8Q187IZbD3DGPWIOLBYTPOJx6iTe3Vwt/D9ZvnPbtB8cpAVXn7ocB9
woBGoXcww/LATALsZgs+l0lf2wzmPa7q/kgTy/1Z5UlDQAOL+8aF1uttS8uDRppa6BS3i60RC4YU
Y8iAZu5B8AydFShfUI/MhyBjNixzSe4Gb3bLl97OJud1QEP49MDkOxBfDaaz/Y4iCHgegAT2GauW
6MTi2vhp+wDIoYUkWRwlpQ7V1kWtEhEiMuynOU7A0EoFGL7TkrXbMvwQZwmzG46wPfRy6TbQSAvy
U8aox4hiPEx+ZvVo0EIf4wr7Zo9QAHXzR5M51scofD3fETRrkp9DSMqBNEbPYA8wlbmpJ4Ukr1uw
Ctx5VErZBWK2hVicQJqV8c3RkjsxiAJhcti/ZdqR9+zIgTo72QQhPKbqyHGnZ+xcupPyx6gHtzyY
DY3GA47fsdn7s2D7KIkYZ+wwVQkQrsEkoTL05VYtmAiZlrkenmVcpdC2YuTb8MwdvLtZqNSdO/mI
xYrUkodRFOFVJRlw7WwKPFzvNcogvZ47WEwy70rHeEu3iHDyo4iT/IF8GvZVRzruF8XRDRZ3C0l9
j5TxbIl+Rp7hLTUZMDLssf8iyqv2Rjz/B2Vnsh23cm3bX3nj9sMDZQBovNvIEkkyWZOS2MEgJQp1
Gai//k7wPD+LaZq8p+VzbEuZQAIRO/Zea67kfEhLkygSt7L2WoebZp2FCiVVmY88/wJNIxhsAVQe
bJ5X/4DEEIDcngnXTdlDF5BgeYPTh+6SBr+ZMWulUXQgNQWCGwhKMWTlFjI2WBG87BlHty3nGYr1
mTLguSnC9i5LwJquZtWkx0bvJK00h4hsoHRrLLtjvB0TKS5TEJJPnh56nI6ijD8f1J3UYTpVQP8w
k5FKlE4F/mnE6MzFgzkGPhdhwMDhVZTdQsyPTXdl50MB0UGb63pvOEgcVt1siwutSNx6M3e20DGn
ZiRjV0wRH70e6zEI+ALdQr5I82wLJsPAcPSxNrUo50uz9qxb6VUHxE5IgCuX2Y2XO7y+DfoSzhdm
aTy6VVJceAV2U8R+rZ3C6gIeKnE1NOSLdNaDiU8X2WiFFLX1kicrxtYLQ6sc8XHr9Y0Llg3xSR0F
1qET0jyQR6mGg5ZpRbq2u057ClQIX3l4OwREmT4aF0j/H5PQdINtA3BupgM1gFlo3aHCri+sSHBU
CQZ7xTT8t4lu8RwI2Xhg/3cPhMK3F54iHguSIMPTTR6Zs0nrRYA9o/pTRC+ief8WEfT12OlTZ211
ILt3DoM62Hdebp5ndhr/YsSN5KgeR/d6cHnCcD5YyLuWxQKBhWmsmYcxrzTC5o7yG/Errz96LcS+
YKo4EEYlYC9ufHr0DBcZeQT+onKc6ABs/ZctW0BbczweeOkGfZ25IXSSRsv5kVshCZ4K0p1wq+jG
iu3ktbFy63fX2+I29+LmyRsj7y6cML857K8b0sFA+tsFIJqV1hTOteT1fQ0w3KDS4sjyvSV5FuIy
kmqTtK8hq/d1Mzk/9KY0+41UjNbxPi4AcV3y76VbT1e9wRjeiMp256ZOsbB9yT1GhI37yoTc7vcG
9hkEQeOezRLNE2dKfP4OQUsmPPQV+o5rjcpjn3hQ3hwnfNChGp8bDcNNnIqgAPPRp3pbBqK18d2u
0GHQuR2ic71UMwEIVtggijSKawOvZ0OritIGNfvYHcYpU7to0vuHMYOn74QU8LUGGTS3+yvVLpKM
QJnexZw5v8px6QinQQQpfQZMfw5EJPHbfuYdgdKYJmsvNtwzVODGgd3nNRrC8JfEmOVPkU5sNYsq
BvRSyAstwUKxwcMdk7BtJ4jJ2qyNblkls2PudjkhULHHEgGtzmKv9wpawvRZd8h75Pcy9sJ1B412
Y2LDwRlBOlDOwW9dw1S8zhdUemQO/XGYs1e75U/1UytApZnZuZUIsBTBwtLqcmtb6yJ/dZPK3MaO
YjqOSmGmwgPCTs5E3tv7KC3aS6tU6qYIgnTvVLo4o/keggZlzEijFVPrilMIntamraENZR7he5nA
LYsuMoN97ZbJmdYGPdqa4nkmCv6M8qJlPimReXZg2V3TtZB/qeyxJ1MFHJDbxOzNbPTfhmSc9pEd
kCWk47PAl+XBwzSzmGeJ5xPBRBNjdyoG78Uq4vK2UBrG0soE110R396e60MGbG1ANAIvGCbD76wB
ieboVDWsk2CO8ZHGKchAOb04g5VdqarCOmJLu79WjuAlihBDIAmYk+aXNkYNBXPazhSzrfmNLCnE
8+TgFfvUccYX+GXAaBKqDt7eKYTRmQsOKDzGBNs4jRUu3oa4u7NwmcB4hP6DsQmup1mFS6YKx6Zt
ZRaItBXcyF0dGD+sutbPi6SMwUbp7c6uh0TuRiGetFFz9vhRijUU3vE8CkR4GDl/rNIWowE1Cntr
k7T9yk11hhNTxNlAb4vJb0AsPIwtBrY164KdbmXLdx6lrn+rXJQG63b0RtpRXnod4sl4srGhZJzO
VXkPq5XxdtheEVPrNIehEbw4Tgq1474pevRVOPmQVna4O66JpBXBFXgNd903vfdIQkCDsxYkzKTC
dN6N4bAQW0j73EBFyG6pB7EYDaZRrxz0Ay+pXTTPXRo2dMzq/uc4tGmz6cixmmKR7RHZWvBsIgHu
1RssBux1tVV5Ly7ZAOuXDtHxdWSHNTk4i85GzgMgCI7+JaLlJjjggRgOJYekG8iKO2AQLrNGFG0v
c4x5HRJg6h30iLBM051W4JAin4wTFopujrCN0UMZKNa7dSE797UZtOktcgqyZ+tMjHZ6KZp2P2qS
HIW5777X9jT50EtUe439ddphInhiO87vMLePyCVzPOpTdOi42n3H4ILwPpl2r0z1Bxu7bzsDy3KA
8m3BhIonkDP1dzdvL6vEyLcl/dv1aDrx9zgstNumSfI1dhaDBpoW//BS8N4CWRDPpLgjkwJPGq0y
tHdt7xH9ZS4jO87JWGgGmV/03ZweOE6CKUUr8CQYHWKnX2KT+JXaspfJppVBP66i2S4O9HoY7ihj
OnSRJW5Vwk5EzWPzKpi3uoPpjqZfuI7YpnaNENYRVOp0UcaOiLYGiR+I5pW52IZdHSqaY3fxpUZK
0I8A6pcPbacJtl0qynMP5iC9uap4cqLFFplNv/HRDLvayOJHIzMxosOQ3rSenZyNXtQc03CWlxhA
HmZB9V/0xS+ndLV7WyneIIU3/wpQ7MpCZv6IuD+KL4RbtI8KVe1ZXbjtD7fQyE2wzbQ0rhPqiPGp
sF3U/L3TadmmJXa6I+DBlbS7hphBJ8Jli2uk1VfU1/Gc00x1cMpEm0ir1b2TSypAs+H4gqiHTlBg
xVq9j8yexmUN25Jo7RaJ9wpdvfYAwQsqeP+maIp661wUEHY2HOzlNXKz/J4dt+khZRFisyqHMrRX
ZRbSHug5jCAxqZq6Om+JDUezHFFU4VFO4YbYo06iGpUJeat127DMjBZULOb5vUvzCcVb/8UQ6aOO
OQwIm4JSY1ohl2ndH6OqGvrcYJjeKwyU6QzRuGb702wBEiZXDrJB2QWEswfNdOmkovr+ecP+30YO
pCt7BiJfDyUG2oaTMZkre1Xr5fzskiN5jD2z22PGSzYzTddNrMMsKM2suxVBahEb2wlt9/nH6//2
+S7OM76BxdjdtaR1cu2RYxNVKOkkAxSLom2uQWv1Iy+Op59Bbtn9feVa+sJl9vgJRqFpL0Q0E1DR
OHQ3kTV39Geo+fF/T3Y8wn5Bmpmdo2MOsLBGRi42Vqrq8bqcdRda65SY4uKLS3g/aWTgQd0BSX4Z
6dv8x+nwVkRSp5m9eCf0IJVEDEX0wUWBlXKNfKsztm2q6xmlUoqTKipchjEhCU4cRsQ4PAKsyXMi
JcSId+VtaiNqIbPrv/8l3YXOSdXDM8b3fP+MmXgAbCfAeiqrJumx5JIUcw6/kO/Fxk086hC/emnL
rCaBcP3y1xTJK6FDbY06NCSYWbRfq9FpkLKP+Ni8L16CZYr3xwwcEMrCM6UYX8a1lvTc5Tb/8RbQ
2I4IhyYEtO0yr7/966VThkpQUlb0qC5ZN2y1kzH9+o1TNpM8hKOas0uviMYxW9VTq3M6HlPKh6wu
eFzQH/CkBATDTef5krcTrtoBO/Hx83trLvfuX9P75Zsb/Oo2bxFDbVxHJ4PtCgkCsFiSoQyccKAn
0ilzn7KwhnUsJl7sZ5AZOoFPAnXfMTQItILoa0RQYidZRue2Y4a2T/QuKUONEcXZjhEY8CzYR4uR
uYlYNJNlGkQngAiyoZ2MR9sOJIq2JpMQNVSSWruaunncQI/Bmu/0sNOwA2L4aHgFfnNiSm5NzaTX
GtfMTNYjitPnKgLEejOoSN57o2mj7mjbqvzi7TDeT/2Xm8NQX3ctzXNIrJL2yQuOj0DPHYY6q56f
Kbok/ZejTdeiMcY8OJbltiDt0TyqpuVA1QD6mM7J5wghc2gF/2xxaLui+6/iPUwNjUambhNgyyKa
JueaxKCzQ0xvC6DZFvzmOu0Y3bh5yB81RiKlqJAKzRswM3aJ+4yNIMXcVTrJdxr82nT/+ZPwfjFD
OyThJ7rosXgYNJalk0c4AjowWWmQrHLgUksFDZM9HrNDruUVjAXCLEPCXKglLGi8qGhy9cVLZLxf
i/gG3GSJ5k0zwVVI7204+8dLNEOSmYpE0U+OYjThMtQtisjZpafw10iH2+ws8ctW9D0WJXKZLGqW
lVUPjZ8I3Ct4ypUdWxuD5izwsYxe5S4nk/AJi0hO8c255iCIuq23C252b3dpVm3qhS6xKuwZQ+wq
B2yxtS0alfvP765xenuZsJu66+q6vSjQyOh6v0LYkQy1QLbkLvT1kU4L6XdGl/Ht6RB4R06RXQAd
xTHPAieNnisNRObGceAqbTXXDczt4BWtDkNNelcTndFNPyXJnTGO7cRMSbfvvG5KzmVXsKZoATw/
oseMotlo2qAf49ElW2aJM1i7k5mkG6hH5ChNLEm4kqrm1go4DP0l4viP0q0TuLJjcMVIFSQ4Kv4Z
v/nJyoJ50EG0lf0i75q5msnUgzNEqZbeGaqEAh2tW/c7nrHymPXhGO/tkr4rNTnHmrY2o/ELLdnJ
cH/5QkBb0SihICIJ03ROyoUcnTZFBDLfdmA7PwDIF3dJQvjkKuywK2xAPU0Pfd3rTHLbDHj7YE8u
xBCviGO6Ta0C8cKgmvAarLa/CxxSILlz8lAcQkr0XVel5B7HNqNKu6rzI+j4OrvTBnfkfLUMOFlo
qh9Gpex7yLQR2EJNo3v39t+CQQFlami9AAoU9lhBQ+FC0FUkCweIrSETaL3i+GarEm2bXeUUi1Ou
I9IfGGOHMMnBTOxz7Bg80X1Bty6jKI/4KwegfDmrSPvdK0r+suxtAmnkeB59aMG1j0ZT37mM/TlI
AkwJtqXLiZYxZ1COWzMBzLIpHKBdh2JKllG7MNKLKav0B+VhKcZtwtkHF06DEbuHI57hmNGhl+iZ
tzXbnPLVzjKS3SruriAtvmPc9PZu/S250D1emjI/hWHzsP6k7dnEnNL++z/CtZcP+v//Nwho/++D
N8/t87t/wRIQt9NN99pMt6+qy9p/wtOW/+f/9n/8P69vf8v9VL3+3//6iZ8F+s/taxiX73U/CE/+
s0xo9Qyy5/nXq4reaYX4M39JhTzjHzbgawOhHEUxLxOLzV9SIRcCnAEuG60OksA3Atw/lUKG/Ick
AYNzG0+cacilxvmnUkj/h460CEi6oTHsAdf4d6TI7zdVeNyonfn7iXDHTGrBaXm/Ei7bm4wE+cJz
UlqYtqZkH0Zg+WnTZ/vQpBz44958IOtZNul/VTisPm8kPMtG90uZRrn+/vMKU09VX+BxngIXVaKu
gnsgn/mBeKLkOLmRdmFkDCU+/9D3ZdVfH4q+CMEW8jd8FydCIkO5SEZLK/Tbmja7ylKGQ0ihVvBG
0i+u72RnWa6Po9dSwlnsMfJ02yz6ZporaQDc6BjOYs8XnEc9iyjFNN01VBy0vxyFe4V/ioi7ePj8
Sk8+3uUiEUohftfZ3Ni0T+oGG4zYkNku+dNtxwIJsHOHelxcGxF4UISEzUwsWGRdQmSuXwo8pF/s
rPrJreYLALO0qdQsZznLWCf7DOYKVi2p1z6ZUPzIIAweOiXip7SP802EUYIQJQgZ5xXjtzCruz2u
XhxJIWY3wq9bpd85shv3rg4PcJjMLNx8foNOnve374eGE2qcYSPhO62wY6Lk4zbTah87F+k+OTnz
iiGi72b9uG3DQnx1XHov9Ue2RiVn47i1nUUsCID2/QNPT8ptOQIrX8x87MrSO4M0rInFYkvAnHUb
lXVym2BsSzUcLgCQ2wD0qoMpsUzT9otd1zh5/Vzbojh/W3F0U9c5JL3/NnnHcUd0QUrffzkSVE3o
MX93DHVW008YaZhEyUVfeXBRuuqXjIt2rwZJimo2kRPXBW50a86B9mThIwQ3NzZkKRZmbD2GbVcd
mikasZhVCGYJH9Mx7w0uLxxa8fgiL2pxANNKEK8RZsaODmFwpCGsPX3+A5vLE/bHCvN2iXQBFqXu
8h6evoEVBB34PHHuM4xgj54L0t42nEfGhwzrMuSSanwsvRp58tTp3qWWsdfXyBsvyAxQpIfa7YGd
Wb30ui2u53bM7lABak+jN0l/6pPsjrE7wqLSDg4OKqtfxEBC35lb47mbhReuxqIdUEYZvcmJXGkN
tv9ZHUGiEQUdetnd55d7Uqb/dbUOMR4Ihjm0uEtH6I8yfSmgU1dEmY/LkqyBzkoJrLPF+vNPOX1r
eGx0jZeFpBB8a2wa7z8Fzr7TjfwKYG6b8LtYzpFBqw4Emdmvbgok/POPO11E3j5uOb2zkJlUhydS
eWdUdTQ3fJyZl+ExXZCLusm8mBD6L5aDD96HRXjKFssjAzl1+SZ/3L58BLdhKpX5Qx+Gx4zp6EOC
gfpuJr3grDPj7C7Xo/j288s7XaSXy6MSoBbQMf9ob6eTPz6UDBRP48yR+5zewpc2GVwXGH/Nm5iA
WzBBGEjz8a1pmYLZK1eNLb76QT+6w3gQkNjSKUHAv/zgf3wF+s4OYru08pvSgfxKZCbPDaR2bEB2
HnzR1vjg6eGXdHXNhmKM2+fkw3oziVryhRofbEB2h4yBlRbY7L6k2lgxLWp/fn5/9fdtUGd5KRav
hW6w1PHYGicvRWlrSVx7eelrdT3Pa6uHxQ4Fq2wV2LGyx2El0vlad8JiA6E6CDdB6cYXExA9zNDM
1ZNDiRzqWASxeulk0xHpUPXs10NgooGR4oKeevXj8y/94S8iCSRAlsGbdrpzG7lMpRG5lT8RaUlA
JJUJmIfi3Aut+v7zj/rooZeu9DiBAUUEXv3+xycZvFY1l0Q51ARH3cB23jH6PkMS455ZZlqc0yaX
/ucf+sH1mfwci9/N0yROkfcfOg9wfo1CFP5oFtbO4fh/nAa82QXauy86RR+8X6ZleTanXQ8VmXX6
85Nnlc3wA/2gHaKCrg6hebk5u9veqtVN1+rTwaBDFXKMLO2LgR7PFw/8R9fKp3sWtTWV2KnXDMSX
M0DIKPycHJJV3nKF+kRSYxeX3uXnt/WjRx3zHlRqQq+xqJyUthToclksCYlkzzobC1OdMUpmb3a1
2XwMDUXgpVvOCpPhlz/pB/dZ5yBv0LdGGkez6v1PWnMmhhsiK58xb783rSC+jerJrNejkwVEWE2s
XfFg0FGdmoh3Lwuptj6//I8eZSandKExTuAVOPmpZ+UGfe/alW9FmvTpLsvD0AbatozVTR7Silmh
2fuqpvvg52XFxEXK+YxRh3NSRLkmzuRasXiGJGNeBqKnokPpTRMglkGy+/wKl5t4Us7onmc4OEqY
2nBKe3+TK05IDJPc0q+p1S4B4j+gjv/qij74EJrNPKvUq8QwGSdVe+6ZjQ30gBUhJON4pVfCQ2OG
BOvvb+wGHHSWZsviqk7vXKbmXlRiIPwYj9hjGisFdgGH/RoaY1F98Wx88GrQEqfytrD0ciQ5uaim
HNKellzjU6Eb+5xREBRbjYp2lm5ONEEtrgPii+M1KoTnv/2jMYfCzLVcrMMK8P5HEwk7VLtEnWSp
FJumt14EjoXt5x/ywbP/Nm2zHfjx/76Ho4PCN6w5uV8Lm8dwpmigR67OQriVO8B/IFbRq3xVvHyw
mfOuL73hxcEE2v79pTFNHKMpC3JftIX1WKSTuF5ibe7BUSX+m9Pl86t8c/mcvAC0oPH5WeweHuXg
+w8M8Uvl2SxLPwGiI/1x6iFXJbGIfvMyOA8sDB6hi543PMyVG1wTSukpZKwlHMPQTurfFdn0d0j0
OQU0UCL2wClNdzMN0YsNKiLdwTUmr4SyIEKaXHvm1ozQDZW1oe4pXKpvn1/OB2sHaGiN2RR7L/2b
kwWL9A3F9FsrfaMSArVMRoa0UwfiW4s2/Opvf9ayMLIxYEIjnGD5Ln8UeZCzKncyUopbxqIYMaD3
Mh1UkJ3oRfz9j0Kdy/qE3YzK/WQbmjT40YjqM/+t46E0rO1IshmZBlHif/5RJ+O9pbpjMmbQZmDF
lyZVzPvLymPMbBq6UD8bQ07ULbQO+gWyApOSaU9Fa8y4NBq7nIHZT2w+xAnIX2TdZHdKoLtEo2cZ
1xM2lovWqfIHax71fstPEiP1E+XL59/WWDaD948vFu2l0qZdx6InT36EmmRxGxFa7aP5DM+rwawg
sxL0VKkRYO6ADOSl06LmvrVrWEaohsS6bIz5JnSi+gpNKlIOXWtvmrIlw87hLFJmXb+JZKuYA/Xu
zYCaBQ3/gF6daPVzSGbdF4s2B673Syn9Akopg+EXgXpQELB+v7/liWr6NDWyJQRX2GuDYfmPwDAs
PFkQeyCzNnXQrnriG18G6gFueRoSJjvN9QBtbKYRvapBHMVrF8J2vE0qBICLpizCBQew5jFyYyBZ
g2WUHhxb6eT72DGRUwEZoqaxQHL4XpWZwQ48k3B3SZCAJQW12DxHllvF21QD4rLi4NZlK8uaHRJC
y/M0Fc6NlkbFWe2a5nGyxuAY9k1NlKgdGlcJfjFctApH4LqZObPv66EtX+woSwSicYm0xUGv4k4W
dOw5IQrdS50H3ULb5XRWDRWw9LaiHlGf6ySC1joarkCU2V2cheIX4n9EM22S9a+Omm/ntPit6dBp
1ARpMBoRT07pAlSVocFRupufNeK5D3aiWStEuM5lZpCPWk59dW/PzS8vcOKjSe6FT0MBmjTYJush
YtAqV2YWyYPhqf4I13Du9hkcyQMk8OwK/2fm4zHk5xight7X5RR/n4zaQLyixUhT7ZF5LlSSLQnp
pA5qYODbC5vUt3sm3MFVkamM59Uqyq2BxaZaV20FLZyJCazEObEAAlVxDq60b48l+WdkLwMqf/Zq
M8VpTo7seqyGJ1WO9gsPAsDXFs7Nj2a04oNKaoExkRqKWF4TMwxmBHtbDCq5pWrOWpoy/Q/Wzvyn
PrbjgR6beUE6WvXohT0gRKY/R1l4ARlFRlrxGw3Rc24Fd8rpH8ncyIcVdg3P2mFSwXqUCH28UgPg
6WSETQt/e0aIbXnKMzdZnJW7SNPUepzg0Rggy9ZuqWHxrAt1EbODf4tlOm20JojP3DYoyXootF1B
fvdxAlQGrrxs3R8SQcFhVl66ToUMOSf2350KsIDMRXSWwMxPGsj6AfElfo6md8PucGeN5bODMcIv
2AnuWoiF93bimP5iPVt1Rjnir0QJeomIh5zoUMPIp5D1EhxRGy8cWdRNZKb1auqt9IxWnnEIa5mg
zoX2OnOSvdCCaIv8/n4O+mTTxUN7Rr+2KdZSYGaCsDavpD4P2xLiCRZR8ljWZTrW3CTpYStjxj3t
Ap14vpTJIMnFEe1sYjP7rtvC0atQkTkZJygXI02wdj2VgfoUe70V7stYxylHHctFMBXh6xoDe8md
19fV7OabdM7Ci26uNQaqUX+MAECj6Y0zhmwQWw7zrE/OaqrJPjGhQaxxuHcrncSvp35IWKwLfPhF
1aH+5hnXD3mTVGJl96Z4dKfo2MIb+9aMU7Ufx1h/jUEJ/g5CO3wQmixfZjJihGOwz7Ny7nWvC3cB
4aBQDoPqwiniiJjEvI1JLSHZZm3Lmn93MBvZQ17t3XioLh3gDi9oX0efePLxbJiFdqusLHxC+mhs
+2woDhOBh2dWLx00FTbb4FDp/W3d9sarxMmyTui+bpSG78QujG9KM+mSi6JmGNGMLVKYPtKm89Sx
wBFOYcXtKksMd7KqnYdgEN03RAFUeNDQwANOdpHvKJ97H67g9NN1CAJZzyPVTDpodbZ1qp7w3Dwh
eRowuoks1GXJtnNrRFTszd+62NB9uxiRLTpdX13HxFywdhOx96In5FNkmoHJKO7zxyqK3PNRI4Gt
bnjWNlY/j5vCXNI+NcC/at0XKVBtRNlbIgJjH1R3f2aTZ34vkAKQZGjbBK2GmlFdoy9G9T9Fi0Mx
zQNrF2qomra6mh3c6gOO3B31kHcxEma60zoc6HFYmfd25S2kOlOkB348o94xMO73CKFydN5ectfT
EnpRxe8RMhzwLit7pTdpbp3YAfh0gV2833iJZd8oINdojwIH94Ao1xkM67tazz3kex0MvlDiqLIH
/JTEJdTBM6I276rFOHGG96Y+a5GF42Gxte67HPLxiBwZr3iP8gbui5+PiYaqxExBIOvZmsi0Ya3X
Tb3nte12YAQ78rMtrtU28NtnvdjphBihEm6XHYQa4mmQUgPDRnvuLobXmxIHkCQk7xgtUlhSSnjw
qxyQ8PQKZKY7ijGzDlM2VT/QljE0QXt4Y1R2s1euU91luIK3ObrPX5NVzI/VACa5rot9axjZTedY
jwp92UqD8bWZh5H41shYct8wkekKM2jClQYcr3GEWNaxc+3wDCO9XGNkG6BcA+882JOpDauKHm5C
nrfZnldWE98XaKYJoVIivch7a7iqUZyXZ10LXmnLHwC0Go49PwLe5puZHD7SgTq5zUXJzmZ7ROpp
wo7vjcHRdsQKjvdNKcA0R26PiZMhkkNOjbB6SP3YgOh0F3Hr3s0OapgNTU1U5yiZ3PvIGfObkjw3
MJ+GiOL9QNqk7ynHfIVdHO4w8pO7Ukx1fCOJ5N1keVTrJHaA5gwmjDS2DXqTu59dWJrwJ8YNL9Ae
vMOY48bBhWn3exkMXkOwRZNd9NOsfi2wSJxslR3Om8xCs7UeB45nUOJiYzt6M+yQMCt+Z6LTLysZ
2TjcCttYtXofXvT4uXCWVhgMXZS32Mw6Wcltidb5pg8rfBZuWR6MPIQiWsbG+QTCaolMiS6rCe+H
l3TzOWb8eC9UyfFoZOq/UhK4Q2CZz5heXIhrWYHRl2ADhP9auhkk1vKptvNbzZLGltRgkOhWVc/n
LFivkekV25lq5VyRBOYDMiqe+zHkgXfChSXQH6DF4gFDNHIRxgwdzMTMrup2scPp4FhdEq82lWW+
JCTafdMaIMfJ3OnfY+US9hs4j3q1UODS2kApn+HqiDTHPIAGH1dTmafrovASX85lBP1zwMNV2MKP
h4mwGr0wLwJKBGMYypwFwZPrkNVvBesNWwSTm/XEsn/HGC3fJ2ETHec2wU3b232xQ85mXqVpZN6a
6TBfimoaWL88/O+EVt02VaDuGuZxxOcaJLQigGGECgfvwLNffotM0Nnt0ASPI6zZGzGUSQPryCl3
+XKLlJNOPvGTYGJi2fhOM4Rbk5TIMWAVL1Dq3VtEoFL2TyAvaQBzMNHDIj6GSh50bvKZptDORrCi
TdW6WEVTzdeLkhywoc4g6zRac0uB8xsHePnUz0VzDtf6WxeMzQ+n8V5URZQgHvQXpbP+Dqkdb/JG
fwpgXl+brAvbIsznWydtH8UQBLvEEPFNBDCJ6FWKaWjT+YjeqpiBmsth0yHuogjhYN14bX7UpPK2
lmzrbVDnzbnrhfaOwF1vFwbDOldJc7CcOD5yCNlPbLDpKjAnnWCaOfzWQPo7THl0C/fyPoNruelV
W53NxD+uRyvAkAYyc3kHWsAX1ksXp0ttt0RXk+y6pdjcFnkV/4gLdN8RxSP0ABn4iQs1rJ4jdysS
JXZjgy17lLnHYjCqrZEXS6FJAEfSYXZv2kdPQz6PgbY70zytIvlUD9y1rseL4kfGnrZzgmATW0I+
JFM+F6tKkGmFI6KyeN10IhOIt9sWmN6IjmkjWO1ljxlCiP0cmxUbQO4cE5cMojGxq5/oueTeKca7
DoYBCXiztou6OP/WDSCRB44+W4Nom9obDYY8FSjuOMZzGIbDVqUDsk7heRst9skJIYhJq7SDkQ3a
ZdO1/T4iz87Xa/j1oB7iTU0A7Nmch+bPITa1XSsTtQ5rh+Ksc8cHy5o8TlmiWjuVFcGiUN22iMyn
OEP2OgJR2GaA5hbrXUNLoPSbnMQweLHsinoGq7YVcXGJVKnaprBTt8ZQW1duaTp4NLKfuorbR9DS
aMk0uz8L8OSsCPtLt1C2wpdhspOVrAu8wIaZPirZdc/kgZY3Xizj7wY2WKu2i32Xu2RWDQF0eZfK
HOJZfyZ6vfB8wGKZX1qgy3Hk4him05yucCkVvy3PiTfmBCQ3wTzc0WaOCT4xmujSk/CLLVi0a00g
HBRRV5/Br4Bz2QfYTUi9QZwnSLqpBKB1GwGfN7h7k3u6YnNwkWj0C4akXYs4tcGBIatOXQLoeoC3
SMGbHfb3ZG0qItLHNAv9ivyjzZCn2AGZjq+9RdUoOcNsyOIujzIdRw6mbivwpqXFTm/reicQGOxE
E8KVwNlCYNuQwLacsjq+dmQvz+nRNLtJmjPPqTxrnMnFtmYO5ZUe2/pVQQXoC6q6g5sSEzah5dup
OgxvSRFoV3zAsGnRhK8Y2yMfc0fXz4SiG69V5BqpGsdXMF9kZfyiTejkcPz2N7DfL0k5Zn0U8y8L
RS/5KenRjWGgGYNh/C4jkNcdkLWbGYI5ArZIfjfjSZxnJSmKBIB3NrkfsnsIQONf1NDJN5FdXLZ9
/8RMoFpZSvsG6bC/El2ZbbrIECujku0aFvTgZ7rivG606Q1YXvZtmuArrdWfsaACYG0CqzvTe4N0
kaEO9poRR7ztYwrZNPAeB91ItlkS/0ztYb6oFf3KdZnMztqJGX5YPShae4YW0lNb7VpUDQfdgF8x
ECKyAREnD45GsbIisRh7W53X1hM5ZfjEyODeBrqRPwilgnNXERmVBght8TJIhocBtK0xnK6QjBB7
XE2bDsAMZrbIeUlrMrY4N+m+F1nWPQk506rA3b/Ru9LDH5YnWN9k5rB9JPMTWr8B40hLDocVhw8l
QT962o2+6wzlfiDj8BJ3VPGQFwQEO3EZbPrKTM+wScdbJSeNQGJD3ss+2E/loA6eFcl96fXNMxbR
liSr8bIkD2EtCh5uLOXVjQxz+6eW1Y8GsPiLvsAKHk9js55BIhD0Gchd4igH1ntsDLtRqu6iCUp1
N6UtYJCc8+N6gFKdrTCsp+dmgHUoDKPfWC3sVZeLcKtnUlvPU5+fIXgll7svqnHXmhH5Mvk4bwD/
+SRN9NvKpY+FF5ScJYg46yzpUt+wrfn3SEV6IQJAfMMcHEVstnemTKMdIyZkMcjhNkp3yl+4zMu1
WQtFdfA/1J1Jk904lqX/SlvuGUYSJEgushZv9HmQu0su39A0kgQnAJz56/t7EdFVcldUqGLT1r3J
TEtlivE4ABf3nvMdvjxaSCHQIwYkdwp5AIoeVscPUTFPR8TdF0OZw+nJJv9yrOaXpLTf8kJFh8h6
7dkU2uXgnqIWkmmq8bK1klwHLcdveEM8ch6ydnwiUCT/QA6Q/Rqa76gqOWuGBC2RNU1mTgPhKfLX
+mPWGmInhBwu7IgtrjTzeAfRgC1kkk1PMnvSnaXKA5An+wziRu0F2/l0locM3QJHkum7bGLxAkRA
YmjfqAd213kL6zndKQyzhAuUM0ihKCBsoO35kkoHnBWBBx0FY1vql7Se5rOBxAM6UWUOwKvIua3e
ciGi5LMNfO/CkkdwLCtj3tOZjogVmKFF5cq9wuiRXU1tBQAlcNvkYAtTupzQbT4dcNRABaCMhrRD
tFg7b7Cel+Oe4CSGbPjQ4Tl7mYUcVTqG+EdsaQSYV4zggCPgvLIcQR5bEo4PLZ3q86g8+QMjAVyE
Ejwn8WQbLGQ2YRQxB7fFBodmyGXjiPX7tW6XGfoGXO0tB7xSICHPloPsbYlJ1cPwTfBY7u2HonhH
z4qJAOZ0bISUg1FUAgZOZiIo5OqhlG+qA5eZbk548qOniuFmTisXW/Qa7Ks62noosbbSlNfRUHwa
GxLwUCf3Zw0ds4OXOHuzSkOYk0t7wiTDJZzB9Kyagjs7YaZuraX8zH395I7kOxh3BrmYApjft8R1
f2A4gos05CSNXNx8nxh0fWrZHiGHkFSeUH3BxNf50ZOZuEag6j83OBJYFqi0QUfVvvoGmNo7Rmnw
kmiNQTlp/M3J8XfukXd1HjneZdaGH6AoN+dRjeK4MMNT63nlZRVg8MYaQGioCdZ9TazFx1EOMj4u
6dTvdRCw/nZNEB6niIwqKD7lDmOfOQrANtczorQLnZIzmvtB/iJoupaYW/N4Z7pRX/tV2u2JKiq+
+3FR3DgjRhFOWvjOqfguBt7SSyqDU2ZhlJyBjHG2tid0u65Xlxq2F0+0FJJPUdz6lzaX3XU4ztFd
kmQMbCac0xb3Op7WpdEHicfxwHHKP2RkFpIjXMi7eRFYGHM6OmFmh1MtFl4SswHaIioBupWAWFsg
AXMQb2bu4YPbC9JA3SWTXwumumANusLeNf7MhmEXTjPUDRfpkHXXbNbI8+M0ujS91HgRwAGcDRAX
zxsHIuomMvR3DNzo5zXK23Ncx+553Gbee48e06FcS7grqZsPLK3jyhEZpcuLTVEYkhXYH2AVz1i+
+xpJdzcFsL0i9cGNhX3wbGBussFSc1eYFrPtzErWknDkWLkBCATVIlNN8SlrF/5uK8c6AxeezdeS
KdhOrNX8pc+Vw8eTV8dy8Txas+063a6OY+/btPQvq7TRj8rLSqqJZuEsOJZ6b3I5XpZyQutPGj2J
UNGaRBHJe573dSoqe6Wyqf7s1pLWfC5ndTcu0NjwL+hCEq/ZUATAhVBXXdwz7S8NWvpdNBf+h6AY
zfduKG2/xeNPuAMWWEC1KoodLG1+etdMxcDWy4n7yh1QB17biOzHrQea5MwYN/oKEQa8Eevi9wz7
YnxJHSbPPBGwr86Ol6dkAXlkHIelbS5JWgjpFHWOeXSyPHifVHX/xW3wlO8auCQxaxgz0oml6mXo
IHyt9cg/7oCE/irDXvpQwjl9XyWl+R4EgfvCQyan0C8gY0w+RP0hVxrMYRBn0JFkXw2bTjjIgBAX
xoeOIx39+9I/g83iP2gSVG6W3BU1O2OxkNzmt8F13tXMqiawQ9RLBDiIXQ51kJjkbH4C+IBg0rQ1
Ot3g938ujPQEzIBQVQcKTPOxW+Yw2ZBXyr8SR1y8m5qZX+JFya1AXgKhC38qffw8PVtmYNJtSpr8
caqXhAQSmPVACYfSXGdN5MIa6eaie1AaWHmWull2JO3BfC/g23UPo9KldwhqhRlKQQXbjbg2H4Tb
ZOV5Fad5se3HGICCW1pbbCGri82SJgGdDZ+vHo8ugd5dx1CIDSFHNIkrV2wSAlIvo6mrHgwujaMe
6hnQOrZes+mwpXMSQ24E1CjUXnDgLVXegYEZlUXdMbrFAs/91hndjW1KANgDLY3smTY8J+jE0cFh
8Cb3pe2i7oL+uToktQJeNqsTMiZkzoT1pT+mzdJ/6aahvyFibLmQIWkGlwnj3hsasvz1ZYdQZz1N
LOM+4T3lRJ9ezy0v5vZ3SwjDGv1RNlQmBMpk1xHaXOyAozqLU8kYt4mW7LPnZOoqXBSahhFN8Li3
ksbTVsEaGPclTctxCySpb3fuuLQPcDNhlxVdudQ7UOe8jeQEMqfsYv6jFSkRbrTG39MRwO9iC21Z
LDBFfyLFyTyqqem/qDH1I1p0wvnkELnxTDK0wansOBzuYFjuirgkZwOF8/RkXWE/mISGBcgosDFZ
dvLJZDPBSSV+JyupDwwMCjb5xpGbqGO9YmxKPQ6aDdVEpbPhoHKFWqwDPOZCdmZ5ZSG94Tvo6+1M
c7bE1VuhYRSYerqdjwNTbga8urjro8l91lVZxNuqRwFIB4s3yxJp+j6mQ9/AlBE8CIP7cSOtW/Ew
S6UvR9CNN2Ih6+AdCgv2XZrB9W2BuhVTTZxfJ1VS3SV9k1YH4msCD9waH/3K86YBSqQCeBciIC4Q
iIXvhal5CTqpP1Z+L79KkaurnGRV2pDLxPLg9qgeewd79qbiZN4wJSLBhRkDjJ5NBYbjFM69YhIP
qzB5xFzPK0/OebVxtOEhNAOTo0MXDKitRhWKddP4MfIrGFb1GT2q6cmJAZZgLOSDZWDwwHh02FYT
Ly7bQnqdR7J6WMLIkAQb5+RQA8r7ymFnqnft2PNtFD0SZAqC1UGk6rRUZj1yuiN1dKYOuL79lkC5
MXuulhWIYNRqnxSnSOTv2IrgyMdY19S5XAZ1ZuMos1cZ30e9nRhxvOSwdYCGd8lNU/J1LiGMx1ZX
rLrlkj0zneJ2QmhdmtupixeKjjxb94Q3r+rw++B6QID2XbtZCzMuHVnupRa8wkadvu9ec9C5iU8y
72bpygNKLr5r0+Fp3nvlxHrPRfhLk2X6UImEtvCU+PahF8vEKCpVxLedVuaGDeCQrPN8BbcjIxO9
1e+aojkxU71+3lPUswOVkj+m4+wefdUs19KNLfcA3S9EkbQNX8rKVgVHyFzSRKWvfupQ8ZDmmty+
Fkspu2pdy3i7+EpWt3k/j0fTm/bcdXR7DjzGvejJXGLoSBaQxFMV0+SObCcIauFfd/lasrZPbpHe
VqFkjSxWwToXpi2LiGsc8Z4jpXuslCZ/NXPyd5b3+9bMZXo9YU/Z93k4njmZx7AMD6Xd1i2mwT0B
oHV/GY3QOHdR09BpbZw4dS4WoKIEf+A/3fkjIOItFsTx6PvMXHdNaSi2yYthJMO45oqBKVlpSpSs
JE0UI+1ChY+8uR/M46w9vsXG4mQc9TjuuA/yLDWJsy1Fbc1usq1lIgJrsWWeAAwH+AL2dB0+QsNM
SItz6oy6rA0/VWwoVMneas50Nl2r2nbjFaNQtqxeIjJuSHiHu9+os2RW4mxQM6ybLORVGZnQbjV0
v+3UoHDcuPkyPQVuL6kbLZtUGAv0jWKpHii0HLWh7OHl7RVhvodcx36+naKKDZPq0L/kGD/cLmYE
B65zyBt51yHjV7N3R4/qdvACCpZT8I5s2BscZ0YCrWfnYhimDnCW5NeEuUg7+Nq0nOfKUALWEJIh
yzRdx1LVh0H2h1Dt/5pl7kfH3H8cv7U3n+pv3Vv33f+DvjqEJj+IaU6+vT/9eKcf8O9//ZHy8Yma
9kdj3e//pz+cdU7wG8oNpPvoItEcYSnDKDB96/p//8vxot/Q9WOIwDvMPI6a9T8p3H70m8D6gqDs
JLTH0cAf/emt84LfcD7zXwOcPsl3/X/krXutquQc63kn1RrRalLgrPvd0P6D/sqX/WmUU7wU8cQm
EkG/Gxiz/cKa8VpQ9udFAEfEGM5cfHxv1FBBzTnRnbOXKS7zM6qcZNMRlnnh8jX+Qgf0lz8nwQou
SDHASffGlZFBaqiSJfnoLVWpN94EWqFfSLD9hWzz58ugDhWMohEdSZ7cm8useDCUNOGzAK0So8uq
h8eWcXH6i/v2WtJ0um9cBt0kdkB4KT/pav0iLuLYiGeahEiHwlR8yGLFxBN71i7JHcIsokiflc1S
/0Ic/lcXxnoGQANhOEEabwRhDHPdwQbusyDVcCeYIHMg6Gi6r+wre1nW/o4mBohapzC/0AO+1mv/
8ZOZs6MVPymJ+Vxeq7jaoqVO9NZn42e9epoJpU0pAbo1ZJhO8MZZjzKfqOMZ3wH9Gr+PMB9rZr0/
fMR3f0jf/hcQszuquL77979+fmF9VHDI9wjYOeVUvPmnkEuhq1X7z8MpFlma7NFoB7pBWXv/+EKI
tEmmcJGmSymCN8LRyQHeCLvo2elLc0iH0OxHio0tkY7Z+d//JJgBr1R+3Focuui+Y9SmEabP6I0q
tpEOmkST36yLyJj8B0XO0DKd+U7ilmj3wk4lMO285KgE0Ti9iJJs6WmcM8XhDCRXge5mRJnS4VhA
WdGmivColL1ngB73qZ56xTnS69HvcOSkKyhJrm/3I9/IumH47MeE7hVxuHWIG5aXwjRuRLd/TPTG
outmL0w77wvKb4ZPirYEk9tUCZ9avcz6jcNWDiHTiMg5wnUU3WUqvPU6DteBsNd1mQ91SLroYaLw
+RTjVQ+uO4eK/z4muOcDXVra7pWYT6JWBQd9EwDypuPNqe5WGzmYQ2Dx3W9WmcBkccB8PMixqelv
+tho9npJUVvU01omW5fJyVdqRBXuKxfx3Hka+PZxGSd4o+BmUKeA8qYfo4usO9epRrGzMlYijMuG
Wm7CtS3OsiwLIiCUKSeAMUQu/Bi55Sou10ZiN6o5iL3knGy/Whe+FGbUwqfvj7dApp88G7vIMSX9
2HUk7fVmHEiw286zjSVTP0mwWuMeXUpIc2F62OouTDmVC3cn2Wec+5ZaWDIHSxHiJKQZRdas5V0a
FqWdFLGYFSeWaCNSLIoOgy1tTxMSDfrduXHW0LH2o9ZtocS9T6w3sbfuFNbdO+VafPp0hSonlQ9T
mwDbOCYW9CMosaHsi0sSH0uCt71AjT4ZNiWz/DCGfkULG2Ffjeawjx9rODI48xFquKnnHlAl8PC3
WCSofHeOR+6zCHbSzyLSfMZRDDiVg2g4kQVNmwWkfmv4T4QKIBDtH6uZ9ATsom5tv6+WnuFG+bQ3
k+2I4F6nV6PImmG5C8nBZC5QCg2J6yjVgpRqE9YuTKOnjtS4llI4RWWOJNFooXeB4FIUXEh+zHli
QPAAeDFufZOjWXYvRwCK7rEThf0+MfcAaSMsGZAU5fqcnOL4g7CIJbZ9IKtvqmr97LuecXXekExK
0DEiVR3d+tno3PZxVaTHmVUvf4/p3Dec8hvXP0aWzIs7DgvETRC+m93OOgM86ZlGfZxbAlaPo0Xb
DX0+WD1uhj/NCAMoh4djjqtAXAFqyyVKhYRQh4mUczLAm8wjvLfJzbMsfY5E9do1p0xJ6TmQVGjm
Hp1pjvTnLC9RhdEFZlwyE0PG/zSYSVrcJIQGZc9TqkZ76BOknE/L1I/i0SN1Ir3lZOhVB0gibvis
ljIUj4us3fxrUvdGfumQco7kJNOHgVEcDrXffjBMtKmiZz73BMackaWkrFVJfz0y7K/EdnSZycac
0jiiP5VrYathWzDimh4X0TZhybEjQ83iuBg4r5wuW3mWeRYgfVISYbWuSCOWDnIqWMfVfRdK0hi8
wmXVGUOfXHjP4ZC2LxTHcTy42r+aKo3+UKPfvvdkDjrZKtVvOFVlya6vdDGTvZyGBASEhfd9MNzQ
Q1co1MNNNzKBEDpC/ON6ngTDPI35dc3KQgXvDWVx1EXHDlvUc10ekRSk95mo5vfdbKAzz4BmOFs7
DDO4RYjkt11WIKxpgnF8TLMofGqdlSDdIMPIBT90tdNhVLKQB9+hWUMCw1CQ/ByiMsngGtKmmwSS
iVzNd16Qh2LLqbEsCKxNHQLcm4y5d9yE9e0kApZ2bynC983kZy9xT577Jiyd9CPBoO2XAbTw4ww4
X+EFZQCQ4+r3tnlXdC+S4dS1NrD9d15fIGwZht7N95MbLx9bHp/dGWSkGvVa50CG9NrkJQSZUnL8
ok26LsR3bTOUth86cE0fF6Znn3N/QkSL+dF8pi/twG0ENH2u56Ytjrn0p5tm9tb6vHQCdzigcojH
nRJr8TmM6vB+NEuF6nQQn1QNfm07xgudoLE3xYNH9uoLWufgaUBk9oUVSikQmUUSkxYyeXTGIusD
0R9jCV7VZerirHn0fc7meN2sXAYSuCGCAbS4nXgDceeCLKER8o5mS4NnqKcHudHUihCoAWeVHGtT
zzlN+ok9rlcgZMeKj6MGpd8TYECuBs2cevCXAAGsQO4lkLLduGs3Xa7UosvdEgb+95ME5Yqc1wnf
99ROO8nGSoIz+LXqmk8nvWHMDLxABkzTtw1NCcVCa9B5MXoHKQCUGvBjixzkC5YmUrODcS5ofK9l
9mVREbObPgESu4kWh7XQlwEzd0vT5aYiTBgV9jrpzxZgl0M858hzgVhSf5Ix4TS7VlJmHMTSwDn1
TdR0+9XNSg1XX0/MtUZtETfE3Vjuy7odyK8IR0lCbNcomF5p+cwn03jHKW04MftpBzmU6TcxBijq
wneiK+b1D1fIPzrY/regl1en1lv9rXno7bdv/fUn/f/F0ZUK8L9nwlzDOaw/M2j79vroyv/pz/wo
l6Nr5BNhRgmMXfBEK/zj5Crc37BUYrGAnsG/cbL7z4OrQ0JlEJ3g6ok4VdDBKXXqz5Mr1OXf4hM/
zvUSEVBD4fb5P0ScP4tyYDrc87+O+ntdpPPXYOXB7hGLk4tVcK3XRwWXCszJSIzZzC4ovMzBJ1sP
sbo3kjHjL+r0Ux3+Xw6ZP66FjxRwZOAGMR7E19cqR2j7Hd0jmLIIdbapjWkDZrPIv6BlHC9FXGa/
OoO8PmP+fslYnAxsMTwMnsCpnP/hZE41WyvlGwSDEnXhKBZnj2Sm+MWx4C9+WMwB9gQaodeK0//1
VapIBGTNsPLkGWTB85OdaUtXMhyYqDZxSIHQMEr74T375enqj1+WuEx/SZELaMu+uWYO/C8K+wjK
yrCgsQgWREkVoUHjhoFLdvz7i/3VD0zosfgSkAHm7jdPTqUson4Zk1nUNfpGNEn4NWgn2CrOiPai
sChE//6Cp+fy46uCmzuRYBowVkJf499f31FeSHdsS2QII4Rxt1s+z3mqL4chfN+pMIExIi9z0+3/
/qJvX5bTRTnRcUVazfSS3nwLeZ/OxAqpmeElogNGoTPZSW31i5fl56tAdCJkEHQrvScGGq9/2mjI
TV7dat4YT483RaSLa9NFn//+p7z9rGmrSHh3dHBojVEEvXnv56WJV20RQOrQs08wh5e70pdA7b2h
PvvHlwKnwQed+FH48+9h4s+8CGbbBtmAu2452E3hpqCv/ywmhKe/eEanN+31i4E7mvUK9hGBcayQ
r+/eVLSmhju7ogmJkYcmS/qBRI/hgzVM62rGQKDs1S97b2/ff24nGAV8vpycT/7305//sIxQSxmj
Y2goRJn090W6zpcqTporwdFuuywNcPa/v6l/8ZLQ0PRDHh9MyCA8/fkPF5yB9MUugwFCwU28TwqR
Ihhb5l981n99lVPXkvWRnsCbz7oIAwIvakD+wteUK0gGdnMiftWA+4ubd+q+0uvDocpe57/+LWmF
fmJF9IymxDfHtgydm9QU0YVfROZ7PgB1/vt79/PaESf0nFg/Tj+Mqe3r6zFHlKQQmdOhkRS5hISX
eKVZ0fbDs669W+QJ/a633h8Z3f/jjZRXhAmToOuGppuN4M0Xh6TKr23DoDXul2hvUQUeWpqSZylm
vae//4E/PbbTGuWHEjIqCcTuWzCvkZpRtliCDZ2q7hoJiTo2jVH/9BWMA/gdoNvw+vIXJW9u4+pQ
xgdeLTYlOXP1hsSKeadpaDz8wx9zWqUwjvCWs0Pj33/9tJSJOSf00BUXqduNnEigaaz/K8rpT7cs
ofBgBEhznhZe9DbaFYZwD0iflxwelMMgLc23HZKc3d//lp9WXb7YEykiPK2EGJbfLBNL6PljTN9s
A7+CFIdyXe/iiOmTQtl0+PtL/fyDTpc6DR0oqPzfs0d/XCAYBBTMs/ElWqZYkM9P7kEsaUXk/2LB
PS2orxZcCNUULDSTma0IStHXz8cSh9bitI42zEJTjzV96SMk63XnbP1omdYtnoxyQVSHTZAG41wO
nM44FP3j38vBjC8L5JzLI3xLEeV7FdCkESypGXvKBXFE6Dl9Uev2F7/352eIBRpkxe9DCa7z5jt2
UlVnFs4j2Sltc8gTnJIQt4azTGj/8Z8+Q6C0kpR5euRUOb8z3H5Y5JEshsbWc7zpxlXfRk7QnLUl
sVr/+CoBFAcwfVyFtf70g3+4CrmOchLVwlw4brI9HNMOFcOU/+K2JW+AgECMOcMAOOQXwTTyo7dT
o5DR/DpGU7bFcM2ovmL/6vYuqq6vEYZa+9Ghk4PBNcI7NCCE0SnOSbBEQXYEP5I3D9J2BB37szEs
n8TbII7xkX+Bsa+RqRZlvX6N8H9qsvMwhH9L04rAoCANMJMtBfi1B/heY3RI2Y3tflVmbmqMN15p
L2AIrGmwIVfVVMVFl4wRphe0augwNlObl7BdWKQz/D/GV0lxr/KZeBBEENmJ2eD7ZrwP53QZaX2q
JNjj2x28+ygqekwlWuExjghvTsiGCaFOQPq1+eWgOv0+JAb1KNqREGfDr9O3aZA40cfcTkt17XZ1
RA66SCLIvKNM3S0hcX1yVhaJ19ytCary87mj+XrvkGhgDl7noIqg3l5qWvhQ2kK6bkonx7HBoNhs
MK6l7KklYNh9P/tF+K4lhis/kJcdE3BD1zm4L2tiE3elnxJnR2Qnw4GCAc0m1B0t1rKjuMLQH2P+
HkLyOp/9LM3cCwR1pXgCGpCjVaTNWlSfqjyQ+Z44EyE2ayZyok9cWo67vkHLeWaDEXUNEQEtwTVy
yl5KwGcZjcXZL3f17BVPbl4463mcaAeH6aKCHOa4bbFGLLl8oktbkeeBZniCOxeJ72s3zi56Vb0C
3SMfzvLUxsWiPysg2WzndMjviQbCyQs2ofbIQypxwBHg5fj3uTPSk3FqOdG8qcOK/LdKzhMOdsQg
N2UO2PmiwYx3N5hByMcliLvlvOsCYFUsZvWU1Hs6zYqm4OJWoA93pFrkzudY0W0W21W4c3djVYBX
aiocbKjaoXn7taiX9Zx84fgUPYO7nlS9moMZrIq83ax+AVrzQHuttw+a3MniM0hoLQReOJQsyT4U
uhfdWSkTxz9lZrauT1uqNlk07jNDtka0g6/vjl8T0br9Fda8qvs2EC8MiZtWWLJielyEd0M2VZNf
dDqD6Tyi/IJMocbuC1aVJjymuGvuYqSK351Odjhk2qJ3LrMpidDWU2DX7R3RRV4fcOQTYvxCZLHi
qQ7WSYjWmVc5fnYnfGRH0k+qfucnqJSAF4c10jJyICecilbRd3JXZH+Wsdl8TvRrFW2hjJvsfq5E
RGO0T8bkeu5z3R3zjIlQzEeF+Ylps/ul7kSOSZ9JzGW/Zu5yVc2pU5HtRx/xXOSl5+4x3obTrkJP
cwPaJcsu5yHuq3dxhcL/gMvJ9/fQfwwKJIGLe0e2h2pRYqan1Jm0HPE7KTBte0AGBF8ieqsJUwsk
O9g8aG6DsyQEJUoYEbdzOXnvl6oFfxXxVwb7oHN47bsoz4kcDfAUnPV+IU7Rte7QboNOG9zyakRJ
nWIY/Lb2UUEBnFeM/nTdBtixh6mZPsJxNd15zokHK5RDgPWl7uosuBuSbJIfMIENSEDdpNHnMsYn
csRQhsl7BawZHkCTJx8MuuNrVxOsvPcr1X5zmSBl17kGz7VZAdDAzEh1q/dTFsTIMm1ccXRyW+/0
gIbpU8AkAOlg2eao91WFr85GiaKR7Tc3JbFPdjt4cbGcRVlLSqVHtHHIAJMDP87D3CO3vsuZKJKV
bJ/hC3ane1bV991gG4ZBc0WQ3lKaBxb+yGdyiGD8KOBlEjPZdD3JFrUuHzV+Gg9UaDzbI1AqcOVr
TGDW7ZJiQuL59bJjCGDDektMHQBFHSqNOrVhVncIPG3stp2VTZ8zqhqO7q3JvSuR9I69QblQnLes
FwGWlFApbJN+0XzsM1S+mPzW5KMkZZVBbRxP8rshxIm2Pb5TZFjMrMj8W/LJ35mBNKkrBHQFZrIG
qPYFPfoOk/vkDsmWTXw5mZkaZvqBP/Q4TcbRW3d52kfIQFFNehtEb6go4fj360XO1+KR16NAUcQD
wrYLM2YnvbTUYb2Pl06oc+O6KSGnVaX8p57ed45tP8iSC8S5pAzOU83xd6YpRI0il8QcREPjZl/6
OvrMsmbca9lG2WHIwgBP9Bhr96CLlBhAwIhB9ALZdEy2s1O75cUyYO45JUAitUbKTlNCg/AYeFsG
7FM6QBu5DccWEEhCutbzAiiC6Dis9+429UYEYquORLXFWY4/4oT2XVAnaopCnUj7rXUsWSBBsVTT
lhcK9MGSiOlsHjuLoXdhGrcB3RVmh5494KVY7PSgvCJgRuxIPsWqss4taeyRh5UMe/GmqqJM70D5
J+qCyGPMfUvikGSWtIFVByATxt+N6OyCHa1G9d2vfYt6LPGmCORlvXyONYaGrQrEFON0NGTAWZmh
Up9cr4t3ifbwTfouHLkzwhdOY1F/5Lw66q7ZDv5U+RhMxgSoQzrKD3Hf5M15UTfwTbrcI6albSZS
36K2WO7p+i0AODrtVhQxjo4PrVTVZV+FTryVsgveA29nQIDsmYMpWYouQXPjcIoRLdOJrCzd9vf5
upYR/zx5CH++ZCK2MRFZFEw3SrKlomqtURRMJSdON5Tts8/WxyffrAJ6grGRT9fRiK95ZBs2wEnQ
1oLHDeiNiSNmbIKyDU6Nlc1gZ2NFLkIBu+YToecY47VovccR9y9bQeVjrnStYiwO2qzaS1Id9lE2
dtGN6GDQHOgtzDEFUmW2NEmyNNkMIVinPSSLUh38BX3wHfJzk90ueaWTbZ+RrgUFQ43jdMm8lfBA
h/W92BJb3ebX5HziqyHfSc0PPup93H5xEKqbQAUreZVMUeazFX0tA578FGKY9mVSXhK97PSPjUp8
DBf41KG4SDFkOto4eRdE2ALCdHbXQ02YCBkEZm377MoXDOa+YCmuyYqsfYPLM7FspOSmof1Agakd
5ncvlC1+u7Nr1zH8Npiqd4FTD2cFG2J3RM8uwzNIVUgONMESEK45HGrS5wdEorJtyLAPOAk+GwLr
sI1VMSKNBsc2XeE2Wu7jAYDprsDhcBK55wXs8FQOy24lwrbd0fixekfRJcjJM8rn9htuwZ4nE170
nei64xD01b3rtOhDJGy/D22Oh50a3Axwt60N3lkmpRdhV4pi67NCXWWpCPCALBZ3psikww7Vdhb/
Q58m4/OQ+eJ54WzL6+Yng3dw056ohsSty/4wAg7K9vzvVn8bBf1GGGw29Pql3IB4BdWyuMLc5UDw
09PEnnAL4FcjDpihcQgfcyPJK08g+la1uCy3Iz2FbN/hzn5GvcwK4jhpvaAlp0jEx1ogmqg9haGY
TR1zonFARox+ja/QVun0waiYsTuevwkft6flY6eIsd43njegXCXMXSLorguSoNYM08Tix5aYyNqr
SBlm2PsYOj5D3GV0QjIzISDcSTeTLqAlcGNbUeTq2fcLS+w4jiUCYuKqOSOvPV24OsOZjRnm+J03
KafeYaOoyHN1MxRmeW7Gb1VPhjvYBs1niNy9I1pPDRH/jYhIQiM88EtbWlqm+EESd8eZbfpOirn+
IFFRnAXkQPpQmjxOS5wFiInPnLK7WiLLtxqS+nTab/rZbjBuoGgfB+BmG8lx6NPk9BHyl2Cu936m
KrmfqzC/m1np9BMxpIYouzzqeJWGpYx2BsUcgp/IdQ4Ys0p5QD1TN9uoCTGLq7bx+y38FXa9clHr
/dAoFEQJm+lV5MBQvshV4zwZmUXuE9JcoiothsHb1QTibu4GlwzeU2xdodDY7aVLhnSSD8MVZmE4
P324GIJTS91+DpqsvRsHjoyU2GXFYdiXkLqCIU8XHn+DTIHtIE2PPjmI87mSHDTu6XlM3zLTANnQ
Y0g8tNOxexZh6dtd4s3NJ/xgmDwzN7AzAKF0XLx0W2ZhzzE4WpoVfbO2Dcs0r0+rOjwrak4+Osta
2/vSdRA9bPq8HJZDVKBWfhKQTnqmy/6S+dTYwvr9bQ5Ch6/S0W5nDKEulj+JXIAXtZ3Xpyni89pX
FRPcw6BF1e2mPgyfs06NjwFHQbuNOYWKnbc2LQIMIEygxXvQaSQRe+PlvFK0b6MVS+yGr7XgpXMH
mSN08oM+/2axxQYb3cbrJ7Kah6/K9Pm4bRN2Hd5TR1BjOgYlkaizssMoBuiXfJQ8P+AMjKGX4VZO
97iXqIDX2hfvW6AC70fF6s1iW7n1EebTcKaaRpR7U83uTROIquY5QDNBqJDVXzMC5pJjFOflsw4r
ke96cF6HUhMlvJX+mjyH8+DoO7+UyFk2QopQg3zgIPcIfyVLXri3i7cvncksUNIovTflPMinXNtT
qvfIEHTDqL0vdqmoiZDMAng6l3U0oEaXPrEBM6VgQ/IJ3YTk3qGdoS6byIkjyDDIF/b+iACfhqz5
4jHqZ20jMrPYRP2QhhyUy3nc02yiIG+xA+otoX6cFMZuDs/wmMNaM9SbHfnAM/HsqzO8ZDLpoHSV
rvccL6G8bsDEQO8peraKYpLj+6mwbsfH4ZpwzxtH7UD7FP1MjOgFa19ED21De1jDvrBEHh5Nh2Bg
I6ux+VIn48rKx5R23uBWQv4xkBtxIUiRnvfL71He/5u9M1mSXLm266/INCZocMDRDR8C0WYf2dcE
VplZic7Rw9F9vVaQfHr3liRSHMpME5rRyvJGRgYC8HP23mtzAMUzOela/zSmtMuuJ+jhA2sQ3+v2
yJ8xvWWNqc9dX2IvFYY/31aiLwPwE60BGWJt5/M64ALbU8kNSmwaDYPeHxZGvFXteyTX18k9eN7k
jOwiWDyHDp6f9rbOsoBjt69c73osBSGRziehnrlNM4SeU1pPRu2WFfdQDrshWaLL2U3l3VVWYoAm
YWjkkC/shQNoyjOUtlCHL387efjROlmVKgTOQPd64Qfa24xadp9enUx9iN16ZM/j4SzZzzyrm4jr
ktthPQeJ2BpJGSSRSnKCBJR3qR8tffXYoRfJMXs1V/VstP56R451/tUBJ+FbPmfdcJrIPXxxXSag
P7F2Zt9Eq6t2T469ME6xyAYRapIf6NMjWKeDD4mj2kMd5cnZCl/bO6Ze0/xRlhJGRUWjU7vtzGG9
cNC47+gyFff0F2GpIbTdveNT7Tg0jVkHqcFe4aeSdl/82Sof00VLvl8t5VH7qeFIom/NBoJnVLQr
ruR6ZVL9ZHGQlz9M7KIkmzvRU9CQNKypCNwwqz8VHONaHnyT5RpvSppZ+oio6FHeEDdrwfc0dUzV
n5VNjgnE2Yzg0hZT1twQZJu+p7mAy0I2nLg1N2+mZa9gXsmoS74uVj/+5WDK/uZwq9+bMUit1zFu
tPrOZ07fO2pu8LUIt7bEcSG8WD/iCmtoOFf+kD65A2I1W4A2fx2S4Qw41u8YIgboCaA2rvDKcNgl
cshYBI6JWnnrwN/5R1+K67bq7qpafjPvFlHaeF+Vsub3PPApzPKTYO9606m/HDmNRuz9cobfIyZL
fia+XNKrvzR8lagIDgCBdIaoANBkxr1BbRcF4PB6eEg2kp1hbvTDO2sJ3H0LISV+735y7v7i16BG
O8Y/BvQqmcOkzsmPDl2u7wJti0cmMwFtW6ccTxfqw+4pz5h5xrS6eP7nG9vfV9A+lm0UESFNIUzb
MX+T5apgdLgyXSpL+WuDBaovhMU4iHoTz9Y/f6nfZQQGQ3QXNCQCEnj9f/fgO7MNjA5TUQhMqLhJ
eAxGcljmf1Py5lWQREwk74sdHCL9n1fQPWmGob5klrX0uhNDUHWNscX+F6/yN5vFH6UKXia4IFg5
nCM0Wn8rDv3DppvmZAAIA4aqYDJUvOvgADVhPMqq3XrEL2+zQfq3k2cyUxRJazz7PPC+Tdfm6PPP
/6r/uw8QNzoL94vgKb3fRGqacaQwDD5ADsp6Mw1egIeyN/lOGP+QK/6/8+q/E8/5w1/9fwkNPdZ6
SP/bf3x32eefYkN/+7G/e69sardMckMYIVDRaeZCef6790q4f5UUqXC5YFi46KdV3Q0paSLL+qvA
lcH5ndQGDp2L6vmfxivp/hV7CHLYxb5hMyv9W5khINAX4fu/rlf8H5y2gKRR5Ix3CMD2b5eJzHqH
2QLUQOYK0iCJSXrIsVTvYRbnrPJuzZJ9z0gezbvGe05uZGOTV09DSJc9NhysxfLaLXVbRl3TzeBS
pFwMyEX4gG6lzLX/MBG4TQL88kMSnwspu/GaqKtqtzY7w+6wUpmwLwi6JSe8oWIAVVbplHnUldP4
6K4m4ksIWQnwI1RDEI3J0C79T8V3cGJIL6Gd+RFr2eSBcRdSpBN0i/vD7IuBQT/gXSf7Ip99xwnX
Fpv+nQ26BZWXESUet1PHTMlJuXE96FGSVvTZX1Z1V9al6vY8mf380bQMpzhbyBTlR2/0HhSIyjUf
HI0r8+TWGMcje669KrIEwL5dOTZtfVAjquWTXjy6DyPQySSXgnGq1EeZQHg8DFSar9RVQnktmScy
VtBjPXQWK5jV85YbFHEnX6OhxM7nhLNap+RW+ByUsg1vr17enSEw1tM0t0Pzy/aRCFU4kNvM0EXq
oo2CtZzaOrwYx2PMvkvVWwfwNAL6kUjz7gdglKy/pV2E1ZPtNhNtSY2d+9++7gegX5oSh1/MZ4JF
zEyUU5osbrAbW5GieoWeLOUOFd0LQNIyIiQD8Lz1kCd8JN+zqVz6WqsVc2xci5qPraV/0Z7DQTRB
cldNeDTcDRKV6/IGx9iA/kVmrc74Q2QqZoIH+6b6O8jTtX07Brhe3wwdDJzq4azqmXCAckX/Q860
FbytVjq3L+0w1fW911bbSQXtfu2zJxvXGjROgGBJUwxHVAXsrYX3Jhe3+RJ1ERPIHMc3E7BSFCfI
P5cL9yEtCjbn7pxEaT0hSKF4QKMpk2TmD0FdL2XhtWe/2mQU9HsL7ny6cqxuCDFyZRPUoIy8xuXE
LbUfgTmtnIt9KwBGh5BL8kvm9Y5IzAoadmh2fKiXqGdqMk17BuV8kR2kQFJYyPO0FRiuoXnl7ntL
QiY/Bg4r72pTBlNmshcvOvN+IhiTxJsEAzx9n24GPhg1UC4kaZYsM/eZYc3rhyvBRcdbZy4c67bI
cZbfKasprFcv9vV7oRZr20oj0wx/S2lDdlLjjm9YzKGntvZ5o+2GCILVMm0Q6miJwqedezJFBqXD
NLtxOBv/OO0NyGYQNWuK2R4hS0vjLRuXfvxYSoj5X77sA/9IDMlwDkajJjxn9KZY351pFvUOW3cW
n9ypxbcNlpZCuXW2aWK8Y1Kth8Nq9OWZMFBebIaljTGody3nxnXpEWB135lbc7zYHKQ3QnTUi1G/
G2PaphEwn4aNiObWcdtghDnx6M6YjQL+qOHkM6hEQVH4B4+J3NuR7zS2si5ZUwTeAHQ78WsY5IFm
s9hpI78uFhP9hl7Bwr6K16FcDzSAQYJJYlLdEMoT39pawCLfxpKQL10kLAYNkiL39UIkh0NnDpHR
aaQiY2M71Zu2yvUX1WzuFWzAlfkjm75qC/xoUk/umQqztxVX5znuHc4qGW+aEuY0NnYTzMZ9CQF6
G5vrSDUymIUTv4jhh6tn1kevzcQecuC0BYLHb8Z2on+fwRThi2MB+QlM0XglepDcDfw3QXH12VYt
9nJ2Kl/tG04k+xZX53VlqfIpycvpoa8K26Kjtv92TRfhJM6o1mmNtXlHFK2fc2/y2RBw8P6mokSR
BXNYtjNsIMCumQcc1h/EE1AB0uFONXLoGWzvzYMspjazZmiDEOZuO8hl6qTdztvERMxepDvN635l
549Qo3C/WzUdpAMMRGghaMh3KWr2lgHfL7YCcDYyZ2/Pv3Q3Pg+dS8uCN43VGx0I7RN3AHiXAqZu
ty1L0L6atswvqvgoOsFACKSvSiKb8uYbthLxjylNVwHAbpi2o1YoMb415Xdem3sP/JnnIwDI4kff
aEYKUft6N/q8KVAerHuihPRFBgrPtjZVK0RzaCy3e5142MMzRaFo994o5VkZvstd0UvfSNCN8OJ9
g0FQyCc37bv3zpw0xbEueYXZy86NZIS4LEIOo0ci30+zMLWbJxOO9u0kgym+W4DgHrp8EQi+7Fs3
E9u9K3rDXf7/cMiswZpCM+5aYBuVebIn03nuRPYh26Y6iTm5LtKANb+anOFFNA2SVGDKG0/qO6Yn
9dSs6xphWECN61bUoLpmNZfF10NtQSXWQ/cA2qS+gjzLUQCfSvmeoTqeCCob56lfCoT5ur4zY+ow
rcJI3oNs7OhjRE9uTcf4VqtFMwvOKKj6jVHLBxJ+bXFsFvy3KOKuu2GLm+wMyrau1aq/kyy/Qz4+
Vm0bv8PQu/emon+UbWsAke7kawtPkgUqFG013HSi1UfqNaAyGYBWv9FdS1aF6RVrMBNqskxfDMPE
fQhLBMsGRdPJyHGhp6iQ4pOQJltuLDbAsk07U3XOkXqKn+aghlDvrl8W/JRxA8Ubp2up90GR11fk
7HZV1eUtA6BymmNjdQVd7+CzQ50Nd1Uv5ysOOf6BGypW4jU39mWZOC8cgwz3R1sj+H/N7oI9wlRV
e4Zae1moqXZlHU+eLYzzeHjNs9q2T91Qz0+QDfoyGo1Ygw6CuREMIYnKArk94VByFqs5ee8KhNFH
6l8wgf2SLocs1xU7QdeMmGW/oa6A3+ImV/4qeOTf+tp9VbWRv5dgancCvYLR3Cw3mpL39spuxozK
q0BEo4lqE85Oyv1F5xa+ELO9UbNRMPFnzc4LBtJVywyfuVn8N74ZxrLNDdvZ88trK6whM+NSHPQL
kOrMOKrmctfWIvFcdF+oTTuvW5bPOTUYnoMxq4c7KeN2n3RN++nMUCvqjHDiKib1Y8Q4pTaD6Y5R
7I4g5zrDCnY5tJ5tvshmGzfNnZWDmN9K34s3EhxUZLRqWcJOyPI6HjJ+H8hUG+J+1w4s3GRXAli9
XmKQwpfN5r62xroBa++JnSGmcRsXhgG1s7QUATroZiPuwQSmITPXth/t6dqO2TwQKgPu2hEA+gIu
Vz1WBRKwXzjFG1ws+YZFZjjPuG1IInjA6UYwwK9+1w+HcQTmOev6ay0984C9QkVsnPwbOBrlTQ3/
c+f5q/oqJ8ve60Kah7SY2KcFuuNGaZd33WimkePCCe6TPjvDC6w2eEfELp7K8tly/PXkWI54Tb3m
WWUohSuW3z2Zo/GX5bT4WpT3C7dWsR8D1W8CB15Yk6IhjMV45pjQ8zDFhofmFjhIja1/b1VxeoSM
mdx0OPkuXNCEZ60Z06vY/4IFmxsbrv8gcqRsz5gxavvUY5WNeq3LV2mXtGFUptqPdDx8TJwkD+kC
coN9vCiee4eWYKxW1S0GBPljqiuF3FKC3WASudBxZsPbD3PD8dSrlvRO0hyCWTov8Ft4GIg21VAw
dTO8QbnU8zhtnNz6rjJHHxUr1p7loeltJw/JdlNknkgQBwYe/sWk0GRBHBwbor0irLDYRvhiJPYa
KgFgBvvEHdukg5Ti+2vebOLZ1/t+iK3nMieGfdGjB7aHLKzDObbkm2F1zrfjLurDavV0kwUDp8VV
dj8Wq7LAheG32XS5Sbp3IOvw07b88iSqi5YH62+m5IREI1hX+r6NDmNYqbCAwNiGgOzF/b2yJnk7
llgZYPYFWzoqhjPhDed2MAXXdl8tGAdUzXITiXIKtaXxKSv6GE9szakQVWbHlWhDSPOieYCZeYPq
pze6KfuNmFmcbjpjNEI/LQu6b2hQjmLM1dfUMHvmTc21TeXDYnW8pYXoT2i2NpMgV+x0y4a1eJrX
yYxh3F7CFDPxwUMKGOfcGuZyaOtC5qexy7w4GhzZP08NBchwa2dBeYpcnI32RGrhoivE/Kr75QbF
o74sjgqFmVaZ6QHmi73lCOPcgzUz9m0i3U/HmiCRqaLW97CJ1BEMZA7yf00+vL70+2NiopduKT9g
SS/pz8Ft7HLTKrLa2mQBFFgSdqpbr5zaydq/iYK7wNPFO8oXh0Dldk80YV0a7jk3himhjm/pD+UW
wSg/GtzlXlFKs4+R1d2WWO/41uFtutOS+5NwO3Bptoudjt2AcYfJM7mbhtGMNyzt1UuMkQ+5EQQq
AsGS3krQYNs095xtjo0LMLOwzdvMLrxb/AfTT8GRcru0rvwcawAMEKUck9r3PO7uFDfFYwdC+RoW
RvVUkRx49/yE43QjL4DAmcKVc4OhddfiL7miacP84RZJv63y2D2aQ2c0COJr/CWxi0WijKdH3+6m
h7XSAA6XpZ+wKaS5H5ms0/eQXT8D/MEvxciyc0ENuhnYRGCnLOM8Wlq7PwtqAg4spjWIHbiE1y2E
DOTketo3BrbyicD8qXX9dYnIfbymQsTHbhiXxyU28l8uZTdUHtj6qkWoCTW9IJ9OQiJ3cPr01i3n
4iy4KfLgyfQUBkxL+CECxQU290DNmoD8hBlj9Az6LSXXR4c2n2sFj+dErKgQoc/bxwqn2kdKLOIf
w9CWN1bTMXBPOrtOEXQvcxvrPIer2LCcAyC5mBtIhsVhk5WO/QNBpLxyjb65zm3kgtauH/uVQ0s4
C1HvAjsn18v9Gy2wvbRfTCztTyLREE515nScaDv1Iteeeo1k5QHtVaqOvJKZkPt3KR6CxOpfq9br
CXnVy8QBXieF3AigrvzE5AYPUNewXOWMZkAAKkrPc7YnHKqR9MPZp79w4NRUwVVzZBARRR9/tl0t
3/TcT8/g8ktnI+dLiUKC7PAiqlWOXE5zcBy00wRXOHSy/GOtKcNDQ+CMj0uxsI9SgqPdgY4p+z1H
5S+FGzaKzX66HyF/Et1q/W8TS9p7nymzR2L0dX6HL4p9ks9B3wwp0VJh3hUfvdPN8xNcPb64OEkr
QFhT8hrEUBn7WfaPLD7ifZvNrrEh1Gw6R9tpLyzNLlkO09w5kuyUkxmb0rSDkhKIxd36+dJVJ8OR
NfVPbTBdV7oy8+3KBq7Yd6tt7+gQ8SPSPc6Xm5jtPi7qfNqqlNP4xuM0BfkpNmANKvOXS7g5wopn
bWdQ3FiLBJ1VO8ZTWm64xoU8Nu4EZn72reWaxc7Q0HDYlk81j0u1QZE16EMwBc5Gs2mf505mBNiH
iq1XAIfTK7PyUw/COWFtG0Lt0dARU8TV6cn4NPuS4ofFZhWw2vNjmmfymgOqHbGf8jZzaZm3Rp7l
D0Kt1d6aMLr5XeXdaHzxjxQeFbe8UwYxoyywnpldHzX4MDbodvh6AGIVt4tvpNuyW5stz9U8Qc0N
ku3qLMtNC6EMHwZrxhj+dZbtnLrLz5gT0w3BXxVs00Va5oaRS927LPNpOgJvYN4Ij1QbOkl5MQSa
s+2dNDhV89wpfNCcHoZFXbHtSPyoyKwUUCGkb41kaRv2Y9f0dXJvIP0wt3FlTViOrALz7y9Zrrr6
0BgeHHr1unZQ0eB3ZN07F2/NS+Zz+zhoGhhy4gAx3Qhvg6P9zuQqdKkPssoRKib9ErTrAErzCue+
ZxiXx9jLi2GD2YtBZgggGV+lFtiTrW9mvGo6ON61Mzf+95TDMfgxg/l11MUNMS7burfd7nqMS++e
yUECNAgmdwjxF2f9Uda0G+1SQP3+DfrXHD8AAoqBLDM1TMd14la5W4eCV83gZ3/RFb1i6PDzPKzh
VBHDwgKAFiM8JltMchiCg2hxrFhsoQfx7yMyjn1BSTTqkIsRUxivDeQByKrYJnocrij6GSCrlDxm
ziig47rLCqsEd863ybkZwapS7FEUizw4BVVZB/ZDpQd9XQq9hxTBRvKSQxDx2fAdXrw3TMOP4LLg
n2dTCNk2CfpyuF+gNC4hUdp02eeEHY0dJudLA3VvGcY9DMKg3GPZju3QXXqrPgQSVMK1MudLlIQx
ynxml+5y261yjU0TbzNddR5T4j0BeF53pbto3vylh1jfmtTrACxclmtjWitOx/JnkIrm1Js4hGj+
CehH8eO+vvYApawbqP4LVVGwGRYcg+gn1DaW7n0/l9N1rF1WzDF+57Tl68l0QtG5jPfuZHQckAbq
jYp+Lfc2KK8Nji/OHSD8PkA+JHibzfiZNQYhe7Pzjprt4bEsLHHlLmt3jHVcRPAzszNQVWObWt2n
O1g01GmNZTTQIVyY9ob9q/fklH53NyqOF+FIRB/DIaPb3TxUX208P8/Y1ngt/61bykvJSXDKKGWw
BrIEo4uqTqdBveXUhSshharfmph41sLKNxAcXWzn6Wu3cuIAvEqIBQMHupAB50OuJWzeJN2nc28c
vLFjFJYcwTD3hkUxAUHx3O3gt+WmcdZpF5cm5uVg0FsW4+Le6fEZj1Zi434ZmzQ+Ov3YQrqwKH7x
8e0zv2Nw9iuR/cRO7e+cmbtsUfSCxggMk7Z5s3ZrfkiVd2WMfXLI7brcSnhKu9ZS5953fl5I9lVY
cot/SPxY7EdIBEd3kriWFxIxQ+E23/Quprc9Qxmla02p7hUVzEnb4rLxm1rfCK3bd8TOYWOCMT9y
xjcxy/FyPyZQZ/TTVXZU8p26SrJ2/vYr2KIVIEJFv0Ex7uNGuB9pPl6P66xe1Dgkr2NjuBHThvcJ
rNr7MMuMlSV/2Dev59wx9mn2uCwJ/vJZjLdCqGXbIREBxGkqCPMjq6YRCyxu5A4YuS93ZpO+wj1G
jR8EPt+ww30IHTJIzgbtPIfezX7JonKPWbvc2SwUQ/ylz5BeME4UBrfqFpOZ1PSQBnP8Lekvozmj
9D9qxwcGxHK8tcqvpbHBlAeyiXD1vGra4ULhSRGlE6d1Y2jjq9HrmnuvnH9ypKftSI0XxrhjYF0s
kvvMX/zIFaxjI8/TD5zBPkq+tCG6ME8fcM0K+Qa/VDbtxJpWbysGs2qrpAD/nTXtI/QgbHJZPqvz
Wi8PQq8EHGZtbldjao6lTqjwVNWFw26KaFGZ2GD+eczT0gDaGhC2gGzC2TLtm5/UJ2Ansc/LsDwv
RYEpTqB2DPWb4XX1VU51aybM5NAWXFe5Pb1X+GhuMr2c4nlct/C76MRIG7mPL07rce7qm7Ly55PA
cxJOnGtJ4RjMPU06A5NxxD5Yq+Q2m4Zd0vriVwtYlwJA37qsgHFWuK2rj57dfeLwYMvDkuvktV57
KSY6QDpqN9YQqJ3Zct6ixHnP2CgjWl6WCOfmtLF694176Pium+kk1RgfQTiNG1tju9jqFkhD6OX9
Ab7faVGWEQFcUmwXS7tiCSucifQbTUMI+piOU3twSiYoWZ2Y3IBtCr4v015RMUmRQuze2i6XbbNS
KkcXDhbPUb02Zs4ztYvFs6kEpmgDSDDyUnUiycIppexgqDrVc5e4byCtM+YifHLKhsbseuK1BB+1
4cO6TGz53IeZWtiGUb1E9abpvgolPmu6UqKihGrVS7fccxYot2NWOdeSlhv6JmcjFBaNqM1EfmZN
6+em4COdicNAa2aPFxIusU7uiNFQUkHyuhaKs9+s+13m2Sh5Rd5ustQt30f0w21nLHOUjKW/aYjR
AQQnrf+AS3XaD6QbyBknlOZtyiX5YhDlrGFROjAX3Bu5DzZcx3XSnCZ2v8COq2tdxO2L6AgHeAmL
6zwGo8xTpzp4Ikt4RnjGvDUTIOI60XumGcwZ6TCAfHHNZaJkMrvWJU0NLAe5h6fQvSi6fFjy3Lni
M6x+SSItLBjIwoWYZ56l1v01EYjiidQWIoWh5oq3lpfoCyyHv42B43Td6/rZWsws0rLwWZogHUWl
SqfNatpAzhdhTPKma7hkjxAAfszskI9G0NRyw6KzH7az5+VhkGLgx11kPbqIh1EpZtA8RrBGGsM8
xXoY6+1IF4bZAB6SLjUhnmWfCDkMrzGb1Kt64WGZ+WnzgLpdUUWZeRzRWaVtqIcNQpt01U8WGByi
jWLPyCNuLHtQz2sMRtVeKy7aNvvCyJZELKUeaOF5GIzC53YEvX6Dt4kWDxqdIvwpLLJJx8F5S4cx
BG0HLlljsses9JnlgxGWyBHxts+g+3Fa6qDgtVLlNDhcDGLdkrAQdukHJRtI71tXWneYyicWQLLH
S6zZCs1YKAdwN6jMXTPtANxxD8qVNe6aZQH6airzUEkfJQ+D9C+9VqC/Z8XmnfLErBfGHfdrd78s
PJo5rNLA7cfmk0snNzbPafwXQMc/2zoczCseNFGJvQlPs4AR8WcbS1smk2FXC1WZ1nhgQtsVi8ab
vyzevxm99m0TV4DA/SPBVlq/h13jyZkKLy7hBQFqbE8lXS3z1eKswoz+YJm4/7vX4I+Ixt+i8rwN
At6ekBd4ooNt5rewK0EoIoQlISEbNRUK5OjR7oS6Er+PNWdH7PANuf3ECdIngc99/Bf8gb+1Rf+X
A8K/vD5Bfdsi+0pxoe1e7El/cOxMrR/ENT2k26wypApj1rAydICkP8jUs6udb3hB84Z/Ih9v6PwV
9+basGmQrRNHCOpGep0EjRnciEH3zt+tUf+Ws+apZiwsf8cU/Qlo9H+HPfp/CdZ78cP8n4lHt1ny
q/uN1Hv5ib9bbuDqQhwlZmybAT4JjGX/abmx+Aeu64AgPkdO1CzcMP9w3Qj7r7BzL6wGTGieDWPj
f5pu5F/xjVlwTAMaVxlX+Knf4Eb/DHZEMP5PlhsMGxB6pCNdXg9HkPc7GdXjYYYvhr3cyCg07xfq
A1RoW7UZHFfF6v+28ejqC+cxK9IbjLjDEHHr7PojXlKf5Sv1E5joURSfPJa2zO8FksMdalSahAYb
Siuj7ohO21MzCNIoISYiS9X8RGFi9u6h34UtVMRsV1helx+8ReZgwJG13RtZ9ZO5WRKqyZlJTE0r
wmAsIqxdjFDgFnOeHOShWaC4sDZI86i6YD+BGH5Dp6PxYzUyBGZ22kgJcHCXGyT/S/aWvdjGLoGR
bkihNvz3aFCeQjmxK8Z4m8C+lcaQ0jVdTCW1cLF1KeqcchovF3ceWKqiLg/hkKWtvaO+oXa3rpnR
gGW0hbscZCXVW+AV1q1MZS22Q6KSu24dgp+p8J23Ohn8rya2gm7TLw65jBTXeQEMUAv3LWa9X74m
ggGYs9k0lzeLhWHjNI2FomqhJtAc6Qt55sjRlCYFe83dgVXLOlnbgsmaibFBg8F9kMKBy1kwvNRs
AcSjUwOeucFtqq8DN8ZlYA+GIjie9Xo9qTZu+ztKv0x1xBXqD2HjWsWV5WKFDOt+mtHJGL53beCn
uAjGuYpf2K6OcjcR0CkPfZx2dpi4bW5v26xvPzrYyOKi3nifqYsGszEBz71MpTO8m4RqHSqzANRp
3IaYdprK/0RiqLsIR/rUs/ui12xjCjKhIagozNC+n3RXueMYF4utXpxdl7vesimwi7HqWNzx0kJQ
2qybBL/W3undmWczdv/DUBvGVzoaCAszffNXIu7TszFk/TcUsecB1mYBJV2YRDEHv2GnnPvZo0bL
oWeP3cdOKTHbTEldR7vMatmvVj2zkEXbYqXgLY5z1nJEZRxzbZLnTqH7hviBEKZia+qZW+dyfpvJ
+QFcbHX1aVEsSNDBxuMNE9ZZH1rsSfxu9DES9LdrAGOqGtntETeisIttyCfaWHUHTkt8ZOaaq12f
1KS1Ne4i+oZGjNr8Lz07Pt/8NjS1aXV7lsm6oWadNHSo52r9KQ2nuWMhc7FKt4QxmNZqf4hwKECo
99MWqg5dG3nN7N4BQ8jMy/kXRx2eZjOGTxhiNwOerIok/iwnzgF7ErsWEQqfQBmXbtn0j1VCVVLk
xQHp8nGwinuRO9Y5XpriWhjrEEdpV5hfbTta6y7J3LnEw5X7bzmL8ofBHQLSsp4iqNcg4h0ZU4b6
mJJDu2vZa9J/qLBk85Xz0LPQp5JfVr+YSGIdCiH/OBG/QvADyuLYNcCFGHPU88QOgbMfVVf6Oa9V
8q7zy+cTUJ0ngSkKetXcBVgua3llYTVw51rhYvBbblLi4izyad02LV6NlVa+vKwgLtO7sew7l+uQ
VplzN8sOkLVpuCxU/DU5SCttp72L+XfYJuzFFF2KE3qwbms8HbaB+BXWkA8wvmaSAtIgps08LDSc
ltDAUw0GtmKNEzUj1Sk7sJlQFZO6uLw7lPY6MiRVzLzfMQNDDCXvsosLcFmtfhNHfmfTZbeQRXo3
TK9+L2Vr0XE5GQ3yAOBrKhLnDDKK0j7RPEVbHvkKdvZ3qq+mD9Zt3VUzU8MWJoFTITgtzYw0z9Hx
zAU7i+0Sl5SNJVKm2HjQdVSU0VlsRg1fuIoF1UpfHsWFrIIX12dV7XlNk97FqZkeu0LT67VaXnLO
2pIlMvwJvasgot7IVvIR+IsySpxtbV/exKtb1VfgWHOYCUueECPmGURRDSu/ckehzhCgZpUVcHl6
U3EwJHPFAT7wzsBGYyBHZHLcSA0877isZxpUMxM/WdcDEyALJbInKd2hp/PGrk9xadFAXeB9JwEo
m5hajWY1GbtNhWy9tKjS4WCUA4Y7oYyWjEWd9ShwVvmS9WmMdjuY+FRYSwiGjdlsXiycaORI6d8D
+pqZFIGqqnTeU+JTyUbVcRZ1br6mW2BnoLmE58mvOcjMNuRZn7/7Dpzf6iin3pmmlxieLTYhN+2o
pBrQmvW6ZkVoidVjr0VidR/DcL6EENQtvYzOM92267vSrPRSg3vhhpi1+yV6TaH1UpvmC93EAcvQ
vqu/ZeKkREm8+kqJdf2RCUvfBFib6jCNa5uyJQT+OmoBhBSbDPon241VvBLIIR9d0gIUhGgk3hsF
NhPLjsBazwUMi++CsRAhntsA1T1yQEvKAeamkA7vpEUpVJibWI1DtnotDjU6sBh30lEcHe1xzeip
YPJZ+dJkYPymkYVrNrpPRWJcki0dO8hQxXKAq50nFFzJuYMkOjqFeZOqFmoiRg9qzwAqy42jQLyA
vF3pI2ces+3bfhjIcxmJP1EgOMNEDQTP+DGzfxaBOaT84DoIfYWCU873K6LTzLjpTtrnTI2icu1i
kARawQ00rp5cBe0kmvxccg0UNByw3KepGH0vKWnLWwxHmQ8doT6GddmpMiLridRfuDaBk7r11VU1
pG4XemsuPtE+p+lLsKJrr2sVK4BMOFC5M6lAZ9Eysf++/OQCTG5J7Y+Edu5pY5sL2jy3IhmTosKv
GP8P9s5jSW7l3NavojhzMODN8JbtalPt6SYINtmEN5kJ/zpndAb3KfRi90Nzb21WsdUlanZuSBFS
KLRFogAk0vz/Wt+i7NXo4Q47ZUv5bmrwfSERLtOHZuxKMr1DUrXO6LJHLs17ZnljWZBjbu0DiEW8
drAi4eeWaDwLSk0ZwAhoK98jpARxBWlyFaQNUW6k43T6s8iYxiCa46TYwuyn3L3q0Lg2/cIB9+Rf
BkkTjt+JodOzvWKCoK5rUUy+orFSyatQR/m5i4PMmJx1wd5iIIhdR2uxifu69S6ijD4lB++IhDQT
znH0VElNBis8kTqvKXUKFHp2yA814zbEQB+2s6a3GCLL/tYOTZufR1k3ZjeeE0Dgk2yntW2pRKOf
h6RFC8gyjN2zXGjC3Qh05DlxnFNlQYVxE+O90kGSEAztsRVmIDvDo9+lJT0xx+npuYPPFN6noDcM
xDLaYG4Lvw2/6y1I0S1BQgCZcwKEMLOHOmVdc2IwrxAJIh7yBefJszKX2bibKVEk2epdopYu2qzm
mrhkPb+IkTc8a2yjr3ziCD4jHtE9lHdjRiCjVMrcWn4XjOueECBzOdFImJaV40YOVVS8mTy0rtrX
vtKsNWdxvV5WrhNFlxo3liNZt+A4+my1h4WsPfHEnJC0G4dmC0PdoMqzjKy+868biJlICf3cqtaU
hXLBbq2NYP+EaETWHJv174IodXbwQYIADA6+sNZua+Kjp4OVQek3qEqwB+mafMsGgbxZ4Qx8byEW
p3pRs24+2kECpJ9PVTxUNrvpDfp0FC6yp5S+pGs5h2B7SXpXyzH+Xpou6oC8c2fd1WAjJaxD9A2K
LTVilhIaxKKS1KIWSrhUfGRQuP65EUc8Yunp8QfNqEFDty5ERogkMi1oe8LIpvuW6fGN1cqo3ZVO
BTuBrD2Ug3afw49DFjJSBOy1tDwLevIclxn2fPqkbZuVV8jvcJVVuS/MiyyoxpyHJ+lW4j9GcJmC
FNFWCEmoiHi4iR2UvBMsq4y/LF/prSDGr8EIP8drjWVLnxzH9apP4x7yhAr6r+QSUwycVFw9R3VC
P1OEWMie6hxNNaxryLSsySqpp9WEAr2alrRDYZNhYW9cgotIz2oHsUBHXBvdhmNH4OQrz4lMJ1xQ
ZdLC9ThaDSlUWel51z5zfkg2eZPKvQeCK/3gOf3QhuBPcHnNjlCAiQ9sPQm7X0SyLprp36gu/Gul
g/91xOQAe9c/rx9sIaU/f8G7ptSX9gCaPP+5H1UEjYoASTqWG9BZNFkhZyrgn3k/7jt4hOCmLFfn
v3hzFe7POgI1Bp98IIpnbGwMpFn/qCMAVP5H1A91hN9CJs/2u7+KVnMEiE9JwjJtb4aB+uZR0WrA
ydIZYXodsRMGfKcaKAJoofQtCX1gLwZNUsyX0JR/ekyv1OqO7G0/rutTJTFd32U3Z/BMfi6Wke9X
ia5OrmMklEZ11TkKXXZTUpe9dJPi2c7NtQo51AdW9vH3L21Sl4GMR2USNN7RpcfQE3kvaI4mlryg
yS26dRqU0yZIE7p6tsATfuVPSbWZolYnftV1ezj4+OSjE866o4rhy0OwdcpLmKZwdvF7Dh8C5J3I
xex5PZ8WTCZx18xXCvsrCcxTZCA2UJMhsciUxlPPFEmrteC8vzQCooyYsPyYfFINgZkLnUWceEOv
DAxch7QsybFwKGse+bnKAEvAMAV7RA8GFZbcJzva7mTxOA7NMAKhMvTqojMbQjPffj/zX3w0Im0b
/B7vCFWfZxyVcZ0RpRR62mudMUDXsa2ehipw6XoT+U1byfjQgXm40QJRvacvEP2Yyv5F8umPVwKB
GjMd9i1YkUck6kK3MXiSKphGMn7PWbd5ot4bb6IG99fb9zl/Wb/cJ545DojUjYkVOnz5gOYGMWnh
nvhV/RHhpzgzitY4cZF5LB9fxKEUSTDVbMM9Ru92FfwUGCn7KKRXm9vEtg6Rrq8b0TSPv3878H1R
cvkzxtWei5U/Vb/zzgTeZWVk1bntg1CuuIa9JXZvX+S12/HBMpq2QY2d4uzhRVqUzqbKk+sSCpVY
CAc1ms4p9C7FcXTx9qVeez0BTRI42jPK9fjbxLQVGmGSXdtyatddE8/ZhlGLaPbfuIxHNdlzYFw5
7tFnhiyInVOW8LCy6SEt6uhSzbuyty9izOljR8MATLtpWXzNdH2OPct9TS8Sp8d1xcmBHFJPdLgK
QhUsKQjJjyVpvPe9OTn6CoYX9AiV+nQ9ZW0a3hZOKsCYt3/PK88WlxGfF955f24LHb5GqBSVU+Q+
p7pS7rJowoqiZcP67Yuw4P5yz4FlYEul02WjPji8CNINC5mqsTdN0DuUydtFW5Uf4jx7GgJ5gpf8
yg25JosnbSdaT7Z+NGex98WY5gz7PsyinUeI00q3IufUcjH/LUdv0aWFRlkBCJHhHEcOpGWsBxC9
9sHYmefFXLkpZB1DCfERV9gw2ASacDgZY8zRJUydj447aWtpp9blRBlhZ+KKfEAkl96TeIWlCRLW
sLTIFL1z2qA8MfPMn+LxjwWljg8fN7CLNfnw8dutWQv6BXvXBHyGf6x+4qCDmWukBUvPXCcmSnfu
3n7lrywdrBt/XfNoDmowQLZpY+9Tk9+0TJB7L+NhKC5qH6AUJieX7TNZvkjfnHy8JPVKu337B7w2
DnBT46o26A9RLDy86bam1seksvdCoLGdJtXVEMfJicH22raBz8Y3MH3r9FOPG42qMgRqE33PvsKy
1u1Qme3KjA0bLMsUdB9J34o/abVS920wsqMBouZT+nD9cm2n8IBWhZVj58efAy7r7fs3XnsAfHQ0
wFx33rgefQiTYUJxFfaeceyvQlnFd+T95E/Us8z1lMnkPSWnkt6Ror7NOj5X2B2DJNwu4b8FwU0S
DsZ3Sq39iWn2ZT95PBwDNjI6CyEfkH80NLrJCXoV6Ps2SQ30KBVStjzrunPVKYolzkDvQKqKsOyh
upCyTz5YqsGfkghF1ypnD792I2nuhrrMzkvYQQ9vP7hXn5tvWQFjxp8hFocDx61bpXNM2GvSKbeq
DOQizfz2RMv/lRlxpgGwE7DpqqHjObxINBoRNZxuT+Osy1aisePHAiTLIpnCxt4gyi5OLNevrTvA
w4Hxs6FDBODP6/lPm4J66mg5GGo/6G1zYTQZxfAMOqJ0e/Omx/0SUJqNCfIa9d64shNjOAMw3d2H
uGP+jTWHT9Lks0GTjk7gaGOHArtCMyj3Ob649ZS033VzyE/sGV69X5+doxlYBLX8gqduShwWyMr2
hTSdJQVGko2kktu2iq27GQnJ0hsrwUYirAhJHAF7IsBuYiDxUj/x7F9ZLOCgcL5z6FPrNJkOH71s
pCeRKe37mLMClXLMte0zztEnWFeAPqet8qxTC9QroxikBM0LPn2ohS+P56fXndW+q5wKmEMPuUer
EYiGqY3+H4nnAu3vzi7Jy2lH8xIOwQdtniet9tYZmzXW58+QFP0TX/2rv2eeiBjymIaOYwwmGkIg
Ycs9FGG5Y3iXqwBM9om7/vUiAR1H1p2XHYA9ywd+HuNaGUnipsW+GMz4kXaFejDiyv3tOwmQtUCB
YXbATexYhxepSK8thNPvixkrZfVudj4BnDtxJ7/urrkI2UJ8scD4mSAOL1JqBL85bo+9qzfv62Zq
duGEXBEFu4Ov6O0Jz/h1MuJQYnmk/nA7zEVH43N09bS3YypWyNfGhe3b0W08OMl7Sw3DtO4HZFJm
nVqP0GPb3cDJ5Qty5Pgc/c1VNDthV5oHv5Tm7wDJsm/Qbq5BSJIjfuJ3zvPCzwsHjxs1D3EB1EfI
D/5l3nCccLRCk/y0AZ1507fwcHXsoxcOrtRy6SsnKej5BmRLYMPR+E805GeRqpz8N8fA/Es4J/CF
BdRsAv1ooGXWAG9TjHsXucCSbWhG3T3RT7yX4zHARYAO0fKymcOoWB1tzUca9hpM4X1fShQifdqT
SD/gOyjT/YkHOy9pRw8WICTnXnYwKOuOo4NaWVh9wwCAfCVvyUNFO4LGyjtH9WdtEoXDCX2At5V9
fCvLLr6B5Kg9N4EIzql+Tw8nfs38Ab3xa4Kj5SHxsDmZVbNPbKWuWERKdM59e6Pr/ZXQbHctojF+
zN1kmbfjdF5HVbcBf2aceW5k5ssKke944nUfb2Zf3sRfz+eYZkVUaQIJWu4pYdNhZLL9FkJfv+17
NGNhhn6mQQq3xpWCtKIWvzurzVfHsEvas2kaJjWKw7kAPRAwV0ftsYr1S19QbAbwU5yYcI7PCC8X
YaoJ2BkgozqOGMFXKWSeMQTqxryrSCHdgFC8MuWwZXgj2enL4fLEe56nleP3DLWL6dqbiwj+0XvO
NZoAQSP2SmHNQ1limpcFwQT3fkA8KE+5aculqVdQJUw/uUsHmRgrDs22s7DQnp5KBpt1Yr/8HPJI
+KQ5CntsSw4fs5WW9LpzxYklCi6mrqCYl3S2i/M31T4yvxkLHCzeLihtZCgB/uYWhueGg0F5UxW1
+HLi6RxPyvMLYd8C0oZdksO/Dn8OnS6/cq1mjwVJmxuZWPGNBH06imDbS5dtGfRXFUgXsR4oBdHn
hXf0jO2rEedanQT0W2wf4AH0gHabJiN9PTxuRnduFyJ7PvFbX3uTTMxMiUyGbHOOZipWDb1CAL7v
vDKa0HyS4rD0dSC0q6T3AnDiWaNRxIhULJaB0pub1om8Z2siahXtBU2mEyvF8T5gfnbzsQyXn6P7
v6jxZN4OkdvVe0MTExL0VkdNYsAeOjFBvzpkEBD6BssS2w53foc/bbJy3ypTM5nvG6zmwmQ2B3Ef
WDmbqqz0lyEpmsAsKtQidNwmgQ4ev9yqFla+T0KsgxBTwe6fmKxeWTYCG5WkYSKDnc+khz8KAUpk
Tn5wpfwxuIyQ0d12Rhx/BnXV37/93l95zKiIgVXNYlv+ffQBe3FoZ3TZr6rRG3Y2vqn1kAntxDTx
yndAldFCw8vsR8lsXi1+esYem/KwNcEjyNY+IxG9XZWUi2+zrJZAO3Alnr19U7+0Q+xZFYqcdCa1
ETdzvL8rp7ArJBpvlZjqow5b1SYyvS9rwEKtXeJTnwZ9o/DfIbhPuxyZp9GP38oO0sSJN8m8w80d
TJHsyeg3BYTu8bPokRzePKeneGjb+orECvKNQTCJaA3jsvk4yAkWrtX0j27g0I2IM3ZfX208QtiR
qCupm4HSFXJCKFjOVVqEOJmLwCvpZIZx0O4AnU7EGRvVpH3Q4Z9N56PI9XNieGfMIeQXcrql0yJz
moqoW5puM+yNqc7uCaMRX+kHAPdxUBfWS7iZctZflDa86kGLu7VTeNoTnPLsFvNEhtCTNfFro/QI
xsMwfnVcFdlrZBAKVhPJHWfDiHxiFxXZoK4atxv6jWid4uvYWDkB1xRD0xXci/ZO2YYMl0E+Y9eN
1gzbjY6gCUyIaWbfyMXFn9Z3hnYn6N2XmNdUSRoum5cd8Jb+U11aAGsSU5uqZQUMXqy8zrI+G1Zk
ojZEY0tDFo7RdZJYFdzlxiJZmL5+2WKQCLCBBZCrzpqSbpWBdDX2AmRNbkGhZzCY0rb4zw3SMHyk
QsgUSPxNvjaZTsgwgdAdHh5ps56YPZl+GyvzYaRWgfSLbUEaZbBIuy7OCDVJfC+HN8SpWZtFBq1P
5o1rOlchPjiyuIIhGTZhqwXDTVB2/tYKFf/3wJbg3ZQVGt/LNNHRp1k9ZDP0j7hBmjDqxUKfp2c8
cz3eH9gl076wYDfjYHJFhk3CMH3UVPnAC8zyysGAxCB9bKDyt6sU+/eD2TmyhXWHAAgjF4yOVYjD
Dps76kuQf02EEq5TvJ0VUTryVisslk0gUOatS7yBsbfVQCYR2awusGdHGfl6Ag4iz4CsTp+yVEX+
sjFjxUE1LspwmWJ+LFmu2lgtkEAZz0CQIg5A2vC5IkR5Oi/1atS28NokPiT8m3uRjGWxRM/V5CA4
MXI1KMzUarQRFi0aWu8GmdSGczMiqbyLJsEI0sdcqEVL/CLknWAApVnJAHYMrdA5riWslb60lI8q
q3cgAGyqsTQiqrxWZy7imlIq0mksUou2x/O4jtAgyjWuNtu6NHOg7HiQ0+gLUO1G30RW6d1X7jg8
WKPpFhubHOVuQ8MLSh6xoNkDaT8+66OeJYh8E9XddGHf3RoVjTlQHlWMCXMIzG9uNtRkfHSBuS6m
pLvwHKveWjm607zv1FkVWbG1Cx3+mqUIQnfR93X6iMYXmWzYyvghEaVxiQhWuwCvHpcLj5wFVGh+
3bq7SiubhwbuA56mUCFpjhPRI8hrm/cNWQ5YbwYiRtbt1NvMISgMoV7ZHWE2L7Pvb5kj/v+UL1Du
8yF3BFCIApfyAXWZnxamXzCk/+dpfE5+ljG8+ud/yBrmFNsfKgbTIxWacxxbWNNkQzZ3P/4UMejv
2GvPxV7bmbUM84byDwJp8I5ldTZBsIa7dKS83zJDHJUTPAuoIsdWkyw7wmLpkRwtWkMEZUmrm89Q
oGt3baPkJktHyUhnHzRklB+WdkXgwS5WAMalNcpzSxjoeJdZUUv/TpHckoOnl11ey8+VqiQ0mB77
pLeSuafDaBB6bHtff3/g/W9TxKBCeGsI3VfFl/zQUfPyJ34MGsd4B/mBocCBJ3BnV82fg8hG00K/
gNq8TrLqD7ztn4PI4B+xK8KthvraIPHyH4NIM965LjsYdk4MIA5S1Kx+w1JzuLdkEBnYx+bqMI0L
qmzu0aEX13SvqB+biL5G+ZT0COpxB2Ca/OmJ3PzYSv1sVDvcYP1xGTaXEJ4p5pClerjBQq7PIJxs
E2Z+qi41X0U72TczAC2q17E3eie2zOzBD7Z0HAHAp3gU9gwaX47Jd3d4xTBrAM2hb4PoBQi8WYUc
eWGFwlKwcLEUcBa0BbS1NqKUhnkd8qiCnnaeuJA9s6WNY1jES4IWmtuZdO+f28ZgBxt2fmPlb0l5
pIhANlGZTSxQjRZq+HaTtG/At4L8IPhAsxE5hCQ/jSGzehblEqFfX2ttJzHTGil2uXFqbaPDJNgS
RrjwagfU44XssrH/apAt3aGohcDSw+TnKBqA9tetoQMji3iPcljvc6CzPsmyGBOq7IluR3hKdF1D
oO4ATnXFArS1J8nmChK/CM7wz0ZQIOOstMKPpJ0303tPGLmEDauYUc/YTfH/W8p5C7lFYzBb3BuQ
urCWwFciBV8A4R2J8nNw7vr1Ug9TNwoXxATOIUYOCUIO8B8YVyDB6OBh2LBcEHMxIDSs65zfnMFZ
8FsgQPis3+RKUAxtCXvKBIUH6qG5Jm99rFPxedF2WsBxlhsPF4QiyOKioGjwAQCMcHdRGmQ4pOvJ
qOoVyhgj+qwi0ip3VBFHMmZQBJrV9zFt5IOBwMrcaSl814WALEeFRVgxHDKHcDEAk4VvPtCtqcHF
l1HZrlMAp+k3OHauJAFe80ihsDBtsfm0fbmpSS2Nv/YZ6rLnsppsOhoMM4OybYqg4KIRlqGtJhYO
vA4WQDv/KbPJXd/U5O7EGwTlBF8ucnNy4QN0NHwKam+9x4bUy8LwYiCGrrirJ6IzMT2XGqpI6Il1
iV4f2nl+aQ1l297X+Mjdq7wmd/luTDEsz1CdTN/nvd5bF5VhBGCOoPcM1O0y7NGLadJqC4Koslz2
tmbfcVwpHB2xV6LYvVy4TSTc6yGK4XEuIcTV1YWWVgEcjMRxmmZnjJkuybgkGNxeDz1ABTLB2GwX
AOJSs6bxngtSHTcRwRnTp6CzTHBXMrNb/a7IlAtzVvo2PICC13bDnt8M9jJq6hkn6WfFvZZYSbtn
hbOMB1vCs8uWpl9qO7wRxRklc4inLjDqmFZatC47O4HxA7M0L/eQoYvkikyjyOWhj5AixeBhyrjq
IrvHnJxLPWBF9GD+5lvgcvW4E+Cl3HNcaNO4hwSHiL6lnGOsetV2LaxnTiZxvpoE/Ahjm0iVeGc1
yUTyUyAwwd9GwMVybO4B1dl7mQ12jilAExWQHMLXss8Vlo8GEAdM3McUsjBoJgHyBTtRa+mi5ot3
UxONbwzsREx3fTc4apoWijJK1d3bha3J+p4WmZWgxtKbimOYRN+ftzCPg3JoL0TtjdJ/mhAzOdOu
NONQPrS407XxHjyXzQErsayBBE2Mjj3HHS9K1wIMOKQLzkFCrb2UJJWF8lLs/os+xnqy7Iy6t4pF
NXf3rtnRJGy8RwZfwDGBo6yif6kTp1BoVh1tIKCEcuvRKNZBiJJfdD5ppaataR374UriB9HOBjyE
YiVTDfuErukt2YdMHMajlmnC2ZZ54uULUktC+zxrankB9hXAd2bzOiA5G5j6c9s2oWWMACI0cE1Q
P2Z1v4WAA4OUVENEpG8VkRn3CYsDlOCLbgy6KL8NSl/2ISzYIoyB0PSg/doTpYLD5ZJVhXaIySJO
lwB1EX7Yw1XFNYFqWj5qRYvS2szCbSGX5u6UfHh7vXz1OtS7zDl3HIzYUVWSdV9vgH9Qtstqztuo
qLv7lIPTby3LfyySc4GCvQldiV9EPCmmJC/kMhpBM+5uKoYLoYudko68xA/amZu3b2tedP+qs8yP
jzoLEks3QGM224IPH19IriHRo0AprYkjzZRghETyTVRh6RlqFRWRTtN01L+QeXlKDnFYrnu5NHsC
ZhFUp7w69+jNVfpISC9wcDB3Yb5O+yzfQOTSAa7Ro377Ln99edwkwREm9VEWaNM6vEsWa4fcOy5l
NBK0cAx1OWxJ0H37Kr8+y/lGiCmftZvUz46GCAFMJA1YHCztfqIfKAZyIukcOh9tu6FJV1E/Kcc0
PuuIfvrxGv9zevwv1EM/vYVfTov3f//v6m8QBf7+P3/7Un772438+/8tvyb1888HyJe/4sfe3yOl
AsEggmud8jtLLwX9HwfIl/wK9PHs4i1aKcG8If5z7/+OwxwiPo6InCBRz/OP/oyw0N8RKfPysXI8
8Fybje1vSeGNuWPw1weJzJPhY7sOOhX2+PQ/j76K3DaHkejTBWy9JTvNeqeXkxqWvW2d6Xkir7IQ
jx6kqxQrKpli4c4r6Gvx+cbWeUc4c74qMg/f6RCJGyf0ImNJkWr6PIpOW0VAKx9sFx3xiVnrRchx
8Ks5+HK0dmln8Z90BQ4/sMzGvSK9T50DiZ+AGMO4iRNqY4DFVIqHLmOT63flLXtMI14WMoyuc98V
332OCldWbtnnljKH9xqpmNf54HpkPmJ8uyAjeGIbrnX9pw508cOsLbXXhT6N60ZP3EvKd5gC/CTX
vmJF7p91iF139OuGjdNa3VNq43PVotBbdzH9rIWUZXo5VuYm72brjj5JjYS5iTLawo8m9R1MHJid
pHIuqb9CZwV/Up2YIg6bjb5Ox4+GtsHyQXWaTs3RFNFQ8M69+Tl5YBB0hO2t4PQv2ceZXgOGzABW
9vI5/GdmYGZgmv/ntpiHGRdxVASY/8SPicAw3s0rLA2TWYbG0sCb+jEReO8cJC70tuii6Z41a67/
mAcs/hGnA4wikIbQ2Np/1QAs/R16FWwU/FFsNJxvf6cEcDQHmKyIPjOBrkPqoORwPAekgz0NmDPL
BZuO4nOe9vH5ZCfYF8Fm3pPElK9GOQ03Xqn3FwYCz+1Pz+mV0sDhwuxxeaoic0+Toonj6M7RnoCo
c3BGOXvXVrjGviqnFixgONw3XixPbD9+uZRtO0zGVHznHQjK8MN5o9BCG0QrODz6ifkDfGZ3WTGp
gaLJgxN39ctDhVHCXVnzlocN4fHqbKH0k3IIID44sKcbUFzaIgvQf2JcdfDZcMkHlwOMsRnx/T8r
7HQn87QO9yE8We6SCR6aCDJAZvmj21VJG/W6zNhihV1anZHiEqslIPDWWWH2QZRsiFpu5FhP5/Ag
809OBIEUFGZWv7doPKUbIhynb24vlAmOCxfdqXn8cPHh91E6ZXsElQkV+S/Cm4RoBCKQgFqU3qSu
ai3tzrVCFCe0w+avb91DnczgZSvNPHg8wAjnRJ+L5nKRaWUSLlyfRtiCrCCCWR1p6p+8IUqui1ZT
lH3Kop+2HLoDjg9eYX/ri1DGtwnBBbek9XXEuIiu0taE+4KTb4tUv09V5RFuy1/NOlnl3maaItSQ
gddYBGiAiNxinzWtDU7oLgVYXNtf3/5+5sXup8UQdSvnEJRXHBaYXugTHw5qlvVi5CODngmvdeNm
uo9H2IEqPBb9WjVxf/P29Y7rzvMFEc3NXmQuiLz06ILRHDzvVxME7ljf2k6Owx80YheiyA6zz34o
7yvf2aZ0fQBrf+p18m44G5Z+sy3dktMZD1Fp3e7tX8VkePwUAp4B3Wu2BOj4jmYRD/igw2GwAFDj
JPc1MxlO7fF5UplPYYWQF7pQv6dOo1GAFGE+ofEImL6D4+lkghMKop9zcpD58D9gdm5A1J2ilh1/
xfNVOJlxIWRDFDKPvmIkSb5K8TZA8quJ5egbaxmi4z/x/F67CqsAMksATohhjjaC42C7YVfOV+ny
aGc4jUvFwMtPKOBeuQprHDtEA5EVyrajoSMCdOQAI/kUE/GlsK3+syGk/e3tocArPx4Mnu5yGcM1
dOZ6UNCHn8RguBgGOqLBgeaXCz3uHSiXyRTUz8hTKGXVevRBRQNsusi252CubAILHxkdFE3RE6+0
55RfmXsnSVD1tnrmVXsLHpACJZqO0RLyQiV2jU0U+hK9FIIEc1BQqNEN5c5t0Q0ih0eEbOUyMiP+
rN2S1nQehw4MI9JUDbKKVJjOzWTC4FeljEFce3Fpk74cEYQz5bVerMI2Ts+iTAbBVpQJXvGOFyJg
Sjoo2WWUDk/oqLJ0JZse9xTJxxgDBWrQ6LruIotuvxxyFMfW6C2bytPUZR4DL75rLTHpj2EVR+a2
a2WD8DQw5Ndg0LRoI2Ux+Uu9cdPizEtyi7pMIuOOTAK9txfCMwuxIrSmBtTXqbHYiNrxo+1oT/KD
XmsdWi09jJpNQSrodSlA6KwpV/nteTjV3bTKsKwbqyZXISCVWhFV0ptDBaQ+sT21stmsP/ju1EIy
d+KAkJARafDCsMewX5Ki4BP0iVQNJnol7XahW0Jj+TYUZooe0VG0VJ3BqcVQutzAhamsnW/YPJ9M
USrzM0/jz1Am/kyYVJUBVZ1BLnXmaGJjgJcsVlE9P0EnL/JmPUIhuG2GgSWPQqezHwkSp0TMI43w
vzc+WCk64xnoj6n7NEANepa91VFeIxQgWFf8+kfZSQYBpaw7o6FKe81fRpxsFhpusZZk6AxbE2LN
uE6ycPqQmcmoX4E7iZs18dd6sAnGodyMNm36namYhM9NfwRXATUny29A/Qq5MSjvJiuHlAzBBqPV
Pho01se1VgtQA3Uui0++1RVPYRJ3iGdsL0muRkGlESKqO6R7NCnikz50ub8qfPa2Z8giUnOl9EJ8
6yxSUReBmXSwYEk5W1EiRs/Rq1ztKvC0KQ/eQXTBWCIGOrQ1zlmd78FQ70ROnEtnFbJh24gHeFkm
g/VEjccH3tw0gb4YCi1uN7EHouaiNjI4zbBU0vNea7MnAQqyX1ZYgWesF6kwi8ETBMbPVDXmvVKx
SCdUkb6MHvHnZ67ISYemmWM++QO6lqXSK0KPIAJoNnmMRbMvxFB6u9qKSnmehmLsbpw8cPhSYIaY
4EPN0OT0J5Fe62lugIzoAi/cdGPsJuuorE2CTjBg0r6Yaq3Zz1ryYVuO7eTdtJ0yP7maqOsbektR
+Gg01N3PtbEOEdkQusKRrktwPqgOqo7KoM7hz4rdehEpjVRclNNqmXVDV63CwQN6oAJVfh6DpL+1
IKqaSDNDz2/W5Ps5zUJloZNubNW4cCbATrnwE8Zs2mJ1sOUyySbIFSbilgoAukE5SOqI5c78sp0I
fR/9epdEKisv4SsMbIGYM+En+7GCyQQow4UlE3jtGiquT41ZUQEmuozAvIkYvj0S3LhaSZu0IdSj
hCffmH7rE45tCvubnnLI3trDCBHDTYcYaG1V6cs6zOpvidV4V2TpJNXaqnXW4XYI0jW8UgUeOfXr
C9cQ7gM/KbwKU0XCRUloPa3qLFfWasiFOEsID+OzTeWcFe6UoPwtae80X0IhdfXcvspqr0Q+EZIj
sKDXnUWrJCckEHVHHZybcQ69hVY9u6E0tqS1M/U6vLe9iTvuCiv6FkStsdfsyRM7ZKBjv6QJpfQV
BZt22mZ5MNUrMmh7gVCkmVyiLmo7AsXRB0RHEEFDb8pV4ot0/PFCL4wioeNO8OMSmVH+3hiKoFrX
zFZbCp1wMfMytsQmIQ25JT2nKLCzIx5pvMm4noYkida15qh+CT7XJczIdIoVfQLjnG+zsC6htGkX
pUDIw4MI6lu8EXNjqZS0+aKi73PgKmbeL8wUx9Mq9dOGCsRgat/5FtRH8s7dL1VdkcfYwz5xSEmg
9o+ypml0tnF4ZReeH4oOSFI0Zss40zgO1m4U6Es9KFpFxInnfA7szDCXcdz5itSpDtQoiSHUGsnz
1m7GTquypd4TBrakjqy+2mWvwo2gSWYstCkG9aGSgqxBiKXw/xrLij6mLE7luR3h5Fs6GtkRC1m5
2nUUYi1dFS3IQNjLVItJf4kZOHmbPGTN4D8GxCl/L9ogVbMIz9QvOU0N/sLKxqTcTjGpwMrvYnsH
QL14jxSIo44ZKaddxQMlUWBCoeUt4NT7/iIMpbxqyeW61PioxSLJvPrGpXvCjjHszMecfCl/yVTi
f6LrUt86Wl4+VhkaOdKQYixPKERqsXSIXupW0LDGcY1c1PJvvTrNB9JABzvbjv0ote38QPZIlKr+
PFYi6FZ4s2hTOY7ovxYdOXsLHGUiY/XU6oJ3IFqwVqkz0a5DYRe6zex+7YrO55oB04hpwGo4s9j1
s0y1DF9rEWoe7aXGnD+rIJnfakePc29PBoxA2GtEfkEgk9AnczkSZUXN2ItuSOQsh3vNsEnqWVJr
brzziv8N2iP2OVJW0tIb+crM3I3GnI720Po7Mbs98lWF+4tZdlTW9za2Ed0OIvLLYq2yBCjw6mVj
95/i0n/NheF/Xlvayufyy7cvPxeZ5z/wo7SkucY79rqUg+luvEhFqBf/wVrhH6EUt7F+UglEpTSf
iv6sMpsUntCcUBfk/Ihb7K/qEsUqcpJRlwNa5UCAOuV3qkuHp2/sp4A3XWrZ1HeQRBCIfLgXH9Gd
lLhXXjLj06VCVrDWDFR0ztB4P8bHPwVZvJjb/joK/7gWPxeeMIcLenRH1zKqIjaGXKUrQdraFUJ0
yJah7a4CNX4m90Sx3ucxggRzM/ZRfZMnFnFb0Viv/BEGp+1EyMobse1JWLmgdW6v3WJSFGi0dtsX
FenEVQoxli7cSI+bE20Glm+ybQKbMfm5MV8t2ozpCsO1dfvTC3+lSHbY7Hm5MwzwjkXZD4MK68/h
U0Tvz9cbcvlJM2hcAdwkTkxVaxOm5MLSbFaXNnChexenLPjzWenomXJlWA3zEJvR2YdXBojSNUFY
pivDKKO10+EoxBkxnigFmYfn95cbRMfsoKgzqVThNjq8TMUhJGmDIFn1TtrJlXT0ep21cbsicY6U
EvSgcmWmfkjIkwHXswnT6BOFqw906jnggJJ27z0Car0xM7d1UTRy4XAE+B73fnI7BBM61//H3nk0
Sc2kefyrvDF3Tcibw15kqrraexouiqYBeZNK+U+/PwEzQxcMvezGHjZiLxMxwQuqUkmZ+fytZk6I
a7OxSRACD0N+Nrta/iHvZidEnt7QVIwP5AzBbn8YJmt+97+2do2fu37oPv918dzKv3ZD/em5z5r6
OMR6WzVfmnbpsiTtCVH+vopulNWr/xPVPRUuN8Pnbrn9LCn9/YdYbPsv/6t/+Nfnr//K/dJ+/o+/
vTRD3W//GnVX9Y+LElzkD0/1T+TZ/TPhrfUxRs5f+baQIYcDnjUs1Qa2xFq6sTrf1ZYIJ7FLkWsB
uMNxbXNmfV/GlE1DB+yzgev4BM1vcs9/0GWsZA4aUOBFTA3kUbFg/OPbf3/nfpc+/fpNgEHG4wGh
YnsaeDWL4xFEQqS0npBDDCCQxPkc5VS5nCD1nd9KyXm9Ym7XcbQNqMSKaOKn/skm6tmLqGK63bK8
zQufCo7hxVzX5h0mlD+mqrkWigYgJk5BQHpHgEyhMzKKZsJ4OCN8GSqqt6lJLP/IW/LtG0EuAFAi
lVa9r/6eH7wlqaRHjDJ5vhGT2o0lRY3OX8/Sq8LltIbyDrjjhyfrF+vlT/dwo0Z4YLaHxaRTiyfm
RzdLoZvSFR3Qcm5yRPXLLJvp98jNjJuazCf/s4sd3UShLuu0GLLwBcGH875k5HkoEoOWCcZt8QaH
8dNTyAoJ9wOOrXpfQcHX3wydO14JICDfaIVykzP/hMlk/RlTwi/GVQzaJzhY2BiPjndt2sZsnAJg
AG675GcFkxwwNqJDCSMd/P7u/eoLASPTpEFIAwav400bmGlY5olo674lWJUvE/BCT/s/vwqoo8pi
QTbLT2LpshrIP1lIUu1akx6cwWUjYaJ+g2vY1AI/7Jbf7htkK4kWcHowTUf7tK6AgVDJTjJ7krpt
iFgJGJCb2Kb9HuBuoNdi7UfIjtESz0mn5Mt5gZJP25MCi5KuAsbr7vWZtz2o5ZZfihErBljEf3WB
MYJQEw2blgb85CZJ0M+9be1t/AoD9c8NR4GY/nLS7CYt+TLRqEixjLE2ZWCNufdMEZRY/LU26Eqv
SUy59XJViEOWYccJ66Fx3iemRQTb72/89o3/dX74dkd4UIlnRZbPQXDb+H9491kNsCMqJmjSUjBv
WUj6fM9pypum64tb0tAV6sEGbSdn1aLdXcm8q99/gF88XxwFIcFIhNiY8KMP0MvRdjUQYMS0FLzr
E0CeakzKG0/xLxYcgts2dROkCKzt0YKDcFAZHdUpYDGxSulEg50ZPSMhA5398vsv9Jrw+XpHidCD
FuZrYSQwt2fwhzuaE9eNMhMwxqQi6pMzj9QI1JaBQsPujOyutmL6an9/yV/cQ3xG7M6b54Ccj6N7
qLRz1lBYUyIZYEcaEKru0Aovb2wTx1fZMtQgsLDgWaQHQA+8/mJ09HWZocXbO6poBdUBmQTLc0h4
Df/s62yRKDq7wrYhQd4cq+u6An4gVQjszjU7PSXVV0MqLee7P7/KtwMDXhEeve13/OF3augfSlNF
VL6Lp83HXsgM5BK1+sdX0V0UiUx59LDwBL6+yhZwj8QZHd0y2dUZAdrwB2OpvEH6bbf+x7cYGYKx
bTeb34CT2DGdnXvZIJIMMsWTa3uTbanvyqAvn7Tqk77BQ3WqR7//XtbXTKdX12QLclUOW18vS9TI
629Wz6RnTeBr6PM7oH6pUgqPcr+mnNFttaw+uIw870x08jHMo6gAcr/CUXB2Yr9W7WD6Gtlh5UnK
9kWgHdSAG+LIchU/p28BsxcElBtJuigR4Q/V8pGSoolhgoK7Kiiarviyiqk0w9HuOz10GxSnO5sS
C/rMjV52IJB1Up5aiAqBCVsktb5mYMbGa6YrV/jn6jaoVwcH52IY053lzeYHQjLshOjgVBd+mcRd
5c+eMZ0QP2obPl2ngN8Iv2nrJK5Tfl6Q5q50LerklMYTeZj+0jpGGXgaFVP+zKaJRZ4Q9IkauTJ9
ItrXXiPNw80AkClaMrSF1lGmTt00rUyphlYVAThRyV5naOSpoA/wyHtnH/tQQpphxBxdVIQQWJYg
MCcl5DiLO5VoUNP5aLaLIh48gqNBU/vJTICbiDJuqNumKsWkXb3GfH2qelgzfWGpjfNOTzeUcY5n
1lycq1kbZItmtfsUILOhR3ueQH8rWQVmZU9ZYI8Lwm5fTrUrQ31wXSWMW7oGYSLH2SFgxEjrwMNg
+mLwEJSh4o72R6ibdHpUmip+dpoRtBvNsJL7BpgsNeu28mkuNPKjh6oS9+OQm8rH1lbXe6zQlEj2
UrjVSWNr013iWmNyaPOpoUqF3rw16gjcVB6EW2NbcJVMe+ptmX4A31eboPX09r2gaiYefdk7uPTy
CecDGv+iTQNRO5LSWr2a6A3T5oTWzBxIPw2IoxbGaTEuI1j+oIzUdFJi+8Epqt6MlNGM011OIYe1
H9bWWHaKXaIiFXI0lJ0iE2iISq7x4pOnnut7MxUA9R4uhQ+EK8vBr0nqH/05TXjOvcIwbin1zmyg
dlv0n8xM0ZczWcWGcnAtkY2YDksq3hTC5MtdIYr1mvuu5e+2PF/1pSPXvX9YukbKkwF4NSeaRqmp
FowX54kKg9imJ67N7yplyYxDvbTc2NorxXioFmS2xLaOibqz1KkwArEUGIpywp+dL1QEVAX3jLrf
F9jSWbkcGzV3sIfAE5y6HlF952IYEBKaKdECHyFJKnp06w5fPw0F+HNPLN749pNQW9rtOC52dggf
M6+Jb2tZe7OgcqmjGKI58yd70Qnvt1Kg30Kjo5rmFXPzFQsazEKxVOJB0xNThBY9svWZN48unKC3
OgAdRkaIfDcmnIEbs82qCyAuXV6kWVZUdYQod0rMvTSqybZCyUCrzAG14fAOgTeWpMUi7CNrnztd
FKcefeV5mDDqySDp1+bDMib6oaIKbbhmyUnlTh87LV18KimtXvhuHlvde9S9Q99T5jQwyGi+buVW
40Sz7SVucZJ2dbYWj7lbaPDR05xdjWOZN75GD+fa0Hqo5UniRetaiInuaL3DQHG20tI9E9O/ls8x
t9XFc9QNc9S2undPKzZeiyQb5k060ovH2cUFz9qLzxC5vVHWu2YqR7zkJnndQbeZFQKTMYH+EXLa
a+CzjpOql3ZYkKWmqGSoQL3qJwpR3l04lKU9fJrWjtxxYxSDPCMCFGi/5pRKJv88JvEFHQ9jHrVF
ttCphPmQMt+1oneBOHvVPKGuWs0idZT5pTI3bNmWMVlTlPcJzo/MlU4NJeaCwemT4V0T/Ap5I3qN
T48tmTW7lXl118+WO92qJNjwZjaxmPe2RZ0Q7l984wFErpgDu23VG0I81vi0raeYTjy1Ta5zm3oX
JnJEnNYYZ3f8GzQJT8OsQmx3mSzOiFZnbdYWiY+SpMTJDabcTbXDKin63OH1du+4U3oFXjdVT82S
OHGgNXb5uRcC/1c96fB85UonTcCiU2enNOzEHxXXWXA5M0kYvoE9SQnaUWk/KjoNFH4P+XtvaHk/
7OZsFOqh17ZKjBgpzIUyxbW+72WW0HdK9ev2slRUaTqsKo+906ttCLGm388QpHVIPl5KYqJIGCVk
ZZtatC6r/dyydbbYkPRMDVJFbz5UDcFlPt4lcfAEdd++LpmEUM0OrNZIoNdHZfM77vQ+pVUxs/vp
jJfDooZArdsLM4eF9rtB3YpL9ZjOt1QVCWb31jWKYO4qyZfsreRhyKVlBRWqM9oP5sZMP2cN78gD
H9NqDl01OiUPkELg55oudnvWV6oz0CjY4ymvNNKuo6Eb6pr4FjwyH0z+2hBCizrtQZMalTtd565T
6NkDWW0jZSdWkAtVT+6ga6w0MipIjMDp9KkJcAsU6oUsFCQKlHsYbgCTPUoe0EJvTt2ybmhOb6HL
o0YXAMUeiIq6W9MsXg9L7nnjeV3gXTlzWXiyaNbps46amFC2D5aeUc1Eu5FVUHjcsSfvHE8s2eOA
+S6OCCDifycsS/FlS2JUTc9SUXfquScdgaMdQ5B0b6wEDd/HOG3sjlLteEBkZRRWhbAlFTPtBkub
naxSg8WZilant4e1RTvxPJE+dBQk0Wil2BPZDpJI/ajMcoX+vthTygBBdcaSOqULJTNLv5UxUUBa
+lRCWfI0L1t2IweFMYQlnTZYDhF3saFydjLuM9UYNid7jVGmLpn96YCkP4GtGdcbyXzWoB/ySSXD
1VII2whFOk17tzFYQzPBNBjVpA24IUMy1pASHms8tbyG5T6bOZQtqWKtAR3NE3Vp4H+XXWZRuzly
bOkgstm39gPZh3QazA42QJZZN3CzNHlwUK/yTLJSxGf4fDp7x7uPWJyizsajG1R6qNNsHXEAQJEI
Jq2KzVDDs/WQqtqE78uQlvR7bIlZ1C7Ddn9LoTxW1co74tK+xSZnlcq6Y2/AFlpmirUnNEKcG4kS
V5GXLqMRkc1hDMGILudxkKNyJYVw7VD3OvuLy4+m+pZAvBLB88dqNMZ6jGQxBjSYv2Art97HimqP
9zMZr8pejTl/BkrqLos/JlbXRQQR5O8MpAIvGQB6fV60A6s8XSXoG2ycYcspWaSDjs6RZtHGnpoB
K2BWywC3E65Xq0wpM9siXR/yriS5oPToIvXlnKlP+eAoW+e0NXD+nDu92in1AGEaU8WAda0yukNC
n+rgy06rnBB9PkO9QyJxQnXWall+L1FB+w3RJ1yoSa370s6bj6YTT/leJHi99rTkziqhIWtv+q6l
2E6EgH2GSiWpgyNUMkrn0qpz9kCtoKzKGCj5o2dZF6d08tI91RiNdm/3TZsgsi3q57F3au5PP9Nk
w0bcKVC2Asm7nE3Auq7DweczE9AXCBpjfBpE5+g0+JSkz9D/TBwnDR3tE7Wp2FttAloAD+vCW6hu
7WpqrOyVOChNTdmKGP8LJ6odV94MBg95qI/DogZunWp5SACLhySGZ1LHyyjNx5b6Ncyndl6ejcw2
tHrLltK/npyHOrCbbHmDPDKOEQMGKYxCDIdb7BxMztGMqFLrNWlrX/n0VC/VqcnLQQBGH8fLeZN0
1HBlaa94e5Qr5ho62SSI2yjW5XrVevJMBI6BYrdABixhWpertXfnigYTMrv65rpEeVvfmqOEl06Z
2NYdcXq5fkhomntPo109RuvManjDqJ1kdAfXWe8bVMa+x9uZOveEiRgHq69tJ3SHNnk09Xx+zFcj
9q62Gmt1nxc8F3slxgLpAyTZuGK7aRjf/37c/PkWkeIO58lmtRGHx6LWVKRtnNRW7dO1jlXRXuOT
2MOs6VuIfB9Kcxnuf3/BY8AILpTYeOz3hHkRU37sYRmX3FGLBUofGWL5siodcg/gPxx/1Dq9gRH8
4looR1GpYvjmguYROEUXE8U2Ztb4VoejBSGzuyuRKR9Wu6jfGNt/wnDIoyC5QKdtd5O+f+X5fgA9
vDreQvOSlvyb9snLiuVicbPujXv380VsGN6vPNHG+jjbn/9wkVx4lSDAiINJOuRfqlxPr7uqnQ6/
/4V+dRV4cwgp3hmYzyP8hv4nRhuGHJ9AlvFEy4h70YgP2P/+KkcxzQBRhBw7G6TioImFoz+6DNaP
gmiprkWS3rPwSwDkmSOiZjeBjRFTCdxBleI6zrRVfyiQaeIEZZRbI0b2njS0ZTH1c3YmjPGU9yzO
IdWSwgmQRM1e+PvP+qs7gqrWBQOEUsPH8vq+G16rEDC43XenvzVaTTngWXLeYFN+eRGdVApwVJD0
YxRQG71R79sFNFMyhnCuJawkXNrWfYtz/umtII+CfY0L2RBuBDK+/jYUCY2iw/zuK3bf75Qp7QvC
r13yic1JvGXF+vlikJsb1bZRECqioNcXo9UR4Mpaaccz1i5aS7R/NBs+dnqjvvEj/QTVsX6ZWzKI
umXGAXi/vpJudk4GJTX4PLyDby7NdGA3y68yGkYu0FN5fj946p++9tuiiTEAlH2jcI49FglKJp0c
ES5a0e1oZqgldJOn+evz9/8CoL+xOv/wKv5EnT8k2E2fX3Ht21/4Rpwb1t8xbyHw2XKMN64OCuaf
xDlVHqjNbHB1mBae8O+8ufl3/GyYUjnmbo4vAq7+ZTIlsIYUfQyoPELE0hjYL/+ANeel5YH7EcfF
GgGYjwvRYL+DGTmSdkzlkkv47lum3LU+dFkPAMvzSYhrmszKxZJ0d8Im+C9QKBPs/La19AuLTkfF
X8qGWP/JAT4EIKSdrtMI8tj3+oCKP100h35Ex1smgigY6nxZJatNjTNZRmGar9OTSsraciCUnIZ3
9yu+0XtZfD/2/ThHunA5G3N+q56Xr7gIGX6rOBemStfZ3kjVHuCEyr8xvvHWlSWEQrqpltqOcpy6
bYOCbDJzn8agJxo2Mk5WdxNervJsq6INBBlsyOysaeGjTuBHduAMeXbXmYnd7dWOOr1gnEYsQZMk
eYxExxUhQZL1pM6oIyAZb5JWPU2D4pAuONYqlWu6RrpnihXkiwpe8STsTFwWRHwb/FG8pIQ/JPUC
pjnoNnplLK8BauhO7FgoiJ1fOgRGPmthQlWGOuV1VHHsPPFw/lHMSV/dC3hUh7K/XROgs7gvtd04
qcYHI9fFQzvIJEhd6hB37hoLuuYTciQBg9p8X6om90MQoOOdUSjl6PuuJEfiPdmBxQujWZmG5SpW
+S6bpsl7r6tK+z4nurMI8wTFU7ggUAc2RKATzX1lveOEuD47c8ZzoqT1ghKzyra+Uiqm50AhC4Em
SysnG0/v89CpSJL0i8oozjtHY0DdgHsiUwhMTgJXFw1NdFRNX02QyuiKeOpTElPQTvmVuaznKKx1
MxTAXMUJA5I5h6OAYgWJQ4fPFiQN5OmgJzQqO8ZMB65WuxRr5Ks27IqqaKyA/As7DluCTxBWW+ZK
RoVYOM4vhHuoYVWTFOYXMwInlM+IJf18kelnjd0AnjaBI/ANMJsymEjtywN3UgAyvQRIABx8ci87
nQoTn+Zq+rxngJ70ojby4qNGLMw1M09Z7cFQs0+u7CeKnb06zaJRMiFmlaPfTj3TlREaBeH8yKky
ED7JcSI2trTIshDx+6VIvPJLUonSUuBG7XU4JFnC04GDei4Itx0se0M8PK+4IGbGfUncYXL8QWWE
2qc8bn3gauNyVRpoqqNkRfJ/AeBHdG/aDONTBw524TWV1u7VFWvKrkaIakVOpYx9QA1ip+6mbMlO
9cqdPzFoUz8hht7SHxOqFLW957RpeYJ2WrMO6yKXPSxL/zHuGRvSNSMYaZVVeWN4DtQLqBZNu2Az
IHE9cFRGoaQyn+itTqhER+BeTtLEfOnOmY3EtmjzE5Mc5ok2zGS9nyZpOpAruvcFrK+49GKMDReO
4goZdoZu3/V6Nr2np7xj6RLesEQ4AtPHCWcQVdE6TkFqU0U0SNGgoE1z4hFbQlfOmzoX4raZDKS4
hg1zG+WoId9b9Bpu3Y+j8T5lDHwnKoz6QVXOBvbswnbIkIxV+3qydZ47BlfG6bm1klB6VvFABKIZ
XyINElTHeV152kHNtvsVkmnela7TmUGpcPAOaOytir3W98uXtjFAi85prR1Ge+cYBZC2Tyhudaum
nBb8gQLPZ3Q/zRUGJhtFiZOu2IbA1rLQ7YfqIh9MaKM5lSx5Ri2Wq6QvmCfjQZ3EzvLqrcE27mQc
xJabq/zTGQfa2kxzeUO3m00lT8YI5a8uVgnwWLq/QmUCgj7hFMO/U/VFN36YO3B40AJ3Zqk3aX79
SKm12e/sPp1fBOv8E9EIzkfO4NqtXafuzpDMThFoxCqvG6s1a/LvjC45wSwSM0mXmfcCA1FbYYPv
fjp1+w3wWMjSr3n8cyTNRjy2xBgJaz3RvDH2IituuR3znHeJz0fCbJEXw/qhx19ArpSX6mswJGVT
h7q9StpzPR3bxLwYeKd0aaZJGJeDgLG0PIpOa00Bcx8KUjFlo06PrYd4fTMEu6fGdgvIzOoIlURw
RkTr/5+U+uXw6T/+hr7idyel+4EO0q/hHMFz9tLIvw6y5OwkX52dtn/iu3ra0f6O2I6UHQ486GpR
jf3j8KQ4+nYQsjmrk+HCdLZpOr4fn3Qk0qRPoMNCG2tgzuRvfRcd8kcbH7/ldpC4ANf8R+rpbQb5
19mJNHKwcUYqlLcuIlwmoteH+UVZFAwIK0/XVPSPywa7aBOgKMRgAfGYfRm7vH0kp53D4z8F5tff
rvBjXt/rceX7dT3s4+QPmh6CzNfXXfFlkFWnJrstnygceatuczmLgIbwN+O9Xw98367FUdM2GS25
2cezA7dyGMdxSVi8kiIg0yvZSVtf3xiLtk98fCeJOGLrYfxCy3CEgUkW+MrWuApa5yrqZTXtSD4q
TmRu1adTOlfnLBqRbu47Ob1VCvR6JPv6DbFUIULFWauDVxz9ihbh46tbcu3ZsozISc3zTlkvGnXI
djpp+xGatD+bN79f0t7gC5R8lFMdfV2DY1ffQPDuppjMj7iGkindfA0sGgTfEFj94s7aRFi4vA4o
UNEMvn5WPC9tO2w/SqTINrvWYxICPch+EnKd4kxBek/h+ZmLKOWk7G3vDWjrq5f36HflDeSF0zWk
Q/ijX1/dZr/n2paCK67hdNw6+PfJ+MMpk7onqGO60NBXjv+Y9nYZuKKv92TTaC6L/1o8oT3hL6mZ
9cY9+cX7Q9AHoKvKcw3SdzTur5qVygZCIzLN0tvZQPoBnZVY/9DR7H7/qv7qDkCpbRgi4iwkr0c4
hiZy4r1N/Hdj4jVnzRhbH9PGLT/Uo7AexIgIzbMnziN5fRiKcwRJBC4PECaZmMUOdf96U2ixtn7b
gf69GeP12Pf1CdzijRAM4XdCE3n80FecpHppsnRBeED6lQ5iF3VxcSi2HhwipfLufUlD16UBK0TG
2bQQ1gMmfek1xnQ66ZPybrBJ9PMXjQlCmvYaJHXdinN9wMBRGxy9+opDEfGC51mifCTY3MCdlqJS
Iv2wPMntybqL5977vrn+26/2tXXw9TMHikOJC2+zhyRu205+xB+xg6fEMfDrdimaD2tchzOaPyvp
s83DYGCuVr/McWP77qLMc2iYfTwHW4WhP8yYYTDmpctFNStWD5nbeu8qmg0XOrKTNI00Y/kOm/zb
z/u1uPbo82oAaZSObKZ4gILXn5fGY2tpZiuOVlLFw77LBxE0NRxGZZGsmaeNdovHU2tYfOvhYs1N
9zrXh2lkVolxOWuCsQWggESLYdZ7RAGFpDV4wubi97qniACj4aj6FBrdtc06XYM/0WATJ0SGKs3s
nGUYU6+J1i5vM6bhBClBkqkumaxDb+5FKvVTUA3rNrNjeCpNzgttFQtpqWu9PhTEhzzkqNNeehOa
Wxu6/I0l5Of9h6AW0CuamWjbYZV+fXeM0RqtxDDjKDay8aFsF3Vfu8J6Y//59VUQOQOdgvQe73Lt
muYwGGocId+Q4aQvn5uW0er3a8HPx4UtSYfvQhwp2OaxTA8LZbYKa4ojbbJ7rOGr89TpRIMkCVny
GXGQnPSnLlg6QlH/+MpbawQyXwq7iBI+Qh1z2XsLRQ5eBLOJRDTdXKRTQeBoh4c7cR6mrVxYcWvn
jW98lO6yLTPbGsPjzQmC8IrjArYOo7aS5oYXGY1Kw6Ixu/GjMXbyWZc5OiQPBD2sNFXZFdlEtqi6
qOtJM1ctiVuklyJddJ32PC3U5RMRxecAAUjPqL/o/aIuu/uYtumzMXWM+1VJsFnadZ3eKkVdvdil
Yl4ZrZdfz0MRv0EK/Lylfls4iWVCrs7D+fqRnFsgBFQoXpSCK+zMyfXuWksQ2d2zwKMa2tEYfAnY
lu49ZS7+W7eUFw4CDhcdXWCvr15gaVNMtWOahj/e952ZBrHCbFUrrQMdJ8arUqkav0WtFxIVyw6r
WcVuLVXjugKIiuCXHhmMqWxI4zU09RX1n+rUJwSV2pEnJzzxxJqGrdp+TgyL4KeqI2C7jS97nSr2
3z+Xx/2E2/PB28BabZCC9A3o/HGtTuZ5U7Y4TiQS3bldWU78GC3CWVr1ZAwsU0cKgKN5h6yH7C8t
4R3mqmuuGWaTx//GR9kavnEGEPxtHqefkL9sGFkBIDV2RceGPHTP47Dp1oxBHtyVkAjGbhWdRVIh
+uuQ7SzOuWZ0/e0bH2Rb0V7vB6QusdhR27NlBx0/Xh6/ZjnJlA8iunP0AIeVIuQD8v3snBMaIiTT
VgOY+/NFKuaJgR5gr+VNGbYZhufff5ZfPOkEcfEaQ01zXnKPtqbU0GPKHHR+HolrJkkL98LmTT2T
Wi229m5nT6jgs4fF7QwFjnijvfIXizLhZ1BA7OcItI/Hq0bEvZMLrj57MSEE0gNTqMzu2zP4v0Fb
/N/1/m0i+n9OmD8RGD5jeVY//7V7ls2rUXz7a99GcaZtmALeDMdDmo+DlWXnu4/Z+jvUGaZ2d0vK
g2n6YRLXID+Yqra0TJYq/hLP+vdJ3CN4HyYMbgTJOhMCFuc/4DFI3dtOrP96bViLWUag8Bh2eGjU
n5rlywJRyCB0aAAsNVo/ipVUIM/43CsEPY8kP/nmWqfsEZ69r8ZCf18n+U6M6QnZumqgw8fqviAv
JY37iPDkOJwIQvE9l2QarfWcMyqDFlTRBeDiYu5sokBOWmQnPlJB2lUQYoe9zDEGmQ9d158uk2iD
UgfwBfQTJ4P07LNG5nepsu6nWY5tyAHsKmvmjpx6e6d20u+WOCFnTReRi7L8yh3NgX4cgGji6cDE
BlaajnCVsF3iG8xS7+J6DHMFIJCuvSqNJ1rY4uQdFEodaE59vmipTf7nqoYTob5PhD6k+xbhPTJn
MwtXacwkVREqEavyoRpz62pigT+UBuSGY1dfqtLxolhM8lpFuPwF688HQm7KUF+1MpRNkR/0zJAR
U3t8RTWQeVa7U3Fjw3MdqtRgO/Lk+JA5VUPBKh3Kp1acqMjfWWtuWUGVQCTWTUs0/tLaH9Dkap/m
vHRIUsnnagprDZEnGTsjNRfSjM9dfW41rmquF6JfjQvMmXUTTQTB75Iqdr+IVLOiNCVtIbJ6x+18
r62S940ryWkxZl1eJ4XuvCtFbJApnqGdoXipujR4Kygdr9oF8SU6F4n6VFzLda4vss754vVlZvox
t3CM9H5aDgt40J5EVnvJQHcQX+3txEkmI8hr2Bz0YlkeGPVkM8Dl2hhOCDqfdI7r80cpEzZjKdSr
tjKkGfQjhUD3Qk3Uy7FzbmpbIcp01ZC12SU1cUjI7cbv4d+4d6I4bzJY6SY36p5Bba5OZ8IerkaP
XyMtsjai0GC9irv2kiw0JCoCNPkStatBbnS1nK6J8wg1phenmW7W+0YzT8amzXyIomWX1PqHivmt
ASEJ+pmk7CzWk3BtamzY29inWnuxWkYY687BBTa9gqhKT5dVJ38HLiW5aTe7eTXUl/FknpuFep4X
DlwX00m/PJEscJGsVZS42Rk7mRs6LjxEmkQDMnNEjEgpauUErhBGsPVb16EcrrO6TfF14TjFlTE6
+7Ia0SrT1VDJe2fLgFL1cj+reoc2c74kHTDo7UNv3I7NnbC6fTsuEG4vhbGC/C7cT/UJhZW8HYrh
Kt5KG0yxZzkadp1BPHysn5WdCeFJMLlRh3NTIkVeoDmpB+/raoy81T2hOiI+KdUsWDvBr6p4Z27W
1gd+qh1i8rOynQMmCwK7CksLhnnRgsk2Dqi45OloWuu1lXLdNEfPplQJe6lTtne8Nudafr0kuu+q
HzIi6VOV/DjkWyhyAsJFDka1+iA1h6XPr3TEmC2yEaI+zyCTwzT7YrKqENKUHqSRzQ8TbQ4+dQp+
lYu92TgwHthU4tR5cMoY2kJWFuuc/BAzIpyn+TIGc5F9acryusw5Zq+bCnNQxVMrpk9K7KFv5W08
6OZwRl19OMzlZS0kx8BsrynzetIb2selLubkAkW0EU6ZHPZLXsf4BgtqNQqlwcurbplUntjTVpMZ
5BG1lzgiA2qvs+Qg6xVBbd7GSpiPRYrzIV0UvypB9qFQRsIZFW+XCOoJ0iJU1CVaZHmXFAiNFfUj
eWcscalb3FTrFKwjeWHxuCJLNfEOOYNySyiZ/ISS45aA+/i2q+JMJ7JHuaRwqjGiuPRGFH905l5Q
pVuEWCe6k6ltHNt3hvKQJK32iEta+k0lmyelqWl+M7s4UurVu61znBIb8fxcdChSTSPbJbHeB06v
40lpoQrcxs59+PYL4NQ7KgBQpGfuU6m4A2KyfD5MHqFJ5aied1menaYMKacuvF2AtK49j4nWh/3w
6M9wA9lW91o5XePbCLHfIusnR+pcEPdwFdc9a3/6QKJCHDZqD0nV7MziGZ9GYKXJnZMtlMY06mc3
s08SOz6tZXOCRx7CKWNXMez5LBlFGymFeOHgd+EWw0s1ZzKIJWBn0RQ3naa9CKUrgyUZ2Hy07KSa
NSWYKJ5v7SLyOtIcY9w7W8ZGG7kOnvsYXhDBa81ct9SuXxoUnRkDIV0pJSu4Z9uXWCOFsezr01n1
8k/jVLp7snk+eV1zOhXQjQ4Qc2WZQVuNQ4A+ebPxXy5VdiXALPCFESZBXFdUODiuREvaxwiNRZbT
47q+lxa8PlHOKXe7gz3aHjrpNO+8cTqnbKJCwZlH/TCfWMr7TKn3RsHADZL9znGLfa68t7vNSzNd
OOZ8nyhTh6tF1ARcjOR2oCW2nP2g1jddycTXzIc1sXkdCA0znfE66dsr5DxnGTl6WNjrj46DGxPX
w4W+qodBdoepNsMFl7AnzIdYpE+Esp2O43Ba8BA3KW6rPj+Di0YRT+WMQQ4ewaaXdtUeYMGDyrlY
neEd9vxTXTHuFaqyfadTLh2v/ryOd0I66U4bcWaiZKDybjG/2LEVGbm1j/VncyhCN6ckRcWSHM/W
HXDg0yK/VE55MlbJBW0bjOE1K7GaXzaldtLGHQIFN7uGVfT1Ib3Gw28G2Es3ezBmkBwmm4qJHQFl
F6lxNlEVE1Xli1CzQ9JakS7bMEdwMCyAlr057bz/ZO/MdiQ30iz9Kn05c0GBpHG9aWDc6WtEeGyZ
seQNEVty34xG0sinn48qVY2kmeqGgGlgChjURQlK5RZBN/52/nO+o39k9LoJvu0bCrXFDh7qTRiP
h64yCDuZ/akEV2YAt8wtKinycpP2z6lOrsT8PE/pIahQ5vW8NWyrJKcwtWcTLuGG4MTD2IXHcdH3
XCGhoYX1bojDTz60EUyDA+XEycb04/mEfdgE7mZ8kh05pWG45wu25dHYzmV6aqqZV2FwqOW8y9Ge
Te+ba8g3CT2Vjslo4dhIzKzjAygvsQnurFYPNgnENelXG92JsNjWr8JtTFDJ6lgRNyadPnlxs2Ze
gEVWr0X/FZTeRdf9i23Ne2iTR6dw9267REsKGoyQQkQHChj3U+KTpi0Xk8xdKkOMGoJvrwkipxgi
QsUcVc41BtLrGe7KxrSS+8EfvrPARkSZXpdqiCqvbI5wBf0r3Rs5f9FwPqvqk2/lqbD5mjQwoFgY
r9Z/DYlnLJyz18cYT8biIjsTyNvk33tUf+KHmXJM3O4NeCBQipm/61P7IWnRSg27f+gYNEY13hkp
r0VtRW46neSCQT40kWim/mBpN/KmYTOJ/lEDBYoaSJh8Jqo26mHaRw4xZbIPzgshjPrbWDv1Trh9
eBUaPH7eaNI1gQT7bRbZi9V8Cxd9Ua14hB8YuRRfDIa6T4PuyqMu2Ye8iE2HidMJI0f2ZzXTUpx0
9460HwIgidrOfpBnuGNVvjfCa6TriJv8wca7P/C1L53+upoCQofOuF9M9bke6PuK1CMn6Hgo3XCt
XfreocqZCzhkZtM9ZLtwY/LWDtN4h8RNmK2KgK7t/fmZfCKKilPuMVMMB9bJbKQ3QZcdxwEF2fRZ
Kc2uy6PeBoiA1c4I7Y9Evtes8w+M6sg5jkMlkD081aJ6JRzywy51fHb9codHlSMAeT6xSRLU9S6j
FwQyCt83yJY558K41OEWGDFvjowyTWT4N+WO22EsL6IBRMYHyScJIqoeQXXa9wV0weqmEvHFSS5x
9qPGBh84t2XRH0Z6fty+e12Bg1VJIsvGBNaaP0RCIhEPgIrTDVGKXWE2O7cJNu1SG6Sx5L6pgkjF
uLM5Y946TxxyEndBxjfENb75E9U45PBaLzuQyz6yfogSO+ThmQgHtfahro34kDW8NXLc0BgedkXj
xweFJ6Jz4ge/+5FXwbytUSv3i/Mggkrs3A54wFQE+xg/Fs3o2zFzrVNuBuPW96+54O1jN4EeB9At
KIunblRRNvtHRO+LO3fB1ijfWfNvHeut9527mTytlXyUpkcALe2wK+XnwXoWjf3mIpoONRkaWaT7
ChcG4ki8yY0Zp7hDGLqpO/Ejja34NUhwqdJ/nHfGBj35QMEA/kt7Td9K+QjXKH5KGzCz/Ltkvulx
kOxV1jJDEJE4EejhhdmzA7Ad5iuBcZ9jwrsSTvEONPZl4nxGNqaNOzHWR9IbdzSs3tmzeK+0n0U6
6x4t7e+bZlrOdMg92136MLmOfM7N4jNf36UxyyYDLLU1HeSS3buzMnd2m10wjXz2nXGWWSW2Xu1t
3MKP8lh+ds60nXmEQh3csJe/AE/d9WVh0GXd+BvKVQkOOzsgvdd46Pq7POS6hyeuuGHTlV9aklfH
mcQh02kpw2xHHnJg95Pnlbxw0zX2Yx0K2E6F+1gqu9+HxDPI9PrFjxg+IXhGlnSZY/fXHqSQLQ1V
yw8jUeSAxtHYwZAIbsbFCI/E5Mk8W3Y7su+JJ2+vysW4hj1UTpEwBhPaoY//NbKqxfk5tmk7wjet
p0uRi+GWlI5B/GUJgpV2SVwbGOhaQZdYMs0ia4gnHOCZ3VrXDXPu1B3qwhia8Jg3GjRPTAeW+4Q5
kHayNa4sDwahbEy9SXbgSUPnr9cAcLb6qBZG8Lt2GsG/A+/zSWnF2SXMxMTl21AnJdnJEdoAHQwT
DcqkLfHLUeeawg5dCjIaqLUUY3HhGDegLZKGWouKf3YYLJ4HztGM7xuOsa1TGt5xgWzQM8jFk96W
C8o7Xa81ITUrcWZSIwiK+4naydNkcXgzpKqjl2etc/FpxbIJzHsZMUmSTJs+mZPjLH15FQ5lSBUL
bwKay4yakQzm+Ja4IE90UTl5val1419iBU00A4/Jd5AfPA5Mv5tRpvUNS3f+8pBK23skpHIOdlNv
TPktLR6ut8dGsizfXIc8b4RVz+AGySab8l8rO1X4p3ExG/H81NVNKnBB8FmC476Oncm88XKz7a+S
BZ/czvdjv0u2BEsM6yPgtUwI028op9s0visLccyXwmQf7Vqd1d4Yo6gT6toDvlCnuA7r8jqftKmZ
dnGawqBdUKsxL2pfXkrs7xNder6nH3PwNdYXF7jU/8pqMkjj1NfOOYU4qV+qbJmulXKWowldeGAG
0xNhyiA72gvZ9ofOGWgS4ySwrmKc/ZxMme7mQ63yMj64iso9fJwlQgVlxet51tbBTQ40EAs+Vls3
GvFDTZuGf8VIENLSBFXJ43vhLXl/4/UAwyGgG2sRYlG4740rVkiqChXcZ02kZk+DSnyCBZzGW9Hp
0T1UScysNys3t+DPmv5tqwO3jdghGw9eX1Ku14bDO6km+34Gc/fVKCaUMixcdpdtegDi2Z9bc2xe
W6B0gBAK115OE6sdezuEMVnaqpypLAC3TRzSXrqHlODueczj5D6P4ziNgm7xso2nE7n3Mm2TXy8p
A+jS7AV8bH816hKiWm9SdGdO/oxPWSFjkQni/lAk1pfy4vAEg4mtjHKDhy4LmhtbDe69iVORu1s9
WWfZt4MEIOiGz2rK3fuOfO967c6LaVu6vVQbr+sJ7lWU+J29qmrX7/5E1L3N3PCO+5O71Uaen3pr
3QakfrMGMwvf2Wv2u8/aTdVPUwY861NsEkkDjfBY+0Lc4rwz9l0x21eYhbgvWNcUKqJ6+QUzBEbM
6uSR7C15Pkz6Hd0ysR8LjssX3FHtObea5DFWknnEmVDDN8OI2uYyjF+qzA5fepisvKqzOA8hAWhc
63WZHkheLru8762Pwi/ptVSjVT3lxewiMyaG2ORt2lyIDMsvK6lveY7AUas2/2nkgHkIr9MjfrAV
rlV0ps7DoJNdzNJEJK05Xxjak3Z4yLvKwrLRJ86raHps4iWOqeBatYH3bLEv26F79Dg4xWgh/Vhc
32gbVS2PF0Q3cBSauG9NGcJ3NNdpxupqEukJV5df4zAks8rzCo4ryoEOrSlin4K3odwPGvwBMhwJ
NWLwd9IK4D0sojmJ5UcqHyYw7NuYlrhrlM/Z9/UjXefZueNTeKZtUewzXzUuvLiG8dmwsi+rWBhx
tBXPZ7uUyV2SBM7jJGouCM7Sb2w6Zr5pM+XiiwTd75PB1WAsE4dra8vuypkvltvFfLhEcOWSgT7y
9Vb3GFlMxg5Z7yaqrwsUAhuJ4ViGnb1xiOBtk5TcqieRJPlemPqqgLKz6wI57ktB314nKp7uqTa3
oxujqKrLMKU3Zsnr1M0PfKzKiBqRl252H6XJJNwcDB1e6Sr5rJ3y0JfOxmC08XtM3OF8HMAEg65m
7FjinRkvw/UU9NSEYujd4nOyeTgxPdPATsqykeON00zx2ZGzy+WnEJ9epYxnfOFptTebyXsq6P6e
hLUb7bu4U9mL1+dXM2y3d01Y7qaatfg5MTjkm9kxR+DVdvFSNvP8VTqifIWN45zj2YgCncqdrGNs
1SgyvjziDmrDkyKHkzMTFrU+8HxW6WkkkvRS+nX+SQ4dQF2xCOB7Xkcxgm9kO79wyu+UD1ivNOe2
F9GbIiHm3xvAvDp/iMBAnNK0GIg1AkUBGxKOt7OdLPeTr2Jkd1N577l0ijOBegjui3UY3Mk8mtQv
fLZW6V+nTEgA7e1ifJPKQZ6YVHcr6rI6YkkwD9li+Ny5MDnVhrkxRH2vNfrQEF8RA6OfXKU2eXad
vsyysg5TChQnNId6WzW3Ca9AeCoAQSBI0E+fZOHJjMW+5zDtTNaQvMhxp4frR1Jnap8uNGmyDkd7
7gBDjMkVshYOdZFQNl3iaR0TNN4FBs/TtOidrsWxtY30U/ku7t0GwIPOil08DOrYxNTBFovrRNrw
r/0QxT5xQ9ghPZdZ1Y/HHswls0LKi33c4Yi0N2UTf8eBmR9IAebXjVXBjW+Vt/Oaebnz++ZVZ/Ir
H3W02m4SG74ssd36jD8FyuuoG3gfyXlU1ZNR0k4Zd+INjALCUpobew9aEpiuAyH/+NQGOULM5H3H
OKMucoz926HOUVqMSu7RtLCRK0a6AJcLAq+89Vr3cYQeW6A+tpi4/fidvtIrlhGEEhTms8Z47VoU
zEbrjVPxGIftKLcG2yE1CH8XjJ85Ieuai9axrWHfzGq8jxOv2zg1XxdqVv3dEIzPmuoHPsfuBdEm
f2L8JLDtjuOO4/1AxhKcGUB3fpn5IRB5xF5on4Bp348j0HEH0g+FmaN7Wnl4gBoGPsq1HF9nsO6M
1hKxgkz6Xem+uEFz6Ad5TpB2d/N6uRHefG8VocJOll8Ns0iOatFUigcFVaWmVP5WV3DWi5IWhN6x
b4X0kIkza2PRvkZUgOC7W0ceQl0wfUBZcBE8zD3Xa9gLtjNuZnRDUDnWQ0nZgTIxY9oJcRzD6qh3
TX5gEJtR2VompkE9OwXSeRd2e8Ie7NIcd7qD/s7jwRy2VQbIIpPWOaL6+tRrdcQGN2zzNJP308QT
U5QY/kNeJETs8z0MwPK6kkX7GMbmTRj21mkwqm/AEa7tRH9q7Z+7tsOp6F/jrn8Kf5X6JvXIBG8C
hyVp0BJ+/IQ4A2U9lReM6saPHGD4LRFO+OtaDkfO3WEHGLu8wkqVM3zwl5mGZrn37OJd/ZqX55OW
sl2M1tAU6MsiYa+TXCqZfncQ8c28qdDvbSb74QRIg4hDcc+K8FgF/jFN83KLPZ6308T4Japj0ctd
bwy3tat2rc5f1r7m+7kbtkLO9X3ed+5bA9XmAZdoubBp4rHVhVlehSphrNC2QwuWHLZlSXnFtDgb
6TX1HisFghtblgOJVHU9+eJsI+JtR3O69HE/PJEGSW9jo9+7tsoerHpBclNYt4ZWw9waZwIyYfDW
dawVoazM9g3xc1SdfoxPZuMgiK0tIOaPeekgQ1jJJshCGyFwOkwisfbNIL4NHCWRTrQ8D3Wl3vWa
4PJUQUXvUD+ILNnSU3iN1+3B6K13WySHkiMRgvGW7+hZqHFjh49FzdYmyaaNmuwTRrarpHBOds18
HjY/MK9ss3q8moxKMYjTVuG01IL0C3Ji25ZI6xzsYYm5pm/NDzFCSCFVsc3z7hNA3kMr4b2I7LZM
aZTOM71B4vcO3Jbmo5eaWDHt8mlGfBxTW3wfqvA8IOTVxUTzbfWrLMgHQad2/6QJxz3TiLErOrYu
Qdq3VP7O9t6iJuzKl91rnqRXBPZZFrDhXradwv3jQ1nf8V7OtqY5vfi9/9xXzSPX2fI7f51q07t4
bNrgRJXNpnBQjHXSRkOeXAsXq3N7lSMg3U2DmUEic2/z7JPmgDyD0IQuQ0XG3oecorkQvmajrd+l
1O7tSNzmM0umwdv1ORXDWg+rkp51Ybw1+AhSJGGsBBkCheE9rSWKMTjQ4VPCFcS4YkNu3Io5qF+b
xHXfzFVzK/lTevxH6+cJ6hh0BuY22cN8sLuorYyyimzyRYwwlCoNbFOsg2tPqM5xP94C4AyioE3N
Gwv85RJJn4WUA7Pnw08ZMdBjqi+G0YQ9Yj5ulV8OHGCllSRXiWB5iRj8Zc4kBpmDMtVMB5vBbJvS
e/MqhmmebmJHzIibfU7gh//e2paNmv9mffmvsIW0X/Wjkl9fCib0vwII2sVo88/NIJe3Knv/Ewd6
/Rm/+UDcX2zPWp1vHIChRXHq330gK85ZsObE0OFaBFpXr/ffOdCWRyKDlCneftKuvuNh3vjNB2LY
AT9GpyqWNjDSHkHsv2IE+aO1O8DXu/6PMAYdViE24D+Zf1t8Kta8umA9mF33vHV+9Jbb7Lwi+M/a
klnX/cFxwu/lkVhYS34F6Qgb4gE//jvQAS0/1iwTEklmKYONMRC2mkx+67zEPbxVNdsWrnBTv+WK
713MEbp96+np0a/i+q1Vor6QO1ozdWl1CipasEYHRGlOEf2Ghpmv0PCcY9vq56wJxbkfeuMuG2yO
Qobgu6KMuWvNSfDYBM0ltcBvuNoNd707fs1ybDZTnYiPzGASDOLkJQ4X0Nhey0rfcxgQNiqLZ4Ya
g/3glmzjeNtX6m60O/UVi5jZBhj8e4BN/pCFTr/JAL1tHJ2fy3Gm6KehZm+7rFsPOUgHnBuY9DlA
LycLQFJulK2I5hkNkql7BsoPXijdDcwv3HMqlXwtCXnaSLC733PKMg0KV5k2mVrGHqmYPEOjsMgh
JnC+HsPUE6kVHJsqY1KNWEk4ZQfI0LAXpiDdzP509nVgTC/MT5JoJNf0cRPyXnRvJaWfd2NhDR8l
veQD36PKybalWYs38jKW3iUmmxEz4MSlHEbNsK56ZbyG8ezdL1XcfA4AXx6sYQ4pg42zEdqk1ROO
zCcIUWrpvPAEm84NAavZfM0J/4TJ2U2F/zLjoDA2lFgi+dWTqXnFSNiSlvTiI4WP/fe+mSw2dtLL
vDO3y65ge2Tm84bFD6xYauYDQqqWmT3b2IbUmSDFbGI/orNok3SVH54bnBdsKIKwgJZTDgMVaVXB
2j3kN6ayW7ok3VQlqLNsuyQ9+wOS6daY85jc9CLrJ5dhXVF16alvuelOgOLCuTc3mTnAOtLMedFS
jrRFJQrEztYKUlHjzaymfgMUxos3jtnbdA3PZppABfLFc5+PaQP9MvOBsJOg/RrjHoSmzEr7M2iR
oEiM9ugtwqf+vbBDCEYiT0NjOzJBjZuGjdd5mTK2CpXvcEMViPhwGIz1yW2E3XzklVXeOmbcyYiX
IfEInxZIBNGpAW0gRtV9LoUH5mn046JhXe93HhJpOdBNIJ1u3I8ynFVy3+Pl4VzgUJrb/quQgZNG
JuLDK1cssFlrCd65tWmd2wkvDeH9kXeqIXGV6wxsDHV67lzQi0dfqerNy0XBdS6lcLIUVJXtZ2vk
i4PxzORCWfRJSFoUrZgEbKbjSPIyvhduHnzwTGTOqe1jky9uORacIn4eJBwYen6XqZE6O0UBVrnP
CU5mtC0EnCY8PuwTF9N4tHMko2hymAkWy8GQlPWiDLZOrhf7EDY8M3ACk4m6u8zzN1nmwUdSrMHX
m7hQT3kzDN/7usbVo5pCuTTOBKgQvW/MjD6Tmx1r+FPgbrTZf9WexV1yzjLQXzXx2qOqRm5EmDzc
bifM0c7vzFFPn77opSZavCKP04brPEQgw7hLrC57MXU8JC8iD8WnttzhwypV+SDjtBJRMzkLO1Rj
zBb8RsS+MPZUqCodmiRRcLr3ysWu8l03e/0d1fNQBFDv0g4zGdrqkYos+QAxPcg3rUUrJkWuVAzR
LZRkuxz3anvGttPqiFANThGpSsESrtLNcItziUrpEHobjiWYmfDURTake8R+SXnH1KUEpePRt8/0
hoAx7MCyLgjtmYDRptyGhW+e2y9DGdhiO9nheEi0A1jK6Or1gwRVIrmeQcaxrQ+n2dsttan0ZrHN
zvhmk4T9UAUXpw3DEtK6p8MRlHulYsL7YnphX2aXR4uYa4ALfolpVrMNlIGJOErw3DPLIrejshEb
xrgNNDM1JR/ecnyqZVJC2zWtWd3QplYlPxrkMfUVQIKtfnZjvej3But8FQHc6lyua5Y1SXjj2gnu
KQ4yFnqTKKJF/kxHDMq7mcbD6TE0piS7AIiyViyCH3NTqqvezhWaTVqPLR4o4bNOxCpsiMMg53y6
5esMhqYKjAb9GjQa6RrBrx8D/TWK4SpJZ4e/kna44WD8tpNY/MwNCpMwGDE4QisjDcYuBq1+ZpnV
gWasSb1AX9xWxmAtXUTlQ8yJZPpd/30KzRnJArmtCp78mdGdwznJu4cWBUrQImPby7Ge3cY5xL1g
mzqJjjKTnFUlh18HN+6cZFbrHd3Sdvw7AwGezqvJbniH8qIdXipqapuDWdsOm3SkYmtLhoYKyrnz
zRA0WE4LNW1QCF4PBegd51gXcvBPzMproqqaCwvdarK68HnuPdZttQzhF0YtFIj8g6iXrb61gzfa
N3Pls5R13dbqsL05s4ScNzV+et32fEMPxKKr+LtZ2AvhMdMZ04MNfLTiT99L1rFGNd1OVB54uzRg
b3DD+TtNXwpXwbrwTyr3HjKxuNYp5+sVhWMg/voCqzdfIU/XD0UYGuqcprH30VpOMkdGQ6fsLiOX
7Udq6dPhDt3BfneBegw/5dzF6RvRt2q4cYayS66xP/n2qSAHTtS8MUOVbieOUZMEfz133oFHRefj
rpWrqrhNIYE6Z3YQn9qtHLLd3IHDPKsunoGjfMOUUtmRnElycKYu7nEo2xQRoULXjJoZw6VNzBwj
Us7EwY736OLeyW2vfp2KDkBqXLntLltK6gLjtLwwM+ifLslLbsQcWxuezn5Pt9fCJzlA7Ze6vqWS
Od3bOInZUY8uZ67RstYcp+5E2nh1HgpIsDEJJEra29M4NstTXYBvxiOFyyFYESF2D6xoBgRPuIad
901t6eAgIS5uAPwAtgzcC33jG8JmPv59MV1bVj/tx97/bOdiPKZKwSPhBrmFAdnuO+De+1zpzwXX
w8GzWckNcYHBiLz8c5fr+i7UrC1yP7WO0nPyl3pK41cNVgI+WkO+PxqDmkKzvrRDuYkXey1MnBky
jdJF6vP9DgCye3RYNuzwWKs56qvB5oFGal/hDIkXkcko96a/GB9h7L3zmPR32sENJhSMQRTT4UZy
M+NWijWE06qUu1QMy93clMBAZq89d17nHuitNT4Sx7kOUq2iziiqqFqEcRt7dgqxsyvOuT/Lx9Eb
mmSbYeQzOcVkfgj69OdQO0PENAfT1KwdcL1h5uIn5F4KyeipAIi8mfRqAugn8wFb4Rj5juOfOkmj
Zp7W1SPGlfkmtoLuRqlcnurSZfip2FxRGWvuUxNUJmFRXpJN3J5xG2a82RwpQAua2bWl7EeiisnO
alaaOIo9mZu2JhZBqwO9bckLH14Z+cmgXk1EjG1maPsGYkL7s26wa8dz729agXKKlf4uDevvdkuj
HHKnQew2/unMQEGnMBs3TMYRv3LGrVs2w8HPzPmpjPXS7dPQ+eEy4sIq9PSprgWLaccs1URdOB/q
SBmB97Yu2O6E5rXuh7174/HiPLTW9AQ7pnqdSdLhkhjEudQ+Trmqaz670MZw1qvmDJOmPCFSPFLH
PRMP4w+OiyOVlNdO9S7HS+/TEegY0xZm2vcwQ+7fOOyOvqwGSgZ2Mxindm9np8axQb4PLtRO5AOz
ph0zXA95kUUgytQQBXQxA+Ouc/W1VMEQ1XVv7LqR8RQ99CUvXJ87TulGBgtL4IOhxmsiJuwJah5+
5l06Jv//rk/k5lceg8el9Z/f9Xf9RH1Vnf0h9LH+lN/YVfYvpAZDaixICHPDXYPSfwt9CPMXgiDc
5gmW+6FJIOR/XfZt9xffok+OsLPr8yysCbV/XPb9X4TlwyKDCuNBnSIQ8ldSH+JP2X26yNDVPMJj
JPJsenf+HKRPRmG3Gg5LYiaHrm2/OdrAAF7jXZoP0kUTD9zAJ9WJKXUY8vq27evsaso79lCQ/X5o
Mg0fRirXeiAqkPCnF519wh5/Ow6Gt5kbLLFFrfC95ulz4GVQb7P3APlx7+bOuVZmBqUk2HHlZY5w
v/F7uQewMid7lvvBo3R9qKEu2cPLILs7TD3edg7SNHK0DeJqrL4R9SbvraXzVBlet0u5AYLq52Jh
7mJG8eHAUK/SbznJvU9YBHToZg4cwkcN6hNJzGJaoGikRAXAxY+0vdAVZbgYoKrJ7C5J7VdbVjHq
znCJvHDq68o+4G7AHMOmv0uebNAzrMOMHh9i1oFU3KkptcZPp+uGfsNaBKfU2nGGNZ1LubEZKTSg
rIXNftpHVB5bN01qdeTSYoO/a+kV4/OAOBfuGAK8A51clBu3bWLWO5u+UzxL7ZDcpywKblJmjpLZ
F+8QcgFZRRsFsqJlNU6+LSBZh4vQ9XCgZZczvjGDZF1F6ic7Hkk+IiDeTKV14Pe+56BZMOrh5k9m
U2wm0+iPoKGTax6d3VRQ4jpD4+G2IsOTYYJX2th9fOxw2U8TJKk8i5IhPToZoZ7UX+FVne9cwaEC
dV5iZ8uvlCy+AaxaqZmSKVi1+2xclnvfKthvGNnz4obpDcCh/CAzZieGE+6LkWLjCXZrTqX1HFBW
UGHwr2yiKaoC9cerIuRFa9SOwOT+60f4LymXt/+RJkk0/R/ddP9+k31QE9D8VP8CyiVHx5o7++fn
2eNbViuq+SSH2r/9t718qz++/vvvD7fffoXf8DKe/Uu4Nt6TQaXUkP9Hlvwt1OaJX9AShQjRJTnI
MIj944CzAqA0Dlk3NFCLE2g9+3473/ghRBeXVQZ5NpLBVHr+hePtj1ommEbOT2itHhIjwFZCmH/U
FwtNkF9z9kbzYtnHpoNjlYrFpAialcbvvkz/B6LMn7TMv/1eHPOELaly8R33TzwI4S6hpbmdo6ws
09En2MWZGFHL6WxFo7fJarRhAZhvpQevueWCP+tyjzlpTQ9jy1A/MzNxj6pYeOs7bDnMjGNO1td+
Yf6npZd/DobyhQksuEDgAEx/5af88QtjB3R6jHzzSIT5T0xMrM3GoLxeHelNOLGKZiXYtcF3hgiw
993RNOcaE+qqLPXM3a4hxm0L+YmoVPBeZN03X2b+tuWYr/yOVbY7iAg9oYvyxYgIQ4iV368OSeqf
kYFZHIO527lTHUT5BWtMva0TUlgBNPwJo/TWrZpsb9n5OeD0kB7FQln2mQbxg+hCfYgxwQYdft64
cXf/lZ/823/ZOCsC/+8e7/89zprJf/v2Blbl95/8X3/Ob2ON88sK1/SQRyCx/h7JKfjUE3WmGY4a
V/G3gefvUCl75XjykTdhdv52IPz2qQcqxa/DDxJWRnwH6/NXPvV/ysQD+3QZkBzKVgmx8isSjP3D
WsEJcG4GAOPgu4/sT8ksWkgcSxHKn3Er0q7nQhNK9uq0fSmr3bqJo1FRljH3SJD0Bnf8Pa5agpb/
l5+u9Q31jxfL/xulp+Ch/6Mn5X/U6k1+qOzj7Q+PyvqT/vaoAMn+xyvh13/++0bLM3+h4tHhqg5Q
IwSsy0/5+5AbkHrmJF2/hxCefs1K/4W3gMWteh1jG5BTTb0O8dBqYByQ6g8FphrkwD+Pue2M2NPm
AaGPdMAMKe3qXBRWmAUWqo+QsY3A0DtAeqqqGtXP1u8zZd7FHPPGvWd0mAU60mwSsAO5Key5NvCI
RPTGjUiTlkhAGYRD3p1Z1izQC81MOyA2XCQTspj93ChBFGVcHP3YO66TG7vF6AY9nmvh1VV6SQK2
tRObYEl4DTEABUROhnJuG6UtfdPGueVsltBEn8CZMctPE12v2sFLC+cPuPogO5NEzRX5m0W2GAQT
SU0wRThVc2b3n+TtVsW9gZ4ct+gm+N6cytII2XFY5AQJ8omstU6FMqNxrqxiP4Tucl0ScCsurRr6
7NxnZYs9Fg2+az56LSr1vDQ6fuCbR7XEVA5+GgGptVMoA7xBnqnGmXcWJY6Rk04hV+5kDpnOfaNt
78PRbb/zO9Rv9HS0F40vWm5kjiVuCxHSa45u7M/n3lqpSWTNoYDEUo2fZSg6dTVXqUfCOEau26xV
NPm1sxjZoWCjOb4oGppOrF1pd+k9561QEu9MNnupvWEl722NymzCg07QRbDOW0/jOBJaynzHnP2t
LKYEZT7J1bbQSlBuZpZTui1GduQM/A6xmFQ2zxNBy0gNs1FE8bLGhMJBQ0ldfKq0QT6CSi3wmMSY
OM0d7TzxfMzdHuOUNiD92I8y5fl5wptt5D/7IUhS0kCGIUo8DJl/a5TktqLONPxuK6Ft2ycvy4ec
77RIwisZ2F3xzsKtOgTKsiMzq6ojAN7karSdbptoL3wcB4yNnG/4jDZpnflR5xXGLY3PWdTbQbXt
8XGu3CbKBsKpuFvmSU7kcNLqR0CUf68b8tZbrGrmZnGapGU+d9eoU2HTD8M1Cw9ebMR78oPipFkM
PdswQYmOeTOO35iM4fcq6Kc7cAYYLghoZd8WqYkiGq2k4oPkT6vonmqm8b4Gn7Zd7Gbq8WSwZCPG
Y890FjGcTXG6q9N+xjeXEHlWQtM8bgllXeNhNHYpLaLZzVhReLX1OLLNq7rgl7jKsNXjoEuNxNCb
OO1DTNiFwfWv3VXZwJ9S0o795DUAgd9YhIm9mQLLidlEpiwXUwuipT3F9hef4P/J0ZktR4pkQfSL
MGMneE3IVZnaVSXVC6Zamh2CLQji6+fkvLRZ90x3VSnJ4IZf9+MErjsSQy0fnXUtst6fTqw6lM8z
MdECpd1q/NEC3CuA1NY6HcbM209sbw5TMxu5H6Sv/q1Ann/GpmxPFB9Zn2qBo5O4GYyqHZpncyPv
ilQkfcM6mNRimsVsTnpjTzyciztyw4nN9FQXTNIP+P0Jj7hLRndHvkiWINaADzFdVyAo+3hZlyGN
qEsxicmrnoUpy6z9shC9Nusq9+pOhYVm6oEf8aWT2y+2vVCxNwdNlP8JPW/8iVO2kQ+iH4Q+5RQA
0YiBqaXeLyxrCtJeFJOtbtc71N1ZbnbVftnclBDsdlfd/xxU3n/Mm7v+3OotTrE5BnbKIZFj1HJr
OtpybrkV6RefG2rXB+PeIeZ8MUr7R1oa8mfVMKYe82UK84QlXk8Rj6TEdKksce2Ru28uI8Wc0PM6
3iYQ+j8FmEiiQKsE1JpGharTyGs9wwOxRY+Rn2NkpvlD47ZS0W0qqEtO/VZ0/VG53rDslo12Kug0
qI9iGUVC8jp/FHbdNoyrvnsgHkOwf/QNl2UCTpZEuOTsSNRkSarIzOwnUxeZvdVqtml1Dr5yF/Au
TZEgq+i2Dir4kQmOb0zPRk1opIQ2d3pwp1tnwWJFp8fc8OWOffVsZB4vacbmdaM5huXezmtmlV2t
TLdvfbhN12rM9FsfxUR/J0t7hB0D55WFlf/UWXn2o8vawfrPtLOoU931Idyfoc3DjvOWHoXC3Zos
xVyfuUlrENUb3mQl/qa0Q3rPfkytBzbB32J7eB5CjhjSWuPUH9YVZsNLFDhVeHK7VR2nsgx+GbYo
MuHXWO3EZl8O/Y/E/KkrtEydLufj8zqHBEKgLL9LahrBYhZ5agR6xje+fA1nbT0YT3b1F0uv8kJz
0MjOOwP7lEg761/CQLKYoxB0ThUK/ksPjEtQJhD4L2RQOMmpbM6/oqBbP6BRuPdmsaEx/7DnB58F
59Kwm1xt8zE3DZgCvkx5HYsWrxNYYPDEhUsKd7777SpoI08SJC9Kka6KW774sD+tUIGyVm40Swyv
tAmf4qHp7RMXJVKSohwLDCYzcu/vgSgHv8Tc8vZ16yo/ufUondOk2Euzbl8QmmP+N4m7tgvYTw6u
U/F6nwJ/aoht5bps43dkGiyFBfbj3ThGVArAbyT91E2CjTm/tTFrcQ3avblEUQDSpOxFB4TX6uRB
hwGIXrFwxoednEGtbJ3drpx8HgKZU8zegTnJHJaZI8IlfEJdkT+Qn4kwYTpk3R11EdOkwS64Vpif
88UuYGa4SGe/MQTY9ZB2LS/ohO5NQBe8451n3doWroopj9YnZqaN468ieGtmflp5UzLzVLiLvlUr
fXEEkU3NhXFa7BQ73VXO6d6A2+FWYCu/q3kRdngUtdV8xCz49H5AXJqSec2o94RdFh8CPrJHa22x
4iaSzRd/qI5g7ZiVdUfpQwX5mvFxWo+8ctezNXh9mzjWPVU39HxMcUPAb5cRYSFH6MJ2ZomSxfNZ
BqgB98yE/6dzDDzlPIpH2ScVKy0oF+3a3FC+6ucu5tjbeW4n9QnAKEkHsJPui1tI6GoBOQCTOGxS
fsKWoNJm8nnTfmSYTN5tEPP2jjLO+MMeDU9v1DTda0Gu/teqGuur8spY3jKlgvGJ9V2WkHIAxi/b
CmL/TNdSuXddVz0Pq0GxcOrVixIR1VH5k9rt/Df5FB/P0bzALINekPvXhbq8DmevBfJLjSP5/47Q
M+wd4il/+S/FdzZ42b2KPqASUEc5U4krfP+zX0fbBsRlzzjM2VF33MpdG2uRmL3tPFt2QEJ2Mnfa
HVpPuGP5RvLLik2FkZq33C9JTZ+bjFOuLaxblm5flTfnyJIQz9c3447rX1OW2+fmdJyQndIwDmsH
dv0uAuvDckzG4YuyhjU4ToUj9cfGNlliwjIxj680VXzIcORj4ljHGLinNxOIturwNPKlejGWdL81
oXRsjsp1WPct1G5TDluTSCOsWDfpXWSARL/4YGKhtHGEl76vwj2OATToJa4ieRlDTedl3Qr4oiNh
Nms4eoZOhHG3xGvWHymDW6c0Arj5vi1+/XeKJkJ5kW6sdJooOSNZWgh2L74rGcHXWbxR8WI5l077
dZnWNNpjXO8q+BO05dje40aJG3SHqaCIKp7EeOsbcuvMuvh9brPj998LHc7MIPzxi2Sjw/O3oiVq
fg46tsqXOZBQBNh6vY48PcjlQRvJ72HGy5Gn7SK6vQX5eHjV9NUOL40JDYek0bVFpsEVQxzustoL
Pgaz0nngBiPwEOg9IlEEQ9ujF2sN4XzE+7orIrH+zih2cS7AnbyOHWOHU2bpVfwxwwEgc+p07jVg
5PJIZIIvJUVm9dXeWRXytlWxtUzWec1xZ/BKqg95Hvj1ftN2edpUE+tLU2KLzrxARv4ughREyaVW
5nXWEzurzjLiPHQOhUEM9QRlQPqVNjZ5Tnw+DhVcM5oxAh4L8NGHQZXyv5I8bYRxJwze+/sbFYS5
zB+rZfHKr9AylJ6B8GF1QB6vwAMo6S8+5ECLsHd1rvjdshqAjx5k2SVq2sonajzLnHC2DsvEt6ri
F5nx1XrgtetJXvtjND2L0vb+YUCoux3D83IbNPeEczTM0fJgg1X81r0sHowaw5eWdWV56Oh7VDsh
1vLGtRMnM//1eYfjyOVrAcg0L0lF4hokZ09b18NWtbgBF0whf6VbsHsUS27Xv/1m7NRfO8/ahdTT
6I24PMqViXMN299YR7ZjMSga2OhMv4SU8zKo5fnvqP6/q22ihgKUJK28lW0BroxMCG9I9u1LqMro
B39mvDCh5DzYQbMdNs6mSbEtbesIzS/r5w9lz252YwccR3tOJXIJOA9b7+bEVrAdolI3w4/VC6fy
nXWpKlJEU6d+BZDbjheWxmWPayPnzkeFtKibs2bPad9WzfOwl3rKKe7LBua7kJcZpqd+yo/YR7d3
vzO2vaeaaSVgOIpKPbo6zH4tAC0Yc7Gjz9gcFrPlRwPMT2O9gKvyD1OpDD50WLvTsb3DFlg1qWO5
DfnrYiL7h4OI/IElazm3dmnkD3+w8FyH7vyFOdoSL9XYGSzaIlh5pkNhYza/a6b3ZTiJobkvxyNm
xFyAn/BIq3dC+gnQj/aJju/6FI2dOJZ0lu4zv4iOI6alm6OBCtlZ7fywbMoF7xuVQO4iGEEcOgvb
pUoxwqUBFtFlF3J9ew5N6HT7sTTezErO98xxINuLW4VSQdYs9WTn951RzF5ILF+MoQU01DvMwh62
jfgsU9Cu67BaAoBa3HuyvS8dWk3GkDKtZS6GhJcg3+guDvrmZ8Gz0N1k4HCl0He20CmmvY1xIwyq
9zZrp+3QSN/lIryGrL99kkxZN+lza4n6T8/Mn2ZZ3r5pu8vsx0qH0z6CtPCkMe/cfGfuuEDoNuJC
ft84hZFNvbVwGm4ubpdPT1Q3OiS6RdldMBvpx9UhH/7V49a94PwbCBduUfEgxKQelmYyf43XQMCE
WtE+NrmvjjrOZZU0laroA+nQfVIT1ea1o29RqV1REjAOYz2/1bqSMWkXYFX410zvQksqpr8mKMaP
zItUeJnGHgFfEnFeuT5G8UeIyeptKTzAPNCzUGUMJrVdZuHyOC5+t30H1ua8Wavv/AA3kyf5aCy6
zPpiPvbCVaR512JltB1chjK3Mo8TyTIqSAX++8mtSRJWc+gzrzU5U/B4B4C4A3afo9UV69NGTP8Y
K9Zk9BjOFhaAbRJn+iM8OFtoB9cF20CWlKPfLTwlbB9IS7dOUlaj8hIYRA1lrhPeuqmAfPwZVBYf
nC3kKNK6ZPZ/cQamWMqAQ5H961SVf+ZAD0Az8JReMKj3rxXRx5Ur+SC7lDlwJvDqkGnfVbqJXQwG
tn0x1H2MZChb+cfBrR590osaYhNZcLZfrbyR96uqe6u5tepX3mjBr8Gr7LPYCJcS6Czbzy7uxXYZ
nbFMXOLCL2zWoUAt9Vi/CeMOAC02KpJPOXl3gGflujwEW4aLNl/70D9nUdd/Gv/eyivHMnvOzb30
uYRmk3b/TyXhyQj1ycRKfGg6cleW/P7WPNRFNCuy0pEFrwHi8zd+cO/mhdA0HKxzj365qj/AY2Vz
7NGUSPPGOf4Slf8E6gIeaXFJtiSek+trrhxWOWPfQ53Q5Erb1R3TMsoxY8ZLKadHRuLocK/kcOgp
zc2OgzVvD2XWZtjZsWCNL/R/r0NqltEq3yjz4MlxZmvFb7RRJ8u7eQiD5VxM3fxULKgJS1h7xVvp
xDJxeMS87xzezkOpSoFlpgqi6OJ0m3jDbBru+bZURzfI6zMA0uwlsIR4tj1AfODbljY8WbhL0jlw
4kscVIRZs8XtD3rr6w9AEu2pbRdZ7EzOpfew4BLfeC8DFQEj2Dg/AE6s7gMmgR4DDg8MG2tvnc90
mZKoL5u7HJHIKhb8UmOcHXlXxm8FW6LxDi4iIFgvjXmhAqf6ZWUB5+1dbriNWcPlPwZ8QZHdHJNo
tENLnay6qfhxrcL6YqTqiH6zWvsLIp80fUfZ5k65I7d1yxovBR1R1kY4L0YoqeI+uwwdm7EEOdG5
ga5WwX4IekmAyXeabvyI5kYuT7WB1fYfDBD9LHgrbY+Vwa0NARN5bm2JH5jMKtTPqrLllshiBVEV
2dawp+ilrKvU0OqFkWvkjHqMKm9u0gEd9Uaovu0+vKL0B/z++u555JAKN0biacMmX1ohmq8bjv9k
19q/WFWI4iABcOlD4U/Y53d0S7nxiyHeQ7tvBor3uZf+PKd008+HvOaSC6qzCH5sWJcfPXa33m4M
lA3wAG5Xl4ht6q5hK0WROOsCtQCV8m+FygLoKuL+e1gXg8+5p975ypAvT5QGd9uhRKV+4qu8fYCx
X1/nLEcJGMu1oM5WRioliL81B4rA/SP0MuzXIXBFGGeWyvcVFTqfOgrra10u91MwnBZs2xsPyH6N
weKS06BGAsCbB+HNLfmqpSVsp0+wxm29w8Q6P3vuNn8UDa1ECVBBvz4LD1tjAtOmfG8LNWLJ2Aj0
p6NxNp2OYxuqa1mAfGSbaf9qprrEEd4RfgWjsqn1Y3PE8ktJQQ0ZALgE6Ca8K0JWDKujt10sWwON
CYd1+aAkmjMTvB8cPW8QAA1Dv+7SHqLuduQ47fqXrIYOiIECYv6L38TIb1Yec3jreBDfVYHcsuvB
TOacAo18cmtJNVMou19m6PKrFbZbWhXWso9hNFG9hlWNOGG4euTCtuBUFo7Okw0tnKSCjOq/y9C6
B8S04thUg3UU3mwBOp71SXVLcA5Hh0RbH9u/6nFVV/5c8gl7qkUqnNRd1WNaP1IARpt3uFnBv070
hNUbNRNux2p43Lws/1cSlvuoB4CvNzgkWu2mdct+Vm3TveSdVZ2ymXgOFBRoUc5E4AVkpLX2hPiM
D9F1WiNSxxadjGhZLHh3VAKIP15j/N9DbU1nD3n2PNAENezox6oOXr1VP8oBviyB7lXN1YH64f6X
ixjP1yjqHXD7QVFekDR7/1JiOajAUCwRYBHs1CJt52o6zUJh943FVkOjLWL4BLNLDOHY+Kqf0AHc
yUsbYgG8/Pt+Y7Z3/CJ+yPD5/uyw3/iJ9s2K9AcT/bpU3hD9Q2gkIJ5pQWe95dqZollrQXoeOc0w
6K/xcdXMvBR7y8cc0pK/Q47N1wNG+xk9wfIMqwM/pEl7w9J+DZcwf1HVMgNVDTu17o0B4sQ1YnaR
24XbPPfbsnxmJOrfywHyO8cWeMMkGFc6tANiWcuzTyVsKhRDn06M9FvUtaYoy2flwB0L6OEcH33Z
tsFunDZqGjj3sk8TkMK5hKQjbqoa3GcUdj4Cr7VOmDuhrrmgsUkqZL57CUpZyS8CA+J7gZd1y5o+
2gd1PXwSG60nGHGCCdVYSpwcj9KodGTwbA9qvcuW9rSu3YmDxrpuADMBIDTZvOFBL+qnkIaYl0YX
W3exBoFRuQyl+Pb4ejv7JvAy3jKgG1Iw6TRO0DSTsmgyvMAhdIMsLDuHBe48YB2o61rwbul86lD6
bcV3Rkpb6LcZ9OERf1Bw2YZm+jZQQBK+pd5CfD60RBoXlncKKJpTqQit8gEi2J3l1izTr2IWaT+s
e7XRYaMmd3TS2gcmJ2JDmJszfDtI4Vn/Fm9DTqGsEFWrHBFluGYvAyb+GVw88/72WzDkACSZLLRe
S+onRzX+n9xd+pMZrOWVc0UTOWna7JApK7sGrlU1+4jlTXGcqgG2iMF4V+0Des2TusF29WrWeyO4
8uCzHYbRRiYwja4SLezmY1yyKW0nj1a3arZf8z7ofza5KQ5VpWL5s5wdhWbVWm29tzWu9UlY9LIh
Utr/jX643ZDOvf7iKZe5OySLqjkNG78/DXFetwkXHSOp9UB5e0Ea0SNzRJE/R7Kop4dmiyf9UEyq
KM7MMvMTfZaueO+I+g3PgSOpGMz5R+GzL0QMSVB44riVlBa+QgxZH2Y/cLHqCsI8R0H9Y0IjPSOA
XgLazEbWLgvXKho2jrPgy8IhnLHuCusgONhqEdTKxZqOxsZtHWK9xgUG3TuW55OIdyonRfGERZAg
VYQPY2m3FKtg5m0gKIGmZsTcJHDRlRn5T2bAyj02o1r7sy8Jbabch6lwgfAmM468uvgZ+wNQvdFS
y5snK+XsOoBQxJ3uleaYeXue743FUKhq2NR1sTp3X7bDzFsJlYbeCPCBvSXUowBNzqSi7QM0acur
yI1MCyFEYGPhVpE+tOK1VCAVUXcTqGnExfn2vxlaDDAL8evDFlDdCFhwtrDpI6L+jr3SoTW0GKJP
/t3ltag9edYC7ZXd0vJt3Nn9acfT9i6q+5rKzwaX4gcvn5fElZ7xmZC07i7VvcDnR7PGq3UVUVcM
L4Gfs/V0SUuGLOrC/p1MSfgCYkV1l7ry2y41ZoqumxpAbDND9vKlI4MWwb50JwAO4H6wk5cyWr6y
KXP7X34+mfafmbSBBhRFXP99B84nsBRMgi9evAo4tAXRN9769bz+HTuwEonJFh+slV6qMNFs8Nhm
Bqw6kg3A7h90KuQyBpb1myhoHJ16fpw7x4+INwf1XDxua4jtlFcNqtRSLLzhvalzgPZsQfMVTkP4
jR+ay1ms6cnqrWz83W/sUHZ+tchJ4mOvTXWmbFPlIIJa70KhxlImQeiy5OjcsUp1PUe3JgQElrTb
QtRuEAoQSY3vjSpHVJF3XjTRiMoTRjQmzl7JiIKqsXzgPMjMBcRTeww2pcNHAKgxa8rKDZyW5qZZ
qpvrgv06OyiM00HU011bR/f4wBLKU2pytfynpWvcC5CzvrjwofoPLBtAmA0tpDwSKbPx07gJWudd
h6rXl7Ufhvtbeeu/Mjbz6KT/F9zvv1ODCcBd5oNe12V968CS7fFsbJ+yrbkYbXDKiwtYbU+d9VCu
IDfwIpzDwdpCtnXoFDAE1/o34rq1X2Lp6jTupesfySHUN+DXeNwWV65pvYDX4FPgLj8i2j5YTey8
bmFDCTj5ma9CRIE6uc3g7xfb1ud73ysIEs0VIZNDNL0HwEjFfmm60rqNlrM2Zye0dBJoqEi4We0H
NrLy5zbXEd9erbZ4S516cG6ks5zXmlC1AqIZV8zB2xaEqVXoCfSPv2JDpb3iA6+gZZsdG9ogbdgO
1bxsgvxT9/XwwCjO4kz7I/5ixt2w+cD4bL7tpTB8f3As/OC9hz8uZkPRllfd+7ZxTgw39mqTGEaL
/sybtigPbeMN4ZPhdsXNHtLLdqBiZCnfuKlG7k5GjH6nLEfToY0lhjz1a5qMF2wp6yJZXvNFt8ue
OaKKIRVkBbe4a7u4AlKbP0pFGAcwzxjGx6oP4+wrojq0SwMLH6T/W4/kyoBVemgwM2qnerEL3hMG
+y7Vwmf6UMsiQq2cpbn4o+PDaohzP1geCtXMoidVR0VZB/9VqvWzDsrcfe57FcEsImTUYAKYuIK2
Cd+MsEt6UnrWo+tys06nEF7kceuxVe/asqrto3FsiGMdexr6cqcl7ucEowNX3mRzbbnurSWecLCU
4FdZ4yJMH1Z/kVhwKj1Ob9jUA8DFfDWL6t3xyPiQF60nNPsL6RKLsG0fBD7uYCWxMYN9Ir5kwX6l
6QWadowoDQivJ351CjaLCe+xq7yo/93x1DDlb9r0+5IRAdwuW2m0JB4XP4CBnDEtsGBiWXZPG8K0
fW4BlWny0UXVDskwNFmeFiu2nCjVPrkyQrVTk1fEpCQy28ni7krGGeDUUtOF3DgMyRpxnoR5u83L
CZwlv/fFV3X5ULv9UDxxcszM06x2WQfSIlo5FDPD512DhB/jFECvdAaQZeTTmkke4o4K0PqSUacK
FqssZxX96/1ojD4cARHnykV2aPdrF9LkWVd3pkSJhG0eBrpReT3amXBmvn/oyz96q4KYI8jEdnuW
/RxuHRHC6EwU2qkfEdJoY43ncV3PphBzdqTbOo7/QfnzaBjCwQRE8kSrRe+lRHO2mJyaDu52oJ7o
T7CCkQbaeAnJWAUO7hoLTZA1MZbuJ68gir5xlWuqyjtR31pMDxjIZnD1IZdiRmf8I+XfsWI3dh/W
u4muY4pXWzegK9gugpUeIZk75i22Ry84YqVhF8+kNPv2sUCN8ZjGsZiMuzwevKDbRQa3S9LDxIKk
IfwZYrs1FBU1Fti3SPeu+UxUOc71dpxDSpj2Y03aOCEYVSNH9TPkxaM9luGYHTkbVns6jTZfonSy
BtbBTb1Z6z9WMPDQDp5YaFLlzxeM54Iw6wTHp9T2f5Ugq/Du862Qvwfw+LH1X0A8iA0w0CefJRbD
somT3HPLvgJwKe2cN5Ed8Aa1wOhZo/Vv1MRGUwFsrT42+EvGg1Vs9ookjBTMUg5dbyfzrSEV0AT8
jgt3LPRFkViE6j5tdCFrAxbpmYRYx2u0IG4eSOAwa9W/DVHVx/9ZU1hup2KUdn9typYJNchmuo/o
Di7c7ypsbZZdIWqWA4lmslxWqQElEFMLYp3sM3HGvYu4jCkaGIm77AboM8tN9X73bhPMBYXQO3Hz
u9L23B+2ecPFOe3Q3Ru0JGAygAn7s9E4Ed4Xb26hHtWFFVSPNWK9e1ADi4L9ErWlfbT6XsJx6O95
6Z7k83z2iUFbv+47gvA88cKOvjgeJd3OK2XbPzKL0NzjNMgIQFgLkJC6BHKv5oFg80Re1gVzJA9L
yVnH22KpNKHRwgKHQWyslP0+c0VhDvGU2zQsjQ2QcaLvhf4W4ZS7XzNiaHBFiGJ43sXUSyDn+aHV
HDsuD5Y+Oo6cyAvTt1uZhhMrYpHMVjCO2aLa+H0acKCLLUPE/LZtRswEVMt1h8g4eUMlM2NvfEHL
6eezYT42n9LnXnsZrIz0H16qcYhTqTYJNh9vF8izxQ/Ef/x146Jl+2s/P4qILVR7RhrhcqZ7p1ph
JwMUAgS6ZqI6rxUsggNoNp0dMCfWzavd23lCZQW3BM5EC3oyVyqtuFV4zSq4xGT8aB471lfxzxAO
7AaXPVSA2NYo99rLhHUhO7oOZ/WzDvmbU2RjgQeFaE+Ejnf+0AtmrLjAQfA8D7wwE+OP+Yios7lj
dg7XvG8Pzeo0pBI72XmvnB+YKo7s2U37WpE/bdJNUXmF0N207XbNLaFsZm9VthRHt1G3/PCb2er/
qbaw83+hHJb6lRO5ZxMl/QnMAGeNS43pPPgHhErKabmCifxkchSm72jMGFUOtYs29cRDvg4f8L9I
eObb6o/6FUz17F8bZ53nPSMm+7MtNCW0CsAwW/u5lQRveQMRnDQXs0DEPPigCpz//EhLBYR0Fi8B
m4CQLnj/KcqVO2ExqQJ+k0/V1mb+lDCzDro7t5Fa9CGcZxs6InLgoL6VdEhgcpsPFqLRanEkQcVg
24rqARmkULQZZmEQP21G8DntDE6TsvhTi9IoRWar180fIkNcCpGhyp4cbaOY+72rI+pAM72gWhF0
GpYxcWFYrztniei/rlW+sItyndqx9k3V+vOrD3VAusf1vp5/c+teyFOx8CbFi6Mbin12HdT86itU
JpP0HwBguuMq3QIePXRs9jw64cc7eLc8cBZQut7QAtNwCowbzz2+PgfbB9at+oT9BBBUyzscTIvr
bit1FnO75az01XTnwykVCX2Y/IVfFLSX+1IBEof8Ubpw4tlqkLsdhvYj8J3NgQ48eX+LtRi/VDn5
L61VhIA5C2u+LoOE8xf44T2vAAgifrS8gj6csYXNAxolnk17zIjLwaAWLbwNAtfrMu9De7T7O15P
Fa8Z2ALnALOtbv/NCtnvCS+Xu365yx1/QBNR7kdwmyLueXSXZGF7xDK58NAaarZLrrQgF64OcbdH
fc9IjNmwrWyMLEydZY1hznYyAm2TVVoow44/PndTFp8yMbBDH0lWn+icHB81vrAWDvsMiGWAdQKg
BP97U63m1a9y/6mYWFuxihmqr7GuiKEpL7wEXliSL49H7+wEFnUPoc+/nlkoPKBj8x9yiaO0BA/2
zbjpHwEsOA8On0ZiKxlsieZNdFh6ln5hF/iX0Q6a1DKVYa8zld5zB2X1qQB3AU3BLHa8swiesViE
mwkmjUJyz3i3mKQxi2M06HMvVPtma+0mRO6jV9ctyNaZmOYqpFoaoFhLYPDjhPjRcTPeR5VZPiNs
xElflt0xaiU1UP+PsGXrdLGo7Jqxs43yjUtTh3hmOQVL2bjLrq0zWHEiXRklCI7NZ1V1rJWjTv9n
R3m4PbHaATVnxsY/FXVW/J1IAs5JwDN+Py0L90/jm3FLKP8iXxlu83jg/3+PrxUR34qgfBSLV/1q
CT5TkzVOwQeGWXwZ/hYyHajFO49hJyiOLbKrG3pIjFaOMcVdy5ZPePSdhPNVYrbsFyw02ZyPmCbH
KS0kYHyoyu6p+r83F1k9RvjXZN95KdhkA7l2kmUm7Vy4JWu0vl7HdxtmMQKJGYubV2vQGnHJg5iP
YBXrGl3m7OAmgZFJHQlL0cjIndtb9JOIcTRpbG3bYzgrnBJR0B7dnPoRp5ux4vBScXk0Bu3taDKp
Eow+ArjDCsyg3kTOti26c9En9ES2wkjdFUAzmN5eXXJT19jhaQDy8d0imhypT/K/kLLqg0fX1dGj
e+LAlgyxcCEyC2+3Ks8aT8YTJd/dZYsLpvVKhQZ9EhfrfHUNX1Mud+1bY7G0RzEQBhbBEDQP81Zy
26XfcVcUXBkJI8Ew5JFu8XhB06D3BT6Oz0bHaIwEgj6bQ+aiG5Egcac9m8Kge0SR9B5W12dLUUPG
Ty1XCivlMt+kuAm9cwnB9qTseizYXLjZOePsOS/zKE+RqedzMaBKNl0LoZN/+Il5tnsrFy6nwvhe
qmZUYe4MojjBelqfhrUur5ko4pttshXbF+jCR0etaNB2GEavRRtjKYMY4p961VuXLNL+byjbA4Cq
OIykf97cvrIPHgaHjz6zmne7nvsPwHTxxdWju28mh8Wos5n8xNTKViNTRVBc5wVASLMyZJKX9fPZ
MVeJdHKl8mLqWd84znUtC3krsbN8igHg435sa2/ftaFwknvAQZz8OYavUDRBfSE+wLfQWdr2aYRd
fyXYJwFb8Ljv4J8U1xE7SwmI3gGursSyXHwcLwmDH3wIMer5sWaj99kBhdzrKOhPXIy7w7gZADMG
3B7M2Ln74nmuH8oMAntSMW3siZTWN9lkEbVJcxU+zryc8Hay5+QtwU7qFAqyGgijc/aOFG2uCzf0
z5leigtb7XudmGCi83rUwZwOA0A3jXqOpTBpU3lBMiHTHgKvih6BfA7XuDGAxwz54qR0GJyfJ8i3
IxGCoXrrI7E+A1XnFpIFLowrzpx/G15WuXcNd6sBq9w38xf04Q42QtpXufXaEew4CRFxud21UIMT
M+jyZ8V79qtstrLgfWNJ5iabbRtRzJVLdRPqMlXrrFjlh8EfOWYZ9M/RRythcEFpmYhwnzy2HpQW
yQlqKVKI36URu61nLk4r94Gg/ZjwCj940ovfF+HOwXlCyzoukVn7J4PNxdmtsa8/ckrZH3NiLiwo
ZPzioCGdbT2uZMMloEuUe+Ectsz2jzl68z8MmEHwrPX0P47OZDtOZQuiX8RaCSQkTKuvkkq9ZEsT
lixf0zdJAgl8/dv1prexpSqakycidgyvbCCNQ4UyWNfdyOxquUdT1pfrUsh0l5hq2vW6bv4L3HU6
Z2HgXHj/F/1bX9R+vJtyodtzYTDq7jvVRVSeEdDf0EsGQmbOs4y/dQo8ECBChw+AaoyPb8s1fyYZ
u+83R0REMGal1wa20j5PKcM9Ch1nyzH1ErH+rodOFewkZ/7/Ex985e/Yn8nxbzpndG9kVY4OiLKP
20fM9Ik6haLYZ1jwSu8dKCDGonfQPcClHxvy9ANUJcuCMi7K50SgPdxO+G4CcyqARk6JtEhj/47X
naUVijpAjAbJMtJD4Dn4VQzm7irfCdmReKMhKk9HbwtDjTqvjTeT8nzzlyC/j/jhsCKgE8LR4jPv
fmEkr5lWylGPd0xgcbKBnOM/BVCm2mcnrqQ4OPQARueWFZfkAMmzEKgXTW1zMOIASRQxAjq9I7Af
s2Nn/MtjymbboQKi+sgcN8kw1mGfPww8dNZNOYw0MkADpPxrBU77KXPFQTFq/eDgFHk3/J04FG6r
uNHDhWeX8y0YNfRuIUp61zotw4/B+MnNpXmIbEo9lSMmzhSskSykyk4JoPULy/78Oa1vgZG1EIP8
7Aat9a8oy3E0rJYQ+TbrHY/lqBMhyPKeYgRWLGnzuxF/ZrFJCnlzHs5eovUdPFCj3jLJx3AEwR/r
f/U0lQ7WAT5/ZlXNYx+OldHqi12tPbDMwPRaKxVnvEo6elLMUmG4jS0q7W5Im4CyRRCrP2RquoG3
9RK6L13PkvAe8WVs2DLMRrk72FqqpbYuI9S0F+NA0m0LMC0Izmwh+zcOpV5G6KNsLpRVlxnedOGa
p2ymlMDddHRsYKnSvP8/hqJW/q5bSCr8BG7PurJUNV/IioK+sEFLJQj53svjEzOI0zFBGZ5QO2Fb
UAYb5SWyo+2DfWRDviIh79btKaG39FViczsE5Pp/espssKsLUX+n68SZdc3ZoWyyMkh6clTNi5qa
GQh0UYVbWzYmPmVu3h7GUZTzvcPyNUG/AIK+J2xm7A+l33NFl0NS3wHbLdRzgv3mPwzItjiHQ60h
s1a8oG/xOMIXbZr+1EYafrm1ZI03i/Akg7D4r4DHcEFcC8PTANTqHvfvf8KoiAdVoXK/+YRmTIaO
9VdQU/uJT7XbpnKl8m+rUL148GknEw9YrNpsm/EBpj96lYE5jo4y9O0As4B5VxC5Myd/gfRUbTXc
L/znHOlicRolR9ltSLZBHOpaJg42GG+aOQcTocKaVUZxlT81Fr35CJVpqH9DRQAcF+o+XkugjCpf
vnIhpNqUjO30+tTeRFoL3BjXnWrhvqiYHKtXN3Im9Wcx5LA7p6omuNUAxpM/souZA2M47fV989MJ
N5vv8EUr8h1xOgTOO1mP2KsZZuwU/+0QH9drVw7YfXqb42FZsICV16zJcjrcprQsWFmugwHfJdnC
7IkGA4ZwUnha6NA47+dT3tdxPGwXEzR/9DqwzLvYGU8mRbChV5tL4NT0X25NIVpFURZYf1nTVZMu
47Lchcrp2aIwdo2rt9MJm2/MKbaiiTMzpLVaiEC91DCwlkFKAjzswZtxS+0IMZMcbNsuzNflV2hM
Z179Ma2K/S0Dz2XM9BLmHbrH1Ffnshzkz8onVfFXCZHO+0BHTv8JScxC912R6Hss/z6mpl5FC8al
TPldfzCWso19NoEG45ao5dI8uq20/LWjR83HdRi72XkWbVaE8p1lVRHuRdRn8TGXLNc5Icmhxx0N
O42Me5QRKLtPcSkPCdDDLK3/DWXmej9unKFj7huN4VfAGtr5+NmfaVpN/QsHXxesnGKx8+yZDj9q
6/nC3tE5WLuvPcvweS9xvo6bJCnlOSixQG1Ee9tPaTuLg9uzIMUdP8NPXqquPTtkru54JqXbaEKb
uuDTx0XYpdNPiaq4K/EiEeJnYCLTZIuLoiBXHPq4kQdfKwp8sLUD8e8GnkF7Q89Cfwiy0brxYZbS
8BIllUZH1xIuFJt1XRbcQFMjrtmxcMK/a9ESx1mDvvhSzjAcJ7tS3uX5taK4nmrP20W6oK1XfRbe
kqo3DGu6RBPlgHY8dNXQz2x7+AL2gRyHK/hOUfFQaIGCqzi5eF3Qvi5YYxNOk/38EJId/T0YpIFd
61E1MoE8tFuEWmqCfToaWzp5Qhf7Ew7Y8YzfYqVEwidUghe3ygiK8ZpkRcyGgPKdOm6LoxY9YHEk
wuHcV1nxWMaGQ9gAouWJ7X7YArWmLHVnhc2fA/gmoL0Bkl09jSeFQzSyqY8kCkXBrEY8NiNC6k36
xLFecgp+6dwpIuxa9RDS8eTRvllFVAKRZ6eAx4cBDTKHYIw+NCH6PF2lULU65eW/fBeGuo3HyOUM
A3R7X2E2dx7CtTLHasTFtpd50opdPOOAxwITg62J2LVsTGTS7tBINxuvtMpxiiPqZlbsCiVSFEGi
mV+X2S3+nDOne1NZHYF2J53Dc1AnZj1DSp1cOuFi+720ZA3I4ODS6aope/fiRbRbMTh0RmA4qfu7
CQcXQVBYF7qk63bXVbM8s+z1s0NilhssJ0NuK5DBP0Kbi4hw8bj8lwUkdu+0iqeXOrOBOatgnd5c
GyqWLM5YHIMuoSRAxJwnD7Ua5MnkhTdzfHZr+WjYpDw10CouWlodPGg19Bc6grjvM6bqAXgd/XRV
fLaDCc8B7IsfFSvLfgJq4VbKsnvidMzXtc2Tsab8hmTHjxrT4lSTxjxxq2R7TiuWAcywdLvkVMjo
s0sshKBm2a/xtesxCZ60gyPmIHy6ZjCdOeikDs5W7DKJRViv4yw4Kk2fh8iZU3lpTvq/IZ052nKG
D9n8rRbans7hnLOX524Gu/EJPrcaX11a5qZdMhkWHhB5r+Q3MmRj3tMehwbagrpB0RgNvQipd0g7
pqap9Iq9F2AhYFsQj+d2BE8EJ65wXvu4YKvja3i33JcQxuuu1kzunogfW2sSxmuClpsp90N6jApi
fLRMNvuqScWyaUdnfEpo+DmsJcz6ZaJN18oJ39E4LM814cet06e4DJupHx6WqiTXwm2nOXFWyu5A
ZPY7umCojq19+HoLhXyPmmtu67PgvAHQ8vLSV3DSXHy9Dj5/B+8mzR/IWEjlQOl5MIG1HJQ8ZpGD
vSnPp/Amv6cjG2C/wlXEoqcV5z4aaKkMHR1jKxiT7rgif10crDnM3iMB4ANuGAzOqyq4ffOScrSa
SCLRJaD1EOjEgJ7sjWGwUHOsuJ6xbEdMGR5dii4KwmkQ1j2UfsmeLHMT5y9B8ewYV2H2FcATXTbU
LvlnbzQYYho6NdUGaBj2F99PviS5og9Z1qOz7XFNXUiYtYcsGPVeyCYuPgfh+q+BF+QrDgFUig/t
3JoitHT9A/RqUna3WqPhBlcGCxDkWfXXGcfwSSerU51qIsBi2/gOZuCutD+1voG1CD0+NwsYpxo3
M9ReAzJLdw615xqF9qwRc58oP+qfhsGvkpccVfSxG9FfsDOEnKVKDEcs8htwUt5k0mDfcPyjbdTF
PmtEywHQNrX/Qx/PktCv1Cb3qAncZfD4lM8hJA0JY7PiOg0FrjVKZ7GdPo51O4AxHLBCOLSZUcYx
LsVbpkVTnACAhXsXTYjhZ/R2iMkz6zLM0QUo3FcZuByAB6JZGMEo6P1nezNQLZOx699UfspDlfAK
DTojIcNMQ2M+ePgGXpdkwVzLQk0ce9NHKY/NlmawnqDFT+SsxMHEFG21q82jKNycUu6Wx8ZWF07D
FoSR40rCuOt3bDCTh5nZ5cNqwCi0PAQZH1BiB+zSbLi8hnkDpm5A5XU5vXDozaKrGob0XLe9T297
DzQ8JksRH3SLdr8Jp450kpC1p38hkxQMqKh0/Xn2YW8eCA7RbEEsg97EHbZVzAokAsQ14frQJ5wH
4zc+gurOqCW45UGmkWx3DC8QLFg7HUJNTalTFfIBrwe9Z5nUbNPSuTUn2lWb79avqRhibb6c+dc+
jZgNnlm+Rce7KBbQ7rUjrvZgYze7OL6pT86gut+cXZsBkG88L3Q2TAEb7o63KGkSJS1pLdBgbMnh
O1yG22G1psiJBK0RE/Vgsx3YPIvyX24aThfdHPT/QLsk1IW5XLBkHGOSWpA4J++SuIwVb1YNgkFB
xmkb7mug4+QCSpStetJ4IbBOFqcq6ssnR7YyPdb1LW1pXUuMyiVZp99NBtRYUN9Wh7jL6sUNur+E
pjSNfQilW2KYWCaNEZQbVlhWqz0ebqYR4cHPPpJgA9ELcqBkGKxHc0K/i8nUAAvZ8da2jwyvff+b
zAjJcwxqdG3Rb5NEp1VO6WVdnPkrNKyLl07UuITi5He1kPh5vi2R7W+twoU0Gipvux3pB/0sFvYX
0H3z9d3FUcMVjcaLezHhPPbgZbUrdiVxBkxyoZ+f+lp50UG2w3THrwh9gRNC/w8WV/LurS7Aa0fj
+CtoZZYIPS5MAkyY5bqVpTeoo0ITSSrQAl1KTgPrTEoMEX/RlNzsapmlTgMHCRoOp3I/RZogPYvg
juJ5SmcS00dYvTbb+c2E+S5aBbQJQ4uVkTs9EoQ4rl7e//HCsXse8CSsm6WSLB25FFD+K0ymz2Xk
hi+UZdD1hw13NzSLu3e6qdvzfCl2ixfh1R1wks1vwYQdI1iL4YiXLtYvUSOoGclUlnVHaqaXgq1r
udCpF4Dw2KcLmd8d8pJ3b2pUKodszBkcniDwpii4aVfqRsaY9a9v+MWgS4yPCVa7S8pi/McBIfO7
zwAR8NKaEoLKES6bmqzRQUzi9tjMYDlw4JAtik9OPZMJTHiaCzntSUvx1LGO19fg/lfiJCBgyMcY
kY/4fkc+u5a4xMKfy30f8Eu3yAu7MR2jGmYvTTn/L7nBeUd2nokJ0Ku/fKvE2FOvJ6ACjLPwbeQt
B9VieviPG7HJSO+nwwPHSs+nPlJWLzG+yL90DAVcTyxaN31TTce1nYYrjhbEXWOTdU8ioHtc2cGc
YajSPT2vFcbcsWXBl3qIl3s+F+d1GAIy09mKW7WIUPxZ7QxUaw4hn2vFSWBP5W/2mybtNvy3iM6I
L2fBMukNK0Zvd8mZyskl17tJTfqR0FF0Nq5giVROQ8wpKhUBQlcaw5Ss1pmdTWO3A17u154zzcn8
n2waZTQT5WyEMfMHC6bQru9vlFjlMlfogLz+wSEGN+xWzU6ceHXINxuYKGB8KleuMv4x6RZj+fiq
uKYzqzFXWhXLe3xDBMwqAI5cdz2BYprsCKcBNiTOHA31heMmZQ7wbP6aMSCR2hvpb3Hh9MneGoFK
CnAjJgVoLAZOkgZvQR343UfRZRJJKVJ2Q4uqrk6B6gjilpmpeC5EBOURi5uQagZFN9Chc+knQ3Fi
n71RCADVm9sPQYSgyreHFI/KcJp8ZaK9qxq32o6Dn8WnmlVyu6/As2B9UajqZGGnEFQtdm6bkQ+6
4eIQm6lMPHaOFu4TOdNxutKDEz3WWcm5N7Is+Z+EosvijElS4mpAVzu6Tpqz7OObdzYR8VUN/2OY
6RIq1sd0toY/IiTIQ6D614xY9saciZlRyiys77A15/ZejKC9X0o7esWx7oYoOrRR4Jh7YOKxe9+v
cIVRKymxwcXf6lPA8uYXZtXia47LqcNbGGGO5V3UvfcO5yjBuxsU/oovzxxt42SQD9zgSEaW5WOA
Qkr2tZsxJnrFXQkJ+jO3lfrrRzJ8rtI48K6rW9v8jvMARkbe7nO9y9glsHhl9/zQwJr5oXA1fzR8
nc9Y2AdC3qoqIjQxb16mbThKNzmDfvH8Z4UX2d/7wI3hM7ATp2eqIcSwDS2eF8SLCllIcCLTm4nR
21Mb5AaQnyBQxHnuE4dhPZ4PCX/gf1UNvwbV3AGjrNJ85CzQu0QZi2yIo8OSM/GResFi8kGbh08q
JMHwsoesHp+XsYiOvsy6x3bU+chHA1xkx09DD57EnHc2jV36rV3W8Zct1+5fGGlK5qolJMrchExo
G1WOy2PaYirYzrdquG2LA+pehaydHuZ0tXw6fovjVLU9inKUKRbZSYKF/bpGafXsqK5SV2f1cbIE
XLTq6NjMwEx2ln27uOGl8qPkR8yYHXgKh0bdBS2WtSvMq3rdLUJotcO+W7WXrBrEY5U3/Q7JMnmm
0Ny8lViKDRh9LF93LfNFBDFplUh0JVa/cO3JS21jiPf0yZc1ezOApdJ+jSMfUHULciZY3AMtQEh7
sX1MaVEdSQLVtOOlZXeilKu4trMnTlCXFu83Yn2Er7pkcsgKfMkMdYMeXhxO9JIumCSKzksRrCdU
rYUUnJ7k6yLHJH7EHMGJrqPj2lxj8hcrq37H39UTeQQzx2jhnouz7mIdIQ+F42Gq2joJgMvPyp39
4q1vTDOjizYAiIhjxR7zccvvi1ruSv9WP5u5b6R5eDBgcfC8O3eMo4cyoUfQ5IZawJ7dCj+ubMNX
LP7x+Iw7n7KRzs14DERs8VAq4J/p51gGq74jL1pOkjMO4QC+lb78Jxjt5Ltfdw4kdEQkG2+GSUR3
1qbwfdqsxVFBJH8wPGmjhCNiDoDhrysnc1BRJYKroymKpKskNQEZgbFekbE27IjoRNpAkrqR1WMf
KLBW43LlRtH7IDAwiqo53t3w6/02F+N4XB02ivC3KTO5NH5cJgfcGsGlWJjHadgK72uCHYQq6Pd7
Jrfb4S9wGRJCzp3XKvHCbwudspHMC+RUnjxA2dEJYBSJAdAHBIHbzYitvyJMWbfVdC1V3Hh7RQ6q
py64gXNZuYvN70dOENmx9gdW3pS3jNQIl34+Hf3WIQ9cDFrdlz0dRV/EZAL/XZO/+tYBP2jW0593
6EYegoSgDYQ1bd3bC0eFe9zuozqwxxXrWbIvosWGnroLOGjSjhYm3f3op9grAe1IdI5mXoKvcbah
e0oHxYEbrxMKR2ZC3huiaMaFaqGye+0RuGhZR9PATLhtqpLF/dKUpfpXDU1b/EKAEOkJZ0NR/1/4
xiuiw1li1A+K/hB1PqfdMqCKCA7+WEfI6wqiPxMFirTXmXql9qO73foUS99HwtbxHYfgdeJ3jdbv
kKPsfTvm/a8EVSp/UjZQDyyH1nLXT33Uw+NB/aIDQ+fOf7Xtezo/ctVfEDF5kqENOvd04M17LJ4V
gVGFw9kthhOM1XAHTKiF/YGBnS6NvJXeOzVFeL8mWatvAAW3g5stirT4NDBaESUXvG0jLdK/dcit
kSYtOg58GR4hnkeO+QNPLc4vMF08mg9wn3CJata3YLCFXcfTHHhwpCoWy7/8smGtwmKxZEEUWHo5
uKTvSzY/YL00Lqodv3xLDjeJ2cuMdMQy/nPzEbmgJ6LIj2ZK6w4Am2Ut0bnWac+T4ffcwJaeYjg4
RFIp7Fy84dlxVYJJMgxzXKOG/yTM3ZvxZTDP3MrzMywm91JMdfUUWKvo5xZJ8MOGn7LrOBx2FR0o
CykUJkvQbdi7bygvE/729HjbiOQ3HTRbiaxd2Avnn34Xq2BDpN5/6AL0clYn9GIGfxD4MUklaGub
opXlo1+3itCKJ+cvKCTxNaWYdNqvxE0EKU2xHGfJ1HCcayeRQFo6HeyrpRAfBj89C0VJFdU5xQc8
nLjRFHC4LstrvEmYJurLGlhzr4tqeusp76GbAEWugiJL8ngXFHVNGcNcNC8r5+VtYKmngL+dzZsY
4O0W6ucKLgJvmsI0eBww6+wdjvr/cfuTinKMx/RFiS1TfTNGFKXO4xydxlKjshP8Wt+7dbLzMayl
QxtJX6DdpZhXqy3lYTALcHOFrOMjMAqfxMtXbliThvEzlXp2pSY07H5F/OAzsAtKRVFmAU2GYZaQ
jc2oXr2Ts3Gn7RSZ9RNT/fDNIYHKVT0s0OEoOEcqDVghptjVDisHwFeaU2i1vgkL4jAQMKPBEhn1
RjbCTp4cfFdgjitcTKUIKxmecV6cwWHgAdU9d6nKcZ4JSkKbqNHX2eX190yEafKusVvJi6wldaKR
Qis7Y3Xv/TvHDeEt3SCvXwWUisglr910RBKcoO7AfOsoe6jwSRe/Y78NzzrA+AnBajQKAkPu2pdp
cOv3qGXmq+J03KPrlN1d2bQriPgQjs0CXEqKXzZr5z9J3Tqn2bSUWKx2WV4qJ1ADYjPQ7eBmu93a
qu+9J4IFPp3V6ejgCawUhCeZ5dlCMYnT3VfMMlfICWgGsS+NZk+IRfIc1WOyVwkLq+rAGZSRa4hs
3R37gcMkhvxVsq11YvFcuestnbv4VYePys6S5qAxv9S47Hfwy6hvCtN5PU9JGPqHBEciNqmaax2P
bjy257SZ45PfxvlTEOA9AsvlNm8tluyfGLz91sP7dJ93pv9vDkrfxWs7wdhIhbjyIp2QL6m0EUQt
502msSNxdUl7nTCuX1o2lluQI4YAZ8vG+QmthoSga9HkLnHGfvJtkU2Ou8mDe1J/LasjDslMIpIR
PRH81QKk0p7eZeQNzkMYOhna2+5+TgXc0tyS79HsOLx9FMbrr6oc67/lYp2LaAQCh9YywGHWM5LG
TgpSFzd7/JojTtx3bVe+59OIgZgPH8pZwA1BdZfodzUsJvVWGAcRtLOhT14xwMp4y19gHBgGdW5Q
o/Wzxi2PT1b11V/YCMQlMjmzDPUp8uJBuaCOQavr/qxx3z6v+bL+ySYl328cfXUPq7FxrqxNcm4W
1ECftUfj230g8Ni821xGvJzYrdywaNN8h3CvaMYpeSme61xN55QNYHhYCg2huiKRceTFmqU84Yvx
kVcxXeJrGteHqKrdZVN2bnFUYzUWh0IX4j6goQsiPnMQSEeuKAfEYtz8YUUMcTQmeIERwtx2YNlg
Tusas0oUE/QI8pbVmRtzwDfm63OP21NuqnhJPDoAMSSBrup5FcI3IyqTVkMb7gykjQxdxi9+hLDZ
Hsu9uvPxATBHyxhvb++l+OH6Idy1tSYcx8WgbsVKMaFuaq+CS9fQrEpQt1sbAreEahjc0NKQiVyS
UgfSIvO2kRHbSwul+5U+7IwUG+XNwKOygdE8oQrqQM02cL5RjN4jGIbVO7p9bbLz6hLOgKMVZm8d
22jQOG6vsyuzRnqdMkIt4EgZInjcr2IjuzhunpCM1/4RviLOK4h4Jrqfe4W+1yy19i8tqjrXLuhF
LFxOqpe9HKZW363LUuf4cZyGbJsfE5hP0LqWbRr6JKkHDfiWPBXOwh3e4cGn1nvCIRmL1Gv+6TVq
HkJeX19+YaKX2ZHTiR4WnktlhpHZFbdmoYAmV25qjP0PRVvp7oBZJnocArf5WIOitPtu0pYWnFxl
LzFZFhqg6yYX02e6unELXCyK0R5CV7PZGEYi65Nk7/AvytNafkmOGv9stRBL7YtZfarWy7cpBpKI
SHpPZa6sRv/Zb4I+4Le28/rGnEwBlUONTEOhRWhWdao4YHXv4ZS0/d9qitL8DyeMnHiDoQ/yEq09
oXOEId68Cr1vxShbRfJQRWkDLkTV0b/OBvFHkGYANFC6ee3jtuC6QGU10xvLQO7M/UAK4iFwJjd5
xHKIEXFTC1ovSHBEwa8wquTz7Lhle5p0tZx92WCA8Jb2VeYTxiohY+KLxkKP0nEC5F7k/XIpuiD6
6jQAqp+GJMYfqrqTEDEzbPofG9QUzSf4LPwzLMOgwVkWcRYwhEHZcjR4zLsvjnV6+UuEqi13xJK9
/zTA//pJ3SgfAi3Axw9JJ29z7HELERGPOFBufJVEl4In7zWw1IXBAVHe9+RN4cmPfUwmqmuivZ+E
XOVm7JqtUMq6ODf8fg9ggANYO8eEZoBgrOcCV9T8W48y1J/wNryCOWdJpy/jaWt5K+fhL7wG1rxw
pbj9BxBBDTtijoch2s5sAQlwt+UTzwgAML3NsH4YVvY67NO9UXF8p5nDBwBoLkAs4m6jPNXlXGfn
rPDSf1jaVbPjSe09MbiOF7r01G3vHQ9/Sl13v7tiJnRRpKk+kfAYXgyggGMX9d33BPTpQeObMK+R
SHPcK44XX8PBm/WGn0IgNuOHBFbF1FP8YRdPj/VhLDCqEKT1o4Y/Jl+CPepokIBtxfLHt+bXgf2b
rLkPtLjFJkirVAFe+5MnN3/lysCUsPtJ5IPOODktTE7epZeIKpifVoHqYoWbi10Ab/qjhPFRsnwr
QFcQNlFwDl3tfjLsKUgsWaULWGJEirmiZ2fMdgqksD0UKT6V34QYCkyAziSnZ1H3XP0bj2RNdz8S
Aux2jVlg0gRDZo5xoSYWZi2eoR3xwzyH1mUIYsloatynIJ8qBvKBjWDbBxwb1ryKHDK2pg8At5rO
a8/CX5sA72s3/x3oal3uiyxiATz1lE7P5CC+8xitPd2nSHd41ISHhuqDM52BTySA00y1Zs+c03FC
mb5EDTPz/Jz4wLPtllyTOLFARUFpiAJ8UzGfrq95I2u4r/g6jr5GekLD48EDyS0RO+vpRZ8yXroY
l7mi6+GroQ38WhBFaRAN2zz4b9JFLXihJiXHNkylXDM3KKROnglhtdV7nUNx3PdMacVh8cp0X3nw
iQ/UpS3FvumLuAFBUSb1jyC85/7yw9XFwiAhFL6P5BbKXxEeBGRRPLNJdoFZ6b0i+hVsW3L4jaVQ
cbdpeXTtpUzQJVx6ro6Nz8O240xf3ys7E7HOcbo+165RZqusEzyx/U5o6nRh2P4MXjZygUASDYcj
ow15E4iLHHon75ww2Hi0XrU49qK5z5ydH4/EFHAbEbwMcrURpDyPTdV0Z6ZKZz2tXuQ4b80AxvsY
jVma3zR7N71ffQfEnl/PUt8Zy37/OnD16GNpDD2BRrKe3aVpPtxz/a4fgLZMxTuow4ysBxwnLRVN
SCJurv9kcz/SgeQ3RUmMIyu4LSLpT0cRAK/aL6NrYaAVC+EKn5M65KJmOVMOWsxwyrxqH2P8ZnlG
qOPs+gHEdBWNaCm1R4SSfsmk3fc+lTyIIsUrlXw4Qgpf1h9xBcSEE06bfaNmpX+gegooJHbCmo2H
k+8WFskWV6QPZIpeI7ovj+MaVOar7JZwOhUzp/0yZPe5V+B2DimaBRnYSkE3iAPwfh83zFnB7Mzd
vO+ZdeKN76OFck21Xr/HFjrtyHxBISNnAXeJBdNNjIcYCeSrbdYNba5R88ginoB/XjWsoyOcX/iC
AvrdK5eu5vuGXUFA8BO25sYvV03GwUxsVJJwEWa/euwtua76xU12UbHa6JPqN5oKWbtb8wpR0Mlf
wpzlxStCIhNB7IJnPzF1LNn7ynMw3XtpRjCKQ9O5Rk+EPpNMxyBr0dJLuVyw4gN+gzJ6Wsj8dhst
C0SNyp0UwZnbnSwEtPojL8M8oEEY/4Fm8d7DZME4Mts/EZ/hcs8Slha5reuSaMNt3xhU1oGr4XXl
si3PA34EUnADaVn8smH0TrOk/YaP4ne/HAIVhBkafoyUpc6lCZW6L9jQ/ONkmeBS7A01gPXQ+B9F
4iX+ie12cZ9xVOZ8WtKD+oQ5hRa6erGI06lNr+yL0MuKFGE3IAe2YX0tWfBNUj4PjQMqMnBn0kaS
vfieJ1bwG8eM89JSiMkew0hIu2BHrvMI+SQD54pGbrv2uwXRdWea3hw4dpFWkvQxnSb8DW9ZBhr/
GpFv3oGOcCiPoQlQbvG4VI+Z7r2VDDb54W3pWqR/tC9/j8q7tHt+wel14XD7hhE+FMeQyCMfky07
1uJzCfo/UOXFBFo5h7ZL1GM4DQpRc0nxIGIv8IaPLK7bH+uygSZj3LfY80SY3OVqAaeC/OC9+wjp
zXmuV9vfKD4mP0E8SK6p4eVHGu62P9vQkdeo291m3N+tgmz4zRQq48cBy2j/Oqdjqe4ieJXrWxT3
ufnsQYYemi4GSks1aSl33spc9biy8d1Fbr/89jyynTfx6x+MQ4xJQgOmbUIsVsnYd1+yXpgzumY0
wTbvivIeSnI4Pvuzz8akZbgBeRUIPJUi6E8Ea1Pv3PeMGmMUoJvrlv9wUzlL/0Un9fzbofOLwKPV
pJGG6QhUJAi5GnRznihkZp0X8COiwi2RflDRhN9m1VVxdSMoNC+QMLwEJ1jonXhnrHWK4RUPy56F
Q/gpQFpQAh/S5JW3Mauk1XicF7FY72rmBbg5Tj4ewRVwrgf3XP5HHfWMpEyFyoMdmnr+1kWEyW4O
w0VBuhnNUbpjRZV0BRJ4O2LK97fMu/WnDj0Yq11LYtxWQeRv2NXJR94Q6rXi9IrxxM/IfDRR+QdA
rb4C9J4N6W3jP0ExLnZ1znN6zySxvkoVl7ulV05z9Enz7xuZECpN3KUkYwKJhQeTOAqG7ffMElff
pOEkP4eF/DcHYb6mmXP9znU473F2dPIPQTPBK8mG7ok0zDeeVPsHmn12mqHNsLwvq0uFVebkAxNk
BS872ruNDc5K0VN/yG8R5k0kBtFv4a3bO9fksb8fnFKx6qlT8SwlvZOGorQDzp+sP1V1o4BfjN4v
j2UCSyKqVHk8DEl4Cr0AYVveMD7YFPgpWRVn/9Zclm+kVJc/YCYd6BZB4qPxEV7xBHZqPJN5/Dhb
0bwafuxP2LX9ExMqoxiVpXBEoeo+V5MNvovC6wgIqCm+xmIKl7vUz0J1JGhLbGV25vBIZ9BAssCH
k6VI5TxI938kndeSq0gWRb+ICBKTwKuEbHmVrxeiqu69eJOQJObrZ6nntWOmWyVB5jF7r93QfFEp
7LwMLf3WVuB3Ya6iHDXLeucguafShPjMKh2JmYmymrWVna6xZ7tGxmiK8vc2U9lbRdfPIT9E91lX
Dc9dl4PNop4p38dAf+R95fN1lQgahsFt7kSSeJ8tIJfXzJ1xQAa6yI9yZqe/esufLgunQ5Gu/lPV
9UV5DHnxdi63nt70vhM8qKZHdiMx3d2ONo34btJyxLkl1WlRLt9q0OkP6o9l1+OM2TttGs0/fl/b
cm/BXNm3MAMKUuRz1qPIvlHJEqIM2d0ndbSPTHK05iZyYkvbz2HkTff2tclCN8Lzm01gKBEYRzck
cicXm0nChkuqij22Xuw2SDA5D52bn5jS7xavnPZ1FlBnYTHvC1Z9XXg2Ro0gTbwnM2cA4LylPVtj
nr4tRj5jtbL2Dny+OxvV87FpRPgYYCY/rFW7mJMgyC7mLOroF5BKN7FwXeec8/tAMGJ7IDaeO3ls
YkZBmeFVzdvCMXwGd8dvy6YpY8fT5+F7yx5zPXrINJ48LqtjkSX2O/IHoisQPbNUDcB+yH4dSQN0
vdCje9TfSDOHl6hokQJVsnhHiOmcGh8GcTU6xkWFDxoSiXf2y6Yo2+WNJo4bTOZGDnyuZoZlVYwC
3TRNVdy6LhSsMpgkAN6JcTDxUuUDxoYxNlkYXQhuJjfVN3mKLMySbOwLr8rI6YHehaCito9osqY/
Zu7mb7cQNeWs/kJvSKhkNc1oVeskerMIejxNqfW0Xv9SRJDtQhQG78iVAIPtog4kiwUQ3IB66WBH
9AC6N8eSiJ0tuDrnBjkFjWgYzON150maczW3+TnAaMNHXaHl1jkyDtuh1AF7uh0ME20PMPVGkKDx
yIIKWDRzHyLp4f45pctxmPYkIgzdCfTBQM7LqIfHKF2PfNfRrlMrcsDAYv2HpfbbQRoQ98JY5zmf
zliqmVZ2Uhf/QrInN5Z2uPwGvtUVunL5vC5RGMajnMg9gXgwYGVSW9rPigsNINdHSr97LdjGvr+u
hCgPUUk9kqMRflqDf5f5ytyAC0idc5QKDlUBwvreHpHxa6hPW9zxEExR1dxRLFV3/nw1n0ukFj9J
J/i+ffKHu6gM5Z6kkF5A3+CJtoT1tyBvfevkC6BFfAZ75i6GlSNSsEq5QbMFIMpFHAb1c9kGJZzL
snJOIdPmzzBQ7c0cjFjQKYd/qNyb37puH6qrw5JXNwn4PxN2tLGFJb6mrnpoB5V+hHDMN5qN6EMS
ynoPGV1kmykF67ot/IhcvC5pudRz76exRPXEhTWffSqtbjOB5dmMPdk+R+VSP1PcQpIj0r0yxO5c
r9CKG+vNTW0Ausxy+QYjfWRKYTOA5GOuitmFWvLljLIHtXVW4F5AFKLirAqYHlDbbijpo3c1p1gJ
xjY4IgMCwFFUWGzJWn8ZqoFmk0CgAfGRf0WmrlO+a6Wfc8j8/42oTfWH5VTU7LwlFffKrKmDoYGZ
kU41tHnlwuaa8uYH4op2Nzx+V8Gr0tlrmSTOPTkuxcVjbR5XwxxCHqf+n7cKdUiwc4c1K+KqHjNa
1rRjPQuzYcOGv79WFtnvnDj6mV7/s0vc5DAUYI9x1FMhsCIlgqBWXyzip5zCr1M3ZihC0hrZYsMG
YED3tUDZybbS7xpzYw+0/Grs/zAdTuIhdCdgVvPYXXJph1CnovwqPK9RAAXFFS06gnzHHe68+O5E
yI7fd9WXKkR2WFHfb4veY7AN26w9LJDMHtPedBe6FM4SaTrzh0QPs+nGFSmBaWpGLZ3vE8meQk3f
rgB+dsMqM72/yhW2dJXT1ljAglpy3WOrttB3zClWRKek90HL2rDNkPbZSZjt9pi1YsTEw641ucLQ
UGNVtQvTb+U8kghRtKHSpK93lLIt6ioSubp4BFjJcbK8AZtD/+hOlt4OU4S1dXrvstRnj38FdaB2
gn2TfpgJXykUvQiTL0rlbJ4NPHP27JLjDE+FsF4cwrXvXdeUt3bgOh/MaLJPE9jdKdKRNAdRlQcI
kVf5Ucnvgz3cyR6ThmHYPnDgL/YK586WtDGkMQkZ3u6EAbvI1Qmsm3XKWTy2B0szHvRMIJ8rXNnP
getncYT/jVyuCAZaMDjvlRrsDwtcm3Wocrv4GY2H5IZbq/4t/WG6y1FjRcDdienaOsz7r35xin0S
OGpOjjG/b7Ssbrwp7LfKhIz64T5g6AC+k2hJu9xiF8rRxntXHTuk0nzsjnkRYhTIWXXVQeqh9Jv/
pjPCKNyS58LGWN5SHaOoKj4YvPAfG6OnWrM5jcr6jEkg2nThNLwX0OjxqMwLo/W1TIdXUy4vaXKt
EQretMOElhshsOfHC0yhndRhdcJ4lj4qVg6fReJeUzfqgLH2ddfgzBnHJx4nSi6g6weWDEw1Qrsm
X8fu7vsQ8mexlOplgk+xLUvj9luECeKqU8xerlq/NywPS30mqD6kmkqzlkAgEK+3Kxj1HUEoww8G
7MiwzEobDrgoRwnmB+5C7+ZY7q7T8/zbqoLd5chf8etPOU9WXidbqxOA/gVena/OlNNNzXTGPVAC
heC52YTjReMBR3Cb1xYTXXQlcLl/oU/M78xP7ENYRb4i6Gpwn8aw7bNTKVhn74fV8zDyYIQzG4FN
658jPK6iGTFpPGa2/sPjK5pDzcb+1SnyqfmyjWke1n7tHgOYD48TshN6OxUJnP3hVF4x/SBsTqjZ
PFKlIhtYbwGLc4oHaOxYeaTTy/pC4+j1TDs6bnBEroVzDNzmStFL6unGzNMcfY30eQFCqQH3Bqol
63lFdrv8UTmvwBoQzbpl2oRMZFwzwIYkSDY3+RJy8/IDFkX9FEyjAcKxduU5d4IMZl6b/yxOJrhV
0Vb7e4A0fvWIB8CZdhM4sXfS6Ki1DAa4fSab5kh3iEa6GJvgQUyg90LtFTS21Ro+Z2npA5QziP2e
bUa/OccGPBuqidE14w7ZQ7NLtLCiWxQwjtzqqvZ3eeHbu0nRd6MXhF9Y5kT+7WlcM0Z1SGTcqIOy
6Usi1DyuQ1T4bXS7Zk1jH7SZvb/sTdtz6eqcDpBgD4GC2plueQuvyGNCCPZQS4bfHLnmA1Mcsnzq
yPPQCyeuobPEBiG3IcYiE5veMAGyYRUw1sHmvx09hup7PwzWTzQ3vtkE3ipfzVAtTZzajVQPk8Y8
SkhdjxpXbyrtgwv0+7y4kuGI5l6zGKurIq1wwYN65wLGa15YZFkL6pyr+/fLpoltPzIPdQESg45l
Cr4K+n7+552D7dSfrZqSiwSnYesMTKUUSt50WE70CnxMzFHFMzQT5lFbdh2CT8c+FJdX5pUSjhSo
1S1+nyZ5ctMyS4sYcVU2K0pbBtD5kaPBSgUTUjd1LxGaCizD6COzVziKRfKW1KOJPidM8vpsJuT8
+FdayyDUNtDo2onbiJxC54A6QE/HjHe1qNnxZMYCztEmdn7nJIlrA6eG6wTNLSQDojyVaR7MJFqt
q63JWFL9XBOZpfOKEo5/VKA6lwI7O+VGmmADow0x+T+2kbb8O1VwUCZAC3nhdeg5KjmpS1YlKkFf
QX9c+uDwYL/0e0bLYMC5eNYLspDo6l8hCfMSFbY1HFUCOogQFa6TDU2YwHLX2VFcS0UqUorOYYNR
lrlYNqcMkBFJD59lOl/3UpVj7uhwE5DqkC+owHCYeBvd+6o8jvW06r2JvPqTMA27PlklSQUCP9AY
O4VdFke6abIT5TKtxT2cuyI4LCpww9MMZy1B0tlQcwKUcc7GHelRoPSwePLpXp9B80B+3Fhep/VN
rRMmOGjzCRtdASXNF3xNKIcbI2mhHW728b7Uc+Af676Jpn1o5avCYNeaT8cZ4fNuKJhm75buZToO
uCOR41d90D/3V1pHK65RjWheBY3zVQlM8GKSY5JH1TBs8Xmkei9geX21+Yg4xANvzV1T+85jkPnL
lZmlkTcNkuSUE+KwcDn1nSuzvXCmqr7lPykVkaIKQS7HgSTS1NJvvbUETwigzPRCRtHwIAPj8UcR
QwOoxHXVoRlqF6hdxERGOIqG30deRkFb2RNne9a+Uiw04+8I8+eXgDrcUA7L8RA7GQb+OyQK/XtX
ZR1oW4btT4016n+Rhz/kiOcVSWuFpPSeOaJbPHjKofBxw3nHY5d9464IhpPFdHUju7R4KDgOqoOZ
qqzcN0Tf/UhJTk6c40Ek5oLRZXos4bpl2EBzPif84foGYJgkqspyci9ey85Z/jGPHy99qtrxEC19
+AMxjmh5vKYFY0ZXU0NL4Bp2nKWyPbVe0f4ZgIswV7ItsunI87ZvbLZsX/hJ58syd9Ybry3pT6iF
SDgLx2IMToOfiPuJrsXbN8KUN5mG/Ut11nHU88sX3t5TJRvinoEBlg1s/ywwVBHdVZDYrDjFlkGr
yAkkbqZqbd9w6EiG/jRKqKqFk+NomQNB3+ZIlyaJhLb+niSEIiDCqUM4UklHfSeEcNySg56cRx8r
ORf2VMK9ES12Qjmwt4yDxpIva4qtg38HLhCiQgnRjZ1RBLfkKeCVkhbkwKtDJzOM8CpZx6jb/PKt
hos+HetxrH+sakacNjKb5ZnNZ4F9CEDRj1fgUcVHL5LgBYZ5+cwv2rAT6KvhTOxH8CF8ergjQ0AH
DdJgEB/nTTju+6bzrX1ID9weVpche4wzhe7TtT1v3vdI4Aw+VxuD34Dn+zNfp6S7qXzowGdEsFn6
p++zuthZetLpzpqUqk4JcMYcUiwhbFgtZvEM6Bz2tmTXd83zpFAbMQE+Bf2oGIiIRJTbqqIk3Ex8
maBCOzDj3HKTfirQb93YEDfzg+BW/CZCkZ6Z/a28UJUANDXV9RPr0WZe0VgNcTh+UeGKn8aI7UVo
Uzm4VTGjLa4F57ZZOyc44HOB3MxJibt44OR9wklQf4jWJ/OWpxdDQWpgJMUkhUFi40okHkJxEJ1M
mufpS78wet6N4LPGLeMD9zEHHNbGir/hJTXQueLZ9dIt6FhxZ+ncxpuSruVtqxtKr4Gha/3Z+1bf
vzJObW4tvU4p/q2py8+0fd5O4dTQByZrPHusw5oZBCicSA85/i0TOfssUk4NkSXmW9RhhZGmWpl9
Cjx0bIMW+JfXZy5tTop9IeoZ4s0EEkrcvUXcTE7/CjBMLn+cpCYQZFMLRnjfhWuQKVB6uvJIQWjk
ZuhtgWYaFnN20WXDt1EuYiL9yJNzBI0nYpI0z2007JYJR/9GQD2dtpVVm+VgT1ZSHEwehu5BW4zD
HMWzs+kmpX9CwX57L6tuuhWIcrrvjnlyiaAh7fWJ6biV3nYEisqDawopqaAqIDITw4VLNbsh6qae
khtraQGVT+IaItiErRusE2aygq9amnSyj6wFdP7FhndUd57Eb350HK/1LwXDZntj92O3Hqt2IGPM
bafGPy52X4QnbouJgXh+hZrqlH4YFo3DvtS1Qapv7a4LXhpskeRNAYVKv7UZm+6ccvv/I6iFPQ0/
dv9s9ag34wFKyHrvpY39D2Xy/DCmE1DpLofsgvFB2I+LgmYQzxPUmHPfOsE/dAxs6aRn58E2QPYY
nkkbWYMvBT00HkMkUBqKIdVDXeX3Qe8Ze2e4iS36IsxwAlnvdqmy4LyGEVnIlFZM4Io+A+oH8z2u
iZfkMCAiWewLm33nswtw7VSBxKF8mJrfOUAUvTG9RkNifHjOO5E2jAa0NwJIbCqlH3q4IVSUtaEk
zlXuv/A3Jc+zb4OF486ObDBzCWFORRi241OOVPBUrGz5rxA1+x77e3bbKvFhK1a9sYbf+LBOM9wV
svDUxgfislOtvWLHt9xzCGQw5aCWKN2bMBHv+FF18bSMtg+gijn41uHcZQ1iOQ8BdCEb53MtGYS1
1qNAg35bME8ttzWDvn1nFQQSXnMf+gbR1q5iTH5CLpFBGpnr6IBsjL2+GxX1x1ob/K21S2TUYTKz
Vd72i4tQyQiIYVpFfBcmSVaxg5amOvZcyVqVKGNX7Eht4fwtFZ6orJ65kdq2uVZT4eeVFXPPZ1D3
INrYpbpsWjukTlXpbPKphWXW1MuXdOse8O6KU8XGnHL2HPclZdS9S+rwSq0y4oxyCmpDW0cf8GP+
wDrywLCa6RG9Ie9/Ma68BMxt/YeZJuoCNnjmwGOiukf0mL5pS3uHMuQxLKclI+eizgUM/Yw2wO/c
6g6KAVqnJdJ/O1+X56azJWvXEqnmLsrL+jZykvI4VIV8a8OKO5BFNr6jHlLwZlI4xlELhlmx4U4I
drmPLBnwUBJtlI4coGkYiA7ZSCI1SnB8c3rtiQEvpza4ywUeZ5AaiNcMZhk2KVBKXG/d+YnHTQrM
4D4vM/mQIXy7DQVRQ0ynoRcFjEzRWnbqZ6TaGGPqtuXFrC4YJCrxyPtuGa+6lLz8YdvZdRhNtVwW
DMq6Q8UjYO9Rrict357i7lgGBYGn6cq532lnzOcT61w7iU1Va8CzVBb4YHg3nnmtiVtktFx2exNk
ox0HnurK73Ix7BF8a+bILQBvARSoiSh8yVFGobfpDGwytNEyA95B4BsIAtRjJyC9PkPq2W49tReC
1y+m+aiXj8HusmYr1iHsH2Yr1dMtsxaMHRLHnsezH6Fs2KQJltRDal05l5wEUKs6BinutnImFAEM
fSJklLYXHbzOVFeGLSk/XC+pfw+d4rpG09nfKMVRBjugW64BQJwgpCAimgf74SSkkexZnxN0i16i
BlQWkYNGzz1yJLuNbUjLY2hGmt1Qo5Exiwz44wXd53WOjFxpm2e1WriNajEyvoJ4hsIcwXTcOGnw
DE2LTRr/+eJdNS3H2RJG3ZebsObbwj2KuEHw8HaXAZ8tP+9MNOduRruL3ws7MrZU/LKgQ8JgGPfI
Lb1naGQRqzmUGyk6v6LLD1lJybPjzGZFWegsCiHmJijrA+4jXnPymKF6ZmaCxZiBDoq9xvGWI96g
yWz7ZtbuAY+qEx1cEEenNgLwgrAjM4bRiVLFLe4IpQ66ZMeyE0NHGkUkhw5MSmgND954zccISZ9/
q60OJZ/GNnJRXglbFqQgsuDChPnCSdLZ9oEYGSaJPElkzuYkErs3PdmKDlaups9+QXWAYW7CJfmy
wZghN9EqV3ERVRXbJzfpX2xCCX/XZQCgTa4T9z2C3ZYGP/DE9bOZMHhbU433h6qzwlHXQ8E9q2XI
SREkgM/dt8tKXhCtiEfH5FC58bqSR7cHNKnXGEUsLSLyZMpA0n3NGsPtduDzucU0HzvAFv8cftiv
hrFveNcshTXfcGhijyYVzsNwR4P1xOuNnzWY+5CdVUTcCxVBlFsE1cgrHwDlwlOE1hn6XMJeh+fJ
Lk+TAoe1NcMSfVqJYznboLh6hlCyNj5s06V3WDUM3SfyUkBtVAj2fqSlIAjHQY1AtHUf6b2HxgnB
pxsuLQqMcQiZN9HP7HTrwWtyKlBRmzGsYGgY5WTlzcBwxGfw3fr5kY2bZZ98R6LgM0lXAzU0Jgx3
c6d5hOCRyHHLiqt12dvUw8UvkMhf3aOTDSyPw48zxUVU3BQN7a2gxg9j1lmcOJUQhOik+Bwl/Gny
cHd8D20JmSbpvBPiFTd99kKkdQ+s2gcCNvzWnz994bZqD+zTGQ9lFTrRFvGI9NnLIscifCscvjMu
kiEGFRBcR64E7W0zdMfPc14RDImHT/uHVFqTv6MI793XHDy//SJouSwI0UEeYV7g+YwRolTl7YgM
EBwShfC5lFb/O7v6ijKv5+ZAIZg+jwGGkV3XCnzlkGnm8NaWIg9rmNSmgtPgm2bZybmFNxugB2Q5
r68qVSpS+Q/mMMs8Kgc/PC+1k/yb/bEgk6py898lE91tTXg1oxQoL/zuq1cl5Icip0QSFKEF6tmq
smSBM/aJDK8dGOM6MI+wuiJXy1LLgpQR5N/MDIxhUtuhU0qUPNcp0iwMFd3yzD8LniKEt91udVHS
7TMG0c4WU/3wwyJ2tmJKFeXHo5UN4wNj2zJjk64bIKxi8ukmB1RJd04a1v6HlWDiOS1lwYDH6w0B
79Agx3I7J8V4ayYc/vGC7KTZMWLq1DbF6XdBE0H3W/QQ+qzM996qxV9uejT6AxjZLniE1Ew0Ddkb
Sp8WalMO2p5lCygtZIVQJ8fsSFrB8M8e2+LHGnJq4WlARnlyMBiLo89t/bKArvwHpihRj42DUXbT
OfV6P1LEPPRD4d83acc6IuEwBWYztdZTunStdVsPqvrOSIb/6+mUADDVIY5lMNARy0D+pxfD75dI
8sxAoGTUW1DVjO3+XMWDvK5WXtxLFop/4BqJXzTqzWOYLojTCsx+B9ROUGvt1CVBjIUVJLierBG8
f/kVrBUFcmSN5pbUa54QFLO4QN13glt0saV09p4qBeB8VzYSxVpneaw2+w7E1zPsTKeLe8SGP51N
X04Qhd29CULHgi3hGPmw78OBZU7RMwW6as6iCz5s0rp8UaRYxfGrQiHJ0dZhFjZ2EAdLlrFWxY2g
uzr6TlTeM0OBq7S6CyWd4hMqVjX7vJPyXlqD9woj81K2ywsgxscqL+ZHa14Ib+hncYu2DNZPn6UP
+GWX+55HKgdtPZenCiHuSToGyQVq5ew0mEHuuWXKI2Js9UzCz3Jhm7/u6PCIqZwD6wsBo31DSC/n
szPKXTeQ2VUAntqLcFjeU6lfpsab0C0UxdbN3OBmxjp0J5sB3XMZWucmnO3YHvzPlQdll/j6WQGs
iRvAe2gTSLZDydOwnGXyyD5WYaKJgsx8YFR4Z2Ef/lZYnZ4sDamA+j4/ZigpyX2uoq9OgkpKhWFx
1jG83SRtVXGqjsN+iTz55QNVerey5kqvGp36sRGBfedOWbJFzvWVhITTgIsMOiSrHQQIRiHqFrvT
y8qNv9G4A6BrWX2MWaMg1XDOf1sbutyyjNa5JC7lqS4gNNhVvzwiHiQdo7dIFArD/gYddn1TlmPx
03Up8I+iLo49mYAPlhnXd8lLGdPGBjiE/PWLln05cX9ibcjAjr7POc5F5vr+36Cz9Q1MpSvssk9+
Cyr5OA3X/iZSobp1cCNhmB+aIyKu8W1EIsZid1APkQrorntokZYd6JeeqDgwGjhOQOss/F3NT5EF
0Vb3tfNqI5rchr50TjC43aNntPuWFKn8O+JxO/QO6UBIEMSjI4by1fcL9eH6If290+I+dlhid71V
PZMTpg6rsjE04JLeWSBRZKeKg6i7v4SvNDswEgzxKkYSN8bABU9alNG+cT2mvUi4DgncBOwv3kA8
D/FGh6VCHEupgjbMRYYWm7IUd5Uy+RtMoAqxNIUjmpJxPwqpj75spjuQrjB9R8kAgCwiBokR00Xc
fewuGJucoB8sCF+KKWTFM4cbyuXokZtF1nCtl+B+8sLnEWfJXZmtSnIqD9PJsa3qGz3uBf9I9+mO
+HCibEQm284n8pmSt7aM9hZDtE+fduhmGWrn0CKIwGDKtBb/3HDkAXrELfyRD1zOorLGf9gA8azS
M1bePDxyxn0GzZq/l743xcBpGUU5MKAaIhahNA9M15lxvc055Pqswf1D9e8fHE9xLkAYxK3qDoG7
TUhPulRgpAwgjXon2qg6gg5Wj2SP4QStp+C04g3aV0KfMNvZqEa6qIhJ/aZp04P/uqAJ+eSnmEhc
sJ47rHmfVknLgHiiuSUYjpQaD00NEL8RM1FD1POxczLv6INiI94bUiFL5oaxTTqtv7XIFqT/2uxX
obBRTeO7sGxU46TJSraxKWSEZBqZU9IIcL1N+fIsiQYnAtdK32Wvku1CZN9LaTICQVdfBT9QUKaH
0mULuWn6FYsCnjgm8uhEnZ90GPxYwnMSG7/TBbT/1O2+1q5+yjofrMAgbxWwUaQ2NQkZ/DtKPGPK
3hLQqt+LrDHP/CZyw30dHASudwbMvvlje3b0EUwIIbMZ2r1Sfu3t1hQxfwpFDO4vopm4WVPx4i4K
E4fvYPJ0GmJPCcK+iKJFhV3AkFsRcgbFKz1Idwideo6rtYKNh9C8O8kUYHnVoVbwWiawEhWDAo75
UPk269ChXT/tmRyQOUGQz7LQuWE9q3feRCqhcBBcBNDWTyqJPiYfqL+me7rkaZj/Y+iJfqLL6f/t
si32QS6DGIcBXg9qwoSZa6d/nIChNRUv+TZM5knwUQGov9ZFajRQqGIOEBhFyRdCBNGt8HuVOocZ
uptSRvR+TL63fRKpYzrV/zWkeDLoid7z0TYf2Pyo3VlYtWdO4+yrSqVz0/fmr21QJ8BH+8o94d4o
h2jsiWCAfQJ0biu0YyB8NOk9KyysoC478xi1Fr7+yl72ttbNPV4V8BNlzyJlyPCLtoVsFFZpVnPg
9dS3LgrvrghN8iD8uUAiaGVbe/TfQMGmbwxgWEGjeHuwrCr/nBgtPM2ix0lYw4hXsCjviB14ILXA
faxMIA79MuePriXMu1MhxtWl0Fcs6RX1anXhjQqL/hBFQHspBF38XiAl7jGW4PyVo9ky42lfWs9G
DVtOatdGibOF62T2zNvkY847QbWcEYOIZBv33BoM/8oECBgyn8m9sJ1JMJIbcVQMBmOn0sllrUJQ
DSnpeOgUkzsTEC9MO006EkIv9xsPGLaaeR4oE72R0wp35g2UFag3qDTmN1BqbRrLiI5z49us2nTq
erfLknd3uBfZ5YvUiVeG7vdW2olbKJPDzTyH6oyXQr0HPQ2kFIHaMQlevvo0ewISiZI2DR/B437Z
nt+hQ2VYt6kdLDoya5xLAvZir/1luHGdjtuHa3Av5eiexFJdrubgHUFWEOpLx2J3oqfDEvGFTEE1
qm03pXRmoT9EG4MC7CHHTnk26BueA1+LV617CTXeBnG4S3B76k0jaYBvZOHLYzg09onSXRznpVfk
ZNDen+iZbMqO1vmUq5ucSpz+Z7XS+kSsGeI+kWY3IugQyJT7/mlpa31s8nl+x7HfHEPdAHXjiw0g
DLIQfZ5Vt95FPSt1e7aymz5q3ZfCCfm04VBEjJX4ga9AjfHB6ktrW1rZy5zDOiQ2ADCohJfkbSeb
gAhjYMzOGLaQvYYpS32PUSRoVi/7VkPSxmJKkg9j63vwYf6Tk185ZnWQJDfuILOHqh3rV1xryGAr
YKbRSP4sK9ux/WoKhjRsG+3f0iFcpdHtGPeBqiBCt+RcWGNyIdKDjSLU4x9it71viC6HicYVFw+8
jVsh6uXQwCmhUUQi3TB7HN14WIhxOxcDe6orcj/Ok9zNYvZHRDci1UTAaLULMuzE8XK20PW6syud
HpKZQShPTrFtCuEu6C65VRJFXeCusv3NMqMP/qyDNz2b/Bd5MPoKkF6xj5H839IIZACcGf1GExd8
yAP3XU+YWzfR4k9TjNu8ujAmKeGF+7b17OBE+RwbY1BI+Fayl62f3OeTzNB50ybsCDd+y7TSRGZI
7xF9E+QxTvCSim9uSAnw8GIURGxgy2FD85EQpPBCS4oWztVpjDox3Pe1bx3SWoh/UTGB+bgC10kC
yKjNE//FI94dE5CjnpEv99AFkwWgBYnceT1r0oDJ6GFtWI1UrlN/wSyzPgFTs+jul4DJXlWZUw55
iIpuCchy6MKYZMEEBWc6fvtube9bt2subS6jnBvEzuJUCBa/aUjcQZu0lAd9nkFljuSJmOvoXhW6
/9ZcRbdTFQSvWLDGeEk1SwEab5+EJ5cHQfVrGW0YJrfbhOn1d9mRHs8qar4VDJOPOf6SS5GRkRi7
rt18FqxVf3FVZnsCMFmzlbZ+HDowDE6Z5b+d46KCssZreFbi3SDXK+7XaCa0crG8twbta9zqetyn
kQiu8r8ufEfQ0b+ymkxOrlsnb4sa79t21WddAPFvCL35SWmcdzg9ODaWwdlkQDOuoBQBaickBVqU
lj4jjRz+BoMZ9/z/khcrtGmHlU/s3Ahb/wxj2d879Pq4u4LlViZiPjUp9/ZUs7ZhBOno+5y6qCM8
9krjMvWfaWnG+waC353v4x5D7AlV3Z6xGFZ18cvGn9M9z6wrR9eo73EmRJaB3nkGlrUB+Zz+ZZJV
PtAGdJ/LbEimUUY0r6tx3jDTMb0YyB7cdppiO+qC8SGCdlxeneENwyHPfzcWOjtM+cFE1IIvz/3K
bNMk3LPNWKcXpzPqvlDaAKifVb0hf216AqFo9ryiNsELVnhmsh7pQ8CkCTHDf3425azDZQ5Tc9Yg
R4YzKYnjkXyZ+q6HA7qRE23WBjCuhkJWNRbnbp5+lv5IIDJGNLmp0rna51NKh8lI+M0f+gYDbcGe
FkrrpQTdeSByLIQMZZM/iilkRnwK98hgt8AzsnFAz/2XPYGTwzXk4CJtxU9G5UBTjn6ozpLkiMow
mi/knYzyFglRGZMqkTxD2RBU+hCTWjD811yyflsBld730u2JhQivgSxhQR60cIY/QDjzB3Ky/PzL
LCGP20yfwPv/Ojg5H6l39QfrkDKu+LKqrbeGclf4XIspY+b3ELApAaFz2m4mS1LqamTdjJUmr2Om
INzjLJvuMEdi+Mm41P/bnYRfaAQ9AtSBR3KEjLsVk0t9Wi3V50xrI5ZW7GeIf6S+6cpdz77xKcFp
9Jv0sFBLlUiYeLX3L/XHnoEMI/FbTp3I2vi8OThWBnUK8NjLfT//j6IzWXIU2YLoF2FGAEHAVhKa
lYNyrg1WmV3JPEMwfH0fNt1t9uxVZytFcMOv+3H1B2wppPlqtikbAilztKnX4xsVM7axayAcV8+m
sYBWhTTpAkP+BzylFre0JjyxBQDUXha6cl7GHiwEebP44idT8y9u2+4e+mVGJLdpvxJOpTNpWr2L
KGp9of4jPfmEeq+sUPuD4TIPJYXEiDk7Rhl4Vp8cc7Nti8B36vYuDHd5N4rIvcyZIT2MeTgHMTcU
uPOQUlx+JZ25hxMf7/pJJmfbKvCXTVN/xxVqnnyU6M+sSa2AMF2Gsl128iFPjR5jJ5OZ+1TbRvOZ
sKjk0EJCqUNnJk6y1Mlxwnr51UXR/O1a+fLUeH32ONeL5Eyg18JrTPEoOpeeaF2UHw51qrs+dP6D
b9XRSwHStCs6468xUn4z2To5Klhiq2m//OomC/1+7agIi9hFupLxd4bxg01AaV1cCh03o7YTsvgk
zuB1RAqkGfiKpzDGMbUBG+meIu3a4HzK9HkFcG10TK2UO/LNTkUNXoOYVcesaeXeE/np/pW4cnsr
uePR55nt6xEb72AfwcLYhwWvA6KRM99ooNR/ly41YEcsqP2pr4lc4Dcty45RCpExImg+eeXJ5GVG
3t8PY/s21FiiTMR/bJy5+665NfkbcGofhCJIUxukTb7CsNYP5JXH5yWO+lPJq60kDUtpiOOSKrdh
aeDwBevA0mX0AvoZlv1QuPkh8cPxDYhKf6H0uriLtX8EFIeD5ZXlLptEQFJoap3w74bE3QG3GWti
SkrgLgvSylTMcPMmbq3Tfk/lqfzDIDVO+3Lo6QrEjywuLn5vsbcM1u3wDRilWxZ5h6GGksw72/lE
qk0JQCd6BAnqzZROOJZ3ncdJAdKYEon63iXDDwANYWENc2M+d7x4QVsluHj8yaUAY82Q7B1cUh/l
Srt/RnAWbgAezjrjN2MHhAxdSGr/pDT9IGFEemXXiPLUF4rtX5JS1vZNaHF8RgGPxD6uxqbejrhP
posdd3h6qayL0iecNxYNStxvfmxXmPa2yFmk3PD8dxXg4Tj9QonE80QZabxsiPtgaBbZJIttUfNh
ILi5+ZNOWiIXc1rYhNayER4iwjgWfJ5jfMlUDOFT9rkc9stk3HS+4mVwyWIwa3mz0cOkspfMd3rU
LJEU7GYyncZ08sT4GAq/jZ5H3Eh3GEoYJOLMIAoNnyWAHMjQr2y7PNZYO5hQ8tLr8OeJlvWeDybp
VBhi5Wcqf/lHcIHckLf047nVi1jOsCzrV0DMAOFaltXAE6p1EkuVCL0nIK9sfklR8bZ0YlhDQMoy
g9+2HMlP+tyu0L5KsowXi6ArD0PSF1QYeVGfHzVQMPD3E1AwEqA12DcI7eZhdDsCKmmZfY6YVBkL
Cc25qyeZTjhd1f5lSVp+K4lpLUD64P5uIfFZSGds73HQcgVWhc/OUzsxpI/GgG0RTLNn/ss6gyoU
slLmJQEJwF2zqoFT8h9J0qZLZgEfr5DyPI6DUg8kdWqe+1pQpGwayrjMQhdhYLmiLHYtaJT6Ughf
HalkM5vTmOVQ8NSUiL8r3ZTpV7fVry1HtS9cqjA2KfuFV1av3UIVDdSEfUOF2nhJhOn8mnrg6pLH
Xn0DAuE80tGiPiIOc66w6KCvXcglKRBYj6n1BVZ2kEUFzMbn7Qq50/gCdmqe4NNqhFarqLw9pkvh
BapgobpD9sKRQc/RYWzy8cVCb/0x+uyNmmDwLZGPlkqWnUSDAzlFz39BC58x3eLJDjNrxlbbTC+Q
VrwLVxoGj4ir+QfmeQocqEdFVQMzH2Y68IFxbnLL/uDmiMCgC+PApO2/J+30O9tpsqc7hcueO6Ct
O4V/bLDZM0oQc0D97uNnfBdUr+JAiP/ZA74OHgbA1e73zHH9AdTpLImRbiaqtit7fKLRYVtKEuLA
4Z4ISd69Na7oM0SSu/1wO4l3cRpbOs3h4gYFPqudGFxiezAPqVuMrD0OKkKubp0era7LsYR4w8Gi
FBEspds8kGlRT3WPBL8NaeUCXTCPe3Imnxgcxxu6tXlJo1qdTOmJT6fvwzOcPBquPMOvvpa68W+Z
Xr1SofOaDxjbB9NP/pu52B9MMtbkakGNVBhscp+FtKM3VuZdvcmabgLi4DavTBdyKAk2PA3xa8PC
TG6cHn8oDMQ78rJ4RxD0buh11U8UCv3kVeuQEt7ADgGwxMHhXVQu6kcmAK9dR6nl2K9O/YypdLKE
9xxDfwUTBTehEArrSlsXxOoXB1pFDuwKSPRH4bW/Pnv1PWCb8M8MRulfSBc3N2PtPEmghvssrKeN
7RlHtmHI3oXHC9sknHMdXEHkzO148SRl9RYZ8nlgxDwJ2Cr7lp7IB6AOGetUjij2XMcoI1XS+aGx
L6243qQI1u1uAip/K7UsLlxm0eC8OzvCBG9F416gBIeEYWMzZi4cX8SSz87Ga+EX5yNFpiUnToCi
zM4Bp94BgwnXRXZX6B0DjsRZfrWkIjb9YL977JYC1jrFhvj6o6r98MGYrFtKaG4zkLneA0rio+ry
fjcvSu/nya93KMFlsBhwRAfZ1d8g/Po9dtZ+3znORzwTh6SUfcscD1gSfDETLIsF31TeFW+pe5Ya
+3ErqNBqQ/x2uiX1bGn/NY9gxlEjDBHG/V6IPwJ11KV9URipT2Ucux+sxC9ywSgu2iShIVmiqQ7i
a571f1aT3ToYCF2jLRsJ1WwudlikB1u5J9yqzs71ZIWmE8ZHrMl5ELUxKmIl533Vt9YTkr93kcl8
AaqH1hyOrwB1HGahJdCxM1/wWf6JxaCI3bTAsXEr7/E8/QUCyYItok8SGye4CEq+VnthRDB0saLx
aTDRUnIq3zklzDNtHLh6plrt2skRZOzs2Wk2Ki6bL4HneD82FXTgZsQ1fKGmU7lbrXg38GQAZRVi
M3lYeFnwyANMJOu5Wb0NjK+Ms3PuBJ0GPDGunDyOJ1zUbeU+NHg/8aOLeGfSh4usRk850+pOkILG
DW/1R8JiWNNGoTexzv8VNl+f3luMe8sUePbMtjsCcxm3rZdU19Du33x2jy9RayM1pVgcNb2jXWgf
amVP38KUXCcc76pQwLiDgQwCcdHuYa4B1SKsd4R6lD10UGMOdW98a+DFG2q1ekzCZC081+1oyuAo
OqqkVd/UC+ISyfKxooqe2Kup2T/lvtAPGMhuBJbpGZcmWxxvLqvAdubwlCuD2y6Tc3KOywF5A0DA
YVSmYIVBiKGgBAByZNrQX0tTgUPOlursVFB3aLhfpLr7HmNaLuFpKDFwGceOuYHt1RMgFclDA3Fo
D1iq2TV+nbzFwvgG1j6MZy8xQGeSjv7FbmyCk4FbfcDzX+GbTij5NspJ7peW8lqE03E6MVfzHqzs
4QLNxjimaqif6GJJv7jQ449KGofPEr0tqefqiSoIdbVsvffnH6dKHDSilnzsChgDRLGQPayIKbqu
5Z60j26RmkP25OW23PieZdx53WBcGf82GG/Sw4RA+OXYvfufHjy8MyKa561Oo846sf7lWp98DZ0T
Prq8lS7oinvMBN6NlMNV2oqu1bR0omHHzuCj1BjxecOCp+q5JiR0/hRTjg27GoiQ8t1nSfZf0ikc
5X6T7fgH/2zGSz1fxFJGH4lBb7UXWmqLQOfRC+T+ne35XzNq/dzE1Jg7wEiQDPJv0wvxfcTL1aPB
4LGp8XqZUXFtiqZlK2plmJczMyio69kuOD/yjZRevZ/HwXtjLUyaIx+4Ug40mBxSq+Wt1Cj/6q1L
9iFBfaRdCShHFJniUk8tL8BaFq/sV+ic5bGeHLOC2xFnb1yvOJDYuBFl4/h3KuSAVLJjAjvqFuqR
Hf5jtI6N4OHyW7YMzdkue2uPKb96oZo7pOiaWqadZVLe7kYELAvGtT/4qWgrH/q31sAUV5SeS7df
BS+pVsxSJlvmxl9pI2yf75PQZ3OYPrwm2vs9FquScM0y2RPc9bJmC20V/0X2XNd0exgQVxQjISr2
rU9S9Z4tFLdMc/poSpdXVtPKczmG+7zNvjsjB3ED5d8HJejO/DJJmRFsiv7rjGW4kOiBuzRyXsN1
0Q+O79vI9El7mON+/Rm66NG14vXl59ryanhRd4hE0r3yKp0Dc6wAgThFn38q13V/zEmkP/jLIKrE
SRXQUVf9hip8ShLCMMEw9J+dvTxqN0VcmNhibXuKAeLF7e6uVR+GHm6Jar8jvMhbVlUpganJPI6y
1FeWY2uB9Ap0yVjXjLEOJFbGLa+Qbya4M0jS6VQtHDQOseyT1c5kRqY+SjZdSwnboOsiQIItD3Iw
PXJkw7rvqN/YAr24bRaSCIm6S2aW2Vu3sIcZlKbAE5VUszmssrfK5lxVRkTUFfLvcfD8Azj2f2jd
CyjrLshhjl2SDH9lAtz7xGPi3CojPkwz6a/RLsN01yGC79rSgmidDKPBGpi9hqzfWrw4G/bmYFUE
Q+9kFkA6Jb09mbN2qeeLfCBhN5pcm6FCh92XX+sjGI6C7UpRgZrxn7KUOJYKcWAQ5qGXS83Jiea8
9ML4FR0mTBNXXX5i5cGGPbwaVJW50EVqUkdYFFDRF9gmh0hVHoN32Wma2iCMGhD3DsOI3bAcs6PZ
NWLfKKd41uQFgypZtcK0oAGqyxmGC/cxctKjIMBHtHTq/uLfbw62Y8x72v4Yvi0Fq28Y6pte4rsH
nYaRBKJzAc+5XmVwS8jqm4xy8tNl3QsPkKC1M59eSwfDO1tW+cM1nYYGm1j1Pavz9maRRaRlFOnY
8oY/rZSEXTZaJPd4tHBRu360qpsMURnATejaCDVuUl/9Xj/iIXyuBabnmdbCDcySb1+X1QUMTRX0
c8y0qNfW8YzF8aU16ubUu4m/myISiKpkbkui77loeTk6k7PHqPEai/KxrltepUijExCOSB1HxqH7
wDaTnNCEC5k9VD4m3qHTyngh7riKt+ypLQy667Mv3u0VT5f6jDlYNPOjIePnhfUOTpys2kV4p5+N
sH/KMyi7DBVmgFZjBrXXpP+Z+Ag4Znhwe+lnhwkBK+AEaSE2YVEKqLmUNNAbw3MyDJqaH1IbG0y/
aYSTaC3tS9zks5ZkVqjwWku9m0s0s8oEA7DX/Jx17ag9gRJuehEYXi7AwLd3beKUxzaNITiFMGZc
7zfs4quDlxryKfuZzPvLdcA9LdBHDtZoy5viaD8YKQngie9FGfJyhGAiAjy7XGkRS/txX4fe+OrJ
qNol0ktf6T44N2xzbrZq7H/kaljVDWn4aRPVXVF7MODqwQvYqb1HnjmQsuVS5JG9mSfcOtWCou6P
88j6CzfwzlyHjp0RMrUSzKdKO/KjMwjiB99wRlR2WDCZTVXCeSEXfcvh55/VAjqRb26t/viF6u6t
YT/U0AxYcSHNn3D840+M/T65xB5EfouBY4OnPX1cMvYmw0CrQMrT8Ra2RbKdatF9LqzokD8o4IZK
k5yTIYrcUyFxqVboIczyaGLgowH1we7humnlsX0gWZXveNaqA6CDlkQLXD+HqjnwzAqzMnMnjUlA
SPlQpsl4hGHHJyNz45MpFBg+0bEtNsmHlRrJJtYqzjWeSNIlM6/Gi6Wm4sWZov5NN7J5qLLI3Hfx
Mr4K2gDQ75CLzp2LTiGL+ZJrCnUqq2A2pB/4F4i1zzg5rpkqRbHTDlsgAKwiSoZ8T89S/dDUnb0f
OvE388uz9PrxR3OHuxAAFJy9hF8mtl129xvzQeeHrHBcfIVNAxcgSZewP9DuMLJdDcMn7NvDJdKR
m95zxBpnP0rUoJMrOo79miszAU9UiE1cd51gNVOp94b0ROBQF/2kEgRpY+lxemN4LB3eAVn3rJT3
I4YkRqtq7UMOTyuY3BlPcmb5Ei6zOwUOV6/9wiBxqDyem2JQEJQmQkQR3T/415t1X2dOwHBI3WJY
d7LlP90nzd+5UP/NZecect1mAfvvOMNHWPAso7YdF9Axz6ksjD9eXYVUSK35dezDREw9iz5eaMcN
F9N82ACX/Q92L/lKi7fNSlfbZjRwHrg49dump0yGHx4aRrze67nLV+euimqy9QTLnYiONizUvbVd
/PQkywSzXNNqLLFzc+XIhEWAWxwrtjnMH91gVQCGSFFxWFJzmb8ONqvKsxrHFNtGW/I1hW6FWbGP
2QkiMNAPk/CJ7DHsuOoAOaA75SUWoa2LgeyAc61lrZkU7TutMER7Yco48lxAPqjGB4U9i52vMeh4
nccwTmgir1WCEc8crgv2ZcArrpLBUoRfTNvL3SFHbW4IqVtHJCp9GsArvBJaVsBFMAW+N0rD6ceK
WNxNPY6HLPaxXPb8302zi37hTw6BTxXmmUj8H5Ib5XHBwL6a6WiELdZedmOGJrqHoNKUga0q5870
3l+yCfIY5isEPF+L6DF0WzdIfL6XWN0xaNQjWq2VftIT051jzQKfC24LtlSxDiNkP5xNeKMs09Eh
WfyzXmBTHmNDpI6PtgxW2N9kyMjK2rFnbUBNUZdFd6NHigVxDcVkg+aQHVg82GmQC4wbmPlj8WZl
+j2dS2TIeYZxQ+zfxrQnm98uLsB8AilFdbeCUc2PGT27myHGZsTzs5vKwXvAa+PeWpy6QIyBNDYO
i99Z0qnE++C/xB7EPizmmA3Y+B5ZNihXOHOQZLjDnZplGbCA1FmIKqfVeKabftkki85X2o8Ql8GM
1a1jED4SDbHp5oFMCq6eKp0GABjmtfE8iYScFsugIKeYfbGrBRXhaDZsAUo/jo+915C2TiB8O3nn
71p0GGymnLx/mK4ws4e98xbG1gef6qqA483dREZ6XUK1fJQO/MKqG7G0tRZ1mktSPonM1IGnZ/zU
aXOnh5SlfQjWeW28EL8R+gcswHWdg74nCMZDouBfsi4YEM15UwH1hMmiOH359sztzmux8NRmxaSU
0ldG45tPO19TXmghGSilDD0WS10WpOskGkIrpBpj8lBasNnvSMZuKjtlivRHWqMghT/WqfqdF+9f
T5CfQA1kkt6g8wqHUo7bsncwgS7Uswe9VBZ3J4n3Ez4hLM4krfaWV67OmaXkD1zkGxk0atxd5SZf
vEieCXnSryAIsQMrZ+Cn1Gthj0H7dHifYYKQWJj76YH3b/M8kcycT0TObaJU/G3GYzBzaqAB9lTG
OE+pJc49ztcjompxTNOeihCLkj42eP6O/UDFmlNg1bWi9DJhz7h7/rSL4QoflGmz/s7N7yUyDrpp
abHMoSw2Y46+FVv+8zzSq6AmSkfyuT55NV1UmMCMz4gyX5CPrRnyNLkL5MBG/Cm7Ia73tIuCDRkh
hZau7A8Moe25WLB6UY1ZP3rtbB3bZFwpDpTF+ZYmRmD77HjS9MJ2yn9KfeM+2la1c6Dg4o810HDz
0ZooAGqwubdjBz6mp1HTW3Gr85+a3jWQ+xTYX/oC2soaifD+VLaWczCl81JcTJjnLwqptjpjFkCv
0G130kU1AjNtvfBB9zy2jyx0qzyYqgzSQzwXw7iX7kIsdsfer+yI3RTWZWrXw7vRzcuUTffUMuXO
avQ3oaKp3s4atyX6EJNfvdADCfScUGwbwdzBIxVhZJOgB3YTN8Njkfj8AidT/jf1fn0O0emwNSL9
tV7+ZhgkD6MZHd3EDhaDTt+0BN4jIrkTG+1pitAmc8w9mZlhtzBz2EQhcWDUmlbkF2+h31XO+XjN
nBzqm1BRs81rr+Btm46mtcWsQBn3PFrvHOvVP6aA5aPmcjkF7aKmF7RW/eIs0MdTYthHgSJ5zg3z
fSVkB9RLdEFkWv4r9ueeqE88Yg63+44VpVmfXbPxTgwTIC+ySQXYzRHsLEpaniAqzDmZ5CYlDx2F
V8lbKXs0bC3GCzvg+QxZxcW65dX9EZvF6LPqwMCUck89Kj2GNyEWqNK9yj7nInf/1pQJ3Z0lt99p
dmUr0BTa21igoXmKNNVBW5ZVERmRkB7sAknAB3AAbLJ22reUP/ijyat6P2gnQK2gLXEhqLvnR7QY
y7QkBM0pHi5nV4XJPQHGdhs9IGZoYpC0QESm0z6ZJwIrxSiz7ax0959XsZXvVIP8xEm191wu2RXf
XaNI5jgANwH4vSGPdgRh1/Ad5IpHby2OZmpl02QHPAordOLNO5OYyDEpfPVQLdkXdPEoWIgTE41T
zTl224eiW14rUFWWZmUElIl6GmNp//UR6qGvKrzY7gjt23UU+8UiNzauWzQgIWI5rP+u17BM8p8C
K0jgN0ODDyvxF0KsRrYf2tA5mvCd8Wzm1cfipgcnKZ7cOPnNXA4BAviksfuUcAJrCN5f9distRhS
URGeGOk2imEmpQPY3QgeaFB2CGgE/LriXfduxq4M/DY6LAdsi5dpb3DtP5nazm6LJm3foT6j3LAo
qkP/2GEhO2bcEhQJt/lloO39idrkii/NjAo8NHqf+L28IN9wdVbFcKhIM18jAEP/EpgCwISBPiEn
+1w/cqt6VPPsH9lKWziwCKEvU6P2nfL+KQq/L5QAMXJAWD9w5EBolSkfAo/xXk3MCDhaF1JgbvVZ
s0nwqCFdqJ/ptdzKdhDHyrPehD/lFZmWvPmasOeQ34UkFe/zRFnPOMufKXGwz92KSwgt78GrDfmA
R5BtJotlempFBrQ+Dp9jtpQ7ii0ttcNJ39MEMth+AAtyfmuGXnxHLiZgyyMfNaSVeKwHwXzTQHU2
j6XfujvZVsVj4afTzibZdAdoKP39zP9cbjrb1nCyMTldWHLW77ZUTbvXOh5fMp1bD0sa8nW1k/RI
MjI/MwuyIXEtAuLAK9e9OsMtqyP6nUcDT4Lb5L2+j0rWf/s2cr6YY/pzFs3GodYivfhx37voHYZz
ALIlfhDx43/mLDC8I5Lnc1fe1JTfRkc/ViySiNL7RMbHPMnvSzlke/o81q4VQk9bf3RtWLwG5dWU
VZ0Kbrz8xSnBTtMkzVaBYo6q+Zck4ICslmMdIZYXHnF5toQlcs5mKUsgsaO4t83EH8IzS3t7/inS
rtmP3FbSrWnSdS8dFe7HqaRGjAYP2Bw+zYZsPk9xAwsU9apaZlhGLKSP5SSikEhHbxsng9OcDFjV
jPfOaowJDUaE16YpreGY9vwuXhbARWA5M5ebsQNwmsIeSjM1rI0d3aM4VELFxt2BJnOQwCMPogux
7S6Sc6EZ4ZdJSslQxTXJUFqDXfETs7V8BJBA2XfNR/EbqyU/DfmoDHY7HHelST9IMJKEe/RwkV2g
Vfl7voH501zI/zSpvyAUsJBjCcaQVEG7GXna0pHw9OxqGtXBT+T/fEmYjMwIa/geDek3rSME8V7k
46GTxtGSRU58r3y2uVvghCfSgKBDYUNUx3heQIWxEhAsQYRrWAe7bvhQSE69gFons0tnEOpoPYGi
YrG5x7IHSGMqcXi72p1uC3ldtKBGhgi4SH6YElFMbc+HlFW61TGqWB/gm7b95VX2XewGbau6P7o2
i5yuhmJOduGECXZLIo6HDnPEoN+BKWG2carBvCpatM9+mhn+C21sbqBEA461BJ8S0Bdt/QrCwM+u
E4V6M2Fd2mmMBZ9xB3Nvk8WOfWvCuad5DdP3PvWTJTzgcC9bNKBCr52DbOmzqUc/mayuT164AE52
ABYTObtsvGLXGVP6KWMr29vcItw/3MfH4WToekz3jtlRRQpPC4eay6l9seakea5a8FTQj0P1B/69
Kp5iBEznpZMOeyUgD1X8rHkZVIEf+nX5CGxbcu2jR3qoz5rw57TXMjXkKqLF1y6hyrEek9R+Ya9J
tMU2I6/bQEKhg3DLPSTaJyGBZWQaiqQRxiwKouslv5ITtSmzLg2PGX+Ssx4RMyj4ZVOFgHEqHJWh
eOCKxN5baShaCZ3MXu1oItk5d7CNqpepvcyuJfKXCXSLcegTNZrhRuimQg/BpUVP1vK3LWinuzjA
i/4SUbX2eSmj5RHfZdoGbdhF8xujGgF+dPak/PGcTj4z9BXqkDteSLRxQEDqCtk9GLmZCZres9H9
JNdc1Y92LeRyYB2Au2WzCLTB7RzDWqk3iE0D5MMM9GdohITBEsvhjVfRAlZvjcnJJx6/Hqma65bJ
7IVh16fdvLJPRBXlX8dJqTXHxiZ3vCLofQ1TMTwkLBLzawSuFicNxrDTkraF8yAqcLw3uhLKO5e/
TB65AI0cu9lEbjgUYEY3cczPvsk8uFWQYwbYjyOvixk5gbel7xc5T6tjUTMwqKoWO06d5JPx0KZS
0ayLt7nNhuYDwJ1K+Q1ijwdLoA9tmLJ4byifDc90iJniVMR9NF1ZtM+Svl+uW1vg+vFHVbSV2o3h
QIRF88Ffi0Q64xnPWdlBkrO9Ixawznon3kunqUN16MFlNv5Jaeh4ZxnSyJ9kcpLrKHsmVMkONQDe
kp1h2PSP+SjKo7mGSSqTNqqNUSOxI2i4q7UfSM47ilpGEWWpovBPxcQ6Pru4jznDaJe2C8OhyqXq
yvW6WwxkmNwuTMbficBztStlrJo9Bpyp/84N7UffKS3n49m0Riu75r0aTtpFMaVJqM3XLPrY4kk2
ovBc4zgy71izpzuBRGCAbafpx3aLBag9RTgxt58HzEsW9reE42KyE+xfi3SG5FqSgUsfzMKivzGa
rfRsYxmvodPEDlsy7so6R0Ckw+FYmilGX9FEGS4ZO7pH2qeZQOYtefuhyGmJ7NP5amDi7lk4y+TD
WEqUdqekHfmxsUMDA6wNRMul7Vvd0mnxPoYB7/DGmCiND5Hg35u6lrtyCs27V9XlSSZu/zeyfFfB
N7GkwFxJLuziL1BmkwS+LdS7WZcDja4oHujFaZUcEMWo5xt1ZMYHyybgwMFO3IATh2aXvg3xbONn
rv7YbjTYTAqpJvQ3sas/1ZE5/lAQNXwuGYpmTOQtH6YAcjh6aBvBvVltFyKsT2HXWFi68m7BEW42
ZnVOwXIAWM2iAbGNopdiYu0CUxpkEFF5e7GWbzHIfnynfSLq9ulUpavNI07o8GimxEsP7Wg6t5ar
+HK3BTa4DMKRKjfkbiS5f3p5qDbSdfMUz3Qx4COjtG8jBoPmn7JEBAo0u1o0WLT9/tIZ/eAgaEbK
ezCh8oeAJRLrq+IyA2kRnp04xDRrnRs07QmPqWW8AVWDRUBZx+DBe115yvG2FayrucZ1FhDZs5dh
0m+QkFIKtfM0wlZghtVabi1KOHg2zGBsCry6p75tXrMGvoJcDb7v9dDa/q8mHDw8kjet4MlLTdjF
YLmJFeZBzJ2JnFmZKpdnjy7XfRXimty2A/SqazIOlqZTwS7jU+0xIRwH9vwBjsX+zW4TwGh1VHF5
XY02J+VAbMCxC+CHIiv1w/jfBXS/YSqKgGs++Rary0stsO7de3d1GPZzZcElbVlt4u2jCehhELlH
5johAU5bFlVTdAhMhWVXpO+0j3s5L5uTFqsx0FydNPu09uNfGjKE94Bc6RYP2C0dXKC+8BrCwALl
HSkylYowVzry6lGx2Yu9zc5TPdp+FLNZYV2xsxdYqzuG1Gy+Tj0v2CezalG9MBo1F1WM1Tv5jolR
qTS6j9y0miBLilp8MrcVp4TphM2zjFygL5i1u7eaaHnM4sV2d2bLRvJgRSEULjf2TmnRhv8pUP1o
6EN9AZMdniltHq8qEQWkHH4Ch0bjzm6xd/bEPlL2e5BCJXaCjosYyy7+BhTPjnN4AUpjj+fqGO8x
03fTzoklYEA8VA72MdthAUtaMQ4iQVD4UhZ+vDZe9MPiXVzHgsE1DmRXer4LhN8qOeSHDvoAS6JS
mW9euYKbgWAhLVpLUgQZW8pi6zczuHwSl9zjck6VbaobldNW19rbmNn5PRmU/8h/Jns9nLvDajOd
40fFcsvaWIPdxwcG7w4TMaUb8rHFp3syPBazBM0nPIcgT/G6RY00WVnY87stHPfdirV4zoaMtfm4
NhLcvNZu+5tJ10l565Fgwp+CDR8nh6U4T+HRUWx15IqJ4ojWREtTpJLcSHY+Mcoo5zXB9/dojInN
KwdTyms0FeqqVD8a6YbyGiO/zSZ3HuhUMWD4iXO/3nSFoT6ZTIXxbJqsST9NiKIHrE75+0CgbvzB
lAv5jPe5HX+qnvHkgI+9Hu9lOsfUv0wKL4871/OurSkDofVWOWR0VPVsA6qdSVZzd925NOjwa6uI
V1yWItX4v1Zm68dgtGnApbi+850I9ZWknvVK9wgN5CaXhlPCdlWx05bRJ7Gpft7hkPN5tPiVh5cQ
jiRJzroJwIAMFCONhtra3VQ6bJksGbsPUnNBOoNhLOSyAacy44dqomQFSNhk/98QNiLs2jZ6/Bz6
BGDNuPjPFR5/rIUJMmCfNdp4vhihj+Fs+SfQ9z0rfh6TwJyHJrrYE/fpbYbPvnhMGxf2A1IWs28+
Ni64w95ijWeZGZyPSrmdgcNLSkWmzrPI4KoOTy70S98N6HFwpz8+eNIHQ/Dbs3Yox+P7UPaGXe5o
vuo+YWXTGd7UDCI2mYruEvWNOiMQxOkWJ8QqFrgOXzgndVoSiQLmpLcRnmMlJ+m4wj+VaaKyrWXw
xtigwWJHjJU7BsS7lisS8PIZdcJsD8PcuEgv7UwZ0LBQZUU2bdxi3nOuJcA8OH8yLtNdRm/oQoA3
7Ix33J7hyVOt4jAEW2XfK6tspueEvGeVbnPoROTEsiby5F70om6fi3geWV1AQiVEILGg8iVoNBgS
W5/QY/UVQ5ZFZfIMW8SQ8n/OzqNHbmRd03/l4KyHGDIiaOJi7izSV5ZTOZWkDSHX9N7z18/Dczeq
rEQWNN1Cd6NlggyG+cxrblz0X/QGqLKNQkVcNNa3Cml5Z9PVRM3rGG2SCbiKFekUCSo3H46WXnpU
RSjsstoUqIto0mh3sKduEw+sSbpf+E6nuHCzHci/dpACg00wdvaPGNb9rccqPWDM7bYY+83F+KgM
k3pwNfgIobcwUBAUTmMFvb6mIO9IPdYbe0JXLq0rMLWgqocfNInC8KdX4jd8C0s6hXgqcAfcCQqZ
PijMuEnah1B1NNNl6+XpHu0fy36kRo56/eDKfB9WvkFNoPIzqHFY2JU9ZPmDY8Iu3cZFXFwDIEi3
fWW6h2AEdrrJCupP3WijOeXmobtoTgZM81zfYkRMLB3YQ9NsAdbJHaX0AcwVncAKXZy4y57b0UuS
m8T0hgKA+2z+0mFl/aJQg6JvYUht8dsRH/xWsWHszVwjZBOMLXLhq8jJaC23qXqByak2UCY65MRy
49qE8ExQR22wMDZl6lk5mnBpihKIj+QCOB6R+9/nsRm2PSodnUKOLJhR7mxzQxyrQJkLT5H+dgcd
7cVJjdL5bjZhfQsgfEZ0qSz2wBNwP6GNFEtwP1O3Q2VspNlfdNRtUAtUIfMRi26LxGBNVlM27c6u
gKhTtfSGRyK4uHhBuw3UAbds78IdbIlqSnviFqh6z/HWuQK7ORUjuHIU/4N1gXsmGObSmJIHjKNn
b993hGpXTat8++AVgVU+pwuziNI7EjLfx34a0QTMUZqKF+R0WR5nJMqgg7um6MgJ5iB6ABVeqwcE
tAb4YKr3SMZ1aKBVg6F1OQxHdBXDGne+nLDnGe048qiNcBYhzEIb9tZ2oo5e68zt2JDWlHH4yWsx
IVx1PVjCBIh1UsCbM2lBYRWCJWWzLd2h/a3SpQ8eU5451q6Hzg0pKbZXoq1eiijQ+8i2ZLULhBV6
ALls9ZyNjX5qu6R9tmod/h4RVTC/2YgzLFLvnvUL2OEAyjyx+08E7SGSJOEIICGxq4GLPETep+ZP
aXRB4dRog/DZ6CbjK0Wi6VEHsfIxmvDQt0W2D+WvGx89uQefZP13ZWqKRZwFzjNy2LghpcnQTfcp
wui3pW55eUQTJI6rqs+CrSorJfBCrfB/6pywqLeZBTF0rax0ujZi2ou4kFr98xjW4XcNAsvagXEP
s09eaUIo8TWsrC21Y041cySOCEAfPyNPadjHSXndSNyTIsyNrpVd5Eh9Jxik0PmgV2d2Wt/CdSlL
jF0rTIMyh1LZdQYEN8VaFZtNWCehsrYdvh3XoqQBjYAbHtv08rj3tsAB/fETpCD9BSZI+kJLeui3
Nd3rKzdz0PhHEOhxFrRejqSkTnYM6Hz+CM26/+yZvXcLo8GYKGF4E17YApFQHVhD+w1Xy2oor+eK
mlABiIq76i7q6fzhFmyU/VdMbgCoAOKZaZkhM+hDudQm4DFkbmcKZBzrKJx7AGJUYVTXI+65xZrG
PK2gsGsG+oIYVWHna3tOjdow+Lzxrrd0f99XrXsnoiJ7ctAy9O+NMcGfVvj9iGty6bba2uRW2RD3
+aUutgLVyxCp/So6RF1pfw4VXnVXNOnd5rkheoF0norQ2mg8ZFxS6RL13BU8yAGJGQOpfgtrwYNf
q+iHHVrVi61qBG7i3vyZxqk+AoOp/mkjs72JI09dl2kQpHuhewySNOQIynVDFv3KpmaRbZVz0GO4
Yzh3rk9z664J/VCTGxISX0+2WYsbMM9NdZA9bwxiC2UjHeaQtIrRiyrUkIUjv6m+Na4g2TfDZzhp
2qTsTkKKiHsN6/h34XH532cqo9ZLV2Iu9C9bNSq+TYcupsIkkPfCSIArBaCdL0fuF4u7f5NjH2yt
NMJjh76fo/6WtAM0Nfx4UoQxjpEwxMi0nDEOnok0rxwnBhM7TKXG53zqg8caolm37SYrQUp8DqW8
B+xidEBSCfmPI5YZjDHFkGV86Q13PdfDg3Dn6R77YKf8hN9Q+jXPA0qqgw4cFB+iMoKAtnw7BGpB
KuUwmTcN9BfjUQkEL/KDFWAcgrT7VOvywVAaGWQjthHOW/WcOaJYbIFj5OftUCPp4fp2ASrVHcgS
VjROBwP1jtIe0fbieY8+SqfYN9hll/WvBh3BUK7ttoQeRjkqGoMDtWbkooWcl86vwuT0xqw4fYAw
UpCjjDSFnwNE5UrY5cVcb+irwwGnlDK6LwpLNBTBgY7EN0o3bhuhF4joTLniytL1jU3L6dXxR6Q8
WjQiUiolRUCSn03YpMZoOiAbMaoCjjMC8GSWtp3gFtJCx7Res6xukW2Z+jAwb0kjW6B7KWxNmuiy
UAkcCYgjQOU8NRtU42HG0reiNnRFvDsyeU3hHDIrh6kR1KOBIZ5nX0nHTRrkQ4hKUINF+MR5WmjH
5W+kcrN9MNjlXlak3L9de1kkHQYdV64WdCb7Msp+jrEUMcm9NW96rM7dDT7erMahqyi0hh32az/m
AQbrIS1IP+4iwy2LeyGMrtrVQMOCtdXnKr0ymtF0oF+r3L5NggTAJG58EE/w7DmMrH9kMeXgmL8V
kPx0D5ONYzMmtb92hgAV3ShJq3tkq7nK/aQcbws6BqZe1W1QOc8phEv1BHshS4MV4CdjC7QNGGGJ
khWAPz280glEiyHSJjB5KkYBWI7SELcpofeLRQySPcxxHj05VGzJ3agb/8Sog9DOU0H9YDV1XGzw
VvCuc/b1V+iOM5rJ8He3JGQUi+hlWmOyskk9RpTUi8y5joqAn0DlHm1BXBc8hDoboy7vaK9FaJ+G
s6ycz47lTgekCRRs2RyTQop5ctW5MQq/eVJdNbJMjPuGHAgIhyXt8b7gPKUjSkshmzdj4wYOqBct
nyOkAEFERTpPjxG987UGmNyVmyGLRX0LmjbKvuYh6NlvynH6DhNDQO9rx2/aYZ1EpuF/Cg0IQnTW
FRECfNhCOF8KJD1cYxWgPyZeIQHRJAPUpZMrwEflrRgVojb0GuzvGoc4H0oSzseY/HAaOXtjpniR
keVQvL81LD/xf+uCuhVaZRzKyOp+K/mizoFtVbc4F2SmVd3KBifkz71NAXwXd6K0IGGarrulHQVz
LmiHeQsLAe9hlz4Uci+tmt0bb0L5AHmK2b3N8VhxaQNNlD70NqWeQ/8GYctn6l0h+DX6oAQhHpR8
mFCSJKqABOEm3TH2gAxdcaDNziN23lWAOIrhN8TMJX3EFNs+eZ/OMl+XvgWkkYAxzL2XhioVmXqZ
ueMvyufAWMk8J1ALlBvLhDIkllhj/1tq3nBtqYgahR675jlJw1ytM6pBXybOYtqhhhNmRGDT+NwQ
XH9K595gZ4XVKzo66lCVVjffVHZPWhoh97pzkF0IXpRljhQzZitxfpFjKMhrtLfEUxpW3uuMRUQQ
7ISYEfEYOf2R/XCtBF0s5cfPeVEE/n0HR3+HZQaC6U0yP3UW6nuLR3MfdC9qTK1wq/sJ7VQsy6q8
feDaiQE8Z1levIoqYHvCggm/csR4X5ppcCm4pDNWtPiQq0+WYWsTMkLV91TU0hnARKbUw0R+YF61
WGN8K7zOi14BGKFgNtp1goO058vHvvAFPKEqISUKB/VFYFR/hIcMp5Z41Q6eW/S6vAfMScm22Dn6
+9SP/V5LC5LyWGbXtbVA7imSpq8EsNOB8i8sSk867RazZqQSEfZvUQIDNjDdZvZUv0KUiManxEuH
qV4VveBXLhVSio6Etj9betkLct/B9QqNGpSTuhJiXZ7V7nYmY4bwEpALrudWy+i3j+DkzTjh1Hi0
Yl3Qq0tap9yLbiYARZWv3IdRF9OUqSv0XQRBKzRaul74+I6OWudD491hD03IDQOEzm5SZN5XWs7l
Q6dEj8KGnfVNv2X6DfMm1+5Qf7XQ9zFeBkjixnqG8bUuOaTVleVaNfpfhWv0+DHIPvzlEp+mV3WP
XoTAD8O9oZjd1wcJQbnfIDKXgY3STVLee9obYMORaRn2P9SfbIjdBkoL5WMKZrrYWq4LHxFZTBSy
oRcPtFdtIw0+SQN1NzMa8XrYGnNTeY9BXEMpJYbx17Q4Ef5AugvZqgjOnLHl+dzythzMAvyxx8mM
nwLqhIVPWr/xZ9v7OdNSwqqZXfASILsBziJBdxk+hYFxJlGhSNfNnA16Q04k5A+dQ+Bdo51Mlxjd
H3MiGAabT68JBQPEhWACUi6gRfYkWwObioouKLqPDm3KQWRbG5mujp6SSx6AGBeYExEuGrWu2UJF
obIb7AYJSbtHwFSuJd24ZzDyZrKLiU6WDrk5ed9zBGeRtQpFle9oSvsQWLGCPY5Dkb9kbV3T8Ii7
KQBZuch2kt2C6NuFBKgwfDtEVZDUC9JvHSfYeO8lWiTXVtxFbbMzp9I1Xktkt9yvZafRZWwD7p0j
qlug8yqL/6aIR/n0GYWDlMCY4PlejJ2ZzCslgXH9Nk0nZt44WDSCxOiyzQfg/K2HEAuf+EuJAPb8
ClvACVDSibOweypwDXyidzsGWCh4wT8IbHfJQ1V5CnlvkAr71GAOiYpd8E6Yedr6G35PFh4EMpq+
Ty3+xmEa0GWFFipX3hSAwXbNgBSCBsWimxQE8W3ZBcXv1Pc0BQDL5p/QDZyd4/XUmpb293QE3m3X
r3U0+r9p4XnF94GLAtNIcN2ER4Zf18850gwox1MDfPTtitJAgkAQ94fw5u+JEZaQ4gjsIPbhSY5n
TcmhY3fAUm+d0RwO6WyW13U4+O0zYJ9RPi4iAfW+FS2SBZuyqybcRDqfc0SFMOafsCvKwidaTIIx
zQTOqTRwq9ljVuH8xpmIRDT22pDWUtztKu2595XqkyvhJtW2smLzhwutDy49yHzgaPjaVDfOLPCp
oiwGQGtmS+7gKZgmIKpo3ltFThLUsTe8URqUd5RPSYWCE4Iapj0/1AYwq43K7OFLHmSj3icYV05o
N/kazwQZU41YI8meY0XI4YE8Ayr+vhjnLzlNMICiVj7HEzQI7vY1PSlnEb8kwlj1wvbKZxp03nwV
QABNSHomD8k1zsXqENp9TetoKm9pR+Y1lBw7lz+70ClfPKOzFMI902DPAG8MfmObT/0nJ6+7G0A8
7gHHHAPuTiIAXOQDUgSTdvVS8s+ReNV5P7/KtowQsTLH4dWED21TYYIeavYZSzhiXtWBYCnAlDDX
TzSYmOPM8GKDg0zb0Dvx5bLh5GaxVTwFusww3OOIAyrZFcTXPtooRxCoVBcDFLLTLeHWDA5Dq1Ku
E1C4+b7o6IIGYJAV+ujgCw+ZM9oJ+76v7a+gK4u4pdoQV9QF5hngpDwo6AaMEE9m6D2AgI1u5yZL
C4QNvN741M/egKFZpR3zfqys1jxylkEiJAurv9V433xKTKP0P7tlZ9iL5ISor0JfiF0FEeOIxe50
p9RET9aInNuJ1Kr50jv0YNdU4sQvqixF9IIbw/xSGS5RG7mguy48pvUBd8TopaGLswYHW9q/6D3M
5RHvTH2ddfjqrNE81fShYoyIoBLjbHCN5H7yiXsBahIpgTS2kVtputdxBq9x12TuDIVliNii47FC
Mg8RYEXlF+c7PFFxkrYczB2QQtVDvLZSogcB0KWHQXlIWtNx403A/iTUzezOfYoHMstN080D2b2c
jE+lNxnwjLOloH0zAycP9kMMUwcbJW333yxkF5PnqRmTAAk6s6EsYQ8amgxEK6rJAVpT487o8do0
1xI7g8xYdaqkD1N5eIEgZl8Kf+ofIQMEc/WPa9ZdD22xLydolNCi2pG6ZQFuLZ82fRXmrfmEXm6M
/7dv0NpvniOJVN7n1iv68RagjlEGvzTBduzv6J+xwcB8j8Dl914H3hiHtQxK7x253owNh3JNHaQI
WSAEccBPBOqDPZF93lHT9+ZNV4jiW1RbRb+PlVHRQLIqqbp9zEXWQdcbIQjlazcDwikPtIvC8GvY
K06sw4R36FTurBx8nN3+8+9//e//+39+jv8V/C4+FemEldG/kL/6BAikbf7735b1739xrC//++rX
f/+bNASVSttF0YWoTdtUuPj5n98fIzze+NX/SyZB1sK+Kr/7TltVGzKfYZ+aqfXqCPIJ2H7wtCHO
Y8rdmHoie6k9OvdjQl8rAp50+Wnctw8jXIrceEVoOJ2OXjqobx+G7t3kDNz7XxMLuMfGUqX+YsFp
abeiz6Zsj5EKdOAqCQkp/nJkSPm2LUxXOhLVfqnejiwUPSAjNIZXYsVkX2cTtiwO4DjXdYIbyJE/
LR+Bq8tjWvrt60oE56RnKWrmaMC5mLu/HRTYFKUkF7w3BiBDc+vJzkE4slV2tqIfS+tpNbBtOJrL
xrY+2QLeKUL4tk65naVLWaikm7rB9bUwDw5l2pgiVt0RFGCwueATDeyukzEu+6fB6nzvGGQkNjeX
X+Lkk0lTSySFPVsroUBaae/tOwgmaLaD3nycXKsHnlSO31DP67eNMJHqkgQ1XyYhgqvLoy5/6h+r
VlrCtDBYoYrJQrEttazqP1ZtMTdJaPtO8YTUIyYWZe5lN30CsxAa8dyuKQe79JdxnL0KPdw5Plim
9pnRpXIVq1XwL1O8Hb0DK1s3jVk8+cXQPiaZtJ+CZoHpoo/4wVDLij99UenZQgLMc7RSyxL640Ub
IQ0aAqp4aloyyxzgxxoyUb3rEj3uatf0Xi5P7OnntIRiQYI39GzWpTBPPqeNYE81Qn94xHUS3kKo
lzYLdQyE5aL8QMGfvpFDeHx51PcTyqg2BXxlCYJw23z7ltQ4eFGab49FQoi+mg3nR9hQwaZrZsw/
/3oslimVMc+20D09PWNYm5VJic1/pHUuXwgU0S2BjhYt1SjYdJcHOzOdSirL9YSlaLS6JytFQQJ3
KF0vxkALnR/1uu/TwsZBCkjAXyNZx1Yyjaxpe3lc6/26UQzsOXxFzlEtlwf7Y93YBuBRoVP/EfTV
sTRkne5qiRZvQK0Fi+0GifpomOvvmWO9qsWjZ500LT4DPooVNaetA/FhIJ/T6L98QrLkWetefbCJ
zzyjQ8JJFdqh6GiaJ89YhWUwNIhXPE4KZ5JVmDmU5eBLq+u8wfcxSovq9fK0nB64rG5XcE6xzpgS
jpC3sxKSLc9eaKhHwd4GGAh/oKUoAD7aQcFZoiJ1UI5B9x76SbuLMMhdX36AMwud89LiOahuWY48
WehJb0ET6QL30elGcZWqhkpSmfqAcfvug6FOb3bOSLVAgjhnAbQhlyHfvmwQj37nZaXziKCd3pTw
anfA78kJaefv87i8Lon8VvBf5cayfFQ2igJwQD1nh8vv/P6strWlbR7G5M1N++SWazFzAcc/2o/G
oAV6t6NnXZVp+gU2PZF+gRRrn5rTBo5s9MHI7z8315LHoJ7Hlc40vJ0BPQ+1tkulHoF80AE17NHd
jNSfdt6c2Dc0pe5TsEY7v3MWcIhXXl9+8fcf2+Z64mq0LEIK0BZvh+eG8uAMNNajiIlkrXgoRkSf
wnkjo6b/cXms93vJcV0Tozol2Pa02t6OheE0vhuN5z+awBl3ZqOXhC6090Ck23VujvH+8njWu6/q
gq2ULocMjGQTKam3A2YgLnrPzOjyBYZVXmNuGMtDT8eT0nDk2/XOaQfzKsPmBhGpKcDmzp0deTVh
ajd/apCc/FEAtperXDXyxp6T4Utkc4sjaVRDPC/LML7Toa3vLz/2yTQ5DqB2NoTrmPxTWvpkLfbN
1KEaa+XXYs7nA6Jh9aEwMmtDRy59DELzo034fjxpCofvgnavpmx7Mp4J7ghP9KSiRamxqc0H2Oso
ifqI/dO1QGLc211+wf8cYX8EDLwhoCXTc5H08jgC9Mmh2gOaKEAxVdc0k9sXrYxsr5TI105ojleR
nOUXY1AJZnAjmJAya5P9TPt6Y5LEbG0hxg9u9tNT6H+exyVsYFUibqhP9qCVIqrSCTSVAM3kWYix
Zy1/DXHph//4JX24qzocF6EfM433OagZlIaRR31SuBR5R4nl6csHE3SS8PzngcAheVJyJtJaOdmV
9OssMJMtnyTI0n6NKjRIBYVZEyvUjs17PCRBElOdRdEIu8ZJ7uzOMP9JSxGFmz5TtBsvP9GZNWK5
WmvbM4W3LJe3O0mbxkDkP7YgApx0p2NrekJgatpTfJC/TYuq0eXxTnbuMgFcCpZ2HODOwhQnazLp
8MDpqHVcV8hGox2MlNNwKxKHDnclAeYfvKp2xrua8vYzFpt9/cESFcvRcLJECWa5+pl/i0DsJHhv
uhTbmCZsrsMxna5afOpQBzXHzzqq74j4FVpa4f1iXvsrWxo25MCSy6miZu7gnnrALwmFcZo748oF
CIUysOX9E/SoLAXOEK/80ImeJum6h0imwEEyyozgZr9fnsTTj+aRN/PBUIRU3DHUV99+tEYhaEjq
nl6VPDqWN46Ngo0b3XMHumsLz4LHy+Od3CWO5zlK2/CjTUFHXFsn2zoUdegiCG5ceZ7uTZieVKBH
mo1VAOFtlWYTN/gH63L5I//8TJ5HSsq9LXlPy7Sck53rQFCg4O+1R9Wa5cGl7I3vx4RoUauatWNX
4xbBxeKDxXFyZfOenmuTDFiOsBc5x5PFiWXelIH5xJTAcz3ahxkUNfveSemZHCqzrKcdql+GcTU2
VtnStQfcsI472j8fvLx8/yDaRHdEcKHaHqHDyQfOTfA9NcSvI/Y+5nBDsy1sHzMw5RnXt9M1X1Rn
OXB7O6p+Gxmg1JMhttaO07PbR3Zz09J1NT9T3rWpkiAlbEZfB7lY5oDoRXbzLgbplzxWyHL4G5Pm
mv7ZKNQ3txa4fQ6esKvNxxLl1pA0tgIvh6oFSvZgo9uQMK2cItyio6G0zKsGfSDcfTI10jid4sJY
EtHIjI5Dl3U9Jo4REPs1ZCkjeJYD6swvMQD79BPxNZqE4zCOnVhhIoE29+U1+26PkKBrW0r0asjp
hLNM8R85iACzhycCOCWnyemQJv7grGgxIokj5vIXhRXvg4+2LI63K5YB2SEWPzy+3HLw/DFg0sDf
xo8sO5rD2D4gmFs+YYwafDDKuyuNLcYw5NaCTcFNe/JeJRIuMaDz7AhgAy9nKodXtZK4taheYvlc
iisjQ2gRE/AQ7hOeJWmZNWs3nJIPAszTk5wHIa+0wchYlGC0OjkUxkQieolFwDHQanhRVRrtcryp
jzlufD0q84sOZFSUR1Le6oNJOLM9BKUph3KBS3JxOtUW6nxFGVn4hkAvXDt5Ht1naBlth2UVjhA7
rsD8uJhFYkKcUpL5dHlpnfnSJDWSdUVYr+R/rpg/vnSYNWKeMtCUQW4BewUTmv0yoiz6+xUsALaZ
XJPgeE3nJFboh6JzcSPnS8/QE5E3HZ1b6fmTvQviIXgFzo8DwOU3O7Np+KIuWonETIjHnCyuuAnH
MszC8NgobHFU31zDIARW34EuswWeGJeHO7eY0WC2TFDg/GA5v90ztZlMLS2x8Dg4KdfomNScbz6H
xzgmO6QesEpJS3Q2pri8CXxaBJPXWvdmXf28/CDvogIWMyVy6k6us5SBT8OSXo0gCOogOyKjKvBX
H93RO0LWGZMvCsPSeVXhWyW/jQ3IvTUZlIg2TkHFeDV7thH8StzRLO/9TiC5ilxLPTvGivaGLTe1
pQMhVwWxZHyMo3ko72ZgSf19ZbnQ/bWJ0FGzzvxOy0ORqxoUDrBaBDovv+BpSYarjRfkhw20l2LH
aS4A2CD3Is5txOxSme9C5H5+Qr1EvTrxJufAOeOSJeKLOe8E7fxqMczqn0tcctIbfmv+JMCo+GvX
a6JbjKytcoe3rvgZE1ZaH6yKM4uQNIlSuMuid6jMnSyKqTDh2jbREYnKWYKfxkJWBW7zYs/CK25b
mg3/XJ6dM0eZw6wwLWRlUpwuw9GJBSVwIzkOk+432P3YIFXd6BhzsuxKKZqbRgbYD5ZB/EFC8D6y
0o5E3pSTlDuDZsjbd21SC7OkKmJpOLi/wq4RQQYgs4uuM9DXt5df88y5Rcxtkw/BvJNUPN8OJm1A
+lZZ4W4nvfGqhfe4tqbk/+Ne4Oigo+Mq4ZDrnATYA8YLfQQR+djMCVVGgMdgOk3LwFsTrSMEDjqM
gCbwaX6abS+/4LnvSLRkOiZH2FJEfvuCM3gZ3aoiPmLyk1JWE8W+RQp4E3oMnzWQSaEtqXUg5mF/
eeT34SqtgOXoZMFyZFsnpTWw5XLodJIcW08V7n1oUJbZYlYSPolA0GwdcVDEcqIY/b9fukt4s1zB
JN7wad6+cl0qOdWGHx9LbFe2yVAaqwmU+c04xs7vEWs4HCqCAq4JNdDyg2v43eJdCtgUzU0aeBS6
5PI5/rgHgXQHkdfN4uhAblsX/KqHWfhI9MVm9kHG825+STroElq053hJtujboWywFjl1G3HEZlnA
jMNryQUKvgqcZtxOSOLRijWzvz2ImNRlVC4GcPeEkm8HrVNg9JMp3WOKpsY1mQ/qUnj1rPK5jfYt
PYkP5vP9dUjKQ+7heNS1TAc+1tsBhZvhaZNkNrcQkH4Yi5h6x/E/lYM9AK4i0yqPMt6+zBFVD2Fg
wEAUu2JES+YvVzPPIS2XcgDFe5bVyaJSTpwoP/DVsWkrvW9aEJfIReQbVbtyBYLWfM7hjX3w9u82
7zIo99SyfxhSn8x25CNVOZq+PKZN7ISAarsZEMtACL3SRNNHhAdRiXbtzD3UQEo/CLbOrGUqAkw5
pVKPkPJkAyOlXGRa0K7woHT9XiTV923fo4EOuhaH3Mvzu8zfm1SBV6VfSaQhCH84+N9+Z2VaNVdJ
bCO7RDf+tXZxEEACpCjuAGYlCGUEDYSDy2Oe2UGaJpDDgUwnj/rc2zFnAx/HLOgJ5rAOg5VSxVvf
KPS9h+PJPlj03kDFZvEHW+jctC6RJO0uJSyW0smoFl2OIWjVcTIzaSJJ1TSoOwU+FVkrBEx7+R3P
ziuakOxXIgfuurejZanbxYaRq6MqOYba0M3XdO6tXRRO3yWKhsfLw517OfIAwkWiHKKHk23SQWeL
UICSqEZM2boVEWZ5JqCWHImCD1KOc5tjqa1KQbhMpHwSmFdWNcyKLssx7bCKMGWnDwaS3bvczeVV
C+79pY0sa0P5EnXEy29pnX1Nj6OQnIuE87SRUaN/gIhsqI8S9fXMA+I8l8UaeZyxXlVwS/ytjsCi
bfHbMDHYxcBXYRUR6ElT/2qlg1C/D21/xe+NEcpEa28yd3OO8MQLEAtffIAJOLcIXMQUOEqpsXJn
vF0Efuv7QR3BCJ49kIg9CFDkMtzskMekNFOYGB/Mz7uois28wCdYcKRN2l023h+34AwSv6ymAIXx
rG1/YepY72GlZneXv8K5j+A5puU5YBVZCSdLW7XeWJlmrY5tUbVPuCxl122LxFPUzOqDg/j9UFQv
LEmRknyBaOrkhbAnsA2kKVyi4d5c+2Ertl2lEHyOevnBqbss27cH4VIoMaEee5bzHviSBHZTQwl0
we97YK4CtJBdEbWfQYn3O59wfwuc3t9MsoQkY6LMcnlS35+JDO/SIAd7BDT5Pyv/j08nUVxCeCLX
xyn05pu0VLdJidotJTYfO3qwhyJERuDymO93MmMCL3JZo4Th3kmMiiIjpoDTIlpBqe7RnEe0zNxB
YtLo5nd2gddyM/SwsAvj5+WB36/TJVBj5SwdyQVs9HadNt5QVhWQoKMTZ466LVWDSjqayVXy+fJA
59bPks0vGRxlhFM8RW/YfTVJzosQkYgj/t3lTeSEL7XJ1F4e6dzyYRrVUrXlA54mtUnYmtEkAu9Y
hrUBjM1psaSM6vjaGgZ045K86h+S1M2+Dp0Z/7a5Gx8uP8C5OV0iFgo0jiDjOLkBSJRLw8gm54h8
1HzvoxGImxH5/t+fMSSHxKIeO4VuzSniqI9dZbgIJxztMI575E3bytsnlBf/+pRhHO5PMHkUnWmS
vF0jlG9nby5d3C3Bmn5z1ZxfwyeqSRjNX5dn7sw2ILL2HAH6b/lrWUR/bD1XhQoQtbaPYzkZW9+0
sh017nHd9xUO2wDQCOixXrZplX7wzc6NTJzJkeO4ko+3/PwfI9PnWTDinDnwxrOv6CbFG523UD24
T9Gtjd1sj7ZftwFY9lHz6czOoDZJ+4uGJAiM051RRD2k0rBzj6HO4WIZdLemNk023eBF+8vz+/4W
JNzSMD05bEyqNyf3RRgb/X/Il0cIxLSx/CkaDpmigkOdGMEVA7vAywOeOUt5LY8GEfcuf59Oq4Ey
VVnGHC9WgKByb191tkbgJJLYKA5FvXHR/rg85Ll3dDlkLJYqq8iWb78kScpQIc4mj7pHaDsARXut
BAQG0y0UQjOJ/uC4Off5wDlQpnRIeMHQvB0PWezZnGQlj1IJIAY8EUpkM64kg/f3ZzVdWTJrSfnr
fQ0laqexKs1eHufC1q9WH/Ybzx6LD3b7uZ2A3odNBYojxT3tsYnGQgkQCZZjWSGhXOnM+IwhQL4J
+gKEu92IZo0c47fI9f8St8nBQtFDup4H2E8B9zuJ0dCwT3DpI1C3AP/mK7iwzuem0K/CAmitRsgR
9ZID/vVyEYSDaGYuEF/pLIf5nxu/aN2w7BNSPKpj+zZIgo3Shf/coUyyqSBoRh9EhmfWp0ASkcq9
5kMCPno7IBIFsLgHMtq+bRQm11F/JXLhX+FORKvdbl4uv9879MUyq6i9klCiBgzk72Q/mHE92ZHu
5BFln3ZtBzE6N+ANN9EwwE0YiQ1WfSRR3eiVS6rQ17fFwvQZ6P2i7xA2wwcTfuZ6FlQzaBJxebE9
T77yiNviVDiDPOJr29A19zB4X4FJgafqYA55qAdd7hrIDIcKONaj58Tp7vKUnNmx5JwLEgXxHFB1
yxf645Mrf/b8qKsFfjiDv4/oph/Hqm62YVUEH7zsmfNPWqBXaTl6AF/EydWJhqBEpbQTxzjzzGuY
Jsiidp3zuYjn6PfkxtNtK3vzg1P+zAyDHAcAQEawnLonh26rbbd3R1sdcxM1X2TFdTdjDoGQyyqt
sJVd9egK3gUt2jdrBNrda1cNYffBmy/75iSI5z4Fx2PTD2Mvn3xm9CdjlPtIgCYsF79GzeA/zH0o
5r/fTeBmbGq7S5sepZm337JIB2T4CkseLd+l79IhalqUjYCeDy1P5nR6/37taE5fkCp8TY6qt+Nh
UzzgIEv3qzas7NdoKOeIibxxV8A/+ODuPLNMl0a/WLJ7QslTZCgSfoFRq1QdTcrEaxRfR9wrW0SU
AxEiYH75vc6cSgQfQHCWFAQE/fI5/9gTOonnXpbcmhlo9Wfdk9WtIAFitSQxcsDrVXv+B0OeeT8W
JzkWm5A77XSZQouJuc48cYTAZd7UhV1SWWyQ8HPQOL38dmd2BEU8m1L4//Q5TlZJE+Hs5sc+Xk/W
gtGxkd8YVgHW4Bvoc/C8ZT9+NeTg7AaEDUgxJ/vx8gOcOQcgynnUEtkNQDBPDuEpSt088kv4leEw
G3Dk5QJ9Q/kG7Q0xWogUgdxJ/h9n57XjNrKt4SciwBxulajQ3c722DeExzNmTsXMpz9f9d7AsShB
RO8rGzDgEsmqVSv8YQs7y61XTsid/jHRFp4TyGuKIira608Lkblu6jLKSIMsZ4IrGKA2p9pYMM0Y
aOPgpbiI9MVR+jLoWrLtXfy83Tly/zVbx94/fg93ogKjVEpcoM5s7Ff6yR/bLB0VlapaTS+zkmr/
sjPybZUl1tuT+T9XWXZSe+SIOiTy04ulJsFO90YT7w+koVs3L786lvdxjitx7uJiDcx97zNzsTic
JMZpcEGuX7VZAOT0YK5fBnhh5mUSaDl89kJL+8SENPvRjipagI6WOeNK0nbnLMlJE+0SCnkEtxb3
TNIquo06ZXJBB0Ic3aLR/STRMK4I47X7+3VqtYjsrvua6boOHKFlAtMO/JuB3cXFEZmJowqoVqx7
4jzH5KKrurY6YeHXBYcQr0jMfccCrPexrmEdz/hHQytauc5vQxe4SUZNckCgEyYX1zlJTzoHU55f
EvL+Gp9QMcVblZzvw1RZw7uuLdaoPrdvW0K3CZawNSSefRFOoEaFlqok+NJGY+4XmRrvaytvdo5u
ruUqtzvKsDzaM5KMBY7aW3xYfFpbrIbgtiV23fyMtLhAzpMjiqxP0UI8j/R8p04e0omPD+qdR5RA
Qm5w8DzQZxZBo7erLsFMNjiPqNIJblKRP3dxVJTbKk3BBzxe7bbmoFPD7Jm9q8GuXa5mQFzFewR0
Leq27kuGHto+qDoMY3D6RkJ36rp2q1cSrE67O/j1ePHb/cPsUDISeF6H7sIiNpfQO5wBE8qzFed0
+LJu2gir6iHa294mC+N6JYW4jYGyugFWQIuR2+CG3mjkaNjhzHNug5omqpXp/gCKZf/4qW4/IFer
TWNY5oEwmBanYnB0dHwxMj9PJNXvy8adXxSI5OesLby1kubeWlxrKm0bWt1k9tdhz4mdrALvNJ0R
GpIokhwtaiTAISuna83ZO0tROEnIPIcJrNci/0qws28HRMXPU+fEPzHcyt4XiZLtlHlOVjbl/aWQ
1GPsCO50Geew5ahUFK96eBjl+B5ZkeKol2axR1t8Df98ZwvCk5D4FpJYOWG9foFu02PY5+XDuUfy
y3cFEtp5PAAwKVEJnIe2W3m0VyrEdQy3mNFL9I8DQgDpx+sFoROr0WAH/RlTwRzHTdeKT1M0Bp9K
s7a+qyLQ/DCa+mQjclondsg9tqtyfTjqGY4zhPIKP1qcdx/v2dtgZxFwqFyYtdKDW3bCcoFBnJ5g
e4XgAdIa+hTunS5IzxGCMqhxjD4CoW9kfNF0gEAIeplGsQzny4S+y82hyFDnPBuo+P6lgGj+OtYR
8plIQhy0Bse6x894Z1fJ1AC0Alwvm7CzePPeiL5OHnfnBrHoc4Eo8oke/3x0nEbz/4elIMSAkqDW
Zkp3vVSsdWMfZVp7Rqwro9wOg5OhhOYhojBbGa/deyrCjCnbKLK3uNhP2HB3qF8l7Xns4+a9q2ie
T8KrfabR4a68wDubxKERTeOEmsixlkPPGKWNSq2d9qzWI7LzivCOg4OtqhMlw7OoJwSr5vLtJTUN
N74WOTSQGirO61cZeo1wnVwV53KYwbbs0DwJwL1leDfmeFRHKC7jgjZGPqN7BLFKz8iCf1BnqZqV
ke+dSEHuxb2sAUqkM7HIB7ouw+tYlGDAUfmdPrR4HkSnQtQo0lHkKAihdmaQbd+8kVyDwCQRVKy7
vJ6dZqLRMJvN2THy0Z/w3jrEKMEcTQX1pMdL3Xs++YopQz2yS29xbWHNNaaYR5GdS9WdQPX+KeY4
2APym9AxUPrD4+VuEw+LqRe3I0MpJuhLNK3e9ZSNkSXOHicfSX5o7hOmGceqKD9gMhQfG+nXhcZP
s3I27z4naQAFME2EG+AFioXFpODQex4bK/6MvEf212Bb4Q4JBqmtWIn94we9UwXSoZanhswXSMDy
iklIM6q6rfqzBQsLtFuS4laeYSm2nYYWrZlGYFMSTrGLvmQ+jxRMefh3KpT0x6ilzenxr7kNF5wl
qEWy3wosbhkuoglVczRpZvpu9RDucGKbX7w+rSdfbbRybU/dfmR5clFxkPRaubeuD28fiWQys1o9
a3WJn1mSIga/w67O+DIhJP7Zs9HdxnoqSXeiS6sVeOVtuGIs8DrNJi5y3y4OLLgmbUJfST0zI6m3
TpNUP7RBxP+WhYK0jCf9gq02cX+++QUDRSehprUCn2oJ6kwQbDWtAWveUENZzkxa912R683ODZt8
ZSff+ZY0OAEu0aoiA1xCiNzGqiPTojk1lKnxo3DG6YRyCgqEKgp8j59KvqvrrAW+uuRomfTPVT7m
9YcMuSOlsP50DkFMHxirWug3F9YxA2p4xPgWYECjgIFJqhGpiapYOUN3ntQB/s7n5C6gWlhcAi6a
vLlklp5JmUq/oRTZDJiTbJCWW0vQ7iwFeohpCAApaHjLoVKjKga5Z1qfK8Dwe82bsk85HknYoIp4
JQTe2aA0hZgL0pyiZFjOywTtH+yhR54KeVTg/aPSnMG851jYIxX9La84yBfBcSnffJUxb0VaQaO+
hNzuynfwRy8IMG48RREOkAYeIcCXQmdySK6ded61COb9qjwxZG8k27qQn+G+GiYpvSRSLdZsMSZU
scUuzrk3VLk/16qXH+ooRdoxtzucUEq6vivB7t4LBp8lh65S32EJGKUvWPWQuvPznOKZGtTWzxjN
6I3bwQfU7eqfQvHWIBC3twuPiZoE8Ad5ky4nadooLYi8ID+L2mie7bmpDu2o55Cw6twflGZNQ2C5
Hthm2dWTrCqaeu4yK9E6NHXt0TVPk5aVIRL1BlaWmNxGYfeStGrWFRs5olJXdtAyHshlGS3IsbkU
DFrWuGpZFhF8aeOE2VXTH6sJtdptbggbRewO7dgi1CDC5Za7ixjg7wd3HPaPI9LNtcrmR+yRBhRY
E0LCEoIsaqx45zzUTxgItTRz67EYPgsL/NLBm+NafT9i22kfAsULgkOFdgj+WVmVhs9DRY99H6FQ
H6/k4jcNOn4TDRtDYnXhQkGXvD5YUWiHIGar6ZRVtbUpw1BcRiarWwvaDFCKCLcbGK5bF18penhp
6Ff4rL21pJU/gqtWpnAwlcCoXP8IjRteiQHLngZgOnvHZUEcxcez47S/VByNV1LU5R0vl6OxTukh
+fSkqdfLReaEyVGu96fIHkbxPs29DHZSNGEHfmjYJomzQcE2xb0Z67d4YuSJNcLKdpSP9Of1xG8A
NkZrgkOugvxbXE/I1sc4aZj9CZ88/bc9T9nXTETZi2iifuVxlz0klqIByc4D5UCDc8lJnbH7U5vB
6lDKKxwcJ+pmb1OArVwNt8eaVgvzQ5lHEMCWOaOXWwWT+KE/9X01PYsMWi96FVjTZKO6cZG42zw+
TXc+otRe4ZKVpTh9z+uP6CXwMwtt7k4GX2/43Kcl+XiXG9OYY3mY29kZipseYJOIe/EmzFpTXZkc
LGM1I3myJVIZiM2A4dTFNrKr1EF6PGxObLIEo4LELKbsAL0O5kpaO8hfFUrc4UOZGxh5rykr3RDO
5PI8OlcU7RkSHfmC/rgSu8LrHZzZ5xNuXKHuHXtBYZ9uXEygsgOa2sK9uMz+1C+FiV4e7XS3rbxh
K2a1d7932K1oL8Psuoaf2XqsfFdQ2asORo8G+l5RkS/wGwhmodiGI+2CX1Egkuy91iUOBh2lZF39
cD3smD82+JcjphlHSHG+9QuDKuGa0JjPcEyWKZQZezF435DZV1x/LqIOP+gWZ5tGyaBu9H1x6Ry9
PRharKxkqbcHxgCPK+F4RAhZxV+/2dTAuXq0p+CkqiBJE2qvbWRP+dc3Px6rMBk2KerYPYvvJ7AO
LnWzC04Y1+nJJmw6KRhl9gNdw86qXN+1AYfvnTHVTbCkefjpresDKIEsQpoBbhYPlOunjJyyGOFz
eafZCeCGEqnEpuuZOc1RGvzEIzDcpWHWeQh22e0aP/02WiBrQzlD6w6mBOnk9eLI8lXI28zeaew1
TIJUK39Kajd/32uoPtYuqz5+2Dvr0YhBlE+SjGAvyH//47B4KN32UTI6pyatMTYuDaPH8VTAZGsq
hQKgCeuV7PHOzYpoDgkHZYjENCwvNdsOSMDrwjmFcyt5J1iezyXlhzoxI3fqwEDCso5KBhmAaeKY
5HmKYasOWpQ/p42XFSvH6d4rAFtOg5rTKbWVrl+ByNADYEjPK8CH4qyE42ckw+t90Kvpc14p8Uq2
c2c5JiQ2LDWArZJycL3cUCROiwWUdQrHBFmcFmJIGU72Xgu1cTOpTBcef+Hb/A6gG00LyndddhcX
98Fo8i6xpgnPXYmfwWaudDxJocFrP+0yKJ7q3rIx+prM/gsy8FgTeXiWFMfHv+H2RuA2YH3Ykahc
3ASO3GaQHBgN+KxRK49dg2V7GkcZTg00SYoQmcOMcPfGcS49VMa5qD/ypyw3ZTT7Y2vnDLloEgzh
GUk9b5czM/W90ikOEPvX1C1ukxaWkuWJrE+YgS2+qaHSd8Y4JjzjKK7oB5Qow3JvqZBC933WeG8F
u/Jk9C1lAY/iiJzjXD+ZVqUVhkY6Bs2O0pwwvFQ2RW6n3/E2XmtM3DutgIJoL9HvYsdai9NRBQYm
olqHb5tlzQcjxcWzsPErqzQ0xMUwmNtkRB4VTTlMzWEiYcPrRYfH2+fO6+XGoaymQJAw2MXzBpkS
qlXveae268rDMFgf3GlOngIQKG+PBWQMJC8Eft7usuUTZ541W8jYnHreh+/mhVpthIFBwrboM7HN
wjx+o+gkUQfdHi5Vur8U8VSb1x8znk0E+gcF7bRR059BPFgw87X6CKOsXdGVuPMxZQOPNhMzcHkY
F/tUD4dcCzFTOM1VQ5+grhv136Cqtb/sPsUfpYakfTandsToeerU59lUkm/YAZorIek2BL5SyNjE
QLMob2TI+uNkVuXcGnCk69NYKS6N2hbdLJGmz24pxEmjwvcf759XldfrogLKGikLhRSjYqrs6wXL
FqdDfEyqk4d9DZIldpYr5Rlhcsf+PONJwQMbQY5KudSm8VvPrJWPI64o9ZM1qGn9O6iVyTrb8aTY
HwccUjGwEU1u/HSSzg6x5xmMKN6aQRfnp1Gfqu7gaUOBSnMsMDPaJLqOmSfug7j7bkbGuWq8mcLQ
M75FnoODj6+JuokOlpn24PXhUujfVWzjfqGxhc+ii1a4s8+GJEzfu0WZd5s4EIWyf/yKbiM0Msbs
Cq4KCBekl9dvqDBKnRfB74+bKvC9cf7IxHQ8MhjJD80Enlcdg3El97g91qTqUsOPnqecQi3WVBQT
t2s7RcsVN8ddLPBwVgvLxuOKJuRbHw+4FGkVxAsqPYbfi8dLpryIlDw7jfWkfzWxsAh3beo24zZw
9G70q34EozwL4unKyrflGDN9CDtMKjnb4FevV869MBcC54yTjQLQCEE+VEGfKCEuLjRD0oNrxphH
1j0GrjMxbiVy3n5WKkCoCjR2aJzRBb1eHdZXLbi2xpPV5wby3HAJ6SSM+57OznORufOHQrK+H7/s
O9/VYyTBZI3mK4zRxZXRAZVm5o4ZtaOPUX3sC2iDR1UvIxSym7ffhUisOQbqm3Lqzbzr+gnjEAuI
SWv6k1qr1t5uMA0nwfE2c2Ks9aluXuYrKExHiMChLGDYdb2Ug3LzNJZRe6rAWmKnmdV7zP6GlzFU
tXORZCmWqukapvTmZUrsCb0fplugxBjrLxalrjSHMm5ObRCifU87zHpx6smr0E+rwi+Pv5zcDldx
EoUlMnLQSgBK+XyLJ4ynBN9N3FlOXTN4+5H51ks+VN4mRKJsP8Fc3E0p2aPbFdKpuzZXbt/b+0kW
XhJJIVv2uAcs7qc0BhaF51F9Kg3Y8cjie75ZDBmq07OI3qFqnG0n5k4mvwBX8R2GxLWOt8ibwe0k
5+D/6OYzP2AnLzVrUq/ERtnVxCmfDSQv2s7C/gA38E2GpO3nx+/85jKUa0mpEoPJMD23RRTsLB2N
TZR4T9ZkgGQtcM5MNkWLkumBiGIdzKgOtJUTem9NMOVkOgzVEJ9ehgUTOQ9hB/WpbqwqOla5Fo1f
bKHgal3SFvroQJt/6+BHvlOTUSWRSI6Kl6qpgZONStpZNY29rvzXhkO1tefQ/jJ1CIo8fqW3DWXW
IrlgI5NbkXkv3mmVxIFt5Z04KXzhpGM6WxVZuM1E29CyVYJJO5IQePnerSrvC4l6Ze2jNNabjwou
pkGyaYy6bFdi8Z2XTmIJ5ArUu+yyLn4UEiZti7V1fkowd/sGJLH/QX0fKRtge71PXyps3v6ZaWJT
aErZBXmur2NHVcyWo5RGfuqyvG6YTo9avItwaJt/BGZqfjVarCNXckxdntHrGALbhfYjpAmDLb0s
TtR0MGKLNtlpBtiRO5uZgxNXWwvXwgnFFNkm06OsmqKzYeBX9MG2i2Q41Li0WS9TraOc01rTUP7S
cNoxtpWlteGr22KCw09n0wXx4lD1uv0QeR6ac/iADdYmqrAt+6w64yiO9WxXrf94R935dlIQlxzC
tQEdLScUUWk0TjHWGajcMj4WiqUfU0WMe72yvlRulKxMH2RpuniHtIspWaXWNwXlIg5WeV5qVZw0
J5X53jkd2+ZSONNaH/FVEnWxDPQ+wBNcadzUy167iDwUtuZ6OGG90jsnKtwC3RcVi5FD7ToMuQMF
LL+9GxWcEj7X6KVq55BcDTlpIyvS7+mM3ch7nKKH4CvtGS96l5h4wE07yysMfY+hYIjfX0qmLH1b
xwpjNswz7ZM1jMR0+KAuyvBTnRl7K06D1gdlHytHKKN03ApR1DABgRzox7gyew0z6MqxNumcTc4H
ZG1V5HiCzJt/tCVOtThhYu31d6FoarTPA92sXiJPi+N9hmDHsI0bnIF2mVvP49fMNNGXiXW9/40H
RT69zIXWdpdsihQDmVojmjXy86golLPwarSNNpqOrEa6AddheS9IHgYu/cgJK6LHm+z2qmfwQa4o
tZchTC8BHWBZ+A0UAacWMd3x2FT6iFN3GMXZFspM8+/j1W4SU0DCQA7IhVGHYxssEgsY5OHkMbQ+
jXbm1NEOTXGzfo9fveP4xTTG6b9tHSadtnMxLnP28YjBysfHP+HOAwPLhvAJU5nOwjI+KYPIgCNP
Nb2FsfhmQKn4JjCewfoUe5X/YSl5kpj4wORY3nhekTuTHRfi1CILrX2bIUwM35WUDPX3iCiY+eHx
crepIq8WbiItxVd9wUUPe+jqpAIIYJ+whGuec4EjHAzXU6aJ7hnj1WwDetBaibx31pSNY8p64i5k
rkXQMBMwqjhTYQ0rpqLb6V2ri62tmPmXPmyULeI03afIw/rm8aPefERJHQP7ICk5WMcsi3nSGpvB
sWMDZCvMZwfT63PMtBpTy3btXr+Jwq9LoSMIsVZy8xZbViRR0CCgYR+bSKl/mo03iz1em+l7HTGU
U27M/cqJvLsgQV8KvdOMX8IkjTJq6NMr9tE2578D1K6fByy7dpo7/5Pravzl8Zu8TX9RSCLgwwjh
GwIFkNfCH30R3GlmPCYd81iqSvpB6yz1u9mRTOyTtLAj5JOLErPkZGiDk644rbZRAxSqdvjP6vvH
P+WmEDAY79BqAx4KCYer/PqXqG7QhG7j6Mehx233X2WKpsbZ5647JO1TNVpJKMXPMvVlTgC5bO0a
0N8hSY18+Pb4h9zuLo+iGVUNOety4P1c/xCvaxhgxniuDnMTbkIjUn3dagq/B0tzevNSlI/SuYft
rIKOvV4K/1u87CvsQHG9dUvaNlFm2J90EdrjN9I01/v8eL2bAIyKkpT+AaHJ/IU9dr1ewsx4GlWl
8+3EHvZNbkd/Ty2OUrR+hB+ZFXRttw0vplnFu8cr345IOUL4CQC1QElEuxl5ZMXsCiRuWj9yGszb
EBX5GGP5e1GMoNrziqodHFcUfjSnBeisOegzlvNT06jxye5K3ORM9EMBJuQ7xPBQDsur8pSh7Exh
5tVYnvad9cGqhvCkDjgdZoHQX0wtcVYC3s3plE+BvRUEcNjujEKvX2AMXCU0MT30eU/2Jarr+pSV
arJNsIE4YGu2php7A/gnAQITgqgqtTjQhGWoIxmwi6FKAHWZZlQdUHOPGKEbQZehbTnPtR5+GlEa
7c7CCdLwXQfSPiNTAM7z5GLToX72xshVfMw1abVtFMSUzLXK7jUTvcrp+I2ED6QUKLOAGi9ipIJG
sNWOnfAbPBrOWjPpGyEisWnquNxGgxL/bee6sVfnwXgey4AiE52HXVsn+NtWSeJrneruNDPEkSqK
kg/YcJuHxrLqXTOX6Qk1//QJD0KsQNFK/uK1lX7wRGxtM4LjqYoae2NhrnoAMqIcMQ2eVnbuTVyS
T8f17YJZQnBtKUOGqiACQqUi/Dx0ih30quzp1TW8rIS+C9KufR7RjNqpbdc+MQyL3hoi5PK0mxDf
kQP45QWUCg1Z4jFq/LycgJzWsetHop63vW2s1VG30QFwKVMBg5SFUmBJONXg+I2VbSSnOlc90e+0
NHGCw2CJMTkYcxmUL65uJ8aPIIyK+ecsaP+pKy/7JqGAhcTpMpj9kMiA0VqcLysd1EwU/IQ0Gy9R
WDZb3EObZ2vI63Njc9CVdp6Pj2PT3UV5YEhdMuAvxcUH1GKFa4fpyRN628db0aI0jrK4XTpHFY+R
+Veq63mSbovUFM2a0vjNdYMQELtLjkdA/ZIrXj/yNIhKLzU1OCoDWmCd5YDv7p10T58pXXm7t0vR
SWSGRxPHJqAsJUIiihk7zifvWDZ2dqSFqH9AQcPZztjxrtzmN4GSS4bGN4We7O/Ti75+qnDCBVl1
Au84pnF4UHNE4txety/wAb6KVE/fOt5hOXrNzNBIjuQ89Hq5dCwxW8KH95hBlN+rqKlvM8TUjkqE
VZZSoYb8eMsYi1fJDB1EARnv6/iC+mSRbdPHVAPTGJQnE5hIDjq0rIenHMOZ9BB1vVvTPswd1H9p
p4ViIxy1Kv7C83dQ/RSXSPviDqaKlC3+JKjawlhUD+TR3fy9oij9TUmJVWsyW2CWZ8rXZG/aqT35
FtCAudlhPJU+jUOq2gdtrNJo46H8X2+DdhwnXK/mYFRePNjL71ElMbtjMsFX3CLEzcTDDEA2HJ2k
ssbdXNVB6Mdt4OSU4Lk2G2tIj0VAgWELvkNaHkjkjiz3r79Kb2E9T+cnfFIzI/CFEF/71rI/G8Ho
bB2zs3dJ74Dnmfq1vtfiRLMwBSb5G7RUMg3TXCysUcW+9pWRKgsR0lC1n3BslH2dtvpJi8zhKMU8
Do+3xJ01EeQkRhty4yPecv2wGCbHlTW79dMYuvYxjNErKLrKvYjEnBAZD9Md8Ls1mvFrVvzH3YvC
KaquLCkBm4hXLgv4sOd6t4Q1X2jgmOq+791Zx5anzUpmaNoU/VOKYPirThUDU+Wyycytix75xxCL
YwQcEnj227q2m2YzoRf6YtZ1IQ5BHjnOc1iF7ldrFnr4rUxyJWuJxID50BLPIgOb8jyaauzceBXV
xguxV35BJ6tNdv3UOu5ntdbcYlerZVt9MNxq1r6KoezzJwfbsJSWSjCl5bbIwFDnKPB6HTtRCsaH
yAMKXCswdhhAnX6ks4dex1at7QqIjlN5Y73TwqYQuw6/oUvTwF07cI+k3/oKmboNc/PhhAz9rO5j
rs13I1S6f1LM7f71ICi6mwZL7LdFOvkFpB4N21wixwjj1999DktagHVvXOrSnL4XkBh+EYKNj5Ne
/FQSUa10FeTWvf7gdNBNUgILOhBdtMU2K9LGzofCnC8AF/rLgKPr89Da9cpmXoRvHkomdNTW0vUP
zoTc7H+UhWVX4eiXVsOFIXSKiP2kxi9aZbXvx3jCNpnD9+a3yIKEcMZplNmc3OsFk6lnjj7r/cUc
5gmthUrztn3qWj7SouGhEKW9poR6c155RI6OZDKQWQEKuF5xnIq5VAqyDCeqVXVbGQhQx4ER59sx
b6d3aog9Sz956cqbvbk4MISVqQadETnQu5lAayiIQ+bRLo0195jZ2/aG5PN3O3tr+rl3VqJxDHCH
z8fsYxl9WwhqaZF17cUKEInZTD10Bcskm95odiT8x9Hvdai82JfsGpyFqPD4gMuZkgoVxW6zsL0E
iRLsOp1IuFVwstf+6gynFRsdN8B24w5T9L1vzb7ctF5neshX6gGm78RU7XPIyKA/1l3b1zuzs1LU
m3XlGxHDK/d5a3Xn2WsxeLK1OER6SgjNfHIwmaa5T+s02eO53v1tFraabhErKT8gFamnB9WcpgrN
2E7QW3aace083r5l+M5kbzjYAX2GC3G9jWA7jZZWC/Vi4XLl50gubnon6F/o8g4rScftoQRWRy8R
pRPY7UhnXC8lml6zJvqkl9Lpfxc1ZVEwhOYrDTnZWJVa/nr8TW8fDbUvaU3zqtBBaLteLwAANdjR
gPpeppu/R1xa9n2r1+NhcsJpTRRzUWbJvcNdLQ0WgaoRfhYRx5mMIBalZ14sNHF3VWHCr+bYX6wy
dJBG76fkgAuiAJWpZ7NvVNGavMPt26W4Yzb3qk9gAeK7ftqc+V05YW96MUN3PIuuMyt8zvX5H9cW
1juzEHGw8j3vvV+spyAX0sokXVlkKV6aJxlG2PYlqLt5H2Ebcgq7wd2HYzyvRJ3bYIezD0KgOhmK
o6Jxev1wodW7ZqiRdxpBqu1V1BWPnTkm27pCIEBFFf2Hq2De+Xj/3HmjksXORwWMQhGwiLClFw3e
THC65J4mUODUfk5TEL+Y8FaPU5wYK72ZO8/I5SHLZDT6uLgWywkQ4sEI2B8pZSu5NEFvEs+DEJ2v
rD7MnfVP4XFa3vyIABXZuLDBgNMtNWs9kBLNiArFperE9NGq5vKvVu/ExTZAMnlSxvbxejdbBnVc
aSEEg4pbhD7l9Xe0kOSOQ5omL3VkTT6So8nTPEelDx1oXonoN0tRCZNCkwAQ1CVP9HqpOQ3qAtmM
4KmmE/1JFeO0wdiv/Z6N4xqV8VW578/LA6AnX42s6FX6Dhj69Vpp7tYaTdfmQhVR0p00zDY/W/qg
/DCUxKw2kB9giA2J4X0kRA7dVkGmzvMFbuUf3RFCFLx2HMKOrcuMF24wclj11Gnf2qnV1hhLr/54
yx9LHxVSICGflyS3/R+5USLKIHS9oLqQMWcJCEZnyLc9Os/zXhjKXD2h+Ob8BUMsUEH/BvXsV2qo
m1ukvvNyF09mlW7EXLrGSxINzqFSYeNvaOc5+iGpi1j1s0AX/crGWZ5F+YahlmFXChZCwj+vf7Se
o0BgTzDKYk5B8qHoUlfbNdDH/q6iqKreD+FgvXF2Ii1daQjC76Mol/jzxdU4u6PV9/ZUX+K0z/7m
y7r5ThFt9ewlSdccvKCffjw+HrdPSWYlARj00mFzLMFEDhzYbBqD5iL6unzWm1k90gQX35JQ7RBw
NNbkM5YFLk8I7IObGKlckPxLxWi+Z6+XOX6bITj3kApci9td6Bp5cCoFTlgbG4XQL/ZcKdtB7+Zv
b35aAIaoEKDSSMtjKQbjWgXdqUGrL9kw2ua+NyvL3Xpd5UXP41Cq+ySz+CFvXlMynIC9MaqhlyKD
8B+bX5pe54FjYSU2ZeXXeNRrNLlbV91YWpN/iF2l+fh4wWUYIvOTMxjZguXY35TVjWmT7OnKdJGU
2GPG9P0gPKCUXdasRbzb3UO4Aw7F/UjP4AbXVwWe3qAVMl6GSjP2tWmW23LyVD8swl8zXcmV++re
k5GYsxogO0n7vX6VEt8xGHDTLwWil9FWQInvdkNktj+sKn6r4Cau6DKJlkBsOWHDifN6td6bYtMF
eO1n4zzsHT3/NsAs2/VI6j2lfWeujDFf1dv+jJKsB6eJtJ25qaTdLG5jlyR4AHJa+6U2RNCIid35
S9u5XrsBfZVBo9Ljyh8rHCU3YVEYrzC0MAbY3Nq/u0hFex0VCnBaQzOW710tdb/Vimj0TYDo6Se1
8ZRiW+TKyLwZVqO7xS4624cJ8p7gpJVuHxbwxWkwiSLaTiGaetvIqfIvjzfnMml9fUjZKZfgCdh/
iwhHoYJna18Lf+gU8RI2SQR8Wa0PDMAKZkJ4/Iw2nV2tMDPf8YJpJYG8Xh41GakLiWI2rTUGMAT2
629aaFmru8yfDtNop8dAz/XzpAzJ3qDX0u4GRanQYIsLsBVW9T1M1TWV8AXo7T8/ANAIZA1CPfTH
xRZ2rNoLU/B+B6PBTrXQISsn2qx+jED87rBBnp9H3bXetXren4TWhPsalOcusZVqJdW8DsT/+SGY
79AHkxQ6fs31m8jrqFO82VWxCg/AANCwQjoyRDi3q5vuHECUfl93TniA1WGu5Enyv/7/jU6okM1N
kmrJs5Uaaot3MOO+DdAi0v3UscPPaTAHTw1V6cqnvg4Wr6swCORyo29PirvsLmZxOaudORu+a9Jq
wqhS+6hNuth5SbCWjV2Hwf8uRc5OqcmcmAbC9bsMAFKVTmQafux0+rtYabm8hDZ+D8LRPcxzsFYm
3DwaHXvKZ9SuGK6hsbV4ga7St55AOMmPix4CjArdBf9R5TDQCNs+Pq+LqMSzofLJZUl6wNeCYb84
MVbILY4boe4Lq23fz10X7DTFdTcwTDVfbZN/0jyqTnR9xi+YLM6b0IrcZ9WN0892gdES2V3jsw8B
Rhilu5tIt86Tjd257iTxSxzlysfZTkEuDag4C9iFfh+6Oexn6S2JjMG+sLv6w+NnWoyI//tMUhmD
QCRbPYtn0qxmosfc6X6NTuonbucEiQBnPhqpIeg+A55WzaI/6r1QtlE2O8essAUzWEXsXWNCy8BF
VPXxb7rZQrxmCV5koiUr2+VrVqtIM3rGS75rpNY7hJc/tFMzHUWBomtZzr8fr7Y8/PKjkh9wqVH3
8RIWh7+055HJqWH4sHG8z6mHfhl7gEa12qh+NZvapoY09j2pCI1vXpm5EwkgQnRUusvmTxqRn8En
MfyKo3mONLAyiREFG8eppk+qESuXqJn1U6A0awOo22eG60B7D4oj8Y5px/UhNaxAUAlO4TGjGN5p
bdcfjAS7wNLMaJe4otxnWY5db2esaTLffltyax5XqmhbFBWLt91XViEAtqXH2YPWVJVOuS8tI3pO
XfIzNLnWaEKL9ZikSdsEmbdQRhD9Futlo4nYTFhBDDIqaPOHIVXIyXLaFa6H3vE4o3JK/dgfH3/a
22UpsCGuca+zqSABXr9g4cSIKttCO+aBoeA0iVEXnun/mPUwHuI5XIN9La5ynlLW8y4f1YKvSg/8
ejk4Dl1ooih9xIVM7BrP6fZp2RvfjCKOfliK1x7T0bV3vGl1k/O1V9L6xXZ6XR6pOPc/PuX85Xp5
G2+obkKj4Zhxn587QIqbNlYGv66Sd3HeqvssTr/DXjQOj9+yLBf+uDzluvSl6PbBSXSIzot1w0KN
vSY0tWNWB/E3FwvKrZkO4Xskz3R/NsjumPrmK7np3UVp+IO5ki4/y+ikxwjhuV6uH0dhGQclt12U
GAiYZhNBvqeQ29WttuZmeucDozjDcaE+hQRxo4EF1Neec1M/RqDKfCwQg02iabVvJMhR2JRVWy/o
mmNQltYOYo7++/GLvt3OjIs0g9IYShgKVYtLYkDqVY9nxzqi/Tzus87Kt7ozJL4bWclmVqO3WQXS
nGaygYitZNTQE79Br0+xbqRDndrHhP7M1i5d9yUCwwHLs0ZvcuVav/dwiBdxq+MVKAvx692L7EWh
zH1nH1P28BE7Z/GiDxI0OZjD15yDs5LyLQgH/3k6mH1wK4i8/8fedy1HjiTZ/kpbP+19wCy0uLY9
DxEQCaRgUhZZLzAWBbTW+Pp7IqvvNhOkEcuZ6V0b22k2yUqmCO3u4X78OFxXi9NaFfMIKpRI28xI
KiBVLM27chiya7HwWaRDkJw6VHNHTGUUdgNW0pmgA0mMO6vTZ+28i32xv2piFFXHHaE4SmWeHVsN
KSKlIIQUUKAMKBQeJtHgB0P2NVOSLQ1uZriS4TewGUt8I0IGvVT4McpEC0N2VLpMoZIAPt6q7tbo
bt6LFYhtVryEB9cBrHTxfGHm3hfyRuvVTVXo8cYQkRAjAIVyHBoVyANkxNIijXQ7qkDW+Pl+XxiV
p0Eihw0qCkBHVg73vGW1gYYMdQB4UDhFuZ8NdIBUUgXOnVwQbj5v64PtJ79ta3G2SpC1otp4q220
QEClcA1Z6pPWqZ6KFAJay722+by9RWkYbD+WmQ4oGJBhOF9wVZwPLprLTvURed9ANXVXXNkfc6FL
TLEJ25uhNsLnyoi3Ylcqbg/SEAJmttGGocLyT7nK/Lwz7yYaeHNgwGG3Q1uCkWBx9rQe1ad55FRv
Ro1TKYidFQ9pmvvQaKTrr7YEI5cxxwKGjXp0SwZeIM9kjYN1C/Mc9AZcPHPWUGqiGyWi+kWBgnAw
mkBqBSYXAc3loDq9nYsqNwRXVKtsm7fhI6eXz1E6ZldCxk/W1wbGgs8wYVkSIryl77gVUN+n0oJU
kpFzpMq0box4Z+Qo1pj22VohsaXqQ1O4JEDlMRAYYt8LfdvXU40SM9gYEd9MpJxale2JmWatL1jh
JP2oM1lbuaAsj8epTdyEWPFAJITxix2iTDHi7HKjuCH4922xKQQTNUVzGql1ZLUzvGyfT+dS6LD2
WCYTfCIAAEFYnp+OJgXFf45biQs4eWV2QilRfgR20JzgJn3qObDR82NmzMjN63FUP2+cffhbg+Zn
42gbWGeogCVwgvdzretHRQGGsuIfpLLkzc6vURXr82Y+Wkd4HXDpQHIf/luInCIrlc7QB8VFoTbO
VqfpVuKQuRNroKUGp0qwrwKtWtF6H60j4h5w9oAF6n3qjArm27JNItWNJT3Ygjy+v4xVI4EInwoq
ZgP/4/MxLiULm8o37S39EHJeimoCT5JbjMUtXw/9DiyF00sfafpaTOejpnDNwOCYBMO2Od8y8Ckh
0a4ekMdSwVOVtkV20KCoTJaMsSLFPppFpKoDJwa0ImNwOW8q5ofc1wFscXW/T2Liq4FOqyhNYDeA
3Ir0ap6vmLsfDQ66Hsl2cFQxcrTzFrOgkaWUD1UXxSBqB4KG23eir7gJcKlfbgp8TizuokNIC7gV
nzc1TVKnxHWouUKUPaepNB34GKWzSr8cV6bx/aAQE2B2BQJxuC6d8lrexCG6ftCbQus0F9GD8AJp
8hJKlQyMmLH6GlAId1wkziK2A0wh83Tixn0+qKSLi8kPJM2VxM5TU1YtWR9aANR0gNU0pOVLoTrf
fr733+8SxHWQIok0GIZOWtbbmboZRQn12XfboBaJinRWj68FlvzfyA7Am1+jWTuNkZHQwAGH5AYU
PFvohczvx7GBheBBl6rmlNfBUZMTacUtdGLNOZeOBosdwXRG9BQum0UzkhCkyiSPASoFGpmjpWlD
mzntryJumsgQZ/2hrBAy0GI/vKrkKKYwUYeQgr08smL8IE3Tixsk4nSIXYq9tiJVT4iEd/2D7Yh4
JQPALWHEcj+CmSsVODdW+4A0gL08o/xTv6u74S4tQHzEpapkI6laMqW21KiS5YajKHljTn4oev0w
tpt8TOSNGDcSo5U5VuMMRGiVBiDX1yWK2GR9r6BaIUURPQjuFCR6HKcGlqrE6nMSD+oeZFmJVcry
sOfkQXPzMRs3fdkYplIDRD3EWrCiLz84SoCgAIjMPEo4totDW6hZA0O941wgRUcvDUGWOMW54rW4
Ja5M8MdNMZQ7ggIIfS1Uc5HUjawUE+cqUNAH5J+DbhoINS/o83qlqXcaUmVYHgQpEREAMNxYbLUU
RG8JOFAiT+ub0IxiTnSNsOGJFjacK+lI45Nl8Ed9fmzfjQ+NAmqHYBsaZKWGzkUF8gIhRqQx9sA8
1jhRpzSOpEe9k8vxmjb+qCm4PBlXMIJ6cGmfN6VxyHcJVT/2uLZAIZpRHfeDOLZ0bLJ8JTX8nTDC
qN42tdCOXdorkzLqMVjN9I7UoZBbUyiFJub/RxAggPn5JC7QIBBGrD2d4QihRmAvLjakMSFdVqvA
B9h3hUJzrijMIAlLSxxnlPjR8mA3KMAuKbmm2RMndQD9czNww6BPEGMhvzDAtXMzBX0JHhhcTIoy
Db5q0qKHGkrfAUyF3YVFOJ98X8tLIZbAvgLxn13EnfJtFIXgIUWbtiGnxdf4C3/OCKIVAP0iqIoN
Jp23hwIvwQAq/AQFVvrcjvO5PsR5B46SXOMI+AsqjgxiWNEZpltORrmJtyoqwa0YgItk0VM3kJwD
6CFSVYBiXSKsRL3i87zhE8+QZhA3cjz4ccdynOXDLCYRii6ltfGoNn3UwuOTzU+N6CPAYiD3vvqq
zGLg2RMROLzfSDFZbEnA6cHzWuqJ1/FA0c4B6K2QvJ/ZCk73SlNLxx12IwLNMCOQ0oHb5xJlUbdF
Hxcow+eVSSoegizViALYuRUK2rAf/UqlOqohHEM15Ld+gDpfn5+GDw7fKRlLAbj0VOL6fOlHEAoW
LSjEvFzoR1tv+NArYr6xyqmYrhUENVfa+3CR4SCCSpAAF3jH3zQOsz+XWZ96vTpK2ODJAOzK3FZk
MNQQ4XgjVOiMHICAzmkn0mIEbQ4O5Vr5w4+mHWgvFuOACaQsTXK/rI0eXISpp43aeD0C2mgHqJrm
yWl3h2eGbxJnpFSdmoiqLQrzrKiPD8QrsyqBXcCFGfcdtixv7Mt2roLJL+fUk7vUh9Oo0Q+NWkYe
wBNrhfnerzC2MG7+8JQCGw4/ynlTZY/E/X40Mo+rwokUgzbAPWxwj+DqvBG7KFlja37nPmIoO6QO
AG0LYww5mwvphWQzYMEFo/HGQtMpH4NksQGJMFKWwoJweQ4ClQxZgHxnpFYvSZ0Dahr9EuFH5ZvW
y2sx2XcbDqYH/JHYcowmD3D8xVRXeaumEzeOm0RLW4NUgIhsUgTVKbZaCW6QOTtEmAd3Knv5AWH+
yoki7ulrpwyuUOanBCcEpgP5SuL5Guh1rBRDgYSxTjJGZDr0KVG0ItyCimPcjlq15h5fWidwjUN5
wEMA5YFr2dJQQCFjGFu5IniGnCumjJwOUxLrjqAukQguDjGlSZCrK/KbmTxvrFtAVBjlI/CcsL6Y
H2gxSLny2wLpHNxOnwrJy0ctPHIt34Piv0NYtu2VzVigSEeW52sO+g9bZjwYLE8YTH8LcT2OAdxD
E7LlhEThvSIwdAcVAhu3L0AdXYMmkbS8EOJig8p9ny/swh+DMYOQCQ48ePGYBF06u2PwiYQ9ojn7
BrgoM+kF346H+osxStYKDhVwgLiO4pq4pHVXGq1pjXzO9uModJuQbyUStGO4rxt+pokwc+7no1pI
p1N78FdIuB4yWPfSuM2A9xkCZcr2qa7FpqrUwaYeW5QBn8W1cO8HTYGNDD4R5PIBiLfEGCH/POqz
VM/2uOVincrC1zSSDeArNapYX7sgMqv1fIsaZ60ttihg/zPXZKhZiUCIpNGoRg5sN6gpwvjFNQx5
6QgNXd2Ucm3sQSgmEVRyFlbsz4U8ZpPL/ApQLhBMwDUtxOOAgi1JGmrZvqjlLDAzEFZR5GlK17Uk
b2UuAx3m56u5FMg/W2RADvhmmTtjcVeZWgxZmzDHSjBP20SZ9qgzZbzmHVd5HernXeoCrNwyNr61
hubzNFDg6QARbo7OlWu5kwt8MyQTGz+u6LgPgu8EKuJcFnZh0zQoeZzvk1nhEPmtU5X2VSMj/zoB
oK2NsRqZGDjioGWU89M2IAJSTPeAFDeWEsogl5bgJQxKXb3rCpBMaiAHkEw/mwRrZeI+2i4C/Ew4
dTgMWLTzrraDgLA5x+f7vkcBywSJtGD+D1Sq+TK/izhYKi3wcd8rvZFvmyKWrEDv9X5l+Ray/DRf
7IoJVnbm8uIX15WUWct6rOZ71MuagYgYlB7Bc7V0lKpPiB+3HNHE5Ivx5J+tIotbY1RauCotdqnP
ZVqvZ1ilIJG0A4Cr9/koFgC5TLPVA0lKCzl8KSpev53rfl45px8JBajK/2x8obIHvxrBLtHk+xKB
vEMLAj8TCQiqF4nlw+dL/NFhhPkl4nAg7RGUJecrrJecHxbllO+nys+/A5CcWFrSDfABQVGTDDch
+/MG36sqkAAAaYeYFig+3kUrajUuOzh+8n0dVeVFHaLMmR+pnTNM7RE85RHITPXxpsdKr8j0j7YR
sC6I6fG4XCFCcz5SXhqmho+NfM+htIwT8VVkKgOSZIVMC7e8Bqb8OQAq5PPRftgoAMgaiBkRy16m
6IABGTGQKSj2YdTN17GqlTspQB1Crc4U25eD+jIq1TVu5CVs9LR3cb9gNIkAh0Fvng+1SHk/SMYS
2ydM5ccJPPwbaK7Jaqq4uWoE5RVVVdWD3nDfKqSw71G4o4YTWZXWsqc/Gj14PZCgAMOIxeDO++GP
QgwalyrfZ6kh2PKkds98aCAyPaTR99FQ/N3UdcPKOp8WcqHjmEsKUE44icBEvFhogBL0ZJrg5hdr
0Lejnjp3XXUK8vr1eLyVJp5vaVDx82Mmp4oN4FHoaJExYUmKwvX9orQR7A13WLg1P88H0wGuarh/
oehxE1ka4qWKwGqnZuEesRwQLHX6ZGpKLVlaDVbESdB9Z5rSwfniDmRKBuYojhuQIu+Cnz5XBlmC
Cjz7pg8DFLoCpJrwXYEiDTAGskM/dKCPUWp1ZRXejRXNwuzGDyCPYPMvFqEMZE5BQni4T1tBeE1R
QdoFXCXx0ny4j5hQk8ZpzRZdtAkYAlKc4D3BZkNoBVQV59utHJtEGtIqvyhR2iVyal8f9JQAVVso
BUU4T2uPvN92qW2I7aR+zWWFxplvFwwjwD0h/3xZbT2ewwwOK627KKq52OIedwcPF7KXxkYg4DYZ
V5TiQm4DConLJYJAwH2wDEdp4Z7syl5VCllpka/VOnWHrN9BSUD3jgI3G2AXpePnu8jA1L05U2gO
UHwAMVkeDgx9Y6EN60KTc0Ma5Cse5dLoKOIGk8UgAVDB0AZDcRqtga9RcT1M811SDNz1580vlMbv
zWNL4SbP1NRiNwFDgIw1KZKvGmmOLaMfe5fLah5wyMkw41G8UQZdpUhUq83PG2Yf/H7cfzS8GLfU
BFIbBqV8pcdJYTagvrqMRVG/+byV5cb9ObvIicFBAXnj0v0YoMiDXJWNfBUbCXdf90jQ5XDTtCdd
CzZFlRrbrJb6laG930FYUvAewUMB8iOgbM9PS200ScAHs3w1t8Vgo1ycaqotEM0ogaaQzPDXMB9L
rXRaxBOvN3g0cFKXwZ800qJcnVX5qurLjuaCWlFUPwMNvVRMJtKFAluN69hOQepxU4DRloohX19W
4G1ZccEtrCvWkVNlBgkWJSubwBb9je8pafRJSKJYuQrVILeUroo8sQE7wVwUawwtH0wyCmchfwVZ
T4COL8mt1CCtgAYblKux746V1gueFCjK97RPgJTSxmothf2DnYTAD9youLUC8brELeRiY/hz3SlX
E7gCNnnWGa9QAJw5gJjD8uXJQBlAeS134oPTKYGCBumPrMYbZN/5fKJonRQnYqdeoXweAKVG3LrG
2CHhqGjl/ewjnyIpiiuZH6e1eo5LXc+WkuUFI3IMpxJD25037Q8o/dXlgnJVTkjsTtUKIVwZnOo+
EJP25PMoXJkEkaVoKDeEUHlnF8AAkRDUtBd+G6tWmJf8pgnqNeD6+ToANwJFD9OLQdZxw8PF5Lxf
QpyEIXw16jNLlDC2cHam4taP+LoyTF+SAPjt8zbu77KuCJSvkfWfGkezLC0cqCdAuxeTEg4SvKuo
XvY8llpkJ6jC4GESQzNRtbWk/nO98LMpxCmQfIqaihowc+fjlGNYLLo06s8TYGpOqgm1PYjptDHU
DoQinAa+CiPh+VsdFcBIjLqlX9K6cImiccDVmLMN2BJkSJ23r6TC2MG9Hb8UIxJGNgbYFfljU4W9
+i2pQmHwCQcujHlFdC4cCqxZOBfBTAevLbQ+SKTPmxWjKp9auRJf5ibjkCFnhGpigYhKrVwtrcu+
MQEg4rtrCemG+hEwUD4+TE0WNkQWfUDeQYviW62PG/SK2XUub9AjVtcYLN1wdyPCB36o847B4gJk
T434F6AkkV4jJ4lgx37e9qbSZNW9npf9GrHEuTSFHxv58oy/Dx5X2NzvwJI6B/a+XlPCV7g7GlTK
HodbVCMciZBl4fNX9OTvTTFDhJW8gTG7ENxh2+HAoZL9K5L1ImkXGx2wbkhv0tMbQYy149SHKEGI
s6YpKyu+nFfsdIDokSQBBx2oZZbsGfBto9aUMcYBSXqt20Z6LjkTWP0lEmkqtwGRRr7G9P5uXgHr
BeMB/B4o/QjJuljK3kc1qMwIUTaW0xBm54JWoWUAqd7xReB8PrHnEhwTC4olJrrh60DUD4fqfNtw
kGEa11Z1QGJF9TdFniGunxYDmUohuhhmTb4AZVpCQm3ONp83/W6YgNgytxw2LeN3WTZdzz38hOCF
RKVxWZ8OgTH5VoY7y4VYIQj4xbYYPN9AIheyp4DEWQa+m4jrAGrJfQyz8+PvoDssVQK0WLfL5sZo
Vkz0dyMDuwO8pUiMgrsPPxeyMRFiOM3nZAgRMAbMECijJCNNnBoGGaCkVlp7t4S4/SC2g6pTEE1g
mFy0xs9yMAdiqoaED2R+QGtgCyW1Evoy4h+pkjAwL7ISDGUq9tIk6/efz+0izIQ9hJkFCQJ8SfAW
Iqa7OJwDPLep1Et+SBAFEXmQCUvxZJZDpqdeMRqo61UXQYyi3XytP4c6SP5J0hr8fds27ddqfqEv
rM4v4/ZHiJFVQl70JYS1PGvGoIWk06TI6cS03bZF2WPJtRwVieY1KoZ3s4/oIrxZKNyGxC3Ih8UB
EvsuGOGYRLJCPrTNFSKpnQ0KDY7Iaeq7YVJ0l4EqDaYCI2TlAC1NDfAbs8I8OL0YNvyjTEW/sWZR
1kSr9axH06MUZw9TVl6h+LJ0W+Q8oseaOLkJ6OZXBMaJ3OqPixEiTbC5YO2BRhTuUeD2Fhqw9yMo
oULiQyLDhm+u+Qp55GY9ZlNO8Vi+kdRwLDZjOooPaptFl1Imdvmjmgr9rgEf40CUIpluFT6PBDJq
2VTuojiX7wHaU/YCeKSOdRciaT0KlIFzGiRcjt8hDYddyyPlmLYw3uqjJgZJ9/Ny8O9P4/8NXorj
zzE0f/0PPH6CY7OOgrBdPPzrPnqqi6Z4bf+Dve0/X3b+pr9e9C9129Uvv+wfy+YXu8ufH9uoyJfv
OfsItPR7T8zH9vHsgZW3UTtddi8gsnlpurQ9NYc+s1f+V5/85eX0KTdT+fLbr09Fl7fs0wJ069ff
n3Kff/uVJdv9+9uP//25w2OGt9HiqWh++bfty0sa5cH/+cVt0sf8uVl+wMtj0/72q6H+BcoDYFs4
N+F3RKmhX38ZXn5/Bny+8FGAoAAblF338qJuw99+5QThLwCO4T0oYIK4MEsQa4ru51PiX+BhYJER
BBSRsIyQw//v6Nna/bGWv+RddiyivG1++/Uk0f/YprDP4NmGrxehFniGWAmT88MxyygkNMJscVSQ
iCr9Ng42Ub3VxYssc9vaRFg4y6/TnCelHBCZ3wBfqErA9oDOLZdQstTLZ/hUQO5JhhAJ97SfN/xA
JdWrdVvuLAT1dZk2pVk1133sSJzD+Zs6sVB7Wql2GUrdCqixrtpa7NW5Kw07X3UHXMQ6qqS4bTvZ
uC1nNypsv99E002GCHWzD7faXXOTPY+Pyuv4mDucfJhA/RE/TLKb+SvBuFM12M9maCE+RL0Iaj+U
kUrMWc336UX7hnjOd2R8KN9gRYZE+yGUpvaj+F58715ws4IdP/8YWxJeZzTw7W56Add0IYJijhSd
qRSbId528ZOaSEhFc+J538C3GdtT4baJIwQbpXtIudcpgVeMacb4OKwRSp+4dj4Z0tKzoaVlIwFQ
DNSedl/Wl3q64fWtwt2W4lFWyWF+5S71e+j8m/kueQA+NCXJQxvRqqc5CuVWlIeWRDmHK9weJp+E
NVJGiIQ3vjlUv+/Vt3tztZs4BW8F9/9QN9c2yPJ2/0+wQdakwlJ5/e+TCufXnZPYBOBCB3IIbgzc
eBYehExIgUvIkHcf5RX4FlMhpbGk0ASFg0D+ulbJca21hZD+O1tbJpcynXDCejKEPMsQWUi8Wp4L
pGhGsgOqS2eig4V6t2Zs4tBTw4KIpzO+FBqZgR2Ygbl2lYQNioO9kE9vO/AuYSRN5hIcwLIjO4PF
W1VK5o7K4PNPSQdc1P1EWzA6k1am/Y3+OD77FRFvxYqA8Rg/uZZwPEm88trgSRXQYHZqnUg/Ii8b
qQS+Dfz1NnsJLlsBpD00KGhyyx0kjbTb6BYXA/wLP5OXHtQGvz8AA9yoIcsfKQJkDEgHJmBkx5Pa
t5LGQjEIFHNVb4Jd+xqCYOyW28dXA1IFCiJ5wTF4mB/L0QTCKT8MZn8VyBTxzZ1Pul19p6a0TMlO
q4l6L9w1z72TXEzfhi1QH1cVSraS6CqpKEqv8gq5keyxICi9Oqe0UJD0S4fQnh9iEEqbHApQvAI8
F7yWT/lT+VTHZAjY/1JJ1MMzLhtQu70FAETSUKm8BaIiRm24xCk4WivmKJNOJ/l3cRuZYIoYctSC
It116/iliUpMCP+GJP1pR56ZkW/F+/oyL+R79q9l/idc5jVpsvTw/6Olyfnt76ekRhgQtjJq+yAM
xmTrm9tf1Y+CHk4pkpbE4GUQ5eM0VhFpNUAtjVoSKXjJkxVPw1qTC+Xwj2hyGTv6KbNVoOsxVub/
W6iIRBGTypBy2WmsiY5mQ2++gdH1QFehYh/K5jcNLZTD39zQkinpNCIVqc+o1cmAYEsnfYTauSLy
Z2Wn932fSjqcbbkWI9FTjjdiNI52U47BRjMalUq5P9sciORIrYLbva4n3VIEZJqL+ZS5qG5XeiEn
81SOUp8gL6FCwiokb32oyr6kqg6RHPtJjmIqN6MopzafrJbxOjE/LnXa2+EsFihvEhXFGWLZMVCT
GEVpCD/SGbemmVTwj+vItaaoP5NGJpRZT1Doj78fQUZXHaE4fEBkc6KN+/wxzYiGkA1dU7ofHtO3
/VusK9IKeCPO0L8Jlr3LAUbm+ilJwSJ3XV/o9+pG34j3Je4G+sXwo9+PTr2PVrJM1pZ8WZ7vn3zJ
lzki/91LznbcJzvyHQgqzOAA42DmVY8VyowlpHxsOhLu1xJI1rbWMmvnz9haa2Nd+DuLv3Wsy3jr
SWoBpYzMIIQm8N9C9gNDlMbzkMjO/T1PLy4C0pKHh9vr6xWvxGlxlov3tp2FOAn0XEUOCtqZvOCq
dUNaEd7znWDTuj9Kt3ZlmO0qhYHsNmQkDudI1CclgW23Kw85eXz0TItzLE/FHwVYpiX5JhOV5OTQ
0oEg13MlPnTiB/ysw0v5Uo96VBWQL8VMkivIPz+g3aVhh0chtBJaFZR365nmEc0vS6+6qHkKukit
Iv6t5n7uWFjryzIUEPyJfVnbMEt86d+6YT40EN5smFPE9o0dpIQBXJFAlju93UIJes13F0qmcGSD
lKk1DivW/eocS+d21xBXDc+DFtBpzfEpG03jIr2pImQdmwi0h5EJfVdKsMNIvJEiakg3SQ/nIa3M
yicprkur0UIGsvhkAy5DHv/jJ2Z1xRYhk793xRYx+5+W8tsdsrCUG7UzelSjl508o4XD41pM/Y0s
m8KrRMOEZLPJ/d27ZCEu//RdsjoJC7n6j5iEjxyI4ApHaAw+f/iTlmUugA0S5qEpZcc0vxfkOxgG
nf33jLTmvR2b5CWwSGMCnHvxQC8bSyKb6+uDRHUymZvtRO835uY2JpvPRSSyiT86Ln90apnejaR4
8FvM6BTvaKQ2oWioeqmQ0Q5vVKebSG+GPR41XrFtPBzke3Vf2/wlYkZPeGVJuc2Eo9/aErnj7Odq
Iz0oZkeNDco9bRJSWfqtj8vJpW9d3qVUOKrW5MFfsnE5ylHdBBGKmdBxo5uRg1qbFN9WS5wjAtM2
yvLZL6g/aM20MUvrpd7KEpFvjnBNcRZs55di75vysSUvHHXcxNGsHhOoEmo9tCTBxydUf9bNlxTa
zqI18RrTt8MfUNU/AgdE/vhUlYAMlj4dlT3Jdkfd1CzFcg1oKI2W6IdqpsRq7Jbwbk81/BmlrfDY
oJHj7/JvEZpUTeVKOzB3GWhd3W/xa+t19jdkK3sYz1NCn1Rz9zCY3w46+Qb3Fv12vMqoI6O5nBTu
YIKSjzjf8NSuiYjieZZO8HLJS5nvjbcLNyfe4fryEjFi0toKUa1tY7Gv+4EmZPs8XoDj3+4oqByt
1tx29PlOhOjPSAflHtNnVMAiGd5Vm/kOJdvs+21H9qmrYNdBQZgDvd9vY7c2KwveoYtwt8137MNK
s7ZDd/D6++p1qpGMRQY6efEudrsa/0Tkh3Qeqtbb41GE+zDeTZ50wZplPfSpj++7hKBMFpp/Pjwo
jn+hk8fNa0fu7vjLCFBVwhNS7VJSYY5LqzH5e+shcVtLJb1VuA+NCYpyc/YGW9tjmjk6EjcgzkQm
ssnpBnzLK5f5U/brO73x5iAsvFRlN4eqwE6nQhorxUgxgL3tFk5ELvYoYmfnu8Eyj5qTEsF7aFxL
8NBFe7Itaq5YfWuSYplA+d8iKZjp/Nn8LBR93VZVO9an+WGbyt9rF4O150hDKvodTFumQTLqPU47
akkOzkBOeDs47jzv+nJletaF1sLM/5fQ+pfQ+t8ptBa24595KNfkw8Ks/DPlJ5CeHwgrhLXAXAds
DjhlFvYmJ7c+OAYgrJgyq03eYfqxsXq7tzurs2Z7xu/sbrRHG7Enyp6bvApasj29jkWk2HMTne3i
MXcFW7B1bzZFKpiKLVohzazEAlWUyVn9RrvqN/2Go6oJg8Y08DuCRa1cIuIjdkinsvO7zhypSnad
afWW4vXWY2Aapm4xTao6sTtY3PUELYpSyPaAv5Y0MxGnwZ0dFkMKqwbS9BCTkNw+SvSxxN/ZFR9G
g/OSUf1YQDteJc7xSjZbGEY9uSroTuxIsjMO1ZPkzHQHTZuT3XH37UGFUyAkGyT+kzvURyfzSWtD
TT9v75DvQODP0AgswIkq5LIjz2xuXlmHrl+hvvH8gOeZUfH8/IxoqEdjK7EDO3UyGK8ymezOLi02
LaHZ3IIL0VbtzCwdZhToVDNXAVgfukjervXClI/0McyDuoDnH6vXYfY6quObrbwEVc5WctubLMLJ
llH2Bqt0c1d3Snc0J0uyeYQeRThRSljhQMhvUjuwQjvGoxz+9cwCXhwLLpmaHWL52d8qJ7Q5ODNi
O7JQNxrP49V2QSNr3mROgmfBMbHHnbc0TP4iK2DS8PYMEzSxq910z9UE/8sXglNbg924szWZsPR9
SySiPVoKDWBNl7DBMBh8CehVZPkYhorvyYL1ZmqwuCuro9m2sqQL1RFsHo6g1O3t0vQp3gnHcY0N
ltiF3VJxU1KaA09jhRtS3fDufJAui13lirvWoaEVmChxQkHPjO4IXr6JCIF5blVObmeWPbjtoT3w
Nm/mHj5pf2l2RKehl+FdxVbHFmamZ2uCRxSGJAxDGt31eJxahYl0KLtHNBn4NSpjH7dWi6nYwu8E
A1R0Cku3VHxrGBCMdnZ44BjYaDtjF9kbFOYk6s100dkkcgOXhiR2QufzC9C6qFg4rP4lKv5pRQXq
K32uFpaXXb+TuSTSISp6u4GgaCzUzYDAH23/cvxdMfg4SyJkBHtGufcdJh8Ek7cmnEDf4ekElERu
xnbmcPSpx4UVm9ZyI4kW9w2uA505W5kZYT9rOIQpTR3PzPftfnDV+xH7WSY+/LCzN10AdmDiVARW
bkuwnnG/wOlFAWd7xEfKFzw5iPfhFYohe4bbOq2Dw2ej8gQ5uOGhcBHUp/rp5EDaWZ+fCZCsrszT
4i5U97Geh0MtOxJcAuxEdxQ3+f1AmXrsLOVptnuzhFqcbeU+dWdIJRkSUjKZnGRfKhWISjsnNTPM
XkNlKzUbJ7ZDzFuAfyPHfBNYvumbI36D4ssJvMhK7capHOEHk70JJGsO+QqSBye8Zu/LgE5hr40u
IyhfQOrMao/3QfYKP9gnCJvYrvD+0MTaWBn1TQ4T3m8zh73q5yubF/aKAl+hzX4GXmpHnrBBtaqT
LI+sijZOhn5HWJfUrmiKnwl6lliZVdroE8aYQwukdoceMKnvmyHGgaKvZrbPHDYe5rkIvNicNwXr
j81+o58YSYFXsZZP3xdMT7D3Qdge+g04LnDP5SwNBgQqu9CIHhM3g82wmymzH1JiXCpe46ZX8ZV8
X7gQ39Ct7aG5EbzBBGWXA4fNycgZcbNnxgwI/k3B7BzQd2B9QppAy3UWNAbkt2qlTnGS0YXZHmYL
0p0y7SJivYIN248j1oDHKfGtkra0pryJSgJXChUQUEjM0OKOyKmyQyu0zPgyhHHCmRzUO1NdFRQC
yntb0yZ1Aqi0yZ7MDM+1NjwJzKCQ0dfeZqo6dJifAtS0UAKxlV9NpkB3ul2+KjAsUEtr78NomIhy
RGzXC8zrAqgfJ4WXJ3f0q9iJTKh5H3rNpzBKJpwtq8bMKZhJhGQMeIEKyu01R6GGU7nNrtlpzvW+
gqpEZW+yH6BDRXS8pol5L9gKBt1ggsB6hm3PzpdvRQA/JbZEAwChtput4Q7kjo1Qx8Sgy+i+uek2
iOdC5XY4IOitWVudWcC1VVrapYEeGI5hEai+nhANXoOZ3m586HnYZRu4wt3GlbxmJzjivfykPoHj
8+n/sfelzY0b69V/5Va+w4V9SSW3Ko2Nu0hRpJYvKGkkAY19RwO//j3N8Y018FzxdeLEdmVKtjSS
KKKBfvrZn3NAUo50VbIxN/1iibgaULA80CayDfcrI2ukcpzt5D14vStssbXwPEMfXWp7YYXpM9d+
z6Ef3t9T+/CKcrp9PO2eY3I6DeQVXl+ADbO7RXzSd86ae3vgDCK3PMXSkDt+lQr/KHAtC+6hgXQP
9/XO1qJ2kAZxuJhV7rCw9iF22MSTquBPjxAtvqWaA4Y0ZKSQb/KHRbEusDFcF/KnFWBrKsjBSKiD
uhC8ng0ar5DeGzxw2ixW2Enujhd4/IPNhQnVcogQUNFsOMsQhxHymkHBgrWZ2IZfLA1fwoNTVvqD
gNRQ7uO27B3Ip+0RD2ZjRwue3iOu5buKm92EN++Fi+k7P4Dsg6wMoslvgStq0OlgI/lSMQqJtxGu
pCww7XJFpfLff6jLqKVJAb4GUN32kq2rXFBDXZTpVw+VHwpUUC7xCXvgsQc/0MUOxscLF7KreZNT
32me5Ki2tJGgYLsdsLHxfbsUXYWScKHa/Ozq9pa7qdqm9F4k0p2gxZz85uKpQqtxPQaP1QOGzarz
K3is8F4P46nz62PqdNvGlwi0HV4HTehL68KHnoZmjqGBC9gqruvg+SK3mfAuQXwgzLBKW71hB/ko
H+mme5R22jbZhEtt198XPiMC/spyeYoUmdW9hdiA60KuhyWCtXEtC8uQ+AnOrQ5d+PW9QYVjhxuV
1IiYVPiwEJtF6Jk4ZHyXeIIRvvVacpkdnQcPr0I6t8ffDPve1pdsDc3sp8fQ5WtsF0jYOkjctS48
2PwUOil8bOSl74f72u+cCn4nhX5L8P6QAhdsJVAvMQ7xCKM9QZqea9uGW11DPLFP2MHIb15SBDWl
Ix8Qx+H88xAo9qUlsqGQQqRLuXeLr73Hd7pGqpWbTq6aeXad/wtpRpj8Co08NZKxiE4hiPAZfHoz
Iscp4B1zP8W5MaEe8eHGUNoVBJgb5Q4PI4JUS8iPd3CrMSPvWP6AcKt836EX0jM2PElrXNRYCN8d
v3JkUuAzwg2Pe+IdUqwMT43/OXMnxAoWYg6F8CPMj6sFhW0hTAUujQugFjwzZZ/dQ80tAztDOIO9
giRkUG084EXgiY5RXsBo8f483OmWIrGhwXGcjIspujyZhYC3NB6HtbCMcJgvHx4wIH3QMC7znYhm
yfzcr7Qttosn3QkoEQ4w5G5w1FEcgCjtAsdc4v+LKJpoV/1qUBkp7xMsgQcR2s50FPzPjWtyCpbC
LQzzOjv1C7bmhpkLHH8HAaFJcHEq4JR4uUMXPBiccIheEHk3ywbjD5TADuGD70YMpS17G9kz3C9c
kCmcgsGPEALC6cAjyDbTtrsp/QX1cttO3zokqsH5A0tTYee4GqMQ5dbHdFRF7FfIMR4Qf9rqbeRz
qeYRcnXPnzasIoIdyPodN0PCHX8t/6lpNwv+b20Z+/Itt5w8Gox8hFGIBvFqG2J3xSFEzuSK9pol
f3/E2D9i7F+Gj6Rr4cQsXQ+42XZKB2TjYji/3HA0cPKeuZqUt9eaMq8HL3w1Hyztj+DlR/DyI3j5
Ebz8CF4+DgJ/nODgGdB55fdDgv1Srf6gUCUgkYYWV99oNUBOeukb8ImvDAFeu8asYPNfusb1IGxW
KvgRhP0Iwn4EYfC7fgRhf3wQdtWLnhWq/ltetHFFH89HNESxSjKLoVIy2Oql7lEueeE83yg3vLDK
O8dQfyRIVqC6q11qiCViUwN548lRXRl1DA25pgl5GJ7f/po1Qp+e6Xx543nZxH4rLCK+3k8rpLcx
L+lq/oC0QYckDkPTI5hY0P7GEzI85/E1z7rm8fG1vq+rdzqrdfx17/Rq+esS5X8w5P9Hy1/SBSnm
Vw6PDg5jCfAu4IuYxatD3YNWuW+58CNbh3wdz7mdz6/n0X5BUrVA88MZPygdZNPXaBMc8FnhqXWe
70Meajk5L7cTuanwUhCPkbs7gdyglWCV3+Q3jW/u23t5r+yULTuod6VbIqFdoXPEQLmqQWqJ7Pf7
LylKhXtkNVOyRypqWk0rcYme1NXkV46GVD8Q/JAdjTzJLpYjmlkrh7eEMATXkUfw1z2ZVo8pMQ7v
78eIHFEGwFoF55U6h3fUABTcQ4LCXoY+jzNv2xS89XmNxPemI4H9+hrb6P1A5Q/Z/3PtnFHaQF5Q
4zeMFk50hXT8K/8Nv/vDGc/i8ozwzq2HT3gFbyo4vH5emfx+Fv3Dzsxie5CDWwlgqlT0KvOPNUo+
9tPgMqcgDwbx7jCIc9+TkNwycneZZffRvEzcDUH/ywYdNCfMyLghCRyKkgcv2/Uorng5ilexS1GY
wL3EyLmeX9FqM16e2jt6X2L3fbzSbsqhXX7tVH+4k1m7FFNGQWOcZE9/Kh+CN7RZ+8PKONJn/SAe
5APbN64BhqXIkdFiqduiRZhkCxMxtuYRw4GqDMgQPk3DXoovOop8joBe7NhuAPsGpszElg+62w+k
f/x8By5A3Z+djZmjbnWgWS4DnI1xJ1HUad94CTSzv0ioGTkhoVsa2qfMy7zUFZzkmByjrUx45Y6i
IsRz2rw/+PM1XQbsPlvTzK1v61BVEsDG8hkU1EdQiUIpRPHajYk+Ll7PQ0MMaRaXXhMgJpFWcgt0
Akn3g7dC7xImplDZRBWwuRRlFMh8jKWiJwY1ogElzHSLmhG8ptzXHjGiekUUgAV0RRZmlj3OI9Gg
AtbPqwUm1suLtKgbbHnLz4iSLa8O8PpQjsalwQ1veftSj0pccEbtB/1o7Q3vRmtOKb7y8jYvMgco
P/NyOm9n4uVv3mTP5Z3aGarvfl26oeooh/CuBiyn6lQKyZF4Hhcx2q8bVDAbh24YsnTP+s3kLnjL
j2mXMPco/GIXTRROG9T9eu9STkMSmq84XbJLW5LlJOhfU294v0LvKisRLkKOQvF76Q/r19fAfX8/
bd4y/3afJyTPCc4fdBR18CnCGTy+W06DDjWeHec5b273+ecBmW/UrVEo6Bb8e14F4rlylBeRXAfi
JjKKKNn+N8VLniHKdSqoGUcFIp8R8dKDgHndBX+8wwlkoIRXzyiJbApVAsW7WkFjHEt7JKV9Eskp
c06nY+Fk3uUOoRMPr685Zu+4jvz8HHzfQ/xFp1wGND/Yd5HltFc6LLS6TW9UHV4XOs383i94F5hf
Y5OmjXx/5aLXrOVlQuzDVX9Yy/8ta3lVHmZVm99FHq4pY3nmPP1xp+Wa2r00EX8Q3B9q98+ldmce
0p/Mql9zlC5AER+k63/DUbrmdM5Rkf8sTuc1t39O9/3ndfsvbJK/clUNQMMCUQx0cZcptA9SoRVV
CNARuHrm4alH585NwRbLm/zYbKUFmrydN3RSuCl5S7YhPDn0HjjdCW30Nl3BvVhkK/T2EDT7ILz7
wmzNb9BLBswqX/embYFMTEzQqNdvk0tfRW7zKYPoZMHzpokdHUq/yEl8qCtySBHpYVjziit79fZm
8dlf7Pb07xayQRMhgbATo7xzCEAzA5Rwyx0scbTzuw4tMuq94Txw15z3wjIHzrhd3yH8QACSLJK1
fukVrexuy/tAY4+PifRAryHtCEReNFqhb48PDzjxDZqsvGxrIeTnLUcdKuS84RKtPLaCPQ1t5oeY
ICgkMui+JnnWNYamqzc38xb+Ujd3obz51bn7sHMzr2QUQXMpqz3wOsCqS9aHM/Ia5wfE0RipEJEF
8f29ioxLb1+yk3t/fygxLiPZiEeuhBPcbH22ktkRqQIgGaUaVnLjLVfHz53xq7c5s5n/g7d5waD/
7D5niQJNKcBmViNVU7m8lzTZTUjSeBTa64UnX16WO5k8P278EPOjdLXcIWUDdBr85uYFzY54WWEj
h8bTCqP7pPjNUvWyvbzRF/raXGTHsCXF4vOnx1f02YpnaYQpsIzCZFgxsG29NRJ6n7+9+t0w/4MM
zsL8NinUQjagPWqQz2IYaLST8wsfJpM2qi3ia44OTG3BOzSbS2emtPCkNW8b5xF85EXObZPZynuN
qXxkLIaNYktQDgFR7PR2cmuC5jTSD25w+/nCrzwXax7/Ml0UognPJTs8YnTscC3A/r7V+OXBWLMU
fFmxqFUqXGDdYop4Qlco0LLsArk9pFAFcsclY0Ls/YK8qrckPibZcvxA814mZPfe8N/bHlg3p5o8
lvBpa4JVYqCNZwgjROGrmtzCFmLA6Yg83rtIRLTlvV/ZXYU/hU+kx5Lx+w+WXSgnIRYj3AS0yojF
P1jkoUICmGeLn7b8J71T8XZWGPjW3TzyzRP8mjifb9a1c2fN1Pif/9zNAfN/67m7Jr4zhdv97uI7
U7p/TfGdqev/KfG9Yh3nDLW/yTpeU8BzhoA/jQL+LmAeGG0kFWx3CpAfZxo4TwSp0fRB9V8ijCc1
fgHgHiQb76Hr7CNclBP0nYNZCl6kujK5IIlcYfxasf1y8Zl2TqdWLgSFYb42s6tdjImiCbOwo7u9
IHvdZK6yyNFsz9v5LQxTMYBNoc/zqGEQ6mVdH8OamBWJYhhyNF5jpotreGBqKIveCR7Rku7tdiLu
Q3beY9xF75trEeXfmIDq1S4cxT6K+Oe4ZD4fNYqRsKeeuIiBHxJiigRFGp5ojV15kSD+ybzYzdBi
jV9i+kOGAy07oiM7z9yPrvCLz5UtcDevPJyZ1h8rChTKADvjGJikBnnmReOvC5ieEW4l/1aE6t8+
iZdpGj5bg2lj/MQgD/+oYvEpbIbZcsXjNqIgfDbgycJfVvgx95r4JA6fR+Tv9lQR/O7rR7TnrwF+
MILCO4yAoYmft/mXKGagZOjKKA6amIiabIbxLl5lB+QW/x7t/phIwli4gYmB/jJgMeCvMDuVE8v/
2r0vrSQYKAY8ms8f2T+xT7+I08w+ZaEErq8E4iQiSqrIS0iWlX17B25n7ho2JHc8/gMuI5mbL5+e
7kfnXrGBXFfC6Xl+fgWCDWx4TF4P7ysKqS9tUL1ARK7t7VXBn8UM/5cE/7uwUR810syoVnWQ92WG
Xby48zxTwT/4pnH3LfbulneYIcIsEQbIL04/xf7evbxUcMwO7+czoAfe3kxgPyWIh4Ml9/AwT7tZ
vb+/Y5bwuLDfBZRj+eauZMLPs33EiB7FiE6JObzcx4Abr9fGq2PkjuSKzrt6dzOL/te6u+tKa2br
fyitq0prFhr+YUrrqqcwizF/V0/hu442+D0lENpI4PmaPaQg0GkK1jtMcJKnBsc9RAgPa1VAJaye
dU8k6eqKjv4u5Czo/f7zkrPbpbLQ6rGMS0aG9MpEE6gUZg0ClvZFjTB+2ku9n8VS7SRJlnn5BIxU
VQLUqJoQELM+DAOA9qsMjHWCWO6zXn4po8ru87H2NSNpiDX04rUVf9dh+GXF6syVAwNyogUNFCeQ
SHrM4aIlJ7LLpULGLfKDLQZ7FyVgQE7PvClhtQuBz3/FAl+y/L9y6D4sYebQZbWhjrqKJSCw5ir6
NnT5oByHs0sJh4Xhc4Mh+oQO8K6O7yl6IT73AWTuFX22gpnXlLGuSaIKK9jy6Pj1sOWAiDceMP1a
jmpzWsXkcOWS15773O34/Z/7Bcn8s7ue+RNN2bWDIOCuJa+CJ4e+sMpG7gupjgptBZU/4bxwYAQg
+fRkcHaY4+OuYUYOOboJqIMGiXGBLeHeLygQeZYDTUrv58+f1Pd13QfxmJl2ZvaCIOdY5hnW+oV7
mPDK4HYipcFd2gfH723gEZVkz0EWv6gAFuKwjf6u5nEIH+xeLO64J8CXPvB8jI1B9PP5/fj++Uqv
CjLf8w8pl99fkK9u6cyS/kFbek1Nctqzjw/qj1eT107rTK9nIQjskxIymJHtfrP4XG6uvPm8t/m3
vfmFaOKTU37pj/gglDEDT28wwCThtDQ4wBJgSgBMYifb+L4lGz4FT+10V6ClqgPkGPA1APdVkh3A
GXjH0yuvODy6n9/xtTM97/z94860dMWJmIPI/x5OxBVrdHl4H3bsd7BGV4VkpmOziepGWXMhEW1A
iYVo5IW3BAvQ2Bz6ltsEgTwxBzG/r6GJbkQCJPGCHXoRffQyHjGbb1/xTK6uaa5N/wxrmunX3/Mw
/UxHuf96lmdMmLNv//4fXdPWzyl9zv9Guvrtuftb8f63Ywvey6alX5q/APWlxAsD/5z7cg+Gyi58
Tj+SXV7+5CvbpaD/JJmgurd0MCGopqjy5qqvdJeCIv0kG5KimmDClJGxxJ79zHepyj9JIHlRDE0C
ArYhKvA8f+a7VMSfwKQABk1N11SQMJvmb6G75ObhFx2MK0hYnQiYbRABgY9bnDnZQ5GnkyrGhh02
ibGL4oke+iaoPLMPwQ6W0wKYw6oakCpP6Fbs9Oj44Vn9LCEfJyYvLaHfLEAFAzmoOzkpOpYhzbzN
oQxpHoGV18ZKQRTWtAJpO1nFVXO27OusAqTyKAEOrG3oTssEA00cQm25k9mbqHwKwrRmml6es1F/
DGjZlKRiynAnh3E/+UKJ+rFX54abM73xP1/6jL4Yz07lNNuI4XQJxOJfkwcftGGlj4WhyQXAvfWR
ZYtRpJLuNbRUkWwdZeNhrOQu9SwmSLinYJLpslCYlKxHdLNfqwxyv+Sbx6jL4OHWDRPU1xaY3Gcq
SUisJq1kxmymaUJGwryTUP8tUh2tyEWiFiTJQzkGzy61BieJxLK4ohRn5ujyNGRLBJ2UypFEwbb+
redUjWCrDyNlQEs9GybX6jsT3PVjl4gek6L4JTZbzTMkNUZzdZJNhZc3fQ8ONitrRZ+VGY1WhVb0
oycLWjDaqSDGqZsOYWX5Km1os5bFYaiuxFczsgmsWldkC8dS4ZxKeHoz8eunONGlNsaMFmivMxL1
Ux7aGbMYSZS0F1ByL6w4WomB2gv7TB0tFQMjXcFQVO8KPbhN5HRAU4uaCrqrSKmZECGuaHu+Imo8
4Pl2e7FQVccwDajdFUOfBUSmRXUqBuD8w0lKGMkbszuKdYEcXyeKmP+Sq1aya7kr5EU8CXK0KycW
xT4LyxKJfXGqmNtMtQS4ObAzAmKyUQb5SipwVtblj9KQdU4qpoqmiWc5c50h5vJYFzIwvAotrG/S
SilrO45aTK9146BPjlaO6LzqLZW6xpiZFUie0t5TBVM2FnlX9h0JhxjgsUXQvTTRUHlqyZJhXWnp
S1zFQkF0ltS3hdZWmHVTtB6DB5UgqE4tDAFgB2srVN1Oj7P+ph60QPNrkI4HJ0TQw8kItBSUgZ3R
AMq+y8zwmhx96xnh5jnxMPjMwd2O5YKg+FvpN6YUzFqdkdp9GJexrZpyCAhYUQww9SNmYUyKoEpl
G95u7A7gOr+PzF7Z1GjdxKRBoecgAZBj2biyLOMC3/tRcAxOn6CIEB5NA+nyPJ6prHboTHVMiFoX
qbGUiqFaDu3IYscaiip/ieWsDogR0Lxbp1m7zGlXxG48KCCybc29lYsB8tE9G5ZGmQKWsRe8Jq7r
cyd2w92oWA9WrinLNKADQPmzTorsNisB/V/XbGO1+UBozohpyPkNldSuIVRuczAhZ62vgAvFNQtT
vCv6/DXPg9xWjPSUhpO+G+uaolQxjrErBEVqa+IAlMJqcEfRsAtJbY+loQDLKh3f+0oHzWWZPzGx
HhNHzopyPQh1E7hZCXZmuY5SRzbqbF2bNVYiiKKXV+2U2BCX6DWphWkifYX1QlQN021EFgGfj1ba
1hrTxhunMbRlo+tWI2O3E1oV/VAR1cVUsvIo6eGxmUrk7yARi5SBulhlaVURM8hRYwur0i+Zbj4L
VSqBXVIBRF9GJUeuA/0JqnTVKDV4EkA3uhgLETzHuZyvWFU0pA+NJCSslQzJTrWwByJgKGv3lR4y
OzGE4xRXFmniNl+m0hj6UitijogaICcYU+Aot8NwWxbyyQqq5EYujYpItJbIKFQA0MpqX6D5ZgwF
46HOmPBU9ypyZ5kYVwCij9tJXGmDPmgrS0+6N9ZV1WvWZrbGGtdUmsRvUpbuBbNlbmUG2bGM2icq
W+gN6/I3hclV41oVC02HJY0CbGRRnw6CVMcvYi2VqK9NbY+MzBDE703bGK8Vqrh7S+30+5oF5ltZ
TzlqGPoAPNs2EnZqrFO/bLbwO2Q165a6MeWLqADzHWjg16LWWMtSknPAX2EfXFWVARAqGgogoVhk
kEwP6WFo22EZTnWwVIosK/whLupdD9xOIhl6rZLJ6kH1PRRLpTEB1DWWuS/3enRWxsAP80kBAXgw
uJY1qKswiQTwRWXgTuz6KF+2fZguprHsofW1vjiVVf+lT8Ia0GRaXj+bkla/yIMiQ0AHdfJMKudH
rbVip5VTTScDPJvEnooierbycPS7iJOWtjQmZlO29wKaY20YcypCg0uwO6YsgIOm1+Nhb1qd2NqS
pJik6tISvBWJ2sU4SUneeAnTjXoZNYz6XayCyDSjD6GgKUezBT+r0I/VCxRrshhUuXqKhiLdV/0w
2KYY1EQaY+RadQpGyIzqdgIFe1fFIWboRkMHurOpRo44yTHGZeREPmm0R96qBgWrrjMcWSuRgmVW
dclmTKppG9YSsrKaiCG7iG5TTQAEXqRai1zTxbXSGyhNMRF9b0P3UopTd5JkSCwJG5mtBqrXXm82
sZ1larpKg2GfDf1j26m9h/R1vbRGM9JsA16yO8nS8FhMCT1YoEa0wQImHcxBjW7DpheWcj/kzqiP
uV9nhrVohqi+Y5UmNk5mJOoCTs0e39FzLObxIjF6rSd5LxjLkCrhXWoY7KUX9PihHdNAtvMmQ73d
KIvd2EvTQkpafGJRnYL6dqxfpSIBO4kRx/ljm4z9YhRk0PPSHtiMNatBTJIGukqUvE5PycQOShpn
N0zQxxdrClu7GtuXTNXerKoaQD6nCNFaqcX0mNVVsuvkuH9ntBLh+ypxsRHU0PKDWIgWjTnpC3lS
sH1KMpgoXrMhtwPYuVPWTK81pd2DKrTFbSZlA1FTxVxRoQYc4MQfAsNz/JLFw7Q0sgzIpyLCFcfI
pcxl8djaIXLw3Hqoox9KUehKqqUsJLDkMTL1dAACaNXmZzkxlZtEi9BqZmRsoxSNvpDEKFnJQfks
tUF/yFsWrzQwVPpNmRiergnJrkbDkVsONQb38ro5B3kZbNKhlpejGY9nFvTtvkqb5AaRJCMDXh26
PQAckwwk83XPRtcIUsCmNuCahgc23NMkb3dJnfVIBIRFrXlB2ujoNUhodWMyhDK0HtqaZFoYvom0
bHtSitD7SUZ3eoNAYtBbYNXBh8JXy2NT+mbJer/NzDx3aabX+y7uAaLXm6bd6HFMwmo8l3mbg8O+
DUjRMP1BVfCXaoDzTJIqaEgXBENhN2KsCGhjRDey2feHsJaTrdZH0a00yPUyLgJQJ0tZqhe2avV0
aTBNPFcIzDZBIeibooLVi4JIpgSXlv2UZp1ba9RYSAUTvtRG/0atQl4GVDZX8PhH4CL3+GQE0Ggk
kIbasXIaL5oRcUBdlYD2RMzusdqU70omYVQ279RXoVGsjRllXYRYq+tvaCd7I0WHhFCisT7LJV/r
Rf2uLDTZa1nZLaekkJ8MK/Ma00DDS9RO0ptWWhD/Uc73gRrWPpxQ9si6ctqVgdTtqBaOJA1ps9TL
oUTnYpmIdp6WbK3Qabxp67Fa9C1GLHNdkgk0gLKmWR+eelbe95NlrQQlFEoyGGOxKQNVBDdjmhjE
pMmapoi6JsiJX8dDvlJzBTDBrBfA2JUWNdwO+a3U1eEo9EPqqVy3mH0GTMCKmXeapOjoGO9T3R+Y
LHmZqRZHnOx0PVV129h1nYS2CQ+cqIEykkqYVHcsNOHcaqO4o0ViPDIlMxZhFUjUVYLAsscA5TPS
JwiEKqk378SgqM9VKCoPwsCg5Q0lHt4kBKZ7PZ9MdPxkXeiqrC1CG6f5We7VY2bSxi5hhJjRWscg
YfVT16fhsZdl9X2YiuQttMroQGmQeHorgI60CVKTBE2EhtnS7MHAMFG21PW2JLSMXlvQvC5RUqux
QjEmlFqlU9QR0Pf5nslqKKBZNoetSmhJF7FugLsgxhFRRrE6FrRoEFmo8C6Yaip+zCY01IJJuCRK
T8ODLNeAG860hL5KyF2sZbkBbmOZC9qXUqTTMVAAEuC2QzCeh74UDlEJB98RpmyQAP0/ag/TEGt2
NmbJsVe06r4q6Ah2ocx8jWRQGTumokIDqFHTEZaL414rygahdlYqq1FJzRuBJrj3No9YaONgpY5l
4dR7HRujTdYnxW0nJKLkWOL42hVaTgnLxlr2NFoZj3I4UBCcSwU+w/0zT6oUGCKhihUD8ZLikopW
x61nCRljq2iIY/OsFXnuSWlnwWIamobTPqiWakFp15k6eAjHrQoO64hf1KyorENPy3FUIKF6GS2q
sIc5Dyq51BeBno57SEcSbiw6hoMXV7puOYM49uDPoDoUTiibyIE3rXWSoi57lZW2XPQI9t7DSoez
2g1Zu2XdFO6zSQKyQt916J6NpxFzx6LVAVfU0IuYdDl4DYyuyO1Isl5zsTV7Eis9XJ7QqB5heaNN
aUjiQqSxhQ5gRtXe70Q1GB2xaWE3ZFXV/UCgJayYUkab2JIqUKXHnWonLfwbB5aneMyq0GCuZOTB
Sa/NpvNEc5pKO5fTAg1Uk2RA9gW9kr3Q6tPXdlDMU1o1wo4NNd64Kyq9x3sWwnMAs5XacDEL4BCb
RniHRqjgWZxMg5FRETK/DlJW2KlZmaeBJkPud01qPOZJDT53Jiht60vWaNUOhVsOSG4aGc9W3NZO
lt7BI9SfdCr0JUx5K0a2WDTJTugiJYSTrOUayZkcmZ4+1MUtg7MNn8RUdAw1C5GYO0NlQj5KKkeb
tOgBSF5oEVjrYa4xFT7QYVglQW6epEphmj8lliatha4rQbPWJVb8lCtdtMFRzoWVKApd68M96CY/
HrUC5Bq4DLCxo7pO10M0tUAuGAYzsrs6EM9mk5hAKmYYt4EaFSCvcm6YAKgQK62wJVHjZBl5qUdE
gd9C14qYGWfNQH7DERh21DXLTgNPWGXCOc6HLKrtoGgteOViahzUUqK7cRhSV7di7FaaijGoMBMN
mOJylW+FjpmPUc0E5gSdqbi5nuu3xcRWoR7p+0oM5FUpx8KzHElZQ1p1wgOL07gR7KHUQawZDZHf
hwk7akEN05DpEjrZatW6L7tYI2ahV5lbsLFed12oPDMo712Rlv27hVwk0I2ZUCzkSG2h8qJaRYtk
liHm7Gp5KP1Ex6yRPUZTLJDJ7EbNw9IV3WNqXwIfuBFywSkjLWuuVIt4GvabvIyhKQaCCgNZDw25
y0sf7ccUYBL1TR9IDTGq0hLsKUL0Q8MawMyxVfpWFjOQz0yCBciALtaf+3hSRLsdUgwm6L1stbaR
tmF7UwSToLqSqYUZUaRJa91Bk8EIO9G2e+xkluq2kAzZWhzDEtR/UT8AdhziD4JaQW5luxerdDWk
qSr4UC3WiEitS0MiRpPVkqptKwCKazTRbJqlTUx+Y3LK0JHuUZF0hNxpuqzPuiSqnBqFiBiaTEUc
flFFK8vtPmiKt3EwwgOWMtiiUkqHMOrg8MOgJyTRJwnwvloibVN9jG+klKqQWqqyK2h5v0rSYnGm
ZUrIppuSpanzxYmVObRlBa+vyar4FAYSAr9anKwYElhl/WYITeCYqEykbjvFWuEbadWjzUWtEJt9
/qC+raby9KIoy4ZpqZiKQ9Z7Pm8QlrIcxX2fIcgagQXf1+vM6pgb6krrTUmsXRFOXhn7JvWDyykm
bllWUD9QxNm2qLnVDJSKGQlG9bkVWHlu9Wayi1a3nj+/se9eybJkUZcsE4Iwb1IJCyEuwjFD3sQC
usNoiasqiwAJZPXq8nKp31RSuisy/DevHH1h//qlKMeahlH79y39UhcNqDXnr+IX+s+XoVb184Wd
5/b5m2/cvKXteOje6vH2renS9u//hr8M3wr+yv/fX/7t7fIud2P59u//8qXocniwt28hLfKPxSIk
yv95dek/6uwtp9iPr2+1fP33f8Hrv5aWVP0n5PYUEe3uoo78NddOXytLqvKTqsLvsBQwe0HgeG34
H5Ul6SeIgiSb4ApUNUnim/WPypL5E3K3SIajSqWqiqJZv6WyhNrRt0lRQ9QhEKooq5ZhGhoqVbOk
aK037SgYHdJ8dQ5yiKaMHBzQ3i2nyLDhTsBXq5QWUDhGe1KGzPTlTH9SFdWJabKNhES3mXHOpngZ
juW9MoKiOQKSfzE6SS0t2lpZFGW1GAYKLi103UPbB6QO8+ycCE20TuJymTQhzr0FJJq61h3JoumT
klmgaAqBHpVOh0AvA0fOFXnFoIlE9v+oO5PmuHlmS/8i3CBBYuCmFyRrUEmlyZY1bBjWa5kTAIIE
wQG/vo/udzviixvR3dHLXtqyVVUsMpF5zpOZ9e+4b7FCYBpyEm8oL5jp8g0KQF0NNk9JjRUZI63z
pNE/Rrmc206iGvfuF9kxzCe163ozso4+NhOOBBXC8zxDL4QkfG1TI5+hTfuntQtdEY0zVkwvLj5v
04g9HRxTZCoyPPjhh6uGlyg1eZISjDfqYTSYscOoKb9hQFOVrTnS3pu574ZjVyUmNxPPXlxkH+rK
smOm+3vrk/m8L7U9hi1Rn26JjpzH3c0iPCY5ae+K2FR9oUl7s3b7+4hFUEWcKFcEVO6Y54WMMnbH
Lu6zo2rX+bTJCtljqP3t1CMfqOSLS8lhFRqnnOtetp1OZ50s8RN1nh+ypM4gqG4F3cmzq97h6KCN
d2uB63VtzqNMlNG838xBvFrivhLql8KQDOA+Y5itY5FeiTUfovnE1uTN4LTI4yZ8VMLCl1GqyTdr
p9ww/4O2kJeFcfWQb8P0IiJmckZUBrl5jt4Iomoeu+glkw+gHe/3GZvNevdmbPY8cX7J4mo9T7y+
47PDVgaXTnldQ0HpTFfMO2SBdG3HPJB1/rUomd07F5ljFOyHjuf1E+2J7myIelkm8UzmrAkF68Kj
7vbtMMiApW/fmXmMpCvXhN5Rt+1lIiiuo8A+r1CJO6WRrFV0GQ61IY9x1X2ZTJ36fesLq/kFWqXL
JdRY9D/291WkCrqarex6/9lFv4ap+zXJ3uS088tnY9Y5r9p+zrdp5Xk6rtUDrStV6EiTY09WzMHf
muXXggrkkqIGOoy4JY9T3z/bVRIk2ap+TIxuym4RrBgjJAqer9VXq3DHtNX2InmUHNpuwiS2BC6A
4KhuAiyvUppAz/U6NQeLSuEZSdKY15HejrXqTQwNCpkblW13C014/Kenor8uMT2kocXEtKVDmnAj
xj27Qqdp8ZCql/BtBSN+FQrdn42o56cA/eDNbBJrfdJIvYilxwikIcbNGXddsSuJG4XpwiQ1xisS
/7xMcrxC4YHmJ0b9xCjEtbRfryjq9QV7RUwZxV17IHYebcHUrObjxAP25Ox+VWVkxHht2bjnuqLu
xSMtKdaaNhekgOa1h8fy6KJmjJFsTvy44kDKO8f8P4QQOMDNhnRz6pi6bsMSnhAxsSgvnltfpCJ0
LzGp4ofejGIp9V5RFMwByR1uGL499023PcyGr7dqFeZZpLWxUFLkmOZ9Nk4Qhte6LXzFUd5vHeqF
JVB2WEexvmQoezG1S1TpB9ma9uLtONm8XwweJF8HrJAzk6Z4Mqfkd1vL+nWCl5McY8hBByfncIDo
q4u969EHhK1fY57KTd84vmVQQgfojfHmml8aAmSJ8guyBsqWO5StO8+TCpe+7Vp27eS4Pm50Cf+4
RGxFqzYoRKydYd0NkOzMXK3H3ZsMFhQeYk/G/jP1sDdmMYX7eEPxlfO6b7FBOfDqOiUay6CYz3bo
zHz5ZWC13Dk24UrWoepLkQaRJzqkx9gOoAPMGkKZJFN8O3mnS3AD9CYaGyisYePP2xhhJXbD1q8x
44CeM7GiF2KyPI8ys7+I1pIbmHKbhnUy4KmSnRfFSMyf3TXjORJ+vpuSqDpqyHUF/MrsSJpuvDUx
EaVGKL6njMi3umowyc3M66ldTV3ndmW1gR2sh4IqXf0ex3qnOcTs5aNbuXygtJ7PYx+7p1rR9diw
BWtSEOIKOtZowvKxPTa8US8RfvvBhxjuB1u3S7B9dexxrp4mlm6m2EBHtPmuZ/alsy6+801vPmbE
mpDruG1R77LxhSAZLPqFyhzoQYRfnuVNY9A2Yg2/m+XmrpVD+ZpraDGI0obKm13zACs3THlDvTsx
6HunhkKi7LOWQQVqdQRzHHaAJzU9DENwd0MPAdguDb+NBuFfZdOGpxrq/1Nb1b/nqsGCnh01N2zy
qTDbYI4b/InSWYLlNPMg3sa+cZ87abufdSKxJ9tTeptFHL89XVGDg5i3R8+ZvWliX+PZb/vhPEYM
y8ashSdVe3kcwrLes3F9YbydzyAVYDbB/M2BcesnpERYB9mtKzS1dC4HjWiHCnO86/0OPaaPsR5k
DeIcmeDLSUtyRqEMqaIfko89DLj36jAeoS3IY0Kq11HW+98Uovqdp9oekil7IpteXhjhUe6cOwJE
OcTD/F4RHNt2z7D6RB2r5RtsqaKbKVl+wGM47MmIGXRdBMtLfk5mPoQMq4YqUfax+Rw2cdmAwudt
qkowMBQaZFxaK2Cz6w5rRIHP5HqEy0AmCsWiZqdm4W/1kqC7kC/VFW++kMy/uX0oq3TzZeY5BtxZ
qr4WF/pnQ6vu17ztaKYDZPFWcSx0F8Q8gKchp7mLk2u/r9FRibR9lduSPe/dDCcdRuhh4GtWpC3q
VDZ00QU5xDMksKJfkW+1DBPtNgMliCzl1okHnWIz3SSLgIex7NcW7YwNPypOnvm3A72NWOxC0vc9
IvMbq7t3Tbb4jqmxPbdItKw/JxUtJXPHdK79jZJVaRMZCrNDz531nsvQ2JtlrP+SUZdNgwN5NKKH
5V+j9m6qudTOFDztzum8QLLmK1on0xG+1cigi2js+owiexYEoyRZXx36HZPntIW9to9fEs/tvI7P
m/7hxXqWKX/PWkzpS5L7aFFx/m1MiLAf9chOPvuzDfszNGN9GNeM5xmCfrlEPQ7y9b6R9t4j6fKt
xD6caHl0OEn7bsHoQeOg2mynecR+miTZDtwDB2hTKaBt62Mf7R7PbvYCvzqGIb3/jdyANWlcYTH8
kqIpUtUbMtSuLVkq3lGon+TCDwZZ9IUtdRm3+u9YY+EXNHC7KId5p9SO92lCj5ZtfzeO2XwRw0Bi
GgfkRqCo6vrECHN3nGl0PCwWIt7i/JlyPuUQ8LITgwCW4+wjb9Ect6e0XnHcuPoUDD8NOyboZRA8
07oPZxIF9ixbcWsdtACXVk8DVXKAjhhFp3mFwARX76lq4+GhZtLAJsLlMrYd8nZPb6HBY6lVg4AO
HYyItaS7jIdDPKqfgQwN0Kph/7FTSNUD90jemvpOCVespAunLGr/zlvPyhqe7s1soA/tasD05dWk
HHNC4TMbHl7rbMPcxET4q40673OIUx8Jl7cZ6eR5zmpxyxaN6Yu9JMPrOpE5rze93rBJqgveOuYb
Cp/cDBN0rWkyWE24xdVLVMVwa1UmHnzTzEUn++Ey0b0pM7oRmBYLye2YkIJZDI+u1Yz+gaF5ENEQ
nbma6WOckeWaiGz5mqDoPleGNW8pjrcjnaMAWKMOdS651HcDiXCmmW3/WUk12gNdal3YbMwK0U+Y
esQFJuUkVYpEemvv03WRF7f3aZFOSEZdvKs+56JbvlYjsanRA9ioxvA4hrGPyoSa+H7IZmyetba7
rLLCqjNYHIUdDXTKNaKvnob+jirePRrkWGVs5vneWoYRvBjzkFu2d09i6KBVJoq8IQTIDw8b4nbb
kdFnIvW3csblWWnii33vf1cJUmCuiTmnYiQwVWCFsvmPrs1Z8gp7v2z8S8Kk7xpgRPS0h/YV81Mu
Mvyt1rEAnfOXRu2aQ/SBVEqxV9BrcDbVmXb1taIIxMDTClhuJxlU3hP5c9bLF7JtdzPETZyLdH2f
0qo9QvJ/aPrH/dvl5cinlmE/6bH5fkz3viunqltO07rAaJUBW7YyBYlpwrm6rP3yAO8V6X9YCjqP
j2pe5uRQZwHK6lSvZ2a3+m1Q7XxZdYCl2Q3yoDb2CMUb6nja41iOGiTjzUB+LpXqKhwMvP4Ttb09
wAYIZc+XYUAW3ltUMFpgqV1QT61v+AM07Z/MDAqLz0CfQjWlyQgBMQUwoWHawQwbx0+feMiUJsKy
xNaNb45k0ZYnQ2VAWoAZUM5PhxlW8RfVAOAcXFncB/vq7rATdoe3xKorsd127Pp6+AUzV93RcXjp
wY78oP24lWNMepKbesPCwSnDYVEP8gIKC/VfzJOO55hjgcJ8TwVMynqMaojZafQbTksUI1Yn82mM
LVaSyWg48nGVfzeZkqP0KUX3O+EtTHrtTpNYswOzffftBEx3Bh5AvjHrT41ezY2Ym+EXQX2bx90g
fmwYxJu7sCznfpmxQS2bscO6rarzaJT4JPtc39Ymmp7p4Od8pWl8u6ixmS4L0+rEETduYtcl5363
48248rdkoScZwZWG9Oaws21VNndkwkTarFvfAHQNzzMfwsHrNME2uMk5LDCPPTxgt4TfoZYOi+56
kYC41cjPE7EjMvfLq0OkOIJewoLubqmOVbU7pHGLWY4tJO6czEgmlW3l3YD8CxX7CsRONOrV82z5
fkLjd9B0m86HGm4lqdod7iVNExRl1dq9gEezlx0m3qWROvojKq/jPJp9dqE4om91YLD6q6mGpQHD
8lBNVbofpo5XF72pK9+F/aKj+krthLb5iSXHHj8s4DWYawvj5uIm0x02YKrYBq+mpWzZsB8NnchP
YJPdXxhLoohEHU6mkuxdDRqHAZnVk1EelmHk2oOvI//SYfwUBzbCDSq9bsFjrh1DhdtH7pQBVUG/
VPD8XcdhRARcTffEK6QVORTKA5SjBUn2KqE39auCE8PW22Gb2TlZkvXDRjXC2xDtfV/gQs0fDbVf
feTp47gm9SlNs/H6bR0etho5CNR6BXPcpi1uhGa9csmwO3Dff9M6vC+seqzbDcGSDLcYVFfu2ot/
Sev/T2rn/1bK/Hcl83882C/zY56+vubrb/v/gehJ/4+q53X/bfTv6d9Vz+//8C/ZEz2s/xFzxqEp
AlhP2PekiX/JnhmoeVDQ+AcpdEyw8aDd/0v2pPI/kPdA3ozjbz6Vfo8w+C/ZM/sPzBdMWQap/D/h
abDT/0vsffyXnv6vngaIv//1538H2r9f/d9kd2j8HEKsSLNvElZksfxvRH3DvBFpOvCzkXmC7cBx
0eKxx3Ry8X9tTwXF+d9eDC+CKScS+3swJpEDosfP/81/ShO4DJk0FKRvGJc7RwMNR0JhKEJbmPRD
5rMkPnpFIZ7GMp6xvBF9ldh334T1dqVtlBYCoQETwlJLn/dGTK9pNJq96KqF/ROt6fS27auFLiOR
90NszHaQHsY6BwAnyqIjmCGdQLZLVVuGxe/fByhc5oLGDnpl3NoJxuxOGWbe97ZBhxdv6rdmEBA9
h4DvME+2BeRAo9P4pIcFGsG4o+d4YnMN0L/qqTmrWgeUmmaAdMiRFCIN61V1l+LN/NZNAmWRTBbt
x8O6ky+845VAK1PjDwX89AuUDxI92VkUtI2aqxNeNb7bVAICBL4IBN9ZYX/s3nN9RJSYMT4t7A0W
D2cUKcvQLIjxG3j5tZiU0Jgwlvr0H5S4GXRT5qO8T0HwFCpKAiIWrdnDtNmUngLEefCH+M6nQlpb
vzeoaBkqaZJCQagnHIWuQ75bALpcXm1bjaiIacN/TlHDtlzJVGNKRFVPkHap+0VB0/1tNjW1+RQS
gTRHbQYDsyKGt9SkcXhuqoUjQ8fmXAy+Bz9kyiGy2yfxYne5Tqokzgc4+KpcvR4ehnadKMiFSUMu
XGKAaUpPxBTw9jCJsbc9ahrWk71obKT/jIAvgNBMIuC0kM6+cVSmPzHB0idIpuRYF1x23TVwiOAP
i5g8ZM6uAusn64j9ARMOWXXvBKDuaYzeWGTHx30POK5XYzeM6VFu9EfSbf4vmmUYaFq1ZqFUbm9v
FJze9SIhe7GbvUrI9sXGuIHqHZDnbUsX36iWD/bsaKywD5eJGYX7SvevsO4KK8392Kc5m7fvI2yZ
+C04lDAgI+5MfNi3LOgzPiZoGAnTOMnbZZMWCjeyw7xpeXSz77P7x+HoVzmPqwhMZJU12XFunJuL
IV06m5PaLqRIGzQO5rXuk4exjseutCTyz1x6cIMTGOvLFJHulW+8x9T1pU2xO1Y7SQthG3BkttFd
VdSQMwDrxyjpwA/1vjlRpEX8Edle73K22k4VnMXeXgMYu+HM6mg5mnTEWdnOkiGxbe32vDsAXjlo
9d4WuKnNE00lx8OWKfGP6CIaH8SS4MH1EZH4lCqCWL0OiwQ0tE1dVFgQoyyfXBgpXnPIzKHb9NaW
c6LXz2RRMAw21ObQluZGg9iZQCSAfl6x/wIMuMgzSqM/Q0Kbq5Bu+70rjD4puRpg0kAus5ja42sg
m3DA1YbRAnGwOcLATO4Jd/6eNwK1QJDRYksYIVBlV54ibNiYZUuhg6lOGKewv9fTsItcjaKCUE8i
N+Yqg/Q9cD18wHlebwaXMpXvcSRuIdrL117bVuVGQO8EScjiu5qk6cVCy/mZ6XTGElxTtaGo0pEA
ljCMvMxrv36XwR2QImgW8pvHDst9JDfIfPtM3R+3Zdbe7AhvFqskovBW9T1UN7Gb1pTZtpKXUfGt
OmVNY6GIc7DoyMaQFh4RObf5POGO3EqMglhe8bK4pqhYB1sS1Lknjy9zP8IuAQQzUE+x4luu01ON
cENelmYASo8BuciibeyMPshViYcszrpQTMMYfM61livIn8o/MaP3EeZUgIqx2zhFZl3Bhc994wXQ
f4PEE5j2gtkOjHsBeXy3AJCynrUvcvACICNo5M+siTQmNFmgsIi3LoWB563DVg3H7LVphP2M0h73
9cyVXA6NHgBl6tGB0dvXDK6Anx2OGTRHxOqGNx2CdEMX9hH6qooPc+K7qxYbnsGI8e7UYYdedBzb
JVM3gKQs+G4Zh3/k4oZHswO/PZAmIQoxWQNgWhDTQFcnltfHlnSQlbppgVWl66FxN31QyMt4nSkM
EgByleTJDF2y42pVZ03X7TUN6cTyGJ177wJeIC27LmFInCPcC1C4NwRuQHkM1RQyjw3dELgzYEEs
gylxTfWz5NrWgInFhv0drvtumatjlDl0Y81Hv2XurdUGSu3ccDai0NqWhxpqewXWtqK/Q1ujVlSS
zfyUzRkVedc1y9+UCYcZAXJDAxuZvYb4C3L30tatzW4NvrusHLbY6QNTW303D0mHoWJQlEPOLTps
YAWp9BuzZSbN66FWB7EThKuQxlnIJXpC0FIXXEqPVeBgSjix1QAaKJlFCRT2G6bstAJ22ABp5N/d
g986BQuXNWR45/AtoueBAPzK+VDjkDNb1N9tFpGztH7zEKWqvUIfDMJ+DOrN8KdkyKiB+LPq9xrq
6+/BjHS5NWsNUWm1o/TIk9RoDiiOEdbIaucCDw+wDDkM3a9oryKXNwa5CWw1XpOHNGnW/YLS3wjo
61UD0bGuyGe9mbkpQRpqWaA1y+4HbqbBH3A0TND8qfwMCNDYt0VM88CQGUU3iTBg7BVtJw5FwXNc
GddVfzlvE5pnLKzntJ8yfH/Kjz/Aa9bYNZQ5AJYjyZDwONkylPLr6NtTGNYFAkGoYVKLsAI7SRz1
O+SiXeGUQSp3cMD5llv0a8nPRcKq/w7N06lzib5UJhUXlfTt7Q4ljxQxWEOoCmPYv4ih+8vQIxxH
g/3kc3rbkOkKPRji2cLhbxT7IKd3oy15d3O8HoTQh9ZNlyZFlWVZB/ZTRVHh2+lo4JYf00G0OIC3
k8ymDHqwuullOl880H903viAn846jr4Yh98NhU3kDTKRb/m5HkCGDgASSprU/d/A0NbhoSuUK1sB
+sMXLJWpWA/PIizolsPRjMeIeHaHBhCmzg361gAudXCRigAfuECw5y/JLs7aZ4/9siGfqmJx8NGQ
lMmoH4gVEToX56MCKvOoI+YI3iFSIDCNfsd6ddnURzslYyEbtI8C6eOYAmea4UY3W5UbQBDfDayU
P6cAJH9ZARUDycoEQhZ9LoWd0BiE2gFj6RaCiW/dintYalvQrI0/Kwk3tLN2Sw6QLex5h/UAQUbw
d6kNgjo5VCA+MYjGAngdUO/i5hpzxkf0+SQmRQPRCJVtFfFYJmgtKuqMvmqSyqNDRy3L2xBVbyuF
IbkJceOraNnOOkKCmPcsSr+ysOn7ESL/OSbLIgox/edXi/O2BIxaXcXaTwV4wm8qIIUPVpHEX0NT
TyHPNqd+87rOPuZ9voyCJDl0Zo4+hfZ+rJYhl01W3bMgqyJCO5bSgyjgQqQQ6pben30lyalvBrDj
K8FFaudwFM6ap9DP5DzU7dFN8Fx0+Mjmbvwx+rq/9QvaxpIAlKBtx+cuzMmETLBf3t0u+nIaBEzn
SY1lU5nxPAqL17IsDK9DGvCg9WOJjjSHeSlO019uwjRF5ER+vnrZkmvUj/3PJCR3o/WY9DcKffGe
oBb4VipiP/6qVnXjl1Y/BVR7GZp+OdZ9RR052bQvt6oOpR/IVCYgoYqF8QOUlfsZnDioWeQm24LA
mwQHRQ2qBQRg9rfzsGQmP+/Pq4s/kMC3IOpiup9RmywnRyr4v7XBpTdeY/lZWKIS6bZ/2SKtniyA
fMivNjv6pKvOM0EQ8PFo/7KZ7Nd0ovVxiKqldCuY13OkkUJsU4VoOkoMvh0Wd5xrbB9KiPkZIQQD
YxcGkyFRHmBYkx4PndTwihziC/q48tomJ2jsMIknJKORQ+aOTm7oaAbhoQPvmwPcg6AYHqRvMQWw
F+ltJNlzm01PAOJAVsxJmrsEWi/fNRbhVPEJgfs1ydqLqac/rlWHsH4LdbuxB7Q5pyeydEd096rL
3uw/ezxW20TcbSwUnk2+H3TSvWcjRcdz+M1S+rnHjg950wPf3yM8lMkYoyiQHGq4FUhURvY3Aeha
7DD6D5pBt5pxB15hBqqDTNf1SCt026r9u/gQyuWVjbeQzzIAYhfrli/fSJHCkQ4BlniD7piU3lg0
/RxXhUnwdO2PS6p/aWXXG3R36Vz5PSrGkEDgmuZr7BbYRHXAkKUZZFSO1h8M7Fv4VqDB/DPd0VuS
NPCmIag/ICR9NGL5yX08b0XddOgp3VtQvXnFqvqamR7wC3yRi0Y6mhOlsOEopAHK1/oTbfQ/vBWP
cxs/GSCt6HFUCxatjrq6bwUoWqnIcabwjNE5gusdJfQrsH1ih1lG2Ulk5sNpdysih2vd4/HK2ug1
caBONlphSuWWqlsSr/MHhJA/rcimE7bMoIGyMdBX6/YOzw7GYbP6XRJI69nyOHAJDdbNdwY1n2Ps
SIA0304UyEC+qu9ibKlfIdKHH6mo37JvN9GOVXKWtFuPbUyy3z7pHcjotvM0F8uibpQTKJp1TPEZ
ei7wucz8ql12F0UxSuBEHtOl/wo4TBpolxMacgdy4y2GfAU6wtWUj0j4sBNPTMVkYboKMaPwiuF3
twzrtpL0yjOwLlWb3ig7kAuL4q9WWLQ09PgrptFTNHVyOEx+eAu9Rr6KKxBhwRur4ncaN+KFSXkZ
0fG3JQJLsjzZkDsgT7rtIRQeg2IZUIIKXn4094caJGvOjCrAV/DTPOErZxk20DX8rXUrUAJwAJbf
Dpl+r8As39WC/zMTchmj9U/GxX472vlBUhgFsBCz7JYQgLA8dNdxX5qC++2IeuE4pRLNPGi/amkv
7rTZ23taJ6dpzJJ8DBpdBI2UD8i3QRoLpLbdTN6owYfiYIkPsg3fjVvqeRd1iqOoT98SJGdI9tS5
2qOfUrRPYYf7NBFcyQFzAqDyjmkxuKWMafe3DutdH9v6RKO52nGUAdRj645yvN7O7a4wb6edUOxh
FNo5TrQvXQr0RlK73oEwS0oT4td99s0B+VqM/JVU8EsyoMZn2Cq3rB9Aw2XooPygIrVonfJRudWo
d9jgl5sm6TANYZnqgM4hVC1lFsbsQavI3IEh1W+dreuPuln2UlPXv+Nu8m9YrYdx51v7KE2C3jEH
FK3W2X1o92IBxl6mrg5Y6wgJ7H7v9jf4UHo57vPQPfWoXRoEnjF6Us3yJ9as1FmEeWJ9Mh+mCkk+
XxuseKtBOs2fYFH8aY3JFV1ec0nB/70BI3/ya9L/wg18BxMT2rYBm2L5hs7krA9vGJkRvtCNh1sC
on8KNeEpbUieuR2hCXQRjPte7lhxsSXRV+95erMq8A90fkg2lKEyrGXjY/keol6cBaVg9jrAG5UY
j3Eb5rdsg1eEKoKPlyGz7yweThKj/W7HYblb1HztQ/1j7jp8/Ep/rN5iGAWfTq7Wn9VkHrcl3AEi
e01NPDymqWNvfPtmOCL9GqvxZxLBHNvGAFIBNQicjvbKGihlFYW3y0EZ6NZ/NVU0Xwj0lphQIF72
ssbpW0/m00JTdmJokdLV4AoVM9ytbgBa5ODDdf3WP6xekpcsNPfYlA56DBITgBg06o0rxdeyzHIv
pB6SZwMMbMNNMuPkIsC2GIYcxAnqjIb2sPfb6h05NxpRmvYp+UZDqG9eoxjTNtIhAt8999cRAMkk
/ZnEVqE/HIzfUtX4D918X/n1Q4/kCyqtzyM3wYxdka6ZqmlLopcdF0y2OOUW81k343jkvr+qZi9J
RgxqZwu1gazgNFKFTlIn13UoZ76C9EIllS+V/Nuj5S9kxlW5JRhrgZbIBo/muucD1BlIeIDX9syO
d6hDf+PYFLDNyQfOO1Mwh5fGp0npXYTXhquLZvohjh7mFFwOJsnqHPJDi0YiC1FHVtm9ycb9xHy4
DZmOUaVn37x3dM7MMBzRMvgdDqa6QWsjx6lG3AEMVYkE62cvWoU2o1os9S2Q1PBcq+QGbF0DytRn
bcGS7UvAfTsSiY8meXZfTQMp53S+oWz7GVdzRb+FV1HGbCl6PZx1wFULCYOOvAdzWgxwAoGGy7xt
xseVenRALlOGzs1vW1eQFENZOoVuXdSWfdmlPT2KAQWTnevvt2/CoRmSg65pWi5xxX7agACF9Qcx
eiTb5IwOslDKto6ywoHNuUa2vRvZ8gO0Srls22mIfTkkfP8CkNoXboZ8kXcT5LcaUneOxvfo+0Ph
7TPoy2B8E3pAQADc8z/ZO3MlyZEly/7L4/EEgGEz1h2+x75nMpCIjAwsBhgWw/71fbx6Rloe0cTw
wxRRUpkV4Q6YqV6992jqU2FNKF3xhLyOHKgX5K9xrIvfS+uQBO2qletq5jkrpq49WkNAg+QSSfUw
wMb4kUr0yco+ByI9Nyl+OdyhP7ZeTo6LaMjag0X27waZ7tZXqfW6TgyYp+5t9MY/tV3vZMJJem0b
OZWWClnPdXAkRHwnu9UkL50fPTHdiGBcOe2MsDdiNfPkhE2rGX6P1/CntBQaxJx5SO+pvESTpFUi
IFvTx4WItcWQHFCNvL1tJVsjMgZ1bvCJBWK91Hr6qVWz13VUbj3SOKdBRjVRoP6vdhqCVZN6kXV5
GOf6fZXZ10wIekPA4pjQMn4uLuVUVVzvbUc9DmFn9uTp1zMLLV5JX5y6YjmrZmVtaKMJrRgnBl2H
1TprbbTiXL9g5NTbknrQazyUefXB4YBelzoffJPLDpjSPWPsbbnQaM4Cd12Nh3iD0uUhARQHtzcX
3KIEqYuiIYIk0KcwotrbCFsYjZleL9LNxFlBADm3uvtJZI8DzLXdjzL959BLx+4mH/ECqyX/TZdm
78bFZRPostxUk/nAqMcAcMySclNm0WOlmulWc6t00xSSZpUX7HNEbBsH8yIGbMpOVoIiGzzX3XIZ
/NC5M0nEZL90hvukqZ5Fy1g6ahnm59iu04G7XMvlyeZMzdrgAZnwPjcZXWI+6wMpF/+NZOLPUOhj
4c+4Jex7gDQAUdfmra1de8sBDDJgGN5FIwtazeo9jMbw1I11uuEItRlRgJzvDAwSqT4Wj7Omp2OS
E16KMe1PacDXIWQ9vYZjg1TF+G2zqkBvUmmOC/dDcIWYRJlL/J8h/5Mk4vxCI9HGulmdo5MuZt+1
4hFHUnSJhqm9DxvnPLRF+Vr5Xv1tOoGt2a2Kljk/eHrZ1vSGykciDT65nnWsC4xc5PGWal83uHha
U9x7w9TvCUGLuPc5Baum7vWmBCfVo6L77b2VUFDtXSW/IxugTGisoz9H6d1kdw6yqZS7ivkJ7vG8
2EtnrbExrg65XOYUiZU6u7Wv+3NYzO0BcfItTKppN63tGoN7yWMZTd9LPcubYHYHIqptmm3nsv9d
NW0zbcnDVPuOuPRBmWQ8IBPgA1gS3MLlXxGUb9jTjlJ2X7NC524DY97ayQ6hgUZ0MbgXXExAnola
psyJYLFNK0BJXB2wWx5IBY8IisA7LcSIObDiE2tTak3fmq0VJ5QV4b0NsgaAjKbX40r/WmxblJsC
Q9RcT3Dsh3Z5noZ+XbeO73sXBBakOVk2+sML6LmTxm7/rMGUMnO3qQ2RzgHpkO6MJ1orxuzrdOpo
dnmKlmaf4OO6VvqKsR123umJ+2+A5dGpQ+5Uz3Wk5ZZVkZ+LEksa2+HcFxvPw7QZS0ZF+Ran/S7A
F445upWQlTBtUtdidlztFBq60uuNx60ZL4Zis/O78sddo48CysW2TiBdrMP63ROkRVgVW5EZ2BlB
X73gOW7iCvfAMStCZ5eupj97mUzjMVzwDRHqOnQZMh8O7v4pbdY+XrWe7mbPIjcyR+wQ6Cs1kpZP
9x2O3Xcy0Fvj5F8yjTBp4DlIHbYgNxi38G0Fd37ROUcIF/5htBJ9ciowV06EHWK3aAf82Bpk/n4M
6uS5Ucb75XTl32zKP4kCP6rBkbs+7wwAp/TY2cm8xaLbXDw0sssc5j9r5Q1xk0x/gqT+sl2eVzuN
ngU2t7gJ5+olNUn6O3GyF8aD97gkH8uiDCBJLENcqrXf+UX7xpCQL9JaT7oW9+Nccg6MbdRgHXff
ay3eEd5MjL75Z10TqvTVHAL4wrAR2ugzK6AW4eTgB4Ses/HnttjAWeB+9HHOVTiObp2JqR+JDFSc
dvgd6LndCcf9qpQz/LWxfbHBDaf1SU/OZ0Q0nZe3ppjIF/5zgppBwJ7oTGY3aSTUGZYG5i2f8V1R
PHVMAeMu0y59uGsdVqoGyl/P3irBC7rB+rWw8S+w7vTI3r8Q/MuSeHsR2Xs1oIRW9t4b1MOw9OIh
nAfExHxV+3BmpXIwkLWxp7PVot8ZPqMThd9pNMF9W3Vq2+PnYzdEnc9vUz+AMcJYdNCSECa+2nqr
I4xk9cKSYNU1GJC40vckWC+tCPC/F+JnLrInCwhNvLYepiKPqi2NnujkCbVe037CBBkItCq6OLV1
mCVGwXC4tJinkq2VeM1Zmrwr8LWNL4PCG2/3+Ymo5ECIpMQeVs7eY15llzBbj6Cl2mOUX0c1q5jP
81QJwlRLuCNZjM6VMMuTrSWeoBo4GifatPwuGUjfeXnPX3s10qXXDMesvipKaqYL05tinrK361x8
T75gyCVD0/OmNdHZDltxMlI/4Ew/BVghz0VQux8zuYs40eSgFdluiiAsk3rTSQQFnBfdXoVB9kuk
TXaLjDg96eaahUqo0RBzXWypmtf7iZ91+A6YZp6zrvX3Apt1viUvrr+iPoex4+D/hmLBrFDvUjdn
xB4tvaRNaShLyDwwG0iWdsTMSZYmble7+2s7SrMVvLv28LmFPpmphEl6E9F440E68IbO52WpyzvL
ZVrNbYwsZ8DjJLVntmGuERNXY7wfMGVpjOjw6dK7Ed/w7LtVGSuNG2WFL6RGbIvDwhEHNafh42xq
gD1JYLwv0eVeyvgvrP5IU8OfSK6KIZSJFLOp2Q51eM3apGFca++m8Wbr0uf6T7/628mIcQt5ixBK
4FNzRnnVPkPZeZfEV7ZZGWY7eJBHBoHcniKlYLUrvMiVVJSvc7EpC5r/pNDNa4q2/4vAc/XRefOv
dfII8AjYehs5uP5ZVytFXObNnP1jsWAhCAo/u+3Wpm6ou7AdbLxo7ZlMlRaxMbcMCXDNZnwzi6VO
pM+6jxaqBpniuskZu1gpLO7a856ApiDSuAymw1hm45gx0imi36EC0RCbsllf+FQ4buYRNZ3oDGWt
0+QrsMAx0L/aFn4enVMR0Kdm8BS9uvsTXg+fYZ0PeeG7gBn46+zW26mVeaGbpfVxnVOUR4/nJ6bX
sMjulDL/zuw5jzjW8LGnyXznm8Ha9eQgt5UwzdlViffOzCnnBF7egc5U9yumfn7GKedEFOJmLNLS
3lp1xLdU9mLj9qX/4WsyUTvHGCYu8/rSpHO2b0O7jXtCJeh+3GQ4wpV5TIohfRiC7i1JNEdJxxDY
2rUB7EyvXnv22ajJP9pgHA5KVDyYrcaU7o7OrU5kysLKxcwdIqudnWwOfSr5ej3MRLEuAnjXtprW
Lnbpw27bad2XBLi2BrrhyYt4+gonR8vA2HZj9WGLAKuSF2wk2OoVwfhTEbTtrYM55Rwopj8GClM+
UkdxWOdHV608uakzvIZlw9ob5BGyVInG4m99FYNz7Cb7Bw7WEAsrfcxGu0PQu+YjbTB28eJbze9u
HijVl+CqTVQhvWY5pM8gSYqYCgUGku/az8qRybSxrNH8UlYNCkabS5Mv7h1QOPcvfNL0g1o/Uidg
eoZPIKsOtnGtG6PH8ZBOUBwp+HJjH5Jgql8DJhGxtlR2crV1QqWycHkbvA99JJmzV8zggbfddSvO
IpeBmd9XN5bFWMzjLJ520bDWf0U/WFtG6OOxbbFwOrCR9qL1hwvt+bh1SolnIGHWDYxsb1y1vCoH
o/OGg7WDslSyQWjN4dC5XnYfhdH0p3AZY/kZk6FOAs5LdMJiUgA6X60HIWgFj/keFYEgpGDmbeLW
GUmNcn5HlS++B9f2h5uiDdetyZz5BXeMfy6UwaYxrEX2lnCeHeeQLEhbz9Fh4AF5jXJvLWK/A7KA
f0fxu0u73fIDYP6eiATiRkAueBgUpnSyoUymC9pFNAd2xkzyNw1yt3DELTYZKUfhS8h/tPL4vnSY
BbtCJOvmmqraitlG6s5xZg+WKH904wyf41JmR0WttwkjX9wVk1NskwX3kte/WFUf3oauIqGAGhGH
eUFNEa2CuC2nzxXtsoDKBBFc7FaHmNeGf1p3WLu9F4lz59XycgauFqRUAP4424FNOfiWEq+/m4c5
qxgyJ+5bluQFFizXNqQMR1fdW06+8N5jgLhQ3Kw2pR0+/W2+rlxXVa1JYkyZNZ1tb/J/Bau8jqs6
onCuAlU1J2u+zbHIRxAjSvxcYzZKaxMsK/NBOJ/Zpa/65rkzNS1XNMtgJepYhB6T496Kg1CvcZ+2
YH+cOUcedVed7X369CCw2jPehNzeCiOoXgPzBfNouifFOL8uAKI2uk/ljSUgLwYFviklpuiPU4zj
RTJ+BnwzlIxYp2reZJ77WzYuQnQLSoEE2bs9Lf0tcJCI9jF6wEMhB87wqqYNtRZwMM6gPX6fVe5S
e25ulKEAv5oxGD0UNdsUArfGPTJPJ7dOzcmtzActW7fpaR9waOdc3V1wbgaP8SFa5LnolvssUU/4
bNuzizKEZSzQiHbePSaieIFjgyxlBR4m9SxceI7qJ5I1MBQDrLibPJjx7Mo1mo5WWxM6Ckx0zaRl
YpOMtFMOWu620wPObr/3YoHGsSWX9tvAq8Wu5WJvoWV7YwRhDgkwmJ8kkligPdiWFXBHbdc84Sr9
zOh8EFGi0rsxUfZSeH2w0ZKJylYl2Biueo+f7Er81aB6JfORsfEvjFmrI2b5hpzjEs5xng32ntqT
GhCbCcCNNYeD2NbJO3xY6qtpFnC7BA60F4tFJeei6rAO9FenUFvkD2T2s0O3DNVnK+v8PQha693B
IeFtA7nKX8x7iztw0fn1rLAlcAZcZp3bjXdZnzpoFmVCJ+z0HkxNKfF15MkkziYqnfcMOs0TNn9v
Y3n21Gwd9MNvJM7ukjoquC/nK9/HvOY55gcyDX+Vxm004YIDOqHLTW+zVrlwzFuIQx0SgBsHuMqa
vcNEC9uHUF/EWV5bhk1ovuKJfvTSD8XNgunjzdQ6LDZyMTSqQYVrPTLfqSefG2Tz01pJCrA8u5tC
pKQw/e5EMv4eBvMtnF4+5H3D7ZaP4xDbePcYkundmBU7LymWA/CED4qz8GkdW+u3JOHHxXdNcupj
FYXLjaVXex8VyUujVbvz3CQ9arPSowgT7RqyxBxohodUDNJhXaxH9qvwiy9FdPo8jdavtRI/FRfX
SU32FYjFAjoEp0XI4Z4MQX0hrXmOZkxvSeicJoMxPndFhlE2I3rv3+V6ad/Dxb9YgppwmM/k2hEx
FgF6UWSY5LAdJ9tgbZgldwwj6QPdxr2hGV1YSq3IyG+QkhECQNKc/cm5poBsc/QlgwnZgEuEubiZ
5+ppmbNnna1z3NfyYJc9EUXQ3LzIiZdPrLCVqf6cvWl9UPlwF9nqnjtdfyvjsCEwMPhnQFgVTxOS
6alIm+aRhAQ/sVs5QY3e3uktOB3OIEf0CElK5OEDjo6iOqCpuwT8S66da2p1Ws9KJyyLK3krNjbh
57fBF+m66Uore6VaKM9Aq34M6KN9kFSWTbS/FGBuSUhnmzZ0l3uoMCYmYZJ9YNrR98GcEUixp46U
xID8uW6G3K25BS2aXl5y27/tW9ntXCq9u0lo9dK6+TWzF/icv7BasAmD9p7JyzQsv22t9pJnJs7x
p1r1h2jIk7V+Y+2ymc6koYco1uahb6Y7DbVwbYFhNQOWwEbMCymvyj+nU9g1t5ib5zpupdNNW3eu
M4SIKRdmn0bX+yyzkqVHACjyHA25DOcDhyrjq7RMxj+5NdNwRaRt8q8GfX7l9hgbTvi1ZO7401iA
+k453QU93bgS9vOzEACVSkTz2hKIfyw4PP3foqnqZznl/SsJndzE6ZitYl8pl+9hXMIo2kXO2LH/
oi71oxm9wYqdJtH6W/YVpDOO3CC/5KPt5SdX5fZ4yhU+iD2hvDU5adO49k7WC10FPdi4YMmal/5m
7Vj5BCVsDuVuaZq+igO8nXpv5YErSO9LWd9q47EQyvQqcE/jXHU9xMgRipiYNSJYOfZolnPnZNEb
xrDgG63f4qpvydl/86gvL1gGGWmQGw6qrcxgDv6tuJm4Ly3GbshhtsrCfQgUDJEzcKs9PHU3irt8
9KOLX00FHN4xCsffq+H6vm1UWT73bjQ856q7Uh6ASmCpShjyxx5dt3MJyjxZdtjbXfECp4qsBuYI
MqJzq3qQfCkToyPgA0c+IlH09BSo9EEsMlKufIspr4WFZ9yPXeKFPrkVEoiET1PlfufC8t+wYpKr
cvXVI6kSBxQr+EmmVB0aoL1xErUsDPU8uhaRktnezukgfwVYe/JbldLS8BN71beYsvY2NE5mY3a1
YMUNKcCIC+Et8VMW+CJxVUTqobYRR3lNVxEc1dTnPHLrQpwARldTniVJw6tioHBSLM3i0/GqgWZz
ASG8QG3Eo3TM7Sbt4UPRnx8hfYXLPkJM6rYQ6O32fm4r5x2Gbs6UeC4iFqXWFQYDrCyldfDKZim3
PESyuJ4UJjqUdl+FW+o3TKUidxo7rgjMGwjc4A/nrRyqAUdSHqRB3ExgGH+arkMiCnuBbavKzBS8
FHXRIpM6Ir8pm8ENNj6PgXsydQMmmEnTih9cLER+lFqr4ZKvnmrihs4tuNcMEKz7EkakIdJdQvqF
09g3HDZ1G0GP9ZR/xPA6l3rbZsIUR5i7BIRzxpCIi7ADsD61rXzvQc62d2kUiPqSt2nLzYz70NvV
mmzABePo1G5oqALKbgrej4VZNwpd4UB7K5lruSgCpfIOIs+7/iRV4JMYCjW22hUYufMtKz+MoAVW
XeHdFqZLu3ex0mb/6ht7THAedelNotI5P2FvXOdnCoCaarxIoqGK+3ysqNxC/OBx6lWBfzA43ea9
xZ3pHkY+suKO8NzAw2s5fUCCHLDjTQ0h4quZBsfZAy0hTD/lndXEqsYSR6qVkOhtUDPi4XrFiLal
OiUC0hRLV8bI1OmvTOJkxgDJVPyVx2x6TJKyKWPSvmqF2Yuv964oCm+5gVAuJ45Tlf5GONEDWxlk
Xm9FX4c/Y+TM3nvUdWFDkdWW9WPWAiE4Kbuzr5o2lsz7jBgG3Vtg++IWzyxuPsaCqXBgyyGzl6e6
8FrvGYtibx18E4plq1vSwjufrBY0sboHUT0S+knBWOCXvS8zzgZE4tof3ptSCxMjtrjzuSsBUzw1
AicfNyzTR4rDGfcu0g5jiA8wwGPy2mB9m44F/J3y1tMebhV/mf18P+DC9PkO8L8e5grc2QaPtYy2
TpSab5+I3Rwbu2VCbk3ZqLZlHhlxSrvGm2Lk6ukRc/Tc7QimyjuQdWa+Q6QeiGU7rrwyKnBa/R2n
dK4vjlWYF6zcDM/4LClgLDuwqRDSPJGP07jO5SEkjOduID5QEI8Q77IDcpJaduAKQTrCDKCVwoLf
f85DRIsA7gATat5wUxwG/FPRuUsTTGWy7f23hiIpPc42KwARykOIHpnpQo/0+JKPxFEbrrGAILC+
d/Hws2eprAceEK7cYAsycfmV4XGF+JLZSvwTFQbO4wH42PsARL1zMXeptx+TvqT6+Gd5g0vmAImD
YfFf+lNcUHqY+wYeWANWWNjp+ifAuJtxT88Mob0e6Ka05HBbuw5WyrJsnfZuGSLhnniO4Xj2pg4+
Pb8S5c4pStNT65UOVABa6T98TDPE9UFFX/Ui8j9eONXYhT3LJ81le7zL/L/We5kbc5jkBJKh9PO8
vM9LU0HCmb1huMXkVIaYBGd6ENySrniiIudU/deV3PX/03z/ciQpt/8dYvbwqWjlP/+DevbPH/nv
QF/o/1tELsE85F/4T0T7/m+gL7D/HUXEeuELEl6QrvM/gT4R/FvaoUsI8J8/4ZJ8+z95Plf8O8QX
F9AbY/QkIuH9P+X5aLn+I2RnuY4H3VBAX/zPcB1vPoMpsrw7tyb3fpMaeGabPCpciwZ6SEPcllXw
lKeDok8LuIyOjFzmujm4IxNBSCjLGrKsI2Hs7fDvZnfeFHRzp3wA34BjMGQ3NYmgGI8u44i65+rO
wGL3cYPLUm2XAvfRVtRD9Gj5E+msyhryEKm5qd5q3qpoR9E4V3GxjuC83EEnXz5jOh3nSk24UDmr
bxdWCKBPRm3WMi4eh6dpGdfwBxNNAo6jLFR31sRw7xcbQ/ddkakouEl7LEQ3qx/00UXhkk8fErl2
+o20WDhdFvj5NdsKHZ+VNpQ0XTMDDqPFv2HeV+HaKB14MvBMBg4VrgfHRoosk/5Y25PKD/UUpO27
WdyF9dlLxDS5M10C4tmN2ocKRqi8XyMfqIUSgc7P0vYK+04zchNbyaogFLyafPeD37V6FuiPqvVZ
B+bUciACFPBxbEtVivFm6OSc/54c12mgx6lrZzvZQZc/WkJM5Q0T4AFtj1I+rKkGh7S5raTjX4la
A73TYzfYKJAV9020IWsVmbeiK5d17xNUEZh9iZybnYcK7f/uuczbkFJ6cNEDjU3EKNqmmCInpMih
UvIP6YbE+QmZ7rcvIux1f8NaoknfY4Gx5IWqWVb3HOIjX0A0KkzAA1W89pEq0J6uP2ToVaCJwizP
XsZi8KFkFH5UAHBABp5h2PZAZm7UrIPoTbkdaJjBIJNnx8LmU2YrSp7uCXxeEXaBquRTOvjOdN9X
VVPc4iqmE5+IzJtv5v5JN+yQlkT9W3StueBoidDAiV9DAEONnsdnnQCy2LR5WjovpC6EGzc12x6I
rNsEp9aKTlX4no3Eor2aST5g5zUes6q/oymk+CL8VjPhq+SvxIua9EzMt/MAYJN1XPmFLEJuSUIP
sYVscf1wmkPNp+DEAo+MiXtSSe82KxPMQcjKOlcKT+Mu6LLqugCm8R4c6toTaGPCALqqC0KO11j2
vsYExFSAqJiL36K0xx3QxIQl8jjmENzXIPpV5RqHVgQfy4HZBqlGGbs7wB8mIoOr8ZepFxuqREd+
UGd9Do0nmcC4OiQFDl0ziY+pC67CJtfpNT6eXzn8PfPUQ+N74jvvR+tDB0XwHHayZn9dXqxJ7Ice
g4y6pQPEGwXPwx59+SIWfK5aBtO8N2Tlsrs5lRY+LI6Fk5O1hnmJk57hPWSfrkK7pWK2rvObKZjE
qUd3rp/wnZUK0PNQjfFaogYzbqkwe7f0Fo8lVSc2rClxHkjY4kcxZDGimOBW8ZkkVX2q5do8Jg3g
miPaPi71XpsnUprBEYNp2MT4Zqdub2FTbfZ95yzTrncnIr7MAwFqplrYt7D/QbN4um+LS1phOt/U
A767ky5wEKPhlfoo1kQb+EhiMbeF0540Abe/DtGZ+sDCHFJIV2fT5DCExEDav2n8TGanwqWFpTJO
4WOFZRnZ21sEwlBXVMUxdSb5VRX+P7O5OvtZbIfoEOpadVZBW6UxAeDgERlFlHc+OdgsTkTqXoTx
EU0tpZYvZt138ModNy67qbiNgnGcLw3OYbRJThR/47ce+gadT/a36Hx5F7LGoG7nmmmcPzr3pqvb
BOQkIXAmTOMba4u8X13vWWchKtvdlhyqbCqkF0WPzJMw2ocakmM28xq3CDxbXxX0voKklpv3MJzA
X/QNVZXdEkE1ThluebXT8AbirrO+8Yis5ov6q1SnbLL8G5zHbfpMTcksYIlS3f9l7VM/HGWfSSAl
/hR+0hxC3iL+kiNWZqaPHgftp/I0Ext6T9lklsaejZv3WIP587bX6xmtuMvQpRveBpAmU8Vl6Hcp
y49DOnkMR6zUiMOEYD7a9+qk+N2RQXDrJFaxY6+cmIAQR7VPrKZW01Nw3ZrGtVUmt6L06aNnPBEF
1Ww4gGlqymS5ZzpKlVdXkDjeXBti0p5HDhTkVMnsuhSAYS7QTJwKNxDL2v5vlDVuxzRO0+43TaDo
wYEFTrHvFEbFSepON1bAwOTYGjWlG63RB+IQ6PC0V4V9WQN+b+KX3DbxQpL66ouyorQ8MB219p2d
L699p/Rbb8ncgy7VdMPJGe0o3E4KQxlbuPKO7VUt3tAdbrbsXs/hYJ+uWDLxQdIq4xQepo9iSRbO
FVtrJodsCUNNXsarXX2qoxaTDYoFZrFGn/wSPwXcFJ+tMTl2p2KDtU4Vj0uSd/c4VE29s/olny/s
SbDpBvJWnXDbwoOpCZuPG7/MtX4p2nRgPp3Vcm87ZYfKDU/BnDMrVP0hmStT7QevkA6SSWBbj71N
43BOhsxPt2xcMMNtz9accRuYFMRm02ZWsBdNy+g4jbTrssrF8dPp5FyRiduyv0LKZned2UlG4Li9
EyMehm3fVyI9spuF4McMHTg8o2hOetO27Pv6WVzM9uQQ+cp3VyjVROh3isoYVB5uttzhntI8Uowb
oyyxTNw6ETNI4CYzawPaGe+ZYhBNY0IuiKVS/nhE1h+/cRlra197pAf5grp2uARhK+8iiyPnYPlc
5IeyNj4KFXEkn2C8O7GHIu2X6qHNRvHRYMzCurRY5AY5T5m8Rk4+VTumL3UeGxqO8EAWPXT2IpGe
c5pdBLMYK0qaPqVdS8VSMbcJsW+iw7A5w3L5BJhB3kV8W9iXp4kVEU0pnfchtCDPYq8PlMZJajMz
RlGZAmioeSXumL/Dn6S4LgQ+HDahjG5Pk515dh5sMHBJwkgoa+WlzSLnpQnQN7bUi/oQuk50j9Bn
9yzzQVR8WtE3n/i57S8RJRh6alfrnBGrgdgX9Us0/kEbjNydRqWFo1P10xIXYW7Ct7QzQXdEqyJ4
s+1CR6Zf5J1CghJgE9k0OGv54kf1DOWXmaHN8++ZfLtYPbxUmDqRihkMD8vFmmr822At3TYuhwLz
HGehfZMDZBmptEypAdDk8zsaRwSbrSGJiEWsn8ddETbzJ+FR1ghuUvD6+mjGMnOPBrUOgiWm3nrD
zzrK3Rjywu6KahhA74jWKu8JGUOcr1kEoS+AHfC4ufOiqtM8+9KNO6JEKYNcZ404fuAjbFcnaL1j
PqEzbrvRzcxF9nSER2cNEI+nArbWG9+5YFpEPdz9bbQGBeQH3tp+Kjco5VbAtZ8fFj9bnEdkCFIR
Q4/Eg7ORJV0BbPAPutz+LhPkHmLXaQfSgQTw6O+v9pi49NoE6ULXw3BszFyIOPIK5tsyS9rwkaIH
TJYd+Xn3GmHmaG4h0PMK4VWfb2yTsdbF5m++08lKMcM+H1Fi7fMr5sraD+WHVWLD/BhdhE8GB/0U
kWeMxAs7NwS4gLxsmOJBij92fZ75MSWco7btUBA7xRSOZ7dvW1v+FcImXLPJnZWcKSEw68YKgwTX
XWMYnq4lo3TemKYGXlv48prr8NoyPPPUXzeNsKbAumebYWI9zGgqEwKYxRvEl40CV2KA5Xvas3Vk
YSWVl6IXO6CPbGJsXvfi9RADGbkwIKl/EQ4qpj+y5lD406PIrt8oNFVvflxssBgZ1yosO9ohCTeM
hCr3yGYJa4Kcpg050diAMl0GZbh6iFAD+lFIJoopd59/IsAFH/PcIc3MVpPawVaH7K0AlSCmdE/p
YDACs4WiZs9c0uNzmi+JNzHRfHDG3sLCIkehYBhwFmQoyuVVy8AbGeCldgu8LFxVjISw/ADfwgbP
rRQL1B2480JDuUoDjJ6cCrO4Mix08kacPWVPD+p/gsPGFYV9tcSFCTE4TGbl4n2Q4xFhXCQ1NZHH
zB8ShwPS6C/HbAtTWfIs7bOhDaNT5DOkgHIo507+klnnmqchoxt90nWIvcrAXUqpaNPhyg4VHH4h
52iyQ4lNc0m4oBfrLV8rQ4c1s+Szq4O8ODijGHHiGryA8cgJU5zrup2eASgV/UNDXt17bEAzzSAf
WPrzl1mSB4nCFn51BPA2MtelvBufzWIIXfprVREsNBOW2sw44r3uVrBufQe0carT+dO2Quc5GtKB
SZ7VkILM0kHoGNnKay4hRPC/Wi8JZkzjVtVIuVgrnkLHsPWMPKAdFvyW0WZMTXMH45GqYICQmdll
ArJnHCIgh4yWCzukNWKsxQiOG5f9dySzw/K251shbabaocahu4DkKpmaThBWsJT4DwUjCaKNKwtr
bL7eeDK9N8au37oPgexdfRFOAoSgZxOgD+pE+x2JRQBYrFHD8w+ZLpUYElrAlTvZcOv/mZ1UD7vV
nY231R1hTt6ta6gQDjYjix5Trt78F2fv1dy2kn1vfyJUIYdbkSBFSZQsyZYt36AckXPGp/8/8Lz1
jqZ/aqJKN3OmVOeg2Wn3DmuvNSFv+YCehNN+Ar7mkpilGFfsFgKyjL6UDj70ZaJ9DvuWUWs3GjRw
/JhYpzsZc6ec5x5CVaBlxejetSa+IbWQ0qD635qV/dXKWve3MdEP96oCgpoeIkdBnaZNzBWPVoKG
5HUqrIeMhoaRpjbQ3498orbuBhelQOyQplF/s5QCptqOToD0WrXBLl7VPbIfBoTXlvaiqWQ5rsB0
WeCEHDIAjcXx3mWTXbon3psuOplWBHiyq0v7mFO7BOXTUnvcqUrdxOdxxsz5aTNQEzHtSoVMPChH
qIbRYQxuG61YqJXRCa7vCCfcJ8owngP/7+gWu8pt4282Dtmpg6uGrmM9d78EvZtYGCUv+kypwP6a
9g7YNU1N4x+QyS3PrlNQSyeKyvduM5s0d0WG9wnK1fi7o/aZtldGcuAMMn8yZkPxMazpYxomdDVn
HchNALmUXaxw6tQTvOF55COspEGsmFpAj5LBhet0wQ0IoZElUOad6+kwHwNM5o2Cxxg9h4PilN+r
FIUlaulGaQIrcsPoOafiSLe6xitFbsB17R1MQl16n3pddtfOluoncPYCOGQ5atpfk9R9MjMaFneO
omN1g7WDtqfLSreCfdOnCoqWE9Ua0jYKLIcWoDYPHtcIArqMSPzKiic/9UpYkJ35y6jTPB5mrjrf
dmFZNL/aSQ14LPKuC2+Uuc2hU1Hd2IBbGpoN89OkEo3RElej9EwWTlE+GfUcnTsjcuEp7irntLiT
EpxaXGpzX6ZBGH+B+nLsPwWAn3R8VG2YoDUIw0fShWR0vbbPgf0NxgyrBsQF56l24HioxxrAsE6p
eRiKGknRgIcUmbc6/VSYpvsT+TUorFLUCta6Uuw9G7ab3oTUaiH+70E17JC7m16IgGCdV5RmBhm1
JGV3qzQOzEtTM85f1XIcT4HS0OGSeUFyXw1l/jdDOBawThNoWIsAwGp+mw9LNt0OjUt9bSV2ppUj
nWh+oM1U0SG+Y8+ObkJjcAT4yYqDZ8cKK/cWSoj4JqMOChmVmU4K4nrICrGaDt05LoDiK6vvUPbR
FnOuj2afG6+9S08qSIc2eIj1Ub9Dme6x7yNKi9oEt8ges7mcWyMGqpAVZvEHHnbn0SW3+jq7sZre
FJGWodGsZap1JHE690e0B8H5dfUYP1mWYTyCa6NPrQmc+VXNJoeuVOTX0s6AqALWwjkirreKX6PB
laDToR2/qWTVwAMbeGtdQHtJUqr3YeDZDwa51mHXtjTb+NDtzS+RtkynmrfzEfBvq5xyG11RsnzB
+Gh6YJGG1qEdZIZ68yasjr8qKojdbEOPDihm70Dy6EOeY69Zx0hLwmcYcqNvGq2X5xgIdbebTKun
7BknaMHGJI92tAGwFQAxjPuZTp97m5Lrj4CE0pccEcSHufI6jc407QUKfVhtmr8os35eskwjidmF
4U1iLSnY3dqKbq06AsLpOlC8trbNjc9GwDJd24w5vDue9QWA/oQgAc5zA6Quowy75nP+Ui+EhsFL
DfKdidl61CHW8rjXI3FmJPTOpPUc0m/AseWetnP2mKjjNByIt03UOeOZHB9IgPoVSWDSDU5gGCsf
gfKoeUp30gyVqmkTjMUv04JUxIWNG4iHMlv0+jS5+7coivK3aQ0J/6ldU+IKsLsBGr6kgcl6Rfqz
TrW69Stv7F9rvchR6YMxhwxa03TBHoY2+EpgQQN4HWvzdNdP1OhRRugXoKgerCOIOhXhw9S3dGB6
TVXQKFG7f7hY+rVtL/eFYuT3kJinZ2OBwgcqG6N/qG0vPGOunZ9pTg/23ZtKxDt8fVQQ3tD1/Te5
L2iTjJpb8PCVlT/nmh9gjXrgV5UDkcb8ba4Pc/MNVpgNAaD/FWn/71hwD75l6YOdRtXIq1V+qi/N
ERhZsCtURMl6bXkk+Nqhi0AyvvE2pva/sjz/HW6VZXlDCphhi/oUWJDvFOldVRt+oN7lwfR4eeG0
9Vf/V1/ov59Hdebt5+H75jEBqkIRsSQs7Se6+IYH2JNPdaygvxvAhaSN1h4GnpUxob/t4+Altq1f
c7ch7iSboEixiL6HUrbAAAKnhdkK1uMrMq2mb/ThcWOS/0uw+P9P0lmPzZs1pNm/pg+yqvzcXL25
LEj9LKZE63ZQLe3GsnEP2gh70hDUcFZRJaaZPfyNgq9BeK/ByIbawjHVQRv5l3+R5Aw5grp6MMM4
3uqwO5Nv+Zt39jOxKFkkr/wSU4KlG5uYY97YYsn6OlBvvp38vMyWpqeM5XA4J56BVNUPRCnfL09F
Uldz1r+/WdtlGLV4qttqJbqnQUM9RhNupPNUNe3p8giC+td/t2+d2ZshSi9pAYU0lU8b485t6uO4
WkM8ghH0dj/DEGmU0MmZAJa7/3C2/kf96R2Doq3n/5174YgWpRsQ7TbwhYb2Ri2BrtfZdWWp2MMX
pf07Q/Kv5uxYXO3NbOuYSu6iI1iWwq2IFId28h2NvimU+VoXhnP9DDYd6B38LweXoDUFAlAd1ehn
3m2cENkWCiZGw3OrvLRBAzzt8ttIn0E9Ah1YY/jliSbTzXu4Xun3FlUwNsDT0ZmmrdIn/XgDdGnP
RMz8PHvFk9IOK6sC8H1ESLv95ZMjm5hgWgCjxYY2lJMPGzR4/QgyFvsEPBqw2LQxhOTlWUlq357N
zEwNYmuE30q1uEaX8iryAOYWBwwLmoohz/rfIn+4PB1tvbLvrJ8tmI0wBRIJ9z9yAopGyzOkQ8U1
wsq+Ezcv2dpLn6pXaFqgZvyJf6gNIs4vJJrW36MEJaQCzcb1kM1asCkTLNytE/JDYmigrszxTI1u
z2B6+Z2gHCKXnWltvH+yoQT7YhYTnaZtNvk6zEYdlbxC/zmQTSyVyQ+wAWgw0ihx2FhhyYmxBVMT
ESeovZ5O/qx89VQF0iF7tQCzQncasS+xKWnDs9f+rZaJXp96P0WLr8w/4ugV6p3LP0LyONiC6SFn
lLspXSE+eXY/JilaWN9g2DiG+rNt/yLm3HiEdNnSCvYm0ZohiJoCGwfkkUzqbUocZBXdAB/i+GvU
Tp6RvdI5xvjryXbIKvZcHhhvV7KSYw5Df5qQ5SeyWY8XOlb/FqkerfueapcSAcJG84dxdl35W2lA
x2XN7eVFkhloWzBaWWAtdRPW/Hh86Svde7TycBdb8R2Sm/fAnKiOq1ecwgmtuPUiXh5WXzfhvSso
mLDQ9QiHVxPWLMMXx17gyOB4uNOpND1f1wKEmF4cmqRDVrHrzmNSfDV7kiIYOuvOmZP9moRNUOwY
pvrYaMm1FnVXZvldVaFqdF4v/0pNdowFw+f1NI5HbvKfY4wB6IKfTkuzJgEWJ3k9s1yZcjEg2XXp
mXiZaCnlOXFg5906xdq6Ee+sFPqD/2MZI72ORlDBHOP2nNUgYEjst+W9x51lvtinyPhOSgAOZIin
lWLjUEuHFWxkBvNDQzZ/8hUwsSHSIx7zr7BSpfsJi9hxMFmKpji08NahXfN7Y8klDoMlmMQktQqa
dbvJn7T4sYWABwG7NUFZ2c9Gc45yjTZM94oELsD9buM0ahJTsWKt3r4+MKbqVaxhKuAPONTJ2hq8
j7nEYFRegQAiKPEDx8Gi15pWHxrkOwhPCgqczl3cq0jJwOJWZCjabz6HkuthCfbTUSFIdgMeBiha
aFKi12k/K0X8aWORJefaEkxjpjYxvB//3wMYGj9LdFDsxoEX6szR6o38bIzncTza3cFINZ8rB/D/
nodpbsbry79B9hMEo4m+bR1kNPv7kf7HzNNHG9rpIIh9AJCXB1iX6r17Ixg2XbVhC0GKwIfKGMoM
x/tbwonNUbr8eVnEZwkWLBp0OqtqPBZOAvwjAwQtIIR4w53epOv9MAL3gbFgfcFHj0dO3biZsrMq
2CQaVwtr6kM4ZUzYn2t7/twhJOZG6hdatA/JXP/QDdrtL89SskumYHx0O+/hmKVliqo5ODz3fhk9
CKMM94FE78YYkrNuCpYmoW6du62FgSutL6qdPG26IZKH2RRsyVzRl9W5BAI5PcxVah5YoZu8S+5W
/3XuB5TB0meM9eW1ksVX/yCTb+KrNnGNOaNZ2Ted8r6ZQat0L3l5k2CvsJgcCWvpf3x4coKJ6FQ7
z2r61/5FOQP+BN1WByjzkQT5+5/YZvOsS46cKZgLPaHnncz75KOsQiNI7+tG/IBtCKfk4GbNb/zi
y0soccxNwSiEWQRPVMGcajv5uVr+1Qw139LQvKUx5/IYErtgCnahbbWO/nrGGNX5GmFcRMospE7b
4+XPy06zaBYoQ9NAtEy+mpevpR58IsK8/GXZDxcu/qC2hm3OsFqW8fwL9oBXGgO/OUP7+/LnJVfd
EK564IAeGHRj8oGC/rbpEffc+kR5myoFoNXLY0imYAhXnSTyDKOLjc1UaJQ3bQci57x+7KbT5e9L
LrwhXHjILuZyZT71p4HSk3oY5+o2XB71sj7Wq48YP276ZbLlWv/+5rIDrkk0M8H8J6l9Ax3Gl4o3
dFHDL2SLP+ibG8IVp7XdVXpvZeteGV/wRyZiJ8NFRIur0eKBAW/dYVCa6rhpVmSO3z91lTcTqw0j
Nd2OmhEyAterlSdQw+1eV7P5Zlm0mRIQqPOLNd9j0i7vm+xcCPeebI3pWh6NHH3j/E2mDobVCfZ6
HMzL35fYFUO484M2V53Fy+mT335SA/VzA5lf5UGG2GQnRXv+2CjC1c9BplO0GGcf/rZdTQPtFVhX
WjaGg1kv116Z7j82jmAImhIl3nTsoX6zZ1CIEWRiUfldVzvoD4bHjy7av3D3zUHITRBACHfBBazl
933Z3zd1cIA84wH+4fMwfmxrdMEkUPwpwfIN88ouhneWHryyv86b8iskdi+h8bHs6qqb9Pa2Bm4V
tAF5M99GfuQ/kTR9w30EwAVW0I1BJM+kLpiEJGwC26oYJIZcMYN7Hy6CNWLlNXYBa2t57H/oAKxt
Hm9nEyrpYCoaByBKUQXQxnPpojmgBia+KNoxRpZuBAqyGQkPf1TSdQZybfYL9FGulNy9NgziHrSX
r+g92+vdQC/9vJGhklhUXTACHuAZsCg4tkiNPdBMTw19qq8bt/4JdHJj5SSvsy4Ygsn0HOBVRB0u
DcVXWQpbkootvbwtEiumC/ffHDP4z+kH8NUInsBgKb4AKASfsbE+Mv9SF+79mNlU+L0IK5k99/M3
l9RDvEbggLH2i8WxnrQvdfWxe7k2Gb09Y0VkgaUu2Y2JgiAr1X4nSvZoQKB8bOqw7rWwPW3MTPJs
/wvL31iadtXEpOaMee4OjmvQkwsWMz6uWCVIkHZWBxXVlpcuOdL/csJvxuqgEYGhghPQwDINNxvt
uO39vwyza+0iFHI3LZtsv/5lld4MVSJH3VWet1K3K0eyNFr4kqMpTuGRcGAuHiEWgDJl4/DJ1lCw
CXaruzRHMy+CDsymDtWWBfCS08dKwht3FaFfc/mcS15TTbAKIbhEp1pKzE81frZC97rISF2aKR2X
iDLBfONtJmbWe/lOEP8v+H6zhLo5FqoBG5Jv5AaFU0Ip9VgP8IY55lpiBSJ2FUbZBMhq6Z70wPFe
h5DGs2rUgictggDo8oxliyuYjb5saKOHNNuH7O8qt51PLaw4CYirflXHLqfPbfMVTt/Lg0ls1L9M
7Zs599jxsMpwwLKo/YOsOMofCyCnyx+XGNl/Z/XNx20r8PpQqWcI5CoI6iooVQL9uR/D3WiYG9dZ
csVUwXTAJEdhQWUMkNt+Nai+2o0/5xpOWyJhm+z3qsB+eTqSo6iuP+HNdICVKoE1MNS6IVQQc0h9
V/8OPg7asDcGkaUHVcF7gFx+0syo4GFPou/QcdAxnQFPS5GbgtNHGZEAHtq7YXL8NQjIUXmpjfEn
jRd3q1OmefFzQVabf/92QbD38swlp0QVnI3Q7gfXo/sJBqP+IeRuZ0X97fKnZYsqmBITfuWqW8+I
BZlO7HoHiPz8HsH1qyHz7tZc4eVxJO+luk7tzeYZGfIViBfh+qFcOA82nXhL/vTRQF8V/Ilpdi3N
CVfnxdZQyXLv0tK8NQf7x+VfL7EJqmATwMgPbubg7S3Anw8wsKLGbrbYKADS56goQfQZa89COfRQ
qMHHd3lY2eYITgbg4m6I0hXSZ3aw5kfFGd8M0lCI8wxSJ9ATowR4eSjZ/gj+ho4anYJsHFaP+hVc
5fu4sT6vSgGXP/++mVA9wUxMSliUs832w5KZX3ncItUpX5MUJ0Mrb/puusmr08eGEsxEtHSa11gq
ELrkaS2jlUsGmPtI4e6GwvLSbBWW15X5v88Vbdv/e6IBRxZLZS9YviQzfsYDkCZ4cVdcfRqcO1AI
2aTkQEJtZNbbdsupfX+fVE8wBYCja7Oa9Nmfy/jsavq1adkPc7lx4N5/MejwF+bUuXGJFM/sa4X+
LTan5zYaPgcx9BtbGbn3Tdnamv4/diAxUWRu4THxq5gGmBJZrjWTfnnnZd8WjACaMNPsmHw7jLqn
NV2ilN6GmZQtu2AARjWp59zh/Opqtau9/qaw9PvNHy5bduGeB52OeOLCsqtRRndcf5ev2At6qTbT
FbIRhOvtRLU7OJWCAQu6PZU2s7CfXfOkQHVyee0lDrDqCjd8XpJJ9Rba2OjBOs/ZC25vk3/lfwnz
kR5Dw+i0GeFLCtmqK9zxOW4qlHuZTm5Unz1YysZuOWndcpuo4fVab1dWXV8bMotsoBtz0Zyvl6cp
WUdXvPQ2Dz/SqbwzNCZ6RXJAC35X1sY+izbMl2yE9e9vHkqlKREsji1iMUDw04qcrfO73gZ3C5XU
5UlI7olI6zBFwDXqxiAEM6aOJhD773aBR2LoXeF+O2miGHA0L36ZuTnRgW5DFaWkjwiPdnd9Vf9Q
ETzbQ/k4bqyXbEDh0qPBhvbfwoAGzcku0Qgka/ALojgIFDmwteNmjCcbSbABC3DkwIEBzi/TrLpG
dwjBpWiOdkFhoSjaF8ntytPsKxaF+8sbJTsLgl1o6GZpIxRV8UWrCdGEeTr1PTQ92qJp1yHNMv7l
cSTWzRWsg0mrfDv3cCFOYPQGB+GvSrlWXW1jGu+7MaoIJYWEBgUOtVr8pDEew6m9Q1bqtsEJuAIp
Cv8ick6X5yE52CJENBmduR0sdshy61u6gL5qlXu8/GnZHISL7yaGnXQ11zIAg74GvYjGXXVxe2vz
4CNR9LFRhMtPvkqpI8fFdwEY6qIDqzbF7ZSc6cHaBmxJTpUjPPJRBeOrQtsrXdceIozxT6VR7qPQ
OtbqsPEayIYQrEDX9yVSGPHi13n6onoUYsmFwKDu1y3tjJfXSjaGcPHZByox8PD7Sdz1QLGj9Mqc
+oQ2/CU6Ib2xcXhlwwi3Hi3pyWsipjKa8MgPY6yfvEQ5EejRz61tGDHJBXSEi25ngx7HAxd9Ubpo
B+PXWXEVZBr0aKO8JLFdjnDDISKb7ZQmQjYguUI849qyX1bAV0L1osiKw2YqUfY0i+BOBCqzORmx
x3kCZcR0b1JFophU0P7e0gpMaanOyfjBw7ftikuWT8R4lkEb9+4M9c769X/lKzLxgMqW7E9CM1wB
zLMIX9fEGAUTjTxgqqQ+wcDlgyhZW1swDZmqmYUOS4pPlTwpXpduggAG9otguC6TbyntI5fHkZgg
ez2hbzyDkAcoTdVK91NSjMMMya6rPs4R2YD+tde3wpr1XL8T1tiCdYgjDyEqq9H93DlUSwPDhXoz
TQoUEg8JrBD2WuWClQ/pVsQj/1pbeZd/ie33xhVMhplXtstLrvtxGkCjYPrIwdAgf+D5RmMcqhnU
Rap7cEoqojIWnBIJdFCA9drsJvGis1Zx/S04gILtNKvk6tuChXH0pq/djkpLFCWGr6odDeFRepyV
0Lk1876bNzZW8mzZgokB9mymCdyJYK/gFZzoBr9Cx9w+Xj42suMp2BakCGCIykKL5iiaT23ISGEZ
qn263tGoHiCyDvAtem3zAK3ffW8jBVMTGZGSaHNs8YYheUsgY5pfp/qQRSmMi+eyeI2VL1Pw1G+l
UCW7JGImF7PxllGNUCcY7ZvJQumvmeC3JQOJYsvlJZQNsS7tm5u30AKMs5VYfmJ0dBc4RndHy+94
CuOwuZ0I9y8PIzFjIhwSxrApaILS8kOt+J1k9R3v28nyfl/+uixCE4GP8J8U2aK3ll/r2bEzldME
INksVDhQ0mt30X/QyAjreHOile3P5THX4O+dsyBCGxHRIJhZT3agWbu4IxCc4JJEtrA891HFy3My
FHVjkyRgBlUEOiKcYQ/u1Fs0Cq/Zy/raas5hbB0ZbCjvW4ZM3APSD4uSHLbzxZLLawlGApZ4NDQq
RtUABcLd83kIHnVz2SfTobG+MfaEmMrY3Sfty9pgh+DvTtlK8MuWVzAcnjfS55Yplp9XLRqGNtTv
FiKrx7wYvw1Ld3QRPkEdVDlc3k3ZNRAsCWx1thsRLiKheE3v/Us+Wbugnu/i2vngCKLtGCErCnom
1Kj17UTzWTalP1yE/2A3vzwHiTUUQY5GRYv2UAZYp2VOkN4ER60qtzqao86S3zTR5KE7/Hh5LMl9
FsGOUKN7A6R/pl/E0I0hhXTM1eG17jcOvOTkiYhHpeiWGoyV6dO8/GW0zN9x4G4tk8xYiPjGZRzh
pVrfvlVkUPN+9uVTmt+N43Omp3sEA66qfvTtYsPySU6WKTgdWrJEqb0UNh1Buov/G56nLPxaGWgG
fXQz1lV8Y8NtO+ux1AyhKfkLmjFfsrQ5bNbxZBMQrEBoKrWJUr2NJCowg6Kl76apAdBr+vh9hMxq
Y8tlJ0q48MbQKvRcMomg6rJd6JQnU0ExNqlz/2NHVrjicMjEsBTB+OnaExxk3m1s1JA2LRu+iGyZ
hPutBRA76opr+XBYz3t1poAcOvQGroxlaEVmxsZ5kkUhIsDRtPRBRX/J8tEWurIG77Ae42j87VSM
aNLTCaAuQZoMTpl9s4VIlNgWEfHYGQgqTqGFH6d0B5j0b6YlO6hAd1o6SMvFvMcNurxNsuspgh91
KNoa0FSDH2Z/aViw3eBzWJlXI2/QCDEUYD3I4fY65GGXB5RsnLH+/c3tmaOqgMktH+hY/VnV9qMD
/5taP4/Fhqk01wP2jqcgwh9z9Mq0OvUGHxrQa+Sa/E6BXuEOzkvfi5OrhPQEUtM7ajoLOaoggkdJ
M/RrgjhivjV9uXZUTWXx1IThPnR6ZNDPdtic6CeKI+2Lx39bp8UKz1r1tjxg+5XV+kV5w1/MocvX
vhMrVr6r9PuBqnD5YpKhlpr0vhNtTFIW44hwS0N1IzjLgcRadoqSBFKUkBgVWuyhx2O2z4OZqWdn
maC7RcHDRtDprMGo8xXWtfG27sO2htcOMoXDMBkm6iBDgXqDPrYPcB0QXjedGpxo94ge55H28I2A
ULbzgkXwHBRql4jcYB0WuxGFm8wabqbia7KZjpbEtYZgFJQhLuxgIpmvRsqLCXNCamlP48oMMA7w
kYzPl4+wZBgR4hg0llLSc22ifgUj+RIFn4o0+zRHxR5Os5tcQfXh8kAy4yPCHKGGtbvc5t1fjU8X
9WfoFLz2mE2HxEXMYKLrCLVNSNdhHr08pORdECGPS7oAy6GW7y9qcweS+Edkz7eLam4U1mRLJ97+
sLLcwkUAzs5t78qow3urAKWcu+WhUJZv3rhhZWTTWP/+xsqEjjkNDiyGJIyWX+1QnNwEzhpkyT62
SoILYMKVPHdNQSRs0QyL9vh5RkXO27reslUSfIDaNOo0dRfLV630U6RPn8tpec7GdoQXE5qWTRdW
tkqCE5AQImoQLjFOH56czjm7Ccrelb6xSpKgQkQ2OpBVN3HLNBBdvAJm40AcZjspmJMXKzsuXuTT
5/KxDRFufhkHi5P0zATFxE9DT+3Gtu/cKdu4iJKFEmGNkQJ/9AIY3PfUvxWgruM8mIdQm13/Qz9f
hDJ2vWXnIWItPsyOd8Gi+GEQ3296E7Jfvx6zN5cB+lS0Egd+vTtX5iMQ1uygz/F8A5V09e3yBCR9
baqIWrSrfp5NY7TAMn2PxgOaLLBiIyV37pRdVN00ZYANU3b4LXnxSpLlY0dMW6f8dmoxpIYwXZJP
KR6W9EevRderSczVlx6ZoixzUFTfGErik4n4xS7MwCuaDNXeZAjed/CyW5/0BV2m/Elv8o2XXWby
RewidNJwXK5HbTa7gzWpSFur87GtG3/leh1cNM0qCHvd+Ws8Z382Zyc5I4ZgcsoONU7UoankOsbX
MvqjNs2dVW3BzqRepmBp6EWu6k6l6OWWg4P+Tucdy3xVEauMfZ3a5e8h0vtT2rjdbWyvLdP5FjmR
ZGL/cjxvTkgwIlqXOVytZgLlp6jZ59qOTk3VbXg1ktj53z6++b6rwcQ3pWRtIIw757P3edzMkkga
ydV/q/nm2yjcQaSXrXLYgfmjNNRp5/T2LXyBj/mU3i2BdZoN/ZteNtq/yETVCx9EF/rpKjQeeL5p
0dxBJLhxxyUXQARowrrWpkZKyNgayc/ahIJtQvOvph4HhRoV+sb5stk7KPEVRYSm1jrOZAZEj5EH
L2IUen8QkH2tli+pDrz7ss2SjSGYRcheZzBVuuU7SPP2i753ymZXxcbL5jsuWzHB2xlqHW7eijBO
z/TzQDhf29pOwzXNjnao7DffcclDqwpWMEynrB9KZpIuym0Umq/I7O0AcK/qtHMAEA9i6C0zKLvK
Iv7SWkIkuAIH3wc7ZGgQkdEorQZQPaCJTYAFE6NdQMS7NaDEGRIBmayhOpgh48G18qJW03mKjN2i
Z/fV3O7HLbyadFqChTIXB920ljg/WPHvsG6WRXetcsXSBJG9uLgHAb3rjeSgl3az4WzLjL0qhERK
TMrQgDPOn9PqNIaItiNKcRg9T9vrHsSoizNCXB0/paoG/7rt3ZoZyYDLx1+2roLLlMKCCo4rIUFj
aQ9p4V3jQh1H4MoBdFubu/eu+dU9Ea7pusizzmZm+wvs1VWmH9W5vs1qx788iXdvGJ9f//7GQpIj
69BlqGw/pIfgaom/eKNa7NRYf0ba/sVxUGqBxfDyWO8uGGMJ9iKO7UE1YmyS2gOC193y/p8XSABg
5ci2b2Zj373NjCNYDSzSBK8z1ZWxfErIGrgzEgqQhxRthsB6eRV2yfWinC5P6p/78n/SJYwm2A7L
7dTRW98vjb6tfT4YZzjgPpP+ya8apfwEirNHEU/90jr910ENkyulivaR2v0srRx+YlTdNn7Ieu7e
+yFCTDUpmoMuCHfBVF7KHOXVg1YGp6j7Oi2vhvJiFcXPzXaedx9tJi14OyowidhdeFgd0y6vdaON
Dw2MMJdnIts/wZIMpTMperW+2nF3p2Xaq6Wpf6YwOsKCO//Sqjrd26MeXUdm9PvyiO8XrHRPhCsp
TaE7scJDowBXA8a2C4zHOFf3hbpGWpRJO8jTCLtS9bgEG/0akmmKzHZNiWrlVNqWb8RRgqjfeAS9
+DLb7skukpPr5K9Fod+Y7hJtrKts0wRjOc5ukrTJaPu9o4X+SgHcZfoWmvh9+8+REMzhSKqFNuXl
n6E6haG53LVe/Dsr3c/qmKCcbGoP4Hb3TZn87bRK23D3JeZRxLqi1Aq5Vs+ctOi7NiMfrAIDnEul
2rhV7/o4uifCW9XRcEtou20/78sjWIjd2CRnlKH8jxp4Eceah0WsOV1s+4alPAxkQuOOlgyEo9uN
KUjMriuYw3LSO71dkFDX0HB21fQzEtcQ8rlH2gmP2VYBVLZQghmklIwYdcE7pS8mXaq1AvlxeKp7
3dlvJqUkN0ZEtEIT3HvEI7Y/uvfx8qOjbl3Dkjohg6Q4xuqwwTm7sWqSh9EVLFxbqyVues+qUfvE
Bqzm1Lkf9NBfzcMmzP9foP2O1XYFYzeZikOemOejD9q9SdDYmyFM7+ixXxVjFl8jtRSgXJKVR1dP
rx0FBaI6dZ5GxOUPVTFnewcZjp2Tb9E4SoyEKxqJCY0NDxJ0WrbpQjJRWKGQsoWbkh0SwUZYypzn
NB/hioYGhaBJ7x+rpcD1NZX4UA6oaF6255JJiDDXqEQsIUJ10a+qyNmhOJl/AisebNhRic0ROUMr
+HLpbMFwp411w239rE/pKYeT4vKPl9xXERQa9IOJiCr31YoQxelnB8HYr6gBZESKCMFs8ZLK1mj9
+xvPryq1KQrRbkHFcrYOAbzAD31aWj8vT0Ky0yIZaIB0+ATI0PbTMkAGc3mY4uhG4WRvGhyZ4+UI
N6dCNaaMQ/xvkO77wXF+TkWBMJwZXqsTTrlCCduyfnktmkIReiAkf7pSvWMR0VnYcP4kRuL/gEWT
NCe9wCzrVYWhD7tj04bnJOu/AuRtrvJAn3ZTom0EHLI1FW6Pjo7Igqg773eoPSKcVKDKB3t8mGel
X87IhVzeOsnxFmGjdWXWLGxqwz6Qo/Fc7yPYjTq13cC/Soy4iBDNxlgZjYzbY1mZeZVG5XGORtRX
a2QlOCraQOsAfQPVrFUbF0o2ofWivTnpiZKRDywAy9im8hkN2ccsRv7Sqsrk6vKKSa6SCAd1psoJ
TWO9sXCE7VYNFrh9l9fLH5fsuogCTfPQmRuLjxsDsphIzoY3bVssOxivl71joRp2eRzZJAR7gIrL
6GUp18lwrdehWI5V0X6EIxvNauEtNbMlSAvENHz0H5E40rUfwPU/Gd7T5V8uWyHBECQTEjz2RPbG
cpD9GnTwXyVoNuX6Y8BGJiA8itmE4k2AIpLfDN1ZUyo6mqL4lxvYf3qv3DilslkItztSEEz4Fw70
Xg7frfMUpwrSU+Z5M+CQjCDCM10EXpFiU3m3+uCeDL9CooZ6wkTEcXkjJEfIEpIJdWggT4g6uW/R
A+bFEWrTZvn38rclr6IlXOJJr0MbqTeqBybJMT11uhu7WV6GENkup/4aRtawcZtlwaCIzozqVDeU
hXVC6t2nYIzfh/eHkMl+9dFa/d5szqu/GWIXdeuDa7carzdGSjWrtOjhRPOVdk5v0FJ0D0jAblHX
vJ8o0z0Rkak5NDXEDss3D4gkZsdeTXaQsnyqtT8kOSmJk3kGunDV6P0HN0y49BF0opBJs4okrk56
bX5rEu8xQCG11IbtsovkBbaEuz9PQR3orWf6wMGJaRcoTGwI5vpFvY4duJXLxb03p2yr51c2nGAI
qrgPQxRJTD9MDcO5Kky9/VV5GrWsoklvKiSjzkYUV77RddqW0yx5vizBMExKg8AL2p3+MM7PEdJD
SIkC0do6eLLAXcRhNqEG8bwGKj3T/2iorLv1fFi9WW1JrtCe25VKdzPbC97MBiRMsogiGFPVzUEp
TSaEVtld5AV33ajtoiz81NnZVxv/zdkCWkuWTsRlGmZQhINjm77rIvWDsOTKwT9sr53EoorQTE0z
AZmNHIfGNHDQe2uvAMAdaUhVICXb8Mcklk9EZNJbFQ1NY5m+WmrZLo+iHKiBsdw4ztIeVSScnypj
TDfM0Pt1aMCXghuAqN6ApBRL1mWTue/zeJVcien9aNuroNJfwyH53EMC04WoAdrOWW/T382CQB/s
ddeXTb1sVQXLoUygrFJMmD+O1UufDeiwVs9u0D1PzrCRNpKtqWA2OBOq7TiGiXqM/dNCg3NNuyED
+AkP6GaTF1E2EcFaDFpmki5iFNgjPMCO/R4BvHxvecnXzTBI8uaagnXIXKM3wtJksULniQTJoY2b
LXCAZJVE6GY/DOQhWhqAol6NfJVcoVG7O7tI9Su1dU8VOIXLO+69n7oW4ZrNEPa5Bv4BQFjdfY5c
J7vPagXFjCaqfEiAKPWppn5Tjob3mKDWunHQZK+iiN1sPQWKZ1M1yVUdG4SUFEvb83/z4gUl8Kt8
qNG9VdHkhKH9o+ZWxG8qQ6p1SCWaSIMauzoBjVTeT+A5ev5B+60RNVdabdKnsOHOSA6ICOfs9LgJ
9f9H3pct141j2f5KRr4zGyCIgR2dFdHkGTVa8uwXhmwrOQ8gwfHr76Irb7dEmeJNv95wPZRT1sEh
sbGxh7XXGrHeJAAfSpH+NIPZyEjXPnvhLIqQ5xy8GxziVmN2Lm3MOKAv0Gxsz5pVLPxAWSbQr7UR
Epm8/i6s/tbRErNEYDKCltkeY5oXUO57DG3+5nUrXDmuS7pKNwmc3J7zCGtgF23IPoYpMK8MAnSQ
TOweXl9k5UpiC5/QO5EqY4NFIgWyc8MgwSgvm60pn7VPX3gDXYL3bCyAsQkAYN3nBQYGo6zY08zd
uLtXXMISuskdq9Ig4UcYPkweOEpuEByXrr4AAnnTpa3swxK0adNQNY6DNaxuuI4zfZ+0+mPrNl8M
/SX0vu0uUZoJtD6rQQBt5Wr7IBlkhhttNAQy1K+gWrDA/GxPwnnHCaw87LAA7szaK7V9TpTbbBzp
lV1eElFmskJHP8DBCEBy5I7uhaj0mVD38+smuvb+F6d6ypqJGIKPF5DXnGbRYCC46wQzu5togbUn
WBztBG7e9CWWaMvy2tDiFv2iD7z7JYoAvP3F9Y4CrVPyGscACMb7ECQxuxG8J1Bg/EhJdCrSaKOw
sXYaFoeZKAbxVxTK9+BL3HWN3uHmKDPrDsjDTf+9Fp8v+Scjt+sG0SKKCDnxZ4kzZKCzAMT4qc2g
tnovQkge693re7+22hKpOXEXjVyG6wIqpcexNxesiR7mtzdZjgZyNntEplUi2ktOTbw5Prdickv8
pqPatDAxQj6R6vouSVn2DgJ+OvZ6q7S8xGTOho9fubGWPJQkimqmGMKl2CSjV0H8dmRl/muR+hLD
ybPAJnULtHln0o5Apgnz7Zkd5V5eAOyuB2YOitX66+tbtXI9LqGbpRrBGNfW2CkLUwsoC6bQFjUJ
aPJS9nV0+UnENo7sVhyxYusv4JtQnDYgonf23I4c3yIs/ysdybSLw6naDZUoKs81UbR//eF+vppa
YkUGyH0XFk3mNAQ8qJSl9YmOs+TWKMC4Rtgt77tfIta03SViNGprDPOHDWzCiW/B59cCJZLuWySK
XcZCbyrIRsd/Ld5cYikhoFtDMQK2UDbu0Z2ia6ZySKOjN+LlajhYeR1f5M3QnViVwfZzXqLW328U
3tdSux/f6smdlDdNl2tUYoAhrX0F/hfwv8GRzG1TTEVEFPLEH2dNOi6SXQMh3E3TWfH2P3zNk4Ul
cXM9lRmmL4vkRgxp0mLmYqyvLDG473/FXtwltlJ3TWiCOkUdCCAwZxju5QBVEJIdE6ETlORBPP76
QiueagmsTPWQ1q7CQkXe7FzigNCufT+UJSKuLUG7lYO95L20SJ9XaR45+7ZtwcicUr8JgMmenRV2
75RY5GuWTvQIBEmx5fbnm/Enbeglr2U55m4TK4vtS2BOerA5QEPloZOFD5WT97Kvd3XRHnFZHwTQ
9V4HmPgm+HLtjc5W88Q6TB50ie4gmZk3+VVcOg8Q0buMgujNVGwlemtLLCKasslbPWmDTUuhLTd+
aEW3i8CS2o8fXreKn7srd4mxZG2dOS4EmvdD00M+N9dv52tTWJAOC0nnw+xfX2fNNBaBDcI+C5LE
MA2ekFsdWLshd/cOiEJ9pcIzUujDBKjleTNbXbkul/hKUEUNgQtp5L0e63NXod0d0I3sbsUpkEWq
wmISplaMj5aYw29CNXkK8dT2bM7P91wtgZOky1uOCIXtRdKBH4i130AMA1yX+RTzjWRobQn13HLt
yth9GGIJOVdMabIbI3Yh06rxkEu8vuE/3wD1AssoLDdTI5agbgJNRCt/MNO4VVleCfbUErvYAnJU
dxY+fSitU1ZDR6+YsAdCVIOPkPZGhw5EvyxQz0I17gTZ4K1+xPyGXrobteSe7JBsVdGIMx+4DZoC
5gzdULEjEsUPR9D3Q9WdKTC7G/v081OjlmjFEkzCJK/Rl8Ks5wNJYGrOMKb7MfomE6xa2l90kbne
UDD5S7eEchfnNE1zwO4zJCBS8reWPASIxMAhf8zraeP4rO7dIvegkR5UUCCFwhWeN+wE1CdYLlTV
eWUY+MEQ7gpnOG02Wdd2bHFcraLpdRogKWdAkbFqHP0MuO48SXZ9nz3G2vwqIk4tMX2WIEUK/XZw
aaT6HrruwELK0y9WF9QS0eeG6O7FPaCe4JHx54dJClBk5vnHTUzXiltYIvpSQbopmVuVCnp2Fm3e
tUResIQVgPBsuIW13V+C+gqny2paY42+/A5tH2g8k9PMOG/SAwwBDT4n/Zz/YgtKLWkqO02JS4Ya
6bqQN8ZSb0ekgJsPs2JaL2B9tTOlyItABCIDDyXzM1KmG9XHV8o4hyxw3m4O566ttCg7CKtEi1rC
EdR2cAzHHxOOO9eA8cDp5RX0s78kfHx83XOvOJ0lsC9LAsS9DDs08FNhNV5X3WaOg6bxJyckl4F5
lOfXF1ozt4UjEAMZul6CH2QCkh6QYs+t3du07c6bEdrPoxu1JKXUPIL15ugDiPobmAkPGFZx3Fld
Hd076+3rT/HzcEAtIXtjKLQ7KIleg9NHyPDiy1ilmHqtfvHzZ5N4EmUSwLRyN8OxHxuBalCAYQet
dk4qtmADKzf1Es6Nmn2k0pSiFi6y0Guo+L6ZP63kjWqJOISBmpS2KMqYYLzLOn4GRN4AkxVcKhld
k7L9S5QZ0mS8tTAcP+c82JrxWsGnqhdoxEoVaMWg+gSOg6uuzy9skh9yJHOe5XYfJ1vtoyK6mHLz
lfDsozOoHZA+lyNardzlR4QUW0obawayjOHLNnVFixJRZchlqu0HDEHORAsbHnXFxpeAxTBsXDEl
EyLrmJE9+Kv4V87b8LMLtvJLdybQnAD7fve6sa/4oSV0scg1Z0GBvlOG3tJVUdXBO153/YSB28bK
PDez5VUmHfoX6ipsq5u39gIXfoL2anD53Nml6HPOL5CGoF/cGiBf8UJLWks3dAtiNM5vYkYfV5Cq
kusi/eYoZ/f6O1s5X0tYYsYKYfFewc0FnfGHAPiVjOiNeG3FWS9BiTWYsrsohocDLwV5l9cYzdkn
rqp7rx/aMd7rfuCWV9RTU/pBIB0gI5jV/Jo1/CBieeKaUJHs7N5BSYEW7Y7Ugc9BhcOYfbSD9Ary
gzur3SqMr+zSslscxlWsuwRltQm6fHNOJOx4X+fNOY2sb6/v08oSy6axpAhMSjYvMZEYtF6t8gAg
nwVjQDbaFtXnX1pmSfVJYnBsQPgb7sAWH4fOoBJe5nesaQGRyJKPry+y4hSWwM4mraKUWEhTUmv4
AIgh+F/aXVOpWxV3M5v666usAM7UEuJJGsxTjR2yeqREj53NT3EBXYlamF1rV1DqDf+aMJlcKw7Z
T/2hbrvjr6awS7V2QXK3HBrsluAoddKpeztUqdkZDXCpO969/oArJrHEf9omKkf8mZneqPFIqs49
9qrm6lSPn15fYsWjLok7KwHWziLQuN4hCe52hzAaPYwEQRJ0jxa+x1O2cU+seNElFHQsA2JZQ4LO
IbLWoGGpB/XON5v7sfYcizSrmd1KHGZ8X3TqBB30G8RadpPsRVVfzMQixP6lRghkHp/HQ/UQWoWj
Ma8DQJR9IdqA+NTJxw1/urLjSyToJECDk0cY9RwCtQ/F8C1rwx0DU9VmZWpthfnIPnGaiK+SOG6A
Uh/s6Eoat/VnuyrK9JQU0VaBZOX8L5GgJBqnQqYYOCKZdq4he5UcExmC2qktJkBg4mRfjH208c7W
crolCiYjIG2w02KO8piXynE3BHdorycMDQlGr1ONUdboPrOtDRe6cum9oATNs5DmNpDljii+xyT4
Gqgi8OgwHIfRBWEyoPgRA5YRoKVfOzxLFGrVUasHiz6Q+DMrX0Q/hHFeesE4bbQ41oyCPTeKXPdp
GvaY+8kTaCVmpkfpXyV3oRsX+8xUh9d9zYoLWGJOp2JIqsxgJhChjn1Q3HkjJ6O8eIjrDVzN2o2w
VDkvMmx/SAkm3Sz5gQXxnalAxJXmt8kwfukKvWd98cZ0JMV0FmDWecNd8DNujRKvPeDCCVG7QWVw
oJgAsU3tkbi7qe3qTbVVxF7ZpSXgVA/Q/dMaM5tkDB4yETV7a+xOQYmJ6cBSf/3SJi1Bpm5l5WkN
dNK+n8W5ieEn8KfcApu7sUUr72gJLR1KOmYpZHswpaXbrzRjCRq+pYH+iKmy8e3rD7Hif5b4Ug49
aC4CDPu3PDk2MkBeWVqXXMhZ5Qo53q+WrJYY08ltDJFBJvesyu13GHssz70qpxsemwGyfqj7/ZoH
WMJLSVMOQabwROD94xTVHsu9ipukLj1Fe/qLAfXCDQiXK5A/NGo/gAWg2MeKqvckLTEd0pkYXOFo
3RENqsJsrPyhzVW90Z1Z8+BLkXOMP5um4jHAmFre9KVoPTZR5lVTfzvfTnpoPtZZ/BZeavA3Q4aV
xGgJYsxB1lrrNp/buql1TFCVjYO22fB1ax8+n+En12zcxBlPBnx4ZBVfeE7v6nBLt3fto+eT9eSj
QUAdx5hHAa4lDL5Wff6Z1mqrn7kSRi3pHdtCZgGL8NmqiP0J88FCYXJDTX6sqp0bfNgMQ1bcwJL2
iTljGtoNFirb3CMVjW4o6iMVm/SGn1lxlktQIuhFmaXA5bPvBupPOjkFcQptcHmxOVW9ZrVLSOI4
JiTtI5Q+KqfxxuwzQEwoIIfVVxJ953A1UN70ftlaF3eLcZpSlijq7rOJ9Z4CCoCOW4MFKxa1BCeW
EyE5SQDHt0zzDsqst6W04g3HtWJRS1Ci7py4bKBpth8GYvuygvhDy3np6WrajTR+sAvosGbZ+XXH
v7LrS3yiaXXillC53OfqrTDBFbKAUtfvN5HpK6HfEp7YDhMJYgEgCp0nIXP3AuBrD7FmL0JPcwk2
LLptYCu32BKuCJWbts+hArnv0HY3It+JMfFneM1YunMR+fVXtrbKbBRP3Ikypa4sVGH3JM/y66SO
S4+3HfxsGjmYo+sMeLLHYiN7WjszS9XsFsp/OeNArKOvmAD+VGg/7aZPc7zcqupTOMXQJiqIz1N6
oHa2Vetfs3D7+UOOUJuyeo1CcCKtr5DdMTsaZs7p9Te4ZnTLAiErxyiQM7eornOzJ6xN7iSDuBII
jeq93aCqc3h9pTXzWzgBZnTkZjP9J5EYAY4fWcp3ceXsZk9NJfcyad9gIGj/+morz7WENLYz8dMU
ReA4VLh3i4J+7rV1hqJD7Oe9s3H3r/iHJYIRGC7ZORJDTVQEXj6narh5moZ6UfMBgdVxNBsLrdw4
SwRjJyYdSIVxLUXjQ18kX1zVvbHQYHr9Za1Y2BLD2IVDICcA+xEJuh86za7cRG41E1aO6BKxWGPi
WvCZ/qHuw8eQNTdtqJNDTNmJJtaFUv1WlLm240tfMFKAyAOQWIAori5YDOn2eleC/+a4SZi6Qj+g
lqjBKTYmiTsH07R5rfJTG5JeoicSWQ7kkJvsTUECYPtKVwjLV1Es31uYLuh2lDscai95GrW7Fgj0
+fez3D70VWBv0aKt7eHCSzCXjKy10HoUc+OR94J57daEwZrnW6IIeU8ghQrpwL0CFo2HELKRfQgh
S8creHLRltcB2qmgZNludq+ZzcJbcI6B7Eigtpf1bVl5IQt4cFET1Hs9VhWuuAycJK1OuaAAPfw4
Bf/xbfjP8LF8828oSvOv/8Lfv5XVWEP9wSz++q93ZY7//df8O//zb57/xr+Oj+XNQ/7YLP/Rs9/B
5/697u7BPDz7yx7gZjPetY/1eP+IErX58fn4hvO//H/94W+PPz7l3Vg9/vn7t7ItoBp2/xjGZfH7
3z86f//z9zkU/o+nH//3z+bv/+fvHshRH178+8eHxvz5u2v/QW1HOAA1SlDagdnx99/6x/knSv0h
uSK2oDYjjvjRJCzK2kR//m6rP5htK0ZsggEEzuYKR1O2P34k/hAuxLJdaJVQ4RB83v/9Xs825n83
6reizd+UcWEaPMdPST4VY0sQUxgUgTMYbp84ZoQuSs6cXczc1PYBT89PkUJVxtZEfq+LqFK+4gyq
N5DqFaMXs5ya93Gm0g8W4Sju8yQEkqLCsF5mhiY9yCZSiZ9w8M6bIu8y381l12eesOidSpVdgcgt
cz8PtIq+9HYt7pXlCkdCZ4m6qKeylsaeU1bq7dQ3vPcMtWR4ldcJv2i6IbwPK0krj2QYv/UKqxV+
ChYG5YERypGgKxyqCw7CoQ9a2cF4YgVHPtmKKHBAk67rA3Wq8V7UfIzfWHYR277FdFZ7Vi3dam9B
U6XwGzFCKavNmrT2Y0cV79KcJne8Sqc3TlH2F8zNmlMAlmmfoBaMZBUyIhEdsi+dCMcL7jjuld3b
8UmAYsvPqh5UxEVT446ORfkVSWZxGFE+9nU99ccU/HfXTZQPlyAkifaG2scK46V3YJ6MrjW4rDHX
Zuw89Bib2iPXg33q+xgdoRQZmcU/1M4ce6oh8NOqV6eR8zH3MhGLz1lslacUlGJXgxz0Za7z5s4A
V4UaEkBpQdj6TkumoyvG2q+Vi1aTw68LwYZvQWcDumaP442TNt2FzMy4z1LLeVcpCb5jrvvJ69HL
OTLg7Ha56vRHkxF+obMEZJy0N/IMLrGwBvZWFuc8dcAknnf0VhWh/Z4oLg9yaqUnynS6m2CZqSfS
rAEBH4+H3UiS5r6aULTvaJeknm7cstlhunU6Mistof2XObAfyOvoxJwguxBCjqgiZ4hlmF3ZpQ6Y
SInzUTLBdp1DPlpAkl4CA+9c93kXfsTsT7EjIAKuvBT3tF9jMMsPTSX9LqqjE2SFmTekkfKjXHxM
ylhA6ztyTlK0bQKjdBF5aQzURp7V9b3xeQ5GGQxA9mgDBVoF/a4s8DBeO5XOdxMVNvDo4VidQbAd
g5hP0aNbO8nkVcIZr4NktC5ZmzqZN7Vt3XjpiKbiLtY9sU9hBjS/FyZ5+6YXVnAfT7yoDhPH2Lkf
Bhm4XqZIs9t2BPUU9KIxpXMGL51UHucJi8F5OfaXRZTT61D20wfJLaluygyklbhzQ3oFel/yLnaF
NR3jQkEJx1SF7XFJHHpfu1xL5BkYETIHSyfU+FbT2WAGCXV4IdIUV1Ue8fKir4bhUIQqR5eCOtad
Hcp6Z9u2PBL249j1mlyPFjcfQzeprmO7gap4Opat9jka60ephDmyQFT5qZpSDNz1TnJttegNSNIX
lxnGV91daeXgRnOwRZ5C7yU65FOoPDCGRmbfmMh6TygrrrOurQ3GNsi9w8u54wi5CQ+ljLaH0rzb
nwUH/gPFP/qXHN3gDtP7eb0bAUV9Z1hj0LDOjE13EbjV5T7g1lB6YxDUt5orGnplgEF/T0SVnR4t
2Q7fWktmZ6Em7FxjrOxNhJr2RZslU+clcU+gbNiAuNKzGS9vJ5tad6Ww5cEqJg2y2ijEADru5HMF
NQLutUmPiYIqySQBh08y9PDDIf1iVFIaKHX3BbLMfrogTNUZOP8HnNQEDf03MK7xytZSB2Bomqpk
l4oak0UEhBE7jdsFuLm4i05NF0eXrGT2G5MlsDkB8TQ/K0pGPXBm2VdjB8Sob1SKrkyFYPLoNrk8
B1YP+CpQ2dkND6i8Ih3kw/0sp+LcuKOzy0MMWbhDxEOA69v8rgsbYzyXGAiLWl3tekmh4kvF4+Yq
V1b9UZuhG3Eeu67w4mC8x3z0exnL+K1w8+FzpYT+qroeSrR49/apC4b+8f/3kGSGE66HJIf6sfgW
/fZ2Dhoe6+K3h+L7b/9dmIf6m4m//XaFvzZP45v5w/4dr0j5ByBGDuEcpw8KNDOV3b/jFeb+IRi4
HAGkYo49z/n//tvf8YpF6R9cILwh+D2Oa3qG7v4dsFiO+wdCTSHwH+kc5PyDcOV5LKugh4spM3wS
VwrzZlQsYtokHgfYeggoLY+adymT6a2ZqHiAowgOGesgOm/SLVFpZy58/y/cGqtSoTDObjMbywOV
POdLT2ok1tAEYHVwwcKWtjvd3lAOmNHX2r2aknsH8UKH4XD7XpsEwhK1F7rZjibvdPHWidNd139u
EcOUGDLL66+1rQ/o5uHqOdnoh8rhnEfdWbR3RdMdOoBzeif04+TKdt9pqvZFg7sFwZWbTnunGfyx
LY4dJo4qovdJBaCL6xtM3D+xk79DxKch4Y+c+7XHnTfhyeNi1A70qjYeV75V1/GN9lov96addSj9
+haNzbvsAzwR9W3P3ajbPa8CvHzR88+frAz6HosEA1YOcN16bOhvg/pTSJO9LuK/2oGfnS3J20X4
+3LJudbyZMmSiyHPGZaszs3+oPcHs9Ne6mUHfgxO5Vl4+eEfdaVerLhUCxrLshe41xI/Osf77Hby
ncPWrNqLYzIbLHVwinEekbcuDJa2M2LEthJ/kN8mFQOl8gatQ78sP+TJ59et5cdQ8AtrebLWwloy
Xktgo7BWeAPJqeq7Our39Wm4LI/9p+IGBYsL+9ZBPH9Z3EXH0HjsHXgh+o+vf4sFxPPHS3UJ5Ypx
xxbKXvYVnaxp6yTJUr+x9ozu1AdEaJP0unFfCfD4ezH17HDjoDwvk7xcc2GtOa0FMXaKNVm67+L2
CD3DxguRYPuIbA8bT/hyNek6qBEggYTnc5eEFIicrNzKaOHL0gIe2s4GNOhVcEjHSOxwnbNTOzbm
UExVfu24VbMDiFo9jLpuT41mUJPPm/YWaap9awEi/DimwtmADyysDu4RXPXIE2F7trCdZS2PcovC
/8UW0sQo9mubiJ3rxsElmOYTXwVWDAnmeosQ5HmxRtlMKOFQLCtt/GHL4hihgCdTOxd+G/EG46Ah
Mjyi4tPrb/95xXWebMYzcdd2wKGIG245N4BYukvA0DGehEIq4YOLHyR5CfQG3tWEVLdDOcrLGlws
xEtrIWOfTCK4f/0rLOZP8R1wu9o2dYTE/8PJXngqWrkdsxOXnmxVqT0HOYVX1kjlnDgmnnDycj+F
1ZdI1IUfa7e+TNC1h8o1hNhcywQXXSvSjVrqYsM5YQLFCRAT4r1g55fvfipd8EM2YXUwDERXVjzp
y6TS+uzU6pHFsj8Z1AH2G68BgcTTy3heFPewUBhW/VEGWbyGkpWJsVCTOJhxyN9WeUsOceum76Wd
pKeIsTr3bACQdk4YKLHjyQihxJg19ehDmA8Kgy1Ni433sCjqKXwnhcNkMwe87Y6ky15yZ5OohGK8
PkQow/txPqaXgezAU5PWAWD/6nvaZxduGaMEEI5o5rhabGAEF5AXfAU+l4uUQm2IAeGyBKbxKdDU
qvVwAKSPRj54WymsAhlU6UWyjO4Lkdj9AfS+2XhEiEc+BVGtHyTJS3Fwi36Clxx08HVjsxBFPt8s
nEsOI3Ekm/8s4aZO2DdWp+3uYMWsh3AxOgr3GByKTwVv8nvJTaw94nQV3bFwHL6ZPObQ55NspN5U
18kblec5BZ2atMq91NP0PrZZGP+7WvmsWPks4Fm41vmaBNuEslFNY0rRJVWcS10je1mIE3wAWJUx
0feJ9rOIex4K3+pGekgZbTwlZ0hkQq2zHvty3yjj+vFoo44SOMqfDH+DE5ceh9C0G13sF7s7f0NU
DyUBQzzqgkuN5nRkSCehfnUqglFmHqoUdE91M/m0RqGkB8X3RUkDhlmmusP21vk+CRXY4RwQIBM5
bhFOLbd1/jowOZQgHZdTd9kxrjSI+qqQiFPiSI3rL8r3aVD1OFtUbVyyP1lKEk7g3F0pJV1yBQOB
1Ma5CeXJnUKoQ01m17NaosFLtlZaOliYAZWOIxHagqFSyWWvmjZaD5qnwWmsk28jRDuPJqfRzmYF
ZpOzwnknpasfWtaUnjBpvUuTuva5TpTfo2Lky16XG6d6obMJDBy+krRth+DRHZR757fzJDpFVSnA
qAoPTgHaJt+HjDl3bsvPJMwsP2FpeYSTLy+zyLjQMazt93TsQaKbTFBv7WPQEAdWe9kI8JF5slMG
DSRTXKRTk0NSPEnuNa7jPe2m+vz6sX+5Z/jWqNsh2UPeRJZd3gzXl7KbODi1nZyu4tgFyrzV5ASy
7HHr7M7d1Sfh5/yGFIyDCgYHiOrUHB88eUM8DV0xxBzAy8pp36k6CZNDhFLuKc01RXHFNeEXrvLm
MQoYO9gJTU/lOFXFoS4SvkWcvgyGf3wbOE8GTww1DPi959+m5wP+e2cHJ9PW+m3ZB+kdpNuauyoa
GAQIA3ASAhMyQijQ8M76XuBoxV7lAFEwKWI1BzMl5n3JoVZ57nqr0cdER0PlRyxz00NnOnbVdnXy
kPOElyeZc1JhNpYiBayrZPqnt9r8al2cBIpOA1L7ZdqL6iX4BVI8TGAiiUntUfpBH5gTeKXaPc8z
DNBWMtk3chJ7U0/ZLrRle/zHpoSEWzmIfhDbseUBEE0iJ9XgALgouh7iKpuOQZeJy9xOmf/6Uovk
c947RHdohcC1YcZwSUYAuSfAaydinVBLRfWfdZB7mMJmn4yYzhoccM2lDcpdppRbYgmL6PLfK2OM
HAs7qJMue4OZKvoxSbV1KsaiOVkkfiiBJ/SZnuDl06rYWaAk2+faVLdlBczf68/9k9M6R28uImib
oJ+0sNm4rjKIfibhuSpDfhW0I3lTwPY8i7pb52MZMM6v+OlSC3c2mCgnCi2JM46sOmkS8XOLIY7D
iKhu1/Gg3YGrM91wET99PuaiW0YpB7P3fPs/8RA563B9tGl4NqHq9qaxPkoc/Rsi+2pjpZ8+Hqaq
FeJAF2nQHLo+WQlagrZRJcXjISvZcSfwCJHxZzl1wQXLMZHLyfTln24eXB/Fa0UOhALVcrzLSfps
DPFKz2nmVgeZufWhgarqoceEykYO9PJ8zEvhDAoicVKWeCSL9XXPDOykSRL0kIkoke7HE+aZe86K
vaoDifxrQlZiRRtP+fLF2kg0QOMAN4C+9Y/w6MmLhQo55lQ0XiyLVHG2VJyhPdUNN7WcI8e4CnZk
mPKtoOvl1YIDwSnqnNhOOMFlsTFRGUU/IDyXEfocWNFGh2GqJzTY9NSDTjYPUdhQVVh3Z/Qa6UU2
upZG7a8IP5foV21UAH5gFp9fdSi6AviAOJ/ATywHHeCih2JKXfeklSh3vdOgTVsj/BSRbnwHHsRv
iprv7MziZ7dJxos0Qm4Gxb/2iKFqsJB1WXCXg7TJNxEtT33VtBc66cdPuUzqfVOQZp8PTFzGQVK9
yUAudpZFmp6zYhx2GbKusxnD/A0dAnZtRpahIxHTfdJ3+mIYVQaMKPp+r1v3y32HO7Q57A1phIuz
+/xA9QAP1pNN3NPQRrvavplq2zP8U6Fv4m5LLfgna83BCoJa5AFCLtkuhqSUdV4X4TmOMRysW/cT
5J7IJa1E77lV9q6Z0J59/fFe5I1zvuFgRExRKRArLSsmcWabKTRueA6T4HtFWXgSBnMJs6O6nUjb
nFoZoKnuuimEX5m8CqBXsfGKX+Y++Arw/EjUKLcRQz1/xWWMLupkW3AgkEj1APl6sFodAms42XvR
p8nGJfvSGTNcNKheEQToiOYXLrIopoJVEJs9q2JsL6gV6+tpsLurbBy3lFFf3qpzt0DYBE/muHJJ
wjOascWUURGdByUuwjKovURCSQs69dmxwdtE/B4EbwXpxU47/RZGb1mRxKU+l6XgtgRHUQ3lgecv
ViBKtLrJinGtlsov0Ps9g+k/2pcuq4FxkNOpGXPra9NlFBD0YLotSusjtP6ku3G/vzRslILhuJGv
cYbi6PzzJ85TZQnPh8iNz4VdoyKghx3Nrelzm/Xsuo4YeJaS8Z9N8895y7ymgwQRJKEoR8x782TN
oE76ZkIh7CxYFu8DmkTXCFn7Ddt9aUwO5ZQhVuOCKDjr56u0rmqtQqv43M/yDJmt7ROrJ+ZFIOLc
qG3+xJjmN4j6CoqMgOwsPJFbsx5cF1lyzkogIrqAv8uISC/LICAnijTKd7oyu0oqIryyQGv/dUfx
8pDiQREbonWOsEIsiTkriin+AKPh56IZMgwH6vKgA64xu8vOUyebDfbVHzjp5zcN1oOFCgH3i5rj
wnYdsIwCV1Am54SwaNcLOew7ZwyhBxyFGBRU1k3Qxs0FCesE1Iwk9akyEBY0BlKzLYh1DGkDL2nj
+Ctp69EzGCI5AVIT7BDSBvug58klZmYdv60gO2pIEh6toBiuwZGm/AD11wfemTsmGvP+9ff4E4eL
B4OfRZ9yLkwt2wQh0DZNWzTJGW1PKA8pke+VrUcvAuM9ZhTrSx01BDISpt2pAT8c4pFsBIk/fbkC
bP1wCYpwuRyFbUCeTdUYp+choHo/oLq9q+wBRPhlQz9wsAjeWnrE5kZDCaSgtMyVXXD1f6g7jyW5
sSxNv0o/wNwyaLEF4Do8tCI3sFCEvND66fsDmWNFRrGTk7vpRZWVZTEJuPsV5/znF8+qOsw7ZXDi
vVbWX6CGL5s2xrqktazRtyLT3OND514IA3sCm/r6WKg0m0NtMoAUwigoVMYXnb9X2nqxa63lT/aM
vztnLNOmxue0odz+dLTXskrSOJ7Sw6ga6RblXbFZ6jneiBzPe61d9WQkr738/S/6uyPAgXWG84lh
mEy7fj0CDBiwgwk2cqgxufCUciqBeUc9cBuz/MPV9ZtNCPpuctyA8truZ4pvErV4lXUNa0eQMpeE
SnSCvUqmvY70M6MQ/8Pz1iPl0ybUuJJZrCRjsO0/nW5u2RjMWVirKqrdQDeaxIvN+k9k1/+s6g0e
wR2lcrw4nDC/foFisatOREt6CEdr2AOJxD4pQ6PfEl7O1izcS6HhX8y+Cf9QX//282EwZ7NkLGb6
6/f90x3RRSnpX5qTHlrV6c8w9MvHsXSb679fIL/71ZhFUcazLjnL9F+fMkd9DLghOMomV92UkRKe
53kQe2GL7MYK2z+RtH//PGgCdCvAJ+an2xbSvGzGnu9zQOZsOm251SwSnBmMGZ7T/WkE+btfjyKD
gSclFdOvTwc1aSp65No8zW5VeYrHPgs6s1j2U7b4jTqfrXp6jkT0z8KWvl/va0XDbwYPgyrr823I
vKcJ4S0fYETFaOfsehupOQzCcBZnO1HMP+Cgv/1SyUFdH6eCSH1eKnVhuHKIs4NZqbmnLXlxEab8
dCNcpd1Qju4ftt5vbnsouSBBjNDZFZ+vCb0gfzWp6X3AOYU/qj2uHy1lY2e59kEoBtSnWS3BWN14
Pyoi/kOx8ZtDjXoc2hrDCAvg7dOvmoaFxfVrZYeKzwZLy5wup7T5OvXWn7JCfv8klo5hA3gxx/p1
d8RMrt2sjvMDVMtwEyVus28SZuW2LbM/bPff3b0as0vYr8D4FuOyX581p0jxWnDnQ6x08WuG1u8w
z+S+1EtaHxKrrw7RVDhn/M2xcjGN9tkc2j92XOtDPh+qXPy4Fa8IrfH9JX86dCodqCJU5/SgCDP0
FavlTtVFuNGlu4AbD+omt6W6Z+1HONzFpR/hJMQyCKu9K8Ww+/vDSV9pUZ/eh8gU5ro6jS7g1GfA
2BC6qmr1IvZJWquq19lx+U12hP7apQ3jFVrTbOy7KjPe8yYP651lhOPFVI/ml7arJsBlS72ziqk5
dxNxR57a47aSCns4muNAKrIxZooHyzG/XpwpiTARiefY04YIxCL7gv3LLaBGf9VXS+9sGXDKjzAp
xmmjVZP5hbTR1uEYSQMaR2xBquVW69X8sugg64YUFbfSMKprAqvSlNRViUQ4M5UZmYZBYRrUKBpi
L4lGYpf0peiCwSqgNhlx5EzBKHRo0A3jWcLF27zd9WldUfOYmUy9LG0dHmp2+VupL86jlAk3roRN
/epUc352lDx+MsSCA2olY4bO1qiHXk8+c+bHfUk+eFTU1oXSqNV5qrUuDXTEuM9ay2nYNNFkYWLH
xMaDOttn3mwgpVed0H2p57J9lIsw7UA1JeLtBHLnXcdrx16bRVINlkSqX6RSRHf9RBawJ/AYs71a
6ZI7YZaV2DFscybYvDAZczU1L0an+hiT9DGyhY2nXV6oz3WXFNNeg9NpXQKwj6+14uSbTAlhHgMO
p2oQpTbaHr5v+wqBVDt7Yxz1Jwdcp/BlTw3mJ5Nhtxu9SeYnJxuyVzvWho7sWZy3jHIVlsjOmjHh
6iz7yMAbm/2eHLPLapnjFzNLQvfQYMF/ICMLe8VUDv3l0mGu7blyLHC3rpMm3BVm6bwlpZz4+fIS
gg/hTOGZNLzmLsxGZisNtAcVsXi44OKAdpirTqSzGojEXe6kkTAy7cPSyTZZZw+YdMVD8SD1aip3
uul2eyMuy9uxyawDOUggTKmlnB3TrG5tpwHkDvuagYM9DMNNBW829QnYzTovX3r1Xgk5TfYNxiIX
i9Io1xY/Ooq4cMoKRAYim7zZGpV4V+GWu++tWp99VEW9E6itdS5njFWK2nUNvzPscPCiEV/VoNSU
XLKApfIeE7wIYwknJifQ+qh61sZqeI3aLHWh3tl16rWNUn3RzaT8cI28u9PNpX/Bt0mdWMyTHhjd
XPEm0ZhepR0Jjn4LL//V7MaGiPSpVipfg88zsgxjqH+T2dz1deaAJYawEP2iN62Xto0h3M4cQS9Z
mo3phpx695kAv3SXAD7qnu4klfQj3KfHXU52qr9ADjIOyliqryZgabYLx8m5ZrgUaV6BjjT1M1oa
fBtj4xGlhHMs6jlFn5CofeiLqECShJVX8dUdwVY9p0zMHnx3jpKNruX6Meb6KJnw1rPOAslwgzS4
lZ/tmWgtL3YrdpKRMKLyCT1qom1f9DOqgTjpdW+cl5y5V2rl11Iv2usyjWbs6Cc7CjgGmreyneST
wPzqIEtXSz0lhtPpFeHQHtxx0h+hhg/vIxAwPK4kGiKEFFnY+m2mOsjUQyEglMV5/6UZFTfzddge
XyN8QxtPGxeHIEJXCd/GtO8exzm3Zl8DDDXQQ+Va6PPesQziNdwAINmY64Pbp91jC3P+Mh/rUHpO
3UyQOmVn3qbKotN0V+7a5xbNdI3pYnWftNXID4qsudr2jdQ+4mYx35WQ5sdbqmi+btImFvAI0q4I
2mYwWeoYil1zgEeDv5g6pHFjmaOXEbht8Vl6A3MQshAukD9Mr0NYxK/2rI64GA1wTLywUdwh0LPF
vZ3bEUPJtmSAdKI70u/z3p4Sbx4jEPLRahV1w86biDOY+8xnWJ/fSKXu3swqPXVL8kRaidFviVCM
WhqaPjIOmd1USlChlg0krNMxCGG5jV4+TBV0eVRT8XUVG8pWqrVd7EttGchVFbFtB0ysxE2/6Fa6
SdKluW2TPr5FZOm+jnyZ95GECW66T7SOmN9aPZeNTxybAxW26C8UXVnmTcoC/lL1Q5V4nFnuM+kM
YqG31WbDl4UMl42T9Tiv9VmS3KeEDHzJ1Dp+5K9vUJMYLr/Tks3hcYkGF+29YLN4QDrlt9IItR4d
jZAPEj7kAybDdcuHyifLU+dJrFIaUaDgKKhFkJ6aM3qbRTdvnZn8+nyqtIu8zgzW9iRM6RV9J5qN
M7rNKvsOIcpHcUbyQF10buq5DEfGLs5wSm6KqkNTQX21yHawvakmiBDUQ/all7ljFPN6k3vo2lL9
MkCh343RODiepVZS9ctIjCcWM06GNvarQ1D0I8kYVtlNtpfrZXfZke7D/VVY5RdZ1+1VRYHY+5ru
TgNiBQBnXxMZ7tRjFUEC1epBfRax6ZydanHLH7DGP5L8XVUfxV3XfHx055fqf4Gojx7mp3ptFQ3+
ouq7b4joe395/86dvy9fX6LyZ8r893/7B2ceb+V/QYED76Q7cRnHrZZXP0jzwlL/5SLvWwkcVHnw
52mW/mLNQ5qHWUh7/3/Z8fQhf5HmVeVfCjsWMEWnPjShlv0T2vyvrTYTM5iZlr3+RYYLYU/51K/B
LommOsLsKB7HfjcMrb4Zp6n7sQT+Rx6Vs3YL/y6uwWCpYmnOFJoXuieIH79W+M2YqGRTZNwmYRre
J3ofT5u8HczGc8Ym/oKjgBDejL4Q9/A5ndTNMiTUp2o3TVezWSTY8IfmSmaslKHdWEtptds56VOM
ba0OWXisaNNFpRv9FRlzcw5nwpleDRl2RC+gDdtFk+wel9aAraAVumIGUM/wqmlztf2ymFVz3cxG
FEGIWRhVhuYMkz3pNfjtOdohn3Z3bjxTFVL6rRKl5iHMO4ZgdLfDdaq3ee41QzVdDk7tWiRgZa7Y
TRYEW78OjeJCFlFWI3sp+pz41DBGOGbw8XxldJdvI+SgyNfSqLzKRJw8JoAVKUWA1T8ixzFGvzGK
BBN3UcwXfW6n+mFuG+MApXE5zmNiL56FCnrZVKv4Dp18PmSekyClg2kc49ZgZiVnJBzkVTVnFPec
cosISobhl7FO/K5HxxDfVIYgZiFb8nCrF0XNeTdBEPONLsfbnX5XDliQZtolYXvaaxY5eoaJyeS8
/7SJrn+sh5/pdp8WI9x2KFbgIDZdGPPVz0TmTE6dRja3wEW8dfcEoqEj0ON++/dP+dRushjXx6zE
FYhz6Na/w7A/dXp4FcPP61vhz20xHrLEvm0HVQtKrFROjl61fhKG4UlNy95n26YXWKMmf3iHFZb4
ZT/wCrR8JgANUy/++9f9EKUVYgZZCR8tZ3vOp0bf4wykeYtBPmOfWNofNuCv3fyPj8whw1PZiiv8
9OvzOkOfMkNJBV0RpCFjMbsg79oM7wZb/UPnqv3mV1xxOwUWOcvM+kwBJIcgTOjSQn/uikTsai1p
n/EjszRvjgVSMB3hLZqRMl3VnSY1X6QoH/hXJtlWz1P9YlpWkeVUlMNVPfDeu3BZ0z4NfUj8buzM
jsyJqEbHyPZx/NnCn2kal/JUkZx6ExeufU6t8i8Hqn90iZ2Tt6Zsy2/d5wvsFyH71fDRwOH6+C9u
uva/qGbfXzok45//nf8flewgkv+zbMxr+uIj+fmaW8nMP2456DP/ojMzdH7170J21t+PS05VjX8p
1BPuSsSDorCmA/x1x5nrPbbqFgDoQbK+qwL+uuP4d7glXBduBcSuVR3/T+64T/RNrl3uHPBdXWfc
Cv76mQm4VEKJDRVexpJQ1unRg2iyeYPOffI42R9Hw5Gem15kw6FSZHaw6Yj3y1Jdzm76B7rKr/v+
rzeBnK6tpMT1c/+6D/s2zmQYJvJQZeMBuW4IZmkkX0y3Ur2ffpzfnKW//dB8h2x6zTYoM9Yj4adT
rm5TXYllLw+4miN6LTYkcXKUWTqT0FjdVmE4eXg75peCKaW/JOWMG32ebhcNfbrat+7m71+IKRZP
/Peh9/3Dg7PjWMDJoGEI8KkIoOuH1W26Yt/VIhiTmRzKcO+4anE3yGzYZPFyynogmQZSE0oKDdZH
UDqKcnKtsd6pRiJPMwAX+ts2unVj8yVqZ1/WhyFvt2rbEtQ7EH+Svszodblp8UF8p9UyrACSZ+ZV
84XR7TRH6/Z9rYXgADKohfXUL9LaYLcemL08JsImx4gugLahLsR0GeYkjPildjbSgzuL5JuqjfY1
opD+ddXRMqG87EPREGYvtKCPlgtlUr7UdfillMQ6T6fYvYxIdtukKUpvJ71byEpEbwRAFObLZTn0
B8vuwtdyyb15yIc7VZ26k1GKGoI75NhuVq3ruG7S82zFVAyDg3R5qeqATnp+jZclfyoTe2MOveeY
4HfENM4XuDSca2s5FxE5Fk48BPMsn0cz1JAcOvQ92IS1tnW2YndXLi6duNQuNcfaqGAF16FdPYz6
Gog0N3Pup7YywgLA88nH2TT07LYtA+z+ar8Z4wavxgkGQ++GJ7spao9zAH+wivaQsUZN8vmQK9sh
X76mYYQGZ6jDAo8CYfpipGl1tfZY9Mp8U3bqU6mVpt83yrExKnEWzfJe8mEvgVdLNOzuu91Ea5ww
GGBRV8jXNHYykNJEtnBS7txxdo5WHhtgi2XhO40A6IoytPoJAqCKUNJDWQ57WerNVZsPVVAX5W4q
urfUrS5JYuDSMR8wgzriIX/QtYQOTcqvuq08NnHHnKQy/HaZZ+zVrPagWCMyBTnqfqTUNOSiV09L
ng/4LPC7xtCl9rOCVY05ycXLykTxs8apz0QOFD4eD/dRXNOmmSK+CDV0oqWO90GXq7TDcSSuXSlH
rK5IJfIYCDtH22jitzbUWqxKe/usVGYEWYOD+Gsbpe4Jw5/8yP+wkIiHdnyIBcs+XUT0pNZGeAuo
Esb+WJrzazGTc4mrZnzlKpDBQor12yRXMhT75HigHss0984d4gm7qA5LAxfO/rkAF3915RwXm2rS
Cihf1XCtL2I6QK4udp2ZV8dOJbu6syGGjjSmt5RRiwxQAtf7pU2ylyKdl291FoXwygpMg/TiDbDY
eoLK1ryYRG5eD240Hvoltm7HKRrPsjWWc6I0YEKZGM69jJaI3MqqPK0UwIu2ssvdjEGs7lcNiohL
PO+6fTUr80NVJ/p118cDnJJZueN4e8NsuEb3Y8vxI9f0s9UX8d1SqaL2gSmI3FD3Kh0F1CowAkN4
ull1b7WpvPddX73gwP9iTtWVQDd2cnAOH0QI8Vp0Xi2HpMMmwziY7ddi5OxC7LCp3Lj3Fjk9ZtII
9w2Y+5M9qcdu0GzC156s9c9XyyD9nsGfyE9VnkpOpvaBwNzl2M/OfsqnjRTGWRUmsSYCsHFOsI9r
DbwktAHsxTG+zvas7Dqjfucr0YO8nzcCz45NbmDGUGH0MYJoJGMWFFnXbLUJ04/uOKD/adHqFt1V
OCx7Heh+wDEMj+fCL8l96MV9qFQnTe4IUydv7aSW3mC85iGwQae6ftkmgToBmMkVrtOOji2PS6Y+
VTqeBIUnk+jJFjEs8OHQj0NALMwpmZZtZRqnMbaDpcSP6akeThY5R4sz+/gyoz7SukBL7Guzf+vH
Ak1m1u2WWiCQrj1V3Y7aPqO/0XNeb+jPSH2u0vSoQZcHBg+amPbKfIkdBavIeB8pBfwHq7LQNKpe
Het+OnXSN4pCO8RttCLvGLLU1T7S+/2i3+H24zeF8Nrhm6Dx2sxWRZRM5wlO2EHpT5HTI7nO/TAJ
r3uj2ZlN6e4IO2UUFAewt/x6nWF0kjcpEsuPisrHU4GMA7wQCNVW9cqrhe0LhruJchPFUAX1SqV1
5aZZll0+39scaD0wcGWcsEgBc7oHE33VnQ+rFBZmT1htVUNSBWGcXjbTWYTznZgwerVckfu2Kq5j
rQ2WanHOUyuIBAAeLUM8lWRb+BVTdXyqdHJt1RMHyB+moMAN/3mXO3AQbM1A7WPB2/u1uoC/Fw+4
NWaHZOoJXE8onaLL0QhzVPCpVzXmY1GEaGBKsYmyI8CgtukM51mbWzK7ph0V47YdLHfjqiX0a3Dq
Lpk3UhbZZVxOxIkVWlBFMGZDHHmZo5a3Kx/iui8A51phvJppfFUvKHkx1X4OGWAGnVJiOKHu43h4
yBaj3rZW+5BCCPaHoWdPxc1qFebwMyThF8Qiw42F7xDUUsdP1aUOJs25xHVF2zAwKh+bzgBq7Ifi
i9aKy7lPy+Osx/fK3DdbMx2eBBQlJUmPwI0melbtTl202XOdKD6Xk8soxNi1UmIzjms+hhgjJuDZ
Ue3FFlNeZ5+qKuOCiZupYS4OetE/cHetZh1y3JQyVO9YKycjKrKrEffARu+c7bx+dBuQ12jA8HKz
2JLXejvWPR28Os2Y4TCENgaP4m7xexF/Ief1IjGwy3ObQJrUKniQXzb6RIhW9UAi5nPcjxY+JLUX
KbuyfbO0UXiwEsM9Vj3lAWOwKoiUtmK+TS9eansK1ecBLmaSaR9ZOoNMmFa5cxiVEe86+2Nt9FC/
NQxZ+n5fFVyF6ag/RFzRjdK+ijBms5GC4Pf5VwfioxfVeLV09W5pF6yCegLdJO41XmNF8oKgmGel
C5Xd0IIRNV2Wek2bY7PjGHdNs7o7JfUlGYc5GYemsuHgiDZKG15r5tIwtuMPlNajrbJA3LmXGyWR
zmPXW+1Gm9OvWqlonsRbxsuKeYciiKJ30bEIkiGY6YCKzi017TjR3Pr1WDyb1UCrZxsPZSNfJ0Wt
twQF5wHAj18M+BK6OJdU9sSpom8SAOFZ0XajKDhtlGlT1CtM9GaI1u8zsoZUZSNiijg7Tj3Sfcki
ibsj0eZYN9TJKVbBmu1QCRZnvA2FdgNlHzlxKY6ZLIku6DAa6lgDuQiUodMCV5WbpUtul1T15ykZ
Ybvne9JuHrUluYWxfaY9YL7AhTWlT07RnFr1TnML5unvUQx0rWFGPeW7fNhUPdMHwYlWvCrGEphD
c3DC5kx9v6mizE+0DuA4PtjlXUQvUY5Ef6LsNYXpORh1T/azjnvS2ErA5PCI9NZv+9a35EXZbZwJ
YIORIrr0rHYfHQWcm30YlddJAdyk7gzzw27MrT4FmmDQl3pWv9ON7JLa4KLKnI0VX7pgZ32zm4dx
JXJuiElWOm6v6SvQeN9x1mb9RV9fZdWwLRsO+xpp1/xixC9V/y5mvnuygBgG2el7J5RNrl5H6kPD
bE/gI6VoeAu2eI5O6KGrvQWvMXpPC7yv4m8TVgFRsq2692ScaA2CRYpTh2zVqY6TvC30NghhD43w
6SoWTzIHhtVdSsn5g5fo1KQesJm/3htINDbCZdd9zafA1ulitObYhW3At+u20+0EEW+iVEnGy6rM
aA/4hvEua0otcNz4EvkAc8iTwb0ZIkB1a+OYKG4gqL9SCvosYtUOcsvAAOUph451o9dvJlTAWbe9
vt2Jhb8nMraOjK+0AWZv4WwABkvN8rsG0VYXBvmYBw325MSLeJLhQG2Qj9sifS18ty6YvW+plG/N
mvludEcRthkcJ7CqaocpVTDp8bauh201D8CqETO6Z6kum56YJzfdjKzAfAyDfhr3s9t6aqIF6OH9
SptPlvYyoM1PsQfoXeViWBw42Wz6Xa00j1aY+3g7ncE7rxR12Eym6ZnKxSybnZib07xkbKuS4ZnY
QxvdLDCrDOsWNy7PMJsLTLqOgzMHlnXCJXM9Pc6FmTAQukq1r+pqV8rk3pqLG73n0G5exuIqKkZv
id6YcG+z8ZxMbVBMKHaUhOYp9O3wssv7nSa5sNul6X3Jl+c3PQ4StZm7OzCUzGtQaFCaVpdZU22y
TFd2Mktuisa5ibvsftVQeLOpt9uop49QIpTEslNnT4/nbTYMmJEtDZ4F1KYzRdAkseZoom+17M6M
hZZjko93kxG5p1DtdK/MM3msBnzThvs5dL7p2nDdqAEjiR18TydIRHMqFcqDztkpxcLKplYYRP4R
4knqpbxkl2i1D4hmPCJzzXG4krv/01pmstiZnR3qsGkul8opz5Co3eca4dkuSpnSenhOyENi5DmP
rqOt7BL30OaZfq3DJ/maqaFDqBgu+2pu/YlyrX7nHv4bSgDD0WDPw2yDNcRdyZzk1/Kjqich50JD
mdYB2QSjXU+39IZYEqeqwz/sq2O49icLYoJD1SjDda6GxYFPRXBFufY04drdyLXPCb+3PM7a/ZCI
RSOUfm+KxNofhWunZKw9U7l2T9PaRxnfW6qqzsStwM/wSa2m9t0RaXLgrsOpK8KN69jCSTglMjW+
tjaVqgfJxz47atxdFYYVv2WO6Rx1Qc1gJibtXtk04tpMs/CVEDbtgSlieltBm70QEb1ir/b3mcKb
ZZVszo4lFd9ae8tl7TKX2GiJQzUxI3MnYGzmsbiMdfMibnJ37N+gWA93he4+4ZYqvBJLRq8yniP0
pR7q6eusUy8mM9e9Ih9eFitVPaNlBjyVUwPFIrxCheIbMt3MC9NGLTN3iE9waWxodxM14g7TYk5R
5tddaz8hkOde0odnxvIDizMq3PTAWL5/jud2wCRoIhFhmUoGDDghuMeWlttmhqkN2cYRSk7LobU9
AU1mx2Hq1mTZSpbTXbu2dOXa3JVrm8eMoNuX33u/6Xsf2KwtIQIx9wLb9fLUfe8Y8SUczvHaRuZr
Q4k/5Hju1iazX9tNY208l7UFVddmtFjb0oH+tFobVbm2rPPavOK3Uu//HghbsfZ/r93vMJgNBAjA
iasAgoFPWLztinJ2FSU/ENDhbpi9PY+OJDSsMg6xNdqBZHBDOWs9/P1jf4O+/fLYT1tGWDgVzMzG
DojRG78wqavUrNUh6Dv/iJP5Hx/wc3Jdr85xnjVqfojj8VVEyY6w9QHfQ/s9T/70qdRfG5H1JMC5
kGnD+l0Cc372Pvn3SRXXaX/K1xOHre6cjPUU6tbzCJNX9zBYY7RN19NqSXV5EMl6hM1Rq+6y9VxT
RuzmfyCw/2hkcP9nq9v/t6nC/yJDXAa9P63M/5idX35UL/nPY4Tvf/7HHAHfWw3Gow1f2dUZKKxC
xh9zBIept7UOyf+alK//z19zBJ0JOzo1uMbrPIERO6D7X3MEzWKMjsyESl0HdQZ9/idzBF6FCcdP
e1donNKGjehwxfV/AtNTbpuI8KNmb+NqddNiR34Vx6E8NC41jokB042ilfA84P/gSpII03V3WtOS
HoLA+JYYEdevlbLehI0M90lMACJJtv036ItWkJlz9jrq/bB3MsL+MPZMhw+gAMzcO5n75dhrgR2V
41barrZjI8R3NRxnGmVGvQZS/Mw3VL2EZzROZ0eG0R0s6GUTLarykcGbD1JjbqinlMze62WS3biK
TI7lMCr3eENCn0yT0LnNpKMeLLdzngcMZQ6pzPPXxZzSL23WT3T1oq63VqlbwdhJ54TrH1V/RAbL
mXofs9O2QIjYiOI4TrZ9MOwkOdQytm9DGc2XejzWT7WGlM3rRjeLfKgPBUxKxpLbqa7LjyQtppta
i40SZCwWX+yxdWNvaMLqsmZOcCYAGrP5RJrXnWP7TonAgsNZveykOe3rcJxvBxKknqVmRg9JVmOd
iR3SuK9dyAS+EevL16HsupOUQo3JlJDJM7b89bRZvZd3GcDZRZ9o1dfJHEfPBOL9pve1uEwN2b9n
S6dcpK07MRaOiMLDbpZ7qs8G9VCni/MEGVsNmnbRj/NURYmn9TGl+GynGlh0bDRPIWVY68OZV98q
nDLfSk0WhzXW5j0zK13xkKno3jKMANsFJhgoOvRti6Zj0wztnVo4cqd391Xkcp2WERazWck1q+6t
FZK1qAM9GG+1v1R9egsGxiTfPajmfVERxI6uzt5gESp3diYtT0RugEXrto6wrY3V7hIUkGMZOkCE
x8ptmczqPqRnZzb7LYLQsUv0JPd7hq2e0PtNkS6v1tzuwQB3QsXlxDZpbwaqbw0kZeiNW2JboDrJ
fNmHmdjEbrQZE/dlTFPFT51rbbbMb2khVMCrCeslZOvKO1hlGBSO+q2qhvERb5l2UzsGuyWP4L7x
H2dSX7D7S+hq46cRFupVqzfZqaH1mNpXC+GiazSD3wl3h1MPA+6ppaH7aqq8VoY5IrDDIcnSnS3c
4qs2T0Q+ylvVGCpsUbKHbEBEq9z3RE6UMj5XvWMdctorSAFIpp2ayInhBtcwcpPleA00RHXf9buo
zfdaXLxhPuh4qiM3JIM/QbY+6ABTzBwWC1knYEznKIdGqa+MWiTH2E6CqDS/OEn0bqvpVd80ZCVr
5kdiW9cwb2FvrCwu1WYEZgBHesYUO0A+oROMuTiJDqdrUhfgG6t86PHajt1NbI++QaHqqU2Ou5oE
CYjtGxnazUNNL5vgCpvRlJB1perhpckEfVKLQFp4wnYL/abtjgDIMALhxHid7aT7SmUlWoZBQZdI
MHoYLzrdbNkPRIkD5x6kkd9pdfGtzx9GZ4G1atY9Lc/sejr7U8stWtiOQA1F7crjlEnNE7N+gHCs
ePgAZPf2oDnXI24agO4f1jInYMnhg+gox+DQ8dFhSVeJ7WxdIYOOMzZDbsQgE3fxXr8rauGXTXTj
2KTPJWJSbuYmsr/hrxd68Rxu+kFOgdlk+qVtLC9MjxQsIyvpvBhw3aUXIyNK/DQ2rQCGi7yxmqZ/
mQx+NBT0zdVomAgOO4LZFK3CfyWqlu5UYbkWDJUaHrNSSWl8lkV9KAeFKpgj9uTG/L7mWL1B29Zf
RDkmb0vsFh+6VPTrqGmNQ4Kv9jZ0SwAWx6iCchwfzU60u9IKzb0p1Me8BJp2VVjudroCKibWxJY7
NiDsFRR59JZ0aJlhfXMm/dREpQHjOcLl2VHwmuq7r7nTBN1cVAHM9+mk6jI6FrCRN1iTdr7atZeO
HlV+Jwd8uqG13mjGdIL5UV0n0/DSY3xzXehOSbmvtDAKy/C/qTuPHceVLV0/UTTozVSUKJtG6bMm
RFZWJW3QBF2QT9+fDs4Fzj3obqAHd3AnGxvbZCklKmKt3z4kvie/kybxvyt5K10A23Huw4KvaplY
ogW4olkKre0CmiiK5qqXurhdXAuIZ/8i5mmJdGpeQbW+V4fIoczNzdjNPOtlEu3EhGuyohgVBT9Y
aTQwVJCdk2z1PwbdPXfSmMHvoEW/UBa0UVtA1kzFTHxWcSmabE42XB8cqal0454N7zSHZnWQJSio
lvMevb5Ni0vvEJese9fcLggevQjdlfrderV/cKtmPg+Tsx7rKpjvSU2skQkXpG9vnXU22x3HWLV1
EK6Hm3IeCSApec6UujOpqOAHTUfHgtccoa22YQEcstRjNJXOxUZbfz8OH1ULUNioFg6idMyd0elk
pw3aWTAM8P2WwyZjMo35KCSXcQ3BSmh07BTiwIfIR484ocks8aA0vyh87Yh9A8FqF9j1r8SkCXSL
PBDkA5fRe5GVGESD9ZY+HubzBgtuAHIV9v0GnXODhGuiE6glCNzNHlM3taMgTO9qJ4mGtKr3WS/G
7TRgHNDE1XbI6tZAfSgaa2ft/AQGglJevkl/d5/w7kyvczNzSa+df5cLe7r5MrwgrjyxITX71KK1
I8XIs88EBxETLsG+PIhToGIujvX2U4X8LJsuiRvrj/CHaSfT8Ev7vE4iE4+NQ4nAzcwhy+4SNL4f
SVtUW13NfydNKsVGCSpN8mHeWTOn3+QY+QYBOeZuPBabUueR5y+noJyjEC04rg+xdaChe9imeE7a
ED0X5KlwjdNahdssr47QmW/GIn5pr6vvWUbJ6GNmOIMzaoh2+8e3bFbgsdrWNun+wjmEZXFXYCag
zoBo7lV3m9ozvv0ygTWDlNwg+qCJjr8xZ7vb+Xb/sxjePTJGz1Wfk7QfwW6WfWOL7jQZBG0HIVhw
J/8OgG4dgA1nUY7At/vFkDOcRyIgQEvLfB8GBJqs9nw3Tm55xfRB16NA7we2WmTt2V9ekpKyUc/s
if3o7nqPLRy5+MHWT+YIYDAm31mXWJeUFsqB2KKhGsotHXSR0w/3tcjiyfCjtJrifqjfM3TMEZ3J
b5hdopWA4sV6DEbnjrj/o9F7xglLUrjhY9m6WfaVGzK4x6caNSzeW+xbV9dLL0ve3GMVfZwG4PFM
OoeJM/rgWtX7KsowDvRwdMv+Lsg9czrkBPGciAAHcxyz4yRzoNAqPfl19tZXwnmu1+DHapZNpZ6z
IOuieig/Wr1yQmfJNzZHEGF5KWeNMKCafntrfrVnyh07ycMqSuLnHPkrwG1z6To3KgnmBJBer1ni
3vtVaW6m3N7Whv5YZJCjlXbU9vY2uVZRxZ50uzvHEc596T1TY/AWaHAkMe+6Lq+e7FH/aC8BNGka
YzP1YqXm0VF/RO6eoeepiUnq1yk3XmYkcxsDpTvPbMnQJT8CYuQ4AmYkbDeRpdGVsVM2M1feKiPP
XR8DrzY3bnMLlqqKehMK5AxKVp9+hX5jUvjPAH5MFyGFicADFr+GnHZl5kQLjqldWRf3c91cZMtQ
O+r6aUy9Q4vIXIvgxUYwvjVNL3vGA3Qo5gzfVYUHIW/4RkPmjPmfInAfR7DLOfW2mdvyPFMnWnRL
eDHbde843dYzx0cvrc5l6N4hSsGuNUFjUA07Hai8DpptyvO2rIh00xTTS2p1fBiU9yytC/s8U+3k
6tKPwwkVBuCy67frxtJ1tqcg4KiClqxKc/nLwQ89cl6YRY8YR05WajJTrQfJbIohMe6tEJWrabTP
aPMRVJYgJ6K0Txjs3YuBaCAkHnJTFU94gZet6VSHKuzwPQTnQhgvipHH6uzfHeFpnJXuw9RziLYk
dFqr+ZC4EE9T0Vy4k6iMa96EXrvIsECoOcTxD+wbA8qxqrIoKAYA6oc8sI6UhFzrAjmErLERb0aL
LytCD0a5lvBP8ewYQ7jDxfNL9PSqre6GeHvODfwAIuecVu2L18+y2xgqrO9Bnb3PRLfESxqsYdP8
mweWe3hR2T6vCAHPqKbkAv1xXUonuB4vqHUG3uz0XmAFgx/7YJhKMl6tuy3ykcEnNOYdcp1nUvbv
m9rCjKWa8m3y0GOOwK2cSQWPw1o59HBYx3pa4qYW2F/UH+VRY7GYfNR5tj773C1RkrwJczr5Hq1p
snqxdcvgWgnyTA1uFg81bVJi8UlK60aruGtUB1bwXZe5/jV64X0u0FwNemt7KSIs+2IZvJxhmIDI
rUCw92JX2gy41LIimGN/UPuwbF6F9g6zZ/0pR4GGdZjWo13Cc3XOvm7T17q/jSFhF4c0DxyDxi3w
kyQ3h83wjGoHcI0+Dt7P0YoLz7vWpV1srHx4QOPw7Q/i6pvrYfLBwT0LzHMJT6ay0n0HpzV7AcOy
mM0szvIpmmzeCDndkx34QTR6F9lWcyEO6a/21/y+JWlpA3nye+E/GRKr2k5TouJSWHsRmh9Ew9Zb
Hub+yUxzfdQG0ianZ0fIK+/GGoW/6OCwdo1Op0cZyPUaZDxSJmoiT7kOkyJMp9/Wj003POWm41Cl
M5JVPtUXu/XUcWpHtRU1pXZj9mftsi/fKXt0V/jnjCaEJ/bUh09m3Ec94yUELNuyR8D4kkAb2WSV
emZ1IQit4CgCVpfSCZ6Q7r10oloORdK68B3BeQ7bvwik5m1hKH22bV+ize2tTUIrxj4l/8tt9cme
jSc+ebnDxp3v3DyNqh5DKPUEwdboDTfi8ZR3wwD0UVozhCkAAQmD/tbLrWM1qE2NWB8NX/LcOzqe
VWvuhRgwLQ3TGRvWwSvSF1PJdq+7fNj3cDMQZv51ZRIoJucbtxHB+w+knkbpGHynBUdcOBR/6yII
Npa6NTYCChgpyrTQepThHI0LI7XP5LU4DT+qYZZtXqcGiSZ68n2a5fTLwHCpDKpIwjdEejKjeaab
xEpFg6PKGTZDYfBFtfxdWyxRoTq0z+G6zX0XBtFQ5mHFJlR3PmtnV20Tb2k2OOTUbhFwbtOUm5dW
eD+jb5ylu047MaUPjtHEaw+N2c30xfCp4rV7V5zSpGq40zbzvGKbtsknR+29EybPlUWRTVeAHZVc
GJaaB/4Cj5FYH7WlH8duLolxmvtLlgSntjV+53Pwd2xyREKLSZ2kIWTMcH41a5N6zoJ6FolZfMO9
GotpwJxod+/mZL8GBHtARwz7LgG5HyEIyJ/eYkyOhkrGKCFeYFmwDVMfNfcolLoM9DV/BOj/Pcjy
lXTDyCmaR9CyMUKx16NRyl+qpbrSiPBDGdHtSUEkYawNAR5Fjh9RiBi/66XLyp/S9zBi2+LJFsWj
0a486dJEFtRkcMhcPCt3X8nT42QoC8Qqfs+Cs5Yqp5XTuHIBcub+uzdhJqXrxKmVMY+6YWysDmbQ
bEcMakwy509xawYcSBEx9fRKqNu+FAyjLfDKZkSrGbVL92bn1u8q4CaY2p7/ErXCrjCsBxqz/X3b
Gcax0jermeGI7OrhVd0uIfMDi9M2peeSVxzZk3yCOd4NJYWrnVQPSdbWJ5sk5PfJdong6gNAoCH/
HIP1ccGRjDLEe25S3sTVoh4pZwiwMveNSDoWj8WH0AX0GcvuuciqHar8D6KeEUwq74Vk0Lt6ne8o
3GM5kHeV+4p3INiWsn7PlXUsxfK3v2nthHqAtNyNXKKxHYiV/WIcdqTGUGrrbAXR2rtbsLBX9FHL
Qb+reBR92e6aqTlarjiEqJB50O2ddO2M+TIlmiFNTh70GWKRgFAK3yje1e1w8RycN+57XqGemsos
9gXFC/V6wZQTqyB/moK2jsgZeitHmn5Mo4hHpzzDOd/D4MSz2V3HdLxjhW3uEf49NMHKxgFn2zpp
STiq5H2tz4o+gDgs/S05fTFVY4+EbCEDcufIt4TCwVlQ32o096MIHlCNFszP5UPiOPm+WNJDUtdx
5QDWcj+VRvZUIepztDZibzLbresXAC40Bi0ldvOgRvbFjmAXOIj8OZn3reDowcxnPFNbPXr1ISd2
Fm9RNCLpjCTYzxJqPHnyG0Bs1xfGsBsz03+c3RKar3H3VDDuCyvBj68YVHjUj5P9EK7FWTjBxQ+b
BxbPE3bUP0k7brLSfNFIo3dGJd6yBgiLomCG+uV9TPMDCm1mgPbZ8xEW+M17WDJpo2jCv7zYh1k/
G8gAJ8XuPyb5fiUrPi5g/n6Re/hLGP1ZZNmOdAR1Aj3to4ZwK61GxIhO/ziEbkoD1fJSzcvDNAwn
vlIXey1fpyn0Nvid3uq8LTZ0B94Kn85uTfvUGuw9b6g3CdLMKy1QhPnpJSLr6cyXYpujmDRN+y1h
J8AJJQ520T4Ws/ooWqY201cw8l6IqoYWp7OlunOZAfO5zkPu2s+GVR2DMXjohN4oq9zqovrrj4Bc
wJHEU4GRVR2rnXXbldWvtkV6NyKmJRN9L9O9YS337lJzCvT1ySrkuu2wpwbKYrRPXbXzuwoxNoM+
ZWsiWuf83rfZ/SR+Mdn3UUa3RjGXJyQMC62v1XEqzG8jE2/2QJdt1w7NFr/O35xsgo0Keb6NibNu
KqvlaezHfCeaoX0HW7SLJtlmM5tMynSe2emWIKhPfxo+K5albWXM5SXRxcAxqdL7gLAOt5xPHgEa
cW7J7aIaxiyc9o7siQJXz447nMy8+pmRTr5CriFgd32F6YEPZSrD6Vqv6LGQs4B39p3aecOt/kmy
rAawbL7lI5SsyoudmIfa/yhZP3YLynCW8e+8GHerA3hGf81G62kvPCYl1b4GbvJZydDcgr+gifwK
q/TFmPQlmBKKu54qi8Gxc+GPg5+USd2BmQh8+5dVqe/aaONszVF/9LvSFe+u8o+ehWx/rg6BnrCB
Z8e1Lv4sfLaLy7gyZM+IpwR7Hkb+M0GyVzz8xCd6xCQHKREx7a71+0NhkH9NiWCxw7HRbIgUniOC
9pazkafOXe7liNwyPoUQYGp5K4iRiwCsZ27e8LFZi5cVchl+hPE2gBRIgI4U6108FcgK9Jy+eAoY
+tbcxRxYcd655bZzrD0a5K/BKBljk9gPKzsm3fTVS9QMj2I+llqMG+G0qHqyfo7zuVoJABubeAHS
3HXLnZUH37p9UiN2RkDReeMv9Te3NyvhLTqJhWPeW1l6PwzUCbn+1zBT0zbMbuwb5W42AUdIiGh5
WCwhs31AsFWUNcZ9z5PVe/qZBe7B5ZzgX3vexQ2aY2h1O2STSB8dK724U4X6VotfoyrvJrSvtcj/
MFK+BRBSu7LlmSmZ345igdtX2kp2pWWcMnnDQJVH40LikcIBimhCEOThXyvgbEIOd9BZfvX0iE95
Ml1k9cbBAv0GJlY/A1iH4Obc0hpen2soF12N21w21rVZc/oU17w9hzkjGkA0Ey735UY01DZOVhhR
YYhF1DQ89LsJQQUTGuEgi5HFPLajAdpCAhkTjHHIEsuLiw5hcG79ske+OKstthlyCLdz3UgjI4S2
GPj2VVbD3LJ4wrhDBtsfpFOA5xSr90J8xIAEaw3aR2037hFRTvgLc9RyRy5S8+UiRYAX0GkoN71p
jvHoSQR9YY91oS91sKHE4gxEdJ2XOTS2IylxSNNn7b1ULYq/rUhkezePRQUxaCQTrS6m0x05dwAP
rDG28vy3XIwuCt3+MRybbGt6xTfJK5fG9GNdSEmF4Yq63MGNgVi3D7z2Hmd7+7trk/pRV0XK17MI
rqkzAdyPC1BaRS+t3ExpVeyJi+GzSi31RSZ2zVecGdiKDKoJ4+Qm6WrMej3Re1hQ3FtqBpDW6/ZT
6mQPZHoaz8gdnb3XLQZdNI0pAYztkHDTQkDdAFyroQjOuCHoPmLx2iX+2MXaKvLbmIEjeBjzS4lj
7D7DuY/7bxwAgl06GpO6VX+XHAp0cdWw80deY4mxhEbIdR4OLnvEaa7S8t4ngOrJLya/jObAXY9o
oFj9mOyTPCrH3vKQ+o3DcVq98XfqdfT4Ud69LcJujQzivhO3ZfnHuoJUc+Wxkct84R0dYmoVXCsW
xVrrSPPZHgbmHCuif3gqOLAdSb+F71FHWVdK7w03lw+LrYNLQvPiEKWtqX502mWSfY6vTDj7xes6
9TKPnHECLTJM4b+TgjPv+rJtDspaWK+J+7WPsgunc6+YreIiEdxEblbn9Qajs3np0pm5aZIDM1NK
Ft0YoMpCvfhHmAtAS6ZGL7YVycmJKdvY5Y+rmbTDjks0CL9SrflppE7cuy15xTC1fr0BdbM+tTRJ
F6KFc5tMZEoPfEXKDXmp/X7xhvacAgQdSi0/A7pAX27ZbXs7ZMvgvkou69Lpe1qpy0cwjOVYNFrG
tqnSnVk5oAwuEhgPb/jTDIr1kI263Bk3+dxUscRvCDxx5gd2HWi5YKgVw3ufq/VojkMKos63/7fK
Cv++X0b96DYifApsFvbIQNV1Z4Pt4GDJyTMVRZh/DmGm7pwsqB5ms3HOJokNn2GYKKKRe9coDtQm
ygsYe09St5+L/hM13BCtk2aqbIxW/uAJsvdtKhIdEylU54eA7kwN14TWJWJrgX6kppL+3U1WTRQc
yXJYWa3msYUtt7T7yAHigdGUXXBveV2eHSpJ7MfWb2Gz54lWyNgCv9ivDg2fRiuQopV8BAKZ1CEx
a9wXQ6jfVjH17wFY7q6rzBHnwZQeu7bUdypobMxuv2TQuXuvN7NwM+HjeM5XW6J1t9sd6cl+i+4z
z659OXWcQRigW5RostyPHPFPyZzZj8tAM+2eb3uSXpxpZhWccw3WHsyz1250PYXHyk7Wc2ejXSJo
SXVm5AUgMnHQD4+WVyVRXYwZ0rca1tIQYtlNsvMjOynC6g//rLW/CwMoz5myRu2VxKV0uxgGjXr8
5mU35uEltS3fhpOd3beR5eq98/wZcIP2ktPojPoCykYEdYMutFl08msUPc4mKKYhaup12QaZmdwp
P7R3TQmKD1LNFEG06Jd0xvKJltt2uk3fwZl+Puej0ykOEEeKjYFj/9r5nXOwg9WNy1rrt77LnrEk
ZtcCWVts5grEk/PT/0QwkM7xTPQtjGDtxw6ZVsYjPrZRPC9q9u/92f90qs74O4IVkx+FDW7jOjAo
SAHY1xR9KtHsy/BIFk+bPJpV7b2guVtfJZeSR7ormNvyCl8ZPk85YihUnKDC7XKj+WiXErnmVNB1
Ma/bXiOGCF3beVqGW3Swszi7mXha/HnDDaUqwnErbW955+2Wl5lOMJZjkZRng8U3qhZgnNojvYCk
meyy9EQWsGo59qeRBeE7kTvAzI6MswJ4Kp2I6qlBy95HqpyvSDQM/xhmvKckipGZluthfpHF7J4m
FC+7kmZfVgqX2HZ4++LFbkaQ7Q7ONrdNNseMN7UooId6OZC3Inw9bn3iB7D1sfr3NBw9EEHUn5eS
wPLemvuXJUtBQ6tB3uG1MODxLFJy0HKvDdgR0hj6kEx2qhKKoDCn4L4trSrjwW1sjFf1SsbxWo2h
3qQ8L3fKUYM6LHCMWNMNOT2uiwd0mvitc7esNvJ7YhjmrTR8+hfqtmXb8GyvZ1nQzoU9b9ilXX0F
2g6JoQ9BX8MRvXZjJyCB/ZLYnH0wKL7q5t+JYDT0Mz2hLHVokMWO8OA2Ux0JpHnVlpN5Qb1rtv4L
8cGw9KHvkX9RcbF8efOK+Np2mI0a2YO3ihT7DOMEIm3S/YcYp3yex1bVlO9LoELcBuhV7hY1TUR8
mda1qEx4KzKSnNjjgfko/kG12W6Q7tKgZOOH+pUPloNh4mCFytjaPGL7tUUjYAm06H4v7C0gMf2z
BFf9eBBUm7nxV+wXRn9xtJ0eDabTHZF6rv5/o6r7/0gv5xDf+t/b7qMvqOI/OeG3f//RRn+rnL/9
H/803hs+zavoo103uPV0IPr8p+/esP4DuVwAqeH+oyEI3eT/yZZx/sMj6AXZNNHntJNhw/6nXI42
VtMOfU4G8lpumjr/fyOX+7ecDeJewpv1PDRNn4gZcjb+ze8ddr1cR0uPB57o/gyhN/IUV4ozwZLY
IWx1zxmKbi1zQcU9CW4CfPb2L2/Wf2WDv/0h/6K2vb0I26e6hf01tAxizv9v5V4dtDliaj0cKpDN
2V6MKhKS03bXZIs/Rm1egU537fQbAWi1xDzQxkFOgUSsTHzFqywBCf/nl4Rc6d9ekw8975rsNUic
kLG7/5YCAD6iaVAp50PT+hVHN9SGt2nx17KMZp380POY4nVrqAsUVVMxm2YBqsI14RzQjqXaI0DR
jCiCbJMZQkH0ebTMtet8zW6X/hA3ggwdsALMs4ZYbfc+/c+waYNePyrQlQt8xvg9tzkJ3LXTDqAt
hHIEh4EwqCdtNVZ1QLzTd3fonfQUicEOP5ZeBHTbqr/EomY/thdkHNw8SO4VZVTCIlfhAAHbTsmI
XIJAeCeS5UiLQ1bVFYfcZMwhnAzcNZxNRn9dBjo9m+nsyX3j6qm+VWCP3aYPVsoGrFW0HdCSZf6B
HICX6hE78SspNNk7y0lkvxuksrttOLYpazKHqYgnHdZdFLhYqdmXm05GA+vLn6qzCNCe/O4z5bYB
Ca/GNYnNDC0VtLRLYf2gMA+hc2k+ROtNyTbsQwBwt18REPND/U2JiZsuE4WokLOWJMqNm6L+2Jvk
dYH8SKM9Whju9UY6KMw2fhfoL6zqAXNxU/cNeWBVbfM7aCRhRKL4BAvi9sFkw3da71Qzqt9rPzF8
0c2q8kPpBbq9FDZz+Q6zMxyUcon8gRpfu8ce3iWPmFQzGVnVbD34ybiQzWkPzl4v2nivVZ4S6Z3A
r9KqmRjHQYmGW35Jnc9ZrRQhYzJRF8dR5TYPagAQolnMt5upYYhVIorrmkz2t3Kkc78I8gO5mmf5
6mQlAQQ9t4EZuR7Kz+2ifXGfIyZ10I7gT+eDIYMorqsZE2NuFrz/2vLOlkMABdRmI6vzlEhNMBEf
NEVpOIecTTFIC7mKNtffMBKQ4eOqxW3x4Q+9GQPGKETj9tISV8lvbSQCcnha1N6CPgvInyeOL3LW
on7hNANSCBPso2gGfQv6gccvJR2xdgbnha0ktS75UjMiKFTh7SZV3pJE/UR9HtbueiZrYgbj3Qyi
VUTUdxr/maRCa9NjyXhuPZ0BnFRehpurCpYfRALrZS3ZErdLMEh/Z9RNQyuwO0zYnUcZ2jG2VTVh
yhhddA1iUZdhcVP3qnE7LIj7CC4AfuSC5vU27nuADGSzGNlbK7HUFPNfDnE/jQKd7Ua3Hb4yMT1D
Wd4SGY7kLPxuF3c62iRRkotrfQ9JAi94GhPHuit9NTPioO0IdPBKoOmP70FSWL2R7bQnVazCGRKw
3i4oZ/ONy3cqL8FkQvnHaPVdR89Eyhu0uDlLRh/Xyr9r6QrtOHe3ntRXZDuXwh9OeWK+NIrcLoHd
y4EdbThICocYnxRNQpNjjDLiNmtzlDYvRtg/jSV8lzvsNCkoF1+vp6YlWhyrmIevcfLSrUlE5c+Q
O/ojMLqzRaUtrHV2cJtTMzJCsc0yp4kdBnNnoHlAZ8WFbJCT8gsyGmsbJB8a5yVIGdRCV8bETEUQ
euBRtc/O0jClBsboo+8KaU5bmqjs1Nmc4NVdlV0x9z8ZjQJ7o+VkWMNrE8z9juwxvH0SeWOh9S+a
XBErB+3VbPDbZIv73svyrjOqB18m46abh3JfUckQ6b5N2D7K9Vw7zkNtfbhzRQkkxF+zxKo0jT8r
ni7LTKMFP1FEqvSpQxTbbmqrKM6ZP/Z3Y8XDV84yfzPD9hXK9T7sq1isaFXxI4/b0Wk7sQmpNd8S
Bo8YiUy1fpDz0bWbBIUg9wY5Hdc+k6+Jsq9ItE+pr74mPZxSo2jh1upyZyb5+pkYqJs9J7d2mTRt
QiIRnPVGV5HGKsOdSu0nOUJr3CbddVqe+1QoGuuCF6EtrLDswWnuNs82wJtFGuwWecFi5k0J9Awg
bbc/6ZiWW99ZnpzWjMOlxHRqJjxgNVtn19rjMdTLQy+0zcAvt2MYXmmPep+BMm/jQsCxcrFt6830
5HPCib0h2AZT6QpTCrUQmX05fK0Q7qhaGVprEWfLd6D+sPPGXa/u2KKjuW6XfY8G8xIkdjMc5mII
Ocz67gMy/1w0YM941A9hmzz01ojWzs7X6fcCpRb5KrcRsRmvN7C0n+r7MWyWX9pssZG2hn2pxxUq
15jUW0I2gkNePZEJaQX61Jguuh4D5J90kJkuVXx4QpjvU9p9hjq9+ME1pNsSiNojuy69VOCq2Lid
6AZ1NwbcioUr2Hc+bUNf+hLwF4ybLFhgJuIss7gI0W0BABcHkYnXrqwus58+LGNanADgPxBZd/sc
4rdGSJ1OsVH2bSxwVV2NnKjGoUWbgPZ/qC9F0sSuidOSI2yvG/81scrsDt//xcIwsPGN9jWzCSAd
bBAMPNpky67Ovs2nfN/d7KlVoZ86emVTXrlQCAt79OfQpTWfK4xlkFQvaAURcqYfqwjR3OWfhMkc
pykYd6k3obRqzI7bnQBNN3FJKfO80bpqo38MSAYSaFgAWw4crDbQOTpj9RZ68D7mLY4c6H+nzImY
sVs8cR7uuVE2mcEGUmAhmJO3xTOW49j1ByrSlvMk+tewCZqNxHTe35D2GuFdJcz2UfmJS4DFehb8
azfHrNC3zKboGW9Upb4rEqMp8RBM6Mos9wVFZkXIQH5KaWOI0sLP/yw+xQ+KkE97nffGejNEO0G6
tTjo/NLJozbz5d5a/azchAbCS9g4685aJHeSOzcT6q4VXVmaAOb2nvnNL/jgKSn3bM4rd7n7Wtvp
yOgS/HQCHccCRG3AfmuEycneW1EJll59XlrjZBa9edaeeGAc89+tcvlrzeqsupHw5kncJakfPOpm
xDwxrxeO3/oxB9z8DoMCDrRKHoIKxddEX4uPMjTo1RvxRvGaaQfPVBheaBndw5i1EQFGBy4voALQ
C8tPCGFaoPDd+odQ/C2ucMOZLqbnMBRVbRM1NlNaSkKtYiUlH5f4PbPwNk5Zc7FYy1chmvLRTeVj
m/coF1RLdUbqJohzjT/k3O6c9JsarItfZLtZjidi3t6oC84j25kOS1H/WVy57BGf7+fQTvnSr6de
mg+tCrOP2qZ43GCaQTPTn43WEpFchk0vs/RrdIKVY5/21MFdzt2wuqe+DM6Lke6Ew20+o1Pws8B9
huNCxmc1fftW6Q782eo0CGFtdcVf0TdkKRSiSoqYtuLiOqslayMtST6IZFoM3NG0MuydHpfzBsl3
QTzG5PtUzLSie/EaGXwWviYMrCnTPlqMPnhQwyx+0NxZ08Ho+cbTCUqA3oh6D9ekJdA80Vjj6qNk
YmTsqfKg3Zfglcxb5S2V0mv69SOoW9SGnmYNsMX8mVKsERtFU/32BqP6W6PCfu0S8Ji2HSsifKxq
vdizTeIjNkuHvCHbd27JRlDKShfwpvZUWxnvZZCVREb7zlcaCib3oEKAGnmrZx/LQbjI9Vdiubd5
SQLDfrHn9lg3IWkosDgoASrcVMlGqCHb+by17V3t1wgQZ+LKiZNQBUoToL7uuURSrWLfqQGGOgKy
vxy9GiCG/Alcr37+bqZOQMsNMAdAC671I8q78mEBmn4oQpWgVTarStxL9LNVTGZQYO3XcdDPKF7C
1wmwHqFrgvTVSu3SOi9BV2qyhqiUQN0l+IXcNePtJF3FPjLB5joq00Hw7iMxIIajTJHZwy7j29dG
MDyG5YLwhS9LahFCLYJrPiaaEQqrJ7kUSdgB1hhYHlJGpJoce8Fz12QFz/IA1PfuNMnc7o3EFH9N
SA2kqnU2Xm+BqOW2Zwgkg8EnKX+7WjIlEh6hRxWthSC+PM+0eFaV/TvJbIDrJgy343+ydx7NcSPd
mv4rE7NHB7yJmJhF+Soa0EkiuUGIMvDe49fPA/Z3u0mIKFxpdyOmd+2UBWTiZOY573neVsXgLBZ0
Sp1CfRNpufedL536msI5wFnDe3YpbKCAfKlj4uI6j/V2X/Vu/GMwzQGJWUsxDlF0pROpsNt2tv6g
hcLaktoQSU1I3fSQVwmyUF+GQ74uwaBnQNBUOr5qp5E3Le6l3E/DAhF8zGH4Jbc0qBBh0QeCnQVK
9DmRHeSWUt4gZ0piRHJUmsuAQj45JSSLuGrEZLt15ykmp0Zdo6VIoQ2k2lehyhGbZPQAkcX3cv8l
9HzZ3+CXBhcoQtOnkzqmD22dOqb22NZQj7fknFONamTdXAEBS5KN53qU+ttKjIVd6cAM3ypBXaPG
EUPtHkV4I26ixOU+kjc4f6wsz4yrA7bl1Eag2MsPop/RjAe9/CXuWu3Jo5LjgdtI4+boKtgAcWes
8x+5D5B1g9jTeS6UBhhFD3HvZwSM31sDim+eKbZm+sYQteiJCBVUW5HrjbUOI5HCm+d1nE4azcy/
NVHq/HAhhcGcUVrinkVBc1Q50yawKQTkotQ7c49iQ+uic0epln91+7B/sKqCFLEf5FQdNTfUkhsd
X8GdNHSA8YQauXRhNlW75qrl+2sYb2UDvVPPP2uBXuANbwThV6zMQvqy8sa60Lyh79Zi1MDiqwdd
fGJ89K19W3GAPZ8smXQtkyIBnYwjyKvfGK0Ek8ZLRRbEJqzqkqYN2TmmukJ0ILW1Jza5m/NDve8k
Nv4eCk6aLiENATk59n6+6fFsfZC+MmDhURWASEFCYmjIFPJ/dxQNFyzLIClFzyq2J+9HCVpBkkEK
wqEqFGHHJgoMxCTCnB/lfZ/q+CwaqSVOj2S+DPTI42t98yyCQm9hYQIzGbNjq9Kqa8DpqVbfDKqv
fvK5PjwoltgtuMP9+gZJ6KKtZEyZ/l154hkTcViIK2g4h0HnWicWLDUWXTImN/9JgH6Q0/toGB20
pU63L+aUyqSTPe1Ni9KgiH7Ko2/ekJPgCiOc8PL8KB+8QvW1sRwfTkPDiWXyChEsm0Yj47Rpeu0u
gYH3gNC/OfYgA28Kx5OoZjlLVji/LndtNHNXDF0ZDbaVyXK3THrzRZNeGVkw+KQ5OqMBUUGmtWq1
Pf98I2bgbWKUJaLB75Ktsa9aAhj4/vm0AFhXJo53IdTaP/QwIP+kqtS3gM1Zwm2j1xSklcQDtC2j
D/79j01DWKKoBqa1IzLg/eiSXzcVtdPyIA6RfwosWndoJ6sXOGW/rhSV9ymaCh+0qrIy34+SD50o
53lZHvoikHbAG59ci2LS+Rf5wSA6f8mU9pg7c/ooLvekOvCx56YgwtWdVOoXswx+f2UQNUjLIwhU
ZVL3k5VRlR2mJ0pRHhxdJeuBys+uqasd9doPD+cfSJJ/WRoqVpYmbfgsESLvZHJ8I8zEBL/Dg8Qt
tF3lfkpmKGh7BFl6Vt0jxHHUlWyk+ievV7i5deSivitBH8SrlPtGvg4NUCQLIe3X9cocUspQRp9N
MjeTuRyCqlJ8wy9R6bgvuC9sowbVjm5+63X3h6Rwl42FfCHSvHKx338kDGqydthTMIozJoPKdSxl
Wo0yLuNz3WGgOFyh5mhOsux4py4o5duixMZGTunoCD0PAAA+9BeZ58m2okTGyVS5AvhG3l4DBSRj
L8fIGThitTua+cKFL3pcAu9/LLMloxdU2S5NwGfvVzsWQn6vlXzRlqw2G91xEztuCx2TnsrJrnC1
0byFOfk1XIHgkWUZFI8oUVOaRGKNk46s0UR6SKpE3id5au0kTczAn4KMfF2Uv0XT+O+hMv6neU2o
fH7/bH+/4DLuC/9/XX5NwvcFQP6X/xAzpL/G75QaG+pBAsNIQvq7AmhYf2myQrQwVF38uzT4nwKg
9RcBkdICpwP+L5HY+E8FUPuLItl4PNExQeNr037LXGKyPEBDwrihMklwhOPNgeT9gsxI7MpOA31R
KhrtFmBsflHpErn/MkAN+OatfHAomCz+v8cyYYmTUKOoOY2PfheFiW8k3ZZ2B4+ShZBcDVnG7aHJ
gBwFsrSwtXz0bKNXnURw0CGPTJa+0ekWWeWMlGtaupum5aQex+wtao6G9PyjTSLf66MZhi5hnsHz
8XG/f42qD1pXBs+4pa3DupGEsnihI6J+MFqZbq08clC3UMKnMz0oSmP7+4ObhL6R3j6CuydzSDHG
Knu00+huk+SgGBToVsgmEghqfnpFmbO8EeXAPAbkPb6dH3qysb4+twXQBbKnhJX7+J28PcTSG0Vb
ryF3W4pS8ZWsx+FByWp/Yfue2HET3jUK6MbfVtGi+je2/M1Z2aDXROuxzoEKCKQzpbfl0mxTxI5x
Lt8X45Jy/SSjYBX14Y1Ovz0Xrqq/GYIG4e9vPzFlYdaThdqHZqLJmcyp1CroYqiR4FZCMBw0S7Z4
oS14Rr/+MW82itcnHvd3LGQkBCrWZBhXTjuKGMypbLbDQC9FKF0OeeQDhFOF/hl4XGwgVaO2hrxP
R7PLaZUeKzOqpIWXP+6f01+i8juIOiDdTGtc+m/eveoWFhxlfgl+HPqBbK/7Wa1a9UKoOxdJc+Nt
khFN8vtvmQMOQQl38NGT4P2gJspEIaPYvxWdgMm1OD70lrv//UGYQCQumA78OohVZUZIFrXZUmaH
JzLS24lHf7BgwF/pRH+R+Eqgf/8oiGwytErjglEs7wJSNq2Ojh4tGHR+8CFyn+M0yMFzlC1MT0E6
PaiNBC+nC0MHzTBnmkKOrYUI/sFaUDhLaAqqfoxArUmkKYyo4cLntNuKPqetJLkNNIPaTz/1XAY3
WlcJe52W04UV+EEcRz1ocClXCDM0Bb9/g0roVI1flLzBto93apTQT9YQc8Q4VBbi+Ou5ebLaWQkq
prwI+sdEw/uxojxTQefTz1f75JVXVuIrX2kihjthDoVIQg9ucbLv6H7y9wIJKjTeRh/8kMqstD0p
cHKQ3rnb0dIqhd7Cev3gPYBURBTE9s+Cmn4UQ0CDNUnOaltolXSKWyvZ4S1vnVpV9hYm+oP4w0Ry
85MsdDCEoclMVw0mTmnX9ltTF9eCku3ZXx7oTzmhwbvUWnKBWmBs48y7CAUn/90YqzM0h12ZCKuI
ymhI8jbkNDUmr5IplNvWGPuUZCfepqa6lEz65Tiik5rQOFyRDFE1c1RsvRulswqj8rNqO+BeuE4z
HP9QTpD3H9x2TyPd9ny0wUyFP/Dd2uIGL1q8Tc7+XNumrjttnQJyIq0P4ZgOpHVEfwRidc4Uzar0
KocWD9OTv9OCRgqeCmwEzj2C0nUQMwOKk44nprJyS1bjTqZg5p5ksU5kKAx6fRnFkkwmqWrSb45L
hXhTm1RGd1FENXIVh2WogKCoVHVbaWhRsLGEL4odI/yDESZD6yQ+hUa+V3EZBG9AnakjAx0rtx4k
34Du31j8TH8pBfqIPvXHuI5QGcs4ZoabOjY9d0fTgSzRwKHU0jbAOFtGBSt0Fr6zGmawRpJCb9Ab
OfBuEvTx/cWQpLp5k8NlULa9hUxi1ULV+IbWAlmm2SMwoWjap4dEbSgKgXet78tOCu5D0+mw4sKB
o6IEYFjxfdIEfrmO+UFxtoKBo9F3ZTaEiIxEDRgzV6oi9Lu6m9DD10a2WfgYkQ5pmEEUVsgbm7We
f42cSDbWYurT8pVBfrpPIXHAyqdf8KtTkYkGjOT3P0o3DtI1Xf7lD0cCGLCtCbriQaB9wjtSOvAv
g9oaRkpUTRZbGGuCfd6QlF2FZgg5LUQepF7L9eCmFzl82fRyJCrATdLN3vKZ3VxQouuUciV9JY1W
KCtydTL6VzPALjSinYIctJZJuHLy5YdHvA5K8Sg7QvKsKyMtyvVDWMVZUlgvboqk/ChluI5u0yH2
dwXp7upEfgQrEYWSY1XBrke3ZDgBGn4Wyl1j5U1wMiq8IE0hJMOaOrSArxScnZuNSZ0OmUbBmWMd
gooKV51Z1tjMYzhLhcQEEpPpMKD3RVehOxcgHrXolirwAU2YqwY/vwdZklQovakV9Q4EF45863yI
hBOAupJSZRuoADfUyklpKhRE6rKEnXrT9Y56E7quUpwEOafsqfA2H3rKYilte3XVb+ldLKqL1Bjd
5bhDqxv8fn2X6qaQfQmDrpfXZuR6tLm6nWz7jeNfdphIlpC96+QnZ4D+C8HOS/Y+Xl9P+Juqow+B
g9qnkmtF33nw21yU7ybpE8VL/W8w7gLalpO++qqC3JIo8XC4pjcypmpABKBwHWXRva+TaiH3Qo/3
1gu8ITgYXpXTySHm+n2nCIKyzk0z6DdkJxx9W4ySmZuhGwYMcVU5leAgKLW6s7QMH7Is08qKFSGW
tGGLZimMjXgqfndAO+harlQxMo+pCZ90LRIUWgxYIhB5VR9l9TcoDYhMys6y0KPodfYp01O9e/Tc
pLztGuTyiKqUMVZ4CtWeOHMQ4Akjz4KPz/OstYNwm/Wra+JRqRGHQ9HznOpStSo6H0tFJ7XjBpG5
A9wq/52y/v9phf893rbn0wpA6JL3KQX+8/9oihX1LwPnSZnzMak29V8Ip6H8pXFnUDgsceP9O9nw
X2Ze/CsMwKRxD4KS+eqx9R9VMd5gZM9M8gmaSEpb5h73f//PO+vIcvL3bz0C358S/0PgNH+9pUmK
GnVClduOFOypkJ/EqHeRs+A+kTc6VJCltO77DfXfgcbD8JsrSd30IuxroG41goSo7nb4HZD50zCf
HJxo6Sg0Hvn+3bb/HUV5P0pSFVWeZmZmZ4Z+I1WJahsKno3gp+U1hwVYzrGxzjtadslKgmCybC2K
fr6Z8cWUyb9jT+7VLuJIXcss1c4cKE6V4F91XRitsRM51OLCaWtMg3z0fJOj7kB9MtQCRcU6R3wI
2Ct607sWm+w+V130TO3Kz3D1VRdGe58p+feJJqctVCu6T2Mto3H+ELElF5vboNvFTnsRZBpNMgs3
6JmnkiZJHy+u0eOKnWaHvvZVVMuD6ftb8JAriw5h2FR6lX8yjYWHGk/DH7zCqWdjEbrkyjRDtUXk
okqCDNEJNCj38kKaZXIt+eetTTPqbapbgdEIqt1jOPBFkOE1llZzKMQKq2/Ib7uUPOK2lUc7VtP9
GSelfIgq4bnLPNyiUj1YeKuTe8G/P2T8FN98crFjZaXTMX0+S7AUELl/K6NjF8o3Q9E+50G+UbR6
m4rGUv56Zr1I4yt/M6AhyD1c0Ui2tV7/5knRLi4Ftp7khKZrU+G7nGFJc/5jm5vFSThJOY71vkM9
IBXQ2RsOeK5UGlubTaCT54eYe5pJLKH8FLkkjmTbwjEp7Z5Sb6CNcteA5FWB2jnfzw8z9ySTsFFJ
BfURJ5HtRPPWPSemzaC1V1krywtB8bXK+dGKnwQNkU6GTNdaxdY7bQteYRV1u7D+0dO5b7h3QZ7u
YMtswIJ46RX8ijQ4ieVK1o9uQTO1hsQWByD9mFS3GdC/ODhFiCWN6Kfid7CJT0QB/m0RtIfxP0KT
F7HGgh+VgXIFC5hyKfTNvadJMAobfN+cRjLtMEadiYf52qghACDNzg7nZ2JcOx+8pynzvMJBDL6i
5d7AjmxxUAHsnNJYthB3xq/uoz99XGZvPg4YiA6nbMG9cSwk0rSwKhtjVP1bfdJsq2zBEXNm0YqT
vAt8sgFSVmbaPlNhhdxB+7bbR3kNqr3ftWJ5LLPt+dc1E7XFSXjRlLxpjKbwbmIPGTfNlSscHr54
2kCed3jsA9HGZYQVtLQA5JkVMM1vCED/oGlE7g0wzluHDLmJIxVCU4xzuHiJGEp7elJDuzKfPe51
a8DRylYbpPwgJwKA1ww9fd5QVXSeuPS0iIYRPHEr/2Ga5N8kZE6DR/N3psnc7TPhWJlBs9GEDA7w
+Tf2ugV8tAYmUUtTIl2sQG/e0MZ/kWdYBQj0IQmeAULcTD5FYy8zKlSgamG2cwaJ1u7gMaBZfdeY
jwL2j5Uil5dZi3/d+V8090onMY69SZLBLzvXlK++172577yOfvUcF4PzA8x9U/L7VW+ZqRBFWhyi
1beopDjVgxiUC9/r3Bc1iWsmBPVOwTLKph+luxq4d24bCv23g6jjx516C8PMHJHFaeBRaSgf4LbZ
auWepA4NU3Pb6l+80MWMaEke8/F7UqzpEaipoWq3TmgLTlTusR7fia4kHv9kEpRpOQD1OMTbuAxs
NDJoWBPyKq288Gd/HHDIML+fYH9ANi+mQWCLbdmfsjRDTi+YKrZGzQ6E0D2WN61Nh85S9e7jScd0
+/14hYOIHqkaBn/ROmpQ59YhfB31FPgL2fm5AcZP5U2ctvrcyShnBXZVwxfIsLxLwvaxaAkoQvVw
fkImRbL/OpohLXg/CGUSMs6m6ttSUKnHgDrOgxbl6Qt6dndreD0wz/YatPK+tNTd4HS2hOX3+bHn
JmzyyZuuXGY9B3uOp5jW4l3TAuPs5CNMEVSH2AeUC5/+3ECTTz/MczEXuyq08ZPb0JF55QnxNsdg
Tz4a1S4r5AVl2dynMwkDgkTLp6rUqJPdDDRixduDvNwtfP1zTzH5+kUNtoTi9KENoEi+zqj6XdQy
HmQpeUdKiWa3DxIQWYUSOwvP83pc/nWXQLH2fnGwdelZ3TmpnSTBTTHIe/qb2uQkOdZDwskatwvt
pNaYlLlVtMWVYRMIl1l6lUrdSR3AaZxfJx9vDb8k9EUD97BccBK7kiFNg5yuNsgis0vdWogcM/M2
LX8lY2V8IENly0GOXFjQasgJTpYvrPO53z8JFKLbW1acRrGda/q+FuWXTvO+d8JSqXXu10/ChKBn
JGEhqNrcVS/5Zihc/FkAMiexITSLQCx6ObJpZlXwrRNJWZMGReu/aXPz5/nZHdfSR2tsEgWkPDQp
I+kRvRC1ReulcfISyEMdrm60w+1rifxy7iirDOj7+RFnPiRzEg6kQCKhT7bJ9svyOhTtOoygXubb
oSYrLR8Xw87cxEzCgUOvqiCYBuMIuHHDEMIvSy0X7tSvjvIfvbdJOMgVsB5aHGd2hW4toV8vKzdZ
OnIojPrYZgOmdVeN2j8n8ZNVn3o5AXljwGv7gZfwuqN1Ko/B8TnHvLoS4xpO8K6XLvTgk2QcJfWk
ZHDa9YcWpktN4wWFFBy1d3HyiYBpBriB00oc/+hy705ICjonH3Tj7k938qn3LHJ1SRPiLrMx3uWA
6aXUJooIunpLJYqeajAYsjcSGgU6v8+viZkUBeLt96HOT3D5HDxQhTKgcSOSb2myv7Y0ODB+dRmQ
jmyMTFnBXL3kPZwfcyYuTLWHlqXggNuXDJlru1fTbxLjAoWH83/8zPIzJmFHT1WpdXPVBP9FS0jJ
5Wughe9P39ck6gQhTvOUScxrTj+1/OgPtKJU67B7EKV9Kt0bobLTuoW1Pjs54yO+OQnFDUULoTSs
azXvPzkcfAVn1efSIajVvaZ1t8XYuSnqu17jEz7/9uYmZxKWgPUVITgA67prerqeaxAuRd/V61oF
fXR+iNnHmgSiMiwUdAKic61XOz+7F00Oqs4Nf+OO5kjBlU+jW1IvbHLjtH8QL4xJNNJqhAsGr/Ga
oh7Z2TTfJyrQKDP7kilfzj/Q3BCTkKRZ2B81SSVcC170PfI4L7bdTQIlU4UZdH6ImWmZ+kKKgQ5G
yhOFa08YqYaeAQHRLzISSQtfzdwAkzggmBA36mKgoYyueVH3d2JKP2gT19s/e4DJLUVNHDovFYV3
RJItHQmibrlyurvzf/pELfDPcV6ffPTYQHZCy1n62gVMlgv32PWsY2MnWnddS3/ng1btgvioxTSe
KxACg6s++S5rx6JbmJ+ZvVUfX+ubLxWun68XEDyvS3/A0zXlRiRCpQe92rpPEgzuMrw9/6gzi02f
xAT67twupQZ/DbGATuzxgSCwtjSjLpx+51bCJAKEsZLntd8KmIJ2B10TNrn+VegXfv1McNYnnz6g
V7cunAbr8QDy3bgOEL0uxa5xLX3wqU9lSKPKp08tvsOalESIk0TjDnYIN2U1visQpAvnw7nJnnzv
MKOEqC35Vsgb3w31cIIZcMwT96YqgSFrEgbrxtP52bY+fiRt/Odv1pWuKW6oix3rKjfwbbmvtH2S
rAu8MXDHptcblNjS1MyFZW0SAmDTyKCxmXi2NgHoO58I5rc0OmHyds3eFuLSxzdz/sFmlvFUnibT
ptf05EWuczPFrk47Qjpd0e2wi/Nk4f40sxy0SUxopNqCqdgL10qfAJADDWc4Kw5waX3M8IM6/xxz
iYSpjlgS67BuSkaBdHk1bmBFdcUIhJgA1zxV/6wDF1BEcb24o81O1CQENI3lQ0tWUSmIO8/BVc9o
IVweBZCvefs5C+jyr3YCsNDzjzgTELRJQNBrrPsSk+HKPsZq4EGqIGpHC5M094dPAkJjakU/OIQz
uVJvm0LfVHL3zbEWdrVJv8s/+8KUSFV0uBL2moHMUDG+K2Fz7Yz8g9BsnyJvF1rJS5NI1cqxYjtq
1I1lAWkU1fCI7uPCoe7ZAVtxPQ5CnH5ol1+qc7w2Dn4QqbRJBAHmAZ0layqbmjWtW+mnIA0PuIMd
B0e6lBLoDUqproN6LPz4zjHDuCdqiwMYDFBAYX0QMm+bYsCO/bKPU0m6QdtD4p8F5+kCvel1+SVz
vIUuyFEf8VFcnbYEAAeqTdXIK3uosq2BEz1NuJi6cLiJteRe83xw7S3Y2PwwQqUGSdlA1zioYvCY
GCT4lbueFF7zHXksgPGvnlE85DgnoCk7yFG47VrAx/BIcITD2VA4QpC9ys3k0hJB+NfyZ516iadD
yDBp4QNnZK1g6mYrEyJ7i9poYZG/Nll+MCXqJPrpra85VZEWNnK6aw8a68oH0yqHJpZYkWiLAg5A
Tgm1IbBjy3kpI+k2qJODmVjf0gT8e9pe91LJbQALOqVD7DqW41q7brKAsw4eFhnyKAzvDoElARwQ
r+set5Kq0u8bOVJ3Tm/aWgmbnq6IbZCKeDtCcUeZT41YwvAhdfVy4woxQEvJaxY+PnluZienMs/F
2ckQ89IORPfFySRIPz4u67kzXBdVZPeFEK0DLDtbmV0gSdRPXe5+7zJhWMceeBHRxS2icAF0tcGp
7otDqJX4IIoJrWDW1mfSkry/CIPgLvaSZuUJuBrm6q7IcUSo9Ivz4Wlmi1QnYV7B6mbw0G7Zbazi
7Zj+DBvnlGIKF/JLNkAitlWkPzTd4/nh5l7Z5KSXu2prpXGQ2yGWh0Mr79OkeZRq5VMtggPzomFr
een2z8aaBHo0ixzwVACanuW+SAaJTkyMhOTSLatDpmIwU6efzo80sx2rkxhPiUAaGt/I7DBUb9wk
uoWJf524sIj7qF2YqJn9eNr2UhZVaWUd9h+eoV9YcvTDpD8/7sq9Wfl3bbvUBzz3KJMLn1W5pIOl
obDDIf3sB1oEX364MxyAJG7sJgt387mHmURw30SHKRQC95mqvu6b/iooA7Le5sWgaY+JUHw7Py+v
MucPwtK0J9wINAEWmjMC6b50ya0Vygcw0Fuj63A7fan1L7l0T2amCm+5Pw8N7ZFx/lzFUJppIa/V
ew3TV7X5qmDpU+H8o6qHkJI3ksYnjHbhcjvPFbt6KI2xdenKPbOnv+4jbw6tWRZqxFLXtS0XIEOW
KixWR7wbpGD4s7evTOKW4FmF1uLXTPoOB9wqvhiftqyly1DyMH7tFjaFGSWRMm1br6Bw+LAQrWun
ia6rQNiYWrYXFGknYPkIReVGcAZY9gVcdsX6BLzwAcfL+6ZYSs/NBBtlEmy6vDaorArWdS6jHSi6
uwDP4zzA3kMub/sQUU/vPZxfaXNHJWUabPLc06XG92wwSZYV0QlT7nzpuXyCDOjHR4vlMshHjpxD
KK0FH2MU4dGvFCj1LUjwcJ8tLZ/Ztz4JRr4R5K3p5Imd+e5VqEP7CgL1IZddm8zQzg2bdZvv8ip4
Rj219uKHwnW+955ZXy+8iZkIMkWrZqnRUYDMM1sXsxtZDB+wenwQYks8QTcLQNKUpw57lbAmM9rC
H8n1bB9JHnlioCqbDKRYuBZ9j3bQGrOX8z9q7jdNolpoap3SKwMsZQz26BCQcPYFn7gt3eQrpIAl
kejsu5/ENdb50ItNz5aTFC9J4ulHqpMwj0rf2piduC2z9gVy0mOD4wIJ6WqHUQz+M064duVq4eue
9Ov/c2qf9nxEoqy0A3xVm5d6jUxbxlzDd75oViRTB6uMTR8p97XSPiR6e9NkPR4SZvhDK+J8YTuU
xkX/Qdh9PTC9CWFxFgpIDrRstEgqseyDC7vJDeFG0APpUqE/FvuDALlNduUozafYby8kKde3WKw6
G2BA5q5LRC605+d+Zq+BXvwuCWDUOp09vj/YukdxOm2Exx6hnYbUAginjKeu2S0KZOYefFx/bx98
iOOyMvrBtpS7oTNBu2ETVT2E4I1Ah63cJLjz8mtl9BzCrkAyg20tZZ/raCEKzSzzV+XRm+HTXsG0
UqLdIDfkK9RLl0lePLsWDgBLktqZzUmehLk29ZsslwcaGurgW9O2l37TXXf57vxUzd3Np6iYQWq9
vhUbya44ECB29rA3gkK2E6gv0WKDeXHnX8StiiLMhGJcuv5CZm3mGCxPLtJqmIWKX+HU6YTDQ51X
Bxeq4dqJ3bt+tKDtLZj0FdiatAi25591bq4mIUnBGkwAc4U8s/M2Hr3r40H7zg8k3FBTcfjDxT8J
SHT545cQIGntsu4i9bVtn3UPtGqu04jE3uLEzTzMVAHdGV2TUe7tbKXraKwRf5qte+1I3s+2s/r9
+Rc2F1WmyufMEwbfEdzOjqX+Ie2bR5wqPvuGdzDlb4JXXQ3ObSVIpz6AKZndOdFXmiK/cgd2/+xd
ToXRUhGEnjuAR+KE9rnSo3AdhvEut3BtDYu7xbv0TLx6TdK/+YhjwcOjRSoH2zfSW7mpbmpfXlvh
8KVSw0NeLzzM3IxNzkYWKD41L8XBFkXcWlwlWEkyt7IqgXG4sBHNHL9e5/HNg2ik2WMXdwBbDpUH
Qvs2ay7A5YDV7D4jbdgG+d35lTH3LJMTj9LSEGFapWEXAWZZA86Vq7ZOtBMsFUzo8HY6P8zcxMjv
g7vSek6R5apumxl7ao+VLG2OlY+TpvpUNp6112hgOD/UXF709Z+/eXeJopqKY5Q6qBaw14nxjERo
7VfD6DHUYX3a+SulUVZyA1LTHMiryAvXzNeI98He/Rqa34zc0G1tYTSu24KnBhiF9d224Gt+qc0m
2zsN3ioFOT/dUQsybAEGLE2aKhey5TyrEdS5Bu7gpivacI9w4NuQwtHP9egpFZQaEgZmtpaPw4lV
N9ZWzsN+Sew+MzdT7bMxNFHUx/SBaY1gW360HypcbRLxs9pz1O6Spf1vbmLEcbG/eT0eTKN2kCTJ
hjvxWdAwUgxSy997dIruOgOCqRwO0TbBeJSUVXqbF7JAy7KzdD2fE1dNBdJKZdHOH2aGLcPOxftF
u2jN0UJcPTpCtgOe+F2RGvMY+z+EAPhRXnHWAQ0VryJsQHPcjtQu+rGwSGcOA1MFtYPpGozr3rAH
aCqrShdQ/yq73MChPjCig+NbXyO5WKmFudYtj5xcD4Q830B0fzEQ7W7xREoXikpzJ++puBqWfpTj
MmTYuFNtINQW/dGsdm0lrYJyT0mGDPzWjCGVy1g4JDszeTz/EubeweRAFMsOLRYKsccM81Mup8+S
aR6GpUOCPJ4GPvgaxUloc2pssStXM+zcV18q51bkekmb61WQDpdGUj2annEle22+KvC3dIChCjj8
+CtXlIZV11TfIHqSJm3T/Ct4Bm1Nod08eFZ7NJIlce5M8BWnUdHJG8/pO9PWW22rRf06K+M7L3bh
0CwEw9eb40cvYXJU0gUzc2CcmbZsdqShfAwxOywY1rlb3ev4kK3GVt9Cj1SoSVZQrXxDVO45N56a
If85BK6yzztt+NQreFDXVvG1LWs2CBrJKzejNzVoEv1kgZUhiY7vBmTNEIvW8kXURJqrsvQO++Oj
6XfW2u8xMMLPJ9gEge5oJy3vX84vo7m3ODmnhb6uFxrNsDb8INxxcdLDeEo1o69gexfuwDMpCnmq
0Vb6IlYjNzZpLnTs2DVIvAmnLEHblXiwFRSMbv3CxuViL/XFpi3TZ6sdDqi3lO6IflzaOOUosE+f
JKlZEjbMFA6AvbyPp6GX1WYyKKaNu6nxFPaatOorjOd6ggmmTObGRRK/qxItvfUVDTB8m9511VDB
FiDSJ0P1PS7pPhdlste63l52bRytYyXT8VfKnj0pG/Zi31OEjcoj+Kevbm2sA7M6oeSTtqoD299r
f6oShRYpB6Uuts+Npj8Ck8OBFjuEvC1oKEc41Gnmc4JzMVbAybc/mXOQ7u8fPXAxKi40R7cVp7kD
dE0IHaSD59fUsRbUCK8H8F8/HXpz34+RQIk1Gokx8OvbOq6L36u0FqVHE5N0T9sXXrlxOitel/g0
+M3OtPZpVh4aqi8g9PNSuch9TOENpGAyDh7b8w/+ccyEuPH+R5mq1Gg5IHY7LUZCMma4oh9eGE30
RwdPeapOj+ml94IutexGLA5WGhyiQL4TPmMbp4k93gbfzz/Gx3dGUDjvHyNKEmzpBoZBnYtsRhf3
TvXkoCerwkNZezheNbdZvfBMM1dj2ZrE2aZVIs8Vcl4aq7wwcQbKkxNbnBnbhansw7YipRVdQnFZ
CLszqiAgP++fT0pKLfSiwrJbyw/3uZoOG6wyUQZRLI/vA+Wr1j5XOp7qjoFTQJZDFm/N+Gc7Vu5L
X1uZ2l3Tu0sM25mtEEDp+58jejrUTkc0SSqJP4o0T7ZGKR0d8dJHspp36qpVvklwM9CzZke2+MZ7
aM1Hpfe/KU6rHmqjvHHL+2G0v0v8jSZGRyqPi5mLcRo++NCmovfahfmSlGyDrdo8tpLTANNAZSbW
8pZJwlKQcxBJodrIr1sDbazZ4+/htlxQzi/GmYMhOKb3r6fNpEbtDIPoXgqHyEyCg5RYF0NmPITy
UQldWh6ldR1g6Sx8EjMBprqyzboUbxCMmKxSS36c/yHyOB8fvYlJWBM9tQyUVDBsBUjH1or170nT
XHsZgL9hkMh0J+H3qBhObhs5sB/K6gSAO9g0XX/yJAXvCQkr2lJ1fxSm8UnRU9hVFaBZb6itneEO
xdIH9fGWC0D1/QsrIzOMsEojXQ8GvVTKy9g0bxJKtjhU32eG8tltL7rvht+vO+e+zdTHKi/Qjfqn
VMTGW3Y5RJx/YzN3il+wzPDLsePNakxG4i660VtduZZEJHh+H9VXWt2SvUvMxLxTldLZKJmPK7os
Z08U5Ybb8z9h7l1MTrEuPX2xIgcluAEZu5P8cx64N61X7/U6fzk/xEy0NCfRssaSK6dWX9qDKd/E
AwyeRG62Ttmu6wSzk4jyL5Cxm1zRlxrfZraZqWK/KuRWzf8fZ1e2HKeuRb+IKhCD0CvQo9vYcezE
zguVkUGAkMT89Xd1nny4pqnKUyrnVEUtsbW1tbWGotIPJmzNEhO0cbN4ybZ4Vmvp0V+kx6FuC7Ou
lH4Y5/SzodLQrGaIq39tANF06j2v3hT662arwqG4ZzBMYV4ZJRSG6Qbdtag2b6/rdX9/tN0WaZF4
aWIkbO4fYNN29aH8xFIIlvXDmy/mo0dhy6WKl9tDrZ1BS4i90PDzyAy/fzCr4keas+wyWzCMyr30
MLjGo66ARsvNvg0mgaatK/XweHvkj6/30Lb7716tLW+ANEZSPHh13x7NpLyTV2g16z+3eFk7zvmW
G9/aV13C6wXeLLlV4PXMTgG5EPZjpUfwS6pjhuYOjNV2HcyAmgbucl39YNbOnZhNIK/zxxnQnmgq
yKGlxtfbs14J4CUW33Zc4Aq8Gb8lkY854P5qMGOAJzc2/dqRQa/jvutlwGXO9ZLJwDzo+NC6EOay
o4Icr+SQ4j4tpwc1JDvFJ3Qy5juoeD11qELQAy8A0eRbV9yVmzuhi9xTX3X10C8RD2NXn1TThIBS
Hsp058AkqMphSe+XeDwBXKbzvtQD+VNb8OsBjPv2Gq9VyHSRl2SfGJ6U8AURY3GCMwgaOAyqZnuM
QuC4CnUXoB+rB3gHBQkxTg3vn+uu7qPE9c4Gq8NE2jtHPWaZBxlUsd/4VSuHKL2WGe8+jcBNdFLX
hnrJncDMzO8eQk2XLUi86gzJrPve5hdOv29i/dZ22CKbwZGbtGSSE7a23KUlXFP68gKF6kM289fN
lvDKOUMXyQqufqzvh2R4KJzusWVABRb9k8n8b6mZHm8v3cqmWWL98c5b6FbVgNt5/gWi+Re36Y8a
Bsa3//mVGSwFER0nr7g1CRp7cLTLVXYP1G8EE4p4pl/+bYRF/dR0Gq0Lgus5r2CkUaaTATWv7ghm
IdgrG+2ytUW6zu5deFVCwKhTtDlIwuxZgnUD7Mu9b86n21NYazUsAf1U59ywcwGSLv8DB5UzjK6z
GhzJRD3Wr6PclUSffPLm2CyF6Fh6mCb3jc67xpLPqjSenUr9nM2NjvZKZC8h/53XwmyAyfRBOeqJ
jcVuSGHL3rTPRskOsF7asvJYOYi9RSLRdgNCETzoHmbWXbzK+wM/kS8kdV4Gnx/RNA83v95KKbWk
AYC2SYoalq7A7CU7x2jdwCpMuEQlgC25921ivupkOBejxzeCfi1cFsnB1JZDez2nDzIzL9i2MBId
0ww+Umwj5te+0SIvUNgAoeGjWZyJ8cABDCV+dy75cO+lU6jVRiSs6FdADvy/YV/ObaZ7v8dmLXWU
gz9jSBGprj+1DVQCtR0Z8pOsf0Ny9Y6Nv1k235vjAPmh9Ae44DKA3vNuY4NcV+6Dqm3JFuihZtI3
OvdjPk3P3cDgz5edpQnPOfiNZ4wEdQEMequjUpk/jIRsKQSvBOmSOGCkei4FXiziLD+g9wSLvflg
8+KSVdWO9Sb2SLQxw+vx/dEMFykGT7XMEaORxONI8rCCQaLvB24GfSw0rT/1HZolHK9FY2jMz33a
H2oYfxpTuXUMrETUkliQZLowYDxkx+AcvuS5Ac6+EYLPcJTzdMqSjcNmrXiBMP5/EikBUanAhY3E
cPkIU23/bOFlXDJyLtsscnUEO9AiSyESZ4331VzhIcSzd0q0G1fHtc+5yDkQDobAg+Ze3BEXmC7P
/tLAI/cAvlh+59vXpgOgNyyqRqK2Inftu/5fZWJazZAVTtxKti9S+VaZ2b3yX9rZD90fvDo5E9/Z
VJ5rkBPCajSOVlmdOs7+3A6stQ+7yEWdNgvsBz7Eg2Y/vdmEnWT2R/Uw5K3a51zaZGOiKzlvSTKY
Zw5jRz8dYmfw7+Bt8kTc8Sys77dnsXbnX7ICJCugM5taQ+xOJrsKm7hdkBUgTLtT1kVtU+F5tS3L
NHCbknyVUGq9A/0LLWvN9eH2b/iL9/xgiy5B+0XZa6gMwB6Vzi2QgO6hFfeVTq/vlcDJf0kYTuei
ZrjfHUsb4BcPXjZ7z2XBZL3S6QdsCneqPiTjfFD1JQHnuu4/c8imDc7PWeWB1zGwX+9BcGD4fxO7
PszAe9P5ef3DbR8p/iv+xsf97fn8RXR9NJ9ryLyvarSdFRCHLx7chHzqzQyitOOx86p9QZ9qKINJ
WUUZ39PMiERvRay2IIi8r4kDp7o2hB5sCH20Ea6xVh6hNxRQEGpGN26hayf7LwWsl64/efNdazUG
FimygUcGRMHN/KFx67Adf2P5wPWghdrhZwG3dsKj9l2fm6fN2nLttrP03gDzH6233kfhN6GRy2Bj
6h2nagjB7u/7MXIzuAg2Y+QBNJq3oct/tdPJdO2oLKtdJU+j9YpP7YitZ/u/YhkffbJl/uQW3sxp
j0JR10EpTwgwO3nENe/6FzkAI/DLzh8Rl7742sNOEj6AgesWeL7LwgKWfop87Q1YTyQsnKuf0KIO
RPG1olOEzx/w8g9eCOHkuifg/9n575JD9FntcikObfFW00iTr4xAs6B6y+vPPsWLoLjHwIjvuboW
bKjwIwvv7Jk17yAxDC9rO2Q+GgFlaFXOAcxo6DU7X2wuoXgDvxszmigoKm5YlNDglfsWopNQYIG+
8SNmdt0CPjknxp+xRw8h30mSRb0zXGBOeMI26KYTz5JDCzdOTu/9tDqoPb6E1YZoqYcz6H35uLcA
I93YLyuXzCVtgVV5ZZgO4s/J1KFTIeSIYY/OgtKeIgd4IxOmz+K7kRFINewRKHMJYWa8gBLrp5M8
4geX9i8Bf2s73TrP1tovS5ZDMwlV1o1fPUKaBqgW4w/eAH94mj3DMPMVYAJYeTvkADjvY5J3DznI
u1ZlHO2J7Ju2C9JB7EpGN8rFlcP1r4bGu3Qi4QGAFjFpY0PAgBLCgT2fn1JRPrhZFVp8CBWsOG9/
irWhFvXvBEVmAVmoNnYz+3fSCkgZdndZyT6NSr3O2n3aROqtHGtLRgTAI2Y5Sxsjlf6xK/N7255/
s8n8t9N5SV6QOMF607baeIAlZjEYXy2bfpngTc4m/65Luqd/Wq8lg8GFF3sz1mMbN76Ne4gGltat
MIa7L3yyL4nzCLTg8+2xrtn4gxS1ZDFktu+MipVtnNb13qvYawl/ujEdgWtutt4iVq4DS6ZCrmE5
m1CmYyjHn2vkNemUMWtgUyrJHfGgROp5n2CSAXP0+QFc3H+b2SL5wn6vm3lKddzazksn1MkscWbK
5kW2W42AtYktCtQi7zzIq/k6roxqP9vld8LSSHF67ghcYhsnzH0FR+0BMk2+tfPgE75RGa81N5c0
BD4o1VQigVYPXrT3XT6X0J0fASAoyLcpAyKghDo6+KH+MxxNjSgfnO+oppM7QnByQPBWRiz1fkyt
627cFVb2uL0oXGdgOoc+d3Ws6BjNlop8WcoQ7/H3bILOct9p+Pu4G7l9pUq2FwkFatwOKB5jHata
QnHHydmvAU6/l4oPBIzKopqPvnbcLbGtlbktKQeW3/OiolzErBzPGq6Y4GzzXyr3sgDED/ix41Yk
DLFRuK5Mbkkv6FiXdf1M6ph4E9xPYB1TQ6evc2FALsCxNUrkt2BqrHneSM8rSXNJIZh9bU62tOu4
1dkdPlTMB3EEcXgrVld2yf9Zebl6vpr0iFhOQM1NwSCPRv3K8uO1cB7l0bbufVtci+nbG3+lgbTk
CXSsqtwWZM+YWeX3RrtHuBGFLko9i7R3icEFnMnHJkqpvVGar32xRaYp/KxVUHYQMd4NgAC93iOa
7jubu2jYkh1bq6aX3AHwCTWgO24d15nvQFNTeIHfAhvpU1g6T+BB72edy6NTmu5XIrviqZTWL7gx
VRtfcW0PkP/ePuxKapZZaRXL2t4Z07wHzOwoIPlgG2ZA6Xwq2g1K+cqJ9Bch8a4wIWNql4Yrq7hv
wNIMFZRVs6BrGcA0NYx4ZUAGy/x2O1SuX+iD0+/vK/+7say5S/BGPgjUC734YjSJF/RGtYU2Xlmz
JW/AT4FtJCa+matk5AD7ZZv9CzGAEbWM+2x0js6W9NTKFl6SB7zWT3M/gfC1BkYwMAbdB5Uux6OG
uMTWYbcS5UuCgDEUk8J9rolxY/LPsE4xIIILlls9JGPoTr4d9lA3DtpKQlXLB/jqa3l9s830Yz/z
A8neLGUFLqZsIT9vROXab7rG0LvvN5lGO5TEamLIrpw6x/7eVF7YwBQmENUcbd6914a5Lvu7YRp7
9nnuDCrudN59s4fySzvK8redZXzed6QajrnQ7vR6OyhXNsCSWYCCODFKXnRgHh27VkMkecbX/Gxu
yausBcuiagH7rHPUkHcxAGQyqB0zbAmwo5DNvP3718J+kSpmWdIG8qUd8v23wbW+FOwRByisXD75
mR/WBdk4t9bWaVFyFB5NB1InbZx0bv0TvcKQOmb/BA+8CM3Z59uTWTlMloSBpAKTTqtZxYxJEkq7
ECKAFMn3Bht7x5pEHfQAU3lfg+Bkl4fbg658oSXeX5ZpD8vPuY3ruTy7M8TIUw9Gujov324PsLJ0
S5z/ZEP2ZEiHJp699MHsfTTiXP0GwWkvSOyNPL6SW5dY/rlL58ywUxlzaY+f/ITM4VQ0W5aDa0u0
2PlZ0fayJrmMJ2VeVCcfi9k+jVraG5llbYUWW76D0zPIZKSJM9ocujw9Qx/s2Mr2mW0Bv9e6AeZ1
4d5lFerOLeDvRhMDdgirzSbN30qoz4SqN7K7WaR42GUJzKvybESh2dIOYJcOyoJmhgYQuNiNC7KM
a1kutNIquIeRGrzb2/GxsoWXwPwZxttJLisZG6Pl4Agu4dZn9H+w1uWX3sm632nB8AYHA7Utx+uV
FLsE2osum+AANevYgHZubeRHF8ZhZDQeuMrOm6lpbZRFynBLMQOkxXVcg4sfos/+zMH0IcoEOHzo
I9N8ub1+a9GzuKD4lVt1xVzpGC7Glxx3EtargyrkmXdbxN+VK6C1BLz7id/bmdHIuJbd7J1HJkz/
jVRpBZM40d85U/HoeTUF6MWb9Isz9SXZG9QHyGOAPoDrNhz96Ro8SZVo6O0PQtu727P/W9n/f1kF
H6T/RrYq4H/lJFrFDacdRcdZmniAb5P6lQyO371Unux9DF+ktD7ALAR02yBVZvNlMClRZ4cK0FNz
mP42Z/RPCxB9bAVPt7bBMWIPlg2pfVZAid3nvfGcSJ6WcafM51ErkD+GZKLVXW7A6OvQ19mVUgGP
Mgj/AcCysT1Wtq71f+B2H0WP8mcZJ60pvKgxqiH2Ug3ga1kAyJj735ukaw5mBoGf2h8HSNKP2twz
OQFZY4S8rskOjnEx6rNfqVTWP/X0rCUeXhqk6nxOkHK73I2srCtC7qCCQKPgxeK1jnGW0UPWpXrj
S38c5/9nX2oKYTWwQpSxPzuRS13cjusRsFcf5q9yU6jr45MEysf/DSfiWbVb8BbU8oRffB7jvehX
a9dsxwwAD/ts7I6Fk4MBlf7QxtfMxM8R2Wftankgc7+FGF+B/lpLRDwKdoh3JJVxrwY8JimgARNG
YBxX1hd/9n4binqBqjmqX2C9IpFlOoSlFg+Nnol9krfoJVup6AMLeO4Qr5dVlJPkvlOtH0pc4ALq
6x+3N+DaZyH/XTAPqifctCmP4fX4CUjGU2FYY+ABLxp4NI9uD7LCWIaL6n9HSaCQz/gI8RPq2F5Y
XPCsQ1ieBZkEqkGwsKTlQbr+EXqIDzSzLlRIEVqiIkFvb12912a6SLQdboepwfMMsPPpq3aLQ1nr
z2PTnwCIvT3NleBbQt9zCnvFXtMUnTYiTsQU5cXq2ZYM/8cHEthzizVshrRu8ryMZedEXNgH2BuU
gckBjRjAexucjYvutWz5ICP/faF6V2soEMKgm5GKOIfGQABBsTo0KnXKVLVRjK9FwxJwbmdV3TAz
E/E4d0ACo+m564WiodUcUJa/NSJLQU90d77f9UHRtU9C+78d0T7RenobvabdqJ1XBEIs/7oE76aa
QI5dFBzdGAhGnDTOgqBp2Z7zfUsPWqrPuIRcnVr7fTkAC+rB0Yl7x9uxsrbKi0SlUz7a4EqLmCdq
r+riByPJ87AF8FmJ9SXGfJJ8sIt0gOqJp+6VlcUjNy6lsJ7GxtuSt7num4/iZJE5NDCxrLJNOGhl
6lfD+Z1qWDRcj5CZ/O6hrFC26HoOip03u+gf37CsJdI8NwaPtSP6nU5nQBy1fOJTWLhfBKRjchPV
E6g/wqo3Tsi1NVzkC8dFWuYlgsPM9BB4KT2KPMnDoaIR3dLJWYmCJY48LSwYi3K0fVCD/KBZepcV
/m6T9LYygyVYfDarshs0mtF2Agd5ozg2iDPOjaiG1OM/hfESJY7+s5NnSSViuJ/9ctKhgLuvMUdw
ft7YJ9fs9kGULaHfjvB97XvYJ0MFc45BnlueHFQrDjVkrLp6PmxeslaCawkCnzPhFiCairiyvIPj
2FYAeh7EGstXr9aRArhn0NX9sLVyK+l8ifZOm2QcoH8qUAx6UEBUEbc7eB+p/Wz+7ke1tUuvu/Gj
9Vt0cKDBbkjCOxHrEmbWnftUXOf1PP4a/PYXZDyeK7vEUQs2dUHde63U1rvT2vwW6SHL+9kzXERG
p+kXU1QHDWWvyuw0xA2NOz/bCMC1+pouSgs5tDLp4GsdE51HiTRjFzyBlLm7UYrz6KXfjNKJjEKq
AALr6O9bUcr8g6wquHLnZ9mj/TluoYlXCoAlqltSH05JY9PEjmWc0VQ9KDVvEVhX0u0Szp2m4MgK
VzUxSzgLXSZCu5NfJkNcLUv4jzZnRzxceEAhea82KTfw0Wtn9RLmbcNV0hggER+L1n2V08klWTCq
SFR3BZiDaNKinOsI+GjkaWJVs/MK/zBc1S22eh8rCcC7xte7M5qNFIRCRUsU6tBQ9Yvuh+EXD0mt
fzNpx2ky7xz7x+1ktpIvl+rv6N2ygTE8ONe4MBpOcgK45mIU9m5zMmsjLAqOKWlqAkuYInZMZQc6
FVewLV62iAlLv+DfZrGoLOYZIHyTZLj7mJkR1FCamxvzteTkYbMtvJIqlwhvIXpY/uQjForND8X8
NXfDhLoHhH9ouP4j3p5eu3yjN7jynGUtQd6TQyRLOgzmpwXKwRkvF1MNNJv+CktZWH2Ph1aSc9NW
5yqzPltiSyZg7VstEosvVcV938SdpUh/+s58FODeeLI7ksHf3f5Ua8nLW9QYsDPmWT/MgDikCf+T
VSM7mHY+79IKKNqyN3aWLn4ULIFqych0mLS2f9WGffCKb71PgJEcKQnMJCWXTExbpelaT2aJDvdb
wklaeyizErZzRFfs4fMMYJeCVC1pAeJqADYdvFOrD6RJXuBTf85FAwJ7x2kEwxzHqJ9dmrlB54xm
MNDxt2p/+cRAuqjy0C5s3F3yI55cOHuswOa4vZgrQblEkqtsrieoLKJS8NTJMdDZxwUadjQhNdo3
mzXnClLD09YtaSU6lvhx1aZQiAVKK26qpD7BulKGlCXOvfDzi0Pnr7fntFIfLrXnIeCMhR8SESMH
z5fCM4uTPRBxduqy+3V7iBWKirUEiAt0aiu03PGwOXRAbzMozKeBSVnU4QFe1XeNKu56XgPy6B0h
U/DZNo1jlexT/7lq+5AXe9+5a331tvFzroXJBwXLEkjem4lrTRCTjZPppa2sS2eL+76Bq3L7nevs
4PvkUz6PO4HGkWrm15b2F0jh3R585axZStTTwho6kbp4uUaBCRuIK8b3WDnJHUPhz0T7AjDHBvJg
ddkX9ZFHjR5SPQJjCUNDWze1w7krYFOancGtjhLhHNHIyoNWQ0weRtNvs5gfGjivh47L7VC37QHa
uJfJTD/PbvcNJd5Wt2alcluK3eNJ1AM4pq1ixexgtPq3ic2PbMRlDtafD5sN9hUSrbUElpdFnZKE
8jqeJmtn1vmb68qdqOqoo+Yl8drQdLrQaoconTeKxZWZLbHmXUarxmzqOrZNcrCp2QaNS8+T7PYp
JBX/9ZRfwsmhZ1hPFSVVzCa2zxiLXBRF8GCHI9G8cS1aST/OoirKKe8mCLdUsQfQNinsr2nSRpZS
aTBvKTmQayR+sBOXiugarxKEZGkdDzCsm6uwLhP7MeVO99vuhdyNibM3dZeH4JfI0NEqCScL3khw
V90r62rqKXcmAKpB7tuPk0RzZfBK41JJM8VXPfSJGYlhi1S/th6Lwgq48U77Y5/H0mqeR+hco71y
5oL/8/XQWZRVNtyEC7wtGPct5bAhvGo3wyPIMhLw2eWUBpzMEEVAJWxvXN1WktESlMx5TWrPGY37
EkDgkFT+Y0+aOUBveNcX0NOtxbnr+o2dsXLQLOHGZQ0bFUd4PK5a348UiinQnF3opJ1uZ9a1Suf/
MMTWPOZZnvPYLJo9ZSXEUtJ0n5YgzTufzOHBaH6I6sugiovGinZEo3003YFA9LW12p92m366/UPW
JrqouHyoEqtK+UWsM+vbYMAy3QNN386brXvayvn1f7hiuCxwkaYcSuv+IYWAamfnOkCP7GArHra9
H/UT9Ladb/342ZO7mtC91bT727P7Kz/7wZ5dwo5LJjIpSxsXDJhFQH0vqlmcQ3i5y7/VqYU/wQ0q
EnNfVzDhAUVoktnebWfYH3YvYGZ1ADAGdtuaJ5BWr/byGbs6mtgBirW5e06E/3L7h658hv/DLWeZ
xDsXwoGZvhN4tXgtG3bqko2vvHa2LLHKZAZzQls1j8sWmodwOuvLkPr0m2fZxZdJZO1l8PpneKub
QUOnNho7u9zdntpKKlpCmCHlNzSlnHhcZPNjXpQ0wsn9JUk8N4QXXn64PcrKUbaUWW9Ga5oqZ8Ao
tkZzT6ZJKJhfnsgEfGQFMk+zBRhbG2nRQbIptGZ62iE1NMm9BVCdpCXcLMs7dyyf3L74fntCK+X7
EqY8WLiyVpCpj7UpdwZ9meHuMDldlEKNAabaL4VxdULbaGtck/ZH22RxtyuLaiBQNOOxHmm267Xo
wqqA1MLtqazQa60l6FiNvm57oop4rEbPBAZy9L0wG8gT8UYKi2HPOoLt4odzMZkhHwzIkZf5nWwp
pM98knuPvmdrFxZCMLGa5hZ+624lD2PXJRvV50qMLmHKpmxbXnltEYMEMYW2gQtda/TfoaAyARda
b+TClRNsCU+uq6lkfjJjGRzvZ9VMAzoeh6zlO6cCL6hpgiE1NjEO10/3wSddQpM5XEYqE2LEsVMe
GvipgBv+CyTqi7TlXWubD8lXWj+aWlyqbEuxY61CWsKV+x4PBG4ty9iQkjCg99uLZxmhYXj+XhjT
RbjdQXss0ugyCtf/bbcvVy1OfbbEAIYz9Q4GtU+sSkigKExZsjy1AUUEE3/iSt2z2n26HZEre3iJ
c85zO2FUFFU8+P0fT5ntfTnkj+PgRQW87q5Eiy1e9crO+nswvWvXTY1irpngM/A0eWUpuzDgRsLb
s1g5NJbA5gpv6AMUEq//dv/bMbNjpszPgNZvpNS1cF3cyAyzMIvBwz+vdB0Kn8YpQ4fTa63IocWp
FUZQbfXo/v7kj6J1kYBquCVRc2TXxo/rQ1nR7w+06veZV0J/mpZdAH9GFlJT/2hnczjVkxwDg09Q
ZZ8OSQ2IVdqjJzSVXmTA/slLMgDVIeg4DA40cPvO/QSSnoda3BprHHD1v0k7WEsQNJuIFGJGh3Rs
YLEHdqgFC1kTZHVII4pg6ozd3PPH2197JZKWkGg47eWTzTGWQyuISAGVUCtn47BZQ0QtUdCwKIQ3
8thXcdMCjzkN/Te01QEXzytYsFQPtTT2sKyEVVsfGI0+CDOvoj51wOzWDriU9Jsp0q0G58o9a4mW
rpOsmzxqVjE4lzX9zgtYNCp48kBuSQ93uP7vJWSWQAc8jDy9mHbz6fYCr8T731L93VYd5mwa63pA
BwIhVDrGfTpXp1p018tcHVKZhJw+3x7qb931Qbz//Q7vxqpzN7fb2alin8ytDSiigMhDfaKCFl8G
L4cyXmftROlgzCnjJ2ueiqAa9ItyO1CkZ46qwxqasFUwEKMp6ARZebGFgjEz9T8VOMSD1PJbJ3CM
/qIttwxlZmQ7hI8Nte3Olo8zS40vghdtpFGTQ7x+/DVmbXnhdgEhzGz8aU8SugswGIvMEs40t+e9
1uX5+6zybt6tOUNz2kFHKSvUr4L6f5TpPwqdPvPegQUfD3HZaUkDObQpcIazOttueZfa6qVm9NNQ
jo99Un+nutxocK095/yVb3j3e8qKUForxH3lmYG2n+FOeMdcHhX0u7D9nVcDUPLpKhIEF5Qg4cB7
N+Vp2Ozlrzxi/QVivBuekTSvemkg5JLxreixpS32POAYgpg3FD/KwL92nT0wkTdBOatbfZFqITzu
2R3K4biU+UGitdl1e1L7ewbuZ2vKu5k5R7s0mxDsJpg/OYdW14eyHyKo5e3qTG6EwsoR/Pem8m7q
teeKfmpzTL0zX3vJX2vXAjxizkPLgNFT6nQvt2Nu5ZRcIsINRkA1LdBYnLQyPqeZk0eZdhUeaZof
t0dYqR6XkHAAMolhtQiioiX7vjV+eIWGYak5/oQu1+0h1qA5S0i464I4xNKWx0aBjdDaP2tfXVSf
4AW3iPs0PZqKBTVNXiFxHI9Kfv7X7t1SzL13BCHax82q7LKoUeYZ6Jyd4QqooGX/VhgvNdoBbKu9
qcAQLmHnhqr6IUmkEzdwZIP8473vltVd600b15G1z3U9YN9F3pQ5JRi6Do9n+ycTUEe30zfo0XzZ
XLG15s4SAy4tLqmkLo8dku8S5UHlfrpv+RAQmDLP3U+SotpVJ/JIi2zXDPZX7XT72qOfLbhUWnRj
nmsvhUtgOK71hV9ArwRY4uZz1+u7EQzWUc5vDUHv1bfuyTjuTUM+O4xvm26s7bdFfkkqTTPSE44H
i64KZwAM+qp40yXdqINWjmlz0bGycDKPuqOYVVoFrf+zza1LgoJAZxPWOv+2yYhfWT9zCRMH/pq0
smHAgpqoAVJ6ajxyhJhO7JewE9G+fZ/65cEi9GwZv7YPhetC/X9tAJG7/8ZnSgB8Qh+ZQ+u1f2uY
S+9xQakjiC6rXZX3+snVKJFZDj1zHw+kVsefHYdtnYjXNsZHo1/z9bvd0Q+pynOlecw9P9D067XD
QQcWOewr/NsOlQCmCRn6jmYoMmwHBMOxcvd6S+jh42PBXOKwh35uSF6hE2Fm7i4l+q7Q1c4g6WNl
eBGtX26n04+bK+ZSaJwiB+QyRztsTvu9asSlxSb1G+PJhWmPQwwc+61357hyI8GthtIi5xSl38nu
2mCpxjEcIGx/sKtfmZrfep7VQHyzJ98TR5U0CiFdQ2TRwDXr9lw/3i/mEnutoBMKkRZ0eJWkkaez
e5d2Ua4guGc9oOkbbaa9tUVd3BdtYLuNEjjLmPPpRerxUaRhPUIGnPkFplVbZ06sw+Y+WRtukWfA
jDQyWEsUMbFaIMYSgTFKtpNQcFMNXMF4C33EYRh3hkw2wmaljWoupcYryUr4Xo/Xs5BFqSTRnEvw
JcT5ilPkRAQ+Tw/+kJz6rSfYj7OpucRQ+44ezU70aJ+r8mqiTQ8ztb55oArcjo6VVVyiqD2wMQen
M4GOqWq+1w1EPkXx25sgLUPgGlKaImgLkGPQstloK6zthSWgWl7Vqjtmc5Qp/GF2ud4NfhEZ7ny5
Pis3kgl8txpeE913arcX7m9KlH1cbptLoDXtekDDU4ysaHrM865+wyP+hH6n2UY+dKiD1PbKAJob
KiBKq4CymWys88dFB975/ptWhzoXhtejCm0b9hu90F3usLPP+l+bIKSV7hveCf47hJcq13W9DACd
buBh3gz5qaMHF5a2woQ0SNfJPqwsQQ9kpA/ZQIMUgiW7oZ52sBD4RJ1WhJL37qUd+xCvprSGa/Ee
V15lQBrJT71PtyNu9ftfT553J4xwplw5BbqEVinKwBpxa60NtECzUkLxgwORuy/cU5Y66b7B3Swo
CIWoyu3BV46XpfS33RK3mOBwh3fR/Ogz783nxkNee4/2PP7YlBxY27SL1OROAxywbNA7WGrSh6T3
/EfdleVeZWSrv7s2kUUVxEBDlgBqguPIz56tzGDKgYCE6UEPHlEIU63X2wu2cnosEdkKmFWnhlUg
wA/JTtIGqlfq0rfsBxyITh4qks2eyMoO+T90dj24mku0XYSLhnCiwhRqTx6fHjcPqLW5XNfyXeD5
qmMeST3jPif9Z9gmjyCJGJexOuRQ7E30Z+hLbcT42kjXOb4fSQ/SoGVi3Hfa7U6qgjBZltpmZA6u
+5TDKBNPN4CxpE26BQtdiYclWpvO0OtupjmN3c7Zd5XzQ1n0V6+s/3F2XUty6uz2iagiCukW6Dzd
EzzJvqHGY1uACCIjnv5f+NzM5jRNlS+3d9WoAenTF1YotmWiIKW5sh2WPtIsxmTcgsZVx+NLam/q
Qj3JWinPxSTXY2tz/qUlZuGBGpXENhAxBBlcz2irR0XaPxywQLikrs3wltaYpSpySLMmjcEDAdtr
DIAdcqE3pP1mbgUf6rR397cPz0IcmGOxgeOhvenqySUFgNZohnY3jMQJlB6tSRsuZSRziDWvukRa
Ej2AENpsLoBSaZafDUfco4EShH35PRLWRjeGy+opWnioOfA6K8GeLc0aeVca7VyZdp5uEC8rsjV3
7oXyWZ9jrCMlgW0uUAAlRX8Ys5LAfmqCLTrHcNQDF3h2t8KDUuUDELbDS8ZPGM2PidDmVUW1dbgG
RMpaj39hr8wB15EcWofD3+ZCo9Ab4w7alJzDjaRwNu1a1bO0xvTvX+IFMWB3bINNAzUsjee+SZUJ
BTOAM4KymeYhZqnV7r9dgXMJbmplPUEtmUzPg4lc9KDV2Z000x2U9aCUthIBl55oFihypJQ6btrk
kvMacbZhT+VQvFvCOEGq8PbpWgh5c9R1Dub/0Jjm/wUKVWkng9gPWQIhRkb81QR8gbuqz/HWHWbj
Gouc+DLa5cWODS+HA3WHCXFMyx03Dllu/RqcZB8qqDuKrjiMbVPsI5t0m6g6QSqSaD8UBxA8KkHW
68h9VEhrpbZbOouzRMOV4LOpPMK3JPAjS4G1gKU4QxXS7m6/46UFZmmG6lQkax04KLi+AbI8nAyB
ug7A4dt/fkEmWZ9Dq91KHyuqo8UCm7P4aACRwwwI3NbVxuRiS93SE0kZbkEdDiTqKtiDQ3y0OFWD
vtKGXgo2c5i05tqJ2yRSXFzTFTDyyLYqoaccfW+H1Bs42r01UjIfMt+R1xnFW1WEnoyhHlWj6HQ/
tQ5zA4rS7PYLWUri5zjqjo6QtVBAl4xVsSVgoXPlHsPo0UyhNFlunOHJuWOa8TgMvTfQeCvNbGsW
2V4T3am2zWNmZZ6uqNfljwlK/h4NfqHJtebQtK+uNIfm+Guzil0nqfDrqANnMRvGAzE5wF/Kd7NL
bVroc8JQWodkeo5JurW26kJLao7IbvsCQG8rSS8mcGkSpgfVqY7Eo60KIPLSCLYXQGhD3qrxItSW
B2FYOG5unf10wQvf54VBVmAiS6XLHIwNP89qEMAwXdIC/vBMPlA3kn4Wk6Ax3H0L410H9ZdIdXDt
Nfj/0PBwe18snMM5Etsw06IrswKtSIw/raS7awvzI4F96e0/vzAH051ZQqR3oheOI8RFccSqWiv+
mDaUamE3rtIu3/AwRbHKdtA9fR9b+7dMf8PMtoEVowle/mblRyztrlk0YxZsdCYznwt3Cul1w8bN
wj+wqD0WIb4tGbO92dh3gwbYHqyN28xYO3ULMzH4d/73/o2jvm9SFxnHYL92zVmVe+BSoMKYQgfS
8M24fhzhYzzhsVstfdMHLRg08xNuu6+Zmb7cfvyFTswcjM0HA4LZDksuJZTBnN7eaqkTmJOXdEkf
jTHfo1VyWc04Fi7POSa7tzPKxxZdwQ4mK3VUmACW6fs4GWC9EhU1xgLQy7n9YH9Bs1eixhycrTeZ
Y4HohXyOgNWVcD3aKNVsAaaGu5uIojtFqibI4jAYbDl4owr116JF56mAuLgt2ktK5R3aM4fW/GM5
EJ0uQgIVZQE/Wxd30QlB6YUDA/Mt0sDJmJw2Btu5z1xj00LQmUPi6tA7Qj+kaZRtKJvkoADZm7gb
2PPbocSUnSWF2MPkPPV4Mp6b3N43HSQWbWe4s6u1Q7z4ImZpnmuNI0urEp19lm/rsWsfchtiuwK6
M8UY/apS4CnKIvUZJrO9NVYBd5gTlABHvamOHC3+aoz1IdLpE6jkz23TZBsFm68z11ixkaTfO47b
eEBWXtrpPqBs9JCob4hovxW0f2eW2scWuSdjL/ZUWHeAHJx01KB7gSa7HRrwB9D9iFiPuNxOUduS
bWQ3P2Daba2EsaVyZS4zjvleNSZDGl+apHvIh+10jWG2uWWN4Sed+wPYW+VFYjhAHvH27ltIROc4
dbPt4qyVMRJRBxGTC8CFonvQXIPVo7S0wnRtfUne294GlrtA8q6S7KApsnWBGITDxd5x13xWlk7r
LDyjPBha6mioD2x5RBcJNnFjoOdQAaccplz64+13tTBl1ueodCfVEpRjWXxpC8hqQU5vFw8Azo4U
8gWKIeLZd8S5UxlsXxlMNYtMAUWM4v/28gtdE3sWhS1s3DGCzR8Gsz0SeOUzbr/GrnVvy+wJ6vqr
cNcFQKo+B6W7EKMeeMvii2TjLlPAkOnUc0nh948WS94xezYhZcmByBG4YzmNPpCOnVll1x4gUVsM
pd8gvrwSHxc+7hyjrjtG70K3EAVm3G5pzy9xp5+01jrWVuVba9KCC9AbaNj8d5s6bdzlrAXXFh7c
viKTZHuSvPAOltd5ckQI2U6nX+l25E1usoPYD8Mmct61+I/RH/uxO9gO8U338/bHXkr955D03FIU
mDyMi/LoyQzjuzG3wKvj27xO9gpgM5s656kIMArzOQ/1g23QiybXXD4XSJ36HJYe9Z1SoYbGScOG
i+Z2kLnPy5B8C4uMvZVFVnm8q4a7olXf5ZhZ5x5O05+pK+rQD2GvRAM37h9jJA3SF6Pe7GEojZKh
CbVX3okMHYsUrkuhZR6pKn8aofFUQn3LA/m/+V3oxTchsmElwi3tn1mp3ZvSrLRWJRfStc+Oit+T
pINaUUefh9x4WucQLKRn1izOpWWZiLTEBkqcEphe4LHHTcTye3OMXlkKQKbOkJtiWjBN/Q7SGt5W
dsoU5a7kD3MovKuY3SfZhM7mj0rKN2U69y7OSavxS5Elz4leP1ZD/FqN7W84u9/nFshVt9f+G/mu
rT3LSZOR9ICOaoDhVx8GBdGftPBThhgZhNcvMm5c4CIhn0lQGnMkDFloUw8cRDRXorOdmRuT/jTq
EC7x2WZIWwPEEihYaa0Majc8mp2GSgWuJzus0V16rfXAAssaoFVDZAIvbBCY2ADsVxvFJST6T9vs
kBK2BwFiiyeJW+0L6aQe8PSw7I06vwufbj/3Qr0xR+z3FApVTWuUlxJmkJ4V0qPBxMdqD3Hamlfe
6hxvT1xwvC0GMUFLQSxbh6gaXnGxEk+X/vh0vXy5j3UofkdlPpQXkjg1/Hidg6sVK3txIUmfo+rH
DjAss1HQUzPqDyjMniKImpXRuCOhbXp1oj/bmK4LQM1WNuDSgrOUMXOhU9O7EHADTBAtJrYxYL0Z
6UHE1UFLaQApm+0q33chksxh8W3YZF3YheXFLXriw2VI+jhfQewSSKxN29TKhnCldfU3bFzbA7Ow
ZaaprZsjFOe0jGUfkNj702Rqo8y+2kIEEbm3kOLo2Dgh+gDIPDzOP8s8VtsmthK/BLBqGHSFeWHW
7jvG4PFRjuDJhL+VgNctvEBDnzq6eyfgQTu4+A8LCpn5IKy9o8hTrldAr8TFS97nzGdpG9YegLZk
Gw61EcRt8e32OforvX3tKWdBE03rMHTqorxUwtmhRgFtvNq7ObmMGdu7lWg9zYUzPFo7UU22TIeH
LCYSrRN5BfnQjW9Sb/C0Y/yaVqYvqD1swlx8in/Mjv+2ob6clTqqbAN6pBK0KYWK+4dwXidZgFWG
8UJK9/e1fPn7InaSzsg7eTEdC+JBdnMkWQ94i6j2Ah5MRome6RqJaal3NkfjY8rWpcOgJKxwxcEt
xyAUxRvI2xi7ZRuz6vY6yChRHwfgwgXpgLYiUD8WzmvYjDvJIqhSG34IXUI+JFBy+UkpLKFQYorn
25thqdc4h/D3BQ+VLqDry4foxwD79bz5nkFmSPRAZcd0Y2h8V0IWwoJDfMUfJD22n4WKQSugwv/X
imiO9SewZob/BRQ46zg+U+3VNuQetcTbakG0EEbmAH4OLYKuJrg82PAg+ruottGdm3Qcdd9a1W1f
6sX9fclftlbOJGKwhGKnnvI7qLHeA87wmlTJ7wHyv47RPNOs2RQSBNqi/wAheeUbmtevrr8tpC/L
ppWIB/Bk8XDJ1IqMf1Ao30Oy7PfUiXXZ8AskRDCgyx1FZi3RKQSO7R+XnkVMMZAC2iKsvMAwBBaf
r2ahbyMd9AFauu2G4zDBHyxHtlDbQWPF2xIDVA00ndvLT6tciWRzqLxldRkYEml1sR22aYk4pUX+
6/afNpf+9vSyv7zUyBmaSuO8ugCMbhxgx5DuVchBXH9CTWaXVui34w+qjqxVnWdX6T4p+xMa5a/g
8upeATmWTTlkNSj5BfEhx5P4VUmfStE+Mj3gXXrOrYhs6/4fe3V/9+SX32sozcAe50BaMxGE8Zsg
QdjWL2lWDJ401MYU8mMVh/q3/r325md1sdONsLt2aQHEfqPeFWh1wouyMNm0zI1Pk3Zx2ESDTzuj
8qTWwNCmMPOzldnnrql7T0q7A/9V/5a57kRoKYPeYvlJAwDKSyo6PJG8aX0ZuxDWNQrDF0aY7USa
qOemUvetZPcdDXEnxO6TlVSpXwg5+jVj4g5zc4AXhWyDqpZ0F0MaZVf1Pd1m1PxwgEzf24K/6GqA
R/btnbLQa5mD+WsBvoajUgkIbvvaKvqUOXCiJtpm1bDgbw565W3P0fyWRCs8kxmWyAq/aCHllGDo
F1biwWYwyqH0UofQvNbSDUDI9yR8yvvuidS2u2nw+rYKxY9XmeYuT+2nvJBHhAKzae5oCrkf0aN3
mXMvFeycy8cqd/06yn61GfnANbPmVb+QvM+5AnHTJbZR4VJXafgeavwc6sZn1KxJOC99g1lK2oK6
0bWkhfJahd6iHb0j/NxbrQ4/wH+raOd8AKujVlNUBTT2zdeEpL/yut2ptvpZpo6/ekstXSBzEXlI
C0NPiAsJxUG+Ny0XCgXdE6usFxPpX8QsIC3Vo9PutVIPGHT+b+/gpVHLnBxAnZbbmp4j5aq1ewrt
FYtAim8j+Wfx1HOx0eEdr+zhVMYCPbcBFnsy8uImWZmmLWRkc1IAvMMA8CZ4t1047jXeXaQ6lAnb
hUo81Vb5mVTVbuVJp+h97STNamelXNKEGdQ87V576UYjhCcf27rj1FyCeg7NYLoI8ZPEgpQo6F0N
OvzKMB5ur75QOM1pAnU8atYQQbZXgf3jwUf6ASN5JNV3PMM1GcLdp2b5W7XWhLne2XbZnCxAbKtq
0gz6la7+x7Gseyu1jrnFj3aD5nstTiRJXyuZeqtaqX+rsv/3erHirM61u95oddh4XLS4pntNp+bF
CdPMa6PoZ8pDeRfnwLj5aBX4lZ3VTyzXzJ1MXTp6EcB2W7gWRmgiZOmuD3GqhJkcK968a4XheLar
me+5iq2jWwq1R5VVBiZW8AvXJQFMc9ZoYFeDCR5iyiG/3KS2haPuJNAzrZn+EPH0nnDgfWpg1taF
la5ueawxC1h6JyuNFDlaKDyJAG1lCWynX5PxUNXjz3a0vkWNKVFljnAjLPXvMcMd13T3vLfurFJ/
lG16aJkDa1G4xEGnQK1FgqVnn+L3l2eXHRpLTVEXl0h3fw1a8y2qN8hbdtBt2yoxKl83vTC6K/lv
Cfs7EZNjZWyb6jwO0rMzsaJvvfQrZlmlwRIIt2VQbosK61E4xSbO7cQrQS37N+FdfIBZEaxym6UK
xg4X0y5OfWneJ0P0BvTt4LX5yuhi6RtPMejLu9QhNG7KHqRh08pbrzLuGABgWjX8qKvseyEGv3Wr
4HZkuT4txuPM4prOFYbxA8i7GU2hnuqc8+hBH/gmbtKg0NKTkPSu7NMfriO/O9J9weT6TKwIvUsc
IGDbtrd/x/WsGb9jlhcyJ88jbKDsklN2ZFDP9MbQYlskiRybFVx4lwsVDGG550N14BgVepFsHwYM
PYGujvZNg4Yjkj0NkJrY3TXwc9XGsPRA4YKXa57EzzDBiO8o1wLRoPM4ji+3f/nVAtFlc1JDXjt2
ZVfgfuJIfYfZtG/kZYCe+mV0uO2tIooX9sSc2+AQZdQYmGXwbgBiy36R8NNq8ose9xjzQlGvd9jb
7Qe6nkvgiWZhrCtgY1DFLVAwyLUCQdnTwJnX9vA91/8USXikYbvPYEmk1flmJPnP2+suPeEsslFL
GzDgHWD4BkvtTpG3vFMXLkrhaZ35BHki+MGsSidfTSvxjLNwFelhWnbgQV8yh+9GWQQtN1jANAuC
EHZ8T0c437a5AdvfTrtDU2k/0Mb0Ij0THunTbTOo744GF+Hbj/63aXLl+pvTHZK0ct3KgRDupEOK
un8zFirAfS6bI7wjAghoTYRqJxu3cfw5WP0+r+NtE71JTPqzofeTstmhc7ra6rqe2OH9zKJcD2Mo
ohlVeulDKj3DlN8hVwMywxBtizL+TSCX7pmpUW4aHFCf93BzkE7xBpFQAQjZGhl58WfMImE0kkJl
AhQHiPY71k8tPLYYXSJ/VSr2zZHvJqYwQntneP3dpOaxmgP9xcxd+ySzwBiPw6hrZEhReKDaITEP
cZh1uu/qpj04VcO8hg+/LcnqzLdTzYaAiFt7bRLV+6xs47vKNcl2AK9qF1YJ9SGRGD1YBPYOqtVR
ysNkEz5YobGXyBG2RaMn2xA4KBMiFFXeBKYaeyCVQmvbM5lucgZJPS8uG3sPQgxa9k0BJVl7VC+R
lmfbKhkKG6bZhRx8izGEvXbo4efMU2k+ixj6cv4AgFMXoNLWzmY4QiUhzYCl1msJkTb4Ge8wkpIw
mohGl3o0ctIDzKiMHO+5JOG73RrZNxtYUDiCx5H5Ss1aPaCbbx5caoF1r7vyYUhYvqLgtHCL09ld
wCHm1UCHIzwLLh+0vD1pTryxySQWhRT79pFbiDZzLkjk6mIA3FQ7w/TYuKMwudoOFKNyV7e3tVko
rxRl69OEkbWbdvr1VzbUnBOSVKWhY5gJzT+dxJ6DT9UN6Sd+wwMbtVNh21tR698z235aHU0tvEh3
FsntscIGSPGQELlhaOSQBkkKGgACBP+AmiRc+WALd+BcyD8aUZywKAJFxBBvA0djoZeY5uUbu6FP
63PupW82C9roKne9iBQ766OzrURyJg45VC49ds4Qe8REugBh2dv7Y+nVzTJJszVwOlOTnSOivNzs
y0BxF5rDACwF1GAru3Dpxc3CLDFNk1JDo2fNgR6vxO7OyxheqrYXhdEDos/a6G1poVkgtcA9MVq3
o2eb6xxOVQ4f7hQn6R/ZhQaMuAu5rcJ0DfyycLvOuSJNrkVaRhJ2TiurR1CMJOQ/IIhW2p60ayjI
3/5GS/thFifEaBFRRhUcUJrylLPmGJujR+PkxU66JzoC35Kma6d3elFXTu+cKVJk5ZjpBtaig9qO
lG/DlMeeJbRPmtJ7ohPPZMaB0wYxVj8BW7tb18uYrpxra0/P/6UeGNoR2nJdEUFEAs07lkEPSngJ
LFgHg6HdAknxPBug8kOEH2nInFe7tQuHYE4XITlPIeNmw/QImp5F9yQh2gu5hdW/f7Wv4bK5KL8i
uTGomvCLNF7t1gwgeyA8TobniQujp+FDa/UQo16FDS2E4DldhBcsg+d8qp0HAKpp0ckgR+/ELJBS
x3KHSLJJ8H/giR6xu7ij5UoLcKnIIrNg0vYkEjC84xerVe8uPEAs62yPOdpGTb8b8NSo6KgvrK6B
bTx1IasxfBLNhMYF32RhfR7TNafcacVrW2kWcIQgKTfbnF+ypNa9KNEImpCwfbh9IK9j7vBBZ2Gm
6IbIlDrVzk6rUDbKLYF+vFtvQ+3gtFgmRbmWjf19SbVLAoz96hxwaSfNsjW3ie0SVAPcdPEhdAYf
ZvOflh0+W+1jO2lNblelkxdi21zWH10x1gvDhFZwVQHYDZAXlOJPQzS83n6H16fsLpvTSCiEceBM
wGANHbWY7B4M4MP7Un/gWn/pCDjEevMjJIGCi5sy7uAs7ac9tMQHMD2KHiDjlIGhCdH34+QVfMyE
gSYIebj945Y6g3OGibC4TAokxme0I94h9g9xVQg9ZeKYlPEQZDok+TWSygC60d8dM3W2t9dduL7m
TBIYnlqhg811iVgX1JlH1U66dGKrdM9j2W9ur7JUbswpIXZWWrwzeyyDmNNR+WLyYssb4Krdo9Nm
QBWYsvCbtoWuRvMA6rkCAhxoDaVBMFV9rPyK6SxeOaNzikhjcThKKx6BlCgTL1GRz1R+goXgTyMu
tw3PHjp3/CCxZnqir/xGGMcGogOrzdiFa3VODGFWRh27l/GFlz8b55eKf0b5tu+ioLUPcb6//ZTX
AQ7Y5rNIRCVP8iLGKpb1285rOIQLjN++jZW+h3n9Nq+AlamtLRRTg+EXqdm9UTQXAApOOjfzAIY5
901vmB5r670GH3XoenXG3Qg9hNu/byGgzEkkmtHGUWWAHGzxYd8VUDwSvhN9Z/pz6WTe2ENLUKxs
7r+aqdc++Cx4yc6FLZWh4YM3fe7FIJJ5SnxQLtBHShswKNMPI3+2IefqQePpRYqG+5NueD2i9K9r
lP/wmRG9utcEwB6kTJ4bmQV6x4x96UAyGNIM8oTuQtBXo2cBfe8Vhg5MKMd0z3T7NeLn0r6ZpWOa
gU1T2hQmjGOBAlf7bmnjMXf4n0ZCBaY0ht1quF86qXOCiV4CO6AJg09U4X0dohBN4PiOikO2ELdO
3P6VWY6vnfGRMlHA0ST61WjgBqzxNRfu0TnlhLVwPukNrA/EBM5oPn63olWBnYU0Zc4xSfpMG2BI
zC+cGH9En8PcZxPhtJd9Hgyxyv0cTNcsgm7k2sRn4VKb2wEYmimrbECCMlbZa2g3L33IG78GhfH2
aVpIJOdUCWrkVZ/pHYepEAMFiU/Yjq3bakcg0FcO7HUcvMvm5AiH5yXhsM24oIF57jpwmw0VbXsq
H21T3pdIXa3QgumO+6euh+cyBviiSz+nazOr4UgMxzlhBe2aCuzCYZgr/FM0BwlAh0j5nCFIdPsQ
jgAyj1b8zS3zfVYB2dIOK4++9HbnWVdewgcZxIBzKN07I6m3Zh/uhsJ4Wu8HLm3JWYhirE9A1TDY
uciDTpNnrpKPrK2DGIwmAYiFzZxTnxrfnOTn7R2zEH/n/AkD9ISo6FHrg7JUQX1ZbLKs2ToJa/1q
LF+KkWK6DEnPDQ1XMUkLF++cSTGOcMqxZIGy1Uie2iL5BnGLl7zr940y2LauIOlCNPvUJb+hzrsD
suJstRBa4S+3H3lhy8y5E2AlCJWMkqFB1wZm9UkjfpcClBJp7c7lFUCd7drQYmmpKc/6UlECn5yF
oATgc7o8qPId+4hLiAk76olrctd3ZK0TsJTNzpkRCZMYV4YDO+MSOkvMAYvh52BWvvqRitwbGnjv
REWAESYQrZDue88S9wAt6Meaq99FSs40Ep8lYKwwjeBZPGmJ/VvPas6ZMKPBjKuGoMED2pFW5kFa
QpID/LmH6YDGtfV4+6suhNa5mL+Lj5nakcbOvB2eKk1/5+k49epv//WlDznLogYtlRZvKVpitnZi
gJYQKk4SsU3LjIcxdB9WISYLN96cuEA5o5km0ZQNVaZvGkiTwVZds/zbz7EQwqxZfOkHBdJONIbn
CJWViONvYRzBgQV2WPA8XLmElr7ELD8ZkzSPh1aFZ7ctt5N3Hh3c0cux2VceYqk6mlMBVNwDkADb
mDPUxjFjbxg8ll97xzjRsH8safUIumjm6wrO2H2xplR/nXwEc75pb3w5zJkpYPMle2D3s2oXNqH0
h6EMYvTBMrfuN0MU/a5dXUN2mNm+pqrqZNvVn0aYqZfU/9jJnJMJlBOPqgP0/NyhgcG8xDDkpRxR
GcPfNSObMRXyjUHZIV9Jmv+yN64kzXN9fvCrc9ElCQijHay10My/sBiO07U51r7M2wd0ak8tsX+n
o/C5Rj/MIhIBOlrNJtFCj5HxyEe5qXm1NchHSmjoRwLy2JAlRzEN9js4KYbBNr0rtQ10aA+NyTdC
hl7mNpBUThEhmaN9H+pGrmzP62A9fMdp3375jiEx3JZICxqxutbvuNu/SyryI+vRfPRyLT+AmmVv
MKeHVkGDQAXrqe7OKOM97LPjHSG647theRgmq+RIj8w3JPkWJMe4HsugpFSewPWKAw686b5r0+5Y
AkDlwwcwCVojUceMjzAwAHsn9vQoFjtDQB7z9vFeCFN/p/5fHg2xA9oULu6bVGxJT9+MUO6MGIUI
gLLbanACV5GVZGihVfBXlf/LUlGGpx7TGolD6kBGZ6qdPU0/MjPfW0ayctKXFjH/+6k6YpkV3jo7
DxndT+F2KOK91IYgHvPnjpkrjcOl1zaLiiQxa6s2sExtqqPL7Y2lkR0+P2Cc4IanzqZOjDVVz6W1
ZtGRVrHRRkDsnOsEVp8O0OCnsXpoencLjHK+A/5Y9yFmXIugL9RH74IF0nPbH/OBPHf2QHxHPg6Z
DXKCor6dr9loLvysOc1gaCLH0HuLni0nF37p0D0r2YXkkBGvjXYbR/rkqrnyWZegD3M6QZhko55W
GYWacHxfWtmmayQAdtnOjU2JCUZ2nnQq4rSDtnuyXb1bF5LdOcmgHkaIJdSCnnlhwgxnAuODSw47
1KDrQ98aOGTa3fNq8br0TqdL+OsRicu66FJKz4al3UEDt/LCtj20Xfl9Oo4xax9Xe0lLTzaLabYV
ZkOBge4Zzgs+tPzfMbT/Np3OTFOPlhbuGevAe1q7gZeWmzXaMxum7mTaLTG3P1tdbePW2Bthv8X1
JDynSKZEerf63f62xK5cQnMeQTu6PE5bpCwcnVnfmswWuqwGqXyALZgObzBaNbpHACSAzo4MCIne
hVNPYiPo6gC1GYLR4cTvjQsKgGs8hLUMRr0bfUeDeJtrV/dprofB1I0cnRPkimPQmTtgYQp934eM
+iGNf1VOulERzu2YSw9Qg01cjN9MOy88HkI7E37q35ljoORWMvIhXw07IFlv0ji+yx0C3MvY7Eg0
dh5YFrhX6nxf1/SxaQEiMKEIg3+GC60w8zvDyBJfd+nr7SthIYTO7QJg+9ACJZWQs2thSqcZ0OCR
9TMANvsOdMC6y55ur7O02WcxVLR1OdotATEJ+MxznVLNTydPlcSI7CCKgCNjaE4cINTH10LpdAtc
2xWzUJrUDbATdDTPrRrzHedj9ZYP4N9zZsWb0Q6rwOSIkU7rDYRCcefZhr2XR2W78mqnc3xl/Tmx
wDVF3JihaZ5VI3/3KAIgjnCnWeJ5texYmmjNiQV8dJBxQoXibHbV1lU83PUOTBVyDz4nib7LWhWQ
Col1DkG/QFkwrgG/Qe/CezulW+ior+EXF3bRnB7QjGGUyyg2z6k0Qmj9mJc0rN6T+nuHwYeXs9za
3N5GS1n23DrAHHJI5sShca6l31k+r4XXhRKGUDJ+DsMc0ivgNIZkO3YFBE7crRpS8APTNZXHpY7n
nEcgW+i7dHZknnWn3ag8fEdBDVvTEFRP00+YDe42h6BFHHuqYsexzn4QgrZ9Y/s6ZLRuv4SljTUL
r2kIpd3EluY5BwkGd/EDXvg2A/kZk6h+bYi4tIj139upigvKkBoaZ8eEzYsdZ+a3IumTTdO6zgka
M91KorhQ0M7JA5VJScUFXmis6ygM4IeSRtFaJrFQa+qzqAPL2cKwQeoDVMV+MKrmZAvyRiEJ/W8f
YhZh8pLFTNmVcRYp7HCa5pmr+A+mZCenX2mPXH8A6GH99ysUwJ4Iyyixgu38xkD8yS6jYFUX9fqx
pXO4v9n1ScghIoE+ov3AJOO+3T6OljT9FAxjb+RErp3b65+ZzkH5LdXrAc5izrnkOLnIp307i3cV
cnZX0K0dqb1W6cLrmfU66pNqUOpLCBcAob5J08O/fC6Awf/7MoFmM1Q3Ns65y6tjNjg+ERKKat0F
sf/2CksvdPqMX1I6IcYGKqEKKiNCvhBk31U3HnoNMwKbZo8O61eeZGHCT9ksBBTwDULxmznnvqNV
in6Z3WwTCLr5lJQ/Ua+236g2cQ5EM3pJ637KthBbO8wU84wcHI1/e9xZjEjRiXYGPcVHhdotdCPP
OupjpCrtmbTw2rajlfbadZazS9l0xX95ryrvqsIQORaydD+uyj9V49xpLmpKmtTfrDH9VSXsUeMp
CIPKryAz5dVlAufX4my43amroidDI/vbT710JmdBBSg0VwLvZJ5JB/irEWu/jZHsICZ0+89fT57p
HIJfNH2shzy3ztWYH3ICOH02nHr5FJWfxDV+RZ06ryITF07lHDVvVSPN9L60zxa6FR68544kHx9u
P8fCWZhD5bvOHNEOKmz0EdPHqmk2gzO86rbchE77uarYunQS5jB5hzYSJhGdfVYuFP5yaLX+j7Pr
WJIbV4JfxAiCJAyvbG84MzIz0uiCkFYSPWhB9/UvWycJb9iMmNPGSrsNwlUVqrIyb+1hTAIKTfi4
FQMQl3Y27ejQbIVLnsDwWEHhmb7cn+XCbpn8/8wHhBi0ujz0a74fy5ssGrhbYiSXa6CzA1kxCPl1
rzPI6VfOx9uRtDAx8/6AJiIbfR9hVrOPDaOvjvS/o4j3EdT7XeBJdr4V1e7PbuGom4B4ASEzJ7Ya
Hqq0qALK9KNnNy8p+CPu//5CqlaYAPfR8pGdBOlh2HJ/2wD2Ly1vx2E8pDNvmxTXmKDANe8ZIYf7
Q74d1wiTrp/5AuSBgkABh46fFG92OQwDsf0nv2jf57SFYSCgF+/PY4YhxCT7LdTRvtzSFahz6JVt
WZqDEXfMKQAwUmIAdntPy7i4KFdvgDOm0HleGWMhs4ts8b82d3AR5cYpw97HQJwQxnYO2+l2/ODm
vNj05GcBCtkampRlPpDPLiziZvDqUFP/Kiqo+7Q3Ge4WxSUC6lj32gCSsGOd91rUJLjhiLYda75P
Y23vKOkbtFsMn5u82Q6tG+DHAoCm7m/4QjZJmIhvr4cmFVjmcWHammyYUl1QVDFI+xj0tytYA5dn
F9WiSD0gaZ03hB3slKypH/3JeP7/M1CY6O+isiF25mlkleKhPQykfVGgQxGgG6ajDrIY3ngiVXOG
nJUdDNC1PYJIYwPfvmec2Yd51N9EN+7TwQuoXWzLMj73WKfISaG05fcKbCfl82y9E/ckTBQ543EH
jL8jwlkP5GKhCyabUfaN9AE0/dch0/mXBEYXyU91qbLDgLedgMLx5KkVx7FkFEzhgRyy7qgPaR66
kWBHrb6Szn6x0BcBAs/dLAnZxPXYBLHInpSsyMqBXzwnRkzl3tqoY9YjwwdKeN2gnZiPzQ4BMowq
vaKP9dgoAaiO80QTtP8iqX3/gC4YdG5EUWkZNw3jFVIwJDtkiBVJpS7gU/9Y1uMvivbtd0KDBHf+
vdI0icGNyguUc1P7E+9UH2Qi+jEB2jZw96AAAg5Wg+2lWRlGUPelE00zmGhAm+SeWhsY2oyC6IzC
P4a8jtxnMjtjMA1ZtL2/jgvBjKlbkNtJVBOosYR2O+kdhUz7qQVjxMqvL2QehAk9R6/a7FBh07AZ
CdgOaxbMfgNi8f6xAy4499tHK4LuDWGQucw+uXr2QC6npiCJ1FrUf1u7N0yJqWIQNapqeoJPgDrG
BpkWO3C0d54F+69CJgteQWzyVP4Qurg0AO31qlwZecHhmAj03nJZjbIlXk4DqGjsHEjtKOoeqQWT
5RZ8fucwt+H/CvMhhAChtBTdr5llfZalg3epc0hi7wze6PtnZHEXjRcahWQACMZHNNgiC1AM/lHK
eC/aCPg05/OI9v4NGdhrlth7PRwYyErF2aLummVbuBQmAr2pu7jqy5mGiVWnG92zg8zkXuXZAdIa
Xak2nmg/2lZ+7Vl96GDlCdXfCIGmwrObJLtkdH6CMnHXFv7Kqb4587dOlGF7tD/nSL4gLQtZ7rOf
uB+qWe+tm4XV3ucmLr55fPq6mq9cgFgKE5hObe04XVbycIzyTyRy/B0IDIfAclQdDh4Yh3MOFsKC
9pdSJRvef6Ne9DJ6QOWPHIJaiaUglaFYevHH9rUEZ+KuUHxbTc4X6ot2I/vqPzJ7v7MY+u69W3+1
4GbP3dChK5xF1Y661pq3WFo4w7wlEbGLNPVYKKFcAhVBF3z1IziHi8e5qnZ1Zk8o6Xbgh+YrXmJp
QCPmyx0osXuSs7BOtIPTgIY/QLLOvCMoD09V0pziYv6uC0ibzQAtroWBb3O8cmHi4LMbD5AYamxZ
TYPpgfFH8Uv5ApWLcuva9efS+cYQ/rHQ7STo6ouvfHTDuR8/iDydgy6Zr167SnRyO5ZvHFcT947q
ACD4vu+FcWY/wwKdI0V2wCqh68c6uLN1SBU7Q5Y6rKdxN/PkU62nB7wx3rcHJv7dgwAJoYWF5zKh
dQBK+b1OHNzb+NdUJl/KUvcBRHuDVWu1YC5MILzloIIOkQ8atr3dbtGJD3INi9c7PNTtjQXCJS+r
LxOade4bx6XhDNso4whKXCAXCx2ElYiK282tf6Sjxad5TA9uNV9dsvayXDjOJrodqG5JQNJBQ6se
j3y+WdtbsbWOPuaWAwc6/NZKfbs/r6WA0gS5z/UNt+cPIK8q/OeJvGIJ20Gcc1R2JdL3noP2FDd5
Xn1yLLhLE7WuKUXpiZUULEnWryZNX/MMDIHlvH9v4oYa5kd7shYJCD0use1GQGi1IJxPwIDw+f6K
Lbz7TfGCylV5kyp/vIhO8UdIuVtAHaQO8go+nbx3sVRzYaLHGQE1T8M955K5ZSjLbGcNwzGm3TOL
vfWgd2EuJkYclYqcTaoaL/aA5n3c34wGmWtXv5sbu8D99Vo6YSZW3GIyIa6Xu9CwvWo1hL3rHxwV
H4F128a6PlSdiwWMH6j/8Z0jGrGSnauIJVJg8QhYdCtwy7Dm0tf950RbxzriaEjpkSKyHwlI1u+P
+bZuETbMMBD1DP4Lf+od6Nl3oM87TT3doHQTjKo61M3HwomareWQXQZavMCrwmF6UeM3yqqflf1z
nEDxjFw0Wmmq6pCDZiQYEJ6/L61jws7LMRPQrpHs0ij9EMcIKnIdbWVLYSw/3J/+gskyseRp5biu
KkfnwtXrfEstEvXqQUUMleRNk1QXgL+fmmlFF2bBhPzRe/grFE59SVAUzzia7vvPvPBe7TQKoVp5
RXJpDeq29OL9w1D91yB20QGOVlB6aQAmCkiUPcS0+NCqfkvpdLK95CXJpgfXJ90mceftWE8ru7U4
shHNcNTjqphG7NKeaQNU0TCFIOIN0da9az2Ehp33w4dBGIbpgrTIyqgLlsAEljfUSvOWE/cCXo3X
SCV77cKNW2tvi6Wfv7nVv1azKxK7qZmeLui2ruHQypueIQNC5H1aSeB04P+OQGbkQ1BVgoyA30CE
aRz2aRxfoIX8GLcp9FnxoHeH6OxUdAu82jEH5ff9o7/wtDbh42yQlvBlN124xvmXHnrHUe/WKxm6
hbNuYsDtcvTkNBXzpZ+dE5lARTXmQ37gWaKCoZb6dH8SC+GNCQHv3TYnM0KnC6zQpVbseUpsmCp1
bTXEYUj9pVjTJLntxxthqklrn9q6ihXN3Is/72UMwTEwnI72Y8kHRNFrbZJLx81I5iDSlcotmXNJ
KjltJRteGDBkaELTK1W3pQGMGGNEC+ZYoM51iVS0z8YbD0h+zgVd8WBLu26YAIEm2XKSHUjuh3Ej
J/Ef1fS/zOlO0mpX6wvu2zthQsH9fvJcJlznUnHnmJflGfn/QIAus0kJEjnzfsi9swsFPRHpcxQ3
e2WRWxG1XTHjCyfBBIX7U80F6jTsAnXvz0Mn9zb23/PTCI3CHND0lch9YatM2HehXU5n9GtcotE7
2j0ieAaaMv3z/sVZ+nUj1OiLimeRGviFxO4TxN8/DbRb7+FbOAcm3lolM5t1xJ1Li3yHW4uXdiAb
wLKf+3QlybFgvUzYc8xL6CmUM24Kq5qADCW4bnPvfU7FBDpHuTsLq9XORY/9hXTDUYMoaLZWbNbS
0puXHMo5+TiV44U6LNmD9rq9WHElt8k46uP7dte45gWkhmoQtsO2gzLJB44+qh9l1qwlEJYW37jm
PoLsHrj2GeTA/c+i9cGUvhrALNwuE5UsnSKaBgSR17Ktd6r0TplULyC8Bz4zKssN13xcuWALh9RE
JNuQz4LwMUbyXb7tRAv/XrGfNY/Rzuju37URJvx4TliO/r0JjDCp/2mcrEOMUtqqiViawe3P/45O
+DRDK6DFr+sCGbfOf+TlAOBSdoKswf0JLNXi/8AU/xpjznXWzC7GcJUjN3nxuYXcpRcrMORDWA2a
yOyY5Mm3Mn8VhR846E9mqn5eGXzBvf9B7P01uIwzQOHsdrhGSMhsIxLW3k2PfleJHxQxu32pp1CO
U+CheFNRCAVoiJt4w1cyQ/dBdEdH9OOe1aDOvf9BS4fz5pL++h4LaVynmuzhCvUh4M8seeKkKq4o
pLYfmEwJcItetXJ0luLpPzvy92Cu1L5Q8Yif73ZF4n+oUL4CvAsb/dBJDZ4aOf1IrGqfzPYFenQv
9+e4YJ7+fM5fw3pNW+bQ+8WGWwA7oPN3U07kB/QPVkKQpT01jEdfu76sCt1fbc1COzv5nn6QY8MC
P4s+azWGsfvlXTMxwbqF7RNRZaK/MqG2TdI8qtm/goDmfYfBBOomruhdmVnTpYewKpTCxKFFm92O
5eS57ObnzErjlS1ZOgomFhdYFL+M69a5FOCY7Z0NQfsXAup9wcZNZSd7zsRvp3WOaZmHabRK6nNz
F2/EvCYwNxqaMp2Ru7uAWAoXTEYg4eOBdOWldAvQT1tIyHriA28g4zr159bKV0KshWe5icgVisQz
6eUI7rY4/8oZSH9FJ0o0cEArGtJGkOEKeB9bHzuoOz5pu5vFOzf15vL+Ov0pjTPgS0d1TVL6XaSA
qfjM709dm9KDN3oPpCtXUg8L98Ak+HbRJkAgVKquElWO1ml5AD5zuUVUo3edr3JwdYw/VbNa67zd
r7c20/l3Zlz6vpqnpLz6ExinQAKl6p1XhM1NFCH/2pU/5Dgci3Ll/bdgRUyUbj55KAqjhfZq22WI
J79zcucqPVQReDXu3+6l/JxJ3e3ZaLXOy6i6pip5TlV3Irb9HDfuFiB9cDu6H6y+DYeIP7F0Wsk6
3xzr/68huHT/XcNqmDPtVUN1RbSQbFrhbP0CZBgFehjfxxcBftB/h3DARJq6jOdX3tyUjHgRMGSI
qna1lfbt4I2bqF0W2XOdgA4YWEvtHnVLt7mc/RWn9baDBE3Vv1/PSmiwljrFj+viV535X+a5aQJ3
TG4smb/BZtis7f7bBwwsN/+OpHrPSRmN1dWuVakD6mb5d6DovuejPf/sZLTzpi7d2V7OLlEL4npu
Qe468m0FLaz0Q6nZxnMmDgLjodK7+yfy7RsNnox/Pwmaer4ju664AjKO7qv5QKxmW8t2C2mubxOT
r8LO3gdT5yZXtpxmJD4sv7jWpNlHbfTVofWJzOUm8cnX+9NZOuyGwYgdnk4EqORrW8ugrCC0C1Hv
rV3YX1atxJ900FsXynio8MwHNol0MLdIOedgn6VyP+XxBgImve9C3OtM5LVKKLpuQyibBhgZbYsb
EgOilhxuf2FDRTFuX4bhCwhp8jYPcBObeLgx6rpojmE62uC/tCgNopHe/idwzl6S8vuYv9Rrieo/
4fxb0zBiGluj7lUnOIwzOnzBh+blhxQNXmBYRueaQHPnHkJ5geOmh94jhwQtHumUBo0CKB9J2qa5
emssdAtWEbjqfw9hDxmIgnFkwKzxwUb1i1fI5Q9/FqGgL54Pl+3Qj4wNKzf+D4/AG3M3McGQWRd+
OmbwY12nj1El6INHiuEK8ZgGwCrvgZM42fIGJNBOlaNJWuLVS2syPzUD12GXtqj4Q1DmlMvsl22J
CZRgvDt1TZIX2zaT8uy7AKyBqdE/DF4u200MJMVFpronO9q0YK5IHWAAC1djOT3QlcZeMW3TUXk7
QDanFYPzdkgCntx/15Up3XZeZTfXvLO2w4DCSB4FXp5dJu5vEPWfdGVvVi/G0miGHZ1rT00jSi9X
CWphf6yOmnpbu24PrkZgbuch7v5G2ittdQu21IQfj1nZaIYGimuV0XCy3G2k5g+Tn356lyExEceq
Tpts6IrmmloWYAQP+dSeRESPdvzj/gBLq+X+uze61ngJCwxgN+lVWnSXNAE4xecEVMpWvQMT5uPq
zix0i3ETbNzXXjc6k4XZZOU+JVCg7b9wIbZpLw+Jc4zSaBu1bti6PRo/iQ2GIguE9Xzc8KRfCa4W
HuXcRCOD8SGr8zhtr0MaOs3jdNOUenbrY8qr0NPFps7mUyKKS8WmX2Qtb7U4qmHl4gKpaUqjFj4H
DbeqfQXxGSit3DMd+bfKKq6pl+9r3w0Z9BVIdKSCrhzQBVdk4pYtv7c9QDPaqx/lAWj1kdqNH+Na
7CNane6foSXDaUKKaw6t+9TGGH3M95yqK/w5Hj4tHnLTyQeUSrFbL1UbQAz4/pAL185EETsQSu7z
eWyvnk8y3LlyJ1hpQb5xDVuzEI2ZsN9pVEXU9DgmJEbn8yBfmXph3fwQTS05NRHy8vcnstCzCm0t
4wJSGVc+wPDXG/Er2NtOtUVPdlOh8oNUhfOIJM4DeKXgF7OLO5YyaGh6QF4M+YWM8QAglff1UXJu
xGDzXNXQ4qbV1UI3hciSi6P86+zZj3hArzzcFgJoE9s7pohyKcicrpBd+uwoEsZV9vn+Qi6dcyPk
kgPavaLRqa9D1QWJq1CzvXIcw1WK1aUTYcRbJfq3XO3LKazSeqw3baOhKkAUEf7GS0Xebz2XgtyP
lmv7sTSgYTOGviidNs/GcHRbvfPrdq9w4tE/j6YybRW7VVnPheDbhPLaVlNIe8zHsEaDGL+JlMyq
BI4rTJoPXiOsdermJUthQnZBN8BuStOYk4rigI3py+BwoHYgTSxJfZnbIazzdAxEhkAvGbPX+4dj
IQvETcRu7oDIqZ3FEHa2uIJz58zKcTvYSJPnA2I8EeY+OJASwZ/aqoHOXFypleBncWgjHkGR3SsV
qfsQQrA/fJDpD5V/FJbeeq29b9r4m06BnS8UKFpkea4gL3V/zgue3aSVhv6oA66HMQ8tD8pYkNeb
wGwcTeAylZemqAHS6Er6BSrqL+WUPt4fc3F/DRvijxqEoA7LQ+4x5J3GjXLrLQStNikEJJB9lTSY
GzwdbeBaW2dl1IWLwowYxkmdOImFm4eRD9rLSPSbpIu/qoaSgEn5KSPJ0/3pLXgdE69bys5zY+u2
pOCDtSHz2PAILyb38L6fNyxM4dRtLBJahL5v7cd23s5991yM/YqrWbCQJkc0GC1K1PtlFYKqdZ95
/Az0PIQURfHf+E5uIG7CY+1Bp6TNuwrMty8lnzUooRJkDfJrxusDxTFcLeAsuBIT+8pL6tS+8sqw
5va2Id2TLOIv79oHE9fq5JDklnxWYcrEN7C3QE0yb8/ZKrB04WaaONZYoNCvHF+FleyOvds8NZ79
A0QJnycwKac9hBBKchZtu2IIFq6Hydw8jSieARVXhfYgPllNs0s8aJom09Uekt/JWtZywYmYCFbI
msk/pi70xrwDWvalAhCzoX0XzL2z61FVPUo73r1vh4wbn6VjrnOLlGGfAwTst9WOlDa6yGq1MsDS
mhnRRAMe7ynNB6xZ6SEvFH0Emq4OCsmP4D/Cw3t7fx5LJ8G48ZXbWj5lYxUiTN8KT/nbPuvCAWLq
EOUEBYActkP+mrS2XvFGS/MyYgoQk3SqSYEvnfpmCiJOjpbVlIEf8zOrm/7qlGtkngsjmWjWjBWy
J+1Uhp5wPlOkEm+nTjtTtxmsZB35u2DUTDgreCCSGoh6HYJRR5+cNAYQrM31dRC9txWUr9yhpWFu
s/yrtjGxMgKBUdGEWdyDvMYO88gNSmUfR/rl/lFY8C0m2XEOqME4d24TdnHnBXkPUtIGGYwAojhr
pENLk7gN/dckrH4GJa/TtaDlvESghlN9Gm3QBPffKj/H0jvXxJ263gAaIyhChbekJKAO6F7JEeHI
+BfVroKYDN8Pnk7wp/LDjAocyC3OrohXAoGlCRpmYajIhOkArURj+1jkL0BpncFx8bBKrbVg5EwY
auti+ebSa0Mk137ayW/RzvBs+jw58TWd6Ue6Bn5YmolhGLxi5L2E3FnYRCAELXd88F9rz9p3g/37
/nlbSsaYXMZ5T5IojnEaor44Q9P6cRrEB7AkTfU+9zUYdAp2orX43Tk6EJAz2ExC/+g9dNbh31YC
qoVuYG5iUCcYI+po0oZ+1TT7tDrNvD5aut9rZ/gYNfN5KlyxrzLU9aJ0l0NtUsp6ZyUg3rVGdZxd
CI1W3Y1570isq2fHPUSlu3KfkWkfpfVBJexlZb0W9t4kQpbCHareS3SIjCUkg9UOgjMtKDei8bty
97UVbUQMzo1hw3lYp9/ycT+X+qW0Xygy2nVzWj2ES5fMxL26KiNtydFcPqMzTflHbJq/b+buRK3x
2+xAIV3G88epawJlz+t07AvOykS9olkM+WcnqcMexWswmuwsnm/AkfutQneXJskHq0y/D56z4qqW
KgMmDnbyZw+pSb8K8c8yyCIe7xObP3j1qaujwCJ03yFvjqKFD120nn1L+n4O6sqXAQ4QDA/rUQxh
0tk6+ueY+WLFZy+9cUzgrJZumYnqFke7/CBIe26q9HORPDTWjoKwVVnlIem/jJb4dP/kLfQZcBM/
O1aRl9RpXYeu07KjHPmxHvoDgXg6PuUJC7FrfP5aT+4+KuPqNLnTcM0I/c8BLbkHugGvCeXwmGT7
tLgJRFS7aSzk8Z0fZ0RKHHkQ1qKqADzKeXDD9IcrvjctWqldJ/RctHWONYh3vZoEQHz8Bu/2Fpw0
e1/OVyfb9NB2z09M76EpGDr2Wn170awY5nOKR07FMNahICAYDOLCOfq29Tkryy/KVgd3bPZtLZz/
fF6CXVDOL50ryg16lMKM9k9xi8QwLYab1uH0UNhU7gh8ld23bGNl4omg9a9D2i2p4/TD/WVcMi5G
XFZSy5WW1TehD9KiWah9msYnlxQ7rxYfU23XwaqPXrjGJgbYbTNrjLoBocwwXIfBuTAG8Sy7O1oC
vfYq+5no6dPQrSRql0a7TfivmANdN35PFDwmJx3qPRSRzXiI8hqPW1sfNJXn1GHV9mZbV0L3pYSL
if5VaaybscKQlVPtYulBs4s9Dwh3Bz59Qdoph1Z5tdFxbgd8RkN8blX+4f42Lrhtk/5Z+p2bFn2K
tKkPmU0mH4shfSiJOq8a/6X1NGI4YvXKT3hiXWnEoV5nMetUt1G09UT1bdYcj5VMB7K0Wrzw3JWw
amlMI6kDICZgIX0DyWUJ5eesCTTsLx0+idE9jFYLZOHwJV3vu1zybyaGWPaO74FAQFxjEu/ymIBm
FGT8ZX+BDtpjBEYD39XfJ+AVS/Uau+5u1OLH/f1bmqlhzGhcIDE2j8CZunrXt7gQmuaP4Bw5j9Jv
gly5L1PmPFflmrzwQtT/R6Dgr+vh+hWQtAPy7FM6vUJs50PhAojjr7nQhSTJH4/y188PMy5fBg6V
62RbhwKqTO24A7l6VX2tRmhyZd5n0OkF4lcOTW9IxSJkyaBI4qVzsvJuWpifCUkWJS9tYmn/KrNS
7Dt3ig5FqxG1tLNeuXNLcYIJRk5cQFgJnfKwcaP/rC7ej7GrwsmHsorg29RLNzdd7j5rdn6lz5Cy
2AK35SXxwU4ykM1DPBtNcTJHhyAtVxb+9ix8o7BvYpct7oKOhs05/A/0VZqCHtVUOlDsbFCCT7xN
OntqJRxZ2OI/HHF/bXEDwsJ+qlQe5rl94F3/CdqZz/dvw1KkYwKYO4e7LagZ8rCbakucPYfG6abq
FT/qyRnAx57XBxIXyYdaZfPeYrbY56JfeRss2FITwByX9ozXDuRMqi79GPmQio1ieYIwvIQeoruG
ZF9o6Ee7278OSiQu4E1WWYSRDfxDMbBDopydLzoJiALZd7zIA0GPoj0g3mejcxV9AR6DDOT3OTL2
k79LrLbfVtUot03RrGXvF5g5+B/j+Ne+lgN63KsSSe0h7vQzwLjQnETn4bZLy08eGmasxOpPYKwb
giTnON9c8emUeMOHMa4+D3ytDroQmPxxsn99RqHzDAxDSOizCICYOTsIYV10NrXorGrPQId5oAWa
disHbslcGGEQbjH4XCYHCfaRQWZzgopzZm9d5v0eKt5tCp++sLo82+iNCUpegMECG/S9lCHUtp1q
Jd5e+AgT+9z5w5RYRZuHPYt+xVb17PJmXzkrOMil8MTEPvcoekFxpspDYtVPjgXCbd1OP5OZHmwp
NsOc7wqocCO1vmscefVpvwIMXrhPJhDaLpgmEYlU6I43GrJZHHlRnx2s7Sr74IL7NEHPVdTPg+hS
FRZz/ymx0GwAfnXwi4GaC9Tn6G/OtvkaAmDpgphA5y6x+9of3CKMc0wFyCK329habTM7PrqaHrhC
DOQ5P6pqOqqyPY7EPup8tVl44WLYRlA0lH6EzjJZhINW/6XoCNuVTi13nqbNxhqGHJRAg+LAbxYb
P2tOuDZ5kKTAKyd1/UDRUrcp6WXy3c0AkvEoU+k2ntdeE0tbbdg04D1IDp6SIhytLEj67gtziRVE
Vv7bn9dS10tjGKESlGMnV4LzHdGf9blBvKmQBQDRycb1rRWsztISG6+4VKRzBC75MnRmaKDMLXgW
tYj3BafdliRqhACXD+g3YFH3zc+C1zZR0QNAyaBeGBA7TN3HCGx0c5y85HT2A5nFj51IViKWBd4f
kGL+63O8xKJ+AVJ7yE/V9QW6Kuj+0dCLSUpfbTHP+tNtIUve7mhd7Kyu/pHMbXSMqGVdYmuAdbAg
QAmVV7JLc10G7jxsS3s8TDbUipHbJ8PZbwhae6YtQH5fZH2DkjQBy7odj9e6eheQK+gU/XcWtC3t
Ya57FcJZ+gG4Iw+uoifiBFO+YRZDkgyaA+KrXUxHEAFvok6dtG6QR3S9PcmTX/c3bcEOMBOUXbay
1VrisNOxBPON1R+T/g/mbwI7Ujp2X3n3Bd4bVy6AcjQ8C1peB9nwlZ6ct+8BM2HbpIsYJCurIuQR
+YzyysG3yg9air1NT/dn+PaxZCZcu/C5WwwtKcLcGdBe5xzQH/6jHf0ttOfCavp6f5SFfDAzIdi6
ttoZ/YOQj1PafkpIDN0Yt6gfhDuRzdSXPoKjRG39btjERCaXpEmiAPJAwAjX6iGp8WagpNzf/5ql
ORsWrBcK1YG5y8MxbX8h23vEef4m0nrDAQRezbIvBH/MJFIeVQ6StQzD5NwRW13AeuVk42bqO/zx
xzHv97LPdtzrNtxOPpUepEur7OI040NWZO4OFmnvOArE9+RUptO7InrmG2ZPJ36dI3WX40CnD4g9
oAXRdN/vr+tCSI/un38vbZtWUAyEtGsogUBBk9wmAu1nC+bUH46lTx4Vm0qzb1lXrETxSwOaoGo1
tP7Y2ZUKM+mAD5Af4tJ5KofoYM0fRA1/TVHthgXrWJA5Tr6yhgu30kRW90UvG4B+FGqp9SFrkLCW
M7Q08zI++NKLN/dXc+GUmsDmRM02L2WVhfVQ7FAY2sQpWI/t4Qyx4ss741FmcirrSaeC2yQNVR2D
kbJGfj9NHdCPvO+umRBmC9kWnXHAYctbuNbP5YOXuRs6Wc8RaU9qjQ9k4Z3OTCwzwD9J1fIhCdPM
vviDr79qD2FSC3nJoxONF94DUCcZxEmz5Cij5L/BLsmTP8/QDozJHAxizlHc7U9TVHVPU5se37eL
hq1BDnDs9EySEJyHQaS2KHidG043OgNhG1tjsHk7mGEm9pnKdIoSKEvCTzzbjKc3ib+LrpJDLN05
sHAbm9QuViKMpYNpmBAf3UVKTjoJIzQCzBKPds9y8FSX34aGnABtkCv5nQUqeiYMexK3Uc5oNich
pLFRc6nAGDk3SXFQrbWh7XfgMZmdJls51qe+LXAzJgki2ao/dx5aUurubE/sewMNpJUPevvxxky4
cydzAVHfKAnR/5KS+tyXY4xKHWtXVnbh+cZMrLOOPTRYgo8lZPJTMiX7ph8geDb8zub+ECVpEvip
vnFAn/QoHuJ+JQW7FOXw207/9Q63ATkGaZsokfuMfhTjvPFn+lr97BqkKkeIkDbnxMl2XkeuPc/z
gGbONoP7un9D3n7XgWf538Gt3M8np8Dg/QjsKczqSXEIGZPPvvOx8K1trcfQktUKYn0pEjEh0bSL
2YgqWhVCBfzELHe89Ch0zpX6VgoZ5LM+J537ODdnNCeDAhCCJogz80ObDLeugU/357y44sYDL826
sZJjW4W5yB5p7Ozaat4NI45vPrQhGiS+Zp63YdrbpXW58zN6YY7/tFo4WbjCJlQaFh+EWtQvQ0p+
TyIeA5c1SZC34wl0YfUadfpSEG9yIGdNX7XOkFQhUc4BYfIsA1kXXykfnmyZXkbdHFWuvE3tWD8j
z4phrq2rT5JzaW1n5GbuL/bSrTXsVcZ7pnoINoU3r5DFxb6evIdsDZq2FOaZVMgo3nUSbHRRSPPi
CO2tD6mfbTvocLeW3HEw307T/EjVsOkzaPqKbN/GcmOj5Oc00zUS/qt0RRogbb1axlmIT0zI9dQO
Y9UWDF8k+8eKatB6N8+kLzcoh75rSU2kNdf5/zi7sh05da39REgGbIZboKq6ph7TQ3KDupMd24xm
xjz9/1VLv5RwmkLKzdE+uWgKYy+v4Rs614J9GMwt2XPc1LcyHZ9WrdkXduccT82LhpdA2xsnAyZu
ofIaf1tNBiatGMfoXDdb3sUP119kKRw48+hj9F0poWh6KgaMD8nOQUpuWvf4r8TWmCdiEGs86+oJ
A90A/BaT9iFnK02zhVt7DqJW9lgpTNOMk5s1kQMd/tL8fpl+2UyFVGWH8tf1l1zaD7NgE1OkNJ7M
8LUG76bWdO/a/UE4OAxrh+Dyl/53JOHMQdLQKYr7hlf8LLuGBJROeXAZi1z/+QsjO2eOjK7Q0uyd
RPJzV1lplA/5Toy3k+zqTQMVbpEnVaB5f+unMqhk89xjNBvERbVSgy8VGc4sfljGQMbew2eKTevZ
ycC5Ncij728czYHHeKs68zzl/NHgKynjUticY6nTRvee2Q3GKbFt/a54YjxK/IRAwIwtQMP8peRO
+1vp/KmSaR7V9X+Cu/8x6PwFbpy5m7Ief0+UiZWsZCF+zmHX5tibfGw6A7AP9d4Ifs8zulk9gQub
cw61trqB560S+Lil3d91FQwfO8PDGL3wLYTJwtms7KKFPToHXguJQ5DbeFBlHWxbqZ/5YKONRFsR
gc4/7iG0/DiwCa0tOCY3ATAxr4XZQC2X5FlkF9oNfDvfXv8xS79lFnUcKMgUbdsg6owmHDOTZgxS
NUXX//jSil6+4x/ZnKB+Lw1RGSdzVBvYRd9nab0DYQHOeCu9zKUTOcdja8MdTJj78PNYemhIu3cW
WsH+E0xXdDq+KGXejBJtVLO6IVN+XG1WLQTMubawiEuWK4XHyjYL+NR9Sxkatb6RvdVCRWqwysC9
ZG3/to7W3+vYUWhLMj7EpzTN9yl3dkxAw84ub8Y15ubSl5pHFmtsJOK+ARmlOIL8b5TpOA9o1R5b
r1i54ZZO76yGom0r4xEoo5OcqHGc7P7dlKK9aQvhrTQqFt5iDsZ28r7p8krEp6krcZT4s0M18lrr
JR7HlRi88BJzILaiojEr245P2VjsjcHYT0lz9sb03yLcXFE4yz1nkjHGfAAenmTMnouWnNJhWlmg
T0DCF9fjHH6t3EKk3eXng+/xWlukey08NyCWCU+cARL88eXKZ0EDOAj8GQElGu6dpohyBr1Ukpnw
fyibQELbZGMD0AH3VquOUD7kK9ncQr41lxoW/QCxf7/gZ11DvGrIoKwOUQk16NfYGnarA7yF0zuH
b5NBjyCzI2mkRB9s1/nde+JYuUPgdc2Pkfyn25XdsnSBztWDG+Habc/h9DwVyf3gSAw9yz2FD6Hi
6CI8iRRQRdZNL5Pa9UmxtUY/1JPxUfN4K4xm5cJZiPFzOLdmjQNLLz8+Qdg9LAd0QjsLp/t6bPqs
jr/aUrPQkVWMQrL4EuTLDI3IrGpvSre76Vuvu23qdvDCXqHAVW3G3iSaQ7sK3m1BUZR9oFJ4PGRQ
smmIuuuZcu7MNkXVXdfPRQUD6Xz0TVidwkmA1tZ7XDrfFKYrSQ/VwrqDhpvf8nvLRDs+gAUMDbn0
usDnMXylFAgmv0om7e0gYyNySzv9WSSNTOEHraqHLikAHShyp+VQfLG73xJkh7cG5ZHoSzfK+wzg
fRLX9jbjHiAzHunehaemLfoDMP8b8vwOatNGF9Sp2XqYBDk1pnQX+ek8RSXJk5dp9IqNaEl+Lh06
QQjLssJce+VR18ATsIzAHFJcMHoDRjRDU/wQGccAR5oTpPo6GcKis48M4eV7icbooaEJOk4tjqSl
s/puKnT+xgd/DdC3FNVmobmBRAerqBOfzIrsYi97Ghkur9XW7qfm5hd7ZI5/p3bjtOh18HOZvKJt
ZUX10HCQQclt2nVQ42hwHRRD0BeAaUmZvFYpyh3eZTqI3WwK4eWFr1XL97yB547td4GtwFOCdIgZ
dYb/wEm8g9bPoSgzqJmUa9ZCS6d3joWnGXIXK66RESbetonhCN80u7iDAQ8mkaYH5101BX7/w7O7
g08hPI70w3vwHBFa9sfK8fq6npmD4AXIEcoqMgJt+QmOCf0zSdqdMdovQqcvBmAx1x+zcHPOQe+Q
BwJLwlQEkAZ0hjPrRNHwEU29y/21WmIhCs1x7kNtVdXI4umsSnEaeZeWAYg/MIjsyyfF6K/ej5Hc
1l5gpn0EoEPg9N1T5Qsgf3K7vQUo69+8FJ05sj2OCSUcvbZzW7X7KgY0xWP2DsV30Pt8azeVAQPJ
dqW0XmqwzWHtQskcdi0tLJUJOZgm2+d8uHHS4T5DlSoafcOE+eCP8S/e1BsKNdxPHaU1K+GFG9We
pY596+fOlFgExofcDVp3CE1AiYDesANCa7KzvVUrtQXvQIAt/k5T85bGHh0IOcNALXNjdRgs8Z3x
GCKR6N7eFQXF4fbD2mQ2CNN59trbuy7ZtbiLSOU+JbB9guAYDL5dPxBKO3el6uE4F2c7q3+Z8hej
cxASgV6LQX2aVFj1B3BCMCBCKrym37mAqXc+X+6PmiUr/T4rJk7OZe+BYm2ZlQqoYd+kTetvDDs5
I8H8ZWbZfxnJiyCdSnh/+urRvyQszfCfC+ekwe3RX7RbEM7c/zJRED/wzSwNvJi20Wi0BErBXP9k
SvwbURQN2L9XXo02BJ2IP50LXYw7WxRJ4DtDfZNzulbLLaE55qLWRe/72h3N6dx0zhDUQ7ojFoQm
m6ILXagOsX3anibR6tCk2glcUnY36VAnIYQ+tmSaLAhaFR42wF5CvcuCxSECagC47LjrOgvT36FG
LkTsvj02dubdE/ehQDNqhCZb2z1ej3Kf2Pgv7qE5Zh7dm0p6iZxAqPX2OYrdcDJ6GfrM/ehVXp3d
kbnbsov3jl9nP8YUGiWeigqSho47CHxh90GRMbKEeTAcCM3UHlTDEvN7SckNmzwzZLX7zYA/cpAm
VIZ975W7PAPRsYdk3/b6Syzc1XPwva+nVki/xDtQ/SPv66Mc6e/GYyuT7KU/f/n3P/Z/QR1v4HCL
PpckfUcZ3dnivRrdf0vwPxOEP/56RiZ4b1piOks79g+atSzwBqVCiNzEcOaJX7rCX4FVLbUG5vj6
ArRz1TS4cMZabIr2bUCKKKFSKoW8zQa9i3Mfpmc+D1TRnDjLg1WfnsVHz6Iuwbnj0nKns6iQL07A
OWxM45vXyGMxdbdDW/02cB1uEXyDYhCBbdqPpLLLtSnaJW37apvPAnFb+kPtTc10TtBvD9L4COdV
HSlud492vPVJuuWjjwSYZMaZed4ayPgznfvqubM0cjBMV7lIVM6wd8wi2cEBORvqwCLEhNpe8SQB
JwwA3MXQuS42eSoCyHdPgSQQfXNo9yy1v41NvUu0R7Zl0kak1oeeuKeJJN9iOpkIEtASMAA6f+DS
eLKb4ejrIke6r4ZId84LqL/AengNefBqAz16nblmAK7sBFpTsU+tptgkith5JMwigE4E/qeZ1pZ9
IcOZswC4ObYlRhEEFuE0ciWOPYU2naTuRmZ9SBD2BKFosuXOjRq913waTzxRIShPF8ba9eiwcN/P
WQLcqkXTZ0jkJvoLxiRwVa5eUwwUUkc96H7cXH/KQpD4H+C/MHz0hnG0DDM9tXFy03p9FcSNtfIW
SwdoDveH9r1X+15mnaVbegdUQH0gJ9AZnO59EnRLc1OhpmLdqUHzbTuyJnLHRzCSXq+/31Lm//nv
f8QpRlXvME9b52rMqtDvEgjultEF/IfL3JMboP0aGBYj2Esd2DL5SAwW9W39Q4oqxfTEWLmxlubw
c3qAsmvH6NvBAipO7fRAbpl2z9KkEUxnjiUxDkbJ8XUpwQJho3mY8l1fgkvq8MVZ/kxn/1iBqcpc
nZSddSaaH8bE42hO8B1z86c2/z2kmBPydx9cgpVW8eIXn4VMamuwKKvKguiMzIIqtgICMk8KOydZ
fYjsG+RM9xercL/r1XZSfZSKNb2bhXbQ59r/8aqa1NDUIni0C/wmi7sQrZjbcYKdjjduyFD/MtbK
rKUh3+dk549H8SnOk1bB47RnU2RDdZ5Kvk+LozndkpGBWOvfc4h9NqW68ez2hsYQe+OAjMlmZZ0X
YtQc9W/kPvjiKbfPoiiebUyLgj5p//HUzDH/XdwXCozh6ezJDvjYUoVp4jxqZIhx4W09zn+5mPvB
J/13Fuc7OB2ZgBz7G0K6Q9LRc6XWBlcLX/R/SQCp8iuaT6CO15vEjmFONtyNHTaNK/eqsuyoKAHH
u35SlrbunA+QthAUqyq8NgS+boQPYfeRQZ8WNkb0yMrhkfnmYdLNk+WT7xfO7erwe6m2nJMDjILE
WsDo7kzr/A7awupusuXrhKbSVtPmh5QCPutV8+Dm5XYys33lPKiYhF7arESJTwbfF2Fizg8omUdz
sDv0GRfzmXv8IHOyKWgfTC2Ajza7G/KDbDZElPc+569j78LhpXk3Mr6pK0jxYpWgw2uAt01+Nv1/
1rBWyC3Er7l4Ok+TmsJKezyDOB/ktGoA+CiPCiDmbW/w3SSNF5NZjzYbnq9vg88pw1dLMYtgKLVs
mP+14xkAppAyzSOfFw/JkP5MCjFFkJj7qC1+46rqY1Aj3beTdde5fVhzzw1l1kDHu2JPE3UwrrJe
U652nNGNRTO4Vmj4rRMLIlN8zJvAteNvZWl8KA98AWgJcx0OqgQlZBdjLF1Zzd7O9nlx4+ddvqv9
KYIOv/9d0gZgeshb42IrIVWUhM3lRPjQDyNgHXmOF7HWjkpnitz4JXPXGG4LKclc6D1uqp4YfgxK
2ejeakBSoMMbgIF500t1sNbg40tHfpZ7EseRoMXY1ikxoZ08QiJ4Z0FPkHn2bkh8AB5XTvvXnTI2
JzW0iqmGwXv4BJDBZmg0GAlOUIJfvzpbXEg+4GGMK/mPS6KhEjNZX9gnp1RwZBUbAJaAE4N5BLtP
XG87NfqhdsbHCzfYhFNs4IKtb7TJW1nkILAZK5Xg1yeIzRkHlSULlK6GdcI8FYojG5L0ITDpFySK
GvcQUgzT8Z9qWjZnF5TJAFBoS61Tm4ujcMiDb00BHdZwA1/vQDanFpg6d/yx1+ap0folZeJYULoB
ueSo8O2MjK4No79Oi9mcW9B4iYDnK3f+fw+CUh7BfwaS4rAGFOMdLIodaKjkd6nxDFxPrKp11+Cl
Z9t/b5pRSAfau8I5wQsQiijmsKur5Bc0KzbXw9sC+ITNSQQYXMXETaQDBdc6FKwHgkzcNkUSJuMd
enBxswOZ86HmK+X70jeb1bDKFOY4TYlzMppXnOWpSU9pB7IPFYfJq1cO8+JLzaLGGJsYQsBz88Ra
/wc2fLe5bG9m6RNE4M+EWFBZsYctE/1+rAELXFnLy0v871WBrO7vj5X7k2V6WuFjtbsRA1jsEGK8
YAnhimn0Pyq7j1qwNHT6tvLAyx301QNnIQVjKaFrHIOTWwHSBaKrh6BhhrkYQyp/SHd8sqrsNNZD
BlDvHv1X5v0bIov9D3tAwxrKaLl7GmWxKxK7DxNPrH3AhWg8Jw2kIikbk3N2qnr6lHnFE2kAYPPl
pgeq/frafZ0xszlvwPe5k6Nzw06yd/7rPfSLqF3vrv/thfIOydLfG6Eo/coxLZ+dMPnFRFiOUc/v
IUywy5i/VS6yFp5iAm7DssCBcBpMLLyV0fTSys3jhW9CH9ax8Fq5H1pDc/IsA6L79tOq3u7C/TGn
AhjdBCEUg7LTSEQ01RiRleJienEUFSVhZibvJgETuFypbBYCxlzxfFCFj0mKdk6mGn6OENqBOspr
kY2gCuaRjlduqgWQLWSp//5iU5aale57dspbuc0sJGiiOfoi6rvtlL3lBCiFh3qoHmHHOABBKeOD
al5r0e+mikGZ3CV2hLp65Z0Xgv6cBmDDLdYZ/AxLDGhGDc3ZwCv/bdvPCQAO70oImeJPI7OCQ3tc
kqBYJTUvbI05zB86HHWZ9dj2sMulAJzZTdBA8wWAE5h52K1XBaqry4hJUChFo/aW46pHy3CPJLZU
HcatD5A4dMuTqC3GdjNUpQ6Vn1ghN90ck7yMrqzCApuHfaIe/sjFrD5WEMCePIBw3E2c5TsF+SY+
fEC2egMJOalB7yAkYDQNq5hDhhtYyaH97rr+pqfdb+KP56a2H6+Hi4UtPmcMQMywNQSUPaDWXqCd
q29T091yy/6Rtem9vWbqtRDw5gLpEICzKgcF9KkvPBqlcsxuSU/ZSh6x0CRmc8R/B2tLZXPmnQg6
wnmco9tTOHKHLgEJ0wniFCkddoWVb1EBTRFcgtFgs4Z92jRgI6pNZkPgxIB1CjoG1mEg5vcCCsWs
qx7tcixutQugRcWA3eQ1BvR0gIKhofoTwuiwceyWHVKomN9XfKj2yUR+qbq9z1srfzCoMbzEgEZF
HWq4Rz/O4tAp3EdwRZPIIaa9tqMugeKLq3hORYgt8INqy3ZPSZumQRPH0CZlm5ayb5WY9g03Eoi4
JI9Z/nN19r70RWe5lAcIiVMozz6hCc4Co4A4Qps4KzFo4SKZsw6ktMq21h09MRivZU31nKvylGpz
n65RsBeixZxFQJhUAHKaGv4xPvRIWvFCGTw+y2mMHJRGacx/d6h9KwO92esHbaGlw+a0grquC8m9
ajr1uebPSe/u89qJ9zKZ/suGClPtUfKL5S6seeB/tO2oU0UdMeD8AA+D679hYV3n3AMLKlfa7Sbg
gSSNdxxCHSp3sp3ZQmqn9+lqLrqwH+e8A5aNk+iUNZ3gZHH0hLtXYwcBa6LfK1J8Q1tn59AYgNr+
dlUPeCGOzekGhq0sqLULctJx+VCo9NQ5/ClGJ70t9R5eXSuhZmnfXI7DH7G7yspkzHk2nmpMWSYr
HB+mtLrVpnHfNhMsDKDbvcp0Waok5sSDxOqqugK1GtrC8SnOrMOIphNGBOg2tU8JjEmhllQGQ46J
J8mhuHx9k3xO+L+IJnNGAstHB/ASSHm1qMSa6XHsi40Fh1ey4xQNSDfd+OJs2k9ecW/bHwbG88Yo
ghqq6PkdBdGjnvzwQviwKnIAvjJHQYwaP7FveF5FUGgOatuLIEDWmGtaWQswETZnMbhGXXR0wE/2
+QcrnuGXGJilcaPM7xAT1WgywCoKOguPQBWY8VaOd8OwN2z9WJCX0X91a2Ab3LuCfxM8RXOcwiRr
6yuYaqnXPu/C0RcbvIj2xjCpyFqb85IVf7XMs6yvE2OdasART7AOCbG4eXLroVYS3qNX3ZTDK365
K8ygnWBv08UBwZgZ/tCBWach9Zwt1CpkNd7KAk6A0FfH//W1scnKceX3LcwV2JwZcTFNNI3JhKJb
9lS7RRizKgDrNkzLeIcuzUWbNd0WhbmLL9UsehB1G2j/YWUTLpSzc+aEl5oTLJxgnVpWbeBY6IOb
oZm+o569tDvq/KbufiFZ4lSHmj22sKEQaaQ0YHVFiG+Fjxsy+PO2I2b0axF8IXzOSRZsakszJW18
8jh5qxDj9mOfhonLdpeuKXoLv5FryrDiDd2mso4cPhwoIfcaKnwQr6HFOaMA6rbcX4OdLZUOc0H8
RrmdGKB4dJrKb1iOvry9nNHeyTYXrtWg0g3KlIFBr1EYAenLb1NMtuD0IUHmtwl2OtbK9FdyyaXS
c66XzxNTah0b/snIx6N0VdTHDxmQ5pS+Qnh3aztnk08Ry93AxU6+vlM+8YRfnKM5XcMwK27HBYVQ
Xv+jm3hkFlDL9mRUwLS4Ea+u1aPD85qwJLyAiFLnZ9npKMdYDgesZm8XYhX2soZgVP8Dp8hM3y5n
HouCDhSo0HgFVGDY6lPv7S6w+cu5LKbA1iNAunfrL7Jwtcz5Hxk4jaOrSHzqrf4ZLD3IRA44bkQW
90ZjbiATHKzKG34ie75aNOvve6xntPEK1sSnERaBefVY67e4B9kcR9noDbBNjPAS6Kc+24zguuWZ
G2KRcOxzQJZqfSbiB75mz6djYsGD1zt3nYha5yIXg6Z1kv9c+bgLQZLN0kygDGktAOw54W5J+jHg
9JYlJKjqXxc4r2pUYLq3yTDcVfAY1AmApuUZvyGxFWZB9eYC9UeMvxwLCGLia1+Ie4gh3HX3DkYc
+MRaPxKE1AwyjtgAFFosMHY74Vhcf4OFPJnNonyRwC6yixukQWMwTIX8VWcxWVmdhVJ9zk1xhS+w
Vf36mBvla27JhzqmcGRfmywv/PQ5L8WGqE1uYa5z7CSQCQ1n+yq11vraCx92zkoR7aVBX7HyyGOz
DVOjDqwUOsYQHqIEvVhb3gnH3dBxL0qxB5fN3TDjJ8vW2Ntfj3ZAJ/h7/3PdCQAyapjVpcPzBKgM
tTvoSxp7w3LMjfS0e/HyvL4FlsLinIKS8ZESIzfJAbm2E5ONyaujm9+WkDxw4i0z7ZtCJHCOKm5W
WcZLueOcj5L5PNWcdOXRhvY90hkY8vW0qjbWCP5Lf6ia9qOtBn/TJRBBuP6eCyn4/xBT0sZJIOpk
HnxlRgatTklp7oq0PJZFEZqAuF9/zFIhNeeeFHrqwaiw+mOaSXdHSzdUZn4zIieqpmTXlQ7Qn8l3
kfxI7TaFn4o0jlXqjmsaCwuZCZ2FJKe2Hegm9OYBQsnB5IhgzNlODl1QeX1gZ+2purSO4UlqrCvA
LG3XWRTRUjocvlDVkaUsDYdMkGMzyORYNQC+K4hw3o+0A4d2mNb8qBZynTm9wk2zvBuw0EcMVvXw
nvDmJsnaFyeu3q9/xoVXmhMh8kLE8NGu+6MPN4hK1Ufqwq/ZlXcYRx+dqoOYzEqsWXrSZb/+UbNN
3E1ss5QwTc1eaBXlaGxNFn312HD2dPcC66CVA7DgSsvmlAdZOkNRtAY5+J73aPhHX7b7NIHSCTg3
7pCi0UQ3kP47u14M+7QPlSc7LZrt0LT3Q6l+N4OwQsYzGJy1pI78+EEinVeTG2oKbUv+2A0Wkrcs
NGQpELEcA1jjMQ3czNrabXNfFuL5+sdZuFnmxIrYtMes0JejnLsZRGeGsHXV62omvXCzzNkSNtoa
KnZ9chCdfvKp8ex26crHXtq3l/vmj49tt6QoJzcmB+QNQU/aA3AgF9GcxF+zpVtAfLM5/yGFHZ6g
MRZnyuMQHkTBgKKcPsrEPtkfLexTeGSzZjORHbXgqfOWgD3UKhsWouCdmEXkYALoAGFqsZ/FpncB
sHh2OQ0hlRvnecTWsvGFcDynThidqq1s4unRcJ2PhNW72Cy/2bD5CRkca6OBrLUfl87XLDhl2VB0
rQf8utC31IXpM1QE+ha5WjzCE9e6Wd02C992Tkko4PLXIPpXxx6+B03l3zTjA9HpsfPW/PCWnnB5
xT92T4ILxANpvj96g7lxiH/o0R2sgOOm1b/hXNmcLzAwtAELv+qPjBmwO3bfIVUDsMfKiHvp3p9D
+VNrHNtCN/0xb+pIpHEorSeQJLKwmOo3NdENbuh7gbeDftb1WLGwz6xLDPlzzYxRM2fwyIEwwDcm
aDkjulVNcwMj8Ftdg5Fx/TlLDYk50F8OFlrNNSWHlt1YEi6FF9NLkEW2vXz1IB0FTc3AarCWN6X5
6iBmTf9GZWdz2D8a937upQwJXMu3sci/0dQ8E6t5S9eMgJcWcVaPlTXtkU7g3QhYVAZMjsvkzZLG
q5v5+1U800JUn0vmjzxtfNYgIUsS9aO21U9Pip+ZFa/svYU4MJfMB3fJ6jPTJgdUXCzedgK+Ed3J
sn/Wmdz2a+q5Szt8DomvIZ2bVDE+BhgJd2lhQGGCh52zKZqthtL3sB2qVxOV4PVdt4BGZHP0OyJb
VxQWtjfoMa4ZpTCBt3Ukqj2UgYYgtjmsk+81FG4bqCiPqrzFPD/w0xfFvtejG1L+YTOyiccshL07
ZJVXco2FbsEcLp9Iy4kNnpuHmj+67l3bdztiZ1FXDrcsHX+ALQaXmCRdOXsL23OOnZdtD9YfB8rJ
zot97V4KCmd4K4rxzhsfry/04nedxZHUNaws9ixxzEwRNilobVUZxU1xNxIXNvS2t0+1/bvyAUu3
6/Hh+lMXAv4cC1+UtZkO8Eo6mEP9oib22pgTRHgIoJ1rPvdLj5hlJJ7I6nqyY+dguCXduvBBRVcc
Zj7D1MgQwpFrUnNLz5mFkJYPkCOBlO4hL16Gtt77eRraXL/iUPzbWs0KnxhU96RqsAmc/JevRRD3
+bbN+WbV5X5pl80SCRdj6K5QTXm0EAkfeJx/j0tAawFuvy+0+jGs4ToX0s85YB2OzWCKTq485n77
ERv182TSFQjMQoidw9VVDzknQ0p5xG6+dw2CxnwRv1bOStG09OcvK/fHXZsnsqRAD8gj9BLLIJn0
Xl0qUKgorcTwpaW5bK4/HsDb3NB8ao2DreWrxcsjzbqb69tn4Xogs/MN59a8E8VgHJT2IJNrN+g7
Nj+7DFJgQuZBMcIYGM376w9b2EpzDDn4oDCfLRPrgDpjzxMXopIajEnvBigR/85q25XnLBy6OSS8
MaDTILxeHAejueVkwFi/egBs+C5p1FqHe+mbzA42FLoZdanix8KCsnSnCsBm+LTWzlj6LLNT7flt
V1qtHI+tZLu2GbJXBpn0Nq3vuPehh73J6zHMISQhejSS6upgO0xFja3Le7AD7FBxA9VhnAW0oGOg
2lUHnkt8/KJFPdeUB3TXgtsDOhDw9X0aKv2dunCklv2WXtSeRvowiLyC3bnYdNbwlJNhJyQsUtem
PV8fNToHZZcpM3XMjPRYjfWT9LzbicErChYq/7JB6RyQjWY7pqBmnR1jg/2gXal3LUiy4ZgZt8oT
GxK/XX/O0mvMIgZpPK8swbk65HIANbRszT5ideKCC5X09j+dAjrHWmdGnGf5WEwHKLc4MLfp4BtU
NAHG02G+hthYepHLv/8RmTxgTagHSY/jNOgfWZKfpW73RHxcX6av0yk6h1mnhgUSdm73Rz7yqM+q
oyXUlrpVeFG16WJn44P7sN6d/To8Uf+y5/94GZHXcHaDOMNRWPWvLskgCVfjEEZ6oC++Ii/aSIx3
AUGlDVxD1U0L9bsQCtxDMOgkD1uu8m3htifljiQkhoP6VMO4Pbi+Fks/bhZv7DgxKuFY5ABvjkBl
HfwJUVglYwDO8X01DCt32dehk87F2i2NmV0tUfKIvNi0F++u7wUUDaSdrVw4C313Oldsn6jrDF2K
SyC1+LdMuE859PACrU0YRuc2GB16G1vFTyvR/7mxD4MHb6VoWHi1ORbbx8Bq0saQHKHJHTWTvWEM
BqcFwN5kDab5ddimc5l2bUvN6IBkzOug752ckZRr6JBjNlYXH8OavtqnJsz/BmE6R1q7LUvGcciK
Yya7PHL6PAvhIPRqlxQusRnsDWisq4Bw+cGrkkBimGLEAWmkG27BxthOylNtFXeyVVlEoW0HsjVE
qwdjAHXe1e8d1DhCw3aqrTVYJI6SHi5QtvTqMO2F8z7WLSYkZi0KTB6LNqwxh1KB8vjzQNwCKHpL
PTdkaCKLMLRLS+toa4iHTQ1bq/4Wgs4cC26Lzmh9hJ0DRnhgPF3Og+HWcMV8vH7UPoe7X63vLKrB
zUy3gE2XR2mkpAktlp35RaY6aX4avOxgmm5CrSdsDddjIYR+MZaqq5feN6wNk1MacOGe81EDkpNX
7lsdY/ZgCr41zeKOeOylTos09BNenWv4TpE8zR5VwR4ND8uU9fyZtYkRWZlnJgFkJti3QRhn+DiQ
I3DceZSa/Z3gPYnSxHZ23ATU35flk+cDqsKFc0+Mi6BlDW2d2q51BJo9PpLZZ/WmsKn5YvMOPCKo
zoH8wOpzbfnJJpeQYXYz9CCE6A8Qw/i5spBfJgt0Dnq3PcL8WPjy6CTurUNI6LTur9VW6sLt4M3C
dW6NbqEylR0vVOyNKb0byzEwddU75GVOSHMALFLPgBABDGlWYsjCmAte73/fEXVvGy5AI+SQirDs
TiJ9z+3XvniALEosTpNHAp24EaXnbM1nYOk1Z6lg51XDaPdo4GCIjvlk3z4ZrRGK+BXNBCF/0tTd
Xf9aC00VOke8I8shtcnd4ightnNRclP1Nxjb7ly4TPmV+w7v2UMyHNK4h7iaFUgHSh7Kfoacaqgr
6IiXWr5zoHyhqHpksb+1gU1K6zXRiYVTP4fAF8kYS683EtShgRm/mU0wNt9X3vxSy35x4OcY+KEh
TVpBnPyYxPW3GCyQECJtzk2bNm8ka/6PszNbjhtXl/UTMYIACIC8JVmjZtmWLd8g1B5AgARBcCaf
fqfWudlHsd2OWHfdHS1bVcUC/iHzyxPQHdd9pVM+okSAvgGaQj9CkaBSxHfS3xbXlk+iB2txkSGi
qoyBWcuVjkq7ib/p//7vfiP5qKQHjl7oVmOF0mdXEX5uajhE4gHyDzwWHsSnafns29s5hSoenkh9
gxVW3pFrDeuZ45DPK/zr+kIHwPjW7RpI8wJr6pVO1eXf38M//X4fetSqoguLe0Ov2aRe7Zy9pvX6
9d//6D98Az6q4QFQiRVZpxY9h0WBGTfICUwPY90sJ0qwtgE24auV/tlnf8NS/OnFvP/3/1UJRnFE
20gJfk0W9S1E/hMCyv8yi/hDFfJRFb9pORAptvS6KPLA1vnRJvJ7NtR9HmryX63bko/K833s0n3F
yOPata6DVrGtS+77140rcnY9tf9dgyE/nEwtA2EywmN5AzF/k0fg6+eeqjSvp/1xXv/yXP3p/fow
fnLVlgQLX8a1T1Yk5FqOEtGIB7vLveib/46cmXxUnm8eIs+pIul13JFD77A7O8cu+xvz4g9l4UeR
+dBvFQXQOr3GDfCCZO8fVMS+gxw1F41pj9WyxTmp4sf/6uvyUU/eptkqJQh815rN5w65BngKINFx
AXAcTsHdsxvohSKciZnbv0yo/gAoSD6Ky1kLEBKKCvKupsm6GYJksH+WMBRJfIlHOeR9h4BVePZq
lYGQY4v3f/6rO/BPb/CHgi0dSRPSeJNXmvSXiaQn5dlyAHtiLT2oMeHo/9bw/uEsEh9OhtCRqF6r
WFwtlId54ra9JIFun2WwvxGmhlbe8gJEIKAGa/P93z/Q/yz4/4/r6aPknO17YAinlVfPueYvO7jr
x4RI+WlpsjjHFuOhjYAXaUbvikrqC0jLFwBMx3wOqn5M2h5ezIFsn9JmSe6dJufe9uRsV4AWbQ9E
REfr4UkEu5Tx3ic5KDtqyxMOJItqGnbk4N09S6piCMlTeYRLIf5CXFafgFvKiiny5pJVMfgOq5lf
eMbKf3/Zf7jwPyreSYSp/HsJeZ1I21/wDB/2NCAbRvxVNPCnv+HDATZSblazTvxKkJl0TAcsKRE7
Gx1kUw1/meT96a/4cHzBT4z8hlDzK2euuwfxkd3V3TucCuzbp39/n/7Ao0g+asJjstejXVpx3bXf
yZGFjZLSJ6nti65v0Vc3vSs8vAj5xrj/pFEYJ+W4chDUG+KnvaBD34vcUQkDFPoSxITw5CJwPn01
fNWf6xoKch+1A/C7yEYE49A/L/H0KfatuG32Co44uPxyadh07JHGUCK/gD4aK20h+mo62xEcDtsM
y+cGUKMLUGWoTWLdihu5ui+7TZA1Wvn65Ga99UgnZjM5gfa1nQKL2i8N8xHoTzw6m0oLJGKE5Ayz
Ge6axgxfNbXkL9fZHyYsH8XtQw1Khod587ogQrucTMXOM+hqxaocTB5j971Fb/GXzugP6AfYmP7/
CmOaNqLNRJKr2ueb3lj3IuNxBdh2FvdgZ+qcmu2JMPGcoLI5DMBxH5cu3a5DxWSeUPW8yaDy0MZ/
u6P+sOlLPorWfQwNfQvD+tUwlz13q30J1RIKYMNvQFhZddF3foYraYWoLoabrslFQru/vPd/fD8+
nOCsn3sziFpcBTVpQae5KvtoxkNFm+90h9cKh5458B0nbOWzgrdUnZts6M8QhGZ4vDOM4+8Gs/0t
RO1Pjd5HAbtAtsiy15JcVRMOsTGlSRp78IChlcGbvTDLgN0xzBVkQXi1z6KDZ314U+Yv3+o/CJqS
/wwn/lcNWiEQLrRZhw1lBMzbRYf6efXQxFZ9NhfjLhKEgqhPrYu/mkGLOzebpVTt/NjH9C6hbfxJ
o/UdzH4BHUX8wGPzVU/4oZpWv5LNccA257uAqGGM00Whlv7aT8nNElt0GNXfMpr/NOzjH9rlFpTv
xgS1XwU82sgyRSPppqdh8dhXdy/qJWYgmHaunU7vQFzO/7u8zeSjQp1UYav20aHB6V50WNtiqVPQ
+WCMyV1Gp8OC7Jjjvx+/7P8lxP4f9/NHOfkOxXtjqIEaIRYVRGMVdoCmL3zMooTmWQVnyvO+zGL4
adBkgkVod7si/I/aJYoR95NSjjhbkHJSixgZsAuteNQZbu2m6AeC7wLA5Ejgg7AVzx+pC4zwm+QF
HrrNJTDTQFL8W08h0ysqLEwe762ouf4BV22NSeeq5wDadrc7wM6oWZpDv2X0pLeER4ch9vE9upDJ
nBEVL9NDxTLybVShP2EODLHCBjm0bjc0WRhRxRiqVLxcuGyu0APg25+NbrHnEKX8trFseiImVpAF
7AZT8Qkpw0eTkd8gOO4/FXLc8mYabR7ibPyq5KruPcL2Xl22Tg8B8NxjJQXSLt7Jab+3Yet93qzI
vnnoERf6zaUpKHGV5w3cHdPQG5IPuFfdVSbGRnnNSHjITN2Xg4tt7vYoK/RWz2nZT9wd5MjCrUEK
xU/jgfmtRfOpq/fkNsNrQKUGH3DRDESVIqotUGaTe5KQicAs1wd57PBxPsYmFsj7adTq4blq+UMD
3vFDpKQ5N5NDGvVkCIXQqlHDea9XENUjHwHAX7nsW2R7rMSkFrRkjn4BMTT+oRL6W2xIQ+qs6VE0
pUgbxAkTmyLaMUHI1oaXrkON3CfjdASVb6gPqYmUOUvpYfaYh+6lGxqEEdGmWs1NX+GxPi/VTuOH
DPJTdULGQljOtlcr+xJ8F+Qh8i1+ftr4uhYwlmIIOUvhzsEIcsEH4PFbthbmxUu36BQW14XIaMwN
2A72Rel0oTdyqKExOBAQtuxYRC1AHLckxY9iPuxnJCVqJO06HWMvIlp6VNq/c+emJZmiEltMj9IU
8vDqoV2n/mjwvN82W78cJ9YNIASAKVq2g8FkcqCyLdvG9d2TrNMmPvIhyPiIfB4mjpavWa/Kzu1o
cnPMSn33gKptSu94UKF6aUMQ8YNPyXsGq8LdFRdt1dbANc5TaKIThpF0hx+tXerkKpJ2ao4UAWb9
kUYwLb3N42z2xwggO3MywkXdNzpv9UJumYc9HTB6TJ5nOLXmub2lNG7Y7bp1nflhdk3MLTGIB7h1
eE/4E2ypcApv+DD4sTK8FUCOA3Z5XlrVpwWQblAx5V3ceF7Mw5ald6qVmX6ViWb9Ue2ctQ+pxw+U
u/MRuFZYr47qSc1CsiOk82I5VqFLzK8aaz34EKtknvVDx/AgntJpnsXV+84CLNU5gy1xpyHAvxuB
2pkf63TSB9tHakENoZGfmw/ZsoivDUNM0WvYeN09YRvDzcHEKb6eyUQ6dt7bRK6/La2i+QkuexNu
sVyO9IW5AY8sqaytLqOouvEXy3rL7tIYoYOvdZ+t2PAzjlQz7ZJuXIBilWt6WDvLILCVS6de8FPt
9NgFjgRaMMSjFAnMMh6mkx03MR0SN8Ci3MhknSD3wnN9IycXyUOgYuu+CgyHOJqRpsJzPLk4O3X1
lIW7nekRIBJrXfgW7yl1d1vSDZoUcx/iSedBjExcpB3H9mev7ELbwpOFnixpuD83KxzhNx2Ey+Qs
qgwlNrwEa7Nf1szNGHnWuK1MOcZr8n66TqBafEXIsx+P3RQ6dktxGm384I1X9grfYaO+zmib6y9O
tJmgyMVYkJKWQwwc1H2Ds8JdVrwm+9TDheMPKlMDLFut4s0rok8Hea3AIjmavsLIr1nw/5ftvnuF
SLA2DU+K+iFGN0dqih6GzMi9Lnk7x805zqxZ2+OepUN7uzX4YO4jkZhxBHBmcuKEiwguDJIZqOIX
Py3tLwlajDhT39E4N7OrdT70ogeufqgb8nPv52g6OURyrDbvezlvuah4VGoYhyOHbYYP05un2IE+
ImixfgeUJ7DYR2g14qCvAxGYdw1NZuM934nHBZVxZ9Q/WpglepaBkOnaBlGtpwT+tvSWYN+R/rCe
EvJlrGnUHi3oDuobIz1gqU4iugg1Mh7S3zPqC3mpsIUOMTZClCT/JDEd+zNDDBGsGe28tjnHqjb8
kvM8QyvFZvBJ4EU0Azl6A3n9XT0iJvF2CcgnQC7mrNP6bRonld2npBmqV/g5yAyRv1wG9SXdkDhy
tGqh4kjltupbw7yLioCAcV6VjibsphkRHYTA5inwmwUjZvMG3RnFboAsM7FDqRAEuLRAymGy+wP2
fJTz+ItcDdcsvhzDVijUNtuSU+TvxPIAGxSvbw2FDRe0aa3F/HOHXqd+sy2349sI2KHMOXiu25fU
Q4Txmfl5qX9NjYEyBBLgSEz8KAzDxOIwjh0B7aTCKftEbRQP1RmAkypdCihPxnCeqrAyfe4y+PV/
OcjJcT0YzhJ12HafOZOnjej4movdGS5KWZmYoxqhXTTf0vQ9N65FNLXEbavUgHm46Meew8WVbWA5
lBVruU8QAzCP0+tg4mXlp2UPxsz5lmCO/N1OPMDELqY5TAe3IcphytOt1bOATJ9EcPWMxKwn5OP6
oYbbWQhNSoOaLWqv0P5M7InOTixImF8zEd4sasyuy1lNKmR9ViMDSCYxpHHIGUlhqrzydYZqq0zn
sZVVkUHzBn9pG9VdnUeOWX7Z02irzzJqyfybx52QpwVa4O5UoakHUHEXPWTP0lkUTKsBwc8ciZdK
N/nmkAZ6EHbet1Mjlpq+Rqpqh8M6pclvzDFb8ku6mdVgRZMab2BCi2aEv5RGKzZYoiY2OYHPo9Ob
TNN4PQ8RT1ekSeyEXdOuaiE3WxZXHxUapvhLy2q9H0QWKW5PmgJtf7sN0Ux+pI7G5yQhiT2lHPf3
Qbdm4HORzTsCkgAQJfTOr9s6NIXaB4q1cljUo3a6TT8RN8/hbVjZdoneid56mUTRdNO7Ft/o8QQg
qeu/QyYI6SteMhvSS19nS0C8QwsA+SFF3mg25liPZe1lQWWJUwPZwgjxWeEWSDnJEMuNqmpJ2tNW
j5Q+k12sOjoyGYf16oQ39ikiAyc3CacU5Rq+uoiDKyRrs+ofHbHQn1MjryRN/KWiiOPBCZv516XL
ogmGrL02pZUbTS+cDBiBttnQwuwcYbxk/qk3BVPEPldRdUVlLdi3scfN9WB97egzMLdxfUHKER5A
sdbvA27M+EZ3Aicu4DdJ62RHChKr1/ppF3y4JoMzP9fW4DK0aj9rz5ffUg7VNOTL3M7dIxOqnW5l
V232gUFUwh+2de2zTxvbuu3cTaszcMk0FWc3smHbdgR5ZPC/MgIGJHKKxjh9TSY5LZ/4BAX8J4W0
ZPXD4ndFvVNLuVff1SgjERer2yvxsLvMeo9xSTPGeGUIOMwrgNhvDBsS2KVFP8zru2QgBpfDx/CK
XFJoY4929QGJKWqGJ4HWsxxwVqy1fVBi0hEqSnANg4i6wmQOioADQjRo/5lDaTcT2KNdH32afDDd
ciAZCqDu3DQWo2GZ4qoepUqzquizNmIoznYuf6p2SVkoxNwBfS3mhZsLBZnZ53SZ19PuEvtJWgf7
Hl5hu6+AxvvEpKCXICvxLkn7tqsQxZC6cE9V3QD5OwmwcHA/g78/4IOLtN3v3ECqyRe227Yc/z2C
1KrhFfpRXBA4/rBoVVhX6sG0JdtAFfvJ1RY9iT1Rx97FcrhpUaaPO0402u8YqSWR/oynliAE03Zi
ucC97XsY+t0W35MxpLzNVcYzfSuQ7JygZJh9Oh3wBzdnkIPT9XMlu2xZ70JGugCzmdpk2UB7GT+h
UDBID9nqDd6GCLAO+TxlqFaObS+m9KnPumo5DZNUt0k6DpDMcn1CyaVrZJjEdQYYrEFZ8rCjDHSH
juK58oc+5vWA2HLueRdQUb+P2SoyR0hQtWGGz82O8p+FWPqyCJr+QnOKw+yYbQ6ZKzNV61R2EPn9
3ATmDwbj/uM4xHRTBZwlwBsUOHzYvB3sAlNfOCUTFq/hosEICge041mdlsnE3PK5QvLmMpYBWT9B
w5G6p8wck6mn0yPPBgwOAYyJXk1YUoVhLzqDtGBba+r0BZ1xOt5MgCS0voAoa4PwwkbgpmO5gRlo
wssqacc2X8dsvKtWFr8NULFUXbHayFJV0rlDcEHuLPwq3wIBB6pEGHc71Uh3WRSmIetigaUaFSrZ
CTGdcYOQ7FWr7ntqunQ51PhG8OcULwKIO6TI8eZdKT6WNnTblMO7jyGoi8S8Fx3YRYSi3e2a+c0z
TshpS6mCwFWuUR+94JB1okfvGtXbYa+IRSJF1tM14TlMl3o6ibri1d229oydlylLJwAJW42orlE7
TOSHHctJ/mngtu5vXZuALHihqO9fBxWzXPY1MtdGzAiwjWnqAh1QRw7pMvGyZZohlKuO11coD6MT
IFrJQzttUVRGK/4dU0D2KzgkLR9HG+wdnhVxk6R1RkoyblExzh27OLbNnxHN4D9NErYGZLZhplG2
tE7GnGDbsCHdhUiffRZJsl4DiFS/mB3YUiJGvgYlAHjDVWfiKZ3RYqEkAaeSoC08GZy0ChAIwA+G
pX4cWI8TflU7uxrv+ht8uwZSAAYF2lfI9kudxg6Kkn1E9b3MZx6PKFDWHtyrLXUFfBj9yXYz0BN8
H84D4+oktUIEg8EBlb5nU3fO8ztCMLAhVWdRsEEFlSaqvwHmJD7IAbv+0Ni6SClb4AAd/Gmek+51
mAccWr6hpVUShjSFYzdyrcxZunztx6xGW5agcBrRcu/NEB8qizNjQkpIUY9A7KU+yTCJx8ADbK4X
Vs0jHjn4vXFQqAO2qAnFexCp41jHPTomP15Adf4xQtOCqlGjYXMSv4/x9Qq6yaDw/mtKhsIBT34D
aiXydwiAdCEI8qVrcHwkJppfGw9XVkh68Sj6zn6xzCrkU/XqatPQ4jwBgJJFQRQOVOXDZtiOQlTA
RgDZBcqmKgvReTHjVG7BoqQToh2/T5tN805lFs4lIj8jdA87BMH0MVUUseQdisDcuhUiSR45dYOu
GrUdzCSnMI/ihsrMdznH0XDSGHqDhcLYWB1WlaTupp34+k8SehTAaG6Tx1B7g/Zfrt2vmof4PCTR
9pzAq3yC9AG0F9HueNO04aUGCwiO3tD9aOclvZmEGD7ptaN48ilCAVF/8bzCw3AMXK83aI+xTLDa
HfaM4UHvoSdtTL8hxy8bl6OLAqJLYmhbfunGmQebMf3NL7XI6Rw5d2AV8S9NqyBZrCEOE1cT+/po
3CimkiRN+4lr3T11ScPfFOnM71mv0WO/CBRm8CJ/2RHEze6YSKuHuW/VBSlaWZSvYDCUTVKhBtjq
yZ8M9jRvI87BcBY7xlwlzKLqZLlal/fI7hhxgUZtZ5URXR0QFAHShIxrS8rOe3gk02HeeoyOkBBT
1ri+Dggd3cjr4Fbcy7lptviGJHIfXygfF3mT8TkyABY5hFKiWwe0cdiz6p7tUt8xIur30alsMERy
24843tyrWANgxxHS+/DZoUVEWzljnoB7MjqMMu0/gX7uWd5PbGh+K2PrrgBsN73Xlq6i1FiVvmOt
9+FRE5SY424npIDQ5p1snAZ9j4VVV9/vKH/1oR4T/ZDQrM3KXQPChd8e9UWR4qp/EwLRRfBC+SNE
YP1vBav2jpnnAipnyiqZAzqY8QJPB9ZbDSKrbEGpSR4YDOBrAcZj3JWS8KbNmz5aOCIwOBSFvcyy
tJgG2bkyMMvCpZG4/Q7OsQB6NQWMKkodf6poGATyLMb0ZyxNWxWi7lHQElDJXuMukXiKYS6PDxSh
SO+vdkKD36Tb+B013vBV7Zn65UPPeE7SSNNCLAlK42pqZ3qdVnSZxTZn84QvyxB/M36Z7nEokLce
+5lfPbZjj0s6bRliNBAyeoiWfbxblkxcl0pXP0Qz8n9QssmvbexA+cIlMkc321L535VC/ZbTLtls
qVEn3c/7UAELtLLshuiB4jAfB/pcj6jekCD0XpSCPKNvKCqQqgi2pcNRrcPeHoFWmv1FEO8gLHof
gUj8ZVg+0LEdUXc6DDWaUDUFo42XX02qk6bUfIKOlML5+B+hAGAwI49r7XLQdur9cVglTrY0wfn3
uO+Tir6tqOquvAcFtJ6qQZR7vGLiCqcEgiWw7R8/0c4ijiFO1pTDAah09rRjKXrGxAO9GQ7FWGEw
lDb+NoxxHArZbtFZqoDzovJB0K+V7rKHna7+sycGHfguR9UXiaww+xiDGnbAJJp1CJ8aBH3+GEc7
ndc4HZJDtLn2mYGg/j3yTp58n47mZgoM5R/CNuvhvC3GvCDvF7TnGP3sE3ix+pfd66Y+J5bsU9Gv
GO0dhYOfNd9o414byFofsmFu7zsJ2dtBcV/1B8wsxFy06EH0VWMqP53xE9mVQiPTnhCyIWyZiB4U
gj02AbaFNO67A8LtG0TWx7JCzwERwViOfcKesmXDB4o/uwrAULX7Q+wgagWgOprVcWUrriyf+LS9
WbRd3gwfBiiUtgb7DBGS9BQnPcRuaE5QhCfDAmHpbEBOxXBWV2VFt2g/GLZqfzV7g29qjSU4veB9
0+LAwaS8GEBcr0s7kvhC8da9RROiZooGhcldxkBVO6q4G7aLrGufXNosgYx28nP9KIWhbT7Ve4sv
BG42ES4YHlT1oZcYkJ1BXpgh/ZxceqOqFbIaGiSuoVbMM3lA7bWN6BLmsSrSeY0NWjg7Y2sW2Pv9
S5XPsrNG9urXxMRV95SNpIqe5EYosu664NdTNHR6PNabJI/T3Nq3etzRSHOzYZzZokzCboUk5AdU
7ahAWMoHDWd3F9oi7ns2IYU44SN62hnRciYY+dDZaP6nHyfDzrz2yA4jEQYr8TJ3TY4PrHnjs2Wl
3CcL2Gm6YSnaClQGPRozf0wzcPN76PUlYmPA4dkhRL7DRCIVJ0TsbBfsQJz9wbo+fp577dAL9crd
djGSsx9lxeILRpCPVbOwB6Lj/UrQdiMla/NY0vVUSQwbW1exUzusMMy1ZtKvXdZsNgcidb4gUdcm
BTWICtrpUqFl3h0/xGHoUeD75bZLbIIufVlbMFtXruNTJEn3NXQDzUpUvb2HHNlP3QmM5RpX8oTG
DDHBND14DCoR5OGJlc9zUnV3IKjbMR9QWb4Dgdz4XLVglOB0WaB1JM3+s2JTBgJYlUHd0tG5Hw9Z
BlP6lQcc/ZjypqguuGmRLkyWCMUa8jUSGfIR1OGqXMXuZ4RvZJk91yJORYHpKAOUNqncgkRAgSDL
Rce8FMMisPPYxOZzYTCxAbLnnZvIkja752m0FlGSmh8rq+sZPYaJ56NF4BAQSf2KmgfpSkdB28zm
UcYYJs1dp2Moxb0bL3vbbQFJNVuV5k0zA2PtAjRNhwbTpwuSMsUD5ta8tA3T98iWxHNCjXwRI8W8
CrAUkYPWotyLjsYBEVFr1qDUsxnpi9UnFto/rBvfXwqCyfIlm3TIFwIePWvbPc4dQhgPK+ewdYKH
C8n/hKa/Ghz2LHPWP4POvH3n8cR5KR0WCMXSo+Q+TMbgJKApsNmPlV7F52bfa+CoVFc/R/W8Jfch
bdYNzfqikTSC1cR24CpaMR11vO2gUcUUt8AXT7b50CkT5Vilbc9eh20qMdPHPUAnzP/ysYs7OIp0
I990VtXt7511QMihvcS0IO483iRoJvQNIpxBhUbyaDvnVlXR/hiEVvWp9xECyxI9An+HBvdRTVpV
B9HCO1Ya6JpgaJZZDSmhCvp5hfJ/Ri63VJ+xWet/dURu6QG1lD1zYMxPuOdxM+ngrg5zsfXI0DW+
bxbm6sEseKbyXm8Nv6nCUg3XzUiB1D+LOcN50plbD43dmjfkBKqD9sp8WxIxvzJHtp8bGpsrBvB4
6gCw+7w2hDKUqilkD7UKycOE1uaCrxY2/BtLArARPXxX6G4aya5NxaLhM/HJKE7C+aaDED0zW4Hl
wHLfJla4Gyyw2uz7tu5ITJl7VN84MHr3C/ru7Ue/V1Qfl3gmn63GdkybAKIv7pKbCdzEn2h4+HBa
d2VQoWMZ82sUPZ4Cna7EHxwIYFgMC+T7OOW3Wy4w+JthSf6cAv5GFU8QKJ/UwC4NCYyxdKtQU4Tx
Z+bXYb7TCjvCQyuAq6sTQS9pYP3tuIDbVMUpUl8xlquQGrlJNEQBUr6LxweNAaknaEHlgAsO1ZyB
YXVNkP20YFwKNSW8gCfpVvqzAhU2yucIy5nR2Pk3csIJUHoB7HGvjXrZmrAiJ7cbpC911M84eJYw
3vFoNb9dkqEIBtJO8hzLTGxZpDbLHTLJAzAWY1p/WqMKS054376suNpwGQ9A1PF2TbAIDml7ReQk
ed4i5n+2VRQf5o56YO+wK7M4Y3DQMVSGDAzeA6Oxvu7d1CLbFn89icfqOBiPmV9W45JxWPIAkZpW
R4yFESW/yNkAQIzJ2nNdZ+jE9G6weu9jddcZj5J3rtfxbbZ1KFXPOW6VqAGRL6X7URnw7rCz0qrw
cwYAjGznF7lOE2LPe5whMFbKu8XJ7sw2kBux24HMFh0Y9t1YmhVtw3sMAZRmr0MDvyc85voJyoG0
HBGZWq4dX75OEWJyKFbOz0FGzYPjtSkw5vTnSiqkXgQGRWGcwimLaRg5TaqPEayDAQLuQn1q2FTj
G2QU2pJUS6SoO8hseuRUo4Tb4B8RS/VGSGhvMP9GwBPGx/e9S7GHUKh7C4LV1pkOmAHEvTZ3E2tp
jpHoOw5yRIrw2ic9gImIsYPNEGR+B3B/vPGSMrhj+Cr52Xm1nhOCZWzbbtstmo0NOvomepx5ZM5W
NPzSND49jpHbT9DiN7cIus8O4KH+aGFJKvCj8Nl0vTL55GtExG/eIDQoW7PH2vL4ZTGellhMxg8Y
6jb3SIsmP/Cws3JPKl8wNitVrj7GlkMDUORZBWVnu6uDqmf7xjRmhszF+jwYUpVS7wNO8Sh6g0ZI
YaBp3hCI4E5iUelxTldkqu8m+Smhm5+qw84wHiytkM1TJc14xEQaa1G1riXr5XSS4yYj5BfM/0xz
hNGMnfZL8MlPFNy/gE8Xz7CPbiXA4vH9arGzWjCn/xzrWJ6w9qWlQeTUJc366H5YwpvofHeoQ4Xt
ioYFJBmw2kMLglhH3OfJZ0wWwIGs+xpcGlUdof0LuMg3+4smoz9jDimemn78PMjGvDSxSJpiQg1w
CtWg8l3VNfzQY/pMgJhD0ATmEcdIZC6voYmiQMxsLt9GGUMGRX5IqHLwfs683KEPg36l2oAuBG+n
7gsoWcCVXPi8FBXUExUue+jYy1D3pgwrUDxrZF7/h6PzWo4TicLwE1FFasItTJRmlK10Q8myTW5S
Q9M8/X7aO2/ZtSXNQPc5f3QrzB5fhZbeWt84oS0Df5+HnZXOxVa0lE2pmYuwDiz4mIfBVHZ+aefJ
9ayDCegCA5VSKt8EL0Arlrdli1d5Ymwz6zNQatVBVpnRj38V0+J/i9p0xb1drOGw7yiMGf+VxtvI
yVt1ja+7mApKC7d4i9RXVA52d8PHXTXfwkVJAM099sW9O9SBd9nGtt75+dK6b8ZztuHGrZ0WutFT
uhieYpzTI9fe4nBL2s3g6F/xPBbD38jSwWAS2ZfO+BHN/AXTBrGPOlGoc4p09nGrHX3jxJ+zapih
/TDK76A/a2c/LjL732BW7d1QqZdCzwQH6Ile1n22DJVJAXVDRktfKc0mKRWm50TQjVh8maH24bwy
QsKbuzLPhlcWSvodkobjpqUrbTOv9oot6TEuI10cCEBz7DRuhv4KqOIiZ6izuv+3WJmSL30ljHxy
8MSOaVxy8a+7MdSkSJe8rNWlm/oBnaBDmCh7JzSWT7NlLOW9VArP3ppvoLVJbQCs00Y7I1QDKY2d
vIljzzcXRK9Z/q6szkT3TFt2+Wo03eTJNvu9fi3lwMPkYq9kbPOMdj8gXiPnoQZkyf8VkZL/5hAB
/t7rkACXu0XYEdtsB8Jw7sbZ8VKQps16YPRR+X6KCusl1jwlGPn8uiDempU0rLMkHwSmqtyasQ1E
SpXgxkosq9+mURHN67MqIGd25YTqyUrCDr2tsxedIgzxENiZPf9zdE+H6B4+r/spbGmKfE6mAMMt
UciOonEhc6z5vRaW1H9jIKWIekdrXEfJPEay6ZoOXOtgylxPJeTftPb5m1dZMOIYoL3IOrd9MUXt
riJGT940LpKjH3tmrDKSsEXrnND7jOY8jdbUdrtwaqPmblrHNT6GRRX1w1mHTs5YlEfB9ukvc5un
ZKK1HSK0GaZp17ZxqH8VQFve4zrbph926xTOQZaoRYyMv4GziTurZM6FtHZRaNg+n9CS4H0ZdZ9Y
Vr5eJscLvfaWnZRtN5EuoXp/hBFCkIa8BOWG/KfogCwIFQrzbjygawcDm+08aK4DfFjzDYElt7eJ
A0v8qxxlQ0wGZaNL0jIiS/gts0KIVg5uq+Z3JzWxLSNnvzmBlOxOhbIUqtHNsUAbji1fZt6cOU9Y
4E5Sdu72bucLQc3epKKyfoIsMLq7i2w3bO1dtJXD9jtw8mD9agiaJk9mNUHzewURmCkq8by8OPRR
uQ59OrliG675BoGNAznANLoCD7THLV9i76nfPEZT9E6K5ttJIq62N36FREUVwvtEIyn7B95fh3ve
viZadpEyIzWLwGRXR7CadQfu0hCbfDYL9hPjcU7wSbdN/5uXufKvtnJLotq0p+l3wR3H218PXpEu
zhRh31Pxv7ywy6+F+WdV8FyFwHpXe8gL8mPv51vzlAUT1/Vmt+MDh0lQnSG3WvFcUzya3Wu7WdTV
6u3F3JCepQ4O8U90AEmENxWPG7PJMkR/iriqcYF61cArmjNWMDIOynptObPpR1RLM+/LVjrNDlmS
t3cCm+7uzAfQ+RL5FvSfKL7cP4O3btQ9zhCowNo6ogcDkpqdA2rDO2bBiODK6eLmKerL2GqTNaBQ
h9QC2x2vQI3Ne4HIZr6n1h08EGI0HK5FV0blwXi8v/s+hgROvHndenpNCjcUr7pT2tvHjr1OyGbX
7d50nd66ZMHfs6VVBf76YKF6EQcoZoKXK88Iw0CyDreDO8xrmtFtUpxIXsRoYxfGqgnUJ+rF79z1
aSAhxH+zdWCvX7aMcAyYmYUccHQxr6vrLCPDMbF4H4sTd0dFzzi5RUF4jsm0PIAIbnXq1o1QSeTa
vEoAGeRa9WUIgh27gUhj7jFaXWgoh9nfilCdJA+A+5LVApSob6yGHp2qeZj8aAjuJ6ZdhpZCzSts
YdXe1HUZbucA2/J56rbgW8SUS+0RbNjvdAQtzznf7JQiUDcXUO4ANWhoj08jGoHwTwA2/zvLeFtO
NAxouXOFDzIY2oyC5xD23b9BlLA8+qVPDFPbyihLZmEvd7q2qvq2qouOacNr5y+/j72Vwt64/4TL
W/+0WUh+U9xnBerr2fdh9fJ6xzIg7VTH2RKlWBQL3PK+CE/AjPxxZhKGauLLoiNqsyj3aCJi0fJ2
OVKhtla7odTAEPbPi9y5MWyI6cfPQqsNzw50OnfF0uPvjHy3/rFvdn8biMI/ncbr8bz5Yvg0Flrx
x6qph+x2HGtrvLWNtVCwDkM+7hFObv0ullPLYKK9QlIsTWhfKktAlAP+ocp6CtB3kE+/1eNvKLkf
nfEPXI/Bdu1mEH2K3KHs6DsfM5iYvPJSXf6YfoXx4i6JnMiruVCFnd0D4GIHwlQ01NM/RxW5sy+Q
sjBs2fFMIagUpnWOVj9a7rvdZd3wylsV6sRpDQCXHuy6uY+BsceEL64N/05xX/8unW5weIa2uTiE
m+6DWzRkXNXlhKMmiOshTDfLcU8IlKopmQuABTV1/eMSuAPg5ohUoXzI3c7PnwCqgicg2DqnMJGd
wp6rhTJNZT3imUQl7gScDzjl5omz35ob6ynn7Hr0szUP0zBcRLQP1qJGdhoOll/eavzPzVvt95Lj
Mi8scdIsYOGJUNHcPoQ0i9sHFF7lvMttjUSlNRHOGpEPaHzCprLN88DfriMJIp3PuRT6MjLTvlxG
ohO8PB/cF3IEfLkeG7fdvF2NE+whV50d731USTxXVADj+TKxAZ7VboxwJRFLF3b3hamL7LOhq0dc
AISWLEqDPov8BBBpG/beEITiGuWMxvdtrcdz25WeDwk9DpxLcxVPNyoy+gWzM6UhlnCnAg94C+vQ
QXEeWzPn57DlpD8tZp50AmwalBAcnEO3vZk29/bHf18/d9xKiNollgOE5D1A5bvY5s7f67j3+TEW
vYyErpX8FkHZxudgzuRzvOrwxY6D+M0deJJT5Wjb+mfWnqh9JWT211Xe+BnZS9gdVhgsMpazfs33
zQZ0nNL30gffLmcf0R5zTFrEU6QDse2XtpiGV59cMevQEF2R/ZGMGeHb1ouFPku3ubUYdZ4meiPQ
oNQj31eTCQPHMM9hYlt+NQEch2biqZ8bORQP/iAb+35x0KFemkxZBOKjaOHmlOautxirUGdXdX03
qAJOBeUnvqe2aJq9CC0i+8NGbTQL2U7uvUh0c+fOUUH+INuxSDVbQtKzTOOlFEF8GiX6zkVaw7uH
JT1OGrI87nsHz/6D4FSkeK9S3QebSY4AYPCZujpAHHmt22Zs9rLThhLmqq6K1I78lUNMunGWoHl0
OaOiYvsIjNOlyJbp0kUu7z4002Tnj+1SjYRLhF1RnceiofYDlr9fk814wEtm8cTTGqgS7bWLwO9Y
MP3jOwwzs6F9Aat8ZiOJu/0wussdrhRxzftsOMfMCwgtCMzwnlC0rP6OZWuaXrfGRV4Z6qBtXkoK
rOW+zFcUO6hn1+otkIVRaLf6RZQX5HoVUPAyqOwf5EGlPlh7ApeicaBW/8C0v1kp50z7bsk2onM5
7tSiie2MKm6khnuZw9n14gDZI1xWf1zQPi0dOHPbQThaM09tX+dK9elcWo4+0b7nfklZxfwEpYvY
cIx69ERpuVGhujccbw1FgKvy7jUZUjbZL3oJHtY2qJvTMFI49r5SGatfIanUAPbJJ9jWSSHCeMsT
GxgXUhcXkDqaRTrZqYu3DTo8qlX5xg1CWGepUbAe5Q8OQvpElUfAqznxjLfsAVQ5tyiBne9BIxU8
hX4l/2m01twkzuqsZ0cWBciCQDh0KeYh8G69QE/Mw1nN1vnNy++bfUE1X7Qntp0d1m9adzm0WSWD
Vz+WI/EBDAI6SGWAL463SYMYVVnfHr0oYNOLNWjUXYyQNOazd8uNlzofvd/YCcAIIlctNWHwRUyK
+JQXYCxObft70fur+wszqnL8o8aS4r6PY1VqnP5IbW+zwW3bl82q0EiRTBPoWwg29OO1Lcb6T6Pm
CA/qxJX77k49ID+5ZIP/FjToEYBIPX/Zm7phDEgQvjKllioU2wGkPFM3Q63Mn6lsiTlKOAN4v0PU
xQgEqiwvzohSGusFdh8xpAFo049h1Fvdya9F5R3cPOQndHwNxIUWTVepQbR15gOb9G/cTrxjEvAV
Krrnav/V1UXopzyVk3dPbJnhF3DRoPRzmjdB/eVE/E5p3s32+sqCrveTkrbO4TDCzdr5uuyHdVfM
I2OzNWf5r5Z4Huz2zhh6+Q4cOy5Tr+n6EJU8iRTqGRBnbsE4u77BfZMLc187Y/tmLKd5stELnMmG
E0dPd+3tuGBiSDqCZG7laLuHstziICVmYnniKVuvMrSthwwcdjlnVVbRAFyRfZLIIo5p1kEYuq8Q
IjHOd2G+7vhzc2eqpX+bMKzhtqgdGaKzsIlCzOrAnDh9lu0YI5r5VQ4Ua9bl4H2zxHnl48bLTDJF
sxhb7caZTebKuYBHhNnsshITXv5jofQrbsChIJ5wqC1Ed76Kxd+29YPhV+iaxb00RbNB8w/E5/7F
lwqyvAi5/QGXWL3TGEQxv8Ik2GZ2ftB135wBtn2fQZOhM5RuiNIl9mfMlyLwdPMtVRf6P1CFNwZ7
aLbIBJSnA5y7tsZaz+TaOjmhqJRnnys+uuF1Wpe4RkcoHYnQCWyidve+a+HF8poWaaBrR5nYktGO
M/vD8+ChciadOYrArTjt6DPPG2QvKblttkyn3M6Af/lS0c+lxkPeeInnYRTIFoEPqZb2acM9rz7j
EZ9idGnHrsuuzug12V7LNX/1Zll8YcgBYPQLocPdOBoBYBb7fjS/wn/58naIreJPXhfBr42ljgfL
yUXF/WgjDZYbOBudcVPSbMsWIkaO4lOkS/G3RpzMrj5Nv1w8E/2hnUJSYzCLLn/zoo8PRbBN/cmU
sY9CShb1dR7m+W7o1NzS2WOi8Uluc22hNijzIk6yoh+L/RLL+tuCPZ3uZJFH0973Y3MMQksTWtw1
lCVVP/JuBpU2P5isLFHt25ZMgzWI/iDw8Z+GrC8vRRdCPUWFy0rBDwvLv23KHMbZReuBPcHuXyDM
GPesPLSBP4lIrpK8WbzsNHd9m9151mb/2OyU9FDy2p1lXX0C7uRHp6fyXkoZmmQ2gXgRVPJ4LEd2
VF1IiVqDq55Ahf/mdYjBZpOkm40/+hmYEci7Gx8osT24ldjgAax1u1poGBhhKDA6TZPIHpoNTdtz
y6b04PuLhrzF0LTLxLRuF7cq6/AQwS9+cvcpJ3XlWpgyQWC6vdlKxD/9LCOS18h4CxjrXP6YPTfB
89MNH1M8SF6sbPwb5DbhYHEMXG4tungr9CRfIEtgjETmnmbote+hFNvzuorg4spp+23KqjkQcVld
QjsMvgK6PH9gX5Rd5Vh9EyzRy7RxhblZcrFeLBRRUzqPHFuQauN7i5KcnaCfw7sWS94l64IwcbiV
sYTVYJOhq/qPuAwseIxme0U9tt5v0D7nxgoxbbUZLc+kwolba+3KO6dZWEm2zOJAJ3TBp2dkc0Ok
vfl8GBwXh3JhqU8EPda9LkqoTSRwtzj6hniPk0j+QZNip1gVgEknbb1EhR6fOtOvX2Tr4YPBJfCw
hishR8ielbcOz/YywKvY4TgfUf3mN9EyjufOcpG1WjXTAZmv9t4RyzcLITaIqaguyHGw37irc8np
Kv5AsdmTurHGLCZrixoiy1R33nJhn1wtzTWcRfUllrZ763LUjBbfyHexlN0/2QS4CFZlvazINZ7i
ItOXelnnsw/7fvG8isIl41lnUBYmG81rltRk/l+joI4v+fIjpZoyp0HC5eCvoxyRuacfd6GYaEaL
HZnDQthmD1nFZY4SlpOzXBE7xBWkEOZnAUE9B/0TSSjrgvYmsggTIlTy0XVRlgltUUGoSv3eLi1Y
F6hCEe/MMhanqVgV+wj56elYMW0vnl/u+rB163S2UfslqzvZzD5Ai1yCMby06scZ8VU45NfJomck
GLOuSe3a+Zrq0DrTFpLdZNEafqyWT2lDG4kr4LP6bSprhi23q1fthMDds3YvINsUCS7bfIsDQe6y
mLSgnJyzm362yp1V5esrfJS8VJG9JoqB6sf25Rw9tgayLNcDzpSvEGHjSW3xcmKL8L6ioVe30ya6
R9AaYC9vQmZJYHFq9SFtXNli+yflldYRUWKNJtyODyvut58qoe17c7D4VLhw3wIlx9/54jqPcJI4
TTUMUW81y5GuKBWkA48Rss9x3jGculNqZLi98vyiFhi66FcGsVDv3MXO/xki1vcgsCwLkIV3Du8c
rNmc2SqpYlteJ1MLJxWe72ADF8MKJ2q3NwZ9OBtMtbpXxhH7podp4s5ZLcg2zqMdkerEagFwitfC
jBRADXNeJhLYCY+yBuhwNwJc3Bn1BeuseVbW3EfUsZnmLQp84C+wj30cToiUQuayB8Q4rNNsaNbZ
9HF76jzIl4ialN/cSDD/bR7UO8xO83dAM/A7wvgJtJlYYBH59bXPSfSLJxN0jy2JB7ui6Nv3SWos
pbEhySIplB/dmQZDKlamBimHq+q7vvbQzqDoOTaiqm7mNmNwyuhVh3wh+KrsfXL0Fj0eLUDvdt/C
Kr2si0fGpcFehAreaqB2dEQ8Xu+9sQt8SrJyMHyqmctxDvDHu8KRMEKB56aORtV6qsyIOrKYXag/
7LI7zeW5C1jm0G3M7dGvjPhyUUPdTYj4d24k4bX5WgNuET02uwJQOMUsTI5Gr9ZXG3UPUWNUmM64
hnx1FvaKineYWI0KS5YHDQ2NoRigN7zBiOY9djoYH/NtM6fBaQn+80jdQE4yOP/qamvx88c2QurW
QvAV+wz/qGGG+O8ApJUn5sdzlTpeqW5df66veStUeAurRo5NMwFcn9AGG2QliDqqBGObzBLNnH3y
ljm6DsWY7UHh4PHHnlxZyrt+YyiCwUOCo/b2NKhfGeY35w0Pefy4OgaGPB/KuakSZizMV7gA5kPY
Kufcjmgk8NrNB7PkmG2Koc3mdCE96GZockKWu7iT642DKdwwLzmSYOTVGYFW+u1BBC57AclDyy4M
mu2NsTRL24J4w2MdrdZn3gXTX4YKcTKB3x020dh7fAvdi7tFzsvmLc7fvsM2IOYo417a4Fq01+Sf
xbi4BboK17+wKqi941XoO1mkBSVWWKZAPjTRijEr4g1UtwYAUtaninFBgeyF9a9Bt/6ZCnnrq6ag
Rp4M1tNbXD3dLbR1edb2MF5FbknUdXE3XGpr4dmg5OeuMPxusVinC28UWAAJkAXmkUnHCbDD+s8P
ymnPFiL4mWxCIik0K7H6CggRZJPP5PNktGH47h0eCnlkx+kxggzmoNyYhkkrX/piT+hV97x0Q6aT
qpl5oyqvuzOl7H7L0pIPVhxYJxEO28uA7AbjHSjAlqp47itMBhUQURDEB3eum8dt097B0Zt4EMjo
/gYYQ3COb/aPCrauT4oUl/0M4P9AdFt5qTOjX3+0CHfsUt2vMPSX96Zg+sDIsv0ZnQmVrlq6GX3t
JpsbsAuTekTL3FgIrx9/3F34DSweivSneeC6Ti0uBuVu34XteU8hGtdz5kXtQ+Vu829v9LSHaj6o
O057MF4klsBbnpY16CvVzlMSeg4HoR/O2cFfs+UOCRUpaUQe0bXrTxUoIqx0gCQlj7pf0YJZcc9N
Y+5zRbPpfuql8xzYXBM1xsLf6+yj6VhjGMA7GxNM9VVmDgC/Y5DnxkNn/aPys93749xsf0urcQ6T
8ufoPlocBB3KaubLmCN4v6GQyX6dpmxT+0LYA9or1YfVucgh9zvQuFzVVDFUiB/Kqmg40VDKtc+r
lLGzn0zRXZFoWr/cHvTvEEtKgA/sadZMV6whjRQXh/jTF1nQHc2ARSEpIu7vhG6g1n6tnSBwjuPS
AmGZhi+BJINl2diDGimxw66zld1MZllZBHuugQpDjnAyk5JqrYcL8iYjwXdGfCwJuXCLwGxR0PCJ
PSM0uH0sr9q4G3+cXKNS4myFZnA/W5jQVDWZszxxCYbqReuIbXzrXO0/Emm2rUk9WLy50o6829D8
r+slq+oezU3UXNrMasiGYpCupjsxDdWqaDV2tgMRCWhx17H0o53VD4vVHTxBkTfqX7cCIQ7tvuef
5p2Z7Z0pQlt/oIr+4WnKvLJY5vsuIk+CdI4LveeL9yoB8uMXSLG642RsavPWF0Bf5bUPJg8yWQ50
+dgtUWHmOG2GnRk+rBZXYipcnY6bHhClxaihl6eVcngLlwOqgzaz/Z42Y+FP4xX+IoqQ+bdizBHw
hMieEpHLcbvt59iTT9uI5OneDmxUtyk+r2188CKCKpGXChG/2NKm+Xdd/Hm9DFZvvgTpiD/54l09
H7oCgilOxgwdEQN1KIIFIAjXAG5xNe5gsbvHDOUDfo3eXj+DNUIY/4MIeCnERflEWdv4DkEz3PAV
Ts+xqIn+sywflXwo/N8DRONnjlvgZh585NGOxjvfgcJxcUNV/OZ1AZEciQipx2K8LxxF5YZA2iWi
Ee5fqwAZO1jAh/SUZE+Mm6sp+uiFWyE+AmpxMZU1d69Lp+iGYJAdAfBxx+LsfwSN7YHYaeKlwHU2
J63GGTkCkFebNhGL1q4MLbqq6o6ylAYN8TRVjUgqsvL9HdIP96FucnGrxqW7QVLUPaFh/u30cYlf
qpo+GBurw+QG1d7kvBqx3zrPdtSrh7ium5d1ppd2wrEtUuSb9jUYQ4zP9jQtZOTbXkwArrXky27Y
LG4aCKPu4MwGp/k25PW7H2eDftVZGfbHuCrsNZU2p/1eOGPOtec7/oI8zsd2H2mEpTtuDRri126V
xbEQnMRM5OXYH4Jq5WJdMoRiWMfBFiwH/Jz+FFc7tH230SPfR0Wa2ho5MX2XkUcigkJPvaubqOj+
FKQsUMdNZEZwh1ijNSlx3WN7DeVaVge32IbhKGAMORnW0Lo22AYQxeAZ/Axosb+2xCN9TS76Ixo7
He/BzoaV+TLo+J5A1bz4g3wb6EAXZUN/GEA/vNs1Jh7lHGT4UM6BiAba90Y5fWkUzuUZT0tj4Sxa
O1J+MTLG5IxUiMRCtEzNjQx6/TXocIHnhqP2QSKIAky80cZuBD471qellRwLcNuT+7ARTzo/BFFe
qeMoXBO+hMiMLq4yfbk3hgSG0zDh8T9101yrFE2Bave5yN1t3xi3bJ9cUAWWbtBdlOuw6d173VKI
cBkkHt/dUlQzc7ToHIKGUF+x5DAL9BeDEX84hTZsxL4GRUhX3a7Lg7RDfsq66i2567NuE4c+FEuP
fqGetgTnjstyU83BP+AjrhSumPB1dvvppNay/oxQ8wjETuvCqR3EZ5u7RWQJgstgxvlXi+waLmja
PwY7xjaBkGaanyZhu9VlpFENvHTGnJHCQi/TgymgVsu2dJ4nH+fQDvuoOSq8KyPKQBn1iZshJkjs
GsPPvlutNkzdNZcu2k0QjwMgjRXRXhCirV9yGw4O2c5a3SP/7z+DqXcom+r9mVGIjLc10TjroSzy
kZNmWogcZhhYthe5VflnVU+a4zGUfpkjvQiIH3HKHssvlor1UlRN+G504Yu07kO7PM8U4Owrd5XW
xe/rejqqn+iHI9I2YosJucvXo7OOrvXXGrylSqcyH3+EEeTcfTe8bHpKggXwMDUOEYtfloh7RIPk
oMj6ycRZy6s0qxqf95z5hf9nKauh/afaEGo1D0izORsc44wo2UoqSTE2xbKL3VGieoqiESn9VjRl
/pPGm3efWEZD0splKEX/FEu78IvUZ31abhpf6/CIhXKecI50EwBtqcPxhM9bPpGEEj+NvbO8KN2v
7n7kS2l33Mdre7VUO+tbMJPqUVK99bYtgWlS0G5d0uzd6uzQwAucut7vb0tZo4dn7c+B8cm8uFl5
7tKiHqLXUo1I/X0G1u/SzUx243VMFx8VSSwBknRXEGqQG/Nl0N8NqRj19IXKluyqZWbEvIVXyMKj
XfLI7Qc0gte8dsqvFRfIs2cZ/00x+8BMojPgUBJF6d/MuNlNMvYzeS9kWo3Rc2Pneniuso7e4R+4
qeUe7aP4NsPUvY+qGVtRhB5+3RNuhYwaXl89davtHFy12XcGN/h1Up2Agrdy1R8nomQInAJq+QVz
XKEMrPPs8KNmQXhToZlgPxNl2s5iPleZI+ZEaxd9h93Iz7yBZU62JdJfsy+q52Jem7/rWk9Q9Dwg
QIYMQTsOsPYEdJMdaOasJcbWrH+dyYE6LmER3LYZzn0/dq27OOfamXusS8S1a42m0bK7Q8v/+S5W
Uegem01NdxOBQHjjpiy8rAFyhSp2p2pfZEyXaW3X9Us8W867jFuPBE53ds5sshXLel6te+3lnb3L
s030qUBLzRUBa4JcAoDt6Gee2MWRA5HZm5Dq7Rj1f7L1rYMLpVVWllAeUALj0f2c1BOu8JGwpYvw
N3MWOL6gKwZ/O2asHgmZoMvXEPY0rve1ivV5jg3FY4yfBzFW8h4hCgko6AvoD6pWeRnGRt81bf0z
KWTFneyqDCWD8n6FreXUNxWo+HGZe9u6i9QQH70qtnajiB+N7Ts3PuEn14wI0/iGXbj/o0zZnMJq
nYIHOWTxdCWn7FfO+rKvQrfbDWYl1Ac0m5NJwKkBO26P/BTialwWgp6egoNstSKjCcaYDIz2BsOg
z3wqxXli0VP3DekeuIVIHs3xhEcIMLOyaP9aYzjddutQ3+D0ocEwyLBV1VP+jWZPvUelHBFc4Y7G
xz2R5RAQC7gJktASZwGU3ufbiJnQ84r6wvOujg0xCvummSf2BYx6P5uB8ve+nkd8dgHy0l3me9Qy
8K0T+WKKN+IBRBp4/Z/W7Z07JUk044TB4Vks7VHGm3iZS3v6btdofNC4389jWXvPUL4daakslTmv
goO4IQrhzyOnP3oWoBjADMoywv8HRg1sZkGCndzcetOqmTmY3BLeMccHLvR9hZINEhBQsAVc6rsa
8DXYiisivuimXYaV/yabbksx0cnXdXD6fUZwxqXo/eiLNu/pN3VS9sUEP2EggUF+gpH4hI/KQWnT
kbsxBWQyhK6f30GrBU/crMuudUBWySAQz2wp1iVoKC4cnKJRO59vX96gvHJuAp9ofF5+shw6fIF4
0ro5fpUIm5105U4uL37T9F/DSOJtX0R8rKKa3X3uq+rUFll+W2cz1UpbqfRpyUt5zoZ+3mW5cn8z
HpgXO3MLnhZq70agqnwgdzwODlobjHBVFZ/cCsmB3WcNI1dRdR+TGBBLw/0ge0LCeQQ15XXM7LA3
cEj2kp+irh5eotHRry2avQT/kEX0WC/2YnV5MOGW+QLRKPTJMi2MPxMuzY1R8ImIOnGJnIFguly7
AzOXxaFKJbTbJ62y5R2jnELwIwACsg0Jb1OMw8k0k7yKIs72ys/U7VoRsIasMrvxB8v+Re8pvJSx
LTTj3U8IVzIN9p9+YL3TDSJ8J3CKJy71+j4IimGXu0H/atdzc4pcLK+eHul3dFfOgB6c91gNKt6B
pdU3HGzQNUFRyg8PjcOyV+0WEBfI1JEha2Ig/3lXvXr5sB3zH2dnthu3smbpVynse57iPDTqnItk
jmRKqVm2bwjZkjnPM5++v3Sf7vJmiZkNAxvY8JQUkxE/I/5Y61vaa1+3wlYY1OiGXRMuValNNoaC
7s3PzQ5KFnia9xiv7ffpXG9HQ45P7NWkcW2G6XAjtTkmuHZqog0OfQnTQc4+DYQRsMR+tNNwQPN1
SGTYP+PWglEe4W4P4RZ/j6JcLo4RL7UAG0ivlfWt3qNtTlbQmlgxryrB0LxbMWDRRve8sYz2AXVb
qEYsiouUvmcEggT8nRJYZorIDkwTohOkGOmdzj6dkzQSMBoKa6oXU31L25v9BVuXJo1PvIexla5y
PUHcdjOx8Y2E7QTbwf8YUzKCt+aEzOhBQNuTf1yGVS6A7X8hhH+Dio65ruB6UBSHnTeyrCoH4Oz3
pvx8+eN/JTR+QsJUz4Du3z6/Qjyod3GpOsFAQQ5l/WDVt0rWr6z2jTnTrBltAbst6V6IxJ+S1boa
cXaJEryzTr4SlbB0jzO0blirkpEkmeRYfQTdEFvrtk6aaxFh0hld+tktzoIOFMGPMYPgXo0y6zkP
xBvkXyzSRwc/9YNXTm6qtz+aPLtPxmEN9D2zOe6drnByF2j46gyTG8epHkJflB1BiBVbCBpHQh5O
eXrgv8vP8PxRn93fjHAOCCE1+rGQHQb510JvHnSx23AWv7r88Ut3oPx9hPil0sSpEY8Ohew04YpA
za66VncTXoskXuA4qzPmbAubDCOfPzoW0R3CyAmoKp1p8Ib3JZPk13gUvl++laULzfDhQY1OrTbb
3tH7zq0lf9eq8S29v2BVRdo28sP95essDegZQ9woIOfJtTA4eWoqJ46xywN4inZ9+dMXiPbK+fd/
m7IoUfA6IiRw6FBEJ1W9bybjqEQk9qbAIobxo/KFZE3ebr+7fMGFAabMaoSpQLNqpLpzPEJXNmgY
tE1vTN9EtE9XkLwLY+xXbtZvt4SpSIr9MJAcpMPvNUoZejAjOIgufrsaObDwUJTztX+7hlD+ou9W
sqO2+rdQr3d5nvwZM/5XDMBvHz16LFDQOsqw1VBeRCHeDB7NKr8Wa730AGYzXO/FNJJl/Cd56n1v
Pe8R/ure4HV2ZYovzAtlNsUFKW3ymNaEcw6dUWsO3WL1ndbKyxSKX2DtdVeus/QIZhPdFzxay1Us
O37dnugmvbKzuDLlzmPxkyKozKZ2xcozoJlRONkomu06H1qZQAfZeM5ao9vqiimrK92aftZD1p3+
bFrMZrkKZldT86pwdCn+2WkB6nZR24lyeOXVsfBU5Nk8H8q24pwzJPsHuIrXIclEEALlgeXaBkD0
5vJdLAWByLPZfVYzsSzPCoeMOtdMm7Ue1bYUIoXoppXZRBiIol3hoVDJ6N0k8Ra3Bx7wWnq7/AMs
DG75fPu/TR5FwRQtc/TpoLqBQy2hHe2MtYAW4UpxWaiX8mzi418xI008s0jE+AQQ+RAW/g3Qnk2f
504tBsSqkKigalfSXBZGony+z9/uJy0LaCmhVvDRbN2le75Kuuz+oc/qfdxKj2WqXik7SwkA8qwu
oABQK0sxWqeJujszekQUZiu5dFD6m8ISdoKyRVVAe/7Ppq88KxMsBKaSpVHnZHKzIUT3a200VwKQ
lgbBrDLIPb63SBYrN+VUUlAbZ9DMO05uv/7ZGJtVB3zhFi5mv3VTPzdOPR6ypDaye7QTlz9/4f0l
z0qBFVsx3dOQkF1lcIoiOKB5oFVkobK9ltdz/iY+KXDSrBrgx0hpEI+tq2MHtL1cijch25CNxRGZ
R7dTS82tbnLqWpueTVp2/5BYwqseFNfqxMI9SrM6geggFDW21i4kVf2Ib5HeEltoyTsMZuNt+6E1
tvjJ8/UIum+FIhaJQYTbO276I1aJe1+HvoS77h5z4Ovlr31pAkiz2oFJq5BJ4ejcBnPxZlD6H/Rv
GPH6cDtF95KE75tok1UoFZjkjehPv4pZRckjpH7YZIi5zX9EUG+eynJoWRgZe/Q7u6GkCdEfhlJ+
gVyerNGNsB5IDnnc+KDovfjcH36v2f+vr3wN5wn42diYlZwB1G4nWFLrIn2UtnGm+fdE42zSuKht
Lytxh9P/PfRThyGlC7+0/mNRH4paf4IbKFyZAgsz+NcG87eyB126HgQpB9E20gtFPlw7iDCkrWng
Wbx8n0uXmNUfAjMKvR08pNyga5ykqoN1rWBqNVROVf7sErM6ZFViDlRQ6F2tEy3eSGO3l7UscqXa
u7bWXRy0s2KUEkyAQAcJd2Hk3/D8ZBvLHAHaKSK9YDP8jjgIQcnGnMgmLLeX72tp8s4KlFJqHJ+o
fHV4qfJ1bVQcNYZt5RJugUxHbLo/W7OIsyplMC8Q4Wg9owDuUoIa6iUO0w9DAPcnAq/dKmNbXRkO
C+91cVaQJEstyNDmeyTBLO0qWwfYZpisV8QHWKoIO3dEzVz++pYWSeKs0NS9EarY10Y3MA6tVOOb
mh7FOr6tevG9zDRQtnK1EVrZbUrjNVDqfZiwaKtC/8rs+rXo+2SKi7OSAwVOHEoa3G6XVu+THmEB
PML32BVR62Li2DegPLVyX3vCh1f9PJMxxBI+vI9yOE6bpyQZvoqp9CA2wgFp7o1fRWsxB66Vjhbk
mgn7Eio9gQnVctgyYEUabuk9XYlQXBry4qxAWRYrY4CDvTvJuFQRdWeC7vqiiKzUQs5kfBGL/BTJ
IaKEVv248swW3pjibHWUCJ1Ql3BL3EgIfrK6CMj+nk6EbGzHiSbmoVMwdw0KFFDljJlX1/C5r6WI
SQsTTpzVqk5Wg0oJuThqP3H4kZHfo6gPRLkBiM+3SGpIms7FEY0KKB7xxRi1bZ3ftLF3fzXqfSnL
R5wVswi8FudASudyCnE0QRM0T6GlvJJ4sffFGhiqt/ZM+S1q8RkLtXrtYS/Ny1l9A5VbNCYaJhf7
RulaaQyny0P0pvvwL0P47Timv4a0eu3Y0AlrHuO7QcLmGHHMO5meK+rVRprAy3tG5jtCUn+DcJne
BEF9ZYW+9GxmxbAexT7OMNdDOIU/0ABFIXYpP1g+Bv7qyubwXIT+53xVrFkhzCQ/0gF80GbKwYAW
KQHz9JusXnmR/f5B7kPHa/T7PxrpijWrhLRu4R5AIXZzX1HXvZWeRiDqkyC4yoDaWiwk6bUMqvHO
xLvtGPBXTfQ/DREz1+rjeU59druz+siyAy5WzwTP+wSRBOJyNLcvaoq3O5Gx8HRvhlC9CaOyCgIa
bRwIYUcucrqhFKXL38Lnww4fID/abwsQBMj0+UW5d+Hbr3GAvORTvskNcV965PWIkss34Gie9vPy
5T4fRAB5/n45DANqkotT4+bYd1CkJfsxNR+Ak8OK/nr5Ep+vdxRrVsACz7KQZGi1C5nyQ+ljxwj8
Z6mUr6x1fq2SP3tosxplleBNEeJIrpzdplK8Zz9sVzp2TqlbI5+0/VTeQNmJvX5XcSAyet9rU0EJ
QjTECImyeW2v7SyX7nRWqUgPATSThYMLVN5u8/r7KIrvTXBlvi+cABCI9fdnpdBJVtCg9q4VJPR8
t1NuuPwPMN5KyCZHHrYjv6P5N21+wOB/+ektTYlZlWlSECoNagZXUMf8Vi6ybh83UAYuf/p5Yn3y
7MxZfSnI1TKApnRuSDhaZkYPqH0OXVvuC12/NYMr97Awp8xZYWmRv4PNpi80TcRX61N1g0ARZUZa
Co4PbHRfqgg1EBZm9iSYV25t4b2lmLNiIsUgMkqLx2VCfZqmZKKNkX90qXqjCtODWabbAjjnCtGO
zh7He6xC7UodWxiH5qyGjOeUkbhSWf5r3YMQCW9jqhCOlqwuP7TFO5sVDbGpsEjlsGfiVsFiL8W3
vhlW66A/H74VhguJ8VlszNNAvgw+qi5yJpm97JWrn+f1Z2PmPFJ/q5DV0A/g0fPWhe8knTxZBRF+
joCJm/inSD7DWpaMO73pQzsEJIF+jLdzi/b4fpSj6BYaz7V83F89g89+klnlMTgKhiTU9y5pXeNj
IeEFW0UlLM2iskEzU7r9LwnZQWsZsjSHngoCPtXj/LnuPwqyq5HkKT/Rp6K+xj/0PGIfdSbRv5aT
vVQwzFk9YkAVVtX0gyuYVXr0BxGfaSTiP/KfZa0I9p1igTEEkA3pqzHWsXIymm1XjtfOLBdeLuas
YEkqNhSvNelrIK1HFht8R15JRER9/4dnCsTy/n0wsBwXh2EsO3fo9bugUhGuIE/d6EVV2pfH27lI
fPKQjVmJ6lsFPnEX9yyBt5qAypIggEMQC9IqsWjGY6iVivZw+VoLE9eYFSoELwGvfSwxEXe6jQC6
b4JB+BIm6OAuX2GhFBqzopQzGZsG4pObislt1ITfvDhEkh++NIJyO0CMXSmG5/7p+tGYVSJeHS1u
BxZUPbjNFQj7Z6LF7gCpvQ+Nuu7UeI8PsrlS5pfGuzGvS5hYm8QoBncANEcLuRbvJM041SjuIcwa
6deREEO71LURMWSAwl4OK9X2ZfNK3V14mxmzyoTKxmSmFQTrVtkryn1AP7cp0lLWVdYXwXq//AiX
yq8xKzv0vyjAhji4oE/wuKAgxqcHL43wxtX5XTMSmDyYmrWNMW8c9AEXy0HTzCtjdOkmZ0UlxlPq
hybip06NttVQnXwPOmQQ7uDq3JhdeWW1szRQZ7UjzQMw5L0sOjLVKRDXbR09c/rstIn1JorSY1Jr
+84z/nTozOpIAvu6j8U6YaODuF3NlKcymJzae20CDCNCAKigP2Jt346i8aXPy/deyq7tNBfKpH7+
Cn57oTUqltcQ4oWrihKJDeo9D/jOaFFOpwWnPOMDKBSY4xgLEBZUCub6VVqBU8UYsakFdkCMhVWB
OPRKjVioQvqsCpmQ3oigmmKXKFheZvCZUGpiJOqHK0No6YZnRYhzshQMqBC5fYEfamJKJsYOeo6N
9/nyHFkYPfqs7uAsZa8uWZHbkT1JaucLuiybXkUlecjXwpc6O1s4/mza67OyM5V5J0dGOjmpUrBL
RQGpV3tQ0o9W8CgkD392R7PagjdTrGjpZi743tUY1ndp2jioaJnuY3PjBckNru0X9OuXL7cwy/VZ
jekJAtFlrZOcrhlWnhF/m7xjrzV7WrlNXV55Sgv9SEWf1RLN1FPPLNvJmdQUiEV0GNLGIshQwZ5d
7gngXcE422jELpGIjtyIoM9Mix+KUXy8fJtLrwx9VmY02SsGoZRocETNOsA0budRsudYzZbPNtso
/dKhqRfFDqfilB+EYXwhUuXaUvb88D5ZW+izqoPou9cNBQF/nSc3mgYdOveOepO4lgI3Diwm6Sl4
uY3q2e/rvcyTlwvrSCBRCIzvymRcmO3arPoIjTB6Gop9dyJSoYXjhJHjHL+Gg/ryd7wwlOb59h0L
QEhfZesaKqrb1KsPvPvByYj47HWgkFhOrsyRpSudf/+3QpqebSUisb8u/hYgQjA1VnVxXtLUUnKQ
coIjEsu6MumXvrZZhcFxFPQd/G0XEsctDJCfRTzuiSd9vfylLb3ktVlRSbU2FvrsLFRsy9JuCPzU
rNxuDE4fxWQickwYbUPXvxbCD/hWSN8j/crzWljwzhPozw0MsqWiztXS3IHNl9JNkXYgmfa6J723
qvX1T5sL2qzKENBKjLeoNG4YDmCJxCqzy+zKA1ro1ivarLgMhi82nN8h1Va+BKn601ImuJzEsKD2
NfWWNxtxUEIg7YXh2o5r4bWjzaqJrqcCDr+pcnUdt2CWtdFG0LTbGNmuR/lwEiyI20BJE1smkTy2
r4yVpbE4KyNCLmTtZPpgqsxp3wLEQuEML5K8uzUWBOGml9sI+4uCb9soXsjGjWw9HSDrZj+M1E92
RVHKXz0G85URtDAP52pfFc5Hn6Zi7XZnoIFY6q8ggNdt0JMEVYfE4l1ZtS1dZ7ZQASMlY87lJSUb
t5oC4EL6Ru4eGnRctw0Qnstf79JVzr//W1WJdRR9BQBTtyGHetVZtbpKO2z46KbecJCPe8CHV5aC
C1NPnRUVZbS6XIJ74daGXJ2aohg2xCbe9h5rwQl2m5oAWUBfePnGll6/c1Wvl+nwaNSgdk3pIKbZ
tuBsDtDKrc9LwIi1bUV326/TXVKHGLR91S26wLRNSb7yAyyMW3W2pjHaPCt0VYIAETX7inSXsspP
oxHcX76/87f2ydtVnVWXEklxTYzb4HohaeSKFgmQhE1zQzpRTuA7Ub6Xr7M0QGaFRgLnBr2vHF3Q
U49krgBX3BM93a/qtPzRhk+Xr7L0Zc1qSxNlkYyZZUDn3UcuqzMCpumCASHo1SuFZOkLm9URXJdN
QkKX4pLHfNv2nYPrb5175Y117ZEsfFVz0W8RUfxAxI1OXAnk0vpJ4a9zHPbf2phF+RgO6zIKni9/
YQt3M9f7BoA0lSwzBweYCMfFMObXZR82RzEnHMfc/NlFZsVBHA2vwAA+OJHemPsw68yTiuVynTRj
9lhrSfOH15lVhpqIDxFCZO+MltbcJUMkPvo5e1ZidyKyYXQcIldG89LXdh5/v5U7s68Lpa2D3gED
xynUoOHQEdBo41YhZ0sLO62/cqWFaqfMpr8sKxXtce4pr7cD8Wmb1o8Q0+L6dEsszA+lLITf4TFd
eVss3disHAD9bMA9jyTXmJw0IKsla2iSCSYg1lUmSnPs+yvr+qUbmxWEyIK21VcEyssIdlfi2EPv
FbdApYVVo5s7wIwHmF+XB+D5y/qkyM0Vw00OGkRTY9VpcrWM7UguNQhhNTSCPxx5s6IQE4JVakrd
YpUjb0dE8TAWOi0807b+sO05lwgneWy1FTxdJwu7pnUJq4JeSeRcTNqKL79c/qIW1mZzgbDg12bc
+VXppJYb9P17ZqZspyDYr/BdvQ4kuYLMlmDz/bh8vfN8+eTBzAXBlhSrSoT42PFb4HwHRQDtw1mo
rLCHg8N5ZVAv3dWsLoSeMsla3BaOJ0n6ihCnviSHoRDvm3Z6ge0EU9n4mkGEvDJnFybRXBZsSBWz
SBdB7gV9dGQ52Q4QOFBJqLLRweUT6Nhd/v5+qU4/+wJn5SEj3DFC3VU4RFqv8vEtkI5K91Xw8+OU
AOH0tn7xnfCEG6pHPk64vsAx1w8x5Eycfrjbnmu/2JeD7+rF6+UfaeHtNVcOt6yD0rZDKt945kbD
zSko7bbzpAfJGH7QILl8laWveFY9iDnr0qjQcJEo8jTeZTGIDBgiKnhaD547AXLekFr7P7vYbFUR
BUDRyaJRnIFRmQHMpc/Q1gKwzGaQmo1icph++Ury+ef/7HnOCkklpIWXylPjoCXy64cq256fIVrv
RCE8/Q4xEQhbcjRlXLAQx3zFnlJQwzFsCuDaDQAo+OF8yyXHaEGDEA8y3OUfbaGGzkXJplUHsQe1
wJlMA4C5f6zU/O3yRy88zLncWD3rmKHuTE4iQswCKg29JEjbZ1mPh8MYTP2Vte5CtZlLiI0E/GEr
n/MorAhkhd8w66Fp76dYEx/+7FZmpcY3eAYQE0TELlGdAWuMh3P45/jB/lm4FaL62lpn6V7Ov//b
CiQm9kYBEqU4fYsX1xYjNA+wogz5NAky9orLt7PUYZlLfVV/0LwOOJeT+LUNqZnzYt8ndUwFn0iu
2tHwZadRRlofWnNvVOJ2Ilbs8rUXFgi/NmS/3SGJZL2v9jitsFYbdisTqbiqMjYlin/vi5F5nEhu
o9+fkWN7+YpL3+msqOADV5ROxzY2mWBQihTAzdrLjfRbkMRVt718kaXBPismgP3aXNN8xaliK3qF
reuv295S9jUggjVgtGuqtKXrzCqJKUEInQxsL7mi3kE5PMUD7LSWKLxISK+d+2rK+eM+KVhzFbAp
i6IyRlru+CQ4PclCtMvV9gXUGrjuQhRJjxfyY+urxqEwJmfIK3uss+momVY6bUk79F+I24kPkRZV
tuHVFobwKrfPbnBYdvW7NnBsA+e2je3OqNAMSvdeBRKABEGQmzT25Wr013oLkVkbZc3hXH5d9N0P
Y9BOI9k6tDUH844eYXxKxISgNW0abskKCB2DqGMUasIhadXHsLJOKP3v2c+9DmMwbIYphiSCF37K
uGxhZEL/xEiLt40u+hvYoxwcVtYZPVfcx4QfbBK/lW4mIegOEhRlGNWMn3B0BzpsaJC0tn4Gk79X
kqrPVyDjhfdeDg3wCloHJlIBXKsSkib1yq4ARHgkJyk/tytPEbvZk1V63slPi43o193XaJTJ32n0
NdsqZaPVjSuZ1ZcJpt1BbZOTkHUQmoJSeDKqfHgbLHWT66KbZvGuBGJi7CUhbH0Sf4jMM0ONuHM0
YMQODh2waqEeVpKSQekkSSojPoI2TuAdQ78Fbp27UpEcWlHK2MB73k4Tammra2V3S7A2wSsjHOSO
vHpVvus05a4ztX6LUz4l0sgYyBohrszOPIEXZtS3th5ZyWuE1HodNsJOgqN5FxO/TEL4LUSvbJ3m
0fOUpKaN9y4bt1Mh7HkFPxVsQWBHEPCD8WrNCjse15Mp3KlkRNgAtInirYZxT6qdvDPjwDyqjBdQ
jONRIAmIZBYNOLrn2SZPvxQUzVgj3Rx2Hn3Ava5IOwMuxVZMEKaAYoHZ2IHdk6cMpIuR6paOuhrU
MxYyKPbEbrJh6QUZ8vgUGv2KdoNrKrUxkLWqlg5ZQ+mqUWrtUJRjc/Ss5jZnMMrDpG1MCxXDzkQ3
PJLy2mt22o37ttGPvZ899824k2JcvZu8I3oD5XvyUIMzPI6aeBP5Hhh6XcOCaIBMFyTU4N2kei7Z
G43dlOKzBDZzK0YgI4UkslKMBil6wglinaH54IfIoVL9XalNnO7VZ/idyRdatD+t2BzXqUFamAGh
49DiUliXKvE9vv5rGzDpot2KH5M63TeNmVR3lm/U9NzriuRbaTiSyz7uLPrsaYguTQY1Cp1quBkz
oBFnrvVEeg+HDoTZNJ3i+EOifVHbloyeymSjPtX6UevzNiG+Ik5fe7JI+RLU3k5ayRofiVa90diE
yM9e3n411PwQK7p4DOPC/1KXtbhtZeuuFKJiP7HmJnB6TcjuQaf7Y1tDt63PQD56kNKm1KoVXvCI
RzCOOzP0SW8lTY80P8a0LRJPIej+cB+TU7tN0e42seKSsv3d8DvzFmk52cJNxcwep2L6Mp21/+sw
DLVdhFXbznvAMl0ZOKmoAAZL6xHJnK+SY0daPenFmhFO27ILlaMmG5GP5ok9b5cEN1poyea6axXo
vWRFb0BPesI6G1nYj9G3IDCyNRmcia1Fev4heRkn2qAcXsIQLqBUZ9UmII3o2E0c4ob6Ob2E9fFJ
hY+xlTmgAFTI3LCAxrdn0EeuglYWJCLcS2JqQk/dx5XxRnyP9GIJuBktAMj4GWMojAIYGA7XYIzz
6048acQwboZ+FFZiXpwJsEYlCBtTKAhLTIp8Y9a8xUzelvwIfsWzCIh+GUMxO9ZjcoI+6t2YRn8S
KOFFBiZFUQSSUwCN7olaIgCbciBNtfxV0ot9Fld7Bphw8suo2npG8ERUaWGbAzDbvEpBKGolGc/E
0DCdgTu8Fxl6+7hW4kcot3iCyUH6IglW/xiJqv6lylrhRszpd9p921jWNwiC7Q9Brc1qVShZ+eRV
7Qd0X8Gl9wlQeuRRggFvHV8gMH3kia7LxpgeYlxW2yYNimkNJ53mEiixH51axVu106W1KaRugsZm
441q8g160LjJ5Y4VvFjIG2vCjRNYVbYvhuqu6YmJiZtUxy/QsJwXKzo8KzXXLduMrW9wV/y92JTh
K9zEJnc6Qe1GuwFTfIz6zjJsxWq+VjWwbCVWJ6dLe5jDcU30SInc9Y2jhMzOrGaCXalqTxax8auq
IR7H08p0TfhmuiI+3L9NiffmNY2fsC6Kam91hbmb4tw/Qpc6dAAOHVKqApK/SvUODmW6VmCyHQRL
hMskFxtFq1vDHlP/DjgLbuFJbfueoFklgDs3/IRxpyN2FJOw/GZw6GDHQ+XvtMKwy9SqnrogkV5F
Himiv/QnLp/UztVCK55JFp7atUmzW1mbkWx8SToLHFkpiuZtmU77QpDGvaoBSB30sN+V0UQEk6DG
b+e0hJRzlJpudqL8DGQySfMKv0GThO8KrAEJ9LCUf2nHTKRXb/lfujNGsCR9ap1QkKU9cZ9GtGJN
k9hB2DactoWkMkaJ1J2ElrSv1kvJTjYaUzkMsfzEMYd08EEqE4JkBM9GWYwnIUrV3ZkFBTZdHaSN
JWs8rrQBxUUU/Yk8jelOFbHicIbtUNDOuq9EMtVtUSdG5GQl5EvbAHZX2mjQKl5ZuYJL25I47U+L
rHZBLhOmPMEfvO+J5HnKo64+mkaXPRNZ024aTfFfYHcXLBDaom+2yJ7GPYjEIXdiKY9X5MQT9BIQ
uGFHbZBRg6IkX/UFIAthUgm7UANhDd1/E3qlAKxuVNZ9rt70fqitCPSiqvXJs1p7/ZbozfsS0L1E
XGuV7GTepKzrSFJVWq4QawHNvbB89liI2QB3s7vRj3hyqSFcOQ9aaDjMvWHADiuxrjnwAclLu1wZ
zHIHGv09LQ1w+lKNDYkw2WuWvoVt8Nwd1ml6U6i10jseh4mPUae04yaOYy29ss1eOpGdu7+SUlEr
aOeDA5T9hijwiu41S6gS4PZaFsgG4Nw5XZWd1xLaGmePsad//NqZ/OeP4X/5H/nd/1m11//6L379
Iy9GnGlBM/vlv57ylP/+6/xv/t/f+fu/+NfuI799Sz/q+V/627/hc/993fVb8/a3X2wyRJrjfftR
jQ8fdZs0vz6fn/D8N/9///A/Pn59ytNYfPzzrx95mzXnT/PDPPvr3390eP/nX+dm6X/+/vH//rPz
z//Pv1YfyRt86vk/+Hirm3/+pcj/MBDxwCym66jgt2Eg9B/nP5GVf0iGqciWqhuGoajns5OMgLXg
n39pOn8kI5uUTUOziJJjU1bn7a8/kv4h6zI0N91UJBTXCNn+7w/2tyfz30/qP7I2vcvDrKm5pvlL
+PbfGy+DjogukXVuyaLCpsn8H8qRQfHjEPwn8d9yDNa1SixiKUpjl7STQbg76RaTjnLMbEnFagXz
oCX+2RkHaSzwpsQtyWveZWr2rRQnkiYsihK7ksaOCAawpoFT+EIGO8yNrNpavM/8FgmHmSePNIKN
TdKrE/Rp3hExtjczEmCUiZWxQbhGLg3gsLU2+rVjZhWc9ml49kwM+cEEAxbFOeGMEcuRPtTXjRcN
ZAdH6P+bsCANqyk4ZTUkSPOGlt4PE8vzLi1AP9f3pJcGLJVqANt+fcqIJdHiXl1XXiAeWfuW61JA
uyr2ZrAR0bQSD1HsAPQFymrsazftErDYluVvc54QvHskAezU3smFI2beyJ78ZGAXmvQ3spjVd1En
EK7s+8Y2k6rcwZypHEgTULYZ64w9KP6cJb/sryuRIOC0TAQMcHW4J9wWNrUY4NNG/090sYEZylSz
li0I0DrQ1ySgWQFbh45kxBeJ9cs54HV6SkqsmKFQeARnt8j0LXPAvTiRIdxNR1UL259Na+4bK5we
iIJyCBsp7SBFOV6Z0jEqecEOuXxUdIkuVwrMZ8XnBxu/N5pNF5sfZSGnLOWMDg5zTlScFWTDM0HP
70QGV25j1ORnVJVO6r1X7L3JetOE6ZTVPkphTFdbMu6I6SX94BQQSrUhZ4iXhgaGVZ9yZdNI1d2g
dPENxodvqmjtWc6EDAMlsQ5jmaMdqyPDHjzD2odTeyAJqSVeuu1WXR72xK8DsPDzpLDLJnTDSvpm
sYvdFMSCsGCFdDuRIz726ZpdtvDEW6S5i4g2/yYh9aErVSbIpEnZ9EsNAj7ZqoS8m91ObPS3CFCi
Cq9+lISjn0hrNSnXMSuc1cBz1AriVwKffA+dcCLN8bP0VSfAisHGs6hWnTrtCUF7HiAjr1Tsv2UK
PG8seRH76r4jBYmgsXC0pUqa9p4CD1Ukg/cEjxnfR95WGtPC0i2mp1q/NGx6TIJec9FJwr7k5FCo
njvWGMlU2h5Taxc3Kgab4pwWim/XAJJdTiWrkVbedVXPN1hItlmq5r4mXuxUK77yIyILaSUoQPHx
VpDLJLbFVhX7SCKlYWyIfhHAauJ+dcAfqqDNIYgSZG74m1Qc1kS22cBSIN+qWQTWs2ZO1EoX3kQ0
e++ThoNzBon+3sfjrcWqto2gKYUKbbhEAHJpyt1a1CJxTaQj/Hl9Sp/VXMpXHGBXXxr4p3cpwhly
aAkg6mNE2F4XVHZPlO4unlqWWW3biatJa4Y7BvfRqOX2cfJ9+I25kNcbqyY+zqtrG+XhviEzJzEt
ZS3lo7eDkJh7dml27B/aRHNaj4jEeOpZ9fX9LvAHhGyi39gBYn5HYXujl4ZLNoa4N0J6lDKk45uq
atknjIZpbQ1yQtetVBHDq0/CPXAnYj5I6TlHVcHh7QdvU4X6sx6MX6c6gGQpmzsrTr2Dz24tzsx2
hQX2AW5tZ0eeIdiEJWTrQUuN7WiKFNho8I8hQuRNbHqWQ0MH3Z3uS9ot2yjhQQ4oF0FEylReBLeG
THEAY0McC92QKLB+Fh1tgsIP7Q60tFbpys3UDauR+nEjGr22r43gfF1y2wTTC4HPnQPNREKDVmrX
tqcOwvcx0rJmHwwQq7oyxdbQCWvLqstbuJvJs2SQjytIJoGyXmOgKC16p0IkBYlIAUmKOPDIGRoY
4W5Q4CbHarzp0oZkvlaF2RskIFIjtiN2NxqER2Z53qzUqku2iVe/1Slhjn26iQPplFoYDMb2EEzT
E5vOjV8ZkI5ZXWe6LVndBqYyr7ARwK5uRw14yAExTacTHavX33VDxZlo8GOHR88/b+Pl24SOim+F
job7o+xaZiV4/EgoifUWWPhJbLILCZlJS3SH0rRf01A4Nd1rrwaPWmLZSTTeq23V/MhH3EeJKWgr
jxskY+KO8IuV1A+2Coe5pzgRJKi+i1FxiKTvXWQCrp3YgQbNNDDPwuDeCBTxZOW5ciympLZFUrty
W0HDth6HtKcLkcOj1nvrqfDN9zwdiNgStWektf1OK62OH7ant5D18rAbaaq5/5uj81iSVEmi6Bdh
BoHeIlJnlu4SG6yqux4EKtDq6+fkbGfMXncnEOF+/fo9k0G4Zj5BGxz07D/eMO/gEwIrIrtt5E3T
9CoW8A1ZziRsIeAL0t6tvEmivOiSB0hcFgI9f/N+sVlfao3zWg9XQVirGRj9nB7KoZBX0a7AdYRn
V/uM3O7InVvvGaBC+q05hfHH8SR3VUtw+N7qCLMIErK1r4tJOrBfY3lBITI+htw8LMNq/mTuerdC
5c5Pd8+y7seMN8efqRlYTXZjeDX2AXgjp3Ohz/4R0DBMnLpsX2eoGLcV0MMDbQ+nBYGeYPAcp94X
TdXyzt3/N0dQMnVzFUjfOXYECaYBMabOY5HbH0Lr12Pl4DfjPDhlji0+gSNbkQK7clgz8mucshuf
6AK3uIfaXAwa5KdtcdkFEXg3l2ysLhkepa+Zo3+nTO9FJStoIm/4SeqUxOA6YwkMlkQgpo1uz2va
nat8ciCwM/5MiIRXXqwvBWc54BGlkFV8Wz+2yEMy6GzvmXGWeyt9YSB/b85h0uUt8bJPEB7DcWm2
T1rFQwmXiw9i1IM7CTCc10J/nfNFP5JqW5KXWtfQrxb1XlUKygKXMw89a6/aTHJYUMotOW7j7F2W
DAKx1nClNYgzO7kSCsUblMZNPWyXVFXdft6ymi+qeQDeiEQJPTrkmCCLxPJTvj16vNxGChgqVb47
PhQN2+cdqoPUXb/llKjP2pfdzmrwDbHa3pBACNMq7DMfgd3sU+yVdhnj63gqBjfbdX1V7Ee7z2LK
ru0oylruR2Ou/lQg4UJ74Paa5sq7k5WTqG+bau8DXpL6iRKvu/YpYLOWwjKaSZzWhjUPtoE2GznG
FfZLq6qvNpteykIPpO7uhmGCjpvGS+Ykj6mRyCMP0Q5Ys8siw6j0ONPX142J3/tIdk21SiTLUuV/
vTZ1IgzF9amvs+lR9d6DsyqghoXtFSiaww8Izfm2gWGdw1kHkmE3xIeWWfoIj6J4dzXLfsO3ZTw4
CP8BcIWFyllHcpGAjEp+xYufCjJWgcUEanKLaJxWEoLFDHfN9ifKSzruYUqWf0Xi6efWo+3eLCNA
M8BWn1RgKlHt7gheUvB3bjHfOl9E/pLc4R8saTkH5fGS2k3z7C7bkeT6D/jOR2dEiLHAufaOF8ra
Oonc+2Dn850tbCAL+m0GahDCv9rrzmTyZdZZ4K0WKcajv4dTMx2qJPuTO3a8AsJA20RwGDfqtqo/
IVoiT+oR09skmic57bdtfPYaJy7scgetK27rv/roRn2mn4sayDF/me6r0ryvUSVHBEOePNCeyav+
81axS3I20mu+VlbDb2aTk+bda9c7WNf0hpMDyTdTd3Kjesk1yXVhOPAFjUAlAhR4Wv1OpFMTBwgh
EJ6lfWmKUY+3zMnPvZapW09wKic8OGOZEN+cg02BMUmR5Gb9VWNNLMh05wFD9KfWc/8uFRANyxI8
Lc46/krkm6vUeq8lkMDe4BTb/JW7VP5fUdlXW6sHINSxnbWBXMojJnRQOLVPHd+nUZGv5fUuGR0g
uBmP+MfzQ+02xGFs2W5M55s22xcTgefTmCf1NdjWLV2Iis7nReyTCkW3k4R8loaZPlfVrH/Pa1cy
bM39ONfHXzPT2rheUEP7LB0joxvvudYIrWvhr7Gft4yiN9t8gMd6M73xCfAikdJNbny7smx2FFDZ
by4ZSHHc5D81YchkJ3J+MQILpuldr/P6jaDz3QzlFWLoHmQxCSv8pSpib9C/GBkUzXKr3PafU5Mv
znLKcKs3blIT8MBdOiYV3XZ+Ed6ot9AEUUPt3dya7nVVJbu9VtPaZxZNzBOAq99k7GGbrqu4+mb6
hoJzRqRGqR57QqFXVnrG0rzjRrq9NIqrGPL028+9BlLh3APBUhZp6Inh2WBBnOrb03FZ21MH5cLb
4sKUc0zpKcKpKLOHpXd3M6MdLeDaqw5rZx16W10d1PCXde2eHOJNwF20T8rOXrI0+3DLAXbMfeEn
lT82gIYgTWU8a/5By9WJ6w0iuz7KE9GGFqt+1AscR/KcmXfoTc/YTq90GIt5eUmY+wBwq7e9NRkc
fySEvyfdAg0GCfi7JoPvs7OMiEzeaDO1KEfypYMfYtWuYdbYf1huEiFt0MGazUNpAzYeO1jk3D/g
9fioZ9+awIerMwEcb1PLHv/irU+ilD+ORRKVXkFodqbmm6lIkIz2r2cX38MM/6RZTPcVio++s23K
6L7hKErIDrJAEgUGIuJFdwoHhm75qHFOJgzOAzGYTBa/pwoajDbt7NlyDlI0J8h2j3btlN9EtzlB
J/Ly6FkgYyuoiPxyTFjBGBQHOdvmKwAOYvntjnQ71h26fuDlclsE2MaAzmMKfMLd0XTb6szUOb9Z
W0kmnluMYV6P3nkW3YsPQSK2GSOTatR8eXMCEXfynEPh1yWtjl9yk5AO4vnbo6lVb7AC3Xiymqtc
Xcg/RXkyZftntJSETj51B9QNwH+Spu68pQ6tFTV+HTFtuxOWF7pns8s91kkriuXKevOAvb+5vdFT
fgnIn33Zv1ulW1+Yw7RRB0uFNcRqwHa2tk1kEbQQW1NmZIEs6VBLg5leXYnskdBKhpOGVNGcUXIM
dj1dFNf8r79WBPMPoCWY9qyXynbeWrcm706U1Q85gd1roTkibjdZ/3aV6bB+uuIgWqyCHYekCiuz
yiI/GdHwhZlw5pjFTjl18UFWgP/ZmNX4LVws38yzfnMx6sfCKwfkILfdMVlDU/GQTbLK04jT1xWQ
5WpkYMqto+asOeneqnZJaRbxVm3bT5E12r7VHPIK12ZOgqTUmmcezRT1pd+EKfQGxm3OMoXj2DJP
qif3xRpBfuWOlT3NuTKfBxOUS9SRf38YpoVWagQMTNnYAdKwx0dzaptHunHvosggDOBjuWd24daw
BC0eMkAdwzVfjKBdegoQpRjYYLeI661bd6XryKMnNf118gx5TYgViCrNLa5EU0VrZQz33Jz+BHHc
y/gjq+mjnXgMw+KvR0tX+nHV7RdZtns58rakjDR3HrGHfDszRytO5Pk81uJBMIm8y8+LFQ9unvMT
AkeMmnabfywmBXtKmJrkUJJJ3c7In+FLfJh6dU3nsb3pZePFINp5M1N32c9qMP4RcAMPEGzffHNs
q0IcrpOaHp8kppelXH6aQttCv2pTdn/NMkpX1zciP00+DU0oIrcYhkeC3vre07d4DTQYE7Va0Qh7
JBgC91xoLYxcRJF+CukllNvuJCIanKuvuQMDMc3sAqVydmGw+h3A7LBtMTT8bpb8tKpmCGSi/yT2
SqgEPw+xiThIV2uT30NTwopYP4l7vfhJYiAcTUDJJmKUoW2etJrVI713TUrRiYyorE2301p57mFy
c/3dKzQTuOJiEKLVadZybIEq+sHssTyTEOcdGb2RRsuKcjFMuncAaVW+m6ORsWVQGfxixnbueLnP
ALvlAzPZ5Rkwn4mTWn/o2gamSN8kHMwt2fuc0zqSZFrLmHEoOclNIi4zc1newm292ax90NPV2ZNS
bXVi6QSuU0oCa+YL7kTi9yw+iOEXlSYhaGzZTpaWiUMyal2Ua/OZHDttT2q48bBW7s2jDG1rb2ea
BVlsy5K8NrX6T1GmRclInRDmcwGV3M/sfbeJPB7XVLtzyRk86r0GjILG9//qdOD0ZhsCNK/DpQeC
svoGjSSYBn1Wck9SpJxDOXjzhQSrXdI5SYgyGOYm/2ad6EpZlBbERlPyGTTLS2kk6aVfEkHQZ5Ie
N1HOu4Y+5NPJ+7gczO3Q1dk9w3WljCJQ19GNW5G55Wtj93eAjUQ+aWYPYlhJ4bm45jVxWhOMacL1
ufT6aWBGdJWlXB/USiFJEyr2ohmqKBcp4qfVHUZtG+5scQz1icsDrqZvXbj/khVlDvSYhZmAPLX2
0yiJnWx8h69pqfSgzQx0iT7pnX1OSk5YFuV9wJp9LcIORfKqGbi6cBzPKmK6afXcxZvxZC3kAbX9
tlMFy5B16wO8MTxFpdc++XJAlh4eWqe+6lvzMIN3BMuRxlY7UBIhtfitBnPYaYDCVuMfXml6x8x+
qiZtCBJf/6Axg3hAEQ6AluNm2itIu/+hYUS9r73UlcuGx9Km/xKHB+GVzq7OLJ88nE4EM0f4u0FC
5TBZzzq8e8Jkiv+yjMoPzb3+wyDaDSy9biNnM6agNZcfo75zj+biuU5S8ABlMr/jaitug2jZJ81Z
3A2mCteUkX02yClzYz1rHuPS6qTYN9c1fki/9P9rhdqhjYRasYlQHx0BL6s/g9btaOub6eYMhhPZ
uludzO5uzYJ/krGED6BaC9txfVk3zLFrun6Q2ZlFdBb/GRBJVKkne9m45QVmG8zc2dsDiGsOMq/b
89KATgZ+elrJjbmu5MYcGCNypoxpfS5899N15uSfQOWck+3NQNt+TZ0SdK4sTeM8V/0PrTmhIzk6
QV+43CWrNHatDfuS+rcOrUlaj13i8393UmaEwGl2vV76UcdrkJh585c2WAMZ4g7yQZcbR063EhV4
HVaoUP3UrWNQuiQRUDyORhuv+IOqH8eriz5UFWatYFQjO9GrmcLmysFU3gXpKV1CInXBNJm2Rlcw
kwwbbm3Z/GMlxYLyl2oFAO08H+PEk94nZKK+AURuqL+L3/le1IpO/rDctJxEn87hpBnZingt6OmL
eviz2msVWtvyNaQ5DDHdf9ddNRoBTUZ28jTz2VYbu2pjduHIQGvTLeui05q81CC9Q2sx9X3B9grf
6uDf2HCsXsCvZuetkj6pWb6dxVqW6NGU4LE2NYvpDXklxm5Uq/voG7R5HlyFs94MhIc7uXP0TYNN
ShJ0Ak1aT+OmnW3X+moyu0RRYY9d930cF+5+df8NFp/SYii0sPV3lHn1PiIpE91tJVjmKcYJcoBf
M3QwLte63furYOyzaXfOIOeZnzVeuAKj3kNj/Jp9+2kwpvwIP0vF6Tqnz77GBIoJF4uIHEMkgBVv
SQLnKmkGd5cwJRNUYJyuc77f7D4u3BpfplWepoJOz0gNWDg50DjDXGMjKfP9IphzlMCP7lRKL7Lz
9tloHTS37MlYdP/vNPXLd79q+U1u3H/sw9uAOrdcxU7NJyfmYfOCqU7Gp2pcHytcakFu3osVeI7r
gFPNUjNf8azKmVpOQJrbsmOf5m/0N2+8pHjcYMYrU//MREIEavo6etuxq/2nOpvN/xC9Wh6ZbeiR
DnzzCieyjEet4rVI7O6VsbJ7NMlbS+cVyWjykLtnMz8oS/KvSnQRLG5zyxf7lyxJtgW0EaQFIx5w
xg4aqI4AnWw6RcHKGz169vaF6l7HxlKvvNsFWfxUI0EvICaCymJkUxj2YQSHCeB5CTML89Eo1XOn
DcekT5gV+TTNHPdmIKdqipsls4B+u/lemze8c3DVncehwixYJdXIblCafqKCE2m43N02i+t8+Jpy
OGP05D9AxxqXeKV9kAGRcJ9wna+B4cr6uWjH8oOxWx1tFLS0yGCyFvnfRgIVA7u/BglrmPhr+amX
+RfS/LhvVP3P4+3mWg9EDuKpdUAUSaYnBejuQ6Loo3Haw6821KtvoP5beIYCJb1/XH9lLBsA1wZY
Si+pr7lpr2fU9yXGqNC9WE4hrvcnOLgwku3OtIKhLZ91XYdQ3m5WAOU88OYyEdBXShVqDLsDL9ke
WHio903f95E7OTLe0unYO7kMVFXgP3LfnKU+zSSxlFpxSE0bOTsjpGAovXLXVt0fj+lQDGfPpGTO
253pJ8xmW+0RL10l+CCs6kEsFSlziTzYONeC1DLXYOu8+aufdfcFMJ3+Z85ZoU9JvsXhI8bnuip8
ipGCSE+P2YYlsuzCqDF7blf8vAYjqiddmOMF+J+L5cg/tEr5OyJiDDCxuobaszXla0+hGFVQ4yJ2
NrSjN/j5ywCpYMd7R+6gma9LCNRh3VVu1UScewS1zU5BtE87RBS2f7ktBRYgbJSiY5gZeA3yh6+S
PeapFxPb+tms7J3mdEDeMuI/5iajni37Pym7baEtmoi9rV9hDEcD3N9urWTz1mXeddB73EeK+sUG
Dd9o7HnCirPF9+g4ZkwQFGyh1ICTrau/tY3hcnTNMkzHsoxql15waHR15GWsb54j7XOycuE3ehdY
Vfqc8BcHjuGHa3GfYfV9ybYGs2PayxrmTgmKiRWXEJHmfcCBxDCL5D3LHK7wPa1T67TzoVFrpC1D
/Upb2IfWLF4JqsCzaqvH2ugx4+EgDlIfj49LNxWMK9OqjIQ7qyPyzTQTtN1qjGmR6owrJqFH0pa/
zijkEGCqT54csoUDMJT6ngXDz8LR/uF/qvin4Q5UcLSCPG/9q6g7NqI9ISxmxO1yZcPO5rCe/wzj
+DvMcPpUTY/el7QEEFm9dFm59lFiRWn2j9m2hEuXnXxcrUOfxBNY2KhCMr7HNZEvVIX1kJ/b1vEl
Rfy8PaVb7ty49FVMwLAZ5noTZcV8aXt8ihJ/ZgALkbifKj0Kb0wAzvOWFQPziE5D5dbM/jhMJb3Z
+OSz2HCSvbrIqb2lrSOvEs88U9EKYGTTonrM8OFxIVhvE8OSQzpr+UPS1lrkdjnS7Z3wGq+16Z2G
BU3Zpz1a5PpZMbJI+UKP/EIP3mwZoevVKLu6GUpR+QHI2Yr4kC45zNiE9wZU2n8rULIDZrzhufC3
hpoV8nmcK7KqRsFeO+Eu7hbMRr4EcnO/bARBYsonBOvB2fW1FWCIPiNsmxjWqD481VkvHjx4ptdL
c7AG5QT4iuuzl435rZXGQIUEL3PTwONVa20Eeov2OxhbeoA8+djWfncm9TSNMnspI1+WpBsRFOZF
bm0NPza23IOfO5+s7BHPl5TgHN2RgYXDvLGqRXW0VNnFriHSc+J2J2OrtX2dIVAW3mffDJAEloyb
NQc8B+AvbiWnLOQn8zpvJed/dkiz7l8vXH4R/I5Lu8+H8tl1xqCYzghsYSbWVxNUCT8GvbDTREnz
YfCAJMsNfk5IDOuxYWN8lA16ste+aDYqilx5P7We/gz1d3A2lPd8NwvU1VbsB1WCpATfuHjzTk0T
Gwj+/M7nepr14WXzxhbatjgWPXA8b4r1FQDiVMc531HdFnEjhv0y6/fPn2FwmcX1UKy7gkBJjpJ7
vgqn9AaJrq3EsQF3LDXjx8VBLvhSco/hYAqYriORzDTsGD4SxyJ/82xo9xuo2Azjbo3ZkHYAeUE7
ZYbrMn+u0PYZECbl3qDQBMRuGQ+iGgfemUrJN2K9YTprg4RmqfQQofQRZqpHUHq53DKQa2JuxkNu
Mx1CVuI31PW3bdb2Gczqx1STQ2iMHseV5WUPAuxt1Pi9GeC9WSMxjDo5J2hROPbbqzGLL1iOGEMg
VRz5NqyCjYGqfTQxM4R4iZPj0I5U/orbDKvez+LY2p6j8WGrpcBi7NxTAKy3wWNw0sis/OC2wCRQ
qy2kk/H3WVd8qp6ZYNNmZVzqOG/dXv/1amt9kLgkybDsR5pHuUaWMaZI1q7zvuHk3c0lcz209HbV
945qYH+5tODmp0mLolSNW70LBP1F7SFAmHMDHBL3PsJzWHAsxqCiD4nbRhZRJaHhyX/0LXHXqr1L
CsUhlf3JaFwAuMWyRamE807bmQukSlZJTXSxD3+F0CIFk+k5IoeADspr/KicaB27AtPX/VzMf9fW
32VWEc6Tk3HUgqjZdPPqYt/1EgoizI0vuFDsvWhFvVFTT1fHsXa2jrKvxLNraMYToHRugMl7BhP+
gQ0W2/yCKpuMVBgG45rcpmTtpP/Ik9AeGhqFT5MozoQ9yc4jJ7fGcWP1Utxm9J77FIah/Bi5OL6a
/wjTwms9QDA9TJPeh9q6WsciZxnAzlD+F1+q+wD4jUn4uU8Z4guDay0n/j/OSi+9+Fr54s9JdR5x
Hoe249ErjSW9WSI1qhhCiM3ynNLhA6Blkc15dBb54Mr2edPkn0ab9kufsirhPErLfcbDagYbol+o
T72MUsN/SQV5JukwOTGM14oJW7ada6vF56TzvMBMZ/p/ruHlU2BobvduqKyKdSMz/dAGF/RWG9xl
+ynL0nzHIHr0b5WH6r215k1n0IdI7T6pHpwHiNqqGRFkDG49cgzTeGadSMWUoH4eZFjFvbPbKqi1
hvCzvTfxRUabaDfn1e/WOlIQUI/dlOpvi1zyPKLPt/2IP5zP2VYJidJlwZeuO83OHjb1VHhwxakk
sZ755l3D0jmXJsNIf/HBY9dLvGDttkgNpTjSlJbR1FpV7N6FTQOPQahWCiI84ze7d8uw140HV3Uc
og2faq3pEWb8l6Jx7kesOYS9JdIjqdPdNcPtGLvSX9GR8ne8cVlUOsM79jFaAnPcjpjv06cVOnnt
MXXI3TrG3PWrEyG5sdUUWJq3xmbfIvJvpgmKa2piz8lJkuwbfV8Z9isO60edY2gZ5qecFy7Mku7U
lOqmL+LBLRRJXmO7612DlSbP8ENz1sudTugmqMqBGZeS/tu6LNh7F+0GZIxDwUFiGJnkMUDvnrGZ
Mc7c4gW5HWN1urPS7cErUujA99HwhFWcFPNnQ1tjZFEXr035WtTYFXRbvSgt2ZgSu37s3ontwmyR
uGjZO+5wBLOq7dlQ6odsr2X+qAUpL0uUqfWnYsUzatyVbDZIzKGJoZwmsb1MLvUqOwNFnPZ4EGd3
Vc/Uk87ZHfWR2wc2ulHxdRO+fP+kpnRHWIbYqTpPw9FfXuqV7m3QUZq9ZYndRAcum00Y+wRKfaOl
zMAny+eTmnE8GaMeuqZsonIzxY6skBN1SXtuGqXtu0INF34RN5Ag6z/TMROhuzXepZZUfG0zfzSO
OR9yCziJlkD3AfqNTXDrtj3TOu8m+/Z3YpgQ1E06x9Mi5aM29SKwOZ9j5u9x7yd/q3qkpsvSqMa2
ddAmf95VMOSZpFKVIdAkF1+fvxi89gc8nVyfroZv35z8qIbadJg3B21+m9PHET32vsNjR8XIvCVR
ln7DTAf7QzTLa0/VcuLPepMma2BbtmoPxeoprlPo04+bZnWxzZZf1MF8ZQ9hKl6p9JdwRTpmncv0
H7tMdk+tKksudkohug/rJ+0I87B1sV39Zkm30BlLCbAlsY+W01Aa+WPJms84Mvqv8ieztMVZ9wUA
LlyaZrDgb3GYnbtD5Dkte44w2Z+qvhj+zZXd0D/nifdqT+KRMnLzonogBYuCcWBIqqfMRj7WDAp5
XGBsK6NyLfVIYyjMuIIZaERW4xJNnU00u9nV/6lGZO1Xk9zB1iWm4P/EBKlRZ+RZBpm/4uFrQISz
Jpktxrk3e0V91PRXzMuT3A3r3fVR8pJ6gVRm+lgItT2xS4ss41kOxZhaUj8jXTBr+qD2Hdy0ppAU
MnKrdO9+RONd7dq4MRt3x/fcRaO//W3sdSCgMpuCDnN/SxgnVZvFisHBdthx3dh8q8td5tKvyHHz
n0bH6COMr/rZ6piPxYR3TuaRjS/Dp5vED6Kh70XQtggVFq+N8ssHIinkbp2Ky2z5zZMxiXGXl+O3
ai12nehwcospceUJ8iuKSjssCWPqSglqvRTZLLP4LzuIiIPajKsxyGOqKdZhPAP8GDuDExwls3Yf
ag/p3Z0+MmraxB9j0192/TCddZ6OzNtv5afveccIG0xFhBJwSRz/uABF1gW6HrVh3OQLefPGpBW7
kduxD3Bdpac2HaeQxVRJk7NqBCGlbZQPmbWnCvJiCNr3RTObPxMH731mNH2Jft01Sk+2YCNWxmCX
Cs8gJZDPDPA0Lan93GYMQIFDJ8Z37+YjvgbwfX+2XHOvc53k30OR0x+tg+9EnZmUcWfqYzhQ3EJt
kF1yMQB4fFCAPZleS2QqPhDvQArItC/oXIKcJUxutjH/dSpZxAjcz2wTL7TA60Mm9F/FuiVTvqOe
Txc9Vzte0lvbTGE/d7j4rIumuhcA7j8esy5qCou+EYidtcu8RNstuda8OYLZcICH+1bkEkBIS9SM
NVb5Pq/suJkWLm1M9o6IRm8pve+ycxkMmAPZl91Wm9+d1lWfy0Bll6WAgJgvk68xaSVYvNqOhaiX
R1UbD+PcjXPko0BenBnpOaC5Tz+z7f6Wlsr5U8z2FhRLXZJZXSlqUDJKwQiE7jw8VJku3qqipLAn
d/peP2VnN/MthgtGsjM1TXwisz4TmARuo+TzoEHQ/lUj27FBKZX/VjW8JkSrVyfRePlhsWs/TCpz
+8ikQPZgZvyLg0JdrWrNXyV2WcYSmnZkO47fozG+J1v8bXyqX1j2+YNI6s+RleUr7cr6rguRHLBQ
d08r5p99j4vlx6FHOI5N2z7oemM94q4XZwEO/dLz4z5wKjO76MoSBZsnWXT1fHTzovgZOh9HMM4M
fzFyngEqn7l246UWW3arNKhVadVFq5PmMbh2/6AGX3/PF/cnzyZQRTN6s1Pi6l74wW+5vfqRvVhP
1ZAW86FoS/MrZdsscqXKXvheQ6akNZ2lox9xR1+Kav6vtufjNqTDedUn8t/tiTWhcmy6Kbat5Xeu
cYDJcq0RmdadSsYussf1n+ZOUNVlo578scHSXwySG8son9xpRVvUPWOXqNJHsW5X5yVX/IdZAXbC
Uld9JNziHaum/TVYBWvETZ9H/eCN/1wOuJY1J0XkgeLzQuRHpOo3o9lLV4hbM1O4Gmb+o1KNQcJs
eScn63/7UibDAQGq2iltdF/owEQMCmfaqZxfR8rmK58YMc6a5LPxPD1qqvVNaeaG2VHaoW/bRzZ8
1A09yDqbdD5YC/j213z7dDMMmQyPyaL3RP3iGgVXQV8666Gfna9s9P1LdR9zeEtdv1WlYwVbytLA
xn4bbTfWE9dNOb/l9Ksccw0nUbHqqRCBgdeLHcoeVqxxxTliJoMkYkHbdnOv47qvstI9DMpGflnM
vo5xi1UHc5psBuoG0yl3cz/pPZgYD87RMMfz0Ap8Vk1ijQdHt5OzAXF87w4aLE4aWdQPKIIAVWC0
G+O0a4kftlmzuQk1eOgTTRUWs7vva88NGx1Zx2a5KnDyzHtMtsHAZuJqe76IjRHUlryKkpKj9vzh
5GXYKikXysO2AQabXUzXrMtn33gAcUIKtF4XVZ26j1XwFr9UbHcZt2BqvE+Jk+5N4ePmnVEZObf1
9AvNhMLI6fSXiuF9mGqpH/aO0z+XPbA4k71ZIkCvys3+yq0ZQ4aR+YVhqB9CtTfjHLdEE6CHsOHq
ds7Bk9MWN9giwmkp/trl/KeR9MEsP2OTa8djb/vLYdCskeAB29gpOIMOG5l/lkx7wIGNIO36b6Mk
7iJX+ufkb1xb1AawBu/m4dY/OnV9q0vrxfcNtv/dnv35ourDiSUgtHX7zaGI2Nc12LSpVc+Ca/pp
7ot+X2lWEhvgdA8mQUh64GGFigq2X95E3TzhNmA/EAUR1+x9Aruixur56gepWdwYIcRzW1qv7f9f
jrq2n01cG4EE5xyrjEpNCBQoP0dpDIgU1MJt7edI7/RQ02lfZedE/mi6gWHowxEPpzxQa3PsOJv3
h00si7usRc5TWnsgk44oLacgfCeR7JFomn2wu9y+sNlWx2yF2zw2sNv0kuTZ/cU/4x4AG3+mVU/L
pIqrrkn9No73LcXWSvhdxLqvuHt2vs6KhbKpaLCF0JYT+8/KJLQysy2ilAxZ3lJ6XOd/xJ3ncttI
96dvZW8AbyGHj0uCWYHKsr6gbFlCzhlX/3/gmdqV8QpkLb/sTNk1tsfNZofT3ef8QikuvEDKjq2c
K7fIIo5ovZ7SvVB19TOw8XZbNFl3xdWroKImvA+NN+aGJGXJor7NoKgzfEFMXmm8a7lxt7EGpb3S
y6D/R1DtXxrdXySx/0PNm9L3brOP5KEqPj6q65/ZlKD3F6fv2n8vyJ18VtP/a/y8r+3/+/n/P2l8
kgj5bp7Ht00T938dxp8e/jdyPR9/mIEj/e/P3/uHzidJ6n9UVedf3vZUHWU0Xv6h80mS8h9TFSXV
HMm46HOiCvMvnU+W/6NplojOggjKTJFV/tK/dD7+SNIkHfa+JevG+Pf+X+h83wrPqNbUYIrqKVoz
RSMeXCBg4QC4HtqdcIZROtc4Y/hVKaihip7kcitiL5Eu9Lok9Li7BjDtl7H+d9V9pSKOzfxfHqIg
S6rBv5alTJo3qt4Iw1I8WCCdwHE5lLFOt/ytABAtM+pfO26KGSUmrwYL7VJJkzvSxjiuD+kG4Iis
CZTUP05/0NxXmEjyJApGW87ABxXmtVRcGZT5Tjc8N/QTDR4SfhSBZVU81HivdhRIZArXKSXw083P
9HtqDOUr3DQ5PRigztazJyM7o8c1bobv5nTqBSWAkO7FLJMOkjqsVZ4ulptSjSKfaqRbLWxua7BK
WteNuPGtIOdHAycZynYLS8uuOku75dBdCREHel5dB3ANZHGv62CjujY7o8n2Letbtczx97+oQ6Uk
JBpodOKh04LX3hEXyKZS3v1ERmAvac3mshEexZW+fAosGqmCni8epOQNrCdQoTO7ZmZlmOPvf2nY
TYQCdCg73hCf+/GG061j8/p0p2f2zchY/qvtLu1QKaLTca3wRl8ZmEcE0rvh3YoFMLT0zFcw5lbJ
ZOe7VSobaTSIB035ANJ1gEm8FEp/1UegPalRbSLB3CsUfqU02qeitnalmpdUsgKUjhkmGB64A67Q
wtx1NnWSrQVjAGPl2YUfUnly17ErrHyVArrT2ibpO+48xRaUBdfXCJSQsJap5g8qmS0uZ0qDB0rx
3PUvWV2tvY5ya3ad9GBQxhJv4930YnJbg+0xke9IZSAXdXfTdiE9gRmm7dNUXkfUciS3WhlhsSHw
2L6s77B2X5bALYX6rQG7qhe/U1lcNH5PCl8HY/+7G+BpIso3kGs01ftgoJKmFJdI1rHMJzEwIcPs
mUMgwt56yIs3NbiSAG+eXid/JBm/Cd2cXX8tlCBoCpD07CHsK8nVUpVEI2MRtwa8Cx6q/a6vyKeq
5N099Ne8dcabWulNu/W9Q0Z1SQMfYEbCo1K4W7Oq96Cs9z1nmS1gz9VzkTrdz2/lOxmDSRSFfZzz
DGQ9NySSW/k1pKJb9G8SpNsU4SsANaF6Ttj3jwr9N2MydbJiW3aDJFQiFiLOSw/KqTSPelksHZGy
A+CEPvqQAoOtpd1WOkjfSpRsF4UThWsp6vBoG7koFokvbkRZ1AMQ5rLgAWkeMh0arAJgN8q2Blhs
dAUgj0BWkM1lEPCkyBeG+kNjbXk1GeFSXmrZp0QjBfdPSTdhIoE+oWCUxOkGDaklKrnUDR9a6TlN
rx0K3LrzaIYfKVzwkdR7euxnjpip2ZYjIKJTx4y9DKYyEMGxOWdalueankZwoBaQAySm1UWJxIuW
4KXhrK48+DWhhIKAAKeacz9ZitKb2W+NAQomOHm57pcFqlz68NIBxOsljeMF7rt/l+hkzCV9lci4
WFz2/ScHgJ4GSm7oVn9AymLrqpxmwvvplmcOsKkPl+UHtYMEEkeLd6VZykpAGFb5HedbKT6nXT9z
yBiTgyBr3cC3Wg6ZSuDEfm7an4rwcbr3c5M3if3wMpuw7FkX5IzzZttrZw7cuVGZxLsMSliQUcQ4
6IQRp64XEop0eQEmyNuqxcPpzs+NyyTu6VFSNhKYz0ML31q/CfJ3PTjjBTw3LpNYleotSghuLx68
giwKMnT26S6rY9++iUt/ZEC+XBhyKzcNyNdIFknktINig9rbSu8BGonwQANzZ/hoQWXoIT75wa7E
wilI1ce2qmwjI08g8PxUI7BkzqItQuq4/hpc0N5XY1uTizWosHUz5BsBLEIewokr9J1fH0u/u2uM
GxnVgzL+WarJSuh3mHZkFZ5b7soS15n7orrBmTvdzOBNPbUEiksx/G4uRfBWlXxdWMKFLU9ijZ71
JXjfeHyk3Af9lQLc4/S8zKzXqYdW5jlRrEr6cIhBvbdtuBYbDy22u47iLNngc7M/M/njQv46+dUw
COCzCJVUHeUd6J7Lej9OxJd269gP2HFcAEIwCoN7NQQvQ//ZuxSJqTef/oy5SZ1ECioylQYEZDhE
7nuNRzpUxMsanoaKoMhaOeakLrwVTPk8O9PhmegwdbtqwSbBQ5OHg15ma13CHibxbgX3sjebPgkQ
ChXMUvEZjpg8K6QhhYz76fGY6ffUo8oNRScVgY8dUuehLIWF6nALp8J6uvWZhT6VGRJF1UWXquCy
D4nOCB878eipYCE4s+X29+nPmPsGk13q9xDQjG78DLjn6pOBeo1fnXNsmlmHoyTT17XuA0mr+5qd
miY2ijjeuTf+XLuTvekhtAhwiXbrn1GwJLd4eizmmh1//8vWzCpT8HNLGw6tuPX6lTPYl7U72Y7w
CdyuQKflUMHxbqWHUj9z8s1N3mQ7CnKWafXYsIu8lHgn8QZTzlhFzI3F5LyO6h73a0p0hyTbCQ1g
i/vLxmKyF2XUZYRgnDqLd82wpfR6UbtTayc3Hiy3ysb+ehvjPq1XlzU7vve/LAnZ4h2SI9tKtL5G
46UZNpe1O9l2Yc4lsShpF1RPp7zl7cdl7U52XAXQiMo4ASkyfnbhNXDUC8d3suXErs0p2xJDzc5W
AamGFw7EZM9FgKMdWNvDQdUf5OGhOveAHQfym7vb1GPJ8yHJGRUDEWR3eljd1WVMJsylFGLukBu+
cFQmG9CtPAfZVj7FA0zaC3tAHGdi/8z++3Mn/bLwsqZEnB/s1gEZ0Krfdd1lZ6E62X+x51NSDxUW
NNIKFJqsyzbK1ECpFrKgzlXa7Xk0AHdwL7tFTs2SlEFCMTokXrTxPlGRqzgTOmfGV5lsQErhUg2Z
BNeq1kZ1G0zP6Q04kzhRJhvQ9JLUzFPGAR23tvhEHXzT1+VSgWSA9KrqIgRdHU9/1NxXmGzJEPUz
pymMgXcyqaT6UUp+nW54bOCbvTP1P4pz8Boobg7Qy3ze+eJG7jkGtPXp1ue6rfwdUtHvshAJ467X
ocQnQYD13i5reLIZA0VUssRg6JtipRtwfy/s8OQorBI9T5zO5HJqwNmWb/1LOzzZi70i6xIXGWJf
dlTiXV2fUWedGeGpbRG16zgwYH5xFh4i6rNef85HcmZlTL2KCtUtFWuMHpZaLPCGhipxTNxz0fSP
+cg3C29qTSQacuua4wVMCt7K3jt6FnLANeizhIK1sbK0p1RCmAjipzv6Cxv4YUj3EZRrFVBQtkQX
Z+v77pmd/L0qrEqt8e+F6kObg3hPbxCRAD2EWh8imR2atxXyfOyMKgD3Ytx3jXlZzJ96GKHIyCfE
UX9wIu+YZ+ltcSboz03buFC+HCYdIEYvi/gmRg2YEuyac+tBJTq97eYan+znCoE9vx5XW6UgnBiF
a5TlsVs6MwvyTBLmT73sS9/RjFCKspC7g1yQS0GBr87ddaLXSy99Q/XTFtC/dmVhL/f1QQcdE2sg
gmHUt8gLVEDRNRlcr+TfpHCIIoh0oQEPvm/OdG9uq01iwwCeEotitrAn5qSEdh2Eq9PDOtfyJDh0
g5FHXFaIOuhcpjsYuafbnZmuqaeQOqQOzh6060tYgwDG0/uFiH7H6db/bNVvtvDUVwjV+D7BcZDz
uowWSNivQ1yqwWyEiDehsbjpAuUTDxaxQUSp+ZUYj7AItZZpSnQA279Rfzk06rrPXtQhXpXozeoI
mWUydF9kVq1I2WXlsybcn+7tuJO/6+zkElCIQWmVbdwfoNkuQv+ubLPFKEOiSsplsyhNYgjlnjov
FbE/pCr05eizry6L8dI4vV+3habBpxST/iBS2+NhcuHTemo+NCBU7vYZWbuWOgkk5kWvF5dd9aVJ
oED0qpO6gNHGR1YLl0lzZhZndsofC/UvQwF/a0BUFK2RytCpLLZLM7owkSZNtneOF4qk5ml/ADA7
IH75cnrdzfV4sretBtMXPYKhPACIPLrF6qJmp75AAjXfHkH7/tAmtnZzcbOTNzB+WsDmc6c7NI+D
3/zKovL9dH9nQtFU1x3LAbcqKgqtyD4Fwo/O9FeOEl32cJhqutf4qmpIyPYHIVpSMywuu2SKk33X
9FyN04RmEYobSWYX9nZcKV/WMAKwLtNHs7iU3EM5PT3AM+tMnOy4FgReVqgsiMQ7IvT1FgkoDZ5u
WhvX6jexU5T/7jF6uP/uOlgrS6n5YXE0I2Gep85aH3bCAJe9dO9E0IhCocG1Qka2slae+VE6yRL0
OCTWB0HIYCgeLPOOhYumxM6XUah90QGu91WzAKe36CHi+0O+66AGJsF7Wwg7DRcK09lq9X3V7nUT
jsjOCcxqQaZxFUm4WhTqss+Vhaiv4qpE0WWUrAEU6WGi6T0V4uvpEZgb3ElsqDQjLsym7Q+qAUp1
6RT26Xb/xMPvRnYSHQzL93PkFbqDC65GNx5cZEVDScQZ59UR7kT/dxR9CPFD3r5ozZvL9ef0537/
fUxrfNF+WYJeJ1ZOkvPSNoVVkmzV/oyf3Vy7k/AR+q2YqJZAxgHVO8T+LjpNTGtydhtWh64CSumH
8BMnNGDNp0fh+ysBOPi/R4ETT+qjcVad4AUx0kU03Ov6u9NeVtznMfN3+0qMqJ0J1JuKwTNkNV89
k88Yv/Z/LxqsrP5uV0dKGyss2KAS0K9mdEQCPKEG91ryo4nPXcbnpnISTyw0qLiBkwSUmo3boF9h
nx707w8CwKB/dz43RGR+1HEu440uihDKrKXqnisuzfV6slHhqNWxHtJruM1Vumuz3eleK+PX/m7M
JxvVwSQ8ERAWZC6vJFe5k3sUrlTb6R9F78kDjDWoYK8bbY3Y7dGXpIUg3UgW8sBomQdlvoXEt9XU
fp9QuMRRYpVntS2mxp0kaPDQeKVkyDh81Nm28B8hz9oITCxbCkADkhYRzLrTXwMnjO+/xxTTiBJm
Y8oKr/q41G0Ygqs6U3GkR10g/x04QLXJL7muQnk4XnqiuYo1mBowMHEKbSJzodXGDi28RVncNFkL
JA3EuFoj/RFtUXgKCn0liwNgHkypItVWgG7Be7vSk6tOU2GEE7ARzLGkp079jaA+mJtXIxMeVAlF
Szm+TcNfYvVs1PKqhPnvwTTXBX2tYL+VNNgLqO+Zf+V5AogWfV2lR897iQJcH6DIN4Pd4RFuajs0
YfFru2tgHqKKgrhsgEC0tDDNJyWL7aL7GUXYaok/okSGs1tRihd5U6LChRdfZ8BIQX3RjZ8G7Wik
8tIJjY0WBhDYUeCNVoOIK6K5xJlgFYrajW4+m8pVmFpQ2i3b6qG0thsBvzcvEI8m3hudLqwKWUJC
5lNE4tcL3pQqPJYKOk95eVnM/QMf/BLLsaZz01wbqywKcuug8c+tlXHPfLPkjcleoqhsRkbLXTvL
HlPzClH1q8KFJbXEYy2Ttm64c9Iz22tmVRqT3eVrLkxKjZekgzRUParsbvT8bGVyJl5OsR2NJNSp
ZfJFRAESVfETizy//4wQko8eo3SHhThuwFXkLi3jvXQfUrT5o/IBcmGstYvcMxDIRxEzx9pBvebR
tDWj/EGs662H0l1reEszQ03MvC/c9Nkr1hHcL73U17GMAAWIasFaxVm4AYPWAq+rV3KCiqDV2qq8
94Jn38DyZVMZGyE7hzuciYFTmEelGh3WnSILQgzx/6AKfnc6esw1PDmGnajwi1ZgHGNr6ffHonk8
3e7M7E/h0EhIS34+JlbM8ioo9l2wFbozWN3vU/TmFMYMPBzWFsY4B9h4QAV/5zhWJPCcEi9YN0Ts
Xs/3renbp7/IzIXCnFwokOhCE8Dpu0PoHLXysQivVawVqubMl5lrfhy/LzsdYcNsaFLOIMfvkNvx
V1n/Vlr+UkeG6PQXmNkpU2hzWTcidjoczmJyUCExWyZCYnuWrh6e+Q4za8icXCvkpBKwquKA5qmG
cXnUrk73fK7dybVCilAoDDPaDbV1563j6kwUnGt3EgRbDCY0RSfjqYe7Tly62plH4NxcTiJeghWg
lBQuwmU+OiBFAnw6RiPiiEbfOezUzNqfQm0LnH9UfG9Jz+XPUf6mjlIO2LeIJXUebDD7EXB87mIx
M0xTHGuqh7WAiDlP5SpZyrW5AWh2WdQxJlEHLec0Ub2yP+CgiNB3cK7aOLPWjclmlcJI6b2xKuhX
JRo7/S5FaDiHSCqL0V4UVPv0wlTGFfjdMTrZtXrqI4glE90M5SoR4KkoV0hGIEFzHNJq2UfpJrN+
Vf1RAEtv+tuR/y2WeKm2ixbdrwDh0KpHT1bCvyq34bZukJlZ4mnxmOVPyEVtBj/ApPsjjK8F7GUE
jCMQRzB1c326/zNZXnOKcu2QvcM1m52VVK9RX6L2jBUORjAWioKJ9yuIQ645mCtTZMizu8y5jfQ7
w/xVjOp/HHUB4nfiEKJ4jMg3eTXBsuwmWMNb5pS/k8LneDTFPReBZ44SYxJeuk4wC6ui4Igkd1vZ
zUYJLkrCmlMkoulJeGSMh5Rb/Kq72g6Qejk9wjN7R58sEAfxANHLxwVivifpUWh/nG5XmoGAm/r4
iV8OjAFbEpQgeOAWFEtktGPd4j5s32LptkjIk/Xum0tFIMre7rRFUWu2oe6j7Fly39BkgZEQLHOS
HcYgblQZDe7+s8UIRwxeozZfwhoApoabQmpH0apEQwwStIptLmKzS7nSVo2hjgZMi86FWNL1H45w
FRUHL7gS43spu9biQzaq/V5H2qHqP6pim6lrSfihhw/+gOx96a+j6hFRHW0hCv21Kbn3RmGy0gvp
JVRD3nf7Qv/Rt7duGNia+VYVV/Bd3eYFwxtUND1rNWQlYmefRnWvVgU2H9cDOlgIYMqiCuIdUWjF
sBVUgD3kZ70Kd5Pq0egf/ewot495ez/UtV27RzF5GJKr3NmJwk2YbF08dPPbPn8I1IOu7AfftL3B
tQ3vEOAiZrW3mNOQPX4K1UOm/C5VZM+kvY+dlo/MqVn+jqp2JarGrZmXLz2kJ09/8VoEHYQ7uq7W
v0/P/NyKmuyCxlXaPBW5qEEsCaob/5wV6Fy7k0NWxaE7TjvabWXIKNfI2Z3u75+a8jcxcooJzSGD
4P3Q0bDorCmLLoTasj3nzo0FhJ+e8JRTwtfg5Yez1gbU/n8I2ruDavdg7izzRfc/tC6+z4roThO2
Gm4HHmqaWBrjE4dFEQS7y4BR5hRc6ohVi7sIKIxRYlAzDqJ7ZquO+bFvvv8UW4qhgBIEMGMOQ6RR
a0cPftN0T0q3b0S7I76fHuaZ6ZtiTP0cCVlcH7i/46+AzJx02R1Jm5zQJuR41chGpEB4hQBc1Nin
+zuTdzanmFKExZN/ADYN7NQiSHCj+Ok1a5kjJRFw+JHuO/ddMd7zfp8hBjyUmBilyBb16wJra0TG
8rJGroniZIPxxfCr6G9IaURmhyKsCKvJVpMbobxRdBhEqworLhEJF1/+lC3cY+IPwcx2NcT/rHAW
kbQPO2HUV167foMA+1NZ3EbOqqqvDfdWU240bY3AxIUzNTkSLF3opdjhTZ/n96F0ZZDAOD2kc0tg
/P0vJ0LQdIhLuqxgSV7p+H2cuSTMNTsJOIqmY/cx5iBEocBK7NUhc3VZhychpzejTEAhn2LJu4AU
bGcUZ0CvMzeFPwS1LyOR1J0rtkgpHEoTIQFeyp7+2HTNmXGWZm6Xf5b0l+a9BLc6D2GVQ4jUSeEZ
mMRApoqQgC6rau0qHyYFTCfpylGheIH+DdcVEQWRPLipMjx8XOHNSPwPSxAvu79MQbMD0PUYkkN/
iPXqt/LiKervi2ZIneT83dYJVU1qB5DrCwMP5XNXuZk1pU6iimvKfqYUtItEvokE3Mdl3Z1c+33M
5ntMxwY0e14KEV/DyxaqOtmyqRLrOGbSXezmO3Ndn619jC/Cb84GdbJlGxHZKaSyKHk7wCrQqbX0
JxORxiy5Co1m4TafKOyTm7aDXFji7EIicxkgs2J294n57gU4LrY9fF/5FleRxRC9Zn3z0EKjrCLH
5pRxYhh90qYzpYU4quQCemteB/lmSI9uvolwxpM2Q8Nrvbpty1fFFXeXTcQkZgRyJCqI4nFJeVOy
fd5eFopGLYmvEa7ssZvwB4ZLCG9d/GnLM/tnZkNPQbpeowRShU79YVBvWw3JtjAlP+IhkouCK9fL
C3fTJC/gtsh6QsYjLCGn3mCvXBqPF433FLWbloMmZsa4n7ptjcb5hVWuKWoXl1h3SE3alcSr+rU9
x3eYGe8paLdTlNodjAZ0e/Gow+1NUmqkT7W7SsuHywZkEgmUVM500a3JDVbxNY5oG6E+c52bOVuU
SSzQ8h57SpwseSL8wH8MjcurwrTOHC0zcXGK2FW0RDXLsfFBW9X9GuGc08Mx1+nJfpTx6EHOnTuo
FvzQrc+IcgrmSqvTjc91erIrfSfVulZmkeSwsZ2leq7Tc+1O0nOGyL3ZSEE9VPgVbJNsc1l3J7sQ
E6pI1Gu6azgIXF2p7mW1miladxCKwsrlmpgXkYhb1fll/Z1idU1MldRKDAl6ko3fkxadAZPODO8U
pNsbEDsVIyDjvHGOzdNFg/vfWFutEAedRpurYnVO8GOup5MthxefNUTqPz0l7XO6p3/y3t+cvX8S
K19ucU6Z8AaQuu7QatkyCE0QJrH+q5VqPBDLfYQCWOIcKl1CJlNZhojQ+EiQ4WhLFfGYIYa0KPV0
k/LCCO4EwGpJcp3jKJS9RipSrImLlvJg+277DlhulSMSYURILzg1pq3lsIwUeV8ieaD5T6Z/DGCc
FDutuVFkUii3qdxs6gzngeIlavJdrJCeDn6AEEHgeEDm00MrNdQjaSlCjVmOWtWCm+2cMN41abn3
MLzUuj67LqubVk72ZrWpnPuuI6Fy8NwtXgkbuazLhdTJQF011Gbxeckc/zi06QFxPhQttzInyqLs
W9wWhp2VtjvLSjaqK21MeMsJPsyoD2oLfHJxTsW14fSMzEzzKFj19XRP3cE3nDalVIRNDUqS6mXB
b4qeyhE/RmuR14BfXZXyq44qIZp9Zxqf6/Qk+Flu7WeJwu7MtN+1/NDHj6cHYyZii5PgV2ahiHL/
ALuix3pTwtz7tWBRnW58rtOTEFjGRdtrsssxA48xsH31TK7n+04j7PX3DBZxX2RIa4Kixs62DxZx
vB5vUac7/Qdr+98b1rAmj5HCj4oKASXOmQ5XGXySKhxiFfG5QC1uSJplUXdYjrl2HI+Sp5+C/orU
8CIs8btvmjtVPadz8v3oGVPEEt5MUhXoBHoRufj0Ob7szmJMIUu+6EuWC9rhIGfPWIMq9WWzLU8O
f6kuuzhoCZ/K2n3qf52eje8HAYeSv6c6FS1R8SyfotDave7PrJ/xdvbfM2z+4Q58CclqmVl53Xj9
wRgsWyWnPVQgZAQd7N+ZqG/MfMJk5WuVo+QILzIWDkZxyCCJWmdH3Pb98jHqXy8amyk03wdWqiJS
3x+iXX59YY1iCsgPJUdXwxEDitDDU84P97Kr8p8sx5dBF0pR01Xy8IdArVaxcp9Brjg9Dt+HA3MK
ms+RDu5EGMiHqtjVnUoJCVh+cI6iMLMCp8h58H1yJ9X0OykB5TyIsNAu6/b4gV8GRDaG3nPRMD8E
xlsuDHdmVC8QvYrPjMpcvyfbMXbyssVdrj/kw23Z32TnMD1jkP1m80zh80KfdiHS89znTAcHF2qd
RbpE6taOnRDVUBE9d39VnON/z6BbzSmk3q3TQW9KqsKKtxkw5qjSt45MmybithqVGzVulkhJrjK0
zjEOxwPxGDr26QmaG8HJJlb0FKdln9gT3lOyORMZ/jA7vxm/Keq+CACZIXPNejLdg1fjr5NiWKPd
JmTUnci3877YJirK2tydejzyRFEgU73LVFAnSbLpTRPOyQ9awH0FCfDnWLwd8DdHOrhrngOz3uEI
gCJrcHSk5lfb/AzLh7DcisOuzpt1Z5jLwkKS+Zy05B+ix3dfZ3JaBrGCvZJWDAdFItezV0GMp1m8
apFAE+vkAApHDXd9eAt7IS6lZSnd+fL96fmZCbJTPkDgaVCeA16bsXddu/7CGXal/BJZhxazt9Mf
MbMEpqyAXjP1inUAJOR5uA8vSy9NOQFFEZRRpJjdIQqZS9yt+3N7Xuafb7enMQUMqy2YmyhNuN3i
aljVSzn9pbdXrvhqlu9oHxN5t25zG2bWMjF+Np5L0X0PhgRN0GJZh7iONlvPvTKzDq2yl9Z4MfV9
K72yYhdiLGxMbCBL/Msq5NYs8SiVV4ayU/gr9TFxQNRryxrr0SGtN6hTZ6m+Rd91WyKGVmEfxo9I
v+9UZ59Z2UEq3g3Epv0sxIwHd/MOrRUVufpyJxuPQmHepBUoSvWGFPvK1MxNJ2Yb2UcFIvXtJu3v
h062w2xfOcdWSkg96raTOLYo4Jkr4AjE0wqTFoD+i1pJrlMrt922XFFyXkKVt4vgPiYxEQ/ZskO9
rHHbey/DS114TrKPzMCedPyVtWktY4k530p2HhJ3jwP1wcHeoFOOw3AFsHk5WrqyTw3hOk1x8ka6
uFWWVfPZC1ey5y/xJlIDd12oKCbjCZ3iXpA7H2L7s8XAVjXAfErBZ8YQ6dh2unW7EsQbK96KLQLu
eboNJRdCVYHBm4i2Zy/uuqHc9MiTO8JHG3fHnqibJ5+5uA+rcquYb6OTm+unpHDXGrW0QH6Js4PV
fvjirvSfcZdeijHOWp5n98JNZzabMtCeS+c+BMNfFPG9FkP+ZQMjxs6Tco0egt2GGMjWn22aYYeR
wVmUcWA5YiCLQ8lNHuF1RFhatP1acq115Iq2hi+UQjTCx3pZIdjd9O9hcK1m0kY2lWUG+0HqMtv0
B1s1HsiakTFalJ25cfoK58loaVGnk+VDge9lE34YuY+JPPJZsDlb5WZAAdHELA8s5kKxfkbdBvyx
3Rb6ZsCuzKjjFQcpaJBStHNrpa4C9UGTj6X16HaPTXDVRMemX3f8shr/WxNGOcllnqMs+ZSFN/yc
8HPzaG3q1ZCvqZwW1moZenZA3jzGhstA93z0o+Kd3TQ3DTgUj/qdfhMXh1x+rfocVA2BOPk05R9l
+K6Ub6a5aZwfPe7e9WfEnxnSJkT6zjfiZRQJ11Gwwg3NGd4cGaMvcMIxRuXHLrrNohs52nGdXmKI
tJQsB+4yaEzbaa/j+LpA11u8t3xxocNkyYUbByxF4GXYnt2Sx1m7oyC36dpl/NoEyMabMKW4XRRv
cbBL6gIv9R6hwm4tysm6Gu1dIb14grU1k24bq7cAgpeVcKM11y2uWlW1amMo1fFPU3tM+hRnr8jG
d+CxQ7pMJieBSt4196RVJd3GLh0u98UgLGOU+9OdVnXrxj3UqWzrbr7wtX2RNBiPYJo5+lISdQQJ
z6CxMJuvZQKRAdcvwBxaDYFkM+Qtjuw1ZlWhDMAEJ0JTLu3cRAQ/xMYcNEZUX1v+UVNvDfEYm+Cy
bQDp1MSk2kM74adR3Elyd+Wq8n0XgULBylMInwPyqhjmCQm1Xd7pZvKAK8HWKgQb+QjMClaJQH0Y
FG5U38fZ76ILj7qp7YMIUXcl2CjKvWOiTB/isy4gEkKBpMN5TRfahRxjsBfXttU+Wla/yEp1ZeQ/
sLWE2Qr+PHMxLe+ecIrEhhivcekBXd6Fpra4bjzVOPWMe890VdvyOkwJb8LR+y3+6ePw6ubGMshi
HPdgWqL0UUNmVnDLAOmfFk+qBC6v9LddtNPgnRuNDd8AoFWIqcizpT848nPtFzcy0pMufEcLWIes
ZGug9ausfHMb8i5J+VqIHdbUfLIlXHclh0Ay4FCvG8tUj3FtxIwOd2pXqXYFL6YmhIMgZj9SIPBR
ly9EQBJ1pNmZOWo34f5aPvZ5gh+Us+762i4GH3NCbR30uzKqDhlGM+66Gt0Z9E3SPQwNtNRgldSH
qHxt1ds6f9ZlCPx3QvJCClXI9hoXHv6PzsL2QnjD271lBWFJyvNtlIyN8ZZZhaFyK7Fi5PrBxXa2
kN213uBOtzLT26AlUfUc+A8qm8VL0Ml39o5sHSiOLRMrsPXwrUuzPcHagnMmKB4ZOhH8tbTKxPtG
kjcBJ1+jPCnG/VACtsQCCD+nPn8ZLUdrK+STdq17nSbpSsU+w0D0zJC7R195S4q9hGOsgpt1jAOu
Br0MlBYKtALGrdlvTd4pJZe+bJdqCM+/S0PJjrhCRGcb5Nsq+iVV+4Aupe4esNROb3DDg8Ggobwf
PLb9Rmhqu3eeQRBJqWRbqrzIsrVogL3y37GxWlrtnVbabvlg5a+FuY67W6HZ4yG6q6p7kj0coVHf
vg+qtGiKYCULwiYaWEU/9ORnyVvKkwqSdMa+IcQGGYIKwU4OYFVfJ9hS9kbK5avYuileYuk66m9w
S1vkCdHLs0vpKIXpJkENdvRtd4xgIbnuyteOkAF3kXszkMGOym0rfOhoGI52cCm7XyLxiblgOr6M
NBT6cDnC7bRfZlhzjvFmwPXDKavHmkO+vIvDde/eqordhVceNEvD34jKhsMY7NgyxEjNj2xR+imK
204+aOrTUN9K6rMUHZWopjx2lwsAuCAw1+rCkW8b01xL1KDQwQg4DlvvpXLtIsHkGnu5+N5vngTO
vsJESb3CzSQeCpK3fAbUDytxb138l/FROxTVT7fBjLbAK7gpdjI2pwHAshRzB4sLWbPF/fvajMpF
UeELbnIvGPJbuXAiFvRNFFOH4NYSh6GNvPDSrXaE5xsjO9REpzTLlr7rLj2rxIQZP12j5aqFrGqC
rR/U+Dp7sAR3HTbXQVturERAIa9eWP4aHtnRI3nllaRnKfv63qfYX4fyIU4/kIoUpGPk7av6ASPn
hZb/qAYHO7SjnxODu+vMf8bveSkPhW0qq4q0ter/KOOXQF6HLXJz9bqGX2OGRDCX470O1gZaLSmO
m23wWQRbiEpLP/FZRIZd8oYZiADdi2U94l0yVDe5ltq5j8NafUit+EbK2pvQBaeFMFAn+Fc5mmIV
eHvB53zRO4OX0QfM5U2XlvfY6Cwzx7H9Idp4TfaOG+m2q/E2rReOVSxTJ8f1o0UZ947LIaHAXIO2
0aOfMjZCvu/bfSX8D2dnstw2sm3RH3qIQN9MCYBgL5HqbE0QsmSh75sE8PVv8Y7q8pbsCI0qquyi
KDSZJ8/Zey+vq7q1oj6i/lmVwKsX+zAav1RlWwAmGUrtvoP0PPIOdX2277kEJieMRApM2Ec2cCi5
XpfZ+8L+VlC9LNT0mk0PgodYo8IGZbIWmeGp8y+JDc4kDXhoT3P0VlFMyyRUWPFm4SqX0IRiY7kb
INyWOvwdrK7xsAFAfOwxOmnGh9V268yy/UjCFRaWW5D3Kw3MVcNzk9bVJldep7L2zLynEHCvAC0N
qLjqt32yVhITqNWmbRtvyjETStcsjF02HDNzeEjNT1O/D81LVtxTgPZdF7SV8Jds70TIS5TGrdIN
ITFX3hrPANRI1Jppccxhv+mw7wrTOOpV5nUNtWGlbop6XnVLEcBIX7VNHnQNdjBD4dUA28ry3Otc
tUHFVqWDivkQDll/IM/c0apfNOukTU/1/IOaYTNCogMGwY+HvKVksLlCFjeBfut9hgUYGX5KK3Yx
T9MIpUSlnB94GCnL62a8TwqYiuq5FJ1nGzUvRu9KFFSDOSHSFhwIpkCxXuJCWy9DeRhB487xRLxT
cwYBiatLudcNthwxrLom26tayVnA8qN0nzTwbHFr5QBnRtttCkLCTJ2OcLVyFqqb1na7xHItedu0
VIsZH1BwUdrOM7L1Yk2kStf383DX1OW6zjqgxiVMtHiDjNyVSL+w+VALfUYK3I3wO4Z89kars8NI
4LfGZV6k5eCU6Md042fOgtoSr6NQFC3qZ4/Rzwwt0NrFthNb4MBug4NocqjwCaJRjdzXiumSLSIo
eTntaiSEZViNVPJTFt/bynRcesI3NEN2+/LDtKo7Ndm31Vunhb5pQz2ThWfO3QaAjavGp67C42Tv
60yCaTv4JOlxtsXnVgVEG6/CzzFMvLB/HkxnIzflmvjyvebs+D1y5SU24iCe187ka9rkh8QOjVow
F/bvdCQqxyn9zJo8OIX11TF9GES/ruZ1b91ZGl8cV18pEKoPAzwzyzfFRQUY09MDqmR7RRLfekrU
c1sXh6ZHENkiYbU5ONaeagJc7Z96joiR+RzFldsgjqdyTKMQTk3lw2/Griq2o918WmSDr0TP0gZo
9VjXoIbslamehyr5Vejx/cxKgwuyBP24JC7yhaIgF3k6lMpIcUccuMKqnXRTuS0Ilum16uTYewOf
GAE7K2jMeLYq1Mn2JqwvXXsUkcnq+CNxfhHMB6KJIM8sgZiTcAJKeiT8rOJkAmuDchI2fR54OK7S
TGtFrrys1Y6CjAFLgWU5qEG9PJW4JSM2XkM8EKPo1zZR5WH1KIzpUSa/e8gzl6EPxsagU4Jc5wcu
YJ6nGR4s9Eh4drAiEAq4gwj9Jh6APD0qUe5ZKkj0mfMEB0mRLq7gFQTk5w/Ls9VREhS6W5gm/GmF
Dd0BLI0IsmCphDV8Sdvp3tHYXRWl9xojfF5a0I5GfFp0x1PlrZxl907zaTf6SsfA2WmTt2BPXtCa
T0Ceeg4Ls92ddGje2l0pwv3Sqz50+LA29k54XjiUx3EfhA6nYOB9KnhjODOwrS3wE+OhrvRPnVR6
Uvqb6r7X1lZ5ipQdmdArR/mpJs9jfB6deOX0B9Yt1OxtcmxS2hrNgBJ6bRKtb8rzoxSnbhiCIK7y
e8Zc1A+gle06MGfnrKXxJpydbZ9FAOPE2ojUj4wK1Rzjg7Ce57FhWkXF4ABnRYqVtNraKRK3xBpb
ZiwephRoTryTkWJ1Ixx28uCoy0A0UNdpGgk8RbSqOUsw5F2bobQPzZPGSaOzGCaLx8Fa4NNw7LcW
LYi042hiwL1m2VfTKjdbH7jRyrBrN2O1U3XlLpHio2BkLGRPxwomUekUER4loM9wYovZfJ3sTyeP
9w1cbiX51Zdwq2Xnjq4I4Q3KrgTKu8oH62Tr7WPXhwFyO04L93ZV3dXxOZ0u14OpW1AMw9F0U3HM
SwbMlno0BSw0vac8g59W7yOzPdUh28DyRiyia5XaSi2BD9uvKT1FwVtE3wg9bh4zIh+XVc6EuHyt
cmzr105OfOnbt5R2janrVGa510Sf0C/oa0Vux7vWEVQ/a28TwkiVqa/pvIdW/GCPPMFzYAz2xoSt
6DTaIc40rzYB2lytNK0fF0ZQOH7LN7PEZ2WZK6mzNkZ9ouPoKtx6osQDiIxxaQHXG11HStYmrTcd
ymGe806ABehtPNrTdeHZalG3Ia3I6F9Cs2WR/VxYOHssn2kYgfAbNxFFa65xnlAyFMgpCMj8c6o7
F2k68IHztS2isI8JvX9I1Y3dnBi64YIh2qz8nTRvThfuE7kPlIZ9R5nvG0DKVv4pLYFRGGs13Oa2
Fkyx48ZLG8g8talG/TmB6qJ64GysaIB154U1T9a2jWVzrq28tIg2RT7el85rqQynim6UYWirYaRW
j+TTwlfrsbd2oBgS60ex7GTrZUSiE0m/q/metsZsP8CI9UXy0ar2waErlFmnuXPWGTVVKTJc3q+q
8VaEO0Gnvd2Ivgw6fd3hRZayY0YlN3Y/0nJb0cQAwGbIxzABd40sVsS/SoKU09hc1bxMbaKvl+Vz
omABcLueCOPWukOmCL+hQZwSqmRgd6K/hmxb3BVCemkJthyy8pSyTjc58IQCwiRc5NxZVkqKHK0+
l+PkZYm2qjiXLpNXcNJG+32IRvtgxdqmoIQrzGjlTK9FP+zl8K5OEpz4d1Vke1IzeL3zpnc6qVnJ
MWV0IfN9I9nk6o9bqIZ3EgS6pPws7NHtwxH4G9Uf5MNsHL0xSuD6hLQrn8Il3Dh2YDPjMqH6JFa+
L9rnugxdIGVEVBv7wcZSI9PJ7a/nSOPYxPPO6Vx8AW5roU03C1fKkZZ0hTujU3cy/VBPLOJOuwKN
6FfVRKtJwfwgALKO7gQTEKznagK40ow8gI2C7wWnMpVTW/3uhvIZXiHR9OldNFu+DOouMiFKNqFX
1IK/Onhx2rixKg7C5kEpskM0nyY1v6TNdN9OJU57FrFUWutKEoxVSB8Ab38JipKlqrVeLWiKDfoX
ncdFhUSvSgmfxrphvvT4sq5I9UZ3ng1SXehOPOHSdcl6PzaL85RBzNQ75djr43EOp6BDSivT2Val
bZETu08D8vrXU12iGgeYOKWrfJS2bIfq3MacMSnHovHYz7+mi91r+77vf6oCKYrKKXQIxTpSQ1q6
sIyjTHoAvlquWvRoCs0RI1bv5dam+m0XNngyGSyoeWJu32WnhmcHn1vGslfou0KRfKiNUiCK1yXU
9wZyg9kAXZL5agIIG1ojopvIm6ufU4couplPaqh45XioCOmYfmoWbNDw0Yh+RK2zG+psT7YdxFRW
bkcE7TK7RsoLYr7YI7gb5bMZXyBc0xu2/EUCotOHfpzVfqGKu67Np5VlxhcOJagDvLHkoO78iHt7
J+LybRJId83qODfGVslaEiVkKVulVs9IijkUByHBQpSl6OAFz9fsC11yreYgKeKgtVzj+SGaD7Z0
N6Xcsk0XF7ErR0+p5VcmZb7TgymAOC/UyvR0owXmsshu054NMtwGKY0oogx3CU+XJlk+az2o2xqU
ikT3reOc4bT9WnDuj50nub1YaXWWmsZ3MnVXdjP9ayjlxPpEGmqo6cGhXO0aZ9fWKmcznjB7dAgM
AgSZvIruoaBxETrqTu4tOptNtepbg5ppqTxJP6XZNrJ1wol0HoC22qjqWV9OMVp8WwgP0G7ra3mT
I6e+GBE2lrF8s6/OxmxYx47KEGxYX/8dWMxaY1bV8M+eIcH1369e0bBafKCRslDsVY1NrU/K67mH
tCQ+uBgUSsScTEn9qsfeysS1aM2hp2DoAEVa6rCSAL1LivE5hRXpQkTRdIXtmj2eFvMeO6OXMdbJ
9qKgCdNSSk9a+9BVVjCJdiWYOoeTvI4G+k/OXZRonozoZZAbt5+HB1Aub7WD/6At3aF4DRm5Tp9G
+2iF78vANilZ696og0anHUzWx1h/WPVjY+0KZ2TP7fxWHKe4XHdD4mvDnWlLa4u/Xi+/OR37o1Hv
hm4IOkeHahnioXCucOt9P8CROjZtGkTzazlvY2NfqMWqKA+O+dzInV8LZRUtILjpGqSyb8t4NRXV
TUwLa/5bx7Nf0+JVmLGpDnV4RcN4xkuhoPpS4iCR2h/JqD7Xwsh5HUVA6+tS2Dup3mRW5It+OxvL
m0zZCfGboCkMkNE2FJuwaTaDRLBnKa/hk7tiGNahYqxlXoSZiz3EH1NWviVdwRuWe5IJ1Hr5sOfJ
rSb7OdGImQQH/WCnChhSxPQS+rMlVY8EwqyjTKG23o1iz7ax5QEP+lbetgrrQDZ+mqxSVVdvFuUx
Al1i8v0brv6cDLQYQ8ubbf2t70eUcsnZicyVNrJHGyVpWhUNpGUpN+VoF54l6960nAEFKRDCaadO
s19qyYHUljPMmAPM0YNtLps4UbehJG/k0uZUpx/ipDwrCLn6vgtCzgRjoa+bbNzoI+QRxhZKfoy0
p2x+qdJ3J31PxVvEFqCQbZIdeu2tErTa+7vIOAnzPHJmK8kKjuhE0jCRpNzPlve0e3Hml2z4nLBb
lfNJHzf08JEJyvaaDqoWG76ZYVM4XsfXrRJhwbxnoKi0JZ9wH6lnm66MI2+lfjeJc9Yeo/qk50cl
PibKUZ7fJ/Wa5/3AY+iNNdhvSToTClqyNC1y6uYhxuRMzD9ijJ2ddRqNu/y6Az42cXaZTQ6kTeHn
zehyMT6q6r011rWGvLFjx538KXT8KXFZiWwSXOIHk3rXoAlfxmR8Rl6j1e6CNIWAwJ2lcwDDK6vt
tPx0PV7Ozn0m3bUD3aPyKIXaZdHag8GWFumMAjfEkjN6CzoD2zDV/3IPhDksPgkpRW5xGOR3RYo2
msYLJY5p6nfS85Q8tZOrKjtaBSWpUZm45tR0e9UIas3ximrecfzP7ev93g+WdpKSU9ffGTrRJUx7
GaZFdC/3ItuVg639TBc1wF20z6tXdXIO2nDRu4ks5lImjcZ5G6rhzoA06DnjmyE/97Gy5qS1jpwE
4iG4q94v+1+s+eclcja6pB2v8Tj5cLbjlwL0rTo8Sclzwbyof7BrL63tnR7vbErzjW59SOLB+Fmm
W6kFcDvrQSeflOIOKz9jDbcL7BG5aeRHIYE9nfY4F4qbsx6LsOG5PWn5eE6yk9XFPgHpQa6GP834
HLMiyAYBP9SIDAw4+NnJqrSCdstxpjB16OAPA3xySeP8I/ODashMjyglfXmgKyk91NFHERXvTlP5
y+gcZC3am+pyUGtGz12nuY2FtpcA1pw63ElsKMZ+kTRrk+EjJJSELsBDxpFUL9O16EHowLP22xjd
UgyieXyCC0hOcMfMeS/372or1uimViqtj5xGhlHIXq9ID1P9gf2q6ehl1PxJmT4NonqwhwdFlvzv
iB+s24wwPY66dhAIBfPOk0rm93/JHvt3UYXl3CiT0qmo2P/4XLsDLn2srW8p463bWDA5SeTKmPnc
lEHmsJG/K5i80ciWIMzAwqMAm1vCpLlFfxGAfWHws5wbgVFUNNrUFxKbkmZu0+R1lEZg5Ap7LBNZ
VQ+mrHGjXF0Xzm87nB7yuFvV9F8jp/UiLO/lLzPL/vJdvrgnt5leuPyNPL3+jo3BaMrLvnerb2N5
xkyYdlZxS+TiNDPKYgD+rWfTvmqC3t8uSRl1wIT/z15MZ0yKAseQ4g2pn/xN8PPv0lDrNn4n0Vo7
C1X8zWw2pVEEGthzM16F+fIX8c8XAdWWfVUx/uObJ3LUS2MiCVJMadc17rD0QVRTYzMcH5WtlQK2
lmAQatqWE+M+MQxfV1/COacMvSsdZisj6zCdESWsTnI73vXFX5waX36168Pxj6+Wj9kixxGK44Ku
N7hYvOobsgeiuj5kwwcz6G0zbMr+CbWPbh5rItRNUiykxiLGIVvlnCE4CUEFPITFo2p8z75r3cb9
cDsqmgkOMbWFR88ZUur3HqGrguofv21jF0PXyShde0azs/p7+F4u+5U3/V8fLKq2stqFD9YDqV/B
8Pne971ZLSyRKbrkmEQ2qq6scQz1vvW5txk/VqtnsNtbvu6sehHqQ4M2yPc++kYcCBFPLZcBJ2LZ
7+V8nUzfW+lv83xicAJlNM7zXnlfXqqPP39Z7d/1hNb/pPkkqmQZs8VyrKPOQuYxGtc0Wton05Iw
uM7vkkKjBAzPjnSdWRMM0jJfFPmh1n8ygpCkg57uEqqJOgWLpepbJhHrDFJus3yUI7GyYjpdp/OJ
7ASj8kMO38bm4qhyYEqPcTQiiNopi0n8MC9ToVz+/Gtdr/X/CjQt62a9sdQ0VlQ6/vtcPMxklYh2
hMXQiZ9a3bwlNb9iHE7fe0Rvc37mzCjMvOFRstK7pV1b9vOff4cvdqfbSB6t1IdS0RNW++hQpdez
wp8/94vV3rpZAkx9qMna5NqMUsVCDIVRCmks2RDA/xYQ+59n8t+u/81qMKayJjcG70Cqxu5Snsvq
IOuP1fja5w5dxpAB8nbUDl11sPLXsrtjW6/Kl0aSELplK7qYtK5zt2rei/HVkR5C6yVRf4JXN2ca
thA1IKF316mlRMxORGunytdV81tjTgoJ21RrtvOnJHs2Eg8t88pmZJM6gUL4ktXEbm8d1SGwxL1M
H1H+laRnQ3l3lp90n90xvlOm+8W8stjui9Y5Se1+Sk9Jheygahgyvtb0d8ymvY9KDV0kCp7oQpyh
3S4wdquHSZe9ungew12DPtvZRcNfXN9faMIt62YlNDGF9elAJtE1m4PDIMInRjVka84TjX4T8aPj
GpECcaPyak7COs13J4q/FT8HWfa/l/ducipJYPTaT80xCjfib1LqLx7y28xFtYr0WEI/sB8+7cf6
L3v6V4uaeVMozYlU2WODXL8cXwzwokhBaY+5pG7pEc7fjnbc0K6nSPGU2VzJ8gJhmolEZHl1t42z
Lad90QdGPtM05GIz1bAM9RhVyw856e4cvURtYJ7tMvZIFgwUmstTYm6jZVNEmhsXyWGmn5xphwI2
S6L9zdn91bW6vtD/2Lt7PRflkinUBDsSCMT3Umis2xitsWOa3cZ8bHJiGpf8LTHl3w0q1m2G1hU2
kBUFT0xoMJb7wDixMdtv7oWm9t+XIunE0DZkz+2ThQwGv0j/Uqh+9aVv1kZFKnBc13xuHBWuM9Lp
QEwivsdOtG7TmmRwHYU8EFquvDMd/d5p4zZbqZPUsssnvCLWj/DR/PXnPeKLR+02Vykzo04akelc
s0m61Ou+eeK6TVIyRVeF4noFlh/L6W9JH19saMbN214M5LTrYUEt5zRB66BHR4Nkycgk7N773vW4
efX0lAVF5Nq0r14Hr/z9vQ+9KVJS0pjlxOZha380lk8X53sfe72n/1gmijbh0F1RJ6JiZMzl/Pzz
x351lW9eOdWIWkmoKkc4bdhYCICLqHatTgu0/G8BvF/9iJu3L1PJ1rRR4pIrz1Di92ieU0D1TvaX
5KIvSt3b5KJBTmNNUnrWz1kcpmhcObnY27QzZ/UeM8/3yvTbAKM014U5ZSTnqgUy843TR+s/34Av
3snbICK10cdh7hQ89c/Ro/S9B/s2hMjUKwa2MiMCQwm3NPXxtP/5236xkt6mEJlhRPTm9bSSZJsM
kRP1VRWX/p8//KtLcfM6qg5I4QK347VbK8btrH3zaty8kfWcGnTGucRdt56vevHVn7/vF0/ebRQR
EQaNSn7YDBIOUXBPcH2GZu7czKkf6stffsgXb49++4KamR31KT+EtuhV18F8QUf1pXXf22huA4I0
A15I1JHpYDZdsjJ1xauQG/75An11Q2/OC5FhK9lgc0ONkDQ4kh/+UjV/9bk3RbNNnngxz3xn1fDE
u5QGf/66/zkd/8v55jYTSO+F4WSOmPYynrCZTMAUTdoUHVLSWaXpY4lGFI/4ijq8GnPjSZOMhWtr
ormU1ZXJOCuvUHPdmaqNABibRxMHaa0x9CwCsTzp5Xyd9O9jW3URS17TQbU6fnIK3bdnM6gWurJa
oJijR8PM1YnQCMtfV3eElMlIFV4XDlnQHA4mgX3Tku91uUeq+dAh7U5M5uekyRbWGyN6X+GUFdHq
Mxm5xHkZLPm0VfvW78n3s0tPWsxDHs1bJ+WPh98Gw9T+aVGidYwzaSzuO/L8Q/1iqygTChU/6hMB
dqgL/lKFGNb1/v/bdb7ppWAVVhRqU0Fyd4/X9jmcngz0RhICysp+qGauT/gqUilQHW07O/26z9rd
3JnMMHZWPzOXF5vCOpYhyeXoU3WSyyeHUXm9Gu2Pa1ciq3athZlIrYJrBMmk+RkygEjeIRUMIh3D
Dn86L3dN9pGqb1gfcDg8lgwOS32zMHuehvWko2NZIuINPdEUXoLOOxHvFb4vIoxcvetWOWJha5rw
AW10JV1nTDcWREk5g3rjA2q0Kfba8HPMnaCwRWDENElQaM+/KvVXCqlkEtsUXYZy1+dryUF3w8y2
Udy23k7qJ216V5jDU9aVd7XU7+eModLIpBKTcqdVboukLERjkmlkwIrnuUMpPd7PSOajgiuRnixm
chjU0EiRgpYQuy8Nly5u0IDpmzzW3WmWLlWP5vNNUebVwGGzjqt1tmTPE/zvPHmulsmv2r1mriuZ
WT15joPSehZ/KIrnBRSyMMRZwkHe6PzPajKikJVkT0MwPszqitegNk/kYK2memPW/artzgA03DIZ
fE1/z5uDMRteapauJpSXsmuwKaJJ51uNifbLJMYd1NQmcUhdF+OwlhfI1nhSiri7TE19VX9pRneZ
x96zcVIMquSh2wim5B7dtFWUfk5AuSUprkjG7YgKP7JyF6zkUoOdiJethMFKPwHY83Lk6I6RAcqw
XYWvYPCjG5QsY4QU6zpg9FU99PSw3Sphtx6FSdKps1OwejrhhKeq8GOr3wzM2vok9nPEClk7BY35
2Y/hOkmcTUm2phpr72WEdBqDVsSA1i5k30xUr8wf5la7RsS4pkS0b5ufcvUjse5nrAw0SV3aIUhT
Hfh5hWtbw7aPDXe++g6XEDHRj9ypz/ZCJhMTFGMl4UeQpKOT9seawW8z+YX+Ywa/uyQHi/i7YcNB
6J5+2Z29iIPiXJT49xTh1lSQJNQo243KnfRHWYidkwV0lJiLhoGB3oIfvZqiNVM6MjhcBw06siCn
A+FwFIqMXKxEhNn4Il8eBxtDUINsVNZXJXdML1/a6UXmSUQaNTEkCMfQLcIKqVSx6iLJbWcySMC+
LI610sQLucddErvZhMWkQJm6FGuh7WRkDmYfI2djalmj9s0xAbxVmYatcNuk2iq2NDiJxPwVOBvb
QzJPa1KgiB700+whK2yEA79HzV5BqFG6nVRiTqdPNI3c8NF0NfKCNPli4LrGuEN8uEp8Vme8dlWx
jplm2OljMV86GYF55LjcDDRWexXHsFOit3d4jmlG9tmLVLQkE2l4MdRNLuxzZDgPo7VHvlUge66T
nSDRvJ7WZmseBxZoq/sh5XgCM7yiSefJNWHNKaUViVuMTVDP5nHm5/2PyeD9HJDpQBwZtd8kNrqq
jAFr1r3aeGtQt/bTcz+VgZxYzF7PmU1spr1BHKT0mTvEsCOv5scx21XLncIWpiQv3YAqPn1zTH1T
1yZyw3bjWDLduXFVYeXMjXElybx0GH7uzOJcZTzGk7Gy0fXLzmZ2jqEFrq2zSIyu3LF/shXUm2js
vSqLf8tpvovih4L5Ou/SdUMUBgIo60UXJUtk6S999BIy7eqRBRdOcTSjVztCCs8D16OfE/BhVjOi
oZpXVLafU5QeJQidKlvuzUZ+KtDEzwX24qlkXU6d10JiRYynrA3yyfTMfnJbg96z0VY/29HcjvIB
UWpMWgwZD1iHSSA1y7WW7Pvxl9Iek/yoyj9tMa3Til15YijZXSNzxV7V2fY/5r7ZdrUWZOkFraE/
h+WRE4Crc9+gwbTZg1GTyYwNsHfQ1/YMj8Jio1jOsVWPY/urYSIfCbcnvN7syTGMan+2t0Y7rRrr
qbdf6S15aTJ6jflsFJ+a+TCmP+GGeTpWkoiiYyh/WfgYFsg7amed2/S+7sClRA9p+1wka96oQIR8
mpEnxyib7wVMsETaZcJCS8cKjAaXbFWXiQtGPKNZZWmHJ9jedaXsigLxQNGl/pBewqrfjyU+DbQ4
JjLvBu2mSWXCYcp0nJ/hfJGzEh0uApYofoyWB76GJyM6ku3xlzaGh1Y+S/qTSIKenjBWqikR21za
WSE9YeeYMUKqEbFf41KK2XofKnac8XeFNy+Z83UxTIfewurm8P42P0JH2U4xU9YOZafEw5rLMn6Z
cGUwpLsibaVkohQWFGoXY/hbgt4XmRbWbcZbDDwxxBAj9s586jvFS1ibuxZnePOpizQoKa16hC5J
WwKBws6OfwD6rx+ZkitivG/J56IWlyxkcwsf2qLwCiOizlO9itczreg72tt+GBFdYXhPereNpU07
VKjCHbyaD06OMrSs1maPqAph8J8rW934omT+T0/1H+2Dqo+HrI5HOr0jesUc1zvhNc05VodNJzVe
wmKM03gjtKCpl4Ot/GztDzSwKzU3PasaV/GC9xIjVo3KY0oNHNl3EEZWC7YIsWAglfxGH/bICpPp
nNa5XxM5b2b3Q4lpNVX33VVLWFOgMurrdVzxVu3m5WOmnHuCD5ZeeHal+XI4e5xVPwpMqE62rJOI
VCqGBvMZYPq6wsiZbAU+saS/N1AxaTMMIvlpJJrRwkyShsc8fkdKa9TjTpiXlH0qFaUfcZa0B+uY
ZijS6OaHVFYY2JgzVBmYRIF1utuRFKSsiibBUr5usdwLptMtoiCWg6V9XZo9mT9UQtiVrepFloi+
ppV4jaEdpIPRRJeehWvGCTB1a6c5Osapbb0+OavVspHT7cx973BzhRGqYqnaaGrkIk6jLtiFdRDm
W1V0rmnG3sJyZljoOTFb2DribKX2dfuuZFGWm2Gl9hWrOJJPjETamz5cRHGJ8Z/Rha2urerkXCOU
IzHDaZ11klGA2oFk4lPT5EOSnxbplS0DRabwNCqnerzMKXPSaC2Hx4XNs20e7MX2IjWQppW4WN2x
mZZVeJ21yPtoOavlo6XcG1nrAzte6QzJk+E4WD86fJn5dmJZMymXDYUn+aqLJ08g474vyatN2ESG
7b97CMWzLJ/j6NfY7pP0JcRbnfAsFDx/mnGqo19Oi5eKD04fqza5Eq+pNVhwbaz7jLTgK4SRfR/j
wpksdMuA0PwBI2JbyI9Tfq6Yq1uQBxDa+nahbh1VWdtmeAHK7WfOHhCGnbXrukZ+r6qHvoq3Jaef
EIl4lZsop7g9zsy4oHmuutcifOiSJ6VwdpiECATUHsNp+CHJ9T7nla6s98WcziPsT8gLYN68EvBZ
R/9pqB71nhVCxsgQV7sQ9aeWcAFwSydS9IDAy+2wiY4ym8B8rooQVNm0GsPTDL2zRunWvIXKZVSr
VYsRw7HIL9CfDAJqiwS3rJwd9PppzINh+pFms1cNO+LKrqBQylZUWDoLo6IdS15FrT5DHV7xkuGB
x8cMuoGX/U1JLwPlhczdd57wd8Ed6cVbG+41psLqPe0Syn1fRUjcL0dDPyTjFNi245EA0sv7mf2j
0F9TnA6T86zbvxWQfmZS+dFYXSw9eioxayfEjJCB0hMD7w0h0viYHSjj/BmR7R3wH5WcUIc5Dgrl
Pexn354oA1CFu62+0eNgFg1O9r3CEDM3Oft2L1laYYjO0M0NmNqJYRi7J1vq9nIFNKaJe87MZrhZ
KK+rofsRE5BtOgMerDjQHYIMmBKZeBDHHp1n0fsRroNObx7NwdmSqX8SuPqtGVVr7hUm8WkKxjvF
cQWInfR6FBeUQrj/B/PewPwfh6eri4bwlNBe95PDbI5lPMKtTLBAscRrDE0NZwBxLebA6jnStI6R
+5bR5NmYJqxul8gHtXqeaKBp+YxRZHGzkIocL4di2pd6gRNyvZ/OHJTjphu3101IzZvPRM//n7oz
a24bS9P0X6moe1Qf7EBHd12Q4CZqtSzb8g1CliXs+45fPw/k7CkRlMlxTczFVGRkpVMpHh7gLN/y
LtvQVZdQzpdWCSFCux8oISRUmyQoWWPsORA+kKzYBQ0waGPb9xdVaN2YWgKxNrhSVURyY0CFRb3y
vU2I6IpVJZ9cWdvUMGG8srl2NfUC3bTN4AOd6jB7K/vtqFk7sxH7KmY9ciJZCDF3+qME7cdNOaCq
Tx4A/7L83pbu2kzAN3/Gsycf3MshNe/jqNvKFshDhHDOXGe/qR/MCoUwl3gYcKb3A8RCeNF++XL6
g9/05j6qTMxKhZ3cGp2mFP3eauoHDrNrF5me3iAOVRGGwCNqIP63EkCf1gtyDcQgxhJy2X6U5Juo
t3aiGr/41mtoe9e2+3r6S01jf/Sdpiv93dVdjnYBft5ANizWFhFB0ARR7vLMOf3xb+pvH33+rMKo
RVbbFjEtvVyoTj2Kh867SBWsirrXQLr3GpnG/E7uQBrXFx13YjOE17F5XZy1330T5PvoGyiHM0Sg
PDNYg8yQOsoIw14ZEvggxQok2YXb2bAucJnMbnp8FAKYzhV3VaJwy6SXdb4H6tqjqmAp4t+r9auz
sqUPESyIaIzvfWkjdw9jcKa+yO36m1c5K1yaRgp/g/tqD/l+UeCxSzUOXuIWaMQ9yTPkkHRPAISV
R7xM6fqnwXMRI1QvO2Ks7jNulNHXnAKSGnfBSoMq3cNbiFPS37s2f1Q9ba0bzVobtQs/b1e+9KiB
EM9U68bOvnV5uxy8YJUkX4rRXHYRbLh8V1WX7vAlrQsHdSMbRqxc35RhuEwQFSkpNBfurWpdWJym
nGnL3LiE+VcUXyPRUF5D26bmO0Ao43SvMghB0bg080ekQmIXNttF3aLILRxQIE1iEjxCk5fqrz4H
ZQ/jqM+SqZKwdKVqMakMFE1OVPEU+QSLEUBdBDTiGmaob13VRr+TNBD9k1LHyoovbbGCxKqN0BWL
az/bVYO71CkRKtQhejXZhghxRaQFWQ2ZXt5pebRA0A2OajY8hHXmlI2/QzAVpa1HUyVsD3ZRcZFT
YsNqKfCexv41zbx9DtGn8MFPw2JEoUVRN3p3aSNXneFrQIvschyD6zIIuI2J27lVOzlkrySO18MA
76Azeht37ekyalMmrxrqa/8YaspVmr2qWbGNrcGJm4ndf5H7n4NyfIw6gh8D3qAhr0g5l3nAjQNN
r0o/t9GVEl0BFEXcyQ3X9vBDTeTVIMJPZv1i+8+a4jt5h3hcYlL4CMm1okWpiGWfbqX8U23mzqjm
r12VbmtpJGd7NLU9QHLorvVloqor9ExI5LUlqkqL1khuR8jkHXyjsu3XXeZSQIovIby9OYx7fvxo
ASzw42zV5N8iCsTNRK9ESNEcQ8pI5j6Rr/3xqiZ6LAfvQZe+DmG5t9MX04dVqydOrxarAV5B09nX
mq9e1J76I1CpQADcsMWL1Kpwj7HVqnRka3OM1r+G8LZQF2vytY2+Rppot6EpzvRBftPMUWZ3ShGF
LUvG7Yg6WqqG973nO5IFhMSHHTeeQzj85ixXZvcLaq2pgohQt6+jhwSbYb26tKG1nj7Jf5PjzeW5
7TElSSGS2mdiG3oY5vXDufzx43NLmV0RpicHGpXdbt9XV017zw1w5oN/092aa+Iatpp1qUmlvEEe
onVHlMEQkcPsOBXnrrffNBveEMLvrk/dTOMqGnVeLEyOPKrxEDQol12ESJYE4YMvNkNqcc4ES1uz
lqffxO9e8+ycT0dZmMM0rdJ/Us0pMoTThwTA6U//zUObi+Vake8nY8N79nSBE/m+V2oIqIjQdT9P
D/C26D+4kOfKuaFbg6TVVW5AY5hO6l1QBtdRrv2QPYr0WPMGnKy1/Gy2PeltfJ2436ySlGRywoNw
h8qS0+QIh3nDNsrJaEX2wzaSXQ3fkubdumzlVRjG+5Ro+sw3/t1bniHZhDF4ws17Wo0wDA2ftoKR
XXbxfeQ/dvk3r69RWfMeRyS5NEQ/7AhNH1NC0qxeSB2orhxqZwUZycoELaWnVHoOEYE//d1+ty1n
3a7KDWXU5SxqieAOuUQG6oOnP1mf9t9H72k6zN6t7YI8WG40VkKdhreJPmyKxFvZdbdTjGGTQUuT
5HxRZbGDcD0qP6hxpNkXG4KQTFHbS7dW2C1D47scgqTM1Au6TQvXB5MaLjPzhxdyckf3xSRUQllT
lgkz8AQVMIQ7tKC8CjktgaSbG20rq16p/mPkPkV6voIft82H6Es29NsIuHEc3Ko081NsVhv7u+tq
y8repAHSD2P/Q+u1T7hGUyVQzzyV322P2Uk+RLbvFUjy7+U4owgSL3sEgzF7o5P7F379P577//Re
sttfj7j653/x5+csH8rA8+vZH/95FTyXWZW91v81/dr//s8Of+mf108txPds/t8c/Aqf/NfIzlP9
dPAHeGVBPdw1L+XwCT56XL99PN9x+i//T3/4t5e3T/k85C///ffnrEnr6dMQ0Uz//tePdj9hnExQ
wf94//l//fD6KeH3rp7in0H7Uh39ystTVf/33031H4ZuWqYuDFkgg6Tz9LuXt58o/6BIbAihyLap
GLqh/P1vaVbWPr/0D2GrmEvyN0PRFGNqyFdZM/1IEv8whdAFv6lr/KJh4xLyP1/u4AX964X9LW2S
2yxIa/gzh9BxUzPhfjGKbQnbpGgx96WiLzQERlULJ2g/2canLPJSuCFUqWS0fugCl8Fetv8oj2BM
S1ZlFEEV2bKnCc5uA9eGMZzZ6InWRRpR+rCb5ZAq9Zlb/w2R/q9D4K9haMQKmfwXbtXskpZxYaRs
6CNbygWnENSq7rYiOq/I2FCpfMyirwhE5Oy++KIYVwWu5flSRI4kFoO3Kx7olkrmhRFf5xIEbupt
KNRwyC9QHbHo5SnLMXeI/t5cBcnGlrhpxIA0AXdfTk50SzNbde0eFjugfENGIXBJiTR8in6qT3a2
0SmdSiuhOGj4hIkzPA/PBfXNzkFUVvNbhIhQPdub9mXq3Y+UyvpupeUOTEWz5RBxzoE1j9YB70Qx
DWFYpmFq+jzc68oAPYaWdVAoY7fAK2bld7a3D8P2UwR9bKmPHoHuaNy92yt/Lcf3y+/wDvj1jjRT
tmWbwQ3trevw7sCO01wfoDALR/gZkqUjyXVqV/mZusgbUGW+FExFYWKqYbD02Grv74W2orxdaO7o
+OauLZ3CRCNk41dXnZ0tsvZZQ2GEtrdRPiXplyq+lvWbJEugeqwtlv+wnAJ4VCB28uciW1ooXNhf
I+qPqbiB0i2b+6DEFI0KMXCHvnsc1AcjQVKmffSa6z760aZn9s+H07GEhdyNKSvTLjqcTjn4KPjD
JnM8evTGTRbDv45DNDcv6QYsMwRYoxBgtxEvCUicnjqs3qHVwh9ZyWKbWXjD3CSQ3It9PD7pwavk
79pCc2Lky8qKOg9evBMJnxRw5eM/HkJtcXRVn1r5qC7ckVIHVFDpv59eDYe5xq/VYBmm4CxkEcrW
7GBAzsrtESUe8QhFFFUt6Hj0ICsiC4let2nZLWhvnh5SPgyQfo1py5Zu6xzSijaH/Kv6mPipQrSI
jCxqs09xELnXPmXeTqfXJhWGuwyiZpvZHIdNjlK9NZpngrTDi/ntK2imZhiGrhs2854dVDBmcyze
jd5pzFRbjsqlWkEr7lNEvWtxJuj6aCzLFCo7fdruc38VTaJumRL/o9JMc4lOorBMc225GTzqTpxj
xkwLcbbvuMW4+mwWqpDnfjxDrmajojOQUquwexAuyoDuUauiaD7E5ZfIRPc2qlZW+Gel0F/P1OZh
2lzfXLL6lIm8O1j6Hm0bxOGY4oQtQlIp3Ayt4Z25Yz44vrjYgQSYsowp9HzBag0iyxpzdPzaoyKS
Fh5AMXU4sz7kad3PHqMu8MLhLlNlU7zddO8mg0BRlqoNLRW7jcHGRWCtGh+9DRpLZltbIK9uMLzV
0RcEDyHV3ZlD+oO7QSdB0zQOTo1wZRawYxEe15rR4kWVjLwq8VTUdu+Ioe1XVjUMFx4EJFbwmVE/
OAx0mehAtjTBqPPIxI4rzURNb6RY1kcbX5FHwuRwJYInw20nuUlq3afPgg9H5FQ1haIIS4jpqHj/
mOUiQjcyH4n9EYxFdZlD3EdvEcyNvMyliGojhewzL/eDDamrKnwUdVpI9pzEk7tJVtWIP6I9dQM8
m6aDARCstbPXATHW0xP8cCy056d9z2acm9S7WudLSIPTVEZEuIM/tMp6YA1GSG9rkOQzt+5HozGS
sHViXE6b2eN06yD2YhaIEzUP7aDgBDaSLikD+pujrJ15jB/tRJ4hkZ7BXxykh+9OFV6vDOZkWx10
3VLppW6pg+s7s0KOp6QIFZFFnfNaqKAtD0fBcrLzhM0obtRqKz3+3rbRDzqAS01Rz3Gij85O22Ac
jSKLrhkat9PhWEGBlGJXmQLRZ66/LrS6bdN4WINEAnyjDThOBp6FmBSsuDNodnmKhw4OHMY2NEso
MGWng3t2evrDkDdqp0wBRvA8lulDFaK32mtdjJwunC9RULtVVo3fJSjAVyUC4NVDEWjnNsfRjuR7
2IIGPxhCi8h09lbd3qNDQI/F6cb6p8LuQK6bVpwbbSIFnf5AGptz8cBHUyccJRAwyIb0Ob48LKwx
6dsG5GbUQOAEn9EV9p1RgIsoJlw7SNS7oMk6QJIFBhS29pq29qouhnPkobdrf/YSNB492Z9tyIY2
l5AQEo45phmQmkWo8gZJXS88RboQGPl+KXCVGTyApmj+WWtbxJ/7vpNWrbAudNu/llDuORN0Hl0C
JJwkiQrqf0LjPJ5dAiIcmmCUw9EZbNrQlNym0xjs7+AUeDRALvEvktx/PX1gvVEGDp8BmkW2ovHu
NZVsd7YQFc9AVS6gKSBkrHSS15YEwfO+ZfkLe2ZhI7ajumvkSSUfqda1PX5JjGstuhbV97j90jQ7
Rfru29cBSGgUUO+CG/0i7rZeB44VveF0A+4o0gE3Oj1bmJ5ufO/in4EovLLLvC/h8Nj6iPchRg+O
5UxdXX47/+Zzmw4SQ1UUgue3Ita762aUDBm1Op5oWG41cSGRfZr6z8G6TTp8RSqsYek2GzcgNLMY
Ryay1s+TyFe+TpCIKkDUdF9kqtpecac1CEzU34xmU5vfrHybktZmG3wdBntdFBt9B96zbJ08XkoJ
F9nSWxXGrdeBzNshjq13eKnsYvWSlZ02d5L3U4mvWmWv5k9ZeoUg2mMfbRFzNw2nMe4wzet9R/3W
P6Je0tRfW/8+xs+i3urNpU0OhSTVD7DdffCtHQHxvoJ6HLWdGq7pVdrNAgsFBGeHT4O89EYE0bYp
JbNBv63LvdIidPyQ2ehVsq4+d89T1y34lLqrwNtQtnJDR3kwQaWIW3+8JhyPfeaxrsYV2CTTXpNm
6+o+9+4sRJ5SFEQRl+seTPe+aMAKX5rthvBlQpsRigKlKcw90FxLbNvHihYZUkqTNKzjZU77LF/q
7tJobgQCLVgcARHC+UG6CO3rcHg25FvfBaaD8Fb7I/F/9Cltm0WaX4lxq8GMx4Ylo9Mlgxaz1Cdh
XBW7CKEyZJ/bldvvi3qLsrar7eiQob91esMcH5hkT+hoWJSWhCDlPbw0gIzaSWoSNPk0OenzhXtC
whBR8QTVzlhZWpzrZ+7Eo5sXFKxB/KtblHQ0a159j1w5K8t+ivH5B0D5rbawYpGcO5ffqkLz7UJk
JuhbczPJc2ulIgCpOUgmbIL2BvsL4OloNcOSTxFZe6bRaYnvefl5aHAhQj7ppQL2hCa6BU5UETu/
cijXIjYLR2CkxWatEIOrg5WOD5C8MaHvy0A7rW9ho6zTZtW23/w74HzuJwlrqwUgy2zl35G0aMqi
IQzc15fehXmVKEjarf19fVXTkwNrw4cXS3ujX5XXxT3dYPgjxkALABjNIgPahCLnsoBxcd0iLNFs
USe3k8VOBQuTLuLntv5sBfeprS6G13HtoRWKyDEiLJnDps/J4ocC9D8+OkL/mo/PuLHr7h7HHPSo
reE6qHYSYDvvW4nYrr9V5JWNb0J7T0XAMhc1aKN+04xO212pIbg6tsjCL9YaqNfqERB9feeitxGD
nelR3cUMQ/5uJcjtJt1FLY+LtoDxIj1p1lbLb9SKchjiAWVx2yYXGURJ9S4afp5eykexFjmj4Kqh
RKkZ0/8fLuU6q2OzKDTetxEWjh60z3oJzkzStf3oDucUUj4aTZa5Y+AWWOQc84vGSLW20rrBSXF5
CjWqeJDZkOWtJllOK3ROz+04o6PkSy3KQgEEjQPdnsXGZVRJquoNgzNalodGYZs6nmqWE+HkSmtY
eQb66GsLByO3ku/tUtPPXD8f7FrCZGJZXbZ4vm9lkXeXD5K4GQhY5tuPNtd5HIQOndjqzK79aBRo
ydSXCZYJmefTBP5jRVYxQUutn0EHswHdyHNJ+Aevjg9XFUOYlMSt+T2qxHarYvtCBmXq63gszWXT
pgWVWpdmuTUqZ97dcSA0jUWxSNMF0M25QkVYYGLRtAXicZlRbPFdtgVlNLKdRa2nwCewgjYt7JpO
r5j5JC2ZIIiHSK2Bain/dLgbrNwdC3rZraOm3WOedSV4hStl/AFJ8RxJdp54MBTDwC4lKEHBbW4z
F7Z96hld1qC9YDdXXK95ZGGAVNgPqKqisH3RBhCf1GBYn57i/O6augIWU6M3oBJfviUl75akLI2q
0ufQc0KXk7ZI8JpJZDT8MBbqlmYH5Acx0tNDHu1DS+a2tHWyHcJsUv/ZAlV9ITcWzhTQRnLjopHK
K9FiZYR8+dAgpAuCAHKAomyaptj1YjxHXj9+q7pNimVR1yG6JdE7fKtBLHkZLdAMu4mCMuugA5Yl
bCoHag31aH86Pdv5ymWy7EUuaYpVxNLz4IDykuHGUpg7or+pALA4QkOpuZB9kDGmv24s63udvp4e
8+ilKiSxFK9U3qdC22o2w9xo65FANoW00pfLQsGQzHQnQxip9uH2Na9Rgunf6THfSkPvQwVLUQl9
KDqQBJgUAGebJdArSc6gnDiZdTsGazisQOkvrfLBLFRgl9hX5kSMHeq/6dqyAfHnO5Fc8odWwsL8
e4SRh7QFojuK7377EMr5WqJzSrsWz4Qmu+LvA1JFnU3K28KuavATWdj5bSM/8Blmiv3aWsf8itg6
jqZflRIYRu7lmD2cnujR8mGepkUhgoBvKl3P5olanKYPVpQ6Q16CJIeVUeSw1PIegoJuAJY6PdzR
wUANh5UztVGQmtDs6V2/26B9lw9GP3FzCAicYVIy9At7ISW5gjFI/Dqq+G1UIrhtU+323xhZZniC
W3Uqlx2OPGJwI9dZAV00jF78Hs13c+JPFS2IRFyk13Y1Li0BRts+M/DxE2bKFASpmBMcaHOwDEZa
UaUWYUCXElyM8Brq5ibJ1lDbULHO3WRHzQiLZ8tzlbWp9kLNdbZbYr2Lc71GiD6LKxpVlVOWmG0k
Vb/TOwP7rapfp3abXtMo8xDnAWBmeedqLm+l8cPdQ/mcfijVZr4LzZjDh63mpt4nZd87qgw8HQNq
XGq99kFuiUYVrGC0YCW6B7hmsve5xcgCFy94KJpfbdIYnfU1FqFrV2CmJK2G6CnJLiUbaxmIAJLv
QdRdp/c+nSmrXgsDO5AdiT15KE5fjYzpcFY4dbh2iyeaLwrum+n0dzah3ELypcCRe7sx/gLWvLZB
L2UYr+EECpmNj/ZRS8z+uD/EK9Gnt885QpOSXsLh02hD2fISV28pQ18Hco8ktp7U+5hEBCsK+LQp
kMom053S0++yGt6uoqPDdXr5Hx3cU7McGAGFVJVYbS61KVwMYoqRVEBuUSEZA7Hq0dnN2y9mb3pL
9P1WoyetT495vPK5iXVLV976wpyjh/PGA6QI6xKLg7EenaaBkTWGAT4AGmUR7Ry7jCYGH3ew6FRK
XZPjuy4zLLfU4XAdGMuxk9D+F3fqc/aJs0V80VWyp1Xk3aGA7Q4r/ig9p6hRT5ah8DwuW4o+2B/B
/YzwlFyIh3Hv7foUkj4k+ptChzd10/RfGxxNIC4UG0teS0DDTJiBqFb3zbXJEpKWiCbY2g7Z+UBf
xOUqVT5lw2OvbSN/WHg2JXIW3jIRWGnAt4eQsjCMpVEssIrTimWVOICFsKBFXFVXV7qyNAsHFLOJ
xHntVDbaBVspwIx1mfjrWNoW+saF5QBRi6jbXUbeIr1Vb8bbGus7nAo+m19lIFhYwkXLQdrKKSaz
G1vbaN7P1Fr3+Yba83gN+wFHCfofFLWUe8NzMmNbQiCzr3N9XZZrGJ3AkEOxy6t1LeNhth3G63xc
1gM1zA0QXP6lNqxtlBCUzVDvohQnm6XRrcPvVXijYkX4mAcLDCH8S+W6/9a9Ynz0HRLUZfpSUGeJ
9JWn33jWohsuM3gAsCsj9cEdnsviIY+eg+QOyWfKAPJtjn6zfCEmXgDeOkv7p381njmhjy6laeEo
tKdsQdhKF+5w4UixPGiJO7JwqoFlYOfWUjUp6qAbt5B71b8YE8zqAnMSCKebuzu9S44DyLfhwZdM
TQ7ANNO6fncnIpzaW0qD35EuUvQB8PSlWNkN7UaCZ8LbgttDj0CA3gfH3LXJOWzr0TZlfAMoADUf
U7Mo1h+OLzPh0Cg9lhrWrAn2SI5RNPfxWFAVSfszScjROURcTqFH526Cb8y5eDiYFfhmjRZS7YRa
ic/g4F5RoV/ngw66ZYifvJrFEA5w804/5Dc47exwYFzAQhb3okUr4HDcJAqKssSu1klC3d3IrTLh
N5TJxTXUNpzaCVK66oSBkJfgB3oUJAx9hRKvvKRHOjrQGNtVhs/R2FEHwj/rJYFXeEHcpiTLUW/9
dR1I1BeDGmqZm3Z/enqrhBAszinC1wQgq8NvjxaK0mLbAaFAKval3mxpwUHbIGZsqhg8Upd97cIz
6f30Jg6fGGMqOtX6qRtmz7WOjSS3KruCxDA0xbgZ9X5jGM1FWyh7GjkSxyqsr9Mv6XghgqGglg2F
EPof7YrDWbZubVNCARJF4aO+iKUfsZQjxdFI191QfD491vE6nHpBwMimZSjbYrYOgyxrKzMoce7g
LtoUgmqc2dMZwQgvNFEu82z7grA4PXMlHj9U1p6QuYExx6HUqR9O0Q5q2+jSLCUMalHmlKsVcBux
iV0FhRBZfItCSGanZ3ocEaosmKnmSSuc1uNcITnVK1nHpSCDJ4HVCz2giFOEmqYxNu4unXxzaiPu
LqI8mSzhlWKdWqi3tHL0x8eszdVM7E+uimLMPI/DgkY1okJNHBEpi77WFSo5EHQ0fEPdokNkgSXc
Q9jt9fHu9CM4XliHI8+eetiNjVlb08imY/aWu2pttISMSp/sGs887uPL5HCs6bu8O81z6s8mxxli
1IX0fbDI9/0GwqMJY72+HutLTQmLtaz/oe4zB7fKuByrHAVUyUB8Ho6bYAdj541PEdCT8yX6ZzgW
Sql3Jn/76EkS1pNicFGAipxtUW/UQ0/yoVPpiZzCnDWcQYVIU+J2Zun+ObDBB0vX1kAZsXBVU2ef
zq6mcKh0G8na1An7+DkwotdMqpZDK7tXHTcH3q34UqXXfmyaOzqP3pZW6O700lGOo8rpK+gcgKpm
6yAbD5+rV9Ks5HJMHTR5c38qp6cYyoFnTC/dPMSQp2yDPcw2TM40+UkbJGnh0giIfeRkohoJ3JLC
xpIhylXT6HgDh8Sclp/kS19CQKk6K/V2fLLxhU1lgqCQevHYDr9wo+qQboDF4q8l3eRtsZQ9LUce
BV0eY1hTruoWelDKZ26oo4Wh0V+mJAQYl5K7PlfstCQXe9MKPYDaCNp1loffUcGF/mF+VZPI+ncG
Uwn0FQqMpDXa4RQzF3pVW/mRYwelx+0d0dOI5Mcmz3EAqb6fXgHHMwMfaVNfNyh0K0dQY3BLoit9
Gh69V/4oC6heuWVv4N45qYx08Z8PNiHOiEXVqbI/m5lbNT5683CtqV9uLYRCdFdrFwrxKZRA4/X0
YEeXkcZZQReBeIz7VpvvrkHqAbXJk24PzYO1GUIhLGzrKcWyR07MSRkKaabTQ8rnxlQPX52U0Kxp
A6ohlgv2oTWiTZYbCBukjfjWVPjQjT1t7EJeRzI+vLKPdbivYERM6I4H5tcRBSLH6CVtb7oWNkCq
eQa3crR7eCaABajT0DAyxByohhO9y/mnBQ5ZgOQ0MQR+pf5RZO7GyJoBlgsmuHGXnzllptd6EGsB
7tGmujzDTjnsPDrtjVL1lDik2iihdyaNP2RMQM+srRkD26IapBomSH3q1dNCnqOpLLBHnqKgmBbF
Pg7wQQaw16c8LZLuruJf/Uhr486OPHk7SEPoNLb8s4qab4OG3wWuj0hFjPlO8f0nDt581wnYV7ms
3lelGp75qoeX6K9varGvFXYC0Pr5adJkWtm5uKhSlTSuVLTG6gIPn6bywl1Ojmurj37gXQbGoJ15
/fLhm2BkhRI6FXV6QKp1XE73U09raAexJ4J6G/YGDlr9sMXsNV4PWalsBKjoSgdR7Mrwfoce39IB
h3REL+Dqe9345cx+Obx+3r6PYVM/ma51sJNzfeE+lDpTlFHoBJpuOGqBdAK2kZ5Zrmw8xDovyzZj
bX8DeYOBQER9+fT4h9v1r+EpGmmwO4iS5wjKwG0wRgwZvq1ANSAQ+VnqK8gE4rao8MGtWlRNTo94
uAH/Z0SyNJ2mrXqUqOE5aQw0FdgKaQhCTR/NWywqxwxvMt0f1G3Rmjv8zPRfK+7/Ae3oJn9J7+vy
5aW+esr/fyAfTVHV78lHu/Rnlr5UwdMB+2j6nV/sI1mT/8Gr55q1eCWUr9mrv9hHts4PCAINXA2n
8ubEvP2LfaT/g4yKgxQACTDxCfj7L/aRzOfRzOGHhClA5jns/oB8dHhSwIqCj8FBPYFtyZBpER3e
J3ppaa7e2Po6IbHBfVn2MI+miN/FwJzkPFlXki/66w6xhWRb+IKyklUDCT4TF8+LOG/fY1quU/1R
gIqffQ/fFACx3EZbt2psKhvSrY4au9FG/cKGF/M6pJh8LQq3jp9H1eYL6UOQOSIu/Pt3b+/216Xx
ng4zC1eA2tNzVaF8gdHlycx5KrjY2RWW7tpaKbJniXzhOdaj7lFKaxy97fCcd8vR82c42GRM3ABL
SEv78Pm7iiWRUPba2q9NBZNP+O++UsBQ7ISPc5zoW0RbIy40M5X1raG51t3p+R4e2CyA6QtMtXXg
HTpnxvQ83uVbleLHRqF12lqrYnttx038SfOqZPNvjIL0l04WADp3Dp83Vazuhk7mqSJH+TUzYnfl
xXV4xjNieljvwoBpLgZ1sbdSvTU1qg7nkrF4Pa8r1HXWVShBigo7WRHj79jX5xysjh+bQRUCbDW1
OEWxzFlmBfByGDOydNQI4mivl5WBdpQIPp9+bMcT4llZhM2aYdGbn5c2007O7baU2nVnhvXKyIR5
UQMshYkTxY+nhzqakE17jUNlCnD4a67ujyF3JMV0bdfRgCyGyBB0EX1unrmdjiYECgWWja2odC8n
qtvhG1JHm3JsZrrrCuh7hi9fMUH6KyvD3jOw5J9/OiddZgerMpUqfcKwHo4GW9iyW0N212GTapRk
Cg/ktNrV9cOfj6NPSSNjUQqf90bbHhxK0yA0lKOccGeJWFmYWiS+/t+NMnt2pYmom5ZX7rqZ/Euz
SB/WbRGeK3fN3xD3gDk9NXpcNB61eReo8ENVaXF4nkCUw5XXRi3WPVr6BVPUc1H7B0NZHAU6a5tu
p5gX88LUS6KwrLt15QLj6z0pLhalIJGhBpee27Bzxp7FxECV6RSveUVYz80WAw4htQ85nPbtqAbq
ukJHDztcE/xepLbYbWtGKUJ8X0WoXYSJ7yp7rcr19rrp4jLBzbiRVZSpxg6tP1c0/SKsxvyrhlQ+
fr1hnjZfgirLivvKguy9MOvIBGkrR3ida3qXjyvVjHPgh1JgOaVm5/WuLszgUcZTo9to5MjWsimb
ElWTZJTTfZDntrtLRIVbqK/bzSY3OznZdYZUN90iakVZbAclSr8ooi0vDUxa0YKqVcwOT6+5+W1o
CU3mjqMLyf+grMzWnCzR4M58qVsPZhygANaDvs1/ugnmXL44Uyg4Xg4MNOGd3ggHwLIPd2vTuEro
JaJbJy7quUWvqo5WBLTcwvic6OT0Ue8vClr7VHKp8FjEGjSUZ1n0IFkkKgq46qiQpX1b85jdFq5j
mpbSrcitbC+BU/x0+ll+MD+iPXBrqgKz44hCBuiq6DO/GtZGJAkA1eCMFkJz5a3Z5MlfMgAHKgDv
w5iPBqP7IPifzYhifj95VerziHskaftm2dP62k3PYaE24blq0gdDkfQBSplO9elyP3xvVUT90Suw
Oxoke1KXT6JHo+uTbRdX6pklcpjcwI4X5Pk6g3A/UZCfX1LC9Vq1zft+LekhkhlDbF/knTlugzRR
LjMh9V/txqJPrgyhtPvjt0e/AQLGL4DqPEAN2zw2rSTt12USwlBXMyRFkQEsyOsR8+7a1Z8ON/Xg
ufyZL32r+XCFZZdK1rRindZge0D93ZUjBrZJlJ5rX84vfsBLNPWo1uhw/SwO48PXZ1hBgFChPa6V
Rv9Z1fgi1NIQnTlHjtcIgzARjnuIVEfLkYDfqO0hE+ssoMtflAZ+JY2PzrdozD8MaN/m826o2d7O
KiP3ggFqdd7KGqJTfr7pKU7+8XJgQkQyaBpQ2j6iRREDJJaorXE9DhDNVb1uEMbGB8f1jezMs/vg
BWmgsCkLqwAzWIOHLwhtm3CUi0CsqbKqq5T8fpFrhe6cXnDHJz2gRIMyILc+AcCbPty7PMBGBE1U
nJdrJQzTjMpip9LdzUXwo5SHaqUOIwCC00N+sChA0sKpZS9Tibamib8bkpvLEElhiLVVKQ+eFNR7
M/a/K2ZV/vnLIsUl4jSnNf5LgfjdQHoyVDiBN2JtpMHwuR08+rBjjajn5B3wx3MimAENQPJIPjf3
ndLULozGURnWmoerKsVXM1c2vV6XCESrqttvTw/3wdogZ6ToSdmTDo0+wz7gSCVlSaaPxIR2vyzK
4rHuMuNMcv7B0jgYZJabh5zKgWqNnBCy3+EnkxUypoWIdzfD+FktAT+entSsiDgd89QOaWWT84C2
MucPMa3ysShNZVyX0PCRKE7jrlsBABtRJ5d9o0GLONWt5RDTbQV9Bn9vGWg+/gemWcAfk0G+aRNB
cCV4Ue73QSvzP8yWiIv4VaL9KZul3Dkt7XcralC9wMoJ7NZV2PmboMq/GWp/Dux5/HL59KkKQRsK
QPY8FC8lL8c+M+phiIgC7V/T/cy/OkdyfRP4OAyGOFuIBWQmBFx3LgACeKeIMCbu1mVqeaA0AqWR
llESZuN1rzTouLZ+knWbPK+SbJtRUc4u+6QtrkpRSsqtl0U5altmaSPn36BK2O69KENmQEpdyAw9
0pKo1ZW6lqya/8XZmezIbTRb+IkIcB62NbG7qyS1ZskbQpb8k8l5np7+ftle3C4WUUTbC8OADEVl
MjIzhhPnqBa+6WVuOT7GfMHpwcjnkbEd1Ml0vzas8nOimu0HyMBbLdsrEHZ/SaqEQGAXDWkOP1or
5vwwq4noGUW1S8WlZlvVv0kwShQOuN36HYFIDPl6mGwJR97eVoC2mdZgvMqjxr1sEIfw/BapA2Zr
cs30aIRgyDphens5r79xidx+eGIxkn6ue4rGgDmuvauskAmpRDWcPAbv/Wnq9UNlAY3bOGbXtXF5
zCT1kelwU0kKoiXphV6YcVh2BnyYTvx3NszjHzi/s5MdespeTHN5CbupuDRtQetCH/UPuZpv/ojb
XbVBIpJvMjfCr1AX0cfgGF0SllV/SkcBxWbsdd+j3jF2rR2IjWH4212lzMnNYkkENctd3JWJ7VVZ
1uT9CRkRSDcKAuE59LaYIlYWxFvGU8xYqSE7ntffzjRq2tIVCyKbyXexNeuf5pl8BtiCvtFsWTdl
EXSDjJXUFNemVCVp2rBsMBX36acwBQkvM9mfqgJr831fWTXFuIKc7ed5e7mxX913rqMNSinK/sSw
S+MXgJd+lCCf3tuhhqTFfVu3yRnfCTIuIFMEpp4hv+MrW+oIY6dngWisoHgTmjh1ifvZa4MPVgQB
uZOawYbBtcXJi89xyVRILhb7ODtON3m2NFio4YGMNz3mKmorOQnWm/eR+hrVQgrMXOu0jq/Xxnx+
NeWa3p/aCEYBCfBlHDdCk7Ec59P9bfT4q66vdTqAkJhxq1PzuIGaeLXTRWU16icmwOAVHKy6kjS0
Vlvt1K6q4A7S9MLYxfok3k/ajAKY7prz9MaSLGBB0G/QzzDjYxLmy1/56mPOrWkqusuvgEoILHug
zPPOndr2MXKGfmNzpWMsV0w1GwIfDjgh/cJx7DENW8Dgxgmwkr7PjFTbqQpqNff39dZbmLKFl4CK
Fa8BULrrFaGBmjYMiuuQ3dZfvC6tH6Kc2gjxTOjft7S2Hg/QDPtGJHmD/56sNirrsdVPowYhbwre
ag+bh9jwkxUrdA3pPkG9RBvGlNHfqy+k5YarAGhRTvTY831YWrovK8VvzsqAVxHlG97LiOdyQlA4
hTErA7hnGj0ZqE/ef30XKsVQbGza7edh1pGIGJcDsUdR+3o5VlaCMbDCyG/yQjzZtYmMDP8623Ow
Bca4vagwRV5B48zkETMWnmACxgsmZQ59o8p1dBKmjuhAaVJql1Anat+6QeuED/Zkc5G330w2/+Sr
7VFzprxzvUhlTAKAoHA8x8RsMdS0jGaTrE3FW32D4h9lPxyQGUQqV4sVJhFPXDJn+qlolPE4zarF
6Bi49zf6OQ8yFVk55kCsdMMw0et9IJyGCkQ+2ohqmACfBnLujTT65j7UMANKm26XbLUtm0OElF4U
5+qIKnfSouyntZq7s9VWzREcivvkkYKjp/zT6mZu78sURPluBD0XbQEcb7yG3/HCXkNLGOjack/7
sq2DPkn5HWZ2oc2LXqRlv0s97XnI0w6RiGaLlPfGWyQQGQgriGDQz8Ra197Sk/G3k00BwRgRpOsn
d0Ajwgg32ElurDCQqxnkoHIKgIGthRU777XcVnMbaFelHnIHnrhyGLYAwDfHGys4iZyN1egmwrx5
dVuJgv3LvNnyy26KUAhzYY3X6z95WmzN4K5ZYvJMFnmo8BCPX1saUD7M8oletJPpf2xiku+Fw9B9
PIfuhmfKnbl6t1gT9ztMMvyLjHJxA1dKVDP3nRp+VDDWk45MY46WQ/8N4dnPmWLZZ0OdqgucsW+u
VrxYZm20vLn8l3DUsmsYNS4Kw9cbG4COG7oP/ZRB9h+3b5zud11pCvgn8Zxc4hJWyYjGbHQqpqJB
S95N3gBLIj2lr5FSpU/23Ce/33ipkPRR0wSxClYLe4vP185DbsZWhZKhoTCR0YP2MUZoTe5bWeLx
5LK4gKkw0Duli+/I0/7q9WzCsQ90tLQQ41GY+bHLxJEiOlUHX32eTfBIDHlE9JWWXnpSQzhjZuRt
v8/CLLJHJ8t0KEIoGIm9BhTgd4GuJ1wEJhoyu1FPrO6DlTb9FuZgxbNlCMN1SL7P3b5IUSwj6E3a
sEwTZWPrlwEkLlGghmerMd2N0HrlUuB1ejmtsqm8TJonL8Yr5kH3A6VLQRdM7YOtJOrj/a+wtiDK
h9SwuRRgRjKuP4KjJw2UeZVJIQaKkQ690R14snQnQEo+/AdT8nojQ9cZh13ccg0ZcSa00vS9HhQ3
emMlihiG4g/e8NZ0Fc/imMg6GAE09Z/rRUW9pHTRM9NPC3t+qkxhwhGhZRtx2drWAUCiCkAASNy8
sBInWcQtqxgMow0wMQ2OpEaPgoMXpcrGNbdk03o5KwTnhObkxWCcF1ELkPpm8BrmheLCRq1nsCHt
mqF6MkPmOHRtzJEVNoqL3czxl7iokWuNENdyFK49BZJQyRq+xVknr9bF1culxEPMHhPimIuj4Cre
FAaEWTCTN+KDaY32z1SpxgeemXCfz0q78Uiu24OrR3J/Uu5YbEGup5LhEKUIDUTuvp7z9x2EsJ3Q
0KkQ4s99X107fA5oW8J74A83KFCv8zqlV0LLj+iJ0WSPjE9t7AUbS1rzICaOiFQgGeA6WZwIkQz5
HFJE9IVVZ+/72WoOJVXbB6UPtQ1TKwvywHFCUqGBowMfd30kQi/vy6nHlJO2tp8xeHg0c8PeyCBu
AjTJCcMrBRDNBre+ZIQwyzi1FLiK/TxxGHJ1BjQdI5F9mQ1wqkVklufYLrb6fSsxgOyD8GZJijWy
pOulIcXiqkWd2P4I1X15iLuu/Lvjp4AuHsa6foxTN0GhcdKDX6oTzz/ve8rKN6R3BEaVohVowyWB
VGGhzTJmJrGb3lJpL6Pyc2Yrph856DPfNyW/0eLEMQYisTJwt3DyFsHOWCAehQqM7fM1XevYVHNm
7xNk2PRzAVRHR2UxYMy3jvXu2TWHBuHisk/C0/1fsbrdLt5KxkF+sxznjoq8aItJs317KpMELeOg
S4F1z9E7FcEVxuGdqvtEkM4s3ZgbG8bXdvuFM4KQQY7pLe5cQIxVrDil4/et3vhNXQ4PqmLbJ8WY
t4DgayfmtSn556/Dk75vqdU1jt/ltb1X51HfMc6ypdO1ZgX+C8egekAYuUyExTD3Rk5jxneCeHow
oZN/1GNUSO9/s1UrxBD8w0wlueL1WoQ35I2b8s2Qp58eGyP+IctWG4d/y4j8dq82bDBmp57KkcGR
yDBPaNd8Vmd3i2Ri7YZhlJZXQEJvYdu+NmKg2NaYEtuTDO2F+zvYTUl1oSoW7cJB/DK7pNtwubVl
MQvAICPtqltueT12RV3nJGfggMV3avvJZaCDlW+Ee2ueLSUTANDSwLspsedKJIxYpJgRzvhkk0Xv
qjlQTpFa6BsrujXF6wk6WpZ5ANYvfS7MEf+ZVHwuFwQTEtF7yKhb7eY5+3Pf71YtEa/QjCEco6h0
/bXGqB3HLFEsX+hDdbRzRYGfEv56ZsS2mgc2f9X15ciiJMmUjJUAS0jHeeV9qaHN8chLjtyk3Xwd
OWv7aNaCQ9dp+imwW/HmwBl7WOIi1KiVLdHfaVG7M08pl3Gitp9kh/BA1WJ4DxP9cLy/i7ce+NLJ
AsDDBCv1skWk5ZBWZmlW4BpxGj2oFawPXlqoh/9gxdMpV4HughNxcbKcuVTrZmZBMaLTD52a9e+q
YUg3Gi+3bxg1DliVYAeWcKRl1z2OVaORFVtfmw1j50ZolLdD2Pt5LIZTOvTGfhibet/Ug/4waBSb
7i9yzUtoxfyLnKACJ7f6lZc4rUKl1hm4o9JB2+fACXdq01XvAhHAsDElwUbgfvtYehwy6MCgd6Oe
v5zpKuqsKEiGLN9yayA8Y6FC+uKJMPlT99StDsAd3I+g9IL3DV2HrTvl9rKU1gGxATNgfnTZBYfR
snXRD+L4edbUPyaeXQ9oPFRm5gd1ZKWHtvPsP87UkIrd3+cVl5Vtd4fAiHYv/3W9z0naMIJO5uHr
eu4ePLuErmtMtvrvK9cLw+zUzsg+JM5ncebNOGHwIo0sv5HkncMIjgNGe22vt22+4ThrpgypawMK
EfDjkpSrj4paTWEs8PV4cMqdw2Twozd78+doKlP//uat2pIhHhVMiWBYnHeRZCSCdWb7UWDM+1RJ
0osYePJKMW4Nj6yaAhAI7AY0MR56/Z1ypZTY6NL2q1qFt8mCxTapCK8c6hsbLrF2FBgCpNoDZEm/
4d+qHRS8daMm0mmd6Z0eDvpBD0IDXUXX/GqaeflQZQaKjuXmnbPmjFSLiQaoR5IDLfZzUoNA7yfi
5tlE/7UuqsyPbbXaWN+aFaJhiPcpF1vYu97KtHQyMdHpgOFjHo7V0LiHYUAm+75vrFphIJxBTdoL
FDeurZBVdFGVWpaf1rH4UJtm9k7ReuPz263AVcazg6fjF4u1DC4y5FzVph8qISMaKnKxdqLWG5fj
ivNB3SndgdYxQd3iksi70vAK1Yp9PXGiPRmM2Dsgb3EBBtjfuCCeNMlCQRxiUZVeElDSRhV0lxvY
iIo0gHk7ik9GPm4Vam8+DlZgQINmhmCHq3fhaIT4Og+ag8pKGlUPg8MkqweF6EZ162bbsCIDUdlK
BeO1HLMKG13Nawe5bQKvPt2NsHf+HqrQPaRCbd7cGJbGmJQj6eTRvqm69EPSMGYFUAvB6eJ31skq
ex+NW52d2wIXyAh2TVLNSILkZSu1COzeS9pE+KOsCn+t3NhB7G4S1RR/UwwvrA+Z0sbV/8oydKyd
NhVjvvesFtHRqrDH8cGaA1U5xWNviw8TdBTVj/sOtOSD4JXRLcJL7g/eGXpBC2dVh6xNlQZnrcYs
P2ZGPOT/GJNTGwfPGXsN2erK6iHx4khJTXqmmD9PuSqMT20+IknYa3YOZ+TGj7p1OIlTIFySggcy
jri+Dao49jLPjYUPdFagwIP0Wb8ziyCYPlEwdO1Pwm3633WQWdp3uDP76kdpOWiGhbpwxAVIZxxC
Pq8F9hOCfZ5z1pyi3AKe30R8yMPxy+AUoPJLCLSIK5XK7aLCUoUf1m1SHEUQaj2MHX057nOgG/mz
lmeWtaNQAc+RCNmtgxMNsG5t7JW0c5UgkFxTruWaAeYALnxxp+mMfFR11jP1nxRtfcgFXr1zjSBI
fwZhNzpftFEvBmOHAHiMZLGeG1b6qyjU6u8qB6mpHe//nptIlJ9DNZfrgFlzLtnFtiRCVYzELRJf
t6aMPrQHqck8B9oHTYTTu7YNyg1nufUVmrfy5SWioPW9LFQB+ujc0uXt8xQr/JC1WvobT39zPUO2
iJlQA8jFKbmRrQMNSf85SjMKp5DV6fC578tYbTcy2Je4efExHVBOsBaAJGGyYHEai3g2nTZXY58Y
kKpiagsYDauuzybJ6lPr4YM1OYOLikqgWWdKYWX6aHJQfnd5Oecfxkw3ZpTEeq/ch0iHMpKkR112
QOipr46xoqFbDQu+CoV4b7ROvRUr3J4Jur3skewuywbi4qGYnC6wrbLOfGGHkKp7WjiJnSRqVPeB
WzJrQhEVvn1FT8PqyCCRbu81YzSVDZe4fUnIW0EW0fmhlEeD//r68Cg9mxNxrd9ZExrVdfO78sL4
iUGtrUxkxdsBM730aql10ze4ttSq/RyD8U/8FCnqr0x7om2tZsnXRJ/sw9zlW/yPK84uqS/hm+B0
EcHIP3+V581JVpX1HCZ+rEbRczsF1ny0Y21O336KqQ3Jrj2jn8wlLdZF/xlp5tjKfAscyXFSbTva
xXEyXca4nf/q02SrKnn7yfhUknyGyEmmz4uFKa2R6wFSRH6Fqvz70ZgUCIFoGaA72L7ZO+gJMleO
jAwNdnoG13s46B5OOseFj95xdLQn12LetLAY9Ovj/K2hIMgE0BVUH2B4hiV0cTlXYd2HbiZglHBh
BZnsThxbi8nGlkTycP/iXdvB16bk2XzlGpmizJNVJ+zgjERJrsNs6Ax6yZFTrY0dvPV6VsXcBCec
gB1OnWtT40i6UNh14SNCWe07K31KNHQ+qEKgZp8404a5W6eX5qBKYASFGMpbOKPZZNRwKrRT4jae
z3EDwp8MtdkIP2/4BiSK5LWZxa3RzcQUIzq0zAbV0aEZ4uCXO079YTbDCmk3R9kbRGxIu9jx9ATf
b/vXkKVv0+IGgC2hLCyVohjFYBjtrrd2SrROoeeIw8yi+5BOoOAnRe0falPbIq9ZcxgAfLBR0HQA
fGosTEUFQM0gkUlj/MzAa+1rEGvt+tH1Tvddc81fAC1CQMjqqBktLFUqWTFFs9SfKyhaSzdI9unc
PCkqkH70sP/ct7a2LtDWZBC0r7G42EKvpYlkl1nmK72lH1QxaQ8qWrwPba9Hx/um1jzztamFyyRt
6AR2Ecn3ruPqn4ChZvC69Km9cY+s7SAwVqh0KDu59rJ04mg1fJpQHvvM+oZfKDTU/2uh5zjpSjNK
yXh744vJe+k6DjFJj0DeAUumvbrcw1mJQ0Y+2MMyVSF0BCb/6ORB/dx4avgPId78wej6/qkUrbVR
SF3dUjoSADdwP2BW1145GiIeIfnP/NrrnIsxCghH4DgXW8yYa3Ykywpjo2Cu6btf25lzxYosmEX8
KWpgAHICcKht/Eb1hJfjTGxOqZTUT44WXVupy4ICbOZghaD5YDSW/WXi5H/SNOji7KTRznCCol3z
drcEekSUSgxE33px3gxrspgktlNfU4BQ1jQyjzUp9Jf7VtbOGQ0JGv3k7ASri7WliQkvQMLa8rhv
fkGSPqa/ohCg0jPVdpEc7ltbOwFAd6l0oSYCzm/xvHEC1EpEbuoPtp5+hZUifUg8qz4FQdF817NY
3yhWXvuHVGqSUExJACmBXPby5XbNLLHxO/ecDcwbxAwkMXTmeRtf6noP/7UioW+YgSDtZjSEicO+
ryhfnoVw7HfZpJK7eUo6/BDDGHy/v4NrKyIUodDLPcwgxcLjqzHV1a63nTP0W/kxzPPmqTTcLY9f
tQIHkRx4ZKrdWfheFY95lY+Rey67GNEDsG77uDS3hLGvveHffWPLqLHhDXT6FmtpDH1OmxZAcCGG
v5Rq/ghTEMTbatfsjGra4gZYWxM884TdEtXC+OH1KY7ikqGdsHfPepe6D10RG8dSsbZgEGu+wCgN
x98ie+H8Xlspez1jcL5yz1A8j18nqzy4DkW9oZ+6/933hEWo8+/2SW0VwCwSAbxUsWQ4PbQLhjDO
ZtA25c5Q6zw9eG7XQrrmIGJAXWD4UfR6mexQKoqLE2rgjdir9hBtaaOt7q0HKBOogFR7kbvyKmwd
CjdvU2Kvc6Qo2jH0wmlv2oX7cH/Fa3v7MjDJXc91vMSZNXXkdIWwWXAfI3lgDy0EwYDynXmIH++b
WnNNOJAleSd8mjcN7zgwxrI0cu+cU175KkfC0dAzO7TJNX3nFrq3AdeTbvH/T/W/35IGHKP01AwY
DV2kM50+DVYKlvQ8BSBcd3ZRVQ/FrDX7Iiraz4ldZdDllq1/f5VrG4rfEJMT6xOPLJ5pUJWFhril
e7bdODs6Qae8Gxg7Prp2FX6/b2rNQyjUSoZxKtCgyhYeEnQiiAJO39wPRN9a6+zhWdmirFizQl+A
QjqYa2LVxemrRBgxD4UfamMzPCl5EkFFFBcbfrjmHAhFEQwzc87zvGhzhGlShWU2cjv2ePuQi/5Z
gDx6Nzpq/hCGefnP/b1b+0zoY9Cf4uqiRrl4NUu98qA44qDHoEAeplCzvkxqa55txjhO9029fIeF
IxKwEQsAKqEAtJyZi5gZQg9L9c6GxSjBgZ+TPndea2gAMGBF3WcM1WXv67pA2shVjKLZ6VU1o2JS
KPGzrpbGt7a3c+1pSpL0i2fF6bcQIZ0fJfHbjzwopmfTbsOfMaLh4MQb5bukqZHEMFG/a7yh9Ieg
ssYHsy3T7FiiTp3tocSanSNnQfthpm6rHho3bt2jLbKoA2OdmRtcJC+1xuUWcOI1yEhgHbuhgHAA
jsIArgVnPY1cj6wxHdVuF9cGMqiUVCxNIEfujeEvV09t46/ICWlvGIVlKjubUDo4qy1FI96wwcw/
DelgV3sVboIHrcnK+GjX+YyuStPEkIyrbRM9m6mSbrwNtx4D+5KFPjyxt+zRLt7vWnWSqunC4lIa
tvgyCEYrXdDolyFJ2o3DIO+I5W7Rg5PAX7JPGjHXB5ueUp7EIZfyqGezuev0UNv11C0e6mIqkl0p
BvexIwM/MpWIatx9d70978w4gxaiGciZJz6/Nq4qJsiQcvTObiHmHaB0NL5z7+1xCvEJ4Em4T1Eu
Ztb42kqSWPVYj0ZyGRMk/eR8pVPvbL1rESjJRflcmV26BYpb+YKwENDSoSJOyriMVhwnA0Q8hukl
bzoBJXvOTFjBcOdYMsV0fxNvrzMIGrnG5AgVRYRlsV+FDR12Jj27xKYBw7ECK0gbB92jW4zGoQAs
uXHAbj+aCT0I08YvQDkq8dfbGYaB6TWT3M507I/RRDeFitdWSLKyKkY30PCCvsiik7H4aIU2qclU
ROnFSsS002q0rVMR7McsOCnuuMV/t2bNlnRa5DT0u5ax2ECcXHh6kV6QB+gOlVrHJz3Xuh1U2H/Z
GRnO/U/2Ip53fepo5UpqB7xS0scsHrpkBKVXiYFBM6PVY793w7k5KnQlmofAdLP4Ivm9yqfRjOgS
jHMRGoeB7NXcR9Cg/WpgQnCPg1o06dGe64CqXz3V74c+qEskCePh70I1AK1ocSac3eBlY/b3RKBQ
H1CdaH6ZZS6oJGud88VCuio8ZGPhia/RnLrzM0HMhIZygZb6UU8ipFYLJew+dbWtwfM5THq9y0Zu
J4R6xvkP/Q3UFea+dZ9txXGQAdKr/ktH5V/KrI1DDL30lEWHje3Dwxa7R5ZG1kGkjt7aUvp6hKl/
Njs7u1ClQZ7WQLY2K1Awvm9l5QjzjlINl7E5bcbFs61ValR2VpVfQsWyvujK6H4LhqD40ZpiSz1m
5UhZEoBHG/QlJpF//ir+1r2RS6nq8osa6qhEmyI+Wq06b9y2qwsiJGC0iBkHGlvXVoTTebB89vll
mlznxOSFgLXIVE5Zt5lQrJkCZ8oBpv8ks4prU4pCz6zv6vwSiWD2Fc1RzqZTJX7JsNvGZ1rbOxAL
QBclNyzAhWtTUe5lSqQY+aWI6+5U225wMhnlPLzdGV5bWThDVQ5FXGRjflH0YPy7G/oOkmhH80co
zTbu17W9s8kj5AQbBEI3abXIG7X3HJyhaT81U9wdvTaMIEvtt1Qv1rbudZixCOqTMRmmaCbMCEM9
OdPLEwhlKd6biokyNyKYwa8RD5bl9GVyGSLNUClaUlwMCLN25Joq4ufibQDxf61ggOIuQ0xwNC/i
mAo6b7vXGVNKUzs4KlA+o+Geb0F9Vr6NHAyAGpjZRTIv+Y68OqiUDCJR5Vp+yTzaLKmhDA+ZW3+q
AiXdKDavfBss2eR1GmSIpETXliKN+lDbuRxWQAtiF8PL/hgmnbvxcdYX9P9mFi4QRG7rWo2aX6hU
/tFiR38gCRh2joGS2ZtPEL5MEgRJP0MJy+lGQOOMjnVKfok7yCPDeS7bfWyE1jPwoHhrvnFlWdTL
SfK46fDwJRkEiDARp7VdXnQ37X0hcg/tjir9CYWPvnGryqd68RhJeTHiLx4jvE9+yFcu4TShF3tV
VF0oj8PoWIzah5ax7nNFG2mvZ8K6pG5tbgUQK0Z5+bhdCZDA0C/iBwhNndDt2+piTCM0xK0dBt0h
arz+8/2PJq+1xeIYuiIykmSVsiR2vbiUrEivJzsn8xifx6Y627X6KymLc6zFT3FhACyYmIVW3W/3
7a54P6Vf/EWOk8s5yGu7bqNMYxw0DB16Vva9mjrxbIg033DJlxr89fKII9CSoTVMWk5n59qMsOch
jTjRFzGJVv+k57Md7ktGgEdqi3lZ+64axN3HoTQi811H82zYtWYftnuPt2a8FGDVovf6DP7wqc30
0XuX92Fff6RtI4p3c6CjVjiPc9Tsvb7rvwECq357XhyHiHHOIcqBFGkd3+iCmankzCoJYwCgGUev
qnSO/ECP8qzmsAzu1aEhLRo6NfgrGszM3qnuFP7j9KODlF/Zw28LcHj+qFtZ2p/m1FQ+gSc2xR5U
ovifV5VRf7CDWP+hlQCTDrUz2N3D/S92e+LYyheVeB0oLBRZ11sJS+AAjiEtLlMa93unk6xjVpSc
ksR8G2+CvOqvTS1OXISQeStMUVwiw0mOLfpqxyoztTcfMaxQ1KY1C7aTatT1girIyVuoqcjBg1Dx
tdgw9mVpB//BClVtXi6o3g1i2WsrndlFwo6yiktimh20GSNm27RpsrdAkPIvWro61x6DYFLM6GaU
cMTVAqvG1YOk0va1OzaHCn09sTOVunvMg2HeAqGteQQ3MGxKyIhrNAmul8ZMmOhbkt6LGbXuH8uJ
q28G033qzqIVsbGNLwC7m+U5RBew5ZMCLzFAjhcl8AnU1aUfKgt5aitpyo+jW0bTifSp/oGCbld+
cSfI4KlI2Vp+aFpzGtEhcsX3SmSlugNmoeYIlFbocwyzjdTwONfRz7SxQFG5FW/vPqk7HbZpxbN6
ZiPndPhim33q7Nq+tdxTNA9zuuvafPI+cXEnk28KUel72O9b3beoiUE67QrL9NvQRmKx4BJFSh7Q
mAK/jwbIzOqEXhzyzOV237lUKLpH1RnnBHGuKE7e/PQD9ZGtSTnqRnNtEdKyCeSo1sz3EaI8UqRU
jokXJzseun4jmFlxPiiGQC5T66Grssw8iihq7BZy1Es99eMZ6oTioW6Mns7UrPpzGornN19GNERB
q4AJldCYxdl1Qj2idzhWFyvOk7/nSbG7XRmidwa1kVDqjQLM7WOFyioDby/UorKDeO3oonJbm/GJ
6qKqc7PXcHqg5oG2YeU2zsAKiDMAlnKme1kr8yi01Amh9GWkWfMJJy2+JV01HLilED40wvldHXnp
P2/fSPJsxtTp71EcWTyQxjAnmhAYtVJGVHs17TgD7h+ok+bDf7CEGxLP4CRw9F1vYu5VY1B0bnUJ
AdTFj0pcV9YHgXxtcTQFT8uG8699MwIMwjWojymWLwIo6lWMIOhKdZnVITgaQV190KCv+Q/fTBLK
8cEIoG4n/WMzDmC+qi9epc7WbyvQjGGXQtWX7mLYzL0LXFKmCxQTCo2NsPQ2cmNgiPgJ75esSsuG
TaLNdtMOTn2Bxin/K+F9HsMdKG1UspWw0BLIqZo2eALlncw7I3SUeicS+Kw3fsbKI8DPkLT+tKeo
5S32uda1IurRcr1YWmGeytosPgaDWX2wZrHFJrz2SWmwkPpR36BRvDiGrSjKovDG+lIlXh/4IbSE
9mkMsqo43nfVtdsMfLBEJoCUBN5x7ap1p4HmsCy+qoiSpzBV2mQfVn315OnT/M12kmCDrG/FINTc
kjOH0y8b+tcGbcj5QDY21SV2+mYvDPG3F+XJzg0R6SgTe4PNYeWTcUlTSabJzvqW9WQrCAcgF7wL
hWJUH6Ok6o6iadyPnTluBY0rn0y+BzT7wMxjUS78Ve5Uxpkx6QPXSzJU3i5NVCZO8t58+/cyNIZ3
GQfCMQBLXlvJUqEN9BV5fXjFP1PrQMaHAF1/bw2j/bVUh/5030FkyWkRjLw2uJxKmMFEeMz1V5e2
0FJikehjkaafkfj7MIn8HWjl/1WetdGBXttKUhkyGboOzG8tFtmJnC2EZ/lSzwoDI9M0e9neiyzt
7SUQLhNuTEg4II3icrveTc0IRN6S/1xqryhRWm8RBq2YL0DLeKvOu/LkYQrmIDmryAu78HtFTEod
jFl9YZiLXrqroqruBYl4RAIleZpivT1mKmKp97/emlUyT2oVwGcY5lg4pRNY0CWMUXOBZSx86MCH
nUJzaE+dbnYXs2+qB3vItiKWdaN0cOj7gYZblnuGLAk9Mw3qS06H47GuZtQxu8B87BiiPAgI6PZp
sdk5WswdvWRSVMzoiVFNRxpy+bxrkxGjUVs0l36uKmBcSlI+umz1R5REkGuwiyY/WzY6tbVqJPmO
oZ/kYkSGcqCsUW0B5lbuHcATaJlTjTJBl0kPf3UZIMCrZTzZ/JjcBqhRjYcWtP8+bL1i44Zb2WwT
biG6jsCXkHJYRDVBP6f1MGjNZWiG9Jcw1PAvhinLpzzS4mfPUGqCkOJtrKEve03fjA6rVI8jh12U
UsyqJ9Iwi/aimHPyfs5z54m5kNy/77yLWTdphjICur6yYgPf8XJtujdk3KDsol2V9TGDonSfRrUN
8VarnKBciRl/T+dDmoj2iQbldGD0bDrokGOeWmjrmcDLy7dpF3HZwZ4HqQZ7TSubcuaiRM/g/2DH
rdOdVZfKihGU+WM8e9HZGuYtOaHFNShNMVBIts4Us0zaF6ZECR2JW4vxXESlwogQ3Lb831vI3DUr
zDTR2OCuJX1fXEwpwm2GM1bjWTVSdR9Zan0i9NmC3C+RDCyGwBSnof1JlxD1p+sToQdF0tZCzGej
oQp8Sb0yqv2hnhzuwkbkCAJqTVM8lJAtZRBgDOMvoTR2/8Nwe5i0Q1p4f+w0nvOPuRHNUSbZT+2f
idW3xtEwc+eS97NWHBM9CetjE6pO9fu+My5OtPz9rEDyQTKOJmWmF7+/SF2tnKzpDIEolf8kKkN+
QwcqCxLgDcd/ISh69ehKY5xpoHs8S3j+UsrOoxJqqm1snEtbK7qQClmd9pcpHAr8gD6/fc6Q0osf
YFakBpxq1IdPyBipCEnrcdEdajj9/zQ8Ru3XISuZ9AzVpE+QOsoj/clUwtn3YHx3dommdN9aKEfg
JxpSu0buvS1d49iItk6+9dqsVAfT6loNTerEtbE9Mebyxo0lm5bDrNSnAHfeIJhKKEdaaulUO3q3
Phhd1+5aZ/zZzHq38RjefELSB7oq6FhQwaHlsfiEWWuBjsn05kLpqOIFVv8yq5pWUbhF67m4k+Xn
g0JIVhyoud1y69udJVDuScwzKpJVv+vSuD2gxxruUz2wPvaGyH4XVq28dSOxysGiAmKwPDLBaw8d
OtE7SqkbZzIwzd4xZO34cyLPitnEW8/O7a0hrwyA2uByEc9YTsRZRtN4CcOF5wD2Cm7laD7AdbY1
+L5IFthI7n8Q2lwXOAfn4XpJVmbpKJihVznFef5o9lH42UhN950ltPmh0rMtPsQ1ewA65ewyRxxn
vLYnUm+EyKuwQE/D5AxsqXjSbBE/Gh1z1W5eN5/v+/4iuH5Zn/ui+MTAG16zCHSDFiLe0CqtM78o
+lkH83AqaVc9Mphc7gpoed7Tn59PTaekG7nsMlz61zT0CJCmMyYHGPJ6qU2hu5ni9Na5UkS941hG
0IuO/8Bo3T8OIsoutWaJA5OIMEgFXn4IJo9RHtiwHu5vwc2h5BOja85VR/IpKQGuf0ebJ2lSU0M8
B0lqnyg8jHv0jcKDUhZbLeJFGeFlyQxvwn7HdUNtdXH+e2ZNirkKrXNNxLbLJDOQyIr8AHe2+qDX
3bnrMDy1WXMaoiLcqNKsfGvan8jNSKprKPAWr3mGakRqtbp17orZ3ldC732OEBtrxe3OncvoKHn7
9nrSbTHwLtHZcuFXphdu1pV1YytVZJ/rqhqOrTZFRydRrQ+mXjqnGYT9PuCzP/VD3u2bqgt9M/w/
zs5sR25j6dZPRIDzcEtWNatVrZaslm1JN4Q8bM7zzKc/X8p7n19kEUWUbV8YMKyoZEZmxrBirQeB
Vj9+Anc8dEYAu5Bh3Gyz3vZRWtmJUDDNzadaUXovalHKvu9MO15N8wsCYF4TmFPo9q29KSCgLw0U
pa61Yk7W0wANdut1dQ8N6BDDEIa0Qx5VrtrGyge9rYfpNHR0zrzGsfLOW8zcOUJT3247TJL0REyR
X9I42PyiTG1L8OiafG2j6rrwtE7vtNZ6T/xcAGA1XpF4PBr5u72bKUSImS6+M8CLrbQLGOuZCUed
j5Ab2VmSI8WVo+aIpub2NHFFEqAKuCU9im1dekmzmtZeoF3n3hi9vuqH5xYM0qnIgvCpBBDtBcpS
fZ9Km4J8NOjP97d6Z5HifRV4JigBb0cA54XSVZzr11IpDbetnPjFAtBw/hdWaISLETna01t8IHrI
eZNJo34l7pbf8dXTz7B+WR/uW/mB61nHezzcpK3inaNEva0sVnoVKENRWVe5dLLhWscpyvUu7OC9
dSaUaItXVapa432fzF34fk5MZ3J15CX/thcrCT62VdWjKjIneoqMJQzi3RJ5ujyVfxczsvUXSWcK
1nDzJrA+R2CAZ28wivhLLNvR8lQbRg2GlAk52fpYK1k7uvFM4cmzwzr5U9aiQX3Wrb6DdEaCQeRo
4H1nH7mRQVcxNifSg83dZETA66Yw0a9TbRevqOfI7lBb6df7X/g2IuMFo2NDIwVpHg7i+l6glKpX
kc4+FmEwveXp0r2Fdhc/WUOtnWk8D0+NlB9RwuwcfXSPBL6UzIrrfWNUV0OrVZfZulZKV11UM5ee
ykXTLsQVuqdHTnxu4CTxoq5Oj+i3d74qnVEeVDpi1CS3r7ualXGOgrp1bQtnOEUgxU9pn2cH1+2+
Fd4zFCQp7m8vGrnDT8GiW9dpmLMznSn9nVmaRyXqH7RTm9NBMYnYlrK7mDTbVBtipZEqJWICLLEc
2FEkCTzmqJR+NTXtU20m6dcllbWP0yjHbw5b+523LjoNTTt8j8lkD/pxO64kUmVq8xTnqStra1fK
6ixK01ayrjGQ1Xd0Rd63aX0e7ThjLCaYXh1JS57ue+9tjEQ9C0EJXjbQZ4TDa5NhiGKKNVj2dSik
4H3XO/o5HvUW8aBJPogLb7eU3SQ9YjepiMKftTYV90ZYEwtK1wzEg+nOPdqCp9wyE/WgjXq7JrbT
BA/DaBOnfhsQKHYw0RxrpavUTNPXnFw/da26UX8NRudoqvr2IArX4aEQnSsKSZuDSI9OLuCXwlaQ
QGUgZ4NeoOpml/UJIFQE/7HexK036M6seU2bqPpB0+P2qwp5IhoRP7ShQQGtv6pTLksbKkX4UqEd
61ZU1E/TdMS8tPdFOSSwcQNThYJqE2JBH911ejiGL1ZbmW4O78tnxkEXr+gj82A9u6Z4flkRtIlU
s9frURT2rLTb8KUsc/XSKHP2VHe58a6MQuXguO2agvOK6AnGTdLAtSmNAUZSoi58UfrilybWqwul
5F8XK6sPCql7e4ROwQ+eV4BJ2yeicrokClsnfOlaWXoPEUv+XYn0I93J29uDt04wd0AoowMi2mxS
H8RTWg1N/oK2q3HJm7740nRt/UflGO3r1Ibdx3oxwoPtul2aoF3hugLVxGzKdjQ9n8umSM0YuKIN
lomJIf6VKTvrj/vX1I4ZRi45XoLAFtK9jVdMzDnwcnfVS1S29DUyPX7teZL9x61QGOY94BwR54sv
/FNpPSLESYIadEyQ9Z1XAcX0slw5GqK4cTtRK6JQyZAbVwZ16LUVCZk2Bnqk9kVNh8DLTN7OUMnS
kzE+ilwW8+7wTSENx2wn86rbywEcXFOlAPKu3dB1b9piVN+GSnsQ2PHDCuE6JAhUbeCF3pwjct9h
JuN3rnoYj2/FUppPC6zGB5HsjQuwFpBZNrGHmLDcMia3BDTcQzZrmZAbGKoohNjPOmKFut0cEmnq
TvxFbwu86npzCnVunLlm1KqMqNGf48VMIex2tPGkVvC63/e3PWN0zujlaNjiGl8bM3VJGVstcK5Q
kEfmc2GrE5VUdFcCV2Uy98t9a+KMrGIdRAeIUvmEHCTBJbi2VkkLCjyAGa6GXpuumbWpWxrRWZry
L9FcjKfHrQlFNqhNfnRbN2dpGlBMCcIluIJkUb9N1QTnblpJzx2ZXegaofFg+xovFLP11Lapf9DS
2CY6ct/LjgSE80UD0XSqs6Y790Yxt0+W1FWFTzypPJonUgcgzACoxRQC1fTNpRRnodGNXVDCDDsY
fwdpJH1sqAO/3f+Qt34vzhRzy9yzDEP9qEv8dCllTNsqtKLqlzzQ1M9OFdS/M15UX/6NFUIzbgox
TrFZS8EQkhnCXPTiMG1/LkKLAl09HukN3TxR1IfZHFE/IW8hclq7YJ3lWTGaXf/iFIv1IZXj+jzA
IfNOS/rRS81xPmeV8iDAEscgC6Q5TvQCowSTD2ujmd4YUt9P/UtkIQ+rlGlykps+d3H67sDpb6LB
janN+mCXsrSGnvALBDjLm2Ym+mmOBPpb0eJTnE3pR2eOsudUSo/4yW8zGa550dMhJSQ3owa5XuXS
T0Yhz2r/Mg1t9JxGoOt0MytPvZ2G3hhYvTe0i1u2geXXrTQobsE8UMu8L5hJN7PRl7rvULd3GwEj
3SziEGR5wAGtfw8foVqaqR9fFHs0nsFuSh+s2C7OU1bkB/H+jlcJrkMBPxYs9/Ymz48rqdY6PZpe
hjbJfGYlTTfrhtFVJkSUDKaxz0MdaQcHZtcoBNpiUh313+1oAb2FMYPGbHpZyrJ4FwITe0orfXih
0F9/tJa8+SOxk6M+jFjJ+goH9oByE28Gdb8bIBCJTJg3ZTq8mBHqah+SujDcrhz/DmInuixhMXtZ
aM5uD2BI8QcDesYDB9/ZVYJLkium1WDc23YxjDIe2qoLx5fBCPqnyZrjUz2EZDl9OB3crrcFV04+
tIFkNsjLcVtsrqTBobYwzdr4Ek1hW7hFCE22G/Zx9ouSCnYbLZmC7wWrXNxeUSPplHV6PjNlWVNh
CpokPFK/XZ/uH3xntGkBJbDn7Pz29lLyPpeaEBdDNlXO32qC3+p3KWFSwY2yZsndfJAW/bkdliL6
3lVJdYSTXD8F//0BRPeCxQIK3G1nDN5BEE1zn/mlPZvv5KStXvWifIxN6B8r9KNpUdEe5tnZ3Jch
txOTlUvuI+DzXV/m/GnQpIdlW3mmqZaBegfLwmD25sySe/GslirEZ1WqVZ4W2Oo78JHBUYVn7bD/
W4zoCwjKRs7++hoqNZiMIzRM/VRuM29SZ/WaxqrjtnGdHjjs3u5AakgaJGhRaQKvTcElK1lRO+Z+
yCMAcrUsp96rw7AMD66eXUM2GE5Ar2IsZ7NBTLxVtp5AZtWWNTN8YRG+LyNp+OX+Bb5nhdl8wCGA
f0WNcb0c0opsRtcRcrOhmr0OYqGnQrOOJEN2rYg5FbhPudCcjR/QuGwLTYa8LR7y6NUIkaRFAW8c
24NQex38/uMHMDApECIRRN0gtOknSEoiyYUPwX17ymVwRqdYp3LrhVMFYeisI0vhPf4FQaGSsBCZ
srjNF6QJZI9pBUljK6myN/XxeE7j9LEZt39Wxh9PdQFEONyIm2tyMmIoD2CL9eUBSmVJhbFzLJQj
mYfNbfxfM6QOhG7ImoMFWLvDoqXlyIBG4TdW/zJb+exJuoPu3Pimht1nqWuv/aC/KzXjssxz6jUa
4yH/4nMKnDb0c1RItzCfpJ1aLQem42ta3p0Bp9V4pVQdHK69CwOWScpCFvwwPDvrdeaLTR6RZYWf
seCnqq/aVwLh+lyayZEY457vc7SAR4m39GZ21VCnBExQU/jJSFWtb0zLnaLwYdUMblpRcaUxymAi
U1rrBTVqPyfzUOP5bWobXgQwtXstw7kPrtJsFH8/vkk65Q2ebVLam1hsTuUUSvMC/lPmPN1qiJuX
qtBm/76V3U36PyvbqhODilWr6LCs1nrJIJ+iTufMmCAQIQo+OMTrOO8fv6eaBtCb6QC4XzZ+r+UF
HNt6Vvoqc+yveVx3k1taQUBfMLDhILC1N47FkSbInlXBMybqQ0TPW1/P4A1Z4lQq/EpTcob3pi5p
P5dDBm5+yZ1vMzFa4069rNT/4tYHZU6KRp6GCJHw2Z+yTcykEpvG/iWAaWPUiAAZEUgeDTzs+T4N
B1qEWBFYz7Ud5tCWbrJQFm/qeAZmGbZnNKv7g83bvbW4LgAGcJKpfWxOM/2BVLK0ofSlJFc+9npa
nINcq73aac3PUg6B2xSP8nNWSeNXPWJWvVyG2e9seLvue+zuhv70Q7ZuxEQSUqVwRufz8CUMx9yV
HOlTKjW/d+lYuVM8/Xbf4N4Hpi9AE5s6pqhmrT8wl8GQ4EClr1cAzke4ElyjrY8ESHetUDsnToTu
ldhnbSWIo9qsFPwUZOuE7Hj6Vc5opN1fyt5pFwX6/xnZ+KSJhqGZFGHpG2ocnEd9ZnoMttJLYyn1
AZJmdz2MflKd4KG7SbCQx41jU+Fi0UzJ+RWW5dTV1CD5+/6CNujjfy4VMWH6PzPCW346ZaFeB5UC
yYg/9ON3RpA8Sn9vjhx/s+T2XEuiUdB/iKbODdTuNaP4WEj/Kc0j+trd7yqCIdrXPA/bp86UZtWU
lJL4ZB4DWNeG8lkZ0updP3TmwXcV7v1/ies/C6ZHhj/C6Cma8esFy31pwG4i536mdf+RtUFyE3l4
Vorpt6SOkoOztmsM+CBlfAYUaDiujQHPsYuoATNOebhNXGcqpfp5lKyl8IYEcNQlSYnL/kXcQHyJ
Wi1T3dA2bII9qxnsrqlmQa+8LJ5lT6rX5nN4Dkd5PDgPe04qXnOZaTHRut7cnVGXUYum0ePnU9Ui
zr2UfeMZVjFGT/f9dM9BqOCKaAvIIiXj9YecTbTVM2ZD/YmY4ZdWH7Vz1pWlN2vzYz2EfxxEqAYy
/CdkTbcXdVBbgPyB1/tdZ4WuVoTSk7FkxkGlaG9BvG20xxgRg1B/U59j8rMbJrUt/HQgYB6mKfJi
+HfObS49xiL0z4IYrmO4FuUVAIGbTUrKucvKhcIztPOF7oY1srBeONSQ5qqTzqj0/a3a8Qk+mmA4
BgcoPuR6q+QUXIJm94WvpwF3/qzOnj3qy0GKu/P9yAgZl0R4FhqmbRtOGZfRslG9QtLBdGLmsMey
egbKqqme3Ezp0UEWP3pza4AGApkBhIciwbY/Mg2RkcfLkIA1ZnzwPZz3duhGYdpUnlkHWvZaVo6Z
XerUMpuLBklLe3DS9tZLlUL0TASqc1s6Do1+jhJVS3w5n/uPXTNPz7Fk2ReVyOvx95pEAJekQE5J
cdt7LJRJAohFcak2lDx6prJX/s7dER2Jt+4sickPMeUHlluwvq4dZTTanJl7JfO7Gf1pC4J7325M
zUvCMH08YcMU2S9HDX2xLVIoU2YzizM9g/3JYEXDlF9ASz3GaPTjoBn4IwEegTIQls2ZzlWz1KcG
K0lW5d6QaoaHiuNRZX/nfGGFiJUyM+dsS0it91MjJE6wgrrhn0ir556RBtZ/7p/ivc1xEGkibxLN
x+0zmfRmL3cSZOhB7iRvCNDYmpsBH37OpDk8iPTFK7g5XD963GLoGH2WLRXETDzXj2OcUSdu6asX
DTluyU4+QcManDuF1BBCSniHH14ieEdoxKksCRH0zb040iyUnThFXyFLRq+FrtorNIi3K206akFu
wMk/XMMUlkQxU+gDiEDhpzCr1uANH5IgI8lQ/pCUCHWnyvw+FM0Xe8wtd4H09FXx9INHZsdVKM/C
esVX5fJXN7GO09dx0s8T5bliAANtSurZ1Brr8YiKXtqPlu4/zGHrtTlRT616aDI/tpbUlZeSuUNn
eY5HCmhaHvyLs2yKgjCtJZiNwR2vzVm9NQBwUVNfjuzyo5WbsObklNoeo/j7Z8vIV37oVzkQoW3e
sREBMltvS0QIoFOEfTQqn9FfOmKE3tuin61sqo6SrE8hgqiZL1eldrGDIL1qZjo+BPv571qolf3Q
7hMESutvlkdtlbdGwVVbCUKIdq7c2Ojb0+MHSlTk/mdl88UGc+KnKxl3Rh8MnhmXppdMY35WQ3hq
75u6/WxcFYL8n6dflJ43b8cwF7FsQQYMR+tE5T6srd8KbbL/fNwKZKZ0OEQcqG1nqaqhi8J5bFU/
zHGBZNFagMrx0T20czkAYkWjmqFLWgOUIta7UzT9mI5SrPghpBKFNH9kgPdp7prOjeXKT9XkvaWn
l9bMfdQQvftLFBfP+u4FxAJTgeijcUFsBSKkMCpRKJU0P5Nsq39KOy39TculWPeQOyveBYw5HzWv
dvZOSEdS1BRc+pR31stlKJv0K8SkDc/1Jc/T6ZwvUXcQIP54B9cro2Zl4SRi9IaK9MbnbScJe0eN
a9+pE0QYHRGV0ZTs29SPwryIToaJVpY/QTOW+F3S98zlpT3UrMaoZYk7VqE0M1IwZd27MlM06RIN
ZSq7eqemzUWHhzEEn8qAmBtb6dBcE0hXvsdQMP9nUOYqP4XSxP8Py1XQusS/zexFTRFFbk7pIvXy
QM3aJ6dImvTcllr6Z2WgrHmAU1JuH1a68IKEArIgNIS2FcOe0K2nfEeph24dGGxgy+GzVIMVeYYr
KwxPKfqLo1cvY/yh06qy88ZxWT4HKbiME2FBiPiiMmbJKdGKtDsxNdNrjNxloXINhtKKYcuj3X3g
kbeRh/jRsGgLChJAnsJ9fnoqdQmSujBwqKjOMtDuaIzdYhiiJ1np0wNTt54oRnYoN7AWunLb0p/R
oRNadFrpW1pdndBT6L1myJuD93HfCr0KOubwB28bf1k5SoC4pdI3s67ygSl0r1EAfdX9g7xrBfwj
aR4YE96t9WdzhoFkLrZLPwtz52Wmif2EINARscnu5jBBTa0GfCd7tLaiJZXswFdR+kVKxRK8QeTR
Y17cnBrf6f6Cdp0XljUueNId2g9rU5ldF3W/lJUfd1nzfphk5a1t4FYNjXH2GyXQvDhui4NQVPyh
m0tDqCiJ7hXvCnwxa6NVXs8qwkOVP4yT+mbyOF8Y2A5fcyt03FCW2qe+pAfpWJJxub/cnQIxKbO4
gsEYAOPaFtrhAmmlAF14Xw0QprikbQlchvY3tZSxq9svuhEYX/OIE3MZB6YSvDkLEvM8LXKNtAMt
CPN8/xfdPg38IIERZpaYVts2Pu50K5oUDY8CCJ0xNO0EyMkqRfcrhbLsaawOecqPDG4iO1mJAua+
cS7Y9H/ph8L4EAbj8Ek20vk1DI4IgnetCYVBQHOk9FvG0Yop5abpWV6UQs+FWm3/iy4X5udB7s9B
Nj7GnCNCML4mcaTAeJO/3UA2FkaZiohrzR7K4Pe2A2Y2pvHw5/092zufBEWMijHXwPO68V85mTU7
kLlmFLqEZ2DY0ls6ae17SEfDL/dN7X0/eNdlAj74HUlI10cliCvd6iQbU001/uU0dnGRIhkwjO3Y
vj2F+YHS4N7S6OWZSLYzic3xXNtzatSf67BmIiY3s/dVYKlekZXaWZET4yB22FuawNZQPCUoY9Jg
bUqKg0EybGrvEV2NHinDxZn8PrcYSKucwQrfyaXkJAev9d4FTj2acEUIo4LKXhuNAklNO+Z1/Vwb
2tZtcquprqMsz8XnxzeOIENMm4NSA8W+NiTl8zj3aV75thTkYB3D8LMRydlJkk31LCnZcrCwva/J
AAzPOQNFtzwPybLUwaBy0BpqqV5Ol6j2CsUsTzmKf++gaJgfo84UZ43XHL8E72tT9tkSAkXzMs1O
IVyz6FrIjhywWDpqv+b8a48M90EUcbs+NovGLM4JrtO8aWtPddRpY1v7w6IWMAk2k3EanNn6y5BS
+9cpkcyP9zfw9iRgUDQsQakIoPvm5FVBWfElk8bXWkk/663cfmortAKiMRx+vW9qb22Qc4oJW9rO
sCutfcXUWp0r2aj8CnTUW5BNXeoGgQxDrMqL+GylSXPEPXN7DsT0Eh0FUehEE0as/qf4r24WCzQu
m2dKaXw2Jj09QcmrHYRLe9+Quha1OqazKApurBDJyxagvgrWOVMbfGmc5u95LdnLKdC05GDD9pbE
6AMvgJAXpI2+XlIhSH4Hup9+VAQWk//ldGqcNHo4zgTq9ZMV8St++nCWGQ1NIpW1r3VddCr0WDsl
U3rEqXAblmEFWg22SAXFvD1bkw4PIFS7eLtWJ8/prCq/90qsn0ejKX+ZYTIbAf0E08EdsvsFYaWh
F6oAgdgCzZjntWQpK2o/hEm7dpXBMHuPKT5u5/sOv+cXCC38f0Obq7/UQi3Vu7z28y7I3pWtIZ1h
nht+czr9iPL8NtbkS5IREGExdaFuB/YsWG0NYzAr35iVKD+XaaV4k9Lqp0KR6M3odm8/9Zme+taQ
HxFS7O4i8HeSf/6hg7L2FRPK01kLk9ovYuM51+S/w0pK3Gnu/BollTgcv9//rLv795O9zQnoe8tZ
4hp7ZlD1Jzh1ZzdVg+jgJt61Ql2B4QExnbN92Yai5G+LzRuGpvCoI/cg+LQjnuk9FwHFwIaBlRID
WutvZ8WLqmVMs/tF0YcXuoVcVaEyvDXUxd4e/2w/m9rcUj16X3Nu4iJ9HiYGCi5IcHl5rQef/4Ud
uLeIhomwQKeul6QYjQWOqa/9jMT8KwDL1PSkMYjU8307e88JoYcQEhetaXtTcpf6aUhynStKLuv5
T6mfM2p3EGm7sllbvtTM2tF1tbdZRBR0mWAjhBB/81aGCuB4JCJrik1xdNGKxrjoZThd1VY1Pj28
ODruzDxyz4uq8WZxVhxoyDJPjV/qVWe4ijy0L1WvLMmJPnP3Z13ChPO4w8P1xLSFrQtSzi2us5fj
jB4RuL08n8zvxTxBo2XrEnMU95e2U6IknAKxJ2JGUqFtMm4x05Tp+lT4Uto7nxTYts6NHddXXa6D
F7AG9m9pWydP+mTaPrA75zdjllAyuv8rdvaSUgC5MRUO8qhtchNq2gy+FdglHGmOG/VS+TQPYRS7
UmBND2cbLPj/bFmbzSwCM7HKWOHLjprkzU5qEkd2pbc0xmOyRT+iVZFCQd0qUMeAzdeHTyvy1kqj
tkQvi3poY3TtsxrGwa9BVCUHq9q5IMU4KW1s7kdC8k3or5VLny3JXPrQlteEcEH5aaqc6OFuA/Od
P1nZPC6M189WnPdU8PrEvExWOX0ppME+OG67a8EXaQWB2meccP3ZpsVKNR3FMR/WgNGt7UA7M8c/
HpywPc9nlg8wDU4PUeN2ugZBY5onKk6nD/3n2ZCaX1Sau/QeIrc3x3d1Mz6NijS5iil5i9Ycqf3t
rBLzYJUI80Gmbx+bps2buWvxQykb4taNq9E56Vlf1Qfr3LmZiegYthA5BdQIm3ty7ObKZNadwp6t
Rr4Dm/A5a2XbBTmuPQdN9riQOJQ6pDDQa/JNCffXu4fyWUpsbhfgtpX0+5Q48icZPYXT/Rtj7+v9
bGXzrslBZzWNGRR+NATVuR+rwevy5j+PG4Fqi2ldKjv0WTeHqs8myShDq/DVOlBfCnkwzzhD9nh0
L+jkuewB1zNXt7FS5+OQZAVXPWw98XXIuujF6CfzIODYiUmBmrMlJF8Uk7ekxMGymDEFRbD1DEr8
kSbJ8EVRM+fb0IV188kqoVr1kiW1r0S2o+Pf/5B7PghhIRAvOha3khCBPljGmOSUsB3tWiwByi7F
9Kqq/ZeyJVK4b2zPNSwqm0DE6e5RM1s7oGUUCdA8UKlxnlbXPITWpWiV5Ej6ZOfNonpNaEVcQCV1
2+xicor58AE+SaWI5m9jI+leLTNiH8mx83iORNmIrQMfB9HeFnjlIFmTtjLOXiJV843xH+U5N8zq
fP+77S2IOWmiKUHWSuay/m4SbFt5kmn4YadKL8HYGKcxH7RXqGiPqOz2toiSEXOywMkoG4r//lNC
W1cKZUQNU3pd5hDY5ctpSQ8jRFHCWJf8qbYJdmGKswB39E2JIwrKsYgg/2PIzB5PkxN7g2a5VRt8
MK3mb7LqxKX7q7nOnD0OZRCmoTgntBK1o823RCXOUqKKHavatvEaZVC/SX2YH5zp3c/4k5XNZwwX
CaHIhgVmk5FEbo0Sz1VP8vDbfcfY/Y6Eh8A0xfW05e8p6hlgQJVSNC3QI4sNeW6gW63Cpzjqp4+6
FEWvJh2bdxnaylcKDP2RAOnO3SXK+VTXBWk8Nem1u3RmD+dfxADXlMbO+zJUkvMgS/IvczOa74s4
g3vQKi2f/9k5ksXdORRgUihsQ3nCqPG2BBjFVha1EvDUzrGaV5WhsS+5MhnfEE/vH7+3uB1BMIMK
p7e7hbI1klHXnRSDGYVs7Bz3avkqJ6r56/3N3PGZlRXxrX86em2YRpqSAoJdqia9hjKEkhfTQY/l
6V/Y4fLlvoI6DBTX2o4DnSvEUqwmH43O1Rj6aNx0juajWsveBgn+N0qYDIIDGF3bqSq5tCcaPX7f
ledsrvSzPSa/V3X5OGqINi8hh0AMARvZDpsr6qLgDBiK0bm8wv74IYAI4CDA3luN4BHWiQpJ/7bg
YThai7hfGFnVZI5SV/UfzMWMTjnMeX/d3x8RIG0uR9T4hCIfRWCSv83+lMM8wDavYKkevKBn2sjT
kKo9p32Hdl6m2IULxL06mrjecz9qswLHCD8DQIz1dpmq3HOXxLmfmJPpwkkNGQlEBt79xe1ZYWSK
+0oM2dHKWlvJFieFHRb0upHkiVdr6vgUW4cRwL4V+v6CLJma6cb1sh5sigZxlG+HVgD7V19+RPwn
PSiw7dy+lFOojaJvwjD8di2dmSHL3QkrcCu+SHMnG2cSTvsLEpSlF0a1/atkhKlnRKGUu3adHKkd
7fgkhW10CQDzgrPd3r5Ssyhk5ADal4VZg7xnBi7V0I6a6348qAPsfNGVqU3uUBpOoiURA6DM/lkn
u7G+a7zg/8oIGCXIBUFsbj2/z/Uq6+gW+bGa1WDZ2++DHJqXhz2QS0LoNBKDCobBtQdWSgu9c8ib
WcgRQCVE/tCtO1RN3Nsa2MAhpqVpJJ6ptRUt13I7TPhebRYWpevEnQQ3Zta9xI00/vr4iv6ZO+dQ
MbS3SVNirdbbUSFd7rqaviLiBi6c4NXbv7BCEx2REQC8oDXWK6qluakAY+BsY2JbrqLXmZ/O8vLH
fTM7hwrgH9k3EECGd7YaH3KnT1USD8S6STd/XObI7Gu3SUcGVvXSbFo3l6N+Pjl9W9fnNIr669AH
Y/wYz+WPApHAsdH1gEMLZPnWS9pqicoxyP1lCv+Yk1h5tZU4P8gv99ZKx5RrkIlN0HKbT5q3MvhG
NEOglECUHglbhDys4TfD6H6Bf+pFS4b3Q6d2sOkvByjlPffkJeOgsT5QN5tYY2SIelDynONcGRZk
1eiYo+YBBrxOs/PjG0rrihCRngu46M0iGfBfKsVkHiswur/qbDqVrdU8WU7wZbGWJymePmi99jXX
s4NTsROa/uhJ0DAgv73hNOr6IER9gKGzoGjr3KuNcPmq1Wr7ZjdSY71FnZyYTzFDOs2ZYsK8HDwO
u1+YZxQUtJAzUTfLhgxEQvjKyX3ByIWiniYNnqxkw9kAgXIkr7uTxfNhqWWK3hbByea2ifUyrS2N
WFiJZeNkyoXWMHM0aG6ok9pbqWEcVaf33gNxPEThgFR7C9eYA11F2RHXnUpB1zBLBrqsgax17n3v
2bVDsobqAIeSQZL1rcMIWi/Nkp37g+IUb7k5LJ4NVvHxGq0FBowMiCxbUJatreh9pbEcwL5lzPie
ZFTVS5hMR1RUe2sRZ45gmPeaaHVjZWmjUu1wiVKS01MWV6Fv66n16f4X23O8n62IX/FTGpGaLW32
Qct9p3WSv8oK8gnHCcNvWTDKj+dFsCVSPmKIG2XWrZqIkUt9RR2Xzelb5zTWVXhaAOw+nq+g0MAx
RveJv7bDgXJgo+pk8Nno6KZ/mVUeoLlka3/f/2x7R4hOBpP+/EM1brM5VD2ihcc19wHOfGPA8pMy
tI6XNXACJ9MREmInxGdJlMIMEVTdsHYwESDbGXwW/jy0r5FdBe+l3Jx/4UE035gUAOSB7uf99e25
BXUPuE8Ql6eCv3HxfKwsCR3wwqejVXvQCBluFSmLJxDH7n1Te6sTnLjUA8Qqtx2PSEmHOpRUHpe4
799ipSkyt1ON8NwGS/B7B3vvGTaRh08XLsi4jxDuxTLzPmu/X5JhikarLS6W3VYftDS3vDKzmvP9
td2cYayQNTPbSf1SYGTXVigpNfLc6/mlt7Upe1WrsVs+WmaQHZHl3ewXhgBVcazIYJgH2wR10gAG
vI2z7MIQXcOcqh6hCuSUbpK2R6/HzpoExoNhCLCwQsJ8vaY2ltQxMe3skgS9Y7syYclTM2nqoyeM
IumPaXPBmki2JNzmp4uJbhJ49zpKL7hO9K4YjeDrlHStFxqF0XipYlan+3t1+wmpTBHfAPxk5gwO
/LXBqG8nY+rr5GJEUfPJkeTxz6Ae+2emH5wDItxbJDHNZ2BNCAWT21JbFL/lp8UVxtwNUdIkF2Vi
0lebjPE6JOr8YZjl/mtTavZZltB0coaxvRZVl15QjYs/hsCUDhZ9u5lclVCkCqYc9nKbDKCQ3qKm
mrPoMe/eyV1aPsVJohxYuTniVPDJAsRICRN7wBfWyx2iyRgQdIovDfqwUIRM9qfRGWYvjJf+j2aS
54/luMgP126FVfqoYMUpGN7w3ttQkVA7mOOL3M/NW6/J06eGKvPH+26z9wWxg6oYCOzb+os0Jrw4
hh5fasjQvLTueremaHHwBW/eG9Yi4ieo5DjgTNmvv6Bt5pUSjkZ8SUcr/9hokR24hRPpGZD3evzb
0IGI3l/XDy3xVWEJk7BuktPgpbjG5gDG+dAbulkll0VFsPg3R2rSwTWVRtM+SFSOlwtiMVruaYmR
L15vDfb3STeb4EQ/RQ7OcoWczlWl7y/5Gluse03e9am7BAPsrj23otpTsE/K/IPc24lcu6M6F9Jb
oDtd8KqMzjhesyAozXdKh9LuOQni4Ujd9vbEE8HRIhHfk1Lg9iYjHW8WhCUkXzIj6Ethl0m/O3UR
Arm1kvbr/e95k2CIuIcDJnJhtLG2KX40alVIapPARFJVT9bSIcNS2M0Hu2yHF2Qq5b9mgGDUjJ3B
v2/51kNR7uNdhc8JLBnIl7XvmKNSJa0pxxdFyuyz2RYAQJLmSEDj9oyTmpLvCyUuQTG28VAjtWtT
aU3OeOgs3ZUkUU2fmG5qaxdwvxKcwFX06aU2M5B0Dy6QnIm2BmeQ8yfO/HqBuRbyZwdSeHEkM5Dd
dJDUUzby2D4aFKGdA8ZWRGCMdzO5trYTT1JsGs0SX7QhtT9SLqoKXllbfeqGDgzR/UXdnHiMCfpq
yoUM7jKTsDZWCza/SuvjizQpfy5Sx1jXrLyOjvRhkZoD37w5CNhCQIdchgBCw9raVuOgTIqoSnQp
1aA5d1lgXria62sA+vHp/rJu3ITSJ8AgKAVo5BF7bdwkKFHxQR6Ti2xOFDQrxtgwPo2pan8vrCGK
vKZHFtAtOis/6L3urJH6BbNXpIYAhreGQSyr+aRH8WVoB8UzG+7pobNTb7KnIyqKmwPHGnl2iJ0d
8PsMemw+5zRGtB44CpDbz16bVo0bKEii3/+SewvC78ngafOKCtjaCmxzur2EaXJhNjU6Z/+PszPb
kdtoovQTEeC+3LKqWF1sqSXbkmz5hrB/29z3nU8/X7YGGJEsFFEDGIIBQR2dycjMWM45EUqsRZOT
y5KWR2j9/YLYNHjq5G4EfjRi16ZGhmWXzqyHL1U+DZdltpVfM6c5gjjuF0T0bwGd4JqiLrntAOVm
HS6NHanXrEvTvzObvN3RquRr2NDxfbx3ey/ElNDHFirgoGk2CyqI8yrZyFWeJuNL3oR+1ce/FoXy
Zz0Xb21TPX2+dAHoErc/1+OO+ScjRR/CalCuVdTZL0E/LafEUCs/C8qnGd5M+UG1hnRKB66GCvj6
UzUA/yLg/8pVLqwvi50uN7DmqatIXXR9vId3Phd8A9oyIgvgWtzsYQ8zC16yolyzOddOs171J7My
5attgbN6bGp/F5Jw4IFo6fLJoIKtF1U0czaaNuK1ZTh0px4SDDMQ/odk8hlt7iN26x1nF/qKQjAJ
AJS+reWaWqjKLYCya0tf4JMcD8mHTkYX+vGS7lohQYfyS/bJ+In1khRwtBWcHuXateb8FqORc5Gj
5CjLvfuNQEATOgpVmi3gpIK/PVBKVq5OAX/IhbNLqa92gvh/dW22R53V+9be5y2IOX/bokhkh5C/
KktBaXG0TsqoNN5iOJWXVc9ryZGCErMR2CBsS6V44+Yts3alGFjK1Y4axmTWRfJSzM3T6sbCikiM
EEyFsLQVmGhjx06dxGD7BmW8tYXee8FSNwcZxP4yws3AB0NqBSxA9rl2hSioJzuMUhV2khA5lHOZ
yY+LZeQf1GAqFHfIYZ25gWwl88G52n8wg84WcGgQEdC+tu6BBpIUJ42OiGESOq85Ig1uNzm2Hy3V
0+J/vFFATgSOC/QHD+R6kdI0ISuvT/CCG/r7it0ZJ8Weh6dPlYC34BBweCgmbVEeQD5l6tjOfM3D
bHStuKvcLJ/ngxhmf3YNAaARn4r5vUAj12uponyZjT5aoPFE44kEXz1XnX1UO9olDBDAgVsg+CpG
dZL6ra1IlWQ7bTZNUCV07dUOCvM/vVeqS2GX8fdmWexzGznFH1nZHXEA9m7BjQFPHagp8RL50dqy
LI+QmOG9XNtwal7yIWQwZW/Vl7xKnkYEicuJt4obCp0QMqS1qSxorDGCCn9tbSixcHMN26U/nt3m
tq1PS9xbnvhl8lM3Jcofz17BYkwVwTwtcR6xbU6tq+WC9lts8oApwT8xvKlTqHb1P09bEcxioY+O
fgfiK+sVWnJiDUHRG0hOMU/Wjex8+NollX7U+rjz0cScDObSCWDVfvSHkydRnYfatWgj+QL7dTg3
85yfY7A9z50yXkeBxgNpLW4P8bKslyT15RzKeoROohUFiztrQxieGChxVITenLMfdkw0/VVWBG9u
kyukDVdvCZjqps22dGL0nn6JYFEcXIKb6/eHFQfOC2VGxkLsJGQYijZFCVaaIun/B6/LSq9JEA7N
Wc7V+b8ht1PtFs+2kR8Yvru8nwxvDnjI8wImyKxuFWpuv2WUQr4wn+FJlMT78hgBzuJYIHU+4Tc/
lRrLDvY14z7qW2GRzBVd7rxEjTT/9ZSX76xs1iJZdVW2eV7fDL1fPkal7XxOkNA4mrgkfsxPNakf
ZuDkES8JB9wKi6tjUC7dnNa3JGKuRccAKVZ2Mvp+cacKvb/nF8XLSBuaCBfIzGZRdpgFS9Ll3Q3G
oz6dwaNVmavOi3xEqL3ngkS33ITYooqxCQbBb3WaVaYdIqctQKpCQjeCtl85zb9EfT0UH+UgCquL
Vqj6/PJ4jXd21ADCBaiA9gvwp80FXOpDqlOF629tBzzpNMhAQzxrypFXbrpAM/5O82wE4fXY6p0F
44xwJlAXog29VfIvTYXxcjwptywJEzc1zOBqESHELpGizMDeOnm1Jb2tDszeOXFAsMTYF5IjIsdN
Yr5MTZiOjEe6Zao0qkxDceLXPFrUXx+v7q4ZMIaivcQnlTdmnL6oUieOmpsRtEHvLi0xydconsMj
LZS7hgCRUsBHsppyw/psI/xU6ENscrYHK3anEGk8aZieHLsgDh2tMtpL3Prckpr4LX66QZq5UinK
pM1NU8sPk2T1L4ayBNfHe7aJdjACPV/cU5wCyvXbk532lhrUc1vfJqNLX62q/buva+rNoZ2/2pm6
VJ+DMDCic1ao5ZG2/v4MAMojQaeyAUeEd3q9wNJR246qU3VLqrH9taqyonUlZZyR/LMs5hMYYVs+
2fV8X6/AawrIB9HdNk83TMYcjxrr1UsCkVNNMf/XKof6cqmycb7p1tCd6X12fz/e5ntLZfQ7ITJg
NsjLm9CukboYSona3BQa181VnmaQo7lOGIbgQxarDGUs9fngPOxPO4AWUhyeH1Fy2a4V4qjCEGce
ujmZmjdmj/bKLwXCBNlHyUHfyoUlJsUvVbk4ze+Pl7s/IKJkC9ZRuC+Vq80BAY9iTu2Ql7ewC/LX
QMpzOhjVk0wp8S2p1YIZoo1N9rGdJgc9sDHncSxvfT2lV0mt68/oAR216u58OkGP5XmwEDxjEPja
S8EZ20WSZeVNRi/s1cwL578c3vuZtLLIAQvl1dPxCcsC3iBTiyOd31ZMbT0Dl6+q5a0JxxRttD6+
RnHYnB9/ok3c+mPzCE64WNCo4aFdLwtiiqF3KXLipTmXpzI0e1cNgOxpZXBURrrrDdBVBMKcW2Z7
LzdyoGgQY9jB0eg9ux+Lm5ZNR1HD3QXRqoFnDKJ45+08qJECeKK8BQnxUBg3y3nQh/HXkdm+3uO9
u+sSfB9Bc6cUty1V1YlhtVBiypsajcvo5kGjekM1IbygzIb1QQkq9bkq+o+vRVWbQiaa9GD1119L
DUviVIYx3SYttf40EOF2S9mKf80dKz1wjHtfi/sRvxAToMmi16aY8sDgKnnGMVRluKB0ZZ4jAF3u
4y2897VgA0DhJ/oSExDWVlpBFpn0sLrB/u2/Jllj/jqETuuHtXzEPr9nClw8B4qjCoRTW5sapM6s
mwxTESn3KWzT/jJ3hXGe+yJ6ebyqe3v3synx9z892eRmS03Lr7w5WlKXZyrdZnKuCAQPnpN7dkCA
cKR4QSmGbL6RUiiLMilheTNzbfLSyDCvjY7a6+PV3Ns40BJAjeipiGLmejVlDZC5rhMmDhRVFXyA
U1zoJwWCQ/A6FnZ4FI3fNYcQMI12nNzayjcn8tjZhbXgeHNfnfWQcXmJWufurKbZwQG+t3/EiD/Y
h6K3uF4ZzA3EPFrudHZtOZdavrhN1dXnp/dPdEV5BkVZB63mtZWu7Bzs1BzaThoNppj03TfEe9Xh
IxUdJTywdue1B4JEgE3tFC2d7aTTJDHCQi0c7tbAkl+SHPnNUJ3dObTdNJPaU6qH6YG77+5BGrKw
rwWITLAet5WcWIIxgTBccbNySf5sJm9VxUTmpTuPCKVfHm/mXVu0p3hHaFRRylxv5qCrldTYuLy9
RERNUtY3lVcWDV+tDRPtcyNZ48Glu/MSkggSQ8JT2gUCr7A2WWVGpAc0cG7yHM8fMyrDp4yhH788
XtjO7QkURDuHdiKFEOysrUjBpGd2l2GlNMKT2nT6W1nOxUvi1PPBtXHPlKCyw6sCYwK7Ym0qHku5
sAuU66cpLF2K341Xiau9S+LwOej6u1SkAAUwpIjzzBu5NiUXg1pkTL2/1XlmvASS7LypvZV9aDpT
fjbYFAV8Xn3R06Htu91ArZKj0pqN8BYmVnSepfpbkc5HsxB37icmeRDKAsUH3Urtbr2erMgCK24H
60U1lrdcUfw4GG2X0SVfBil4sj/AnU5ziAYVuTJC63RC1sYC8B6FxhSPW0J4fzG7IMpcO0iCc80/
e5Iz9G6MkoCIoX/gjtbGdKULxWyZ4pYYiXouosVxF604Akq+F+dXJSQyTCD2tKd4gQk4N48JPOax
dMC33my1CwY3K/q2OkV9nOsvmWG3pd+hXzK9AvDNzk3F6+YWYxy91ZHSGQc48t23FMkuFxbDqMEK
c3mtV2wsYh6NbbO9c+HUpz5w5Bdwf8Z3O2mmjy3CMfNBtLO3yKVM1VZEjELJdPMSVLIVdEXdZbe4
M5s/WksJPsD/zVPf7lMrPwOfiZUDk7vLC7EieJ2i/OggF7dlwzpdZxtNpWe3Bga1m8e5crIn/Ygo
uLtRkE+Ggw6aC7wtSKeNp0YtTjwFxnAbZ7oxRCq9iyhHcyoX40iS+P01WXsQOTu6UmRhIi3arsjO
OA1hW3e3iEG2H3VlZo5PHbUhFuXkg5MxANBWjN7VmCZ6rdSi+EDeZv01hoblxoEeP0mu4OBQS0NB
G6Er8JU7hi5kDgCkdd7ciqJrvoMjVN3G6dIDZ91/R3JowBnvYYQKAGrtrHKrBMvkhO2tH/Q+ukym
JjH8CTmDZ4M9kUaTmwlBW/rv25ByCWIGo0Ztd7MlpfuUl0bmzVqbfmdornp+/OLtl0QLD3wV1UAW
Rjd5vSRoAWM2SkNxKxPEkl1zkYxfW1Wevjw2s/dNIlfwBLSQLYaobIHFc1ZrBHoLZjpTPxHBoFHf
k+HGC+LAj03tzjelAVYiBJnBF5O4r1c0L3YND7JcbnU41m5UDaGbJlp6plnZ+Mzs+v7Y3G5loMVA
8/Lu0TkBqbaJhVq9BsTlaP0tXZhrnFWdgsIlsjs87kcQ4jumCPCgdIhbG0HwjfvVfSjbszEPt7IP
57PFSt/6XKlfyyp4umgk0ND0j6nEoztOsrvexKgtTMTwEvXW5ygSIO9WwcIynxtEjqo5fS2IUPTQ
TJCLO2jGYlZOVSuZSjbYhV7E1HWGoabxX4PO6DGjqNQPec2NenC6xBdZ3V3CKoU4mspClmmb22iT
5kizM6k3edCCSxM1zWXp7Nhz6mx8U5ZueLUKPX9rzCz4B12Po4LF7sRR4AEZJ9TJ6ejJ23avXlYJ
pAtnvkmNKZ8R9J8QGWyfTuCwQv6Briw4KHxmk9ODyLSzVOEUtMVUnOfB/M9oa/U8mspRTW67HsIj
EkUhg48kuQDZrl0lgNifpVMr+zBzpE8j59yvNP2ohSd8++eP9m6FyiKyQkJZaPvgTIS1uRPbix/I
diXgrV8affxFBd7gdpHxJyhm7/G53l4jwiDROcVagmbe081hYyRDMltI7/tZbk5uaEXmeZ4iy9W1
7FtbRL89tnZnEwXpQiV/Y4LXTnKwqY3KtNJ68nuo/We9kYJTF3f1wdUoPsV6E3E80YinQMtl/E7J
+KkkIomIGvjd6IdpUf5jlIp+LqdluE51kL0Edav9kSVJ4XXlYch+zzIDtKgkiRYH3r92kk4L6tyw
ktHXlaQ+T+3SntW6bc/8OrNn51b5uZ3Qswnqxvn6eGe3lyYhHoBvghQefYLeLeimyaZq0cZx8NOu
kC9A8aUTgxtktwiWZ+9nZmrRVmPkFe8X6eo2spxiYChqX3R+Xy3mF6QOYH7XSvSlsqYjht/7z1p/
SkpOFMCFBL9IIDcXtNNlchQPSu9PmpnIzENd8shPpNYcvvI4ZvE50sc8+WKPTRi+zIMWLW475Yn9
pgxOpJwcGZSQT1AVSpc5k6fwbOjMKDq4afd7r1FlFgg1Hq09xWfU9XFUp6n34VGB+2B0YPVpSOzS
c/rsCCp0zxZ5ITAJnJg+7mZDjKGMk5aJuH6cm+Wpp5T2YczHiLNUTV8fu9T+sOLIQNIZJ8/bv5PQ
TMNIKWCc41Jp1f7m2J36dc6SJ+e00S4Cvsp4EdRZBAFlC1qQg7xs7dBs/aF3glOcmdkpNPXu4BPt
csF3MyCcSPqwQl12fTLVQg0AGDM+ZtG18i+Zeab/TSESml2XdJe0MufXiIkgHv1o+VJ3dnQzotF+
ebyhd74dNLd3pSBaY7D7179DHhjLlNhy66eJXLwZQZV8bNRuopSVTwcCAndMiUEqxDSsGKGzTR0p
NvOkssvZ8bNhSX01AUpTG1J/NbunsS1wJHB9GiBirDAbLNzop9tWXfKuHYLc9uWsUtywaRMvDKvg
4J3aRjPCCs87N5xoUHPJbaxYOsAgwng/svrQY06zDSQpKV8Q1Q68th3SrzoBj+/keexVs5leH3+6
/cVOSRVim8gFydO3fc0lLwZG3wWWX4MH/Dj35oeaiPtGbrN4RAu1twyK8kmD53B+bHj/PvPxBL1X
yExBzt34jBp0rWEsie3rVvZHVKORjoZtirhlNrttKB/FH/szz2FHXp5bTLT/t08nAj9NSvZp+VKc
IuEZ9qPf8uBcHi/qfdbd+lqnOoDXCGU8SgbbqiC1/Rogj6T6qsZ0OtCGkTH4xKlyf7ZAMXNxO1P0
b2tqpYL0cW2Xnwq705pbnjdlDEqSl4eWeacqn9K8seIbCPXg9zGme+DO9tRLL21TBh+XrEQL2oUl
YYRuBi4gdCG8tEdC13vfADVMLIOWBU8VOe3aNalIzmRBhuLT8YFlMgedrDGwa8rGTwoVl9ErpNYA
YFBLlJxsc66UA47p3kfI0Wle4J9iWtO26D8GS4fcdaj6mcKYapcRrJ39NSzs+Xd7sqzlFLEv/cEF
s3MUbIm5UDDBTIHm3NynEoEBrNYu8Zslm66pE8VeCwji5bGj3LNCdiswlaS4O8HGWQ9Kgw5Q6uuV
FAU3Paj76oRUwpwdvA93DMEIhluD87OcLQIXAlinpMuY+pldwZ6Ti+5Sh0305enlCOEfQFB4i2D5
rz2liZtOmqI488FlQIk15vqUxOgcPrayu/up+UFGomTMjwF3Itb604VcNbGhT2MQ++WIIpOZVOrH
UkUeQ1OzJ0cZEoMIUxTGBL4LYtKmqdVmKVPIzSTxQRMtZ6meghNDaKwn64rvVgSuA7wFhcWtjFtb
NFFJlyb2MVaTmihZWZ/SKSqPbr9d9sVyeKEFgpcqB99pvXOFPWSFkxexP4yN/UuXLvolS2rjOuly
+HG0pPpKa1Q5aFvcM0pbGmiXEPslYVkbpQJeTwlD3/yIGa9/QeOY/8rsIfoQWUPyW62Z4+fERGzz
sY8IH1hdwKRfonrERxOQj20RVTaGWVdSPfFzVcq9oI5lUL3cns9bgf4HARAEIBgkbb00Z7Epyupx
6ltJrF30EK3LQNGPwLV3/B0/J4wE300fd/tERlGU9nNupX6tjmNyZUSYvnha2kbhKXfyQ/jaPXNU
96itM9CGt2tzvCzkQGxNGiu/bsLAHyeefLtVIg+wUXFwye5eFsq8XLJ8JSCwJOebS7ach6rt6qr2
A0cbq7MDECP7BCHCzE9gl1VG1cZOpRJuLf1wDbUKAcDHH3C/VgaLAFyjZiWivG2Dd6hUo7fhwfja
YCxndvofmaf7FA3L0RnfnwIssaHv4pN0LjZXYxg2BfqFXe0jrhJ8rCRJZxi7Zf1CLK6d08lwXgxr
iZ+TbhQpFFoavNtQK1GD2JbIogEksxF3JYnbMl0hPLanegILONRpcXDg7uwkyGEUjmFw0jHTN6c8
SOXAUQKz9GuF4eHUWNQlOY3q2LYXpZMD6SBevbOddFwJlSFGce62TgpCgOl1DvGGqUWjpwTd/AGA
zfzZgvX42Vwy5TMzn47mne1idDJS7moxmYBAnQbQ+rgzOndIi6BNfIuU4A21Nu1iDVN5g2KnhG5R
RX3y25LXTvhWZZLRXrs8tw62eX+vkUQycwTOtmhkbn+FGcq7Ng62dEMzLWZ4uWW7PB5HncU7Vnjy
uKodMe+eYt16ofWs0nSJm+C21GH0GXbdN3isyW+Pz949I6LzJGrhPLLyxkiqLp1RG1lwK+I884o5
605aijjrYyt7v9RgQgARFYgDEpvNN0u5UiJVL0J/VtC0WFCt9MscVmdkSEfaRntTXJqUjUS6T8K4
hb47sGIKQxtLP4cSNp1M5hYh5GxIRowez4gM9+OV7b2RFAbXZ5wUSu3gYdYfScrqYTYbO/OrNFPP
eaZpfpYuQOvDafoYMzjOU6zIOldtOF7GcHxSmpuDQLbKEwH7mwuZSsrafJ6Jd1fqF595WZl0LnUN
2IhOtWNwGTwxH4np7b0FcxRr4EeKkZXb/DiD3x53Vrn4eTbrL1Hl2GdGj8SXx3u6/4RQgGgDARWl
JkQQu15UR8wwZnO0+GFg0i9pNKt1nS6nDxSg8XVU/btrzaKExQ5S89oV97uJid+SNfuKXLdXwxyY
8lPjpS0zmr49Xth++3jjmG/GAGRwMXTq1wtz4mJESH8aKINrdUgdPEngB+kgwh/b2S9JvKU6ioco
BotZqhs7BRg9MrXB14JBdhmiWL5k6BN4XS8fTZW6tyRSNDLT9/r+VonHaZnxtIAf8S2pz19kp+i9
UEL09vGCxMasA0nx80kAdTHFZPeuVZM0abBXFN+SAdOjHKYVDOmKmMyNtvk4DR7Buvwk+5izJUDR
xMogO0imth1Cq4iUKbArxU9BapwThmWfwia2Tr2TPjnb/N0UPV0hIC3woVv2cZPni7zkseJrE33c
echyL2Is98G52n8rcR8Sur6vCSz22i0MtZrRAtZkf6BSemlCBU2vaj4ap3bXChBE9LBFMLct7kSx
glRPaMu+lQa9N9fG4mpdc6TFtC/uiK0SGjsCp0HfcbOYeVnQgBkm2V+sJpw8/FuP/5uyXC1ei0nt
tKtFRUb/3EnzUJ+axkAjZ5CQ/Llw9UTjp0zu6+ilKqrefglTA1xmZASRJLlyXrcGvM08s78pc5Hm
FxnZdf7BUDCrJGkjIlOjrZyjqVX3tk3QphVGcaGnvBXVSSa1aQgNZ0ruyfRNhWf/KvD5RydpfzXA
IKL6BhCLR4Pq7doHQoLUrJv72bcCqfDkwhFto9Q+aWH9pMgrTi3ISgQugKAhaW+zPz5LEDOMk4tV
L8GSVyPkM1SnXK1u2s+P74c7m0cdGl8TbRzwvJuLVa/U2MrbZPZlgsDTPNeqaw12eH5s5c7egRag
nsi8Vvh72/MTZ3OI1ss8+V3Z1C9zg2BJXOXRqZy7owEOe1OoBLB/dBeJnHbS2oYuOX2ZBLXP1aC+
ZZms/Jk4k/YK10Y6wOHcM0WpmfgFBZ07AdMcT441aY3fEra/MI2lPHWDgSp1ZR8AQvfpAnIvsB+x
RbuHEGLte4y+iNSkb2pfVYFWuWmYS6YrNYNUu6AQy9wbJiUqPSDHifP0iygmfpIb0UgEW77VhCy7
0jZ6jrxfl7NyA5/YXVpJsbw8ph302Ev2bxUzRsEbiUoEVL0tJzBkGJseVWbjN4WUv7RW5rx0SlGc
8j4fTkMvmwfp+9736TPx3hP9UZWla7reVSq9xtiXeu5Ho5PfwH7rl1Aavjxe1N5JMMI3o7dIq5RX
eG1kTPNcr4sl94tZjr474WidZ5gqN+oJ4+V5UyQkonWP/OQOYAv+OZbJrXKfplV/irLacLMmCM9F
GUX/H6bAeMN2JIul4rdZVSp05MZgzP3eNP7VlkZ9gVUWnsOq0w8SoL1TEIwB8qaVTe98J77lzGqZ
MY+49kc6oX/nll6UPiM8+tmTlTaJ6FBQKTy4ru7ZxOHJHQXiAnjQ+psBfNOrhJkKfrhE/ReU1tpz
kmuxFyZV/CfTmJ0De3d8RGQGuD39AURoNmXa0ChleZGKyp8cPZPcXK2sxdVruU7JvOTqv8ducmd1
aLRTNuI/euLbGHeYRrrlNAd8snxUrnU1c2tb+RZM0m1apsp7bO3O2kDni9uLhe1xcGY86pWGqBl9
KkZleVVfKM2FcQFN+AIMszuaN3rnTAMhpB1HtkylYdtYtft2caosBltiZ9MXOSSFHaum+O3xou5s
IQ1xxE3e51fu0pFx1pFp6YKebmfpeIoZRwRBlXHtwDDfUuaPPv1KA8YRolVgMZlTv+3m6EVMdagP
Bx9wge2GmjH7RhW2B+/Znb0TErnApyBuAF/cuL01FqWmQtL0p2QAB5c77S2hWfXyeO/2bxlUA346
F5SIo7YYnIRGgRpL6eBLoFi/ycs8nPUlNa9dYJVnhrm3H6VZU5696vEJQWlmG7lC0JRan+hCjhMz
Rt7RHxtF+y1WtehzU1vfH69st38YgfothrIRh/K91kbC2Y67IpIGP5zBJsxJkp+KNDoSx71nhTyY
eJdKAlHipgmSq9rsSMTmvp2W2bnL9cHVneWohLY7tuIQoZNGLx8dSVpu67WgpmP1JapidOxn6xNz
QxkDYNXJp7HIw+e/DfUQEMaUQ8XrvzGVRFJf52kz+tIotaovO3k3nSPmGj1La+D6Id+hvMv3pxiz
LQt2ujTy5YvR55jpv1nSULsaU3a/Pu0F79QdoiVyBUox652D0cCI+wZXM6Zw7ihY9/2tM00jPsjs
d34gZmzSdgXHTCsM6fO1nb4Pho6nZPJjfPtM8jh9yKOqefb6xgq33DuKmbarvVkNXGZnoLMv+8qc
xadlbCO3HJzsUnWH0oY7lxOmOKQE7WD6OUDrBSWh1s+zksm+iXxY7uZ2MBDk8oEIeCOKMJfH32lX
fzTg0tCO4k/CW+qea3PTwvRrI2ZloBwTT2576c9h7PUvXR5HXkRQAqxTmc6aFvzbIIV7e2z9zmKJ
L6iDi4l9JJPi6/7cBJ6kYgKXIvtxpOivZmk5DA4r4lOsxfXB47G7cFmoQfdSiFOA5doy7xPTSHoL
doAvUxk8zUX/abT1i6Sm48Wy8g9LXh5JJO9dU5ANOdCCxws0bZMqx1qZazNoCL9p+ql2TUn5HzQ9
51lwsRgf6gBJ04TmIUTHrW/OWpJwDGRf0iqQhoPFyS7l4aJUVnvwaO0/F9JUgqgDWEu0MDcJWIJS
QspUZ8WXiyL4d+ym8VJUVnnSql4+6DffMUWSLBTJ2T2BEVh7hlMMi5TbTeAHUxnXbixPxkWGsO4G
oTM/K8PCFoqMnEaMQMdQs1sbY5gj17+TBCTmUvyfWWi5r6n1k2P46P7y3nOmgS6BE6OuurbSZBAa
8yC1/DQei0tfqUJ8uikPMoW9n0MTAFAhMHx4+XZ6uQ3qNArk1PSlOi69NA7TzjXH1L7AKIlvQT9O
JwoGT5dxmSVAgx4uBOEm/7/x9SIMu5Rnx/K1ShtdvKe8Sno1H6xtF3DyjtAFEgaoqbKh6x0cdAW8
dKBqvlZr6sXU6uiXJKJ3EmqS9cEOtfLZN1lU2gFpCzAkycJWziYSfUiigvZVqxlcDneyRJQkyH5/
8hLkfRRIZVDzvDEQuNarCoJilJiyiZU0DP7sZr1wnbwZP0z9Mh5s4PpK4jxx9YFQIscSarM74Bzt
xgA9JaX3KnvKMQOSTnMnZZSOWKHr4/vDECH0+1xDwcnZfKmxCMgOlnHwGkcpvHAawAIMdfyBgUVH
zdT7pshCaFUItP7m8GphEtHLmAdv7LTLpGntp1Lphl/75QhAfW/zeCFBeAsYNa2R9XcKWzgeaWuz
po4q/ugknZvP2pHIiXjf/1+r4sfOkRrAwyQW5FneLCdilA9jl7DSdnr4Gk664Umx1p4AhZmnDNjB
L2YpTa+d3B9kc+tI4N0w+TAPFe4BPHDrhjWzgxKVGSReqGjSFUR1RGDYVfJVNqfmnCS1/AJmUPEY
QOuczUw/GmJ05zuKAFh00HjQdt2FmsGeybJgvyukwpXHND21cTH7eVElB2HHBrD/f9dK15XWp2ha
b3VUK0lvtDirRm8uUCgJAtW5SkUzXDU9bM8mevFuryzzq5gxLoZVWpdYYYLCbHeWayhT+dLnSKcU
S2p9eXwV3HExOKMUGEWfW+SFaxeL0gZ6xJCwB12hXJbQLt1hKILzYyvvLZSNj2GG0gelHcSttp9a
iVIztYt+9PQGNFAB7ONNhyvOmO42OKejlrph1prXyWi7k9QyYSx01OSSWE336+PfZH2h//gO3A5U
tIC2CDTEer1TKnVtmBejZwWR6WaOLb3WMKXA6AWdN1TSc/zxH/ZMBN3JFVC3NbcYvRCdwXSkYO2Z
cQJSKaQR1ytlRUuuOJJl2LuzoJYR/FGCtwFhbM5xuywKQvkaSzPG5ZOWpc7XvMzSS4K4V3+QBN23
RaMRrguV8W0TFVHKOYkme/QSvSbXalF8cEFhMAXM6oavjz/Zhm0s9pCFiVnCSJ9Sid/2SkaawEqY
wRQy2yWoXrOhCfu3GTru6EWR1Wm/z6ltfpaXwIldYwRqbBSKUZ9CyVmqkxaFyKW5aloSpxzswv7w
ACYjMECA3ua13iI3dBAhlTZboxcYWfqLnTGsLnKc57QvfiwfBBj4AjCJNOE33zXTc6npHKwsRd77
mlmobiU73cERvbsWigDiFQDWu9UjTK1wMAHUT94yO/8h85ydHH1KDqKBdyTv+h7gzUTiQPASBU9q
c/wa3pRKUurZc8akr1CsDKL6pKN71rmT1jrSCdk7+HZlO9rVRZeDNL9mlRY21wBNsfZVmWc1P/dy
lOqfiUXr+ZQyZrq5tSYleHdWhvaotnTH0ZH2ESyDd3LeNswclkWNmgpln3yyf58XdNf1aPwObPNo
ssad/SdoQaYNciMh4LZfoY3gBHQ7mAhdSsmt8jY95cF0ZGV//YmJUpS8EaaBK7VFTo5KPZlt2sze
KM5JswDxk/NXLUTD1ui0A/y9CE82H5vwD3gmAa2Aum4KCyHDJqoZCpGXS1l+snpbLdzW1paLYczJ
a8qAMy9th/j74+viPa9emyWvIh9BOoLWBezi9RU/JE7a9XTxvborg/8CyMXtVdeTIXFLp1ac7zw+
4zcEczLrtYzHPnSRJ04Vz2mV2LnEZqj/IwFD1099NhdidkWmBW9JY9kJE6n0trso7WKGriImCf9r
9+rygQZT9q1b6rTz9TIJ0Ys2CmZd1HJuv6o5E9fdqpG08hoHqvltSQKpdadxjNRPeVUtLe39BZaA
GENUvaj9bDK1MahG0++nag6Vizal+b8y8mnBNci1quJ0GPHcHJzMvfvZIMIoVbw3VAmo1puWqMtg
QonUYO0sxUsEHPFEMvwcvFpcZSQCMIUYd0PSa257+ZGeJpOlzpan5HL6VsId8ku5OmJH7ANagmZI
VypdPyBFuljrTzWerm6UzOosyyulKv+s55PkjVI4v0UMbT83zRB9D2DxnHX4MgdVuzuWYZdThiTb
FnnVpjJSInJR2oNpe7oyvJiTHrtzpf3NgLEbgl1vU2BWbhA8WZFklDsMFwEkF1N5qO1vZ0Moha1O
hdkY3pg16nkZp9mLa0U+eOy2NyFWBOFR0Oeo30HYX+9qyNUV0uc0PAU5VFcKY/vvrs8dGtJG9FQW
/L4gRniYOtbEH+Ym75mrpkwG6i+enDJSA4HC4Y85sZc/H18U27uQBVHsocROCIPyzDZeCnuGvkJ8
MLykbQzz1C9L8yUox3R063Zy/rKNSj6S876zh2L0DyIi1Eooam2upjGD7TmbmUnAgFhhHzeJN3LN
XAC4HEGn7pmCrgZ5lMIuaLBNfWQwi0axZkwNlta7yaIOp0SG6RUlyxGi9N5GCtdDElEQ9LcxNXOC
Qe8snelF05Sd7DBV/wyrlkEK5hR8HpfSOj394eiBc4OIkbBUZcTv89P5XorMqBSBhUj1MTyFNULy
ppLOV+Rc27NGtvj/YY/Ai6Y0YTVFyI09FS5DFgAd8+oktj5gpfDmfKmuptXPl1yRii+P13fn05GO
I8sihEUEeHW9Pj0xCdmFPfLW4veyzpCmVor5e2Mziu6xqV1eyiEQKh9CCRdUMNPQ17YUJDmHrs4C
z5qG/8PZee3IjSzd+okI0JtbsqpYbeSlHo1uCLlh0iWT3jz9/1HnXKhYjS70BjYGGAx2R2UyMzLM
Wivar0xUSmqJ5u9Q9V8HX5X+x972WwfJq6Q2z8LoEINS8GenO8dIl4eaJ2NEZ64U+sGUud1uddO2
vvEj928TdTAyVM4QjbGAKvDOn9sUjlRja94pc9byYA9Lf6im7vfLO/GcEdpTEB8IkEijdg8gmnq0
yBDcPNk5cwNgSGrh4va3ai3bX/k7NtmWstVaaLhsBdO9lSVVZY7ea3Aql6m7m8qOeYli0I+zM4zv
lzpJ7+zV04/eYKafvNHojq9dJG8itak/k5E2fPvl1y5ypcZyyNM4n8hBi9QyTq4qfrxs5Jkzxenc
Xl6aH/if/fur1tKv62BO44xJ1MQ6kJDgmdLtzA7tsAbfjaTV7Xic+sD4mNirnuSkw06/HCCBozud
1r5GPWLKg/5xbszhtzdY0+sGlG1PDAMVNgw1OEyoIHufxajxJB/sVMTdPLmxlVdOPLSVepVs4f+3
wk5AYeOuUpa83O8msWsrW0sRiz5rIr0rBaVwUb/6q7IW6DNEHJA1KQ9fWqGBv3hLXYvY8msrdOdc
RhN1wxte8PqCgCgmnN/EotAz24OLKwDuCikYEVcUxPlH40ez1csbXZgrK9RKYOa4UA35LlfyTeMc
JKldt1gxguzYgf+Ncmb/vHYt/GXwpAx3BiO2tbEud8y3EqHyXBOxVroJym+B9q3pl/r7yxdhNz+U
z//HDK0yKu1kXfru4Vg1y52HjkEG+li5/63B7KxfTE8oJyTgSN83SVC299qorfpjrmz/t74UnTsR
iTB2Oiz7bMoO/QyS8sdYMwzxlAZG8UnlNjS3sfLGN2k6r/29JeSUh6uzOiIewWBn0aLytAt1S6Jk
p+vp8KHzB1jQLy/u6pFibaihbZxd6N1XwstbZdJNSJlYW4NAoG3XD4XM13utLm7RJZ8zRct9G0jM
rGpgdpdfSy9yRrpBh4md0mU+QsVIo4w2SpgH2S0ewj5l3dTWGFewPb2b7s/+qZG5505TF8Clb6pz
v02rcUbnB+744yLd9wPDIF69i39qr5voPuOh9gmRhqai8u0uj53cbcKV2diIHiYMAKJte3rZ1DM3
i4BzA/4QexKF7nYxD9AYzYsmj1VhlnGgt9PBKazXzWP4c+S3qJM+AgMgN+Gky2/V2jYZsdnnsQaN
NkIXXh48o0tuHL5n10K+QxkDThu1t0sr1twvo5ZTnsrI/o7TZExR7qKj+vKO7bM5DsPWmiASI2Ol
LLaLjRwkBZssM/J49HBDjS3th7asDKg9ttb1oel04+/FcMo7G/n7f1+2/dwKsUvliVoNAos711FX
U1p4LbbJfppDMJnLQUMF+lXIs//3tciASEjI7DC27cBfkXTdTHWjax6TVhCuPtQCbuC6MnXqf1jL
pkwJ2oYmwz6dK0srXcdKz+OicvTIWz04C6sevPYVJIqljQQRhGIxQdbOpxft0I+GKIvYXDVxDqqB
DLwrv7y8lG3bL+I3KD000/kfuH0aCDsjU2Zby7g2Zdw3AxqwK9WY3nKqJQQVlJ081Rq/XjZ47fuo
yiDtzLw4eid0qy6/kFeNCYQQikeO6Md367BYB6XlzS+3KG+4oqulEQRRMAFER6sRxNZ2Iv86CxPq
QpPemkVszFqnP9jTYOShTBGdP9sm/eLHWY7wTF5e3nNGaSAQH9GSQbp6t7x00GHkCZyS36TzYdGn
KfYZBwm9GSpk2PMVfr5s8Go/WSVoxG1GM3oGpKyXq7Tq0ksSCLdxOZsqOCbCA3lUC8+Pe1tat6bG
Prc84l/OI28XDmS3PALZNPP0BWsInYWI+PdfVJf4P3DR1ptEc185IYMLzfL+dIpxvsS2+15B78Je
SRFZi6t2bt5oiWF80IChf1ctSbmRVrdGCj+3QGgRZOE0DTalr8vt7KkgFyt4oFguS97AXdVG69D3
aX6uJi/5MDdTeffaD0hpiNyCSJQLAZrw0mKalKVmoKsUJ3KlK4yY733hZ9k7bVnq08umrheHqQCi
KgIrlMr3jfEuhcZVzpaMPT4UFAxdPTleRtuiGNNEno1FqdeWYaFFbMxEul2UvmB97FdH5Smzqx7Q
57Ck1E6CL8DluhtZyfUdoCwPGsjfnk/Wtf33v2564bfmnNFHimeDhDrUVJK9H3nsPq92uv738h5e
vWMsCIwO/COc5vWQH0hBTblkVR3T2LGjtsB5H9om0G7pCPwRrb7wzJuhDaYNTpvTuN85WxOjyelT
cRqU+afJzbouSlY/m8+Ew4jBLVNQhLWfNd299LMufYurS78oL/MXwC9N825wC2v4Mbo59dmkTB2m
jetQmcK6dJzkncolPK1StPMTqBynjiBxpus9lLzVul9Adrto/I+tcxwaw/hW+8MgZEgBYA5U6NlT
/dpK+nZQSPqYm0tMtw0HvPyGgVzXpez8KtZmumZjkRhvVJ6tX17+elcR0M7KdkP+OilAnUxTFlbF
1wtyJGcdP6qrgQkrVVUc/bwv2VehPstGlfHLljfHsf+cOGpQQ7DktjLCpWUFlKJLyw39zJTbMxzx
+ZiYQxMZs3I/oiuynBsjzT77cIbfpKPBMf4f7EOYIwBkkuSV8JGy00lDm1ZusyQrtLaq/JvQijmq
lFa+VZ0pIoepcW96bQyeMp7916bBFCjg1fBwQFqnNL17OAYQJO4qC65oUvh3rjWu74aCMOPlRe4o
qdtzAQBno+EDLtqQ7bvv2wUlDTjGATGxOlD9nb6WvRNm2dJZdzRa1RK6hamNP8VgaWmo195a3ZGV
Nsa9MjtXD2tj8mGYaq5QqDYVWs5kC3OuIiUhwoad583oypeNnkVTacN87gK5uHfo7cn8YbCK1r1x
XLdDf3lotleWdx3vRl6/76GyQ4xUAGVDJXisw6UsvajUhs/I0qzHl3fu+mnYit2bP8PhmEh+XR7P
tphaG1H3Okar2DHCIFu0x1raMm5UokJrMMrXTen586koI4Dk5C5QA92HZwgM+OuMTEK81Gl5XPPs
c9BqQRSY4hbe4tplE+LywlJ7hg5tebtEcYYyNZC81XEKKf84TrZ+0tV4C6t87VooIhEbAQDzOX37
dpK5Kn8dhKXiPkj+5aUfI3s0jvhRPULYyozMWnu/NPaN6OGZ77YddaQgINFRSd59t6JLlZrQhI1X
e8liO0durG3GOrLXKj2Oq6WeXj4nz+zlhb2dG2NKsgA8PKm48Dr9brVGZlmT10YvW3nm3KNoTUwE
HYEgen8aB58AKJ+WTQaiCbJD15bewmhH3Tqg1+Dd8MzPbCEdXJwSsoubOun2Y/56E2oh696qahXX
tQVqbZ7+m630KZPy99onP15e2DPbh/OneYUrhO63j59RBdWSQhJlSaW3Uco80ENlB7dih2srEOWo
jWwwOJ/TvcvzGVxj+8yfGOIy8LpNJ7fXwsQd69fChdivbWIJgFFgU0Qru2x7zKvC9xR2RrMzwsZd
jbObltbh5T27PgxURP4AezfRtisFwk4kLsOb1j7OzMVMo2Tm2TyOjpnbsbtW/i0ywPVxoPG7Va84
e7Sr9oiSfmjzobPnIfYEHKXQb/1OnokZyuwtw2+L+r3qjPZ1jNvNGW7NfVpgrBOZxX0fQ9O90u0M
nSHnhisPfptpUblaBrXv4dYbeb2dG7Zr0/6kE00Bcpfh0D9TemNoepz04xSJJMsOqvK7ux5C1g3Z
ratzSDBHxZsMzkYP6IptXnDY5UxVPE7bZj70adOcNszkjUf/D2Tp4pXkz5POgJD4IyC513RpjWQo
mJLA7PZJtv8YLg4+NmSadZEoptQ+DtJuvy6JbfZZlOTttDzWRt0tZ6sAv5re+DXXa6YxQnxD0kPj
4mo8pV01k2YNqR0HA6L/Se/p8eQzruHlO/GH/HW5ZkBnHE7OqI3b32tveIuoXR34VjxWTrEeu95L
27e5vWbyQI9K88PMFWUfDlM+aw/gQQObcF4ZxWNH0W0l45uNwfiiZ6109XhdvGaEG9Iv2j/9oEOX
9yna2p+kC0jhiLjMFDwIVUOQKRvw9aqpu5lkoE779VB4ZmN+C7LVe2pBi5ZZ2A6l8iKxGtXyQAEd
AeSKKSZPlZ9DEB7dSalQSbfzjkqpxjg3OkjGh0HPjeI4jsod3laBAlnf1GOeImZsF+NhbYSpftVV
1z9ZZWd34Zg6oo2bvDPG0G80GONKGWACooBG4D0jtfrukFK+kzCTbOWffW9Jyg9rKnqXMD9Z3GNi
tEn/ZUCZxzuQSWXTmw7kQXCCUMOEiNXx+vYoZZkHh9mbtJVSzrxM59E20dhJSmF+sYJ11bk1m1x/
w3TI/1QNpPtrpSMF+z2xklJ/LP02L49tMsjk18vf//qUbdw2onkCDXBhe/T1rIy5y2kDxl3QqYPb
G2nEkBp1ftnK9k7sDxnSRZxkKLa0lnZBezs0icBTuPEyCfUbIXL5mLeuQvZHlY+rsIxjIZv8+LLR
K/8E8oc4ahMKtwnk95oleSAWTdU2PUwUCc+TWxtxBUE1Ghd5S/Xw2V0kvCZ0gtF2VS0Wtj3CEOAS
ocMzPkqgbegf6vr/sKCtLQdsBXwOkiKX8cWiStFkReLGwZhuAhtueaxA6p9kt4wfX9675xa0UYdg
A26yn/vy91z0naGk78YeEwjfNmhJ3idOoF7r1n3CF+qptLAorlp7ZG2jt+Wg1ZMWj2VpQq3QkgNQ
P+O12wZyD4o1HJsN3XlVFxP+CotjMry492vvH1qaySFrnOA0282tQdVXRw5THAOkjIjM6E9sIcFf
EaA+djyUQe3zTk3JDzOplhyFPCNjxgISDjceiGtjcMpYGo16Sn5gky+N+WqtmOetBbGELhKPrub/
RJu1jkTPrMgbtq7OA8gIynhbtZ2CHznvpa3WTTW3y9wg5vQrEMkdlaS6CW6hoJ83A3SJ1wg2+V5v
Sik/B3xqBXFVTfBt3bxGsjzxX30gWAzuF0znRjLc85QzLcAfG0kQT3avgwjYdLrysR8OqmjaW7O8
n1kSfpU6KccbuMP+JsFMynQK2yxJNCoEZTwgR13cesaftQLQgYYB6q9XjWBhFSgC1WkSj7WdFIe0
lulParPrrakI12eOT7OlU1R+OHH78LKc3Qbl3NyNkzyzw9yEoyLtvj/PemHfwEg/Y4poHfgV9RfO
3V7/lNkAE+KHdhB3bT4dibOXyMgSlwkdQ/vq0+2yaczPAQIEQX1vCpouUlBpF8Sq64NQH+0gSo2b
4Lyrwh3hHKxnQOybfgyYucs71Hj+gMKDTGK/89Pka97Vvv5O2VaqA32lpxRm66iqA7D94pfQti7a
6pnarcbL9bYCL4adjEPckJ17eTpnqTXLyOeA8e64W5UNdsTk6yAa8ptM/etDSTpMsW6jN5LW7dUn
pCPzQiM7j42q0/ujmAq9YjZ0bd16fp9ZE9JkGCL3hiG6z7SS1klbT6+T2BmqLip9qk2VqugHust8
ePlhfMYUvp08gWYqNeY9jrnDsduDrWsxQ9vQDWvMfycdQGcFJuv1lrbSI+n91tyE3XJ5XIqyaJn0
1aTnbmDMiBEo74jIsHeacu3VSSNuCb4wNxp7PiM5Lk2NydjIwTDTc2F3/xY+ON+5W7Tj9v+6USJ5
5khsNS0SRszBHtm9WUKTwL6zJT2ndttFrbMOkR1M6fHlj3SVefPLCF7AERJ0Ao7cPcP5nJGOTUZ6
VnV90gDihYFwf9X9SNIiX6d+QsZNswhI/bZ9cFE5GJeb51iyh8oxiLNIBj8Ed0sVfpiDG2XvP2f4
IoQmdsY30c+gqUi6tvtGmik6R6tbLbY1y66mcAzmrHi36Igyv19NRgCHQ96OLgX5NW/CmtlHH/M2
GGRYdIjnbgAaWca1cJl+rPfMJvs+lNIzgM8KP7kRPF7dER4IIhLC7g0Nh7bN5Y4YU4pyVJpWZwTF
/lEyJ4OS1b+ScWE3qntXp4mNx6dSf4A5Sm1n952TeoT/VSh5noNCHLy6c49Bb9U3LuLVadqswKin
ncTJpeV5uZx2MVZZO3A/rMls5whph7oP1xHx/RDBoLG8X/mRt1REr/eQEIiXFkA8bxOCcJdGB1eV
tCcyn4wJnaDIDSZqlsiBz+sps/v0lqjKFQ2VhhleTd/kzRE2owx8aS+YjUBId/XgA1Xrm6ya0/s2
Mar/9AWB0SNEu2xAt3cMGPlcS+GdgyCrp8jSNNGdrAZyz42M8eqx5HEiZcPzEQYi3LELOKskY7QC
QJN4yZLv/bLGptTunTT9N52Lx6x1/7Ea77GybnWZr0tA2MVnEMTDxNla25f74HeWDOo0DdgHZRih
kUor9LPEj4ZON87VIIIHI+iyh7I25w/GoJlfE7tyPr/sv67S5e1H0N4CiwbQCjjm5Y8Q9WjbzJoK
iBRUpp+oi/jtkUFFlnOuSnSTQ1/U3ftCVHChXrZ8faMoNVEIQpd969/sFSsYsNPAQlqCuDAaVYWO
8hZ6vqsz/i92cJYkzIhVoMuyX6FbIx/ZB3DbW+9HWqzDB93qqhsh5HOrISagZEhcR1905zPpj2ZG
x9mKa+V5jzTiGcxeZsvh9XtGkYGrQ5SK19tZIVAtfTMlN1qJ2azjJAtjOtTGPN3qvF77BDI92NJU
J0kkmPd4uWmzk9JcmAnyyZqzCIycegi8oTnkZXNLi/y5ndsm26C8RsGGqOrSlB0U2pCVRUJ3ps2+
unAuY6eozdPrdw6yzzaHECFQyq6XVmTXJsyLE0lsjcVyzKxcPw9a7t54Ja79N9v2l5XdtinwPh0J
URJPXibfydWp75WwzVOfaeYb+uze8eVVPXd7N91n4o6N2r6fws7Ap2CmGkSEbbjDnbv634tmnCPQ
KnDpl/u8BifzssVnvtam+LJxF/6UUXZOCw4AOhRGlcSpWLrY19v8IOZg/fCylWeOH2wTDLl0F6jj
7c5E2STIweQqibWkS2P8X3CeKqEfOR23hp8/a4qGEMWaTUl7L7w19RNhgzUksVc4XxY5U1n28paY
R5Y33plnt84B17whFyH57I6grRV0NtAGjxnU2oaDqVlH3R6c1x90JB628BAiDf5195qXresuaS61
OCiHxo0SN00ebWtjCL36E22qlgSJeNZtSuvlheKJn2QgRXoGglG90/Jqesg1FUTL0MlvL5t65lbR
JIH8RTAPoGBPE7FKtbKhvTgP0tQf+mTx76SmdR/90u2/OV7b3qoVbtf0IgBm2DIx8J/1bQX03SFv
eSeRJC3EmbnIswqnxvLFwWyFDVne1dqfRLOJf6onR8gvVtF7bYgQQtf+GryhlUc623qThyrpqndw
Qazp/YDoB0pgMAecULb1JCPpeX0arr4abdBOQ/I9YfZWf+SxnamvIZ2nDl1upnmoF6vr/3AbL9lY
0IYu3iaTiYMxVDf0cdqX2s8AaQKfh62V9cnoehEc86LTYfSnkGvgvY62HhbTpBWR1c/8gsmauiFK
pzT/KhEPZzJxoGdl7GslMO6Xv9wzRx6sMRgaiJYbEWn7738VKVuguTZaQyCBJ1F/RAI1P0HT+R9e
xS00ByRElkjQvDuKw+jVIPUWdNlr4RyprlRRs1Lq+B/W8peVnW+HPuVapK7inBj5d3sY5oOijnF4
2cgz3ohCBnJGwCOoMNjbVfhrw5CbbAXFfY56MU4bKV3RTq2Mo6jX16qHUIzcYLi0bnHm1Il2phhp
tNhVWTJQjhkk59whxxhVbsRb4+7G1l2vih44kd72D6pn+4RSgnIpM9fMzrlIs6OH/MsxmYP5ZK3g
ml+7gbRtQR5ubYs/GheXG1hC/nb9Et1WxGKtaG485xiknvOht+3shge8PtyYoom74VjA71+x9ZOy
sxoHlK2gexjyQjehMQS3EPXP7d3GsYW3T9GE7vflgpo+H6WVwTlNZEbHMA+GyFyyfxBKusWbv7a0
1TKQit0ktWi17x5dmKkFUoJ6fW68ycgj0CAoeAppTONBrwL9Vka9N8f32d536DZ09QkAd/eJJnch
3TJI4spfUB7xzdIszllapozJ1Aex3igH7UOlzRz8P1Jc2iYwwXY+3VFmo3st1TQUIUA3VZl6MEar
PHR1NsStD92000v9Rhyzf7n+GOUy/9lXwGq7O6ZRq0MpFV2tbjHEJ80bu+PitPadgsDwhij3ln7M
toi/Hy7s/SGSbEUim6XuPGGCuMIKEVyjOZihIaW639I0nsqufT/5JYoWhjpV+XRnV8WNJOuZj0nu
sxUpN+DfldxH0gBVSOs1PQvTKgOmNqTVxwXAdnecVlfdcsXPbOuGeyKaZ/QOweguxmkGO2mN3krP
RspMvcmXRPRZx3CotJhP0xgs8w0Htr/q274CfOLcgAu5Vg13PSG0VmIwbfw5DPyWQZ9ldWuc7vNW
/khRUkokk7i86r7fyAoR9PRsL4wHZJJZe2C242vZHqzlD6yV5cAYoAhzacWwyOscKbKzy8xn+Hu2
bB8YQ5Y+Ctep3JCpJs7rdw/VLeJRaMgb9mP3ufSFMamN3WGx76t3zDId0MI0bomoPXMEt5YH1X8Y
3ZTod7tXZsHsL2jUn7WyqI+6SJ23i2aasTkUt4q+z/gSGpSkkvhKuht7gqLWArktCp33rFHNRyEA
aygc5NESbVKGC0OR48FpnBuMgevLzZdDaYG26BYI7y+3s6yBWetrfl58vR7jrB/N8cFOHSM7TSiH
d/eTO5Q/+yRjjlhhtIN3mHuYta989RikDf5qq9mA5KEaujs+U6a5Ri+q4tw7Wf1pEv7yaRh69fF1
zzhWtn2l6eyTAVK9vzykDUpwTmbY2VlvuuEBbu0aoYlgvs0S6d2IGK5vHaboMSIKuCl17GPUDuZ/
X5tedp7l/Kuu9eZQUx6KX17Pc0ZwyFSfNgYGz97lenSnz7WWEaNn5Hzke83TkA9z5fr9ZSvXfpGG
Im5488QbHXh3BSiwNDZVVHg/ysne62XqPWnONt4wFQbjS8x0vXEknzNI8ZQGNzNLKK7tQga7dYvZ
mpaCkMHJH80yNe4bkdv3TN7oT9JbmruXF/jMNuIekfHb1BuguO6ORbqAR0y1vjw7SrYncxrEnZkZ
041tfNYKzY+NDEfjbd9myfXZsCrGq52VP6ooy6tchPrUFl9vLOaqEs4pp2MJHApfr2+9nctTMZiz
ZTcWxZRilrJ9uzrlmJwCLVPjZ8WY598aZTPtoW/q/G5OWjM4N6x7vctXKMtk231qHbUewsnj1Nle
86EaFrNsQ0JWdCUy123doyhSEcSbGXVc8mwqCbzH4OfIOR8jU6qpCSEH+U1sdm1rR/q4Ms2hLtJG
ftWT3rQPKYJU7qfEmXj3oHk03qFfATbfpZY5to/GKpC4ToZViI+oe7nFj1QmKg/TwTa0Khwrzewe
TGv1BFpfCZAYdDf8Jc47X+s/wegxrIPT6AppnKTp9W+JmS7LsTWnpTuKKvNK0GgoR0UFvJ8PY2Bk
MIxNbUB8FVwbiXme1LYnaDjNgwkTWKXGEoqynbKzrL3G/52nyhoPszBa4xEpjNWJOuWO8jBVluje
LIO76HFR1pX+QfhMdTnIYNanByH1oIwLfKx3GGWNnE2gOZX1uXCDOghdzrcd0QlKRTj1jHUawi5n
6MXbTW5Lf3SgbyDGEphM50PFSP5A0L8a3hWj8s1wmvXaiXrZqt+zR6Pn3li1pfrQ+j4aNjQRmV6j
KUbLHIJ8hnlZuTBeDnMxr96x9/MMn2snnXzTaJU3nDTN1cwzedRUfVpS+kZ3SZu45V27Fs50mDZx
nE8z6gjmI0DEklFnXVEY/yLy503w9wF3LW+xggqdDoWh/anRc3S/I16eEHqMqZRHJIQyGTICui6P
CwrxQoTBjLNOQc8bw/TWd2jxHRVKLowZLYOUcUwtj60AeeK4+XujXywdQUq3R8ymWxbI2iX44P4w
dUbnvckXAPIQtVJlHii3FNP70qnT4DfE4TT40DTKUB8CaxzLUPdGq3DDtdK66ly4mu397ITbN8fZ
t/r2V6s5tbWESSXm3IiUZWj1p97rAz6Ar/ppvq/7weruy7xfjMcWOk8dl1qQpcdEDXki7goiV/MJ
nrFp/ppmK/feul2qWwx5M8zhy2xSnz61Wo46jyhnY/q6AJDs70p61xl3TR/m/LjJvag7NPxnEa1I
BeVm2KeCyxSOIq9pppltPf9HGW0yDw1xUvep1hLfOtErkOKDtlXGT1UH0PMoQBfkURpMFmnetBj5
qZ778alVRlsf+2AQbsSZGduQib14pWRVfJWxq7viVDSDJb+BNGdStrJnT7sztbL/sLoSAfzQLlc/
mULT78bg3Vp30v8oB8T/3uvNZMIxDuSkZ2vYrr5L8RNqDUF7NkrnrT7S/j3XrpjMp8opp+VgMgMh
CBGn3P5SjxzKwchy0d/PDBrJTsruHT3svaXz49HKvOBIgTCRnxThphl2nZV9U/XQW4zDG7reOiE2
Kn5QOWAc6Gp0RXJejXVQx1Gl8/RVc3qRH329tB3Qbe1g91Elxqk6GoPZeegnTIU6CbBV+TvbbDRL
hLQb0+aAiLGbh1bp99OPidFe851ZISEY2Z5sqQPI0WyNQ5ZltXGcEmikiBoVVfs0DoFRfvcXPZuj
cRUBgoygFbzfRtUyhSucK3/KYpn1RjRa3Z1jTuCS/Gbxj5bTNe+tnCgjkr3bpIfadcfgkBci7SK0
Z7vmQ87o9gfqgFNxNFEbGpmF6ubZY7K0axaumlfkAMOCof/gr/C8w6mSowazLUm/bYVckYVuO7Vr
xMOYdP/lWp58How2m+9XOSTlAFTJH2V58LJK2BHFzdFvw5SOeY+20TIT44fDmPVVEeLLcv2NkZX2
cmfYJXN03MXM9C9tomYOQFKV43pwZaGhxhxAch9laNiF7r5nZ831rg7gwX9CGcOZfszN4PYHOfpA
q8O+E80Qorsn3bgNKteK5NBPEr6Zu1peCcMHMdyDVWdd/pivyazQH1Dt5r5N6UJaA55bvM/KNhOh
18jyBxpwY1rAfW/79pB5PWrQq6P4bd1YKWQku7lxjYcm0cRwt9qlyy6qrpV6zrFNej/00I/07/XV
rI37oKjqzwHgrvFeGEsnwyxYxX3VzLp2ztlV56TmoXHDKcfMoZCW8bUL7GKIZkY10Yy2xZAdVqY5
uG8KHl3tbZZyIuaw0eF9vvHt1jHvm6Yf01h6ue/9yIskX98yRnvseLEas+3Oc774CtH1kWD3Q+IG
SfsOzpX5MagLikdytft//NE2fibIMjOOmpcpiRjiND126VB9JYYQ79U42FXYKnpwZy3T3a/QCsen
Rsp5jqjSr/YjU4s8557u4ZiF2TyP/+XN6vxOppmQ0M6HpjhLprbjlpTodAoEgYN40NvCs+flqTVG
WEqA61L/5Fdryi2yxOp6bJObDB9LZ7GyB783MkaQN7zHFdNw1Oy+AXE4Fr9KVAlsC8lYq62eDPgT
FWD+dvFqxvVJ1xxDbtxaxQpwZ/VR6MLvw6JPVjse0JEz1/fN9i9PZZ0XKLBopbIHwbklWD8Fsh3G
SEc856d0E4eBeCMw+jDv8l57ozVW/97oqNLfa17WpFs45BRh3qTmQGQhpX6w1sH5oc19hqhVnuXO
T5uRgUXEGBehPmqJo8rQccFLvhkSkXXmwWGgzH/GlBufuU9a8iTHtsqOi2Fm+X8FCdgcSeDer+23
EgkGdMM3QCClbKigl5EgEYTOg7jIs8mreFCO5kZ0kgDNlZZ7uBF28qcua0SXpnYxtGFlxkIBUJ4r
Nu/NLEr5TfenW5X/6xSZDBxhZqB/5HDUSS8XxNTdXM3LWJ0zyDZ3lTPQEDFW5+Piy+Ypc3v9kM+F
/eG1S6P3uhH2SbI2MtQu/1GD3o5eLuW5NeZcHDpzSLaQT7/FVbsuNSDUQs91qycCgt2XGpox082q
tsV5ruzy21imbYca9Ozrh2XVtf8hFYZQi8A1enhA9Hbfy4R2ba1LIs4+MiQa18pKP9fE1EukgF/d
Ql9fLW2DpQJXdinToBiwR47KVRH2Gqo+zx6uMNX88ge30kIms1o/vfy1rpJHTge1O3iF6Kps6OjL
I1IoJKepO/XnIeGVtDW9iLJgekKiH6lg69UcDXQL4QhDpXWpnzApd1eFclXWzlNgYo7p65GY126T
VEF+3gEP+/LKrjaR0gXHgvIatUL0I3d5nb50OdMUHCAGxeIdyU7cz8FUZvf1Uva/X22K8BCUnkXZ
HlXT3ZEPYBx5w4qpPuBEFIOfhUNZZHGdq1uy1c+saqsZAjFHoYa2/G5V2lyPg2h642zYCfMRDJ7z
bCM9jU52SybL3/soi+4Cc3OAJm2Kn3v2s2HMXippCJyHxTbaO3DE5nepd54KzTTNnyxhJh9EykKP
5Vpn1fHlPb3K/zfrNAnABABHQdjh8mBWRtpnlsB6SvZ7IgX3eJLcW7Cz56wAV6ZkiQ1m6Gx78Fer
jxxEOaSM5lkvaQYg2DkcdFRBbrjE/SWjHkqlBB1uUKPUS/YgYlyi2jiu/nmUhn9XW816V9rD7wFa
/ske5K2t258RSClbm4XDiDHk23aL6lFQ82ZZJWdgMPWpXv3loFttG4tA3FKJ2+8fpoCo/mktW1RD
9wrj2TyAF1oovRIbOFEJIvVuaFtxo9x5vX+bhAFuflMMJoraFvzXVwoQQQ602fXPs3D/7YXx2FVu
HZI6fpjcNb1h7GpJjD/fPC+OCq/Iv1wayyR6y4m5WmeQBWo69EtLDFpnZf795QN+9ZVs2r6QZtk+
kvqraEOwliBxjfz/KDuv3ciRbIt+EQF680oyU6J8qVSqrn4hytJ7E4z4+rvY92WUKShRAzQwmMFM
iJFhTuyzTTLKEZPCsuyaaOc8vORr7lw45c/HAorkbGJLQfODOPT2mxx/adymt+sEEb51M3FxPWBe
od0KiNMXpm/fl/9b2QAV71RgzluwFsDIE2i6MqWo2kCrk4EYO+OwVoXp/iiGFERDman3NPbIAh7N
Na3KuzXv6md97tf1+m/nliYHZDZURQjO4Ku8/V6188syA48Oa+pznOzz5dWYYceEpZNfChs5Xy/E
buH7xI9Jb5GX9tuxeKJBNM+zNukVmaXb5DqxtxXu8eMvOnP1YV4p4OAAEwyxk8xOhkn5E1yzMZuk
EzxUSVTmZI5lo69lBNDiv8wB8VgJkAWJbZ0YN3nno3VVj2ktSxvkIVP6tZK++8UQ+YzDQ0VcRzwj
7iri1ExLgtHHyR9eU60UOlKsrAqqOMg9Imxbr/eGgzNssrvuN33ecEdaBvGCX6Oz3gWKXKSDPXaX
8ib+H3l9u5RoCexd/f9kJZhcvZ1Zc655iAR+ltRmS+lz5O0n9DLRnabYoSg5+OtXx+4X9TINarP/
2XqzNYqQ/6SwHmA7VE7sOghqH4oaesw9atp8i5x047cickcZT01e1tX1AkwEjhWQsHfoShLAQwHz
s/251hB7IgQA+vSI3Dnfki6ncXswvHIootUc8jQGYMq1l9nsfZJWe9lVB5la2nroeGiUbhjUuviz
0Dmx4642G57Z1eA716sgAjnqMssQ2G8sU3mvtrot7rp+wECscwJqI79SVh71EkYcYtmqzx68DIPM
g7OkYgyLWrfkrVMj/cFnvKBT/+hNnt885lNjuU9stIFcxWxMm8gQMkMP4PPyv82bdtCepRMU9g1n
qtfd2mWZNaGyLPmd13uvH/LVa7cHgyQHP4EHAPkqNEY03NcOBhTjn0ptwBhAojYJEa2XjlFaVVVz
zNHKl7HiWWYcsnaPMcpr3/vDHuWrBTbHS6KXzbAcVSPrICJYKf2R1zWmmFZOIFAofc2pQyFdwsSK
xRT+1ZSaxneuhLZhsRfteK0rZ+lj9juZ88NUz/qz6KT7oolV1k9znTraoUir7juqQv1PMZvZsyz1
EUNCrHpBprU969KpNjHhSjMXXwqw1CD2XHd4Lj21PY2dtiDkdDbtbpazI44tKao5HkCUd6G5yqGP
vKZFWV47mZdHjbnWwV1Ve85PvQHhPtCgqI2voDS2vMv6IP2BuWiZxkZnF3MUVEGuckyEPOVH1epM
L63bY2hA+MU4RvrYBENsGEKA6yLJLNYr8mACfNX1XO9fcj2Q7S0ms4J880w265UYULje5qlt/StG
W9U/3Cz3m2tguV67dmxp1c9rwMVPrIxuauE0eMHT6KrVUtFqaLnxBXG0+dI00i6PNUZSbRZ2lA3p
v34/+OVv0NjmS1nk5XKld5VwHmVGKzXW7R7WRqtKfhKpcLN/bsdyyqJGcwiwWovNULyM9A4vFK3X
aL+a9ezft3lbLQ9dqen/Ngpm1bWZd365RnhhestTsI1e/1MEbflqk4yVPa5bO3wWvjSMzy2uDCON
/koCU5WbchN/HHoE/ron6lcnqKQTyykwCKoEw/2z0ZJeQ2kuxCxmuO/pYaBr+nbX2VMz3FXeWrxg
f6QXED9Y+aFVytR92UQTzH8KM4VXvclaz8NxTdtXYRf9/JDNq+EeXX3R9St/qFznphvgY99BvW3t
T2WXjveW3TtYk7ro9e+7NJ+K2JhQZwImDWB3Fh0I9dSjC65eaA6wG2uQaSNkeeUelRJPsnsn8/tH
kgNojDg4a4xRbqVGEBp4ZDeHWqtwOiDQD9s0oOwuERlRxQczBck9eDqq1qiw28YKZ0svhxj8HYQ/
9wr/p645qroF1Mudo6T4zKO5CcxPuJTVTqzyZq4xCjFnsgl8fwaMEtk0RpbYeZRANv7jZtd0P1xP
uivBi7JHG7FY3RoV5kRvyV60aQ2duQFj6jN3tGIfUjyhRZ5flYkwh8bfJUjYSA6uO197flrUUZFr
5N4sVeHgdeSZZR6NtEx+mYKUknDEUIGWOWhdGTllpj4X1Hb5wbJG/TEzaAQeLKMYHpD2M7trNY8J
CWbDT3eCa3uwrcJ+wj+hq3DdV00dyU1XPweV06h38FdKTAujxEM+Bz7QE4VBqEkyZQ5e2fcHrPvV
12zJavPWkmZqXXng3b8rbWww2lm71eEstlI31vLN+7rB8x8iybVkhHVXzfc8g5pvS2+SSpWb5QqE
aw6fDFppv8gTUD/mds3/MWd6A9EY5IMVTd7sMnNGVTexMLkeAGk8wNVCd35WY5F9KytfBNE8I9Un
08lcRagpdMoxrWs/vxXc5785PK0+hNUljLCzN4PuG7rOJS5Wvf/qLMoPiBNSCr1Mm3/1PS1t4mLD
k+ZQLn4J+3Ulnh4Lsob2dG4Pn+yhCb4La+zMaHP65nai26hQweTDTRGYixFvNcEIpI+YagqNIBXF
IShH8wfWXqRcABIwn3mgZUZYlUEgQ2cENIWwC9HkStAdSHkwepY4mGPhBxElioLhYrprH9dIKG5T
Ek1+NkKtwFRFuYbMKuouSb7zr7rQGzupXGOpotntYOt2PDEenQqBwcGqkWJGReH5vzyzN794ttS1
MGMJ04QzwboW1UwjnLZ15QAeCg2+bZA6TlykYp3CmYRxcp05vP9NF8+zgJz16ncwC/NbKohlOtTT
vHxd15EG7Np7wZc6k95nr11qwplXVd+laoEM6A/LMkbYDVBC5VNHV0iDxfSNHDiTfyswcI/VRPRa
PGTGdo+geq7jhfL0WusCZgaFJ/ev7438jbjNtEW8ZA4XBhDWZHCfdZsfskL0T4Pt9r+mjLsbdlBp
NlHacvkcBl+Tn/jlxNd5ah0tNMqx/2ySwDSEoweGG45jZt2X2eZth2CYyjbWIW0tYQd3nDgqtJhf
O5IX17AUaJD3o5WWLk2XgYNhLfv6AJM0fxjFjCmtysf8WbfLOb/i3eAkJpe7hUjbG5xwEqmbH91m
aT/X/ejhyy5rOgerSb4v/nMzB81Wgpc9j03THCDMpHVc+63zefDoKIYUn1YdbUI6z8WkCayyMR/3
j0qzOw9H4dr6R1PsED596YvIn/TutZbujPUizq6/Otn5Y4Qof6X5kSpEOcZCB/d2nGTzXeOl47BZ
jIB9m/qFfpDeZDHD2ia/W41upGHudl16gCNd6Ve0MbEL2TaTnl5V5GMVkrfHtTz0drNgXeOqKjKG
tr+hyyCrcBR1jlvPCoIbYdI4PWOeL2luQ1e/x9J8qQC2ncEPyWnSq3hSg19E/eI505VamLNDpexy
jAKbkMto02b5B/t458uI5+I/De3jp9YO1ole2TrO4Ri4qgvbbpXctms1/AbWXX7r4GcBZ/ZkvfYD
5IIbXW918ypf1/7OmhT0dfSD3JpqtGkjualb0APu2+YzhVf/pana6ZuTmsjeLKNeP5GIO7RH0Czv
cz0I46tP+IAXrgKYMERYQ5lbNlL77EE3eF4JEMcCfKyw8DA2PSdbMLc27QB+at2pwvamuHEUlvzd
qtqZfpZiksZxoHmROm667f3Q4aaiPl4eC6MNMgJV6uq51GcfR/atMY1r1dWiiVehbQPbg7svslbX
/GVKjsC4H5X45gZj+oK9cdBxplNThbMyyQq2cSNcQ2MyBvOKF4rQ8sjdHNlcl5Y/F1eL1rIb4WYX
y3W/OpX4ueD2I+8pwG0tLq18NV5SuWGGzNeO6fUwVIs6Mkt1c7U1mcsPSrYk9P7FHtNv0Dty+Ujh
UHZfbUcbtUPrb/YYLcFYbnc9fLnpE9pnd4hdfeWVNph2bXchgacc3uHSlbN/6HSzaKJ8nPLs69aX
A8107pOfbhqo9BWtvaBl06Zae5h1XaD3WatxRiTJNXIPrc8e4swcPf813U3pjlZvzu2h8eehulky
lzevwFZDHd20Mv07mwbf/N2Z/Uk76H5lBkdSBif3J4K6hSkwNAlZqe2XmtzqcU7SErnEN6clku8h
yDJNJUpKYSaEisqvI+tn/GJ7yuizsELq1N83iGfdB1gh9gswlKkdmKTSzcNsS9sl0kZi6RJMwoPp
1p0GXjo4urdLMgqjrW6FZtQ+fpmi9e9Gh2TQyFtLxz0WFS1eruuOchP1R1ZGern02zVFhCcAKPu+
jQ2eVuKHazqa9Ypll4Q8wcPWv/MoQL8MHTqVvcvZcll2Bq+P0u5aHm0aSdP/kGNcZy+LtucmRRrP
ly5qum7qXh1U1EZEg2XgjstI6V3xwp0Xcei3Veu+y2ZBkkriUh/c2rxWrQeSL7X6qpdmvtGVs1vt
AfMqUh1ZirbJks99PQsOW9FtddJyXK4PxtZQ+lnaIPxbEsNFoGK/gQT+RZB3J+OBLL46NFOnc27h
0xTjsWwCR10jJ3LwZAWjan81ZkEcN+HwiwozZ02NCKmL3RxbSOtl7AuesJ9ru58kvjTScx+qqveW
WG0z2Y0wGZT83Q8bTL9wayW2eNvU2vkBBqTv37TrVg6HLtPH53HSOuuKbmTPS8avplq/6XOoiA9A
zwZ/qGrH4KhZssxFSMxH0N+4bRd0F/Cld6AsTkyo+AAuBi3XUyzQQtSHD06TFEu7HNosTSM27heA
0Cn5GHJ5byQPYQGAGZIw0LO38INV+PoCHtkkwujye3LbvymvAPAY5de/HwirIoQzoN3YgJ4Q+Arb
7wydIzqhfSqiNNUJjAfPiHJkVRdgpNOOICCgDmPWgf3IiKBJb79p2yqq5LbukqANnHvkJkFU1dMr
lrdbwoliHSB5/Pn4687xMfjoTCN9BJt+xRnrkoKq46HaJJieePFiZQsnx2r99Y/FW4m+I0Uv/QJ6
dG8/rNI1rEBKr02IJCgIfhFzfZODlMnYwprgwho8n8UdyEfdt4M/WE6crMHMQWuStbzGdizTjzW3
wwliNJbpOlNTxrNvdIwaA6BA/m1cz56ghK0p/8D9ZU2egNP2yIdV29IlHudZGTYjwHQ4D765HT7+
1c4W/97pZI/habXvtDNJumG7Sochk8hUytBOoXH4adBGGsDthaHO0H1wUxRjewQB9N8zwN2REFg9
PAkTuXXmn21r3KhZOpfUNWPgROzXv+3G7CYhHNmA7ujhWJlvl8qKy6ChL6pKVD6YLyY77RXOQf/D
15byMyHVxYU9d74BYAnou0UyTYUAXejb8fp0GK0UvmwiJs2K3N7zP/dt2/51O4FRqGLRLNCqo3p/
O4rbpp2CSlMnBZxRKk1Jhm5ozX0OhRGT+Uu2QucfRet9d19Go+RhX3AyiduwBdDn6iKxUkVYbB4s
478+nqp/64tBSxrrJLjuu3MAh+MJkm/3oLzQWUr8EnF3z/KJ+8yk5diM1SUp2dk63BsyBL/iIbgf
V6dnY5+m82wQtpZoTTfElR0sL4YxTPHqFtZrGviXSPxnW2wfD6iJb6MPjUDp7S82u9KeVbaUiTtS
UNRKiBaz3Va/m5tW+/bxdj77udhbSD9R6uD2QVl7sjoya8T6QltUstiFOOhBq8We3dgXzsX3RjHQ
u3OV4b5gnBoi57wBC0OnQFxxRPzZp5X8B6eaxbvQ2T87fjGhRYEBkQAzHix3T+5LZ2sLU3SOnqQC
rUw5B0Oy1Ghcw6atVFgC6mehKDL1+2/ncLev4JqhswU9wzk5e4OKdxxhCmMi52A87um3Ud/XxYXT
6XwO92uSGYSVDn3mdA75Da2lhg/H6YR9+7QBfE1adYkc8c4olE9MICc73KDTG6wteHdWfjsltq0t
sVxmL4JQMMUfz9j5D7VfHQwD5xLY+vSkbeqhAtobpkQfNy8qRyxNRXWbZdWtD7k2qkf70s18tod3
2dHeUjX2VEOWyds95RY26P9GKaiVi3xuxmG+CrJtPHZeaiVz1YkLZcf5PHp0/BBD7Mue8/eknkLk
NhtKN9aknIIs8si2DqESLn89jxwS3FUQFbgnqXrffhWTZ+G54M0J7hXZH6+w6GTi3JIN0bIS/HxN
qyT4ZLSdfckhef8/ftOB2+ub/bigsEJydGq1v07p0q1bjVhRdfKPbq39Yc5bdatLo7mWNETx2a1K
59XgGXD18do5n9l9aDwoWfHInP7rh/5Pz3/umrJUUyESPaBsrNtFJmYJ6vnxKGdn8P6BwX+pr9xl
dMvezmxe5aM5N6tIitGgpYg/25010AULJnXpxnxvKLxp0DfBgSI88mRpGj4pEvTcRWL2lh3q2zYe
pF940Zj6l5rFwTs/G9UAC5ILhgW675L/mTuMOzrq/BLCtVGX39ASZj3tKVfbInymSLtJB5U+Gt7i
fF/zba0jPZu7C/5l5xuR1j+MKAhETC80kbd/wjySVSiwU05EjibgaK4Yan+vdfA4r3Fm+SjozAwX
9K/vLRn//48aVNqovN6Oac2FOS8g/Ylvg3voC2JHAja8v97yEFHwd0dOjOn6WaElgTTSpWYUDXb8
oetGepL1/PnjdXlm/0bRDauRl8x+E9hI/N5+i0d/r8W3Yk1yL0eY3WoTp1jqSKEeQKHsJWys2XjC
nkUaHKx6nYbSdfG6q71Mm44GAPd4ldYj8oS868UcztuYVwe40kZ5yaiDv+T0jCDMnhKGwCE8/k7W
tdKKwYbWvyYsZPGcG+70u+7W4sKsv7Ok2aUcBrAVKZpOHz5E8VVuTkofhk5O6z6ypDM3qvStKWIc
s93ierCV/ClMfCGOxJFMetQ5fnoJEnhnhcEGA33AORSisHNSeRjlsHkzrRTesq1/rFx9uMW2dDx8
/OOfX5t7wjNmQjzVqRFPFWkZaZ7EmxRbQr3RTPywemFE21ibQZgPuHnc56mmlfd0oyv51xUcTmgW
30gJzJvrVKBfpTCfZFptiReM8y3o4qegbMa/36dUNxTa9g6r8Cp6u7Zby8yEKPm+epIY++dGcxg0
Tt6PZ/H8vMVFlsuZI3B/eZ0RZja64FknUerNFIMxwhuvDD08/52DR/T83zrlYtAF7xka0E4f38m7
bz/KJst6q4ihSIx2bXFsq3knF9K0b1LEgZd8zs7uZQZD8MlDliWCgcjJDFZtSuxtZnlJOfj9nwI8
ub1a5snXrvWVwz5GkqR5z3NnVK8WpnlWlOOSX0cNSQo9jSin+pajSeWRI7O8eeQ68PonuVb9F820
xzkamip/Jssp2EJJp3tAQjWv/XxrzlXVRgUYzrdVicKPwVqbX/T56iapg7r+auUOLSdBgoIWY4oF
89+xpOiSEasVh661XhUvAOQ2iRg0edrj6G5B9o9C+PPbVnNt/iQJsKmTpZXZ+slsfe77AaH3QuKn
VtjPitTM4XbhlQFVxKR8PSwqnebINsBKw3Xz1kt5MmdbkYm2qcf3EO8dbTyp75plEXlZWE6izfoX
fDhtjtP1Sqt6ZF81sa5eP1446M6WLSNykgI38vPuKvq368gpHF+t8+AmdA6lcZy8CiPxDNVMEVkq
W/+6zIJlTomIiTTMVItt+Xa4whZjLSFuJLXjY+DQ06afm/Tnx1vxrBhgEKpIgl729y635ttBuBjm
fCUzO9HIl4yW1pgK+mnmfGdX+fCkN5V7Ye+fndMMaO/TyFuNvXjqHYV/Q9D7+coLMSBGwk5pqOPJ
bV74qd4dBYU3Uu8dULJPfiqRVwFitEBP/LVanzY4X1+kyC6pUt4bBa8B7KqhNjnAjm8njw5e3lmo
RpPcMofrUm9VSIP+EvhxvuyQxHPhkPe8F9un/qNmkAnWW+4kaG3Ng0YbKaqNloanbV263s4/CO3L
fwAqQCY05ZMl59FyZfObTjJue+NjQwpVYtx74SY7/yDQYNoDPAR5ep6hK7vZZ2bOyk/sdCvqFz2o
iF1zjLKvfmGsYz9/vMLPv4nD32HPOlwA3DYnS2GF3yu2cfCT3Sz9K2TF4rWu5CXLlXdH4UVtWZbH
P6fOk+0yTH2fCj9ZDH95HdZ8uTW0Ynv9+Fv+2/NvKjpAAdikHMk4+hKteHLoEXGr2yiTg4RWB1Ir
dMhzcZQ4EAwRUi3LuvEs6f+eN6P6N9WGtbzKM33+0Rb4KxxhMygD2mWdGseP/6x3flCEALsh5m4x
zD9v94Fo6swf0oYMwMrI3acNwsh03ThNpb5ImCG/Px7tnamGeYq3FMciEMmZLmbK1n4QG6O5hROx
X5yji89N/PEo730TKhii7GgyYXaw//f/81Bb8qXTq3QKEkESL5SvUk82FN8Q+ZY5/Hio85uMwA0w
KeQHJHnzDH071F4v0G7nR3XssrnyKcBChV/KTTHqbahljv7bKi5uwndm0QZkAl+Cj70LBN4O2vV1
p6M1S5MFKl3U63UT6Yu4ZF56fr0QgbWHvkFGwMDhlCecw7GaDStNkxx550NXFNVP7NkxyF7xQxzA
fy5cZ+9MJeXk7v9t0EpD5vb2q3qxpbaDlUIyZ0sQajrSfD1zyxcdzDEOjNG87cQ6Xoo9fG8u8V0k
/JoUC7SBJz+g7kxrnooyTdqam9r3hX4VmOqS6OfdUVAR4yDlwTI/9ZyVeCbYtpzSxFL1TzxlxCEf
/L9+QpPJTC4Klw29LJqQ+x/xP8u+0UevojbXknXzzVjZpnasa7e6UCW/s7mooPCFBxJAAuafTFg+
oA7kUtOSzTaLaDSd5ti4CtsS1f746731ZqSTG013MFDIUkYKeszMPNT+t5nusIWXzm8g00zkldap
Nh0+HvbdD2TF4zMKHgHg+XYazZa02dxgGuu1SH8AFhhTJJZxUJErhvH7Xw+G5IyUlr3tjqbipAyh
CibaDjg+sSlBnixy0EKjlU28TLpzATt6Zw3S26SyACvjtD9V7qnCUjAjvDQptjHFMmNAb765f+vj
zz0K8A3KwmWKUvAUUSgCYrCmzdYSzOvhBOolDFt32a7/etoCvgRHd8qrHc58+xvNWtW5mSyym9Sa
6j0pNzg03WjddTQsnj4e6vwYpPPHGcsDAiUz6/7tUMtSrJAElUyWLf/X3tLfQWk9K70j3KSurj4e
63zpMRaZDrsfrL6rit6OZQ6ke2WrkAkKPgsCBp7xeMP7WMIEIv54qPPVwFC7AzbPauyAThubsnAL
v3JMkMTaFdEI1yku1Py37pj/da100CWcrgBoT2klWd9RWUlhJ41mzHHn5T9nFbjwu7buwkV8/j2g
OkCiHv8CLTvzLRMdpHyDtwlWHeqJ4L3qpgqm7QLGcv4Dcc/TgeNpAoKEidfbH6jy0iInD81M0jm3
j/1Efmyg/DasDXUpSfadDyJ3DTkvPxCNU2//7//nNIfM0XrNuFkJdmK7rYcPQXKrvL+u59EA7kpe
po5qwjt5Q9buupJp6boJkav0ZBf/e16796q01wun6vnnUPvyDEILjSoI/sPbz8HuRlmdV3rJlBt/
Zicrru1qsy8Us+clBIPsn4HKkFL+tE+VZgKnjX7yEpxH2jW0eg2BR+WqrzyTNUis2ERgrwCH7W9t
AHfrdaJXoY8greJVdFK7iFkzqnGEfrON03Cde8uzvvTpha87n0J4RlTogHxgCugB305h6tc4d/Uz
pUrPm2HctjTUBn25cAa9MwoP1t2kF+6uB7T2dhROprwBXkoTWzptvDpdG2UTFPGPjx9gCv5/3j6H
dlE3RzgkUpBE82Qr6Qgehrwv0qSeNy+ItXL1jOtpNfIfuCvMr9mw2b9au9O1o5XPu/Yb1/7B35PM
Agm9yoF9G3nVatb3ZgFw9DzWvba+7M167ZiW6WLdm3R820Pl1W36iceq7x6EnhrzMcMoR0NZoVvL
PVyB3jn69MByFGINoJphdhDIs7aaxC2aHCGvsP9Y0FYFTVAdVJ95dqzPowP/tuiW6Qavztq4c6Qz
u3VYdv1UHZBHLfJqwbpDXburUacHEipt+4utaeK1EGPjIEfCXutTj5mWfd1aWi5ib0xhvurSauot
XrbVVde1MmonsTZAl8iZmpHWlsyH6VkSJm2hShmmP2OzTeN915X0DM1xzr4IDZfseNVTlT3OwiLh
oEFYN8aKk1hByYYdGXvD6Lyw7/vs2rU0E9gfK6eooqa0D60HU/px88z202TyxfeZMK3q6GIRPVwv
nq3EISjqDbsVs7aDZLUxgSpjfPNrGXathmmOUUr8V7xmXr6sxSr/LfsZDx1NLbUTraXh1M+bRZOH
QFFLoAvaXDebwhqeGalWWLtuhHpaXETcXJBGvEIRzojcZR0Q3OBj1XxCiJUH9zlyvoZuhKFtD0CX
ufdLDppef5/6bctvjRkn0Cub5Cr9H9NTaFtm4uq0G2m63hDqWGwA/4nUKfOjEIXYrun4DjcD+OhX
Z+qm8qYdHAzXEFNpDZwVe/NjNQtjOZYt2SWxwOBruzLsBS5+M9A6uSkdkmZvvA6aZuzgHTNE3bLN
2rVd4NoQ5zCI2quypti70Uxj4wa0+VnueHrL34t0FvPB2wxEPxqslu+j7ow++IDjjteqH9v54LVT
hoWPWfYr3imW+lSkqetHEH3z4sFeARzuHDUZyw01+VJeuSUOQnEOEwavIEFQqoP8asPOQPZ2i/Gb
1LYeb7Chmm63ZqvSSDb2jG9EZ6omGpdUy8Jlssot3tzSQdLhaPMaqmHCsqZ3ybHdvYOW+mZKtXUL
i76yxmtrhD0VV9gqTwfulFqyVnp9iCjaZ/jxGtmx67MXbPy8Gfy7LZKF72+3wehK67joKrNxTVvE
fBD5mq1XXeagnwjbYDLXp4CGEOFEItW1A8bfvfdPStjpdBeslf9PPpf6Z2zYgiAq0j5v77IVf4VQ
r/ErDWcLFVRUqZH1tHvKNZHvrloaqgwhQrR2uTFEGq+2FBDY3cqoAA2RkVsjA6BYsYstREMeENQI
KPPYSq38bBq99tnE8qV8yggTM76MQjXbk8F6wVyaEHZ54w7V5oVtNUzNN7S20xKvUNW02BY1tN3B
zfxlQT3p1HKMNuKeu7BoTPKtc0v4/zheKrqrYrMHC9EJHe8fc068J7xpJFkjuKGwn+s5r/9dnN7o
r9bRkjVMaX19hXZcVs/SgwP36KEJENcToMf4ggESv38xBd3roK2ZEaMLCqCNG4I84oGUg8dyJjn3
GGCp9n1yZJ3eG6RH5oeSfbz9kKshCGZr2e63K56x6FYR/k13yywXKNxwVLsIXn+9Xu0ppe5hnhxD
hOwSphAtTh584xhOqysUZ8sYzntg5LX0Unu+TnMvmI5BTbZ8NHgElf+hs9H70SyWzMS7UGEYqYnA
wKIOIFDdeTOBvp+KwUXi1Ukxmp9cTWTqaslWXRytypy+qtSbxWOGmGY4FHpf9/HKT0nk+iCN8dCs
vdoeiipLkRaOGunUODjNk06eyKLZ8SK0Ftc+Z+zsO67aFLlKQ1vymDui2m6IUrD723qbZpE0GHBp
j8HSV3Y45sIz76pFIGOZrGCbEl+lpryj6Hasn6npbK/1Zq3WszMMgfel6n2t/ZqCaeqfjTpfqqRe
9GIKc7U56qox2+mhVEixj26JEPYLQW+TM0TzIB0tdtNVCu78LUWLzDLB8w/3SB+REU4zfawjCmpQ
JPijtltaLdmx7XEmPjZDWolom7TZfCDYRKmjL/q+i+Y+kywshUbxyu8Xl7zLWk7uP5xYc/dD4U6r
eVGn1y3qoj5t1yNdsfnF06Qto6X3U+9m0mgXcDxkKk/Y4MYnV7mdfli2cTavg5EQ5u9oherxmJdg
kEe6CrVhhaLSsvypkHjsQmjvnZpGk62p4+bw0sZujkc/JmSZ+pY7yKGn0JSpVsXOyLmJVqDthseA
/u10A53dekRX0rc/9G3M0hi1EQ/bgjriN+0rnk1z5avuGkLYQN7YXMAmRlrXOr/sIqP5hv9GN8Y1
ZzMtU5TrzsQ8K6v+ze0zrPeB5mtBKMeGQAmtKY0iwpBz1m6nskTGF0j6Kwenw/ouxJJ0TkP6fw6g
CKGUlJiOprwo6KT50jvNiPfb1CHmUsr3HjJ9cstEeqosD6q2NczZG33qDzp3p37lBpK6pux0QrUz
fiWRIFO0nIj/kV8/adjcyqO/AWnG7pAHBNepvGcnbcZyZZdCex0LgjGePFkZeigLZf0zZ9lcfCo1
f2BbKoxZOM2wFpu+Dxq+X3nIGmnXz2rVvOBzgLkDaiG6h9bBr0eaFdjI47eG5aXbXSlUnV8Jg7KR
T/FHplz3uWeR2ZhpBIlLqe0ZX229fcEHDwIO56+6w/zL1hPZl4UWz6jEpl+FKDrCsce1/Y4GKsV9
FhrWjw2B0w+BPkUdVLmThIS3mJzHGeof5H7mWB0L7MJ/kS9abAcTEU357ORB8X+cnVdv3Mbaxz8R
AfZyyy0SKVnulpMbIokT9jLs5Kd/f6P3xstdLKGD4AQHMeDZGU55yr9Uz2VcCp3gcGz02i8mmBhH
mfzhLVEtdfojm7O8/VEhnwktVh+RZZjRpYH+PBnTJ3qN+IFXy7wqXxdbh1XhJ7xj3y1A6OLLTMIv
jiU92gxqXLu85E7SF6chX7r6wzSO8fDBUdRxfoS2qD7DaMC9LXH6rGCZlfZLpw4mHeIM2s9D3XWR
c3BBFqgHuLmQQYgu+UWQxKvPMWKL9WcVG2X7wTVn6x8kzNltQ5dUyccoqWcc2xRkyJ4phY3rE9Hx
2j42kZ7OL4WbtdUB3ezFeYjUQRv+dlCv+1SuUqcSuyR7eqhXLR0/GWNf/ud2bqcFrdlrP5TRM4d/
vCgS+qnC3mX56vKfhD+1Wby8LqUCtR//8vRBEJwGGioO1gFVEmsidsu4K5uhGeZzX66IVHR6TZHE
F33T4v3TuKhkhgainoArBLSWA2jpiMfWiOr01KmK8S12qS+eZ5zagQ6swsTkBlFG1/FLxYTBOZhu
xpXtKXV/MNy4T/4wksk1vrqJ1Tc/up7NECAnh5uRxX9XjnEnNR18MC5j+Wy3RdkgLJiV1CbZrNbn
2Bwc7aVmw4lvbtzow0lElWI+VNz2wDDsxTqTFRpICuTQXp6qElIqHjZmOj7lZpu7z1CFxvpR8oma
fwtbRMWp613FZj8XMCVHp0THuEBWs3+AfAf0EueHufC7QderM/hhR/+oK0KJTlWaRKgFIq+oDs8N
Em9q7s9qXCJWMcep8l/hRnl/Lvt5pTmkQJE8ZxAgTKR205XTE6tS3ZAWEwpYgiutPszZHL0MjTC/
xqKD8Wa16dx9wPe2soNYwfX3EKtK+YriHhuuaL1aPUcRlEh/hOtRP0xNNMwfiyR2SrQxqeih4zKa
XfHZcmZ4cX5vz1LxvYKu8OyVebt+Xiy7Z7spsz6+lmqFqmQGrzE5RHG2ej5Eu1z169rBmCvhKbSl
b2j8VzNNUXUgbgM+HK1ecpwMriF/0XrCLh43e88yR9ZnLxNLj4I+6Su5JfnytvceVWVmlZHnUYE0
4ofUQ0Z17m3jw2IgvYH2wedaJIhVKOXSITVrvtfmhlYJ2H1qKhRTJMNpU+iI+36sG6ONAiAjpV+7
SvoCuwTLPNzSX+4n0W+1x81U0W+hYUKHGcWorVif4maTIxQvClqUbDN/duf+7xgaxtcaQq7j93qT
/1XnyTr5JW/MFy+PVe+w5kr6z/0fcmPJqYlp1JBsSzbcNnNG01KtAQYqAVKztT87uTjz0fsz2jbt
Gbr0EHhJifdD2iVHGJ9f7o8u//bNKoBOpgSDWhwOdVsyA7LHgoe1iENO2CrOfbs6MC0JaV5XdEUR
8imhZe3VL7Zjks6AiZYsHhAKV5h8VZlmk3s3CuCOk/E5kTivbm++mAtiDr2qLTtVGVnbuZgj41FZ
B5SEY6EK9oI//70aSPrPaWdXVSmdCc1qzH/6ggs1m+fuiG1d9IEAffwjs/s9Iaarkqcc2dXo7EuJ
QSrglyNnWHB1FEyo02R1fsgTZfkIeR0hZ6Td/rj/Ia/Kd3IoehS0UWkE0pC7HKqjZzxVEx1AEJnL
T3j45XlsbXEuEUp5SHrSNwBi6H/cH/XW0vIFaaRSdqeZsNm8LaFS7860mWItfy08+ktZMj9pw/CP
UZPMQo71cxsJjPuj3lhWaDdUxPFzQoxyW2brBrVQyKyUQDi9duqjhjiwcGY/wgXgfxmKHhJ1Uaml
uG0XTxms3caalMBpIveECk3vL5CqqSfEe+qhV0U9BzQp5WRPBbHB9bspHtqKYxaKMqDPLUbUq0e0
341VrXYOw61RKCZTGYfWRh1os0+UWi0rjglfjJLIsYIEdgCLtNdRuLEbpREk6DR8kaU/zuVuRNEo
m3UXB9+0UrLvPdoMX2ZW0ghbE+9YZZpcSjIo+OqP93fGjf0oaSo0TVxwPFxql+Nqa7MC4ouzUMX8
DR6pKMJsmFFRsUwEMKs+O8WzNn3Jk17snL/rPUltWeJ6MLKhxLztEIJbsNuFOkiIqPV8aPNk/j6Q
ex8oGO2BvK7RMJxxOkJI9QHvlFfb5SwjZUHIbs6r0BAetqhYmObzX/HcxelLrrY9Vde+16wwAedu
PWrUir8tJDzdWbhRj0qHbaASwUZU+x/3V//GGugOB5NdxckEEHP5u2xDdqoQlQ5bFbMPulpj7He0
IslzCRvP9we73mJcdKAd6FhJ3MPVcekmQ6WfnofrZCD80o2t5w9omTzNEBIRXTHUpHxpsjJadvbY
9QnSqXRCEKVDC2pvu7cT0uW2xTYxrBqhSM0O8gKilndfPIziUbLUaQjDQZXT/+3RMvIMCRU3K0Kk
EZTveZVGJ2NZBxwXor2L5/rQSBwfh95kNSW4/3KoDvNgCMkUJa26UcOsysyHBqUZbohVoPeTIsdX
wMqmhPHuu4iBKRFiSEbXiZ28GbjQO5jlZRHqmTKcUKma/KZYovf2HR1GQdUNOClhB/7il6M4o4VU
BwJDIRIR9i+jRNTSNVbxM3KH/r0gz7ehIIhKwhcRrH45lErewsFlqMhrdYIaOg2um/+6v/HlqlyG
M1ysCIG68IVxodlC7lwUpNrWXflceeF+QkVYX48AFygL5zmQ3MatrT3K660tTzIAOAbcCher/PPf
NmPXaXa3TEURlvNa/jENxfrkZEjivH9i4DhkD5IWvreNlmhoaaKu0iJsRtU5Y0VC6rMs/Ksj8jbH
XH3/eOwJ0JhUsQAXbQ/y0rqNW6ZJGaYpLobrWvzo6HX6fT4Gnpb9d39yNw4ZgDOVvc6jKL2mL5fQ
GuyhRzSPreEeS2euH2qz+KonpDmNoUen0W0Wqmpi5xa58eEAbaMMQPsJOoCxeSkWL+6rHM2kMFdK
92czchmyK+e9MPD64pc5G9wg2DAgPbYRttC6LJcqZ6GRw4EdqeWfk8rInzpn3SX0ykdks/2JkYkp
XIlhcbckinWlrKMuURMKRHJWv0S0tvdVC9l4KvwOLiUTbYZvalt0n8Bgtn9NohnnQI1iHBu4ubPu
CAVk+VrliIb56RR7xuMyeEbx1OadoT+61qrgLUPUqRwxoCiHk5P2+XQcVtoKIe9oI0XCOWLnnATa
cX0VHeX1gddIWnmPQ9//nbhenyE2ywc55GBFlhN1BUQrc0PUcVhXfewcaA+WWBSmWrKckKIgz0bJ
GAlAqulR/qiAPNEOFsxeF4znSkCBVFRbP0EErnfy4Bs7xON2UEm4UeFFzfVyX0ZuZ7JHsiq06NP8
RPlv/oxdzZ5b6Vs2vflq9Pfpu0vEERoV8nj8doNo7Dy3GPoqRIXKaJ7QbHC9V+xK6M7mK6V2X9UR
HQ1pCNKm6xMx9c96asTlEb77kh5rezT+RZOynR7cqG0E9dllTk5r3JR/KzBprUBkQPr/6Ec16Q8D
Bdg4uH9+b2xx6P6wd+QrAsBtc35LNEgjam9VqCi58rNgD45g2lTttNiK9W6pC0h8pFWgU/gf7oib
JwszK3vRyFZDDBiHx37O4lPqGM2ZjpiyM6/r7891hFYwuRtpIyi6yw/jdGj5GBTiuCFW2zih4TsY
yBGVU3K+v4DXzxaVJao7DEaCegXzcDIv09yUq2glLu4PTVFgi5Aahp9HWDVR+6SBcX/E60/G9U48
TmDz9lRuwtEaicA2X+wirDlnBxSaao4djTTswrXD/aGub3cJzQZ+BvAD7N52FRGHLdvIXMpQE2V7
1JcPVVMdMNuhOCjLyViRllIGNNq53m+tqSd5cSogJ2JSuQK/naoCt5YYJ5AyjNM885PRPaZ2YR40
Yb6O3PM77+WNraIDv0eK3CGBBF9+OVolEcVV6pYhoUJyLDsjeTKT4t20D4qPti2HIMqGoLM5aCti
XBr6Y02IeA7+UzrVVuAtKKfyOXe+2o0JSZlsCUGHl0f2fTmhYYyRQFaGJhzLef6UOl78GOVYrNzf
Gzc+EvhH/nbgaHhcb4FVLrLf0MvKJuyac6+NLFqVTb4509YxlJ0NcWNGvPKqI3FOEma3yRrmhFCt
RmYvjKkGnQV4i3OyFMvX+zO6Tr0kdYqUi2UjgNqyMSaDdzXKbNZtIcMltM9pZWkF3DerxulsVqfm
kONXtO6s5I0DDfGfdxD4IIyWLQ6uc8RQoRvbhG3RqucZWLBvlYp3xFTg3aBznipoR6BZZHYJwv1y
axiZGg9uF9Vhkk3rsbFEf8zEuBfM3JgQ55aAl2SSIuy2+romwC3WVm/CtQeDVMbC/VoCoH8whsx+
dxbEw6uB7iMxhw+09VofEeDFe6QRIaLW3YmIxjuUIjMPi4a14v3tcWMTonJPEQCRHJRDtjUziaEe
srEWoYGkoQnC3VO802KIYa/KdGsgHkcpr4UrBxoolx9pntMxQ7BchDhAZkhdTNDEFGUvE781igeK
mXcLBjxQ3MtRimIxR69HOw4lWPVjoqy6i64jkLadZbu+J+AHQrIEnyjvpC2/p+5KhFtnfQi9KIud
R2NeUHpO1T6eTovioayXLo7YC2uuJ0fQxwuC6wNSRqRdl5PDvpPu6lIPYdd5RTgSK9Doqes03wkz
rne6dGbF0IcMHGj79ui2bt925awOIYLY4kyRfvDhlHUHyON71eFbUyI+th2Pf8BFyJ/y26PY6fZA
JdweADkk2Xk09BmtFWWP+3JzQrZ87yGL8FBtFg42mgP8MR7DQpvKD4oD0gDFWcvAiUCB233/RF1f
uORwlrRewj0CJZ7NbTQaVta1gInC0e6q/DjFk+ecjU4hebCcYkhDyu+697AUZfzp/SOTGcC8pxvI
Iyk37W+LuZo2NjRiVR5zYVT2oUJ/tnowaw8cy7KAdXpue3zgjro9j9X5/tDXMZUso7DhaC6g9LJV
cdDMPnHdNG8DhCda36mM9buWWAjprmr8uNKg/9TaRnsA7xftLPf1DuLlRJaQg2FCg9uyWFpDdGIu
8y4YFGE+ZE3Hy6ane7jn6/POmnJzySdN5uibe2WetaYH2dkFuZp+HbMS39qy+ekm9b+21UWP9xfz
ervCKJEgVOlTT+1oM5iWmsCZVBtVoDZFenuNl3NOXoGKh7aH838jm13menIsiYunnghja7Nn4lSv
ItNMkOgRceccRQIm5Igq9KAe5yY1cwn1BDMgIT3rESNG9ZkGxDh8lf5/2H8CIdR630xmI8I7c+57
BLSB1p1TZaJBOsaG9M6cxAguK3Piv+6v09uFt/3x4AcoKJOiUMvenOsp1rNJE00TdEW2JmBN29L4
ZBoIKJyKonKb1KfcXiSHaa4LJ4xgfmaHojPG7piKOQdWnY0E3muzdOMZH+o4PuU9VZPCn+NSc58a
tTXM5nOJ8rT+aiYgHR6U1s3+tvg6q58n3J44nZCBH7Mi0TQfpFNmvQCEwMZxoppdfNYxmhiPMdxe
JMXAu2UYf8RF8/P+OtzaLwT5Fh9Spce2dVHqxkoFXGLmMNWAuahL8Uq0YPlO07w/BnJk/Q37bqJ+
ilSbRxzN3NSYADgHoyze9JM5PmAwPGGJGa+n+5O6PtcO6gXIpSHGydy2NXXReR5vW1QFNQ/xB9BB
5bHQneLdtwchnWzpI2xHvrQlXpOsdI3j4rs8zGpxRGs0etSbUtupnd/4QFBY6dpTviR92YqylQrg
KisZRCCspPjZavqaHdFwzx8sva6LncD7xsLRkZRdFtmQQF3s8hUYV60yFi0RSJm6PyWEMhh55Xe+
zvV9CONJvjGkFPR2t3V6UOS1BeqkDbBRmh4Rtl1XZLq7Pg3UODd/RbYyiB1a3/UiIkzJ40JUTGR8
RbiDIYkQdMMTkxRZ8m1uzQmBSsUbMPImspx2PtmNCcpXBc0OpALJCDc73ZiEIHaUSnCgSkY/t2zR
ghtEQf0cL2Zigj1faGXf3/O3pujSIgfkQVB0RbLWlcUTPdY0QVM1zSeIG+OXonbFc4Z/x06scL1L
INXxxsB7ocLNtXG5SwqzbPD2WPvAxChb89syd6HIte2Sn+/P6XogXBQhVgOsQI3qCiakaJi8lXi3
wnnoNX82ctCnsfFuDjf8bYI7ikdEIdQ9Ni+BW8YUmC2zD7CL+Su2xINWzi9T08O3GdT3F+plXEwQ
TsWD0HV7aQjsclUrUXq4ZH3xcwBbfQIbPO0k7tebgVFoUtOQR8aRGuPlF0LfCUiqKoZgqubqCT00
x3dje5aQxL1c/cY3olDKnIjDOc3bLpWjYvxDnWAKpiZXDsAzMPmWYPx37wS64FzoACeoR2zBU7NS
0fswqe+jd4ZtCl6hHxVtXXeCp6u5yHaevJyQOpGfaLNsGVQmZ0wAr9d4Arz0qvSy72p35zK6uh4g
pnJogAnRppAE08uPYxapl+rDNAW54VA/GTT1hMcYDiZKkT5MmNH799fu5njoLpBS0AEztvG1qiLq
ZaAWE2A/5n2hwj6d6mlufo16kj8oWgRr5v6AVwE9E8Q6TRLWZIDobO6/VilwKPCMKbDEYp7SOHmc
1/TnPGkPpKAftUh/XktzL7y4PSgnS2crysEvVxW9eaE2q823U9WfnrMeaDC2ftdgCpMkaeU7ffdx
KqedMFKTc7kII+VcKRqQPYAeIhK4HBbTtKzT23oO2hjw/qipx3UE29mVev4U9YryBVOU8dtcVSnI
zrI1v9jCNH/NkfX9/ppfZY78DrLG/6/wS6nny99RZIsAm23PQVyZNgK7gyg/K7SX40MfaZWkOFXK
Z2i5ZB/3B761uxD3eCPmUyR0NmdGmwfKQ7o3B8MwLjhx2X8LwLct7pJ+X8d/3h/s6l5jlh6xIzUn
7k8St8tZUnO3pyFF2jGhDP9xwFkCXL9i/4wi69e7RyIXBUAFY5V7Z6sfO0U9nocryp8zvg0hXjpQ
2QatCOZRt0/3h7q+dRgJhRTeHoSSqT9dTmpFLrZocsjzHsD2V2dw8r/yVlg7N+iNpaOLSkmOK1oq
CG+WLtF0jD2qTA2wS80+VU3hPJWlEn3Sx67ciQ+uh9LJPMHaQpGlj7atdpJ4FkbVqXPgZs50yqJ2
Os46DKMkrd/NmKZ4+yZgQz7BA77N4ihPa84MfyioRzF+dYpofCXUS3cCuuvDxWPKN6I2gy4hBffL
L9RMapqKPF4CbRXLQRdu9j1OpezbaChnbUhBcQOB2nmMbq0iWE8uUrCsFHI3YQl8PneZzXIJ0hjw
owcT6cfIqvtKHa/f37sD6QgivCg7+uCdtsWfOF/aToMDF6S0wB+LHswsAuHz8f4oNyfkEixILXUk
MDarqA1vYj3aEiD//G1B/u8Eqg3SK04hOyNdnygQj6ikAk8jzuZmvvxeqV44TrIYS5DP7Yrzlhf5
Rg8r7P58rm8+Pg3oPNxRifGvQL8rDrKz7VVrQMv7a903QU/n068W8V+DluH/MhhHV6J+mdaW194W
Wu1GENMCb3AXxC6c1flmAgGG7wRXNPQI9vSdTsLN+fGUyljlzX3+chUlm9KuxmkNZheK36Gx2/kg
VKguwtM7oFzVsjPH6w1iajSzgIzz0dgnm8+GCL67LKA9Ajeq2kBDJ/w8eB6mY6237AC4bg4FRgxg
FWqWFPsv5zZ1+K+662IFksb/QObyH0aC84kbqt2Z1PVeZFKovTiS8yCbGJcjdfUSRa5AxlF3lPSc
VoOJdhMV1vt78cZ8JHxA1glo1aFtdDlKulSjNpi1S4KL69FYtspfZgnvCKNL6/X+UNfbgkUj+wNv
5NI122ob5cXQWWWFul1jWmDRhhLieGEY8UnDNQpnSk/5fn/AGyuIaIT0N0YQjZbzJsJojdXDpsG0
g1XJnA/xCoahX81pZ7ffGsXl0uB2d96+1+UKWi3UQkyknMDo3Ypb1quqP9U8L3Zu9RvDUCyVm06u
HX3Vy2HS1s2JRk03WIo0PilDgeExvej3bzp50UrRNSpGoCMuR8kqr8fBMo8CLcW8Pi+FdxoI4XY2
3Y25cL9Kbx0K6Iyz+TB1pSXSE88l9VuSX1a5uh/VPM53jurtUdjcOvcez8bmAIksabXeyl0skJf+
g1PU3jFGB3vn8984QDKEAD9C4kyZbfPaxnPWO3Ay3UBFQA05PKF9QJAUc9M53xN2fXvoLnMGyms8
g5QdVILLrayQXWWNEpcIQ2hkQnH3jPil3wsHCAl47cHVfhQOpOjSV/HGHbP6yLoc0HvAoiNDgHP5
muBupyw/FvebunSHMvnQK/A/7PJborxGInt0PIzrhDH/2Sq/7h/F67NP4CgvTSoIpK/bV2hw4mzA
WSHiW4CkNIomDadGjw9GY6IFHo17ngrX357x2Ftv1TSO/yZkIE1VxiWDQVQb7ozlUVUf6UztgXrk
Pr38HoDsKQxSV6CCRsn48rRg89JD31mRCuyaMSAio+OQwmv3YTp7n8Ce5aHRt+IZQ7zqlSxr2lGL
u7GqjMxhpfQq2VmbHQ7stbaxAohDugtJgL4GRsVYLx6J11KepGxP5/eaEkfV2mL/wdiQjZutYLTa
pbqDJlwc5m6yzP9pLnbEz3EFKvZgYbQ4POQSsfC48tIoxwWm5i/LKiWwJTEL9/TuLQUsXNaByR55
+zeTT4cMjnVdJCFuqOpxNCc91DIF1ghKs/ggesf7w8kds/nWXIl0Gum/03jeQglaFPLo3CRtAOc+
PfVaawbzPOlPnsjEI8DQ7NG11+nH/UGvPzB65lDvSFZogFAWvtxgmAw6WW97fYADacuxTxEjhojo
pE6ArRZKdnm9dnuNa27iq7mSgxmSIyMRa1dGSVEitZHpogZxN7jKIUUsezy0bTd1pzcywvM41ut3
VzOEcygnVWQ/V68f7JMNT/BjP1K3Rg1KxTu0SjBayLmPkigvuYGAuVC8auAe5ykq1QeodqX1PV2b
qPaHmIDnRdNHo/XtAd5QILrBzD+3S1ErPyuF1gW97NkapP92jSsbxubtcbLSof6nmIfYoRmQdDEZ
XTOU9TGJYNV+XXR8vnFJVajHOkU3lid1cpMBW1mUuM8W7KnvytS77U8rTfL8hBOB451sMajugz1L
JQ/kBNpfLfTd9CxiCItPeTSOGT/TgUmmjp4D3SuaddwYDe0VOgh2iSjeDF/SfBoGjArrDtfcMSu0
/AC+Z60f9LRX1T8UU5uUR61Z1w5JU6UZf+gmmWLuR3Hhqaemi3LtNZs8d35JBHnELyydc+QDyniZ
8/8mI2qTZ71DKeYpXgdkUQutaKeDntrIdKRjEf/I8izRHvJyLZODWwjgSVRy7Fx9StTapWM6Z0s2
M3aOgpNzmt0iNc5O7jhNMIzOnHzN1TqOE4xS3RzPAmxRW8jkBE8+2Dtt+uh5hc5R8OZcHOYxhUHY
Us3VH7yscZxHpp0PB6NX0+ZTtPa5LmVGq+51EIXiIUWhr80jfkHRv0Lp1/IVyn78r40mSXJKUXCP
PzSN5kbNwagiuN5TV0DsL4YaLYuOQhXSUEPdCX9MB0s9RTSDMaWue8NEEaVT1e8dQW7/DThJrH1d
qC2nX0AL92NgWEuHsBJi1/iPDzUSMElWOsMpBRsqPo1FPv65GmhIf+ANG71DgipQfMzUwltp6E5o
XWGXG7XHoUCM49RZVZY+YLQ5zE8L2gQWug/V0pz51OwxQ+fuezTWurWPbT7bSZg7WT6dVdbewe1b
KZ0/aWV78b9i1obsqE2WJ6C3FC0c0Eot64+iS5P6uLqTKB9F43T5s5qo+h/Y29v5S6vjzRzU/Sxg
j3QJTtxDgjjyi0gEvH3kYor+UEeK9mU0F7d9TjOURw7FpI/Wi85npw3Yo8bw7OiZ/QF9KFynBSae
3XNM71M7IyE4Ol8WaHjJ9xT79+Jj6gFyOYINEv1PES/lCwrsiJWULFT/UDtarITJmMH1RlXF1n5U
buv+mSM3gqZyicTZi6ICkzgnNEaWh7y1FzRVdDfSVb/KjHI6GSavpxYMGIsa39uhTdJvk6Us2kcr
ahAhzWEB4sHaINSXKj6eSIuOFylWNOfZwzHdpywlonB2EI06rCla2R9qZRKvKTWqyPAjo8w+NLnW
Pc9TPSIQXuLR++C0vWEpvgvV7yet/Giu4ZAU3lj4SJZx5R3RV0riLyRgcYoHcJo33tGMFac7d7ir
drV0LFWYtRLn0dkAZaa+LAW3sx9F5RAFC7XxV9DybooslWf9INBG5R/A44TuUDLq9gGesUKdMxGu
d5ypV4rjrCClhRZK2S4cx3yYsUXxahTZnAWXMA3fWwyhXQuz7V5MTuBi0+s9TWrS/GskbPOnHPWx
+i9BCc8NFAM31p/Wkme/9MRMs5/wfqL2qdPm8R8YcS6+yQhHef6kNqp7UNx4NI+rFS/uw8ijr4Tp
jI3Ri+rNsREkgm/7xRrxO3hQMsMp/UqLRfIazxaVOTw/2/nYookhEMoxejNQc9zugdo5VflB5cFc
8AKZrBUSS5+iiZrU/XSYmrhZj84wu+bHZE2nf8BQjq/j1Hfqy1i6uYsUGxKNfpVWy/jf/Sf1RgyD
+r0sLbNpAQ1twYciY5sn9WrAms/UE3ys+aisZvUBb6AkMFBXfUBDysRfaGw/jKZA+sVFou3+j3hD
Ql9GE9ApLDD1XC7UgraRPCi6VtSJaQR5H+MdOa9xXp6IZ+BOTSP+wguf034SQwf9ZyrJoL4ZmnCa
H1qpLJ+4jCpxrNJ1QOLDWFss4XEUz3HjFrpTZckJu+jCcHwOZjWErtsNyEiAhOl+6TlndZordzhH
XTcqJ5A0M0bckLfMMzvA+7EIo+VRdzLAXP48dH19aAak284trAa9QtmKPlrr67OJ07dvx6PzTzlp
0frRpDU/vTfEk3qMcBwBfL/5AG5CPAXRvHQdqzSskBw3DgrPf+tzfhP3YekblM8Gey7U4P63uUod
GFQS9IBkkwjTnrmMuWLgdSsqTGnYxdp4WhU8nOuam+t/GAXUHBw96NxUiS9HEc1SratjpKFTJNOz
21LKzK3O2pnLVdAKGoNsUfYGgFqRKlyOMo2YDZpObRLI6RYRABwYrKL14tnKlC4kaPUC9vqe79H1
CspRJSAQCwGarpuUePSoS6DVZQYCIbga9SC8VnyIFvNOGeHW7GA4UuamRUkHRP75b9DD3KBkhCeL
FQAEGcYT7+mQfhlxPjYOelMv4GuMoh+fRmEo/U42cBWYI6SAeiRTJO/i+G2maAlUytiNSMGs6T9D
OT237fi3lzv/JUm053t4eyxZloHhhQSI/PPfpimqxWoGms9BC28NEaUo6h7SVfVwoDBQAKBS/fO9
e5PJIaAmuRW0freAK0ThFktXmNxU9s3Bk37nSA+KnTvQvLFNJKcC2yjuQkkwu5zX1KZOVFe6F9Q2
zN4ThC9T9ysdYNnBshCrOyzoMrZPFmqbxdGtu5U3vVig5GGqpTyJNNWTxy61YvOYFImVQp/zcCQ/
WauYx2PktNXyZNoiReIqc0Y3sKQHmn3QoxJBNaXo3PRHz9G0zzpSld8Rf5ug/apxtx6IVozuu4as
Vv/dS+c4emhoEQ+Yyo9xF1h1nvbIG9pOfizBlhIxk/ihQ4MDDtKIbeyqByBXZc/vKZQlbLQV0m0x
C6V5tKI0W09o50Wvja0Uo+8N3py+t4YH3ksCRQALAIABuXS5rlmSmFjDq8iHInqUHmz04WDzI7m5
A0e4/n6MQ+1BlgsBp27RPPGs6YPQUVfX7C4LvN4qnlBcq/e2Cb/24qWUswEMQNmTOAjV+MvZGKQA
EBAQHEKidX4sEjc9mMawd57lS3I1ChLDso5LgW1rDSzaNiHnZy+CSKpeBSK9JzON+s+14SU7d/L1
ssm4Q3JTqeZKIOnlhGbWrEe9LQkboyq+6/oo5rOTosK783jKz3w5JSioOupF6KCooLvk7/jt2ljM
adDrScnClS4NfokaZIsjYSM04q4118Vv4brhkuUog+0Xednv8Eblh7kc/42yLwGIbA7ahJfjGxZu
31VLyQ9XwPmAci56x0766BrDd7cY997T6w+I+zEVEpWoikrJtjwOKbSrhgoJn0iIvzS1mM4VLCF/
tUCjv/d2lC6RhCS03aUY1ebltmMsgunkEuUXKaW2svzXqqZ3w5b4m2HcUuynPwGQbfO+OHad6m2q
KBT1UtKacSaAFuO76W2M8lZNxmXFppC2uSmGzHGFUyxxGFdz8TdwgjqcrWJP4+h6w1PspxjkeOhQ
UwLZjJKBsyBhd+JQzQvq1FUdeUHS2XtOmjd2gNQn5zqivURIvRkmXtqhy5cyCZUqMT9bq2EEmG3N
oTum+vH+Frg1FEpcVF6pBkpgxOXWzvpiWKvOTULkRaeDSov9jJBt9oLkTLOz29427uUxciVz3pQH
GWLUG47ot2PcGh06jhqs2CmrzfE4eGYz+m3VcOUW1kBxG7hyW/zVVlqm2b6mocjoz0UPcdBKFtR8
V8tNiuce1EHxJNY41c72WsE1r/CA0QNjysdkpyp943vzczmNqI9zzW1zG4DGdd83WhYOJjXER426
tPE4rC1p5/3PcD2QjFIAOOjAbHiJNl/cNsu1bfO4CFu3q8kRyvyT5aV7BlbX95hcfjpupCE0Xrb5
QJ6buG6gxRAOhRq/IBgp/ZK7EWFbDWYtGqaR2Lm5b80LNCFSGuBkaZZsDr+JiWqGhSqk3WFFlgsJ
3vSURpn5/kvGA3spccZsYtDum/VrM7xnjdSB2U99PqT6F0ArEDvPwPVZoS8CfUWGlDrCVZv3u/WE
o9XmUIf6THJ9aN05Q/Jr0IfPKvjZPZ82efIuT4tUVeGOIXR1aG/plyczd9ZlSHu4wW69mC8NbISV
SvmglKiFtAguaqCpi7+Tqaxm0H0zpSjuc7QN3r0xZcJFjoCdtIQ0Xf4KR4k6cgYK9k5nx761Fsoz
GpvKt3ePwksEOgC8lIyi5cr/djPMdSrKyLaiQMS59gHSSe/jLFDufD8Zhf++orLXiCQNxHUeJOAI
mxWN3EYtowkGOcIWg3jw4FUtj3GpjrmP4uw6PSYusqh+bUV49d6foFymzdBy51CoITuAyrDZOqod
O9imOVBsncxFJnbWqLlr+tSjxu8krZ/wWGn+lA4qQTb91p3ht8eQmVuQsaEIUgqAwLfJT2Z3Gpey
LOuwL2vl0OvTfNDVJd7pUt9YX24wVV4sbzg++St++4okxzFWKmsdFovW/IFCclUdqr4bT7NFGoO+
s3ZYstT+471LC+pZYgeJzbhqtmIV84LQtKZVbQjV/N+sXZovWlnOJ1V2gaPVyR4AB02HvrPdr/cH
vl5UNCRBEbKl0Pigt3U53UnF0AH1jDZMDQ/XH4iDL6Kv9Z1Nu72z5bRo0mFuKMsQ5MyXozTKvDqV
2XQhTm59kLg05oZem86ZXkyHxTSyh/fOyqBd5hHPgwBBwGczq6FAvgxkeBV2KuV1qx9BzFOO3ZnV
9XmAgAsXSoafzGwLzkCj2nUT1RVh3PVR7+sWRdyDsO25PjqFdhjVx3Rd2jZoB3XPSevtlbs8i5J/
TjOQlBLo1FZUp2msbEAApA2jYdXjZ/7f305cxGdTCsofNXDZiIB1QhZ320rvfDv3luYx6+PZDrO1
6fMDibGm+0Ax8KVghiRAmQfB76Qs7pqdPXsZig+rrELHPvzNMTmXAyo3L1raLP/9H2fn1Rs37v39
VyRAvdxqmi2XxE6cdiNkU9QrRbVX///ID/AgoxlY8A+72OxVOKTIw8NzvmXuJvMX2X9fUcB3U3R+
o3BMb1sjt5ydaikUchGAbcWhxXY0h0quJeEpHBuJdUPUqS8dNXKK63WBthJYzW70Ea2uhp2iumHk
j1gTO7shLAz7bgpzL3yYh84uj0TUydoJa5hynyCVihuZdpaGCnypo+wM77v9PKLG7T16IeY7fiJ1
Ontdm/w1jNGJ/1TG3M1fDMWM0xtwY3VDsw4vShTT4v5TXRhtGYwKovD7Iqo9826oRjXcG000hreq
2WMg4OI13d/TijBextBj3aqCCsUe6QWDToaSowSr1Lb1DaRrKYJRlP03Uxj1b71RE2vfIl9d7DIx
TdNdnLtguVOLZ25QAqV7r6wiNxB+TaSnOPQA8VrfRXYlvEgLG6rNuTcFWYYlry067aWZO/UWr4Hq
Y9MCofApeW8Z96wTDGo0i+UlYy4HA0zv+VnPnIrwLac2IK1NXdasnX7qtV03XA3e1M9bRJzL2EKm
hEgclVsa8+SF5+N1Lp1dO2xE0KBFZp/qQbHae2Mu7GyXNI39KS4z2W1UOq/MEWEBxAS5BBd7z9Uc
I7BSONnNkOM1riJkG1tfMXitZcb8Xo01lpPZgTjUCGkQgVaXrh5WExc65Pjc4n5Y+mHNTYOU0teq
9mpcGLxMHt8OnlcWFJVlC7gOwpALcv58QQvorfNMrT2IVYCIIEWh3O2suC2NQxiZwuPqrawtDYAr
K/qqVMN6Io4DIe180IlGqh4Lpw9SFxt3P9HU8KB2HRJKGSS7jRfR5Qzt18uI7bI4Fa8FXqwydnnG
jUNA3ps/8QzGkBzmwwku3PBRZulW5nJlvEWrCeInIq6s7Sr/DLMRETRdn4Pe1JvITwqMfHypwln3
57joaRqJItzCq16uKL6Y8Pr4h5wUVtf5itJFVHD+6dVgsOzqMR/L/FTaUfyzJUpvPPyuDcWjDO0m
wDiwrlbXuy70zsScQQ/Qk09+VIoYEVSngR+0Vik3EpbLsZyFPbuolNAtBOt+Pq240XpJjcYIZmOQ
t6Q12l3cY+U0OEiNvfcgkK6Q/FDwITtC8eV8KLOZUBhJYhtZlDzk2SCn+7LVs+dZ7+IDMnbdu8cD
SUokWwQMFs3G1TuzmmJ0zE3FDrA1SX0lRmijyPRjrevP4FjERgx71bY8TyGW3IE3EUW6hcS2eklI
a4g1BYhKkPZo7+3QFejzXR7WufIc9nk4ggkKhUq9OqMwPmoROtGjaVbRSVFx0fsSj2o1Hqn9Ov+9
vezLsq5+l46yDvQFitW0q1YblxJcpskS1YGxw5agwKHmqCtOtFEtp11zOQ5leZpi1CdhIq0FHlFY
ENxVXcyujUE3VYsY4Y2NDYLxSTapoLXZdjbOHSUO4N1pCgFd7QVUu4kuh93UPwfHyOdDVtfS2SOe
YKhPXedilBiX7vC5mnNXf8ncLDf27K0G9xdVG63jYOcubV46FMqO/pFd39WyDKE0jEnZ/OgGodYP
uRGH0ZEYlVX7SO/cj3gCp94hXIySXmw60fd0hYkdOmrlKr4NiJPf01+psGpDoG+4yzyzye9IUKqg
AspFP5nEX9nhR+W+FM4w/sfjDCzNVNPO32e6O5g+TdHE3oHNiAwfMxJcPNrRsH6LPGzcG5CzBdip
ch5whoha6KetmyvzPsauM/+dmxhM/M6ifpa3fWxk4Z7GuGEGRQgY8DjLmBiuyrSY/1Q1fkYfYDAC
LY6RayyOBliK5j+Rx0VykmpRcM+EBGe07UPMuToK8glXHuSc/jaH6x3h8q7X6RD5CJLl3Q2PerPe
p1phfnCqVHYfhsSzvxpO2U5HvMZp5GeIEihHa/QQXonBcrhIFdQhPUjbCcN9axTxEzZ4pXcHegdX
nqZFAxtno2jk/TU7X6hA5fUuJ9URBx6fTnHrhJkwcSIcquYQykFT77tcDa0D/GagZzEKFDA7nKbA
JtMRhoNWZBN34bH0VPGIjR/yg0DXFO3Yw9b6hcapMuwaMlr1no67FUEd9XDvKsWEU47qKvN8UGL6
ZPvFGeQ/a2i05qTqefNlwm7HCwrqkN+8ODMb3v6pHp+Mwsu1g40FVfsyj9CONg7N65NmdTaB7y9V
VhucBMfmPCRG2ljp2syTJ00MFGUKPal+JtriPm4hf/x7dFFYPkQ4f/zS47S/MxI+b4NLi72fIro9
O8PKKvfYS9V7NjMjSmkMkxbvzNzUvjhSoRxdh+ih3LrlwGFBqqYLT57QpvdKPlADAktAyogqGgW3
dRHRmbo5sqyqCoykKAArle0HGxOqjQfilQhDM9VaaALULMCKn6+WJsI+s9uoDjoTFLA9t/EhrJv2
ZJSbtKJrQzGh5RG/1EbWL+y8cGKoulMdWNNQYk3ljB/nTNN+e4rtblRIrsRn51XvigRxKe2t4nOT
tuQbttcErTeYD2iSaEcxVM7Ne28B2hOI8KGLBxmXi/Z87YhjPWaAeROYTljej25VnBJy1XdnLsso
fB7y3aWmtizrv9UexbTEZKRNUI/J9CGKWgVYZQ6GEK3Y/fsnZFBZWmpYxCVjtWxF1CmWHsdtUEut
OLiFLfakhFup2OXHoYPJk8+AYEatc+3Z6ykoBWXa2ATzWDnc2vRa+tCMN3KHy4SWUVyXTMxA9BzY
zPmyKRQgzVYkVI1oXN6jWDydJg3i5NTq/V1MTff0/rXjnFLzp6vAn6vxQgtUBRC6NkhtfLfyKjIO
tdq3G7O6tnYmQsWGpS4k1PXG7qa8lKAGli+UpIdGFqA8a2cLA3R5UhfDATTi2XYqj4HlV/yz5bhK
gK4XacvdLO296kjvpvS0fifnKtyY0GWBiqGomBIWKJ4Sg86HMjqD7CcZ+EzgtXZFH391+/Q0D5rh
q7M6kpKUBvZr2vPbX+vaDJFgpD61UPjRkDsftsvtrAxtvaUulqY7RE5VHCrxZiWt3dqI14aiscVz
leEWYu/5UIqce3wEcDO1FAtHNEScaQ/tnWIc9m/P6dqOX+Lq8qKCBW+tAoXtxYo5DkUb4H394KBl
BRgvkYhoFgURI9x6Dl+0GXkscnWg8QtvfVEVXoW/okuVRKiMN0RZeq8lXf4hch15o3h4BJtT6e1z
SZqp8Gr+OgDLfxziCr9NHGq/hVFXHCW4hl1kQIDzmkz6VhgpGwH61bP4PBegXYU45ZKngxhag9lG
Meq5kuJNGBZdNR89KyMn9TLVS3Y8E0vA6mqbhkerAc3uu00bK/u2tbyXWAzTT3fO7MGPFae1/HQw
q+FA+dsefSfyCIyJbiGWVTIR2xfaPIz+CCW+8218I5+Sjhfs3hlSK0X1p6vijU+97Jn1vLyl/A8M
kOLx2quZ9DDsVMC0QYOe086NB3noCkwZ372hFrAVKkbIe7KnVjWBJHYVp7IqEUyh3u2NMk6eG6R4
MG1oq+/InPKEfv+ABByXMXGMoLBzflQA886WGF0RRDg4AC/GeDKtR/NJx837j5aG4UaueHE0tVeD
IWjHxFKi9ipmN7wqgSRNfWC5EN99Q68J3XOLHeXO7h3j09uzexX1PPtqjLLU/9Dme2VgrQ5oVYnQ
bnDKRYFba9XHhvbzAJegKTzwXWZZa348TLq7S+CTO4fObqziP6wfKzTaw8nWbrlUR+du6txUOzRx
mtnf+goRN3+qmgItY2G3uCI1mhPO+6oLey+Y4xBjOp4CdqKDogDJ39z1Ih/h6nboZj9orTLwnokG
DdNEGUvvVBeFJm/Ji7t4L6bIo7I+ARNWP45jHYpfscKT8XeJqaT3UhoVjyFTRYf4Xo/tTD4Nbef8
trSo/EFJful/AZNHbS7JM/k95d7Ez74xMs/PsdoND6mdO48jCJX8k5GY6X9QANzP5kIK+uhNs2Xd
y7nLx/t6pOz43ugP1wbsCg1X4NSco+V4/XO/jfBXwP30WtCAFTh4Xtf7eQKWDz3+LQ7Y5RZjKDR/
EUx51dlcbWlIUy4Gw7YWFGmefm5KRewp4cEykEaab2S9FxfAUkonQ0TtCf4ir5/zaUXjhDl12WmB
MprWX2/oYiienWt+QuMwPpVabW7t6HUYIv4sgHSk7xZt3rX4hmJ2Cui62QgSwkdzGKdZJId5FulH
ERfaewXsiXakItAIedTRqV/XnsqErdFUwgqyJFL3qIW6fqv2sW+o439vn1SwdZczYyHxr3G54VAB
XoU+Nx49D0HoOSCDVOKfejd6/ZOtTsN8oCgGJyOceiPeCa1rxKcWus3XGYHPPigS+EG7gQ0O/4Gq
FkalMvHuRWn2VAtKV9Ttow5Sy3N9oZT9/FGDzzL7EZIg5RPmlkm1K8fGvm+o32eg8dEe3M/akNq+
4mgThM05gyqRDR0GQVGCbIJfm1E9QkvJo/QI8GXK9oJFKY+EmEl/nqcqdvauNrnukzSbGvWGrLMM
+AqFC0y/zzGG7Thh4p7/K/PjqNjj+ETMD+ddLy24QWrTivB7bLjxD5QJaV9F8Wylx9DrB/WkI6Bu
/yjUxDMAg3iV8ozvoWsdFMxeo6NlzUBXsaLMvF1Dxx7v4Bk/+fsqd+2fRS+LcDcMo5f56TxCS7B4
aP9VO9p6xImys0+4BJXD3kusRLvVjKjvgBJMKTlEAQVA26dOkac4p3ULWDWpdSX8A8lBM/2kskZ7
L0o0ro6FkSYJ9tdT/BljdMyU4bd5f5thVuaHvKrzxxpV0WeyGPyAi3nK40MuFedHT/UP+l+IXIk/
WD2vE9ktHaokTtxf2axO1E5kOif+PKm1fhRsfax7QyX+hS5WWPgN2CPcrKsk0b5HytBXBz3OpX1K
Wzm7O69L1HhXuXkOGRvbEdjWo61+Jf3ovA+5jujnwzDJrDq6eSrTWxd9oPyoxui8YxnPQ3Hw9V4T
9gcr1uPuYCqlh2dzwpMKpueUQgt5+zisETLLwaPBxz8AyuiXrWsEEMxrKIg2j47am7lI3A6DYSN2
VTAAeWnT6OHtM+Fa0enJaTRwYdj1zdRuYQ9f35/nFyjNcgqBKKdRHOHWPg9wMN/oKkGpDDRLGu4T
puqxd5PN5BI7UxpqfVLAf2h3bt0nFclniwUnFRSrR2A7itJDl5Zj/wHndbc45VYZFqdGUTFVXiRp
2j1NOCv2e72ukdTySuV7EdaTQdGzz7xjjelrv8vdrviayL7/yuWM65kjRWHu+9LLxp3aK6r+1FR1
oz91RWb8tCPUjY/KFJfWrsrrobvh1BrJg1lz/WBkP4lJ9buylKCuK61JN3Kby49GU1XVaUBASOHP
1cXjFj0qRW2OV3GVOZk/WWXmfPJoOoa3I+SKGVsdOt77pFCVDNP0FkEZX8rC6r69vXkuUlWuV1jf
AB3A20HsWOVYNTy9KDE7LxhxLNh11Lno6Jpbci7L33K+M8juX7nW6OlBxVldfaOHK10lFC/os16f
jsBHcYqcVSxuXWFl94ZZGsUh6kPhbKSsl8vME5KElbRu4XmvqWElzf+xLdXsrm36nq58cuw0R0Cu
7W4ZdMZcXZT7Sk1OVt19fXtlX1u455NexqZmRobuLuCx8+PgxaMrARdmd6oMeyq+et/8Ulw1e7bT
CImHKFHFS1opyVfwBHV/M7pxXO8UBa0JrIsq636ia/odeoFXAhcuB33vAucVB4Q2x+EhlmqXHN/+
xZd7gSbGooGzQKMA3a72JODnHIPiOL9DJVdisN6Mp4z6/Ea4utwLvFc8Wu3IywJyW8NfqVmYc6Q0
xd0slHAMPHiMLxo1p+RoJypm09XBG8fp49tTu8y9qDnzxAfwAvWeNuP5t7DrTq0Hvczu8ApwDtVo
698co1SIg036xbTr6r1amFj50Hc3IAQutETjAumWWUYyQE++05CqqX2TCI1Dq7LFp7vyyV71QxbR
9IUWtkqVeQjH5eQO2V1tIbI2SfB8VTRugRUuPxlVbioI1BFQZyB5PV89L5/caAajsFTjpxutjqYP
vXDqj5OQ4inLk/4/S+3Gl/d+MhaQZjB1J8CCiLKfD0ojwJR6GBV3bp61p6SOtK8uule/PKXR9lVf
axvp+eVSIlKHILW2YILhGyxPhX9eHR3Zk5A00+9AfNV+MlP8JM0sdm/PavlbzoPC+SjLRv1nlEwz
6Q0BQrxTEzP+YINxRxodX3QB5uvD20NdUFKBH2L6yn8QjqPGuq4AxUPaZbM95XdDIdq/dio9rtS4
qy36a7PMblrs4sOjXdOhOsypGTcH2xaJ8onCUubuwlJnI5WJN+LXlBdA0YvI6V8su65/JJ2X/yGk
G8hHTLQDDWGK9lCqspkAsSEZ8Ej9bABK02tKu5vyRkZ+J8wi3xVlGDmA2+gt7StNEcYBj+3qp1LL
WTzJfkijXxEO6qEfKrl8wQhtTB8p2m+65F18BwqL1iLhRx0d3ekLrRFtMIGQxXHQkpLsrRjdCyFb
/VDXdvreT/461KvDIWwWel7nn5zeb4HfWhQHwk4cVFZN8s8w/lmQP5/e/uIXz6JlJC5zUFO0wqgO
n4+UJVZqehWECYHDkQ+WN/5qO5F1Y6a6th+bSUIGGYY7d/Lajfh6cXheR6aMj8gIWYS9mmOBZr07
1CznaHXuDSdMPXXgfDdu82uj0DBAxApniqV9eD4/LPOgnM6FcutGTfdYu2P/EFap895rkLlQXEcA
eLkN+fd8lBn8owL6WLlFbzp5bKqxvss7awuVdWUuFh0C4sxyCwJ4Ox8FChXpcSZR+sE2wDklVVN/
1MHz2Ddv74mL2A0wF048LSqNlhocp/Nx0M4YUORIo0Cx1f4H0vvud5wNOjwN5Dg5n4aqEP1ptrJw
656/csJA2TAmjEv+WONLeZEupJ5QgYDXLjCzJK6xmS9aSgKt5yUbwe7acuoUJcktOcw8VlfTzHjH
jqBMA9E5Xn+kVaZXe6uyCTlvr+e1gShuINeGQpFKBDkfqA6zuMjDkIE8zLQRPhE3tJrTl/ePQvH4
laOylFNW04HuiWJwMUSBdJQ/XqOnh0wPt5hIV8IFPcv/P4i7Ok7Edxh4oHMJF/b0vfAEhTYrlP0N
tOf4Z5N0xq7R7IwQafKSf/8EF5AVCQXkyYtus0pnopduBWS4Ft7R4Ub0G9zBN15Z1zY/AQM6BSpG
sGJWATFC2qNv4jYONGcSx6qv5L6pn63mEd1685iTCG9M68qmt1EgXCinGL3AWDnfHbSXMLy01CTQ
Q9P86RktvqvjaM/6gQbHtGUIceUDks9Stl5w6tTjl736TzLRjhHELM9Ngimh8jXMSH/gg1nv+9yj
f6Om2k1I2fZLmsZptDHRK8eAoIVOLF4voP8vuHml0ggtQ6sLksNwg4oDTxerijZO9ZXlxM6JhJOe
N+yFdQu/QYaxSxOIZxArtZNqjb8MgGOHuk3c988HqB4SsRBiKKWsgRZNrMlBTk4ajJ5sHrO6VH+A
R0o3gvHrDz5L//BxXmh/S/Mb0Nb6nhw7YuVUpSlsJkfBDwK+2RAfhLV0NkbXQSmJGE7ja44MxYp2
fadMI5kTsHd6n6My4nHeDGIvdZvS2xwPyG4aqUthSUdXTN23Zu1pd1Udd90+lB0dIBXcz5fK9cq/
smh6KDdeYr7MgKPMh7RVEtOfsSGe213Up5b9CS47WWCR9ZZ+tD2r7W7swsibj2U2G1/jSAXW/3YY
uHiXccHCQQACTYMBy4BVOgysn5s4GrBYxY8UrRwx7QU+g/6kqI+JLLb4hZf7idQD8yWSB+oRcMPP
D0wd0zFJkVUJRAlXQE3RpcHUMPfh7G/hQi4PCEOhtkZXEQcm3pznQ0FkDJu2hmXVo9V6bK08OtVV
+fvt5buMbzQvPBQdwDmyd9cCrK1Z2WGuoII6FW5yML1BfB90N7+vikrbowM7PGZxv6X8+GrmdL6J
2b+U9xZkABfhmmTcmdnUUNeA6yCy3Lb9bFAi8agv8JRbJSlFGvuZOXjeozbqcfERhazaBGpoCRQU
SlUN4884lfbqFyXVs/l7WfXKQ5vNpe6P7N5kR7m7/Wya/XRfjXALIUu5KHZFoiyFP9ShjrKRWcL2
UyuRfcsqZG59gSJxf4ojpdh6+l6GWGj9i4wA1TGQROvCQd0OJIl22wZW79SWH7tVdzfpsfoko276
ova1PHVdOg93RTwJYyNcXAJsyUQ5GhjOUbPQiB3nm0jTsyk30p4Wr4kY235wTEG7yJgV+7lOPZm9
yCSvxX2TNW71zNJP0a0ms/IPgO7Y+Go3YtJ3akIJ9vntfXe5uRenLyjm5D9UL9fpiUfG6nWuKAJp
UK/RJzF/0NB1+Pv2KJenFVaZB3KahjOds7V1SeL0CfgtuJzOBITfr4GMJrsx4lF7A/103vKquIxF
CzYDrWk4ugtzb7XY6L3oxhxymLAOrsuD6Sq0eyzgs/Vuju3xq5UZ1q+3Z3h1SD6rzeYiKq0xd26d
t6OHBnTQ4uq16wbVPjTC7Y9VWbuHJs22zI+ujrdIFIEd4lJdkwRtrBIK5MAISuMQ1sd0iMMvelYW
TzR+uWKSljbKxsV6ZUhqN3i3w6znAK2TzKpVNd45SR2AkBY3Sty2O91o4xvs1Nt9hujORn5+ZdPA
UEdTh7wB9OtaKwUhs1o0blwH5pS1R03Lp4cha507gZDd1vFcXoLngXAhsxLcOQokl2vfYjpz5qja
EoShHoEwSaU1ObAKXPtlQjxVBqmo3Y+dOVQfgeXT88gKtu3O6jqzOCaGgcai5YhuwvhODOXh7a11
eTWwBnSGQBxRDoDmdx46CiGyjFJrGbhNIZHlNQ6iSJs/FLiK3dhSjNnLQdQb+fa1xf930CVu/JOQ
ogwr5i6EBafibXUUeeHttTJCeVPVqv/hO5N8uq9KqpQIl5/yz1ATwvoGXBmo7mapHUvui0BXC7nH
Pn1L9+S1JL3+zuT0FHOpq0B3WE+LZhfoFq0MQtTVE99RFWQjIyMcHjm/LG6L5U7l69IL/0595Y73
+jxF36lfmq0f5nn6Xi1kb1HEoNNHArO0bNbJqhIPXqOF0PxrtCJ9paOKNnfJe/2QGQWU0CJoB1Mc
rOYqg+kUY4iRCy+DWWQYjVqmAKzpNKe39+mVLUMKoS7LSwJDFDz/jvZgzsqgNOCoI6HcoHM9E/jK
OZAhcfftoa7cWktFgpSSnEUl7Twfiq7w3MemDf2btj4whRpL7jq33ikVsCwbbF7qOujcLQjG81Eg
RwmBigWCBUODCL9SG49yzsT+7bnAouPvWW1KiuO0tECu0O5e18cLr3dCIMFDgDlVPn9PgLjPPwzo
DuLeKKIyr3azwvX9LReZUtDxTepGHNx+1vtdOWEJ+kmdNQzUMLUZ+4OdxK1CpxWjydt2UCb9b5HV
xhdAAFV6otqGw7yeZqq2M6TVRLs5jY3PqpnzahEgSdwHHvMpaq722GjuobUawEQdngr2TVyOWnvX
WrztfQompUCRi3Tlg620c5X4VqolTuSLBrhn6osyVeLT5OiRts8ntFX3ldubFUSWMp99p7faHByg
6Lr+h1r1k3Mjra4og0TJ1WSno5hdn0xr6AmxYd9JyHhxU+ymPgIDEeZAVute1+Lnviyc6tCRSHq+
oQkretS4m+SuTNMpf44iIFql34+Jnvipqo/9EW1Zu8c7JDTLm7LJHftXWeuThDXmTvUtCpql+Vwg
NgZamkav8yu11MgOnLRSiwM8jCT8zWxba2cIN7TBi4SGSgW+7BHaTqSHZNiMVO6x5ms9mFMkom9u
Y9ffw2EWFKWzBhHSlrJ5c8I2dfgxUdqt95YnbdMfhxZ/cicxleYmNhWZPDkTSq5IOuIH2foGlnz5
CTlI/WvUj7CsfTup00nuEc7t9N/QiIla6LIhySr63Pks5exZaO62YFjKFn2ULCnxo3ML6eCFEdsC
B3bs3/LiYe54s59CNSx0X6vmsTkaodoo+0yGifNlHLjb/cE2xPwE9rNxWCkEnHagOSfte2NQxfV7
00p+zEZS6pCDerM+IMHjOl8nvZTPuZqjL9NlrZgfPDUW+alD+2M84L7KTek7soU77Y9Nl3a3aVQp
3c2o1T3Szo5HpILuyabza+AEhW+Qyw1HrO7034Nhz9GXt0/hlYiyiBFQVl1aVBddfJNtW5SZUnMx
pCj0i7lH6TmqGm8jiboSJBkHLOmC9qauv4opHkq6JfaUTZCPGYxo5LuRSJ4kZCGfGkm9hSy9Mi26
lryQYfUBKlk/eiCcDDo+iE0AVa3Zq3ETvugwcjY4tBe+u0RKqnKUdUgQcdhbo+XNOrTH2Ea2EriG
Fz6Bj+m+Ay/XnnOAbd3PiI7c/IFMtphvprrE8bFKvYYt25fStW5rI7Wyh2ly02bn1TSUg5bbsNsp
naN/RcZPF4/dNEzpLmrxyt3biVk0PIbC8E8S9Tnq5I1ipJ+tblbjD+x4o3tI59mWt20CYNMfrR4i
qqp0aKIiFOAm+wqOQnH79v5ZyrirGL5YQS87CPmHC9FJrdO81jYnwOdmrS9K4UhApZFLS9ACiK5k
KmKwhQ3+SI0NaGyWYv9++we8fsr1L6B+ACuCVw/Y19XOsiBGTIvrQICsg23tx9mrP4RCSQs/b0Nc
l2Wceepu0mvr3rWVdL6T5Vy3e6OfdM2vsoLmoOMqrcHjOyrTna10oTwUZirsHSp1TXySYZv8kM04
fyiAm2+pA125BG0D3V1udYQRAdScX7a5ijPW0JPtj2CO/Kbq9xWSYrtItPdku9ZGrnIlp6ZZw7aF
sKIx7ipXyVDn1RBbRpnKmVvfYlfvazTsZ1o35jzfcZA22mrLk3P9dcjwwD4D8aJotUz/nySX10Fc
JTIjvmST+qAbsoSrKDpk7vPmBrcxNZiy2QUZ19kbO/NKCMDWB8kVDBJoH6/bRkpvR4jV5TVTpd6Y
o6a4b8Juiy9zNa5BlqHVRiv2EjFWGiNK4mEdGFXZ7xSBR+RctsreVdNxI4RemxBeFxTmMSuiML9a
SiHNiPo/Q0VuODS+kYbaqczMfuOLXdmQvAURLkFpyKAgt2rcjFBxUWyz6kDG4QMEjfKbNN0/Bppm
t+aYRfu3j+/lpCDHUDzQ+UY8sdclCzetUxT4HMF7vs1vc7CqD6Mupo28+XJOS5eB8jgoJhpsa+ZK
E5kA81BdCcoxC/9bZMqB0Nh5/aiFZqjujNCTP96e12VcXE4XxwzuI6WvdV2z11AJH7JRBmpfNONB
mo0cbsq2L8xDn+VR5IMXcJqbynEIkZZwDbnLFBmGn9/+GZfnnTI9c+ZZAizKWjv0tqo+qZHadkFf
priJ5qr5CLpY31GLe1WnS77HoT1tnLxrq70IrHHNUzhG7+H8zEee3oeR1DrII0M6BU2qSnBqXqpE
Pn6tQ3QDgrTeMj5+zSDOI83Cll8o83hegRhflQsaYEwyg0QTcJPGyrOXyFZ5QZBCyo8Qifroc+XN
8QQEraRGBSMZd/tZk4raQW8Bk7nLNVPOVBmK+gfAZy/9lugtgOUWd9fo4yA72z3xnDR/qGEXJbB2
KAq/JGaveHtrqPPxUQmnpN2oz1w5HaDvkMPmnJHOrGVIwkbx5h7fisC1sLawh3z+WFK92DiDlzF6
KTWBrgccxU55rZb/E6M7KNo4BkkZNDy99iUZQ7MLSXx6XxVG8tUqxvwYIfR0J2Mne38blcF5BOL2
RnUNKYbzzdLbQydHRchgBgh/Kin6+LaDhtTb5+DKQtI9BRIBfIU35/oamhOFVlHMKHaumIExasVX
tZbmRj54eRkspfRF2RaVr4VdfT4Xd/SiqowtFrJMpy+G3Y8PvA71G6PCH+J/mJDN8XqFy/BgPx8q
JlYMujBl0MM3RdYAwllj5PrxfxiFEuRS+oRHuy5FChTt4sKI+4A0tN9HtTGgXlttVQKufhywlOB4
wX5Trzmfi87m09O47gPkt71jqk3ihNfA/P3tuVz7OEuTzuVmA2B0AXtotTaNO7cP5qIVT12vJ9zZ
TgV6zFI2CiiXQ1FugtFGPxD8H6zM8wmFsnLEnA4Ef6mVt4XpZr9CoUOZoH23cVtfHQp0MF5TS6dx
rfwLuzTqPQEuimfBb4cWsB9bDbWBXtlyCL38SnA+KaW97jggtquvBHBq6iozWQSDUOaYlCr3PTRK
Dm9/pcu74/8hvwCUkxBfiBJE+himeKgMgZS6nPcFjZUTPItKfUoiPi3vpMZM92+PeXlJklHDqF46
uAvUeXVfgbeHdJAzpiuE/XGy+8mXZbMYp+hZYBt2clTcautoXZkoqCkUg1ARJ6Nb99Fx8UDNA4Z/
oBodcMYY0d4cV4+n2LWb+7DSt/wNr2wUnsPo0i6imUgRryZpOxOEjt4dAkXCYJE23kpeWEXHtO29
d99avLx5GfPgp3xPRDzf/hmqIxCtijEQrl7dwGEYb2GQbmF/ri0gVA2brjtaQeq6SmmZPfyHLB6D
pursCr+QDPecSurJFCS6I1+KOdffj7FYuG9UMqHbkUyuu+9lT7vXThsEnDMQtiFsSkRrstzMNq6r
ax8L8A3HGp0nJrf6WKNZpejXd2MQGlUbZJGtn0oDLXsUg5qNzX9lGcmaKJOYi2gVDafzj2VPNDzC
2lMDUWvWTTz12T4Wbr1LCI7H3ijlxnhXpkYdiNAIvhzE97qBJ61KtVuEPgMVn4W/Ey5YSAiGVnnH
A8DauI+vzQ2JLMtceEWU5pff8k9iIyoRNewKLRibSjm4Jd7dhZkXH6oZBf0m3BRJvgwkNACocIEI
g9Wnr8E+eZx3jVLQNtMz13pUqXnuNfKNb2VWVLchoNPnfEI/6O3odRmXl2Yo7gq8dc1Fnv18ktUI
9g07qCEg6VYPWqoqfoSHxfHdo/CAX2Cv5NHkiisQJvSXdM4KjGrNZm6nG7pDSE8gGNL0737lggZB
AYwxAIRQjD2fTmfjrFG0HOvWkHDANDv8OCtK+15VGlBSrBqNfxqLKs3W81Hw5TLTAqO0oHbJaXjB
m/sQoWa/qsz3CrNzpwBhp0wIrhgC4zqHoialxfCMx6ADvu7DiizxndHynWPH9f+wdmA8XMLvotS9
7ubmFRXosVPHYIZd7stQydCCcLauy8sTvNRwGYTEnYR6jRAsharNYkLFnu2u4G85aL6S9OPJxkHi
8PauuzYUbH3o7OQeFKhXu25wrdx06mYOasel60vmEUsf8saQnXrwj7/fPZoJVAMt4EXOEqrI+abw
dOzDWC6VWpWH1NhkF3sxDO4Ru8b/4+zMeuS2sTb8iwRoX25VW7fKbbu9xHZuiNhJtO+7fv330Bcf
UiqhhJ5kkAkwA7NIkYeH57zLW+XU2RTAqlCIJ1yAD1kTxNsqrdsxHdWgaULvqGMbeUDdqnz78gFc
5gxxT/KyWoNvOsSipwpbHiCORXWgz442bi6Wi5Eqe/KOd1GIXi7vA1nJ4bWgr5naugEpBO8yJ3Ap
U/+cprg7VmOcfnr8he5HgQVCaAVVzIXPtX/7hcLRTKOqQSGzmdrmQt1/eXG7Cvbh42Hutp2BIx2h
FDqzBH+vk+qxz9xsVFJKCRLPksce3qBGjUmONe9thLsriqPk8PKmEc6/gZK6nVFv5FMzWN4Q9Ekr
vthD2h+7bNEus5p157Yt98D091Pj6CIvSvMd3BOaMbfjwe1HfiLTxoAGs/JkzHrij30VnSet3TlN
WzPjPcKzROpqc65uR5praICppY5Bghn1iZYWbcJ4Ks+VVlbfzKjcexH/rhTcFIBkVCJZktLztOPX
U3N6dQkdir2B6KLwEMEGvzo5QnV9Kcp3LlivH2k/W1c07TxY1bp3oRM6XhYgc0Gi4yE4G4X5zlDn
vVN4lxWwyjhloGip8a0tZ1WYimKnL3tDmYLMKWd/MY3lOJVd+T6q8vHQoLj22Um7PXbuPXWKShg3
qAF+CFcQejO3yz9VVl1DBtODntq890kk/Zx/yQyouZ/LEgrUj9BdzOwMstrUX6hbzCi8dLXbXscI
/edTKzpLYMHTkFR7jal98BCjMw/grcyFbnaOp+yoV6H41VFudX2qnJnyj62EVpZiKTqpUOnzJG8O
0djG3lMXp2596vEILt71GLN432ZRVsmRHLhsfZ57mfKzQro68uOa03ZE4ScKfRwnZmM41lSnxKGk
SNq8tSTA6oDXAJ8nT8IdhYoaez6QzhiBiwSoCnhA5z0UYx08GUXS7gSV+23AYCDBIWzxWufZcvtB
ROa0Rro4Uuvas/8yOrcOP9XNaBZHPbSM4tKYlsgCupbzHlHnrr7HNHkngeQgA6H8tUrxa6vwwmTG
TiNpXNM3vLR9wikXKFvfNy9tjwbmwaqr9lSmtvj0OJLeB2wmCs6WpzWcLqZ+O2mEgPPJNSsjKJEM
OcCaHZ5zu5x3iI/3oYZRUIvCDQWcPaPdjqJXy5TpIjaDKNTnxPdKO22+UPGsPEaDp450TT5OOynk
xvfEAwnQL+YeFCvWJUVLQY90HhmUp+DcHxYbzS+ajUphHip9UrpDhphNCGqP+PP8eFXv50v0xuyc
0tJvL4/VB60AsyzWaJoBeC3bODZlUs50OPEVOEVFlAvfbMK6OT4e9P7mABIkGYcUiaX7z+pTem4P
MAMaOLgmz31uQ5Nh4PQ/J7m7p0x5v2FlV533DC9tE5T+6pIyrCluaroZKGziemzo4kOdVV/HBQ1/
c4i+tgpOzuVg7uyi+71KmV2qP5AA8oxbu6lLCY8xMcC9zDZQjwSPo+PQx+1bAYYURMALSE1MKRK0
5vPjaabCWkNiYnTc9jBVRnjpzNDyK6RKd77YPX+fVxRpDLZQv5PaNcy9NXXQb1XjBrka5vW/3cz7
4JACuQKyQq/buQB+FuKch3nsHEUTGhoa57Qj0GSxcusyJWFfvdiG0PEi76myPBWGIFMlirdlhrRK
hQVYZzVFukc9kHvp9iqXlR3iJRUkYMzr7tmUeFGW14UXgPNqpyBVRwtuBezQ9JiNthZfC7fSmgOO
uXjZuArGU6e2L8Kvj3f8/YYgYiKMigKR5GuuP9WIwJEDpUsEiVr2f4RphYYfjJQvj0e5h8hLZCIg
SHrIbHku69vopbmjkBBtESAry6ECOobltmVlOBPlA+XQJ/wjEMRNLQn/GAt8Kz+6vYF6zwzCa3hW
+mZ41ptU2asMbUzfpdyLHZMFOA+uxO3vKnN8PxbkHYJ8DkEk8Gb2Kn+s8/HNYB3JwZDSBiCRZbl8
ddy7uYzDClvdK5Kw6UGb2v6i1Ai9PF7nu6DJGYC3JJEWlGaoMNxOJxyzEquSisICreAPXh21TxUE
5veak3dX3O67PVOGuyjGgGiTgKyiE8R7YjUt8lxlKRTKkebYey9Rh6fPBdWqqvTnuEPtunSK9F+z
WWZ0gNhcO3Hm7uvRUgeyzo3P95OMvtvpoiicCqUEX4HZO+l3QVcWjRYvLXbSmo1l5SYir5VSMAjV
ru7esshTuqsZ9bwuWpRzppui9fVkKF/Qm4uMs2VE0979cA9nRqIUoS5a7L+7ees6LHqhWHbP6PpP
YzINh6ZI6vRUDJH36mqTo/mu24f/ZnjuAdMDc3cEFlm5PhbUybeIfrw4Pt5aG2stmV84/rr0r7CZ
u13rtK0iJyfTDAy7hYNgDdGziKzq6fEocr/cBEUmjSarRBoTg7GXux1lUgZ4mG2hBa1o06euQvyj
iYUXaGy/nc2zsXUpqkvWCqhc7pDV0RfF0uZ06rVgnNThGNuJg5iKhSS1MuUHs3CMo9DU+UNjh3sE
+a1JghKEDQq7g6FXWUZij0boNQ0Sc8gqvQD7nT9IFtqvwh6Ht973EKJ4LJLOAHaRijG365l3cwvC
V9OCBgzrE/gB50nPimyHALqxN+is0yWi/CyJ7KuikoJkSs0zhvORVNUlbvSfViuMnQ248b3YdcQZ
WX+hQbf6XnEbOmWs8NgL7UE/ha1eXUG2gn0zOrv151R3Pmc4Bp2KsJ12wurm0KTAUgNAGhWs9j62
M7kijFCXAK/sY5Uj6W6nufZ16e3hm4o7EuZGngA5bO8pH25EHvyfpGYMyCsq4KvzIBqri0exaEEh
zOEljNvoPHRd/AMBarxdl/qtroHczjzjQVpQBYequPYTAgSmaVK3HmV+R3vNlbo/qkud4Lw4gBV8
fNa3do2sgrNj6EgiF3G7N+suVCm94iYSYlpyTPI0OpcR2c/jUX4rwqxCCvU6g/oq/EBu+dUV1c7C
Bsps6oEtyuuEiEpWKc9GpLxT1fBrrlgndXD+qQ3zYx95f2mN62OQceotA3proTuHyN7DJ27NGxwY
dUQ6lbyq1j9Im3BHKxKdjk1XHOxOpNccKu/T43lvBBmuRVkY4SVOmW+VCihVEvVLVSMrmeT55z4N
0yBMYuu0NMsevGVrk0oqHqh5FvrOhU1V675OHIZSYfH/pEI1BEa02F9FJJLnVHjdW5+GdPKA8ZBM
Ej8JOavjmAlFNRc3NYM27/MPFOjTo4cC4aFUVHFW7dp5exCVxS3KWuiMQj9fxWstabQQazs9wLl5
wf3V0I+xar5ZgIZZARABpUTDkLfv6oM1dr/EcB4o1DhKi7KplhwXHV1kNJ32RK43diDi9ODUVf4j
z/vtyat0Q0Azw1snaov60+iE4VPljuVO1NTk5bI6eTQ1QHQRM3mf3XU2hno0s1A1gnDpvAv9CAF5
shAf5nweCh+4YNcgf2NEvlLC30iHXpxGHR+OxwdhY3dyAMgnuHGJXmtVu6WhZlqWaGtmE08hKqWt
CBRYHMB8Rg9nUjPZk2PfWl4UcU1iDprld92waTYarURiFFSgmI9W4uqHouqW8+N5yeR2vbpgVWSR
m7fbnfr64DRVYuihGVjW+LddKV/q2XqhJ/HKdf/ZjefXx8P9fo+uxvuN4uAhA9iZx9ztpnHyXDfm
sLLAIiBXeUFwaoifeT8t47GjmBEdsyVBa96Z0uqZl1uoXsYQ375DujRV8cuKktx+Vty+ea3CwTI/
A7iL3aOYhlg5aJViuBdHGZ0PHZwnmcXGE24ThZ3pQaeomf7nkCUIFZEs9/FLO8eph+ei4X2x7GWu
DlWUkTm1OL92z2LR1fQyR60FPUAZ3PwJ3v/Q+VDX4+G7Uc8m/jftoCjEebGUx2hqze/VmGXuadLV
zj0ajWICm4TRBBsW8XH3qDc8DfxEQSXWN51IR2NrcsQffPnul5ZnU3hM6zyJToZIUGcksUVNa6yo
W50zEDeZP4s0/+w6Qv97pgY9HgbdnPPjhEENTwdVKN/tCnrqB0utQv2ljPI20EOnKg59bTZ/RLMQ
1cGI1N710ew1sqead8qPSlGpSNhdbkb+TJyE/6Qp6d+ZOgzpZYwn/dcg4IwdYAw1HoFrRH01z730
zzDzYHnWep6rRyzYemfnuG1sfhuMP8mK1DW+q2vRs8XaJkfOuBtAlhaVA/BntJfj4924NYrkpLDG
1ETvksGyoLrvjWz+UNEtX52hRSvmvKcTszUKNzWZF292HiarkDwAn3AWoERB0/bR0Rgm5zSJYc/b
YGsUcIc8qsgupYjK7cEauVk8VxHMxVKHL4uajt/zIQ1Pj1fst1bp+vxK9gg2g3yWu3gxUV5s8Bii
tlmYyCvPsjn2UvJKoXCNkIl+xPMMYExrR6SyS4+K5THB6/BvDDRb46glTtZ+dSq9/1ulRpPs/bqN
uwJ+JFFT9nFVQDq3ixDNJZAqAW7VRpv2W2E12qc5URwHtRHLwM80aVVfChX9nJsxPdOTmwNaDXsP
/a1PgQQcOHqpK3ZHIe7snFwGsdtAb3LtPeT76E+0BqydcsJGakZvEkU7tCIoXKxR3ItrKpRMSAAJ
O7/mRISXgbN/yPqh31nWjfkgoELFCW6IRMWtMhdIBwBMaqEH0TRCSLMK95ArTrtzE22N4nISOSeQ
ezgst99usKy0IODqQdxr4AhzuG9jSbh6vIE37jtgrf8/yj24b0T5txn1IC/H4aVKc/szDDPdz8d4
uWp1W33JhnLv0bk5NRPqFfmSRwaxeqP0YbrkUZsztdLtfaX1pqe6cKydBdzYEABBgYrJjIGixyrO
hErUmXo5GUEiLP04ht53VZ2NY1ym0c4iymO0CgKoTVIQcGxe6uy+20+FS1tiNwDXYIsDxlTqzJ5P
3eym7Xloi/SDXSufi2hprkkjzG+Pv9/GUjI0s2PHs0fWu8RwecxmdAGDhgf0KSOEn7BL2CtI3lPl
ZHGAySHUQQZGTfJ2hrUyJ1PpZWaQhc1HYWn/DrmrQJPrz65i/fTi+Jgo35xaeU8w/LzQDkXJRn91
QYv4JFlHGrClH/bjp7idX7vGXg7asnf+t1aCCxI0BEoFktV3+xMNWiGOPrMStLPwJp4X9xwm+Kk9
Xu+tAiL1fP4oSwpmMYvbYcgZaT95vRkI6PSABcyyRr94WMwP8Ygx9BlZz7B/l9tjkb3oS0rtVNMR
sjmb9Bo1kqHU2Xu4bU2c5xNECCI9EHWZqv8Hqwi2HplkWJxB3mP8jItHflITd08MaHMUKT9JFRF/
wDXcZKIS1TE/M6itqTuX+mCe46Fu/oftTCEfMCQil7x7Zbj6z1ziZZwjVCNMyrPZcKpVu7jYmLvv
nNf7yACZQyLsgeown/VTdxxqekhlZQZmr4bnwYVX68Vad67K7u3LJocCWkIplFbFmtE0I5OfGW3J
DayGFqT6Jh6/O9EuF2ZrRqBzwGpR3ZYkzdt1G4asjxWDWGdYZoJKR0JFJkwtj/xVlDtvlq2xIBLS
IgAzo1H7uR0Lkin4c5v9hpJ3+G6qjfZgjq4SzE3p7Zy2+9uJPJH8zaUTaVImXx22vke1f1IsKyhH
/Net0Cw/FGZXXAAouT9jUNR+PXTqzh78XXm4DeeMCg0DNSRqBnSSbycY512hOa1qkTryMvuwUKL/
J4m9orKPZVThQl7zcIh4n+nVq45Iw3ISWdN+H4EJD4e51YfGV3HOeRWoQySgvMcRRQDMHWApDpLR
zCOqr85WVfYfhReVfyUN0hGH3jSz5ZDCElp8I/fC16Ys41crsrSvFFGbxtfbRHyperw9fV0ZEuWy
E9nkYq6njY8C3xU+iGxlr6aNNEVstZ4dwPsWPn1c46kh7h9SQUQxO40HWWJ/aofEeMoEdj54VmCN
McVx/g7jvPL4+Ofcxxt+BRmCvNyADa/TOQXvS7svJht3miY84k/qwCyb3Z131dYGI2eEckDjXPPW
ZUy9xzEkbXQ7MGNl+jGNenvAGSN/Em0cBwvUYn8YKm+H4bkxNbprNIahBAD/WHcqBk3vDauPkUtq
wx8aNiCvzVDY3x+v38aVTbCGWAzeUSapayii1Q6mu7SDCIowtJofqqPo0Ow95OcTP3OwBVimAQG7
MIxd/cKVbYZBk2F46yOKm7Xtoc71NPa9kB7zF2zUy49uWevps5OIbISUb1tJEMdLEQZJX2SOj/xi
buxsyY1IwxVAVQQeKlfOGoUwTWPBX6GDZOFYHpGew5Okg6NUoqPx9iuB5ZJWW7Idd9cSWJZiSTmF
Dtl2Zp9r4bVHJS+VS1r13c5QG58fnDqTAnhPnFrbX9RDNmCFMDMrUF+ozzQ0d0tnL2XbGoWKkqzP
MR/SgtvT3KmDp4dT4QbKYoGEMfB8GfRF7ATojVGoXHFb8iCiV/W7WPmf+1rP26zqIomfolF17ux4
uoDb2mPFbY1C10SHwE6niEbm7VzmyjPjJAa1VLg9vrbIlD5V5bRnAXGfxUu4JTc1n4VrdO33OJsp
xV0OLmX2nEKqmn41o/nJMRbIZFF8jIV9ok/97+NjKoPqKuiCjKJPA44QoYM1JL5ybOTkvdQKHCI7
x1OJXlPO8ne3KTR0JSI+2+MBN9aS/ABsD7wdaBJryuQw5OCTkkEJUEuPD5VpJMe4tfOdk3s/CpK1
Ej0AdR7MxFrZCkIJiO5+cQIDiZKzF/Y51FkKZ2+dC/QIi+oGWQjNi/UXa6zW6UiuvSCkePoqykk/
x5Am3j4KdEwSJ8m4g562uheHZpj0WVDvc2R9sgf/+Jed0hx981zgyfJlAFwA9l2DAuMETbMWBEoA
HCB8nXpnOmdLmn79H0bBFl6CKuWMVlFhbKwZvadEBF3bV0+Li61QxEP1za0dui5ENgrHPMhI5W/P
KxlBWCGjLYIFarU/LeCWx7DYsxm5PzpgDKBNAyKBhQZv5XYUe+46r+4dD6JlbMaBOjbGxyoMjZcZ
dI12NmfP+/zm1QPVIB/4VJl4B69ewUhmYKVGJTYAt+Y+CzUdjnZt7O3q+1sPgAqtMZgEoETVNXoK
i6h+iLNcBNFSKqSMc3Ie5ioNRj3Zc5ncOKZkWTyBYFBL1uC6++AZdemaqQgE9m5/026M31dl7e7g
XTdHoUkMTY2dzePu9kN5wiuX0akFIoV1h/NFVD+pyBV9efxxNpeNWpmsW9PiXnf6EjfCFbRiFJzs
xEnVw+hsxUv2Msr669uHAkAA+k4eJcLC7YQi3ctLo+sEn6RuD5o+uIdCOFgrd9keVGFr7QgLPBx/
FwHXpSWra8euUmmuFXjWv3eXMT4verynpbK1dvS8KJVzkvjnah+ktdZFo0KuGAmnegpLj7snsjEq
G4v++fHabU2I2ABAgVQLXdvVZhgsXYEkO4sgRZwPAHtsnZ1s6N8eszHr4bqWdHMcGFYRSA2xZHRj
g55ktKR/pMX0FXSzvpNibwUg5Kvk7cOy8Vq53QaDYuZxVsciqCtDudCnS99rZRT78aDmnx11KZ7e
vnQUXrjB2N/0C+XS/ifZihAdrFrAeUFnJ+XnwYmMF8LEnkvP1geC3wOyFI65BJbejmKD5R0SXFAD
yhnTacGxJzDNxfv0eC5bO86hN0OzHLVIAFu3o+DhTV+yHUVgDFp8DHG4fglNRDBrjGfPj4fanBAy
KLJp/LthfTuU2ZQo4XoMBTBc/6ssm/kag2vaW7fNGf1nmFVQaLCpSvJuISiUnf6ixtYHpfSiS6Vg
Jf14Qlv7jgMkG4HkJezx2wmFmkD2qNVF0Lfd18FwkkuoTKPflEN3Qow18x8PtzUxJEM5RDQFUcFY
bYh5xkPFyk1u89R0vrR9Wn8r4fhkR4Ej1s7U5CLdpsPSRhWFV14TqAqumVgdgmvQzIbwujhWc5qp
aP5qrV78zJOpMOUMeZhOg4MM5+M5buwRhLEgVBLSgaOsEX3DuEA/GgaUK1EbPBUEr4/d5Bi/3jwK
VXTuDJC1UK7XiFdL6fJMAxEdRNGCLxoFiVPclfrb5yKLZVBtpT4wtcfb7THWjaAyw1w0dKpkMBpf
wlqNd4CeGysG+MQBNYiVD6VN43YUZwort8WyJxBLMmB7Oqknu3G6t59d7HNAKBIj0E9Yiz9ac1Wn
JbWBACXE6epG2GEIlE13VFe25kKXCJgl1Ar+Xq1YvCRh3Gm1E+SLOfjl6IpTZ+2iuu/PEWJvvCM4
sCyYun4Tecg92hrW2KD1F/wYi9J7oT/rnrKoU998yfLnw7EGHUSmyne6/Tg4vGSZolbYojqTcVRb
JDu4/cudZduaEExZIiuKFtyCq3S4rXQr8wxGwWXX9SPUUA7egHNoiVn1zp6+jwtMRSZ1HJzfgoe3
E1ImZdT1iD099+63PlWCIar/Dp3+JZ85Sfnc7pToNqcmxc/oUFKnWe9upcOIZJmYWlSo+mFyx+Gz
W+vWu8zonOPjoLA3lNyc/7nVKw1dsTSVB0lR5y+TPmK8nrvFpc2ieGdW9xcHmxv7FSgTAO7ukP1a
XS95njo2Kv/Wq+U0f6M7/T1s3dYHTPT342ndnyk5FggPyYLmkl/Fh9zOHK+RtbtY8WofRFFz6ttl
L25vLB59IplFgMYheV1twb6fPMUzJycoIcEvB/SCrcMwTqV+pIrp7pyqrcGIyWQJZJT4ba1yFgSF
3aQNbScIwynzFcBNfpYtv3CqNt4c9ugjs+H5Tux3ahu3ewI9Za8ZI90NZkrSBzVzhnND73rnUG18
IlDCcuUoQPFKX0WJpsa6qI4WNwC17x1mtNyOSlP+8+Z9QEOKy0gKPvCoXe0DLvsxznRqAVrTKX5X
dvlTVup7zge/OeG3iQOvPqkITteGKu464R9xLldGzMkCXKKXJijGIfnUAGH/MmKSZ/u1PqOE4zl9
8l5JOVnHdMmm6FAhoA9N2KhtnUOX83/RMoy9v5vjUumHxhFL69tjpzsBO7B61bx+Wf4KibviV4bY
ndL5amwopfDxbozi71HZaO0BZDlyU49XUW6tR9Nb5WBIIkkhL5cnNLl4HkxDW55iYxqex9leXtNc
fIVgN1GWj9MPbRtnPx8Pv7HzoSRRSJaVUTDJqxhlFq7oTavFsdmDvtfUVXKOEOS+hpn96+0jycYb
ODfIe7x5b3f+4ApjjuTDTTVxyXQHVTlRtXaojELrfjzUxvYnEaOxiNQAMJR1niTcpDPVuFACJczD
k8A87MIavFnmlXIECHl0DOT6ga27nZBo9EWpilgJjKqZz25fwVOrwx9mp+6JMW7Nh7uKaqtNZ5tM
9nakwcjzLJ9tJaDa6h4HNDQsEEOQ73fWbWsz8GGkGirEQwq8t+PQkYmqrozCq+OU5XHJ2+IPxw3L
p2VxxsvjT7SBtmDL0ZPksUvCTOn/diyjVhZqsg1iMSgiEns/NUb5da50zFQz+Nq2E6m+XRSflKK7
oKj5NZrmvdrI9m9gnjSiOAA8I29/AxlH3WhgWwIjs9t/LdHVP/pZXY4uyrDnTNier4lWXNK8cY6j
qzevbt9ph4QIvvP+/93zXEUBmpWSs0KxQV6rt7/E6axERcq+vi4If2QHE00A7yv0zSQ6z5OamH+p
2SR+VuasLM9dG6INUpHhYD2pJYUijiSFCFdhKayj0jkPmfKljWcFWdkIBs5xgTqiBYAzla/QYrzu
A861dfx5tHulP9qdCUU8rdWyPmRd7rSW78xO3QMAbtSgAm6gv4diTyxVRdycLC/2su+jWU1fk8Zo
kkPnYqTga90k6qMhYryhbZ6xxlmZ1N+NKdtZntW+mZQvsF2pA/i1UjfLOwxVo/xLnFfF8LEal/C1
GLrQCrRc2NFhzgvvS5Rkk3YQeph6VwPfreqPbJ7V4gCUSRn9zIi8KvdbHp3pVws2U3EZyBnKIw+X
CL8UkVbdQZSRBw5Vm8b+XLpdobwYo5NlF7dq7TSYHaub/MnKNc23FJ1Xgen2OOYitmDM/kjvxHmC
TNGFrk8NsPk7UbXcO9M67DzSKm0S/LpJm5LiULo53dJMLdr5ozNnaf2qN2VR/KFMzWQg6NA586/U
TMLslGl6o32YID45fgKSvtKOc+KI4gTEIyp9N4yd6dJaOd6UR7sKLfOK/laevbixF1fHUF8sHrKL
nWl7WvwbIQabdAr7JCYU99cZUFjkmE4ITQTS1viK8UwIVCHsd7Kf3/t4tc/BmkLPooKH4OZaMABi
q5JFbaWAD9S1q56Z3dck0sZDLCTEG7TE8IxMpfYaz4v3YanU/gtmkOnHx7Fna644fgMhlJce2qy3
h62ajBrTQE8EDpJsB42y+CnR63EnmG6NwmsdLDJi+FJl+nYUU6ttbfG4We0kcj+HuYho09blTkNm
I2RLCBL1AOAdlMj121EMvUBEWU/Day4ExAKv1D/L7vZLpIXqHm9pY0agNuiR0HN2gIutwmXRNfmy
CEUJhEqIPuhi+IJPQ7NnZ/g7B15tEgDXyHbwngYispaoSpwunV2DceJheUGX5qDYYeInRfSO6Pjc
Tt5TorpHXjzvpjF+Pxvhc+tiKNn24YfMzo4NMJZOmy8I+p6LPP+zy+ozpmOnNIcEESrlYVano9XO
pR8b5s61tvGaBa4pWU+AGlih1U2NTG06IagdXoFrfu8J+T5VZOVotM1LbvDfpf12ViAHVjbqqeJR
O17jN3OYXfiJN+HVsKLON3NtfibTGnYKAltXJQPIi9qSD+d148+rY3sSUxFeVRe3GpEnlyjLII+B
FbTs97YYRmxl3J9NW+BsaH8ce2fnitzafKwpFyRlCdDZq5XNqtDI42gOr3BMtL9jLe01v26Acr05
NoCBlU0MyqFg7lanlvo4VmsLHzBCo+aYpI2GH0S4p+W5ORmOEQ8bdKnuWiXzoIzaUorwmo1mSF2q
hHbi6/jdHh/P5n47UsHhL0RlJfVvDbUqEZS3B9WMr2o92NmJ+kuBEeqSogQY6r2TfMxGL/pkFIib
7KzjfVxCzQTyPxr7VMao79zGJQClGcT4Mr3qlvFMipBekPh0yF335N/uKx+SRS0hRMBz7+s5OAV0
qguw6xpz+w+HStWa3DdrJ/7oaNOMNecAzWjnlG+NyS7hoIPJJV1ebZJFqK211GFxrfiMr3OmNfGh
Nztkq+qstz7Il+br4w95v2H4gr/FuxAipPi3Cr1O4hrAiwvkMEyt/yHsWn1OtSLb03O+/2qUC3jP
0wrnlKEPdfvVyO20bojtAkG00cN6ebB5NnvTpVSrtxdCYDrCMZYWORy1de5dJKmhzRVDYZIjyudZ
i8V0Gbs03zkCG1MCcoEyL4VMVXa+bqeUFE0KaEHn0gpnxTesKj6VWtaDOdP3YAv3H4k2FBgmMPuU
FtGxvR0KdoWiLUiKXwc4cj+pungXF0TGnhzCXcWAshGoLiIHEFaa1KujVaGPC1Z1Hq+asmAN6CAb
ZrzUkT6mfmGF5Q+Ie1HystR5Plz6sREYAVVFs+etcDdZid8kd6L0I31j1rZziYX92wIz4ZphZa3B
les0JN9g5r8ZvyfB1QzBCbdlu3zV8HVwU6hCLtarmlbjsZ+S+XPbL/U1WnTl2+NTdneuQSRLKz3a
RIgTgtK4/YCmt9R6nxnD1czt8FuTeUPog0PCgrq3empHKOK/2cBFgqBBNcDjQu3mLqfCUqHsilof
ro2eVO8xtS38VK2mtwpOYHRiE4xRx6Rvzke4nZhwMTOzG3O4DnQRqyc1W/JPMWphe7rDGwvogOkl
PtE3l3TD23FqDGE0dTHGq2m09ECUoTMvUZP1oZ90bjcjf7ZHOZSf5CZXZGZ8LGo8mBEg+LAKxWOV
V0rTyxFrr/8n09riaRi06ZJZIVJdhhb9KHjHHWJ9HuLT491yF1nk0Dx9HTqo3OFrvF3tlLgDc2df
LTw5nky9if9oME66WE29R0bcHorIT0wmjq2fTeridPYcDeO1Fzae9JVaGvlpyTL1nRYve4W6jZON
3j3QK1IT4HFrDEwYhxztuh2vaWkbf+lFZ157Ev7j21cPMgi+oxLlBejhdqtQYrEpYyhYTOd6gg9f
pBe8p83Rqd6VCuJB398+HKqDFHtgjHkoBtwOl+lTFU2moLAZSi6x09XnSozfx6XbU1bcOgPIfVOy
liRVa61TBuMY6bQkna7qMi0/QYNVfw3hrI1PaPlm8VmvkkLb2YmbQwJilDLjYGPWeu201oexsLLp
GlKmf8oMtbH9wkusP7tqzjMMxELS8/9hPX87pUuVI2fd8sy0WE1sJ5mudjHkP21tns/UYtACG8N2
7wa4v/AoRQI45TFNrZWWxu23YxSnJqWarp3eJ4dEIUb7SlNETz3v3depcIb3WVc0BzcxyktZVXut
6q0YQ7uL9Fnige7qBZq15ENHufUajvWAlZfIL11eps/N/NPsaV76rUuzF3Chvuys8n29RDJr+aQI
I8gq6Xrq1ZijCDazbae6nroA4/ioPpQGChSHYgjFv6EaDrFvhk3xMWzb4VVTTL+i4FAc3vy5eVvy
G8hsgFh6q5txrqVvJ748XMJJda6HBbtNJf41WKJ/ejzSxmLL9BMnOp3UGijm7ceOIx0ajBNPV1xm
5mclNo0fUd2W57yZtPeFGHq4O4p+ItfbQ4lvxD0E2aXxO1kAr/jVNiu9RDWowk68JKrhNBldcu5T
0ez4D2yEcrJQ1FGIQrIPspoffux5xaU/Xeuqq06FVhYfOqcfT+R08c6tv7F7pM6qC4pDFojMdadW
STA5U4oQeEVjT9MnPWtLxwfvlrxMeaqMh1ZETeEb0Qx/0ZjwQTsoBhSpcxbS2d3ZQffflegryfQU
dQDir39LhVWA5kYhO1ltfhZe/0fv2s/tOH1rYAD4FJd9YfZfH++l+y96O6b83//TgMeXN/eowA1X
ZeCAVuASEYOo450de/9FeVtT6aCvC777jl3ltmGMo7C8nJ3c+aOqW+NPM03q2BeumP55PKPNsUCM
Sht4nf2z2qNa2JDXoBNzxdZsPKjmOJ2oXCuHMfLeHuEla4bOlkFLiFt6lTMasZMVoc60MtEpT3Oc
ZE+2mhfnyXX39sbGd6KzKgsUCJNSeFmdCfL6ecqjkRdNHKXnljpjkGVluINrkmtzmyoyIbRY6K8Q
WO646e48t0amTuO1c2AuZAXU0OhDpaqpP5VRiYTdrpbW9ry4uziE+JmtvT9spe50tWMJu5GbKUZA
4l051MkOCHtzTwDDoOZIbY5DdrvL2Qh4BSArc2169KoGJZzg+FcAl43izRQTFPikBC+9VYrN1CNu
hwqF6kYmtYFr1zc90pFAw2o6xafHm/w+naH6gGw7HDqWjZfE7Sg5z7OqKLXxWpsD2Bmr8zEdTw8t
ntd+3vNC+h+Go97sAmuRcAn5c/4TJbRiNHobWvc1HhP3hQ7f+LGddOffQdWUJ8pL8854W7sCfTXu
ONJQ/qnfjueUNhJj6TBdRU17368Qf0n92O3bty8jfz4UGtrGBP917mDMDRCuSpmvBkKqzju3hbB4
zNx6bBltXGLUrLS0fH68mBuTk88ioJBo/ENdl5v1P4tJg5riSjqoVwrhYIxF/T1GxOH8eJCNHU9e
5KJnRiGEG2VVEqhFO1O9bNSrWWl4C9uR/arz/Ho2a7fa8324Tz6hU0mWsqz28dxbxaYlXuhAhs0A
stjOzpOdMELqxssJVxhbWsjGI3rHY39IYiX+MTfWnvnN1mT/+wNWpyErek0UUT9c2/8j7bya3Lah
Pf6JOMNeXklJW6jdtR3HJS8cp7E3sPPT3x98H65FacTZ3EweMuMkEEDg4OCcf2lh5juZkvnGqMwf
FK2e/8PH+3WozcerxxIMVN6PIVknHW8vMXwjx4v0/te7kQlIGDDZNDrpdAG3K7q4zqSJZQxz152D
hh3jTzHup2W3FEGVaD+yIfP8rrd3ds2trfnruJuFpL2/RmKaxlCzMtqMRpu/YP28B+W/cctIQAjg
BvYnmuGbNTQUbn0zoaBjYsR9IMlNDpGtRfCX6vgfRR0jfxCte3j/knJ//tyhFMu2xdQEaa9ldClc
eWVffFuKoQrNbOw/ZHTTT1zyXZDaXfyB5t27kaIS/wIJGethJDrISS7Pu+riPiwKpqtQLX6K4/Gb
OzbiMaUfupNA/lS72NzfqNtL6CGCWXzIzb6Z7DKrzJR6S2aW84Oe9jPwB1GgsFt67qGMVy0YKwOz
isLsHtK68k6mm3gPWUx5wZi7/qjFnnsE3KWSdvfOKVrFHjX3ZxZ79RuhZoO5JcegV3W5HM2SQa4x
kwnx6L7xXa0sXxqTUoObtwevN2KsZlPrgH5UcypqHuyYxenPmG7oaK/1ynG18+bz/a1xK3xAPaQq
QE0OGPQmO9C60tLEoI5h1ljxg+Jmye/6ihrUKrw9nsTNrS+7Z4R+quBbif6lVN0SfecpdFZKmKd0
LssalENcCN+1euNFtZVoCrI52VNhvXWyueJ4u9HTlwyky1WHM56ZzpLzOp3srj1aAtsh35qt1dzp
at0ciEKLLBADWdoWrWylU1fdLafQdRGEyHDq8wWVsp0wfCP/4b0vlcd4a5MkbDZRD8c2XTxzCuvU
RrJrNlcyuq6vU5+4ie2ULdRuj1Z1a5tIPxA+G6t4pbFlCSA2riz6LZPm/T6q48IxS5ezRmK0E4dv
Ts9lJ0qeBJinTYTMqlKrhiIaw8qr1FcjmxBpKXW79NUxwQ5+TvZaQDe/GsBeyYqVFo3yiv8lJ2lG
W9GKOpPFizWNHsZlLXJ/HPJ6T0P21szAqdKkhkyKX9Tmw8EZQwJ76nnjglzRfSvXyMUHY5m/IT1p
Nqda6ZqdcsLNIclLSPx5q11xuooVNy8l5enkJVryIKah+py2qhuie2586ugH7ZyAm+NJIgVYUQrE
P9WDf1lLMYq8TmZeAKUwD2qbLacGI4knxa7swHSn3+4Hr9ujQWAFcCDRSZvbRW8sL7YT4KhGiY47
Xsbr722ndNB4bPwGu1XdGe/WTqFRIh9RAKEod13ulHitNDt1PT4g0v+a30wVNYolM//TMFybVPbg
6W+tPKuhylYvpYMnuj7/lGvd/IbC5vxfPhU4HUIIECQg9JeTWRJ7XJuJ1oim9PEfSmJnR9t10u/F
NNXfpjzfax7fXDwJT+WlCxZ7C/DVImFOI3Ek7KYlz05K1ONW0U1q9+X+prgVqmTwkO94NIa3fZdc
r70pKZI55O50j3aVNyeEaftnjK2s4P5QN/ff/w21fe8mhW6tVkX5FV3ANKDb0/ixNpzVyHxq+11F
41v3J+vHq4mHPJtjEz5WD1OVpmX3IS1nP05VMxy9DlfSEZWM4wLLKfY7SuTH98+RNxT9asbkTBuX
20SvBpgjGWfMxajrOHV9fOgmoZ/XBFyFj5Dknm3orRcVJ0wKWtH4R8TkcsDGqiNlXPl+QHh0LFwq
Dr9fj1rxtY/a4rcJ3s+xyBflo+QmCr9RKvef/zBlqQBFf4sraEuiSlxLmZuC5oWrJphujKWnKoEz
UQKYwKU6fi2kber9MW/tWtABRBdpMIr80eWslcpSBkgmczhMsb4EUZ7bH0mQste64Jrc2be3jiI0
X9BgHk453EeXg+VR6c2RSsdCxYXjs+CMKIGqONNexndzHGm2TOAgu9zeBrQlKcjbgmJ2oQForXCr
HJJR7ASyWw9GyJv0d0mpwT5sboFMJEbbjIzixMv4wV2X+jS0GN1gPJOtB6036qdprcgvSzvaKaHf
+GrQE9FwwZuTduhW37/JVWcliacbARCCw+FZAZY7sb8qXfn+DQJhmkUEHMvlugWqKCIuDIcuT8gy
xF8do1xKv1BK55hVev/w7s1IP00qKgD3Ae6/iTTW0uO7o6XkeNEaIyoXT3l9Ugp1TZ51bRR7RaEb
gQ00JGxwfOakfdAmAYsndwEYBTs7MoXmBhEZ1J8kC5ruD6o5/C39pdYH2y0cc6c0emN/crxBrHId
YQS5bTqo6ti4WsxBRzM4f2zR2XuJq7rYyddvjkJxiKsWxznUPS5PG00loaw9mwRsRfmU93ocLFW6
p19+YytKTi6QH/gzOgaal6NUTrlWlRjmsBaW/XXRq+6lA4PwVekqBry/P27cezwZqYXSdCRUb+kI
udnFQrE9tv3goEie9qYVeJGFzveUZkI/uK2lvf+QM56UBKPyS79zs0dcb06xweTZQZ++i/B8LOz1
rBtFWwYDsJHvI2+f1K/KJikD6mH9nnbXreWVDG5UbaQA/08n0V8SWw16TauIBQWBoik/TTX6oIek
xQY1sLt+bnfiyo0TQQ39J0yYkjqCFpcfk/JD5i5g/sNceCOCjkmnDAFWoGt91HJ9aZ+aOmvenLTR
4tP9T3tjs8qXEBGbOj6SzZujX0rvQttdVDg+RnnoVSd7czrbei8sHZ1WzjpX0M9CwPaGzfAEpTlv
qeAVRROWqtmfrEQqDqqjuzPUNTSZsXBXJ5Tx5SgPbdZyNDuBiWavhalFgc9fEyqk4EhifFTBIp1R
aVjmYzllpRlQAEIKvooqRdIE+8TPRq3bU1W4tcIEVpnXYwsD/fLy22bLYidUpNRQIAXoD5k6HnWl
3/O7uh4F7S3JYAbNhW3lFmkuhDWXRTao4YSW3uug9O6j5qDSf3+3XAcCsLukaLK4xxti+x29pAV3
ToU2XDyQBbOnlX+19TL/0dhKj5m9mf59f7wbs4KzKusPSJpj6iz//JdTWLe4ddKDNsNlqZd/0d5d
lsPiGcleYn+dUnDtUV2h/AyL/grSkXY6php6VYVpnRovoz3EZ7tSkqcii9uPWRFZxyyx9AdDWM27
zx/ASV1KZ/HVJLjjcobj4GhtZVYiLLMoOzrWSgceERbv83sXUuIz0TEn2cRpZovPyQ1rgQGLU+Vg
t9kJyOj0shrO3lNMbuXLcieETjyJJMEF2NGWfaLZQnjqNLShpdj9oSycwheL9RtALJPqR3V0UFjz
u7b6yGf46/4Eb4AbGFsK9JNS0BBXN291S2Tm0CxqG7rKBM47kUSR0nXEAZbp4Fd1P5yMonYO1OG9
g1Vo9WcD7a33f01wqeSH9DO4lLeIUWOiELQ2SselvKazL1J1yAN77bI9o7frgyizJ5my8bam+r05
GKkDeqwrlZ6+mu58hWLWLwc7XlwPu1BzGQ5ZrLfrh/tLfH0l8sImf6LmTg3hys22yc1ZMdsGOhjN
kg9grWrnh1iyvDnMJa3fnTh+PRrpLxxknkgka7CzLg8GXaGqJCr87FzUD0a/6h8GQjVqKtVunf7G
WLIugvgsNutS9PpyLKuNPTNO8zp0pyx5tO0M1mlVFo/Kqms7N/11RCPThp6DPhovTqSHL4dKCWcT
K1yHtdp2B6uZ+8/rUHSf7n+q6+3BKEj7wg2Q1Dpvsz1Uva2iGA5nmDuaOFS1rZxjyx1Dd02VT6Xo
tB0sxY3xeDYTWLh5sDjcmsvlyRotg542oSF6E6H/1CgWXxlj3L0BCeRZEFswO0/vniSD8X4APiQT
xc2JhzzelkZuN1wODoK3/To898ArjlEzdOe8saOd/X/96X5KxzBH6ZYLWeHy0xV5MlAqpquG8dq3
zOiVU7y08/H+pK5vIlphUmQM1LSN4Nxmf9gVuiC9ASpFzTotSFAY+NSgtfJQxct3R0uK2G+cyj3S
cf5yf+DrM0DmwIuWlx51XLjsl7OrYlOPEF8BhlBW4/rq8TD6PWu1ZXwDK2u8+xQQoLn14ARJDOf2
wM3OlNZQzqnZtXEeGkuaBC2l8p1n7fUH+1/xLPm2Bae5FUYu2hyUlpusYTXN8XyAkuNmAYLms/fu
nQhZFoQDiHqANzwsL9cujaYcL6RBD7N5Ls+lm4xB5yTthxwL0sPIXbnzHrv+VqAdwNPTVEaehOrg
5XiKFWc2FkRGWNqK7mGlalRNMEei9R7N2rQ/vndn4LXAMQMSQzECSZTL0SwBCDvjXIeO6PRgRRLg
FFtz8toXqrKzkDducVIhUmWwnhzqK8VsMfV64S1JH1ZjVDy6mQ6JKk/6v3odvjoqhel4qHtHOUgw
2ls+NGkF1cRYjOP9Kd/YOSCMUSGWREqqMJvDoHhZovAnA8iHvD70fZErLzY6WGInpFx/SKSuQJeS
kEmpme0rM9WjrGqtfAxRGzJpQum0EUHBK09JP2k7d8L1nMBPUSyglgR9hvfY5WcEUqGVA0rRobHG
3kFXm+mYk57491fu+iWLcpzkhNLLkMS0zWbBeCnTR2xow3aulT+mxJ2Xt55y4EPeTfHvQN4yBZFl
a9mz65C//jL1hKNGPQRqIS8FuHGXszPsVnNE3czhOrXaQ9cM0wPs4PzY1Xn+pqCl+O4jiLAbgQv2
OjhP7r7L8XonFx0pHhEsWUrkGLL+VHWdeUjh0eyktlcfDuEeUPUQCDgVPGw399xYzdYEi8dgSZER
H7XJOXVjmr93y8tReH/AIyPt4hK/nFBilbYAs2SEvJP+1dzW9fWxefftxiASMyhRpISubemWekqL
WmdqQ3Stk/b3pnREGQeZk5Tpg7bU9j/lUHvza5z3efWYN0bh7iQqN9YSST9gwJQG5BN2EznbOhP5
WORq6NEzPPWq4gaGnmg7dcarzSgl0qXLHxUPgzfX5ovFHA1ohp4ajrSHXlJzhgunKV33Yoo2PS72
FE/v3Y5MBTQr2SuFd/qjm8OdRmODg4aphbg3JN/x8HE/lmruvpa1nv9x/4TfWELeyPITsmHsK8m5
3uIh0ESuFg4Ce8Zo6UF+QtTZubtvLCHeXjSx4MJhJLbVuEnNMiJHcKww7+z5c5KqWjDXtXLAEbA8
OpNRnO7P6ioS04jh3U+aYJOU8xi/3P5RnyzetHRWiCi37R1zo9GourkNqH9tdcbs6f5w14vI9Q2g
g6IQT0WKG5fDeWpr9H2mWaFHxoCLotAxH4et1H7/D+MQD+n5gsJE4eJyHDWdUdWEcRUOWja+lakg
i2zqbucau/5YFNqAHNCo5K1B+LgcJWphujZNYYccvCehlv1BsZqw1VzlkGXtt/tTuvGluGFskmPu
ZUmDuRxMjdw2devRkvbV6cHwlAJfS71Ctr/dYxrdGAoXFsqyxF+uli2aLY561xvtxQkLBUDRX6Xh
VPhfNCqK0+lAWWon0bqxjDQCgfpQOaEtuIXtDWPi5Bby8KFNPfuZ5pcjfM3riwc7VoGn90LZa1Xc
mCCLSFZHxODv7ZOm8cigbLtxQ7seplOvZMMpKnAzm0bxbkSR7GZJigIyXFDEtjDP3i6sRl0mhkp7
PD5QaDPGI5o22HDWdaHuxPlbEwN2J2EplK8Z93KTIA1Rjctge6EeoaAzKO1vqZMWj52u7xzkGwMx
MSlJx5UJ93+TB6SaiO1sHKOwhKIQzqk7WsdedOKL2cfKnp3ezcFAOvIXAEtQj5ezgltWlAl+hahR
2I3pp5E7/KF0BWgO8Nt/vvuYgaGTVQouMR6Fm4lNSawmpONRmOnWfJjrpn4UDhBZRdiH+yNdpYw8
YSiZGZJKJ93WNtEDMH/bOK0Whbaos2+U9a0zuuvasWrn5dBl/frQxF7yeH9QuVQX+aIcVGoVIrxP
mWTbpFurwsZul0FLxdBPuUP/Ns3cPf346xNN/JBeIqrERoGL3XywlOg0jha32Fr+UU/rV+DUCKjW
wvGXtP3r/pSudweDubI+TyUbIsFmz2ex2ypDShSOtTY6aq1VPVEQbh6NNUt2YGbXqyeHkugQkI/U
leW8f6nLW6PXD8ukWNCs01U9RvzLGZQxmXDfn9OtgUDbo/PI4smWw+VATWwmIhoKBwa5uTwWiWU9
EmD2TEyudyB9VAplsjLHq2Ub5wXNqXl2S0dWIgofG0xE+Js/Z119snrvA6Sxr/dn9dM78HL3wfOA
DAwsEJgqbKrLaZVKa6dpOzlhqo2vQyYOWbOgYA/xbTx76nBKzQ59IsrT9eq9OtUUB61j7BFd5H64
+hHkqT8NVQj+mxMORYyQBU01tNG8w72jaItApzr5WIoEOcwaIeZDnjSLHznj8On+CtzYq2DEZb4g
Tb94QV0uQJYrptVHtSP3qvDBwCiP0OpRcxP5nt3ZraH4qFI1QmJ7rs5gLRKccFcnzEDDP7t6blNC
owVYTZG2E8lu7FZO1E9WI4i3q5iZNZWDaQwrWotc/F3C9/lXOO275R9J54gm3DjApVi8zdrxOOrt
GjOvMJ+T/EPtTMmryAZlJxm5ngtjYGlIYsDJQzfz8gsVUbMWVr5kZ6R9DdhWzEgNzKSe9mQXbwxE
wi3jJBsRyPHmiIP+bcdJmNkZSI2KJIRSHBAA1P33bjgq0xBOGQQ8HTYol9NJlYUsPLaycz938xFN
hTUYRlN7oKMh/sNQ8hkByB7g6BUHwkjqBSW7Oj8nhaPlz7PtRGNAU2E1Hqs2KvdI4dd3DCEEM1oy
AslX26p0DiXitdzK+Rlli9r2185oAkVYxmvcFSD2StKgdwdlOaIUWSLXIIipl2uJU0GS5+2Un1lm
gc28txwzHlA7N/T1ub0cZVNUjXIdeozW52cQEB66vnZ6gC3Z+02bFjsT2htqE45rpa1Fin/IWbWa
/uyuQn8z2qH7sDjL8N7KNw0LDLLxk7UktGvr31k5DY8wg6HmGMWyOJscvwOPuxOIbu4JrhWZbLPh
tyBOhSJrVvdqfh4zVfGxtHyYewdxEPtlEH3z7toDU+LZQt9Ctpa3kQKLOyvrGiM/T+TYgVeOyzGK
hvTZzaa9D3VzXrYEUpB4XIPi6rmeS0JWfk6N9bUosgM09ech0axAjNEeDfn6fqToLYsPOqxTCUG4
3ObDuJRORfnwXK9W8tXputXwdZxMND/Tusnwx0qqaXjzOMyHtXB2hQ9v7UqEbORcifZAmy/Hb1QI
A0ZZ5GfRKgb73u5FkIOT64ORKs/OEbgRhWUbjawEdzoI0fLPf8noehw3CpFxpnsUVF9JuOsHiuvR
w/0ofHMUoMx0rXFvBvd6OYqduPY84HZ2TqfZw6DbTB/nftyrMt5YONSRyewhXThUhDdXl7GoOrUV
jQBco+yVRs6KyHTkonTn7LLQbo0lESMSw0BlU91skqQ2yyIuluI8tounH7Wyif90oqhb/WX06jkY
mpp7s3Js+Gct8rv/VrCRtEArHZUuPZKgL7Virf8OovJe68z1FJ+7XTXfna8D5UbsjFBA1KFPdbnu
66Bqg1JE+TmnxPUDUHN7nCZl+PP+171xOsE5UX+k8gl2cltczWalTVF9zM+LYv+eG+mjC57zsOJ5
GOf63ke+tZWoAdH8BRsAHmmz8G2SlGstquKc6G59aodaykYsgD12bvOb48jNSq4qmZyb16nNRtVy
ty3OrRIVhwQ5ZT9xUvNwf+lubSP0nOSygXkA8Hv5gdpkatJ+aIpz2hivs6koOP2I1R+X+P0vKh71
YBxk6xzU2ZZNVlueUKbRLM7Kmk+H0nOW01Im8+n+fG6tmvQpl7otMkvYzKeomqSn/lmcK68rD+VS
jIizGuaP/zAK1wvBUXZHtgedG9RI0A0pzgAl69Pk5uJoDuB+/l+jbNXSKP6qjR4rxRmGdxpMY0eW
2i97+hq3Vkw2daVnDHfotrbjxEwxaRilRyI2qMdcJxKgu31/Ljf2Gc9bwAX8Tetq2wScrEoxhzpf
npcyFti+4Xwwvqi5UX5e5tjY03e+OZoMOrI9pYJIudzVTpKmpo1K63M3wXf23cq0g0jLjUOXmur3
98/MlkAQCpo89bb6JIlVRBldkOVZb93+AdRwXvg66/ldK5Jx5xqTv/vy5Sz7qLxHQF/LAsgm9jTq
tFRjY63PSQbUG0hBn/fn0Z3U5pjbUWoec6Vo1cDF73UvKbneJtJnxfYkAoXOyDbsrcVam6DY9WcT
p/Sv1oQGYmbBeLi/mNejwHJCRpW94gEK3hZrczEL1hOTDT2215MeLfWTqo3NeyFegI5lLoDHipT2
2ObCilaJNTYHjBzRvPhQY7n+NCiNdkIlfe+evv5i8q0sBex+PgO3zK0YP8VldqSDX1E6gdHY5Z+6
0ppvgxm7B21RtL/s0Xg3SI/5YeNHp5EGD/WlTbajQ7Ze5pz50cdMV98evOGgL3y+YExB0DvjOCY7
5/vmPGF/UkplotQ3L0+c20QQdqUXuJFOqh/PTgIhE/MGgWHmiZru4me2/fndm4XcAv1b1HQM86qp
Ww6RpYsJO4p0tqezMvXDGxfxu23IKONDhQPsKMvsIG0uZ+bRl3PKUmWURAG/baf6oxGp7cP9ufwM
E5dHG3U1PAO4ICW9Yotf8Ny0UmMFAfWiM7vptzwxigrR7lp0n0sgdOmTbOdNfpnW/ehH0BuHKVgz
E9U3q1WRJSczL6Og0xb5n3V0ml+9FOxtqCatM/mGV4niaBpFL3xw/Z6F6mBaDgHA/nzv2roOvsyE
jSBb3bCqt1fwihBVbTrMpGsNjNswLjD/xUcZH9MuX+tdlfYbIUO+lAChS0Ul9Es33ycaKi+xqiRc
rdlWjwOiZu2jp8at+2BHnaadxwnl7HDUzMH7gnJeFT/xC0sqMGtKdR9l3KoCk2wpbWAsGPCWvhUt
a4xAojJ91gdnUAJ3MaLqJR2E3r/2eTRlgejUWf0jtcsyerLNtp6QFkDk/8vU19747paSFPzjfUTh
UqPFvgn61iLWVu3UPMybknd0v6SnyouL144y2vH+LrxOpLk0ISpR8AZJTWJzuZb4nCDpkoki7D1z
hvW1FkchXBUMAbsnqtd3W9eA2oeYAfqPeg7Evc3ZchsvVyN9LcIxEqI8rFZUuIce64pPup5Z6k4+
9dNQ4fKMwfZENB6ANJ7EyMhfTi+i4UiHguFKTDD6yl+H1hi+uYD0nMOQU+iufLStPQfCjYkEmN9l
nRUHk6W6zQcs20E5ZNqQ/jCEjXgtnfrOPuVZrBnnZG5Rj8Euw6u+eGmmz4cmdvR/8KGNSijVVgXn
PjaU5Gj31Gp/L3QeYyfFWOFlzAlP+1erGr1/qDe1ma/ze7xwHRa1eyhQcB53vvHVeUFXgZ6XhCZy
0cJ7vVwESKZVttRVFo5zb/qLo2SH3Cv2kILXgDqQXuxXyjKSzUv/9XKYrunX3DChvAn8UY6L0BBO
tirrlImo9Mc40X3MbvBDqiwEeOguPnTLmu7AYa6nCrUXP+ifUBhKDJvfkHR1RXoLNB8xBv1Jm6Lu
Ny1Jut/uH5qreEdZDYkpiVDkfQOd+HKmg4esA2IVAlnQqDks7tIEWRnpD5aa7HVObkwIZiY3O0hF
6cy6ed3UtdFhfWGLsCn0H72Vm0i44BFzfz7yf3JxSpgPr05K0TCxZYHtcj55mTRuvK4i5Cjk5rFZ
OaKHyEwt46C03WQ9qVQO7ONEqeNvWnz54nedoezdIvLbbH8F2iYMDz+NmW6iHoJaXevYyG2XbV2/
WumYPcxZOT1gy2gB2h2c+KGa3eKffLLVHaDRVRTklSp1+aAaAGqiEXG5AAs1VFNgzBZGyfB1zM3h
LRq6L1brGs9qlhQ7UUmet81Epcc3NyavMGk3fzkaeqaRqaRpHyq1sB8j1YB23mQ1mvppXUZdsEzV
yHtZuOtePLyeJzRO2WdHSw8M8VYiCu08CwsjBFBKgULn0+TkTLfVteQ0tmNTPIuobtud6HP9WRlT
tkPIiCUObntYSpzd+iyaw24dyVqKalLUl0rgcZUeOrV1u5cx6pf6rWmS/Etdd+tyur+7r08reQIv
dvI2RLEonl0ut1Ts0KbZljpEmvU1Lzz1yVRXaFe42+1c3NenFSl1Qi3ay2SptHkvhyIy6k0cIQdU
6On02Ryy5W0BOrTzmLmxorLYASgUyi+Utc2E6GEpQi2IovaSW0qAyJfa+4oDi+VY1eMiQqyjnOij
4JE4+iqV1nInyl5vIxIvkMTsYIiACNtcTnMYNLMrahircEkVWQjJ7S6oY7tMXyAQIdIpIA3tcTCu
P6N8ZPC0QVQWrYptkumhHAjetlvDOB/rQzxMnu+pwALhe3x574Yh+lAEh/WEFdCVc328zgMqLBoU
0tSyHxGF6I5Gq8UPWjObO6/f61CAVyatOzYoJ5LX9uVKgnMzq3xptdAprAidrkHvILMs+idSw/ST
oY3V66Royc6RvLGUnEOkVaHgg6nYor8sNJCWtQc06k2d+4j4R7T4c9qKj0mNfuL9xbzerKCVWE5p
10qo24YcR4qgFa2lh2tJIR2fCC3hmZ+gQXxqpbt4ECf5MLzZWjl9j6da2+sg3pgrLxPJkf9faOLm
SDqRnkPeVePQlBZf5kInHg+h+anCEHLnXALu5XNdRvafdQZpNsnLmBzj8nNqY79UazyXIRSksXqr
lTEb/LizklXz7R4FtudYjGt2iDWt654Il6oT6F1iKr8XVZrFn9sBCmpogh74PHYIEjbBZK8qWmaT
WWXdoXejNT06ntSqTb1sLL7YkU3fdSz8ruKBmrCLvvCsFIFMdoN1jk3HH0wlP6GPUT7nXO7uKZ/b
7jdQEEqQ20gFl2P8h2smo5+nCD9g7e0UGhLuKEL45tgOQV1YRe93uSjroJxs59DZy99tbtUvtDKd
/INmppqB6dSYvVa9Mz96VmE+db0VZYeoUU+O4q3dEZu8DJb52nceEDzkcH1bRFRr1cbQspYfL9wP
omhGEZReG0+Jb4DAdYNO8ZxnC/NOKDv9ci4NfVqCYViUf0U/kqfHkJN/SG/yKJhTzXut3P6UTqCS
kIJvfXfQit9Eb/C+c9dxNQKHC9WP1zZ5MJCZHALes67tI2/2o4o0w+91BHkje7KOLinj7K9NpS7A
0XDeWCJjBeFkNYfUiTkmLkpGfhTZczDhCjIEfW2fjKVAO9Ks1IPLNaoEkOCAmlcZPrV/DfwHP8yl
xaizE0tu+oOn51VgZEmSHXMxdMOzi47VFCCg2DT+mK+e81joPaRyu4ys/iGN11IcjBw5kiOuHbH2
SJUp+maqcyIOfJyBE1wNw8xPTda19JMORYigM1Wlfxq0uFpO6lKu3U70ujpbQCzhBFECRXUQIuzm
IloHa24we4SZ0LkJrSdwB7/pWZeZ/uSo3ef7geTqbuU+hWQFRtZEzYZYcnm2vKTR9MkczFChanm0
suFrUZV7SuxXmTDUGAh+1JBpw6BNtMlBY3vJVL6JSzxO0W00KM3EwWquHVNaC/ejurh1FLjmKPjW
jZJXH5SqUZOdBPHqfpW/ArNVfgAQsSsef+3WhkLz0g1n06XDHav0/DzRvVhNhlu5h8vk/aW9/o4k
uKhGarghUVm7sjKZhh4J2QHtNq1DIdSJ5/SvpIq85kChvf14f7Dr7wjIWVYB6DdLwZlNQFbbvlUT
KjjhqFd54EAvO8xVvYenvhoFuLtUeJUOLeCbt+RGaslWHBMwwq7OcLw027hLAPNHlbfzra7WDhEE
XoJweR1G5J1wuS2NuhijqKytUMGMyw4KM4+/jKMh/umtOd0Bv98YCzwzF5mEYqE8If/8l875YtVj
MqaugWVP164Bgmid/bRkha4dcPLc1WL5+SkurjMgUpQ60PYjmyVd2JwGZZJ1o3KgpBg340BJcfQi
X83LYXrzogTL0yUrvU9ATNL0UW91at7W6pbjs1VaY38QeFbYL3VMzva8Yg2Z7qz8Ve7Er6Pfh9GA
fLWyMJer4Yo4F1z88CgoBh9xakpehFBnkH1KTcFndpqXUsDW2nksXx1O+e5nA0s8EgibrVbaTO8s
xsHLDpc5cR5K4RXTt3huC+dhaKKxPvKWX9/bU4dSwbuNgiCwq+vN3OZp1GVDXBNnxzw65aaDqVi3
utNOHLjK1cDV0EllZ6FNAXFps6KDWSXuGGVLWFZadEzh3vvZNP7tNbn32TEWxAzqyPwYV9Ner/D6
tErdVkrH7G1+wc/S0i8b28jyHJ5uo4Rjb9ph10/ZM8DVd9ceqdRAmwVNjLAQCL1NdjZYqSu0KAOp
j98L+9jqvzhDG72u3q4Vz/XexMARy2xIAZJ9s0WCeuXQ9ZXTejwE8+LTMDjuQ1L17ql1p+7g9Gr0
j53v6VJcb8yf7hZ8OHppUjPs8jwMfZ82Cx0iAMyJ8cprqcAcbdKc4uB2i7I8JIoovffuGKqrNMXB
esjHPTvncsyKZkVlWpMXWprWfO3X2Xk0UlEGwG/wZrbjonhs8yL/s6l6bSf5uLFnGJo2kNSZR0Rw
s1nLdqIQO5peGOWRfsQb2jh6+Wz8l1HoqFHtY0UhXl9OEEJW2qmd5YUlhWt/UiLT79Cl2VnG68CO
nR63Fb0mWRV3N720WR37HBVmL5z1qA4QnHIPopnE2a6pkb/z+uWLMQDPE6qj/ONmlzjN7I2rDaS3
KzPtT2qLzUtVlcm/90e5iiSMglIroRlUKuhkmWf9cqCdpK771ZP7nxr4+sPByePNWLtq+lEsidsF
ikP+ezLRFUHzUNHKH/eHv7U3iLMcA5lJEVouh1+aelDrIfa4KKM06ErMStR1mHcuoKtkkUkSUuB2
MAY0ZPkrfplksTTrhE6JGxboY5gHO3E6sHP5mgz+UKhe5qe4Yv1pNH270quE6QhKIJ/2UDY3fgWo
FJPUjao7ShybI0gODlmRZ1bYDaNrHfVhrt4GdV1UPzEn72x0Q+L5Raav6wGF8ET/apYJVsTvXnAp
zUuzlJIQ3pqbPoum1ESHofNCb0mroxlFKIt5Vb8zyo0IR2gjy6LoBSVtW6dWImdqdOFyGN2x8vEw
/15HWuprRv1dW5z3X/T04IC/EzJlm3GbqC5ppGcLaqJw5Eb1FTpH/AhIt381BGZqjhntETVvBAFZ
6idXlc1nyI2X26nJ44SyWxaFI8Z3SBFATsqm1PMdYa87BbyfK3WZ2QEKJjGGGYLnJPDWy7HiWUVV
BLfOcze7a3fIuTOl3A1+qH6cV8bH2cmj4mQjbPvvWCNH8GZ7iZv6SodWapHo4xgkBrr+h1GbmvFr
XeVd+0VdczLtBIXc0q8ad3EOauzF1lvD8s5vWo1T/cNqOvMP0jqrfCjHasgOI+If6nkoe7c+5EtE
i27GU3w4DDamE4/l2KJjbUwdphD6yFn2x1b0r1OvxGagOWum+bk3xNkHc6gccDGWsNOHhnbGHGgw
MfrDCGbSPRRlZJjHqZurvwoHDf+HNRbGyCE1xzrwFM36NuIyXfmT15vtQYWJAvJOqbP2cTHstfZb
z44HlORlcNbydV6ep//h7Lu65ETWbP/KrH7nDN7MmnMeIDMpkymVfEkvrJbDBBAeIvj1d6Pu21JR
Jkf10qulKkEAYT6zzZhAljdhiMzOzPH7OyeyTwCY1vxopShsaquTcDWg6KBWpbV7nJPJL2LZByjy
eFBe76A3c7MCc05oYp8zdH8gZvlBnMS+iewC0Ie7cwLBLkCiDKsLlGu7h/bGPKI16ZKT1q3ekzRY
bryKpPWZePqBvRo4BjRdQJtZa2abaU9miGPOjXKuXZG14r0LRxNMwtl3hjNR9P03C8gWNg7k9dHa
EN68WVD/5sYTU31s0oq/HvhUtbtoVra/UKJKSZP76FmqPBpTnryaUpAFz5RCH3hSpL2gIUFWHO2t
LRULrpPJlPAa7EOtu/fUuuE+oFN8pgr50F3A2Fyly9fNZMt3MiSG3yqW8vVsw3rfNqYtwlD+dlMF
2hvI3VGPQeyFLsQmYskyjoRFgtQoJzHOuZ/0ywV0dkxdOHw8Zyd3f2biCMfzQOQUFDJg7u7OTDgw
hjOnQ32UtdHHCTZNu8lgTvZD0FyiAEVv4a51zlH2/nsEVwyalGibI066JwsgFpP1dErro4d8ssiU
qBGY8d9G4678a8goorK1avpsMb8EHQYxNXF9bEXtXYZDKt9l6G3kjT+j7Pr0If3Aa0REhmYyCOYo
VmyFG1F4roE0CupjSJaCxuoLtFHgz0LVZYwq1i51ziy4+wcang1NG4A/V+mSrUZfm/ZeU1WkOWZz
6tZ53bd9gS5h+D7jCKOffrb7oQGOMnSNV2smVCy2s74m1Fk47G+PkUrQQlnMLRSlvlaxO+VgYZ1z
RvoBJ717fqLyBWs1wKiRl6O1cXdGmgSySExUzvWccq8r9Jo2X8fRVLs4LFrH/ViRCTsnNL4bUtSA
K0EyGqAyWk6QhHJz2fReWHokitReoefyEfLEaEyo2adQcaIqdYo4tJR9ffolPfBBVhEnjBddJ+S/
m602htp6EkgeQ1QeyvLosH/tAJ66av3+TPx9f6tFxQhcBezm0KhCcebu67EZjscpI/G1AmQBJEj0
lV4jSDBz0Thp8BJWDvraDDy+4WEjv/zWQwLrgx5MtKqGoGYFCN8m9WAaZf0IvpZHZwAuMYmmrFCz
U2buIMqn77RFvPy4FfzQV9wlTG6gaXv3MeO1wxrr1hyhB2EiCJQwKHh+9Ps0ggwk68xtomsji6wF
CyKf0FHNI+CMzsRyP6TOf5mLf48CegA4Q1cPhM0oYAmQ0mFqzNGfJGkREGV6z+ImO0X+EB3b2vvE
Ah9LoKWmve0Iv4S8/tsYdOfVTkweMh/ytGA/K1a2HAHXmYW5SU9+jA6AILBW8F9gWPy770jbro4j
4prjUGk/uoqYnqKCwyk4yfvILn7eRuItJLf8BnqZUN3KgQyq7RmJ54cGgZI+oKrY+NA43yzXFghB
aF0pc8TkEWYXp4gzh5hXl163xKijEl3w2gWDVvSf5lQhmXt6pmx2px8vATMStIsVe+FuxYhQ+REc
1ufmCIPXy3DqzQsfCOFi8Fl4wRk/87Sb1ffX3SBOiqMFmy8kBO++8oGhC5V0nT2KoZGXLq9YX9S8
aeM8tPWL1B1Yjoq1PDL0gZMzn3u7M643x+4LlijQmcAsbUt5Vds1lWhGe0SyOBwkIVGxQPU5N53D
bpwKkXmgIvT2OA8h/FSPgr7JXIkWZZdp6e8ooJXHYJllWffwpvVF/OdIF1pAdu6cd/W6LjbrBhgG
YDRX9wmUjzc5EMRbocVrpT1m+DYHLQIJz4kwPLNJPDD11loIvj7WJ2qPmwJSwCaP0QZ+RkDgNS8c
3xcHAFI99DyWcK9nYnEARPw1TIHE5z5p9YenZ97Wu+zH91jPfGiVrYjSrcfksNZtGRqAR1trUy5z
WsPBuHHylbmxF7TSb4I6I29rbKlFGvW6SGuH5U3fhrDRcpJdYpMgt3XkFR1Z6cxCTmcWxyYs+TFC
HBHoaSCMRJi3ma6yRR0feAQ4PpF4FVC0yxuTzZXOm0CIuoRYpLzt+3PqqNvmxl+3BYwYkDPUJoBM
uLtKBFejmiZrj7OTsSLSAqJ4zWxeYpyvMXeBSmUUOsK0ynZhshJxmDu95SwyVxMgMXkDot3vpX5/
jQgQNFDN/rLquDsiORPHViAHHzMTdip354nHeeZoT2NiGlJykUgoCw+oQ6YOeff0RHnoK0DkFjxy
SGAhpN9skQgXAXZOyXKUoF98swGqZUkAxLnkSOpZnzWnvifZGYrygx8B9TNUAFBJQ8iwWR0Oh8op
AEr2mCbaPdrUw1LXkrtuSUbfRWknwumR+xDlAkStN807B+pJ4yWZPZjZRZQImfcLT99TsNpun34h
D+zZ2Q+RUgwOscxWWQ1yKlXSuNhF6wx2ZHnXGZjAeoBY7O0i6pMJjJJnNs+HdiR0rMAmRUYFev0m
qQLk3B1hOmuPi0STzzF9/HrRy3AmQdzK1v+YZ2gqr5szuFKg5t2dZ2qVihkrbo/UV7baVaBw7z1b
T3PuzFR2l1nC/VcjZ+H3mDfxdyfRtD6I1gHteNK+d65V++AkCEGDwEkF5gWixrvjMVGIwg04iEcR
dLHZtwxytTmbkewVEtbgB5fgC6eApn6BHgvUD6Et6X6aEzOcYi1qXTD0XD+DES7suTe1CZh/vCnw
u1AChCAE8rPNolDZDFfNRi3HCozC9xRQGjfHWbLsJ7gLmF3k2eGY6QzwzaHRnyFWVy6T4122WY1q
pIYa64cFkXgeiQXce9TizxQUfkjF3T3CUNFACxTdZ5SPEd/cfXPodvaZNw7u0deuq690VjlvJlRa
6ouQh6bPF/ReXozYR728dbL2TWTG8SvtnejEYyDcBbiFb0EQyeDlbU2H35eq/+oJDwKsDlKffOh1
pc9EJ/cn+d0xrz//pWqO9gMKFLTBmK3s97LPgsLXfXb59Oq9/+VwlwThFpDvIDZs7cqtrMMxGCr3
GKDn3x0Jjsd5n47QeXzpLizozmzdW5mdtV6GuQumI9yC1qLIZg43CM+7OsEcdpaEkDxQImA4Nls0
w5eUHJQSp0nJ+cZJYC+QG2+W404Ai/sGKoOo5A2BQXHz6Vew3vLO5FhraitvGUkQvHW3TRAT9ktX
+cFytGiAUGgIjDDZ4hoNcbRdmmsnoVNSiGAk7m6I+la/9cKGnUkE7ycn6yDw+nGgBOgGbSEEwsTY
sSPpHilrkzifO4CJ8joYDqSJDMlp6ExHJ/J75Giw5IXCvLg0xKT7pFn1wCATV4SO7d8Z27JdY87K
Md2bjBgemvmrzjZiM3SF707GpkPTopqUe+yxboc8aLo+yqFBFJjd0x/jXky+3gjdShA58bwoud+9
Ueo6cIBEpn+kkEJCoDF8qY354AjnG4/oLu67Q+yeszu7n5+iiIvbQi0djYyVLXX3pnHVg+cyL97R
ehUbC6Ud/S5aLcZ2FhoWQA4bLV4i5nWGnVVd0OXLEMAN04omc888//1DB2OBecDaDkc9DWyju2Ox
QQP3zcS6RxGqjL90GgRQVx5O0Re8G+vsAAmqpkPZPzTVHoBSFqEdAd8dhII6C3IULMIzkfEDnx4R
MXIVyNCi+rY9BWuqfTYt3DvKQPHrKnP1qy6y2bnsfN2CN6sQkkaIvzG7MNW2EkoesH2GIjc+2nmO
v8ZqdMWhGZ2J7UZSRzChayxvr1w0XbwdR1ZeFQtadp8aldksN9o2fgB7M5+hmyhHlQ1nNokfDew7
40MlCNRY9PCRBWGSbL5LsgwOooCJnDr4p0d7NoOieuN3Q1uFwJvOIEh5/mTszYi/C508W83GD1WC
UPSaotVJ9m7iWL7vRdvKHYdnt7jgDcCoHzSvrdkNbOjn923QhfPBj2bHedNX6cS/pZYu8pRVbRKp
vPNbTr+AO5jhnATUKorkrgZIAgJGPZmDcVePEhS82C7EfI4zJ6hfcDTh9HFUZDhnPHN/K8eJv8Kd
1v0KQclWqbJlsfG5qdtTSqyfHKagcb+GJA4+mgUaOgX6UNzLQ2AClp0bOl1waztbp7kI6m7Y+cpr
hjdVSHlQPr2DrB/i7ofCMQ9RZvBS0SFEj/XuAoKiVdWJtgfIKWnmlzJS6hOrONayFztz9rJJjBug
rw6c5MXTN763daG+hUIegqEVDY//vXtj16K2VI9+c9LgoPMLDoJ9WvYDxGT3ccj7k4u22amFswUH
tc1T5yoK99Yp4G4uFM5Qr0Z9F0WFu7eHfDN21ThuTrzPZp4DAT299ROq908/5f3Xi9mPcBiH+FrY
3UpfJxTHjInc8TSiegqpZp3N4pVLjJy/2LQZv4NEGPwJGAz6RE/f+F6kgiPaXUU9kf8iyd4WEXsR
M5+2LT0xSHpeCidzSgoeRBlG1DkTFN1/lWs0gKI88LPQytg2oLJpHlJHa3qyHC62PqDZJSxumzNb
/f27RGsRfr0NCl6get79YA68S6EmIenJFX1U4JhPdjSAF9fTr+1eegZk4voMQIthWdyrM6lpqTLi
K3rSIQSEnNTocobqw1tQ3bO97zkIu5++4b1wCjfE0Y1iDiBkyAg2WROcwKjuA81PiPWhHjciSwWy
KhhEdbBRC/9HBKItfQ1GN7TMVYyD95PMRCPsmVDz/nwB3AN4JORJEdTytgW2ackCnq3gRlR26YXL
fVsdliBlXq4TDwrFTz/1A6951Q6DsAokaVBi3iTokT/OKNM2/ORgSu1HMYiLMbXZxVQHfpd7kqpz
yoYPPB+kSaARuUK7wKbaTJ+O0NAyGfFTbboYzfyONfusS+RtlDjm+9NP98BURTyC2ga6b3jGLYZM
p8Ztrevyk9cGXBVhUAON7Poalfqnb/TQawRKbUVcoAh9r7rSeUBuAiTEAeFu3SIAPgoSLx5/4WuF
zgCZzTlK54NvESxcCD+uy30LJnElGtjweeYnOiNhB4/IvaJgAFzB67I7PP1sD95qtZBZN0YE0Zvz
IQGhTi8R56e5yuKhWKwbsJ2Af3YGb4lkvn36biiaY/+4cxACU4YwEiIQoPOh67KpkgCE0c8j8Bqn
Js1Ax8gKDpOjlwCDDUcw7uguiLr+QwofIsed/+wA2YYaVzbCiQxlfYsos0gXMr0wOiMsB2x6+hwu
PP4GnZUCEhpJ0dS9d9novsvHgM+yQKcOiYHfEqC3qJcH8IQs+dBDnEmNWfuh8eyRqyB5kenYQ5IP
IzxQrUEgAMX6hJK2uTYyTF9C9E/sEe1OgG9Mx4mpBl3KqrcnSzTfu02cwuU5Cehxsc2H1nqc5kEn
9b6uG/Tvtd7hUtPB187HQXYv4mo0F8xVuphbaNbCszIZGpipSnFilefVuy5Ih9djEInreSHQEYAn
bzlGwmKncKvc2vTlWKWg+gMecErBljkwTSzTzaWMiak/dKjiv6mc3nz2+FCRHbMZOUp4nNUFa2YZ
v0gcxOavk6pd4isWL3hZ8DGZsncRmtndTngWn2ftzr0FldWb8p72PrvIbEI/CzM3TS5cBmAPBfqW
QBMqRok6bwa/xxdZIFvR4n2HIz9BYsVbsqu2dpIReAmefEnDuYPYl5mI2+dqmGbRnBSOZvs2dqso
uUAXOKw+1OnQyrjQXdaMUeFqT80XUULY98lEhIPeY5rwkE0IzEvlLY0s3JY07WFJUoLYTdUxMmIs
LbGvnDDGhLJybg9qbviyDxIYcThWDX/6WjCgiCnCvWkRcX1ovNk3hUoUkEGAlRh/50KijBaRGCGt
kJmAoNnrzhL6t2zq+YXqZTNemwygk4tItZAQQIYwjG9nOHyokpJpYiAZ9aiEv9LQNqKnjoXucXAA
cSn7sRsAUmId8/2iSp1aflA9FILeBmCfflehCKJ3I7YjORQhOm6k8Kgrs0OTkWQqoyZEZD35va5z
G6SSo9iGM/awzN007j048pK9mnX60Q+HhB/hrQTvFsFiBhgEKmBkP0U8e81G7pICMv9g9zuyamke
ZvXcl2wmTL8LVW+Xj20jbfsaDrz0EwRoEHNw3tpuNzIp4zyhERteVTIZXJq3XSJMHjfQDtiHtkMC
EHUEMK28I7rzC3CYoHsSjrLvPwWsGXmO3sAU6Hya0VEoXPDs3qSrV8yVJnX/fjZ9LYupx0PfMK8n
QQ//Vs9XuE2l2Vtw6m37sk5tXV3VEminUyRZEq8rqErVlYoA3z4tIUVFVMJ+ZSngIzLPBzML27+A
9lOj3zkpdb8jTBfNromQtWEBATi3h9qEJbtAuJN4ZQIr1BuZKaa8vA96dz4BG8CDHKCIcIJa6kKW
q4RC8qtYaITCd8zTWKBzrHUGH9rO9SdymS4GEymdeidmqCguAcrPCl5M18RCRPwVnU3Q2D3wCH2y
w0Ew0a+g+83Zu6ZTrNnxJWZx4SgXaFAv0nragRYxX48G3JgS5OF0/lp5A+1fQI5fZ+9s5NfQ7pnB
m/OhYogDvuW8Q4u4a7rufS1kNxzCLpymHHw8wB4qKscPja25yKOkbfRL8CLsmLuWzPoaigYjKR3E
2s4OGUJk85noMHkV24CqQmZTmORuAsDd3uK7qTxbhOiuQpIMetf7A6PrqUUQeEc9rfd9HE5LCU+X
fjhWtYJMa9UFPr/UIvLnk219UBl1NABm4rHWRPkwQnYip81ayWgX5vo3UYxJUbTVUIOOEgIKVrqu
hWsyKu6ASOkFpYccdnzi/YouCPLYgR5PCWfqUN8AlRG4uY/1nRWZhMzccRyTwHlNXb8VrzAQ6dzO
k0TIm3iVafYjJnh8kbA+WHaopSgfyoRLGuSLIMuHqIZfHMXnbcIGuwVK30UiQwuRptkHUDmPq8qP
CnAsZLQbBs+C39f3swZ5qbNpyayBoavjctbegPjtjNhEO23zdCDpXPKwB4FYIAlV+ajkwm+sF9Io
90xVO/nIJfY6iYvRC6vasL0cvS4arvHtTH+xiAEV4BnaHe9rqGK1WFQck5UwId7rDorWO+rCQSp3
obP3iYOCelunSeXuExV59EAIYJvXDA0ZQCdrH3t+azKHA1QE2+QSjieJzZEDySQndASyCWL1sb1s
IzBPsbgp9a4spa2bwwYj+OhyEcqCR32kLlxpTLiDQIpwX9OKoV9BDLVN3vYriSMdQSnJzdD2y97Y
WESvSKpsdymJVmbM9QSnY/RWrcN9KEp3Gp7KCsCUz3DwDOWJgV8qgTXsK7BFWQP2KPTNgiM085Ns
yTs7WpanZtRT2RooHx8kG8LlswfxfnaITQVraBpRuQO4CcVe3+Xa5FyF1ZjDeirxyznuIHricThq
4LsBdJ9L34Svl3EZh0OEEb5ZYo/Kj2zxVKsKhxJk8Ng6enpwe9p+aN0F1F+plmW8qVXN1iod0cMO
XUpZl87kEQA35tayfYe3sK4gAtUtxzCRFZ2BYTWEQZX5KICUMQeaRLwtJuotwO6Oc+a/cdFzG15N
IXDUIqfR0JJipK12djUw2OmRRiK4XWZYbx8jntgXQ9fVY9n2QTC95y1wLVdqmYi+VbFtwnyptSMv
fSCbx7z1DNAdIo0auYfvNulLf3a7drcwHpMc7Ue9XFY9PK1u7eiuss5orbZFpSO9nOZwgj2Im0qR
7uawzuyLKGDZuyTsRnFRgQIq3xhUMOPCZ1El4BOxsk0YrQJn54AxOb2qm7nrD8RJF2cVouG3tU/A
j8soaQFoRpHkC8pIXQPSrBugnR1pr7ogIAXTF34Hz5WPSP8QIgQqCeZ9PDFHn4DE88eyTgGUKxZJ
ubM3Ee0JtqSA1iegGIZp72F1Jhc6mt2+oKBd+4cOcshOjm7HtOwXRCprdxk9rSIdWASdIROESxlC
7LF/6QeKAtg81pO8zKSw3lW2NEmVz6M3VRADMRm6CpbDK6WBnk68cz3CprIH2YaWvPPr9ybFtLjC
7Aeb2W1QWdsD5tXba8D9JnEw3rCAcExoQ15XQdCe1JCAWB5XU4dtowJtGVBjT1O8nJlXF75Y+244
9YJm5w+0wtPCH/Vmbpd6gFnA4g9l6CEIO9Q6o/qKcUS3+75uuPMGZKMg3YVSNg7J29SdEOhRr8mq
pZjhJ2L/rDPZZW2ueqe2hTMRyouu56zOR9JTfnAEQ0sVsiedVyQKPPAdXDMc5324VPXnulO+/8Zp
uPjgQdixqXduZI28iDMFRlfUtNRetXPr3QonBO6r0qjW5ZmEBeMBQTizL7MhhMOfgJP9a+XTLLuE
00cLB+SYSgaV9jgeoZBWNyJvg6jPcHAx/T5C3e/K66q4u6yWWbV7sOArUpoeMz+f3FnMu36Mhi/e
7I7RznTKhBdUL847FwFYkmPqwtBEL146FibuAufkGBec5YBTdUUDuD0fYGwY2MLAp27cMeaMKu97
gW2gX0L4z0PKyAz7BttxdgWNP4bdvhr0eBlj3qt88QRsS2BMOtw4vo1TBGAIf09z4PFg1yPbs3lM
5jrCf6mJi0kqtFisbECqr1GpD3PH6f03vmOC7iJkBIZDjsXuc80WG2d5yARZlwkC4RJfSlc7lHUm
7xoSNaG9Votc5tykEMnKq4gbzLNkaTFlxoxjJ5KQx7qCIAOjlwg4FC06cEJs7lVq/kYWP5lLbwmb
+lChqQ65QqNicSB8aIP9PMGK+xXWQjeVXMNRvYAAPMqr6OYt9Dh6tenLAf16nEzwvxtIoWs1vQpa
j3SfK75MeudJp2tMMTDOb2hN+CfbdKGHjaetGMdGEKj0mkK0ts5RRHXAQUAu2VWHGZomSA4hQOM2
OMft1L4gbqbRfoaeY3dlfSRdJWohWfUyQ0AVHDLjZvWOjHCwgP9yIipxMm1AEXsBR9LtXeu4zYWi
gDkCxRHUSbCL/HZpThOVnO+6QSVLEXcGgSr+epAwNR/7oEQI10/XiBnT9iocB+DEY1+hc9slS/gm
JHweT3E3wwzW7xCi3NJo5CFkG6QTZ986dNLUKWibyK13swaFHTkItASR6HW1Y0QOBAXT6D4OmYRN
XNxO5AuQgcvfFO///mL+p/5Gb/5KxuV//hd//kKZFW3dqM0f//OSfRvfKPHtmzr9yf53/af//Ord
f/ifU/tFUEm/q+1v3flHuP7f99/9qf6884f9iOPRvtLfhH39Tepe/bgBRrr+5v/1h//17cdV3lr2
7d9/fKF6VOvV6paOf/z9o8uv//4D1aJfyhXr9f/+4Ys/B/y7y/Friw7pX5f65/e//SnVv//Ikn+h
aoFGPYrYKFv+gDnM39afxOm/YDO2opBAyYG+zVpkA3NSNf/+I0j+BTAdimHgDaxK5iu4U1K9/ij+
1w+SZ7ZSg8G7Qt/5j///3He+0M8v9l+jHm5oi8Dv33/crYQ5QIah9QNK0Frc+aUbLytT4WTM4osG
Z2QE5brf6vb/vO56v1+um/ntBN6KSfYqavomXxZrPzR+bM601x4b9qYp0CUOwcE4JvtGcCFeryop
9dvaLPRMgfBurenn8P3N8IeFpJpU8R7gILm8Ylgx4NMFXeTlqOUPfh6iXlidKaQ99jCbGqvEt+/m
eoz3RgIdlKNZibyXYkP/9Mtc/Pub//qN77Y4fj7MpmCWAN/IuszGe+2x8OR5czi8QUDmxgBcqdGU
sKyJBfJRzl4/fcNHHmgrls1Sl03JesOpzxJzRRugSIoQRMR2//QN7tbk/3miLXYPErczil9BtJ+J
TOYrpJSVXzAi/eYYkabzT54mmhRc8tEiy+xDjx/csZnEmdbYpsP+cwCbmidLBkkiaaO9ruuJFxAK
LJPA+84g0DKTHKHLNOQaSoto99ce2WsfcjZIC+rUP4fmeuwdrzP3lwXW1xayPxHEambkq0Ug6Pck
mtszz/fYxTe7Alii8ZxaFe2Bj01uXWppXk26O4P+e+zq69//OvS0a2MZiAjWl237zcXZcBydFhjs
pyfHY5ff7A0UVFvGmyja98iu33vg7OTI3pLn7TxbpWXRzx1jPof1HmqNy941ziR2KI3RczrSjw1/
sxv4pvZS23fYDSjK2YWNYxPmnGMp7Z5+P4/sbVvC8IA2INRzamhX9JJXryF1zPX7gC+Ze6UcBIev
bE2D+Ldajz8XymbvAYPWGRFgO+VIbRLfyFY26v2glPP96Yd55G1tLYlk6mp3NlFaLtSD6GgdOgJS
ZkT+nnbEP+PfKnohbQx7jRZbSZFRDodZeGza97P1WoSNTfh7ajI/b7PZT4KQVunMnKRUkIBTF2NM
R3e/jF5v9nBrmM3z1vW238XhalQFZkAZySfLWyJs8xIw5uzt09/ibkPo50Nsdo0ZuC0kQlFWIqVo
970USXCsQWPiH1BpJOfY94998fXvf9k9ICzBSJqwtBR9aC+dYXFfZrUnzjU+H7v8dveo0BDEy4lL
DRSsgXyiCT+CA8zOnFyPXX4TWOgpoehmx3EJa+jlrerrYR9qJzmHqX3s8pvNQ7fBaHvbAT0ApRh8
A5saJ5euhSb809/4sRts1jPJHNT+Dd5+5g18vISi5jgju0iW+eZZN9gC5RLfBtJzTFxmsmnfJ6mU
N6at+bn+6CPjjzcLLbECpBUIiJUsCFV7oZbAAMtPQBV73hLbskpMC2yF8gVyZlkzKOEN/pTmnQ7F
ubM5xTz/2Qb9Z5XFm1Vm6652hxmfmINvBjvHGgn6zeAsU3xVq2oge1P7drzthzT4pMd6Hs/s5I/F
PPeAKqauErrM2Ar7tGdXDZo+CSJ7gjLKPoVkD2r4o+pQXmybmAHgaRaIbMfhHFBgklWsn/mCNwvU
VrGDPp1TlUPi6B3MB5IyTfpzIvMbvOLP17tZoBCughKmz7MycBdB94sHeOg+qpalv2CgKNuXtRzo
d4Yi03ARLqg/vzAAfY4nmKSm3W1K/Ch63lLbQmfTsYsYnduwZEklgyJesm/MmPn3bD5+PuhmJfcC
esgobCSlcNhc1soLewBz0/rrs9bx1vJTQwwtRcU4LGtm0o/oNLEX0nWG522jW4weD+qxcwB2K6Me
mQw6CPD1yDWakfLMLHtklW116mXL0QwzIi0Bka/8yzQUwv1smIcV1/gNGpYjqHxDDh0wVn9hkFb0
nxe9bjVOgnnsMYlEXMYpSn05474EIhfMg2fu4NFm/4CYIQEIXCR7zSNvH9up3i0x7O6f99nXffeX
0zkGjnbsuFlKibpcuYCHmMeCnZNKeWT33mIBoeMKRw6EqiUQo0OBNhdERi31nzmpNksfWQ9NvZYu
pY+8EZV078NYh+cCyceGvjmZvZgBBdDXS1knVp00Oh84nnmDLurzXvxmOaO3pVgg7FI61ZBdArJL
dhVUXcpnXX1LKQWLEXaVBFdXlR8Wc4C2mRy8c4p+j7ybcF2Ev0yadPSXFMoYGLvym4IEekLJOjkn
EfDY1TdHPvowwoURwFJyDy0gmY0QcojC5UzxZl02DxzHWyWdsYK47+I5cwmP6m9IO8l0CBVhY6lm
8B2e9/Y3SzaYkmns4EJSBli4rzNFuz3auuR56Xi4vrdf3r4CKSacl3gG7DSKL9MsglsgZIyfOfbN
ce2pAYDvpdMlPGLD6xaeSAC69s8c+mbF4qCuCJwrVclpV3kFsACySBqDvsXzXvxm0UZVLYmzoMzD
xtZcEVWro66q/pmLarNkUR9FD1eD0CZ0Pcs3weym/csIXbxzEONHZv6WlES8FvpJE/wQ4QC7FIRF
H21mz7FMHrv4ZtFGnQM16bSa9rxvAIuT2of0RfZ7ypD/RCdbxnzAOvB+u3TCm3c+Ch/x3ZiZ6nmf
dYtQJmwRjiPjv4ceQro0j6b4uUPfrtYorXTaeNM+m1E09tery+e/mPVz/LJaiTsx9M5xdQN0G4RH
iM4B9O6et1qDzWptwIYAqMXF1UP/G2/D/lC39TMrW1tLVmKgxdXWuHi26KHsk0wg84rNmfzksfm4
WasGGEzgKcm0h9s7OpPeBOgFq85J0D129c1ahaSYP9LA1ftxWiAU1rTfdAdR92dtM/5a5v7lm8oF
TslgMOv9QAClACXlozPJc7bkj4x8a4kDWKSAgrqj9gmAKDtp2j+lXn6PufzPMt2ym7jMTIdIWO87
CMQBPtX2OWjkv0cB+Xn1TY07CTqnBm8VQ8+0d5Joj9xUQLo9r0Xlb9ap0WCSwzpKl+ijAxmwjOCf
7KDCCXnK533WzVIFiQg6sKyeShsOo8gdoAGAjvTVl+ddfrNWPegTCphU42StZH+VddJDt76z++dd
fXO0alGxoLaRLlUWfPI6/xX4y6+ed+ntSpWQjbbWgap947zA9vgRNKtnlu9+ODT8spSytgW6BVqA
ZTc36U430VtKoNr3rIFvrXOhcuiILNW6dFrVFn2XHBOfn+OZPLJO7/FL3GBmUGN09mNvvgIB/sEH
NO95495EwGkLuwec17bEZSFRusByIs4tlMCet/VuPZ+nOtINCYUq4dri3oYK+0Au28U7E2I/9mY2
C1Xz3nf7iupyoGLZUZN8blpWPW/v3eq3Vymw81MrdAnXPVsMA8PQybnO62Mj3yzRbIxDqFoPQHML
lZ1gQuidemjgfHjeZ90sUV/5SijRYjo2FSwz/h9nZ7YcKQ5u6yciAhAIuAUycdouD2XXeENUVXcz
SGKQhIR4+rOyI86JNt21fTbXXU1ioeGXtNb6hP2agBp57Nm7MQrxcwadM1sqGRuSB+n6jc/p07Fn
79bSyEar7Qie7fUKkCSor6HFPPRof7eSjraGOJg0+uRDOFZ4fX3fbf7B84F9QGYQTFOyeaF3gqX2
UbjkWwo9+LGpZW+P9lrU6XJEm/B2eB6b8VyL96g/v+mEe0NVNFlHVpypn8bN3Egb3kXxsRV0T2Gf
XKzBRcTejiKbMR3XClivY9ese7RIx/XaLgteehKfIOoq+uTzsR6yG5I86+W0MXxE5J/BjJI9pxs9
Nk/5u/G4zIatzlJdOdUHr5vTYdUvRJXHXnw3IslQr0PfZbpSHqQEYGcA3JR9Pfbs3YhkUIohAdn3
TnGH6tbz6Q9YAY8tbHCgvq1u0bHnmUPpXyGBbM1jWKRKuFTNoYHzrzCbFL46HcXGO830BZjxFKfY
R9oEmPS3r91C0hrNrdMVwh1FbomCjW6mr8cevqtsLe7fnRtqdQpg10YiRFbC/a4P9ZRor+mSy+KD
Co6Hpzx+Isv0q4ucPNgq10nmn/VVFDt/TjMFJSx5ivHsdTFHn70bmgEifAhZAxwbhwSZ0GnT3yLF
hh5sld3obBVy91DPoqPEG803v//EaXuowEKU1dtWQUZFZFmGkQ/Pj+4LPwKWq4SqM3iPT3Rt3n+f
MsIw/vYHJiuiGnc1umqi6YdnzRdcPnw61BX3Yi2D3BZJCdplWZq4nBdESBLgZw7VEf9O0W1NgvPo
FS++rk/L6N+uZj44QvcZP71A/k/SElWljHzgEBzCbZCEhybzf+XmLY2E5nIxuvIn/oxkyqKH1fBY
i+/qWRl7g0MEjqqQBxAWVgSyCKL+r2MP3w1QhxsFlQqtIDCg3xq13nZJ/HLs0bvxuUqN+O/Qk5UL
uIWnM5nPECgfU0YgNfZtFx9jO8AThqfjCmkrh218SIg6du2PDM63D1+mUDH4M2U1Qv4CWt4ivTvP
+O7jsZbZDU8LDb8/Rwu+qHF/wNX5vKr056FH7wVOGgtPO8GjUDHafFyn6eKL94LRfzOp7LVNBqHn
MLxFEqFlc3sytglLBMP9Ovbeu+Wzgw9XyZWpCoEkBYvgH0rfKzuv4+Q/JsO9ign005CbKZFVK0y8
QHpPe+SZTSvSpcLlvbiF3zXObpDGbFgHBg9UxTvynbfRF29ir8eaZjdEVygeOU1qifFv1I1RSGcL
zLvBo7978d0ohU827iQJ8eJR8EUYOAQj7z1C6u+evRujgJ7D4ee3qoKTIbKnjSwuyoeUt6w81jS7
cQpLSJMuKUeXXL3nToSv3XxsLx4luzHKkVCDDTMeXbvsWfvdY03ooWsoJL2+nV14Cg/0DPBuRWoR
Iosk1M9BY9/D/v6m0fd6zTAxfmyQklzVoLognGuuSHRQMAaQzdtXF2uNWGTVymowk5/7JjnPiAPI
D33NvRZKSwQXRBmaHNPjHai2dzxeX489ejc8M4t4YCCsZZXUzZAnm7vLEGZw8L2vX+KfRS56iQ8M
iayC0TzBTXUvfX3wvXejU3a4naDWmytF0y9dIJ85mw9t4hA59vata6TjsWbqZUXRMvmVo5rPTqTF
sQbfjUxN+tnrx2zGvU0LwHPInhcv+3Ts2buhiQCW1g0xALYNGLR9bnFQcVp8jx5rmL0UCd5lqNJ6
h3GTOVGkC6Ufeedvx77oXopk+pjW0NrN1ZbJsAhU9ICV9NjtebSXIS3ekI7xOqK7jFkEPC2yd5hq
8zQz7NAZDm743/YayHPhYlsHtD2cs0kx4PCsQj7BfOweAUFzb5+PeJMllaKeqtRTbC6MncRfSEa1
BzeNewhXIEI/spk3VbJ1qhQN7XO0UHxsF7AXHCVI+4CP1Z+qhdOw8Cl05UjAOTg/7vMZQflBLhCS
zSsVJY3Ogy1kP5hbh/8dYuf/3p9F8W7Mrp0EomBF24xtj4gNLT6t7+ZoX+fC/yjC4t2YRcaXBbxt
QbsP6XTjAMk7Wz62N4dmhL3eyBBD3MTtVPV1vH3xxxqJtkk6sWMT/F5wRDBPxqHDZ82Qg6zOyZKS
KI/rEdmox95/t6ziMg4xB5NByxNlL1Kmn9qZHzubj/aSo4SJEBpjOVVJpF+6Rj1bpl+OvfdutDa1
s4TzZq6SIfs+jDYARC56T1v7my6zFxrNODJH/JyYKiL79DsC6NebhQlzsMvsVlbte6vbSDxWGKkZ
zL5mhp3ZS07HGma3uErn4Y6e4+mxcUseB9MtG95TMf1dgv7HWIp243TuVsjr0hB0GMqaOsdtMSJv
fKRygB0jsobdiMnZl0UofiGKeLTSbTvHr7C4JfMTzv+UfMkSQW8Y7iXHm54NEdJ1eIfDeIBpU9/m
W9TP8pOdQ28pfDcP7AeSUby5ALGmC8sgxln7KZmWFckrAU7JCopb6vWyzF7aV2GCtKRLPfZgrwc+
ThO+ItOld+cA+VRJiTwkPNPyTm/nZs6QauXzcFvOIgzXrVRGkOH7mkRR/QSyq9f/VAGSwqp0CzNT
yRV/bznpLT71vkHo4oDsQoaYz6RZbhBu12T3NB3gC/PnDT71NLMILaLyMnVKbpUP5KA7W8FNVBoZ
NfHJJDbCETZvTVQ0fEJ2hm+yzBWp7ECzB4BYBnd2AAD2wkmgo2pDa9siJsxcNgCKH+Rg/KiMfEQ2
AC4o6+2Fg7KWHKtCot2EKdZooWwhY0XjdsSpj5eHDTgCh7rnXulFotqhkORT1VLxZx2xlzrpjr33
v6hRuIlZeYj3jpe6Uhm/reP/Hcr1/61Pe5FXbKBMCXCCVCHtcM1rL2N5xoPxYJvsKhuJVBbKcGlX
NWHf5yub/6K9PFb07QFHPeytZkj8sVrcMj3AoNXdIFdAHJvKyHUC/cf+o6WdvwwhBQNFsug+Qv0K
5f+ivx3rK7uJUorGIFrMjBVYfstnmSLVTIohfY829ptZfq/yAv1NwyaCTM4Mh8p5HPb37YZEkWPv
vpspfQxhJLlPYwU4Vn1NJLJ9tc5+d3CXQ3aDNBi6YPMIeiRtRIyMBTUsW554SI0rD/0Be6mXBra4
9lo9Vrio+stO0W3sqWOOjmiv9JoWK82MjD2EumbQkWmVrACuZX147Gh5L/ZC6ttGDFKzKz5nW4r8
tpngjh2xtse0GKDOv+33dhp4AIQgCgQ/QGQNMnVOXdcdLBD2eq8psXW/NVjCcUcjCyjKaDF51q+O
fdjdmLU+rNJxh6SnYeT8lhKDXGs6S3pM3x/tEVYKIekQMo2YhocluW0H4n/HntYdu5LYw07A0pgR
QYJ6FUdZ66WO6qVKfJ0c7PS7URsSviD4DqtT34mmUHZu8kWL96LMfzPh7CVfwFWsYB6nCAF2A/mz
hdr8z02AKHtsytmLvgA+HxB/x6YqponxLiwbgsKvrY3fuTv8ja8OZKG3vR5207qmPB2qjQdEvoIp
CyptnSDzvbRq9F5hOHvwvIz3Jao4lhVNhs3oufXieDz29f9mev1jvYFPl/pIWRwr6+Y2LTzRI4BC
tMPEj22j9wIx6pMNe5brzFRrMENF18B35man/YMfabdv2fwFiXEGMV3A9SGpFUwNGyE6MjIHC6y9
TIyqTcghxA+4JYRseVu+QL3/69DUcY2Y+edyz7VwOlu2oZrkoIq1IX9tOj764ruNSzNvgVIIVaxQ
2555yG7DUB079v7bQvmPbiM8z29Ay4PVJTKqYF6Eqwa7fTzWKLuVWLccQFRrhqpeZHpa2rDJRdwd
XCr3OjGLpG5Q7yXy7OTq/RS9Jb+kh+Xm0LvvhWKqj4YR9ApRodZ6SMx2x+fmnSyX30x2e50YwN1z
BHzOUKk1bG8DLsHQ60Z7bBHbS8Uso11qGBEVYenY5H2azrdtsgztsWG6F4xF2ToSOviiSuKhL+Ys
vWFR4I7V+3vJmJyGpqmzbqiyqLX3SgJrmejePP/P3/Q6k/zHHn1P08kAKTM2wPp+TWZDye+rJjtx
H9GVJ4pd3XCoxiJ77Q7SP+p60pJXm0x+YqP+QSTtl//5L/jvrkOuUVL/nGYi4+NqEHYsOATHus9n
tZg/LZmPRQ8gdfft4zvUykNbD7zKprTG6Y5KL4LG72Eafvfyu2lsDHsE+km8PCL6sMcPQiRzsvXY
dAA299t3z+iWuFjhsCOwOnDl0OHyt+iHoTfHZDB7aWDqaJ1S0oyVvxCNrOtY99cZ08/G8sjHjfzd
XyC8Ts0m6zDlxOHLov2PTVAfnM12MzEyQ3TqS7w7Dk3jEnmb4AQtwXBo1JK9OhBR6WAZQuyJCE1Z
fzTOm14GhCEeKjz+BfkBOTxY/FAhlRrH1M+TIHGluzg91OhkLxGccGgESM21y7c4bBrn9NmLmu5g
w+w2Q4vTg1tcxyH8QDJXAU/p/G3j2fgey/p3I2r3WVNjwYTqW14FCOYu08b3n0b4+T4e6Y+4E3k7
ohztcMJlZ4TJIrFxvO0B8HgIkdm6vDOg/j5p+fd8DKbU2x+gEQlXShfMZhS5z49zEAzLTcfMLM/Y
iC3h+YpkBZEo5uuI+FTsCu6npJ/FtxDQ3PNCw+2SAC0WIzW3XpCu4DzGHsUQr2Eh5tl1xda09fZz
rF23nIcJa26xxP36i4goujNTr29d15ozqQFrzzZkYLQ5oj2j7bUN4G95ZtecitehSydVYsMWbfiv
EvhrH8rPByAtvK3Ev1bdBwKegTlUSAJk87ZNoGucw6sh+dTUQf+AnOPsPuxCZAIf+6a7Hjl6LAaZ
xrAqXP0/AbN4zoLm6dijd/U79ppOeNSyimzQ2fIwuoSjei9I4/p+/9VVriPgH3XqsnjI/FZXgOqE
rI6LVBu3ZYYgVImIYZM1F5pR3h46XUNe39sfC+YsRlR5jOTzyaOniFl+3ibefDrWTuHbp7euXrBH
JKwyY9SWXr190X34Xjv9d4nzL1Rx4DcdKMQLqyhfuheoqqPHtG3WH2sfeO+cbP7uJ3aTjl9nSRNO
MzshAJnRstWzRHC7kThsvyC9tw7f2VT/5pPvVXOQJzSLobw5NZ1m7LzEawB1mMdPndjSsICi+9ip
EtmL6Bpwt0QtORptCD0I3egXTEQHa6pkN6AR5R3gIAAx+gGu4zSxZ02Cdybo33yJvYgOQD2WbvDg
lqyZE33JuIrPY5rh3p82hvuH1AUkuf76P4ZejGfTrks8xHQgSBBe9+ZrNifHrK0k2Q1s5bK565zs
qwQUuTM012let8GxzQrgK2/f3XQ4iiRL0FYduIbnyThRAjhzaB9Hkt1A9imwFDzhdRkY0P9qkkcj
Pdjmu1LQEZ8Dy4RHbyCM19l8Fl14aH9I9ho6hyC0TmUMGfxdeJfE3t1Mj53iAZX0trUhK7wG4XZ1
OSHd+LZXSldeTF4OTZt7CR3IMK1xxENnDxp1miYZ5S7j0fnY03ej1M/AL499r6uSTk13UL1+Afrw
WDgsgGdv26WhSeOZcOkq7kJQ6jM93PgzPyZFBe767dNB/cV9ipBd1fX9XAKBcO8lUp2OtctueK49
iAgKgdilFlG3nsPQfkKmODt2qPgv+HE7Znrm0ZCVg5kfECBf9XI8tojvpXSuXdcGudktIkSXDkCW
wS82Hr8z8/6m8N7nehmo8zc4/DCIlBlzqMaKiSJR+Fib7xbYDSE9yuipg2tJuGJophHIRDkAZ3Ho
+XstXSYcPBcszmC0GjfwN3gt78YVbIXi2PN3Zf1Ch3pIZpKVwm64s32GCuCdN//7qPY/ysC9li6i
W4BwqqatQDgl5s7vRAyDUYMsz1ckJY1VB6InSLOzEfEJCNDWFrNmsUFC5kTdeV4yfz5tE0BEP0QS
h6aqU9Ilh07gQbl8Ow55pgkYfrE6dQmi9ONaI1PYY8fu1cheeEMsKNCcaXUiFgn3cMe/wlK5vtOu
v+nOewHh6s1gS4X6utOTurl0xE+XU6sYANfHusSubYau04AItUm5ypZibnX9MgArSQPy69gP7OYp
CXrGZuppOS1jO50EGGPllEWHDsnJXkGIahMUCCKWU3CNLLPxDJN5lLwDqv9d24dvu82UmEjVGg8H
NIXlXEVzDtLaMXkiCPNvnx61C4z8y7AANQBgCGFBn+N87+exRt9NVCNLU98ntT6ZEAiJ1PPgPVsj
/9iSvNcPAu3FwOYl+jRCFJSPTDYPPCH686F338sHIztN4BLO+uRluLCJwCk7dS4+1jB7IHMnbTDi
DlmfEK8ZPg1iZT+pvyXHKri9dnCLWzvrxSgwqigvELqNMJuoPhbYQqJdybzYGZFZiVMnlwRbznwG
thU7WKvsCb0AJlGPzHh1UJFUDsLeX75sj3kJwRV829e9bRJzDbzrqYF7pszAKCwwqR27vCd77dcG
G0TdGRRWyRT+VIK8XBGyx+bfvfSrFTh7HKdoOXW+vKIFw/pUA5Dzznp8nWT/Y9Hcq794wOaQjSQ9
AyYfm6d2EZ04OxpyeY7APzTHuuVeCVYb8N0DQLlOcZh6pQnjphjW5ZgSDLTotx93autEa4qnN83Q
lSlkYEU2uj8OTQZ7KRjrMaagZ5SnCZShohNzXypRH1s99kqwDMRHLeJYnkDaMmfRpiE44+BBHXv1
3XB1AtuNTVp50u3Gz4FinzYA4Q5+0t3atLVgpY046zlNaZsUgq99AUnqMdk/bvXfftIhcYlO0no6
ecKTRb8BjUQmdyy5CQ7ot0+vo4jLoKfTqdNzW2yx4EWK5PpjBc1eA7YEDkfOsknBCBu2182f1s89
qHrvjNjf1AR7FVhNwG9cIFY+xTKAH+W6ak9h8N4Z4e+evtvrgnCD42qXZefIw9G58X6NfHg91Bv3
6i8WhEENfkZyRs5XzXMDpNxn3a7q67HH78rIgI9k3HyZneNJDBDg9itt72nAh/TYWA2vTfaPs65J
pQtK4Sk7ZyrI+yy85f7BcmYv/kIQ16xdiEeLCMvfVQ8xHBMkkr3yC3yGrm6TOTtv1+gjZoMIoMTU
Hlucwt0w7X3e6s2NUYkUrptBTk8+PZYmSPayLz+GqIgIEZUU8od+8O6joXs+1FX+JflCjFAryRCV
IV1EAEwfh++6tWL5dOz5u03uMAVzDyZuco7GYEWEeqSi26tV7708wetg/I9Fe6/n6oCgj1Jb07OY
PHWja2PEg0r8pjnBp5rUl0ZsFtzkrf7/2Fz/vd/7rx/dLbKJC8HS7meOvd9qh7UIeAfo84kxjDp+
buuV8XweBXA1V7A21va1d3JILiOfaCvO2Fj3TOQcbG53aWvn1T8IAUq4GnxIWhlo2G6zNkeRM833
jAbp9MGo2gb0snpRMgNQvPHG63KfZB1pcqmTCYXQSPHp8jibx+bHJFuxBDkIs524kI0h7rl02NAn
TelmkKQL5ki/viBCzpoujxkQP4j5dt2qhjzIFg982MwhGp7dBBOjiL4XOLPUIoevgAOQTFQyDp+m
UGA30Cd9+peYxJWbvMyRKSnkviRf0EKsMMaGXbW5ZQV1CRRKNfwYcWibAMwmAz+weZzSpv02dBHL
folmAegHRs5tlCJH2lfvvl5FejfTJtyaDwiNUoW1nQpYmcA4WZ82XNmEJy+sVwUyNHpaVhhqXSzK
0GyxfxekhmbnDrBNAV/YPLobUAKGIqGToR96f+nS0u+IJUWb0BlVWCrSEtDKocvXuaHzAP1mPwK/
qDNsmpMCJyRrM+LN5kEmOTiKCXwjpqvqKEHZiLmEiuUWX2tsO6AdUdnlWeBxUS5iCL/PQBmX1m1r
8mvpNjD1JjnG7GGTYUo/t3OYJA9EA1p5v9VtujQl3+BRAbrbAhmr4N9IFv4BDo0U32vqugkv1/hb
1ixnH6nGqMZAlt7YjaNktT9nQMHHphgNDoMvCRxI2WuwJqtyBR8ikMSa1LvGQPKFD9aDi2WDaAsJ
OslilpPDtxzHSxjjIC28UDakbc4oy86UtUMx0tUKiSMJ5ylzrSyNuvMXxU5WYo56oGOz9K/rGjZD
iu4whsu5J7Fai7FpoxApsa3jJfY1bfot1WQY77J1wyEQIH4LkH120jjMz7M0TkJUUFoTQoosJqR/
Dlgq6RkBK2y9G0Ib4FTb18hW23DNrE0D75bvFLiwoqUIWfP58jPkHjwz0iTR9JLEIkjLtlZx/xN7
n5Rj0ACRaUrVA2r7wBa/oa+QZ83i3LsENqFs9Mf4dou9kN0HrWXbH93AxwWOGemN0cOMQQv08dS6
8DKJoJ+/tJ5I/RDTG2tonCciyqYHX2sW/ARzFtTtvG4y0VTWGhPf+rKLxq+9pSAhI/Pehxu9Acky
Q7RzTPkvgCMb1uRsZunPmNB5+gJ3+Qacb9dh7YLPY3QfoOpTKf7n0Yt+jb0020WEk3OvbPODAOB6
jKRffYRuftOwcHvQmd+c/XBO+8dULgk9+Wk3tR9n1q7bk4XBI/RwE43cgLS8JhHTi7J6GP5iuLlp
73o6E1eNIxie1Rxmgbxb5iwJwbkkUfgtpWGU/QGSev0AC7l3i2uk7ResLSLvbdyUDQKCvHLtttTe
giFhthuEB5GvPOuirJw4nI7PiWv58BA0dRdcLKi87uTNbb/eZE76tEroyvwvPq1Z/bGds2YqJqc9
ZCL2fqZgohEUID+zqVh+UP6m/QsBvZ1/ArijHh+XOEvas9+yMSn12hvMnTZOZXuGfjqQYJQb+osj
E2Aoapy72cd29SWmknZcQcSNRy2BXsVtlbljPQKOz3WzTLDXeIlpXttUZdFFTNNEc117kv4EgLuf
imZQTPegNQe1D/ZQRNYLYJtKl9qGvldqNYRBPvDNTt+IzvAGJQiWAeIMV7xFB7o9OPCrp4bTcI3k
yRFot7GH2cKYdoonab+HvrMUeLUGjEcQdjf6AeVS82eNIZwAMduGoqDCxuMXN4PPiIAjIRB5lhO2
bd3FAj5qXx34dCCGt7NOAI4OtsmOgHRrLNM2x4m3Ub/sYkj8GQgOiQWBIa0m+8jxlOuHnPQiT4A4
4qbzNADjHefwfg5xxbMgYydjGuB48ybQ6XZ3ZTfj1GIFWSq78WuHGhFOtra9KFDWPCDCu857oTGT
YdlGFDRm5ZsgKxO3bf1n6W9gtRq92axaxOjV5WzD2t0TwLue/ED13QtOkUMH/C7nOjsjNb7RtxnD
DubB4VwpPUesw3qnazBbofOO2vVeNH7PinGTgS7AfE08+BakqjsL99ymgo/aZwJmjCHS+qkD2Dm8
GXFl3D+MSLrr5ty4CAAd5Irns5VZcAH2XenHWM3e8CPs1pTfU04U+tjQCt7+QXi6oScIRLap0wio
sjnjL1v7UyxYpD5RZtr6VjVdTy4w0VL+YZEhmFsnTEeclkAlkfrPDVHJyDRXbR/fqLFrGmib4cBC
H0mRo3Tb9tpNN1MvCDTDgLYb/6QmUA9zo90QvuA3088maPX6nSM0Hp70LGzHqJgRv9gUHuanuljr
aX3pwdQmN2k2wesSDwPEqsLI1CvctGgg5eRoVxhITBIUuFBI2ye8bhw/rtY13Y03hBFujrqaecur
ALl2uIV0t91QFQ3b+gurhhoYMlJ9P3i+3tQQvyDtnGwfNj+LBDDFgPfWl7THp0fQLAVw7N5iQp4f
Qb9Q8uJrUOVvQM3N4uvKvbbIBGjQjErlOsMo95FX12xLU8ydde6ZZCsH0JcvKT0nkcD8ljNie/no
6yCdf2xSTVGfc23W+OIi4q8PEXp/+7VXKxA0+CPJWD8yHIfZjylDI95uYS/XciALAO1Y/z0gnI0O
wcG2W5LYBsWTHjd8TNmYs7HME5+SwGnxZNBm5nbuoR987E3XdkXUt6P6uk5JGH8TYeJSkSMhzB8m
tBThzR8DMlP9J6TWR9mPEckr7PvMZxZif4VARFKIHtTuG5Fo5VC/tX5Kx3z2FoelkK9YPlDtITKW
erFJSoWQhhHIa5Z4P5Eq76LCx6LeX7ZlZq/Jgv59Yr7ltOjWDfcvIhmiL3EIXURBXFr3BfaiUQIi
4pgsVciTmJqcAOc8P0zt3MJyHCC+8zxlPR8/EDFZj+cUDqwf/Tjr9RwHXWQeg8GXyN/FPWv2GqWD
bc+Gg5TzNIct+ZoqUF5KBX58htMGT9MHN0x1cvZlb8NH3D+R4SNnidrugn6YR0yYEcYGZPEQqqUV
Q4iq/FALnk1rAbpz8wRYPPPAne6E+QhY8wxDNHyvoS0QY1izIsmCbnpkCmdMeSsaDui5g6+Wn2FR
C04Agw9DKf06xJfoWh58iJbpSnKl6lr8pFD7tk2RpSYOS7HMfrDkbFvdlz7lSE3KNwHX4usEcxv5
3Cg63sthQcVVtE3vFUGPVDhXYHY3eWIp0V/CBbEHNw21E9Z7MNpRphMYeCedOxJ5+tLhFfznZRx0
UoQxnUvm2mWoGIjb7lvsS2vOYcJ4ADKJRORZEHUAkRMOHWmuSLCdMyxGVucyrnv1sEA6lQ2FoCLh
90zV7jF1VwDqJjdyp9KU+acUBJsVyyhKjlJuEaZ9y43XXBgdYv268DowHwe5BAUuGubwu+O1NUVt
2+gG5RqomQwumhG3brlc+/am1ROCNSL4qrHYkmLbdDblI2BItNTSD28a1ANfrEjIXYMoJZHTrJ9V
0QYhbZDZOoX5OEY9vU1t4/6I4P7pP4QYOqLaerVlH2YvlE++RcQrtkBE3zc0DTfUTkEkn4w3QUmu
16SgsJF/wKUIzNqAlxKkkcOG/MHJNPw0Wq85MeCkWS7Equ8M49ljY5GgXzJ04yJeF1uEbd3dgBme
3S+0cbdNsPLvrjH9S0a4LDqfPvNYik9xnw1Z3viTguxk4UB356vfZVblDapdd3agx7kbakCtp8E6
3erepVmJ7kwLsS3beh5kH986yBejT9ZLk5eGW6gWylAPiXdTi8RYntfouSls8q71/+h07fSnOKbU
5aYTAJIXNDDWld01D+DC3bohNiWVgZtA1p1nFWIfA0p3XzbUBN6tCSK4sWErtf6tbIM6e1DeqvTZ
wOfvf94oD2mRucjouyWa4uY7Klcxn2IdeuHN1E1ddN+vhgP22gyG5zaYZPqZLHzyH2eykOmEmAYH
bDhVtL2Mnsn4N68FS7gvYtfFXemrvtX5EncoRTO9JF0hOWoUm9fEI4TnLnZL92tNYzLfm3U0209A
qSzKoVanMXo3x9iKp7yHYag/IUWnDiuZ8q5/BuN7QuLvEBFx1gnmnRI7mia5zFf53WlOREgeYarp
4zvoZ0lQBtkaZ5cAtqn1rw7+APG4ABc/+YXLGtPeqlkRn+YIFElxx7j1IXfP2BonIXbBkGxud0px
hXmhHRIbfJgEhuQLw2bVfmMxyy4ReNvYIAubfAsUYd53gVtKbJPXMQYEEYfQbYHegWIprxeD2V3J
ZS2NaGT6hcLTrz+nFnP7V6XmLOzLOJk9rFf1EHvmhdoNDPXcC8OE5FrXUhRZTXj4oLZ0dX9FsPvz
P2QHN9sp7UES/Oh4u2YIHIhH+QTGc8zW02CQ7lplnReOTxSjDDOiT+ScYnpq1wSHhe0AW/NNT/zW
3hDWMl+U0SZRAuScUtogBn7E/gMVXz8XzkzXWgQYF22fey1lY6uMNUx+5sobzXnsPZ1dlMqWGF9s
y6ws55Cv5jvLYniRaMsy9V1bNpvz1PjCKzK2BHfd3NS0mHGbrO9d30cNPknSwQyocMpeyMnMKEpn
ijiZz8uGlFwYpOf6fmzCubL1mn6cSeg0qoN426ZHxznPJXCdOUxhzULAF0v78exsGruiAeF0uWxE
YYPWZkuSK21Hb8r1oq16TgKbtH8ZoE3S08Z8vy2pva6reaPAmLipUWbfd4jmQq8jgSC3dQ9k6t3U
uPFLlqIRSqJ1FPDc76Ab+Px/OPuy5riRK+u/4ujngSeB3CfGfgBQqIVbkZIoSi8IiqKwIwEkgATw
679TbX8zLbZbGrftdoSaYqGwZd577llsvZUeqtSVePtlw3O9Rx3gy9OILaB8do4We7QAvv5kYHEu
84jrjBQP3czzHJbQfiOKKcRDxmmksKqu6OY8COc2mfvFrSod2aIBL/yHyufNrk4L0eJVS6eTIUAw
boBXUH5W7SKqk5sH/QVIzBNKjzEQiFQRoIAbZMQED22QpZ/hZ1EWcdZgUSzKoboZR4LKbIPBiDvW
UuVRt60IHAH/nxwKOdD6ph+prW+GdLJXU9eZ8hkB0eOr11fWxsvk4TayRT5WE7sMdyqFvX1h7lGg
lhjjbOtRq4PXNC5h7WSTQKysRVh2LkNtgFHljLA7tQCvxUpoge+M5a2DHAEJjOqC9ED4PTxWKMbC
gIOBfgSUru017VXvnakEiQ+kINlm83EWWTbWuCnTSiwU3WlZ7BZCVSl3pRLFfdYjG37nQ+bQf1vm
oJojLwdy9RleDQioHbiybNfmwRrg0SyCd0OBfmS/tqUNgxILaBfO04AUuyyY8hfFGxs8Ujflc7Q2
1ke3I1k9L2E5q9r7VBR++kVdSpODWqAy/7CK7nWs6pGh3NW9j2K2YdV00MgEUZEWQ/NqOF7ZUCGy
I0IsCGG7WjP1K/hX0Q0XYVU7+FumDK0MQtWTJZBOPnWZp6E/LnQKZNDTDZyRbAeLghhFSeNOXBjz
UtcL9bHOsbxsH+HUpssoGHJHD+XI1q9onbPtaqiD9LXJ601z5H+vc3Dd5I71H7yUCP7qIzKDf0Vr
mQMZKTN+rc1QYe0g+RoFmd+786BT2UFqhNkSy0RGzoUnBNBslB7kijsYiiZ6HkQQL+NG6G4Ws53D
upmWd/BE9tnHbtDzvecx+1Gl0v8AAsW47U0KtcjBM2iMl7pZ5p1gCoa+Wzl3H3HNq6vWr0BrEyUC
uOFxwszR5Fr3Ee/axoWdl1ZPUOouYc+h8uk65sTVsHTeWQq33Ai95SoxKawXdjVfl32PWIm939Xk
yBCTjDWvpfYx1xlf77rMQD08z/D7CXk/peM7N8Hi9TMMRNCc2dWx/AnQMJWhmFdch8CVJZYFTX1q
UHFI6I8VGT/ki0CRSAElZBmqjJJ7sIeVmxcPoMHzHVcZcBOHeHXklMhhK/ZBR7pH2K+X1UOgDETg
CxIYHgp8kZAWs99NEZbtdXThAGyM3nVVLllEO3ydD8akziRln5Z5FDDZuS8XruvRtHXTXC1SbjWO
UXn2ofKZq+9oJh0KtrWgiVKdZw6gUEp3Dyi63WGZaNtk4Ly0cZDPtQ+6HIJhd8YRLCLwxzjhXgCO
SDtuOrTbDqTleV3HB+vl5Ry1fPLrk+fNzbaH/dj21eOITQprRENeZZtZ8PqkCpejcmRXaTZFfT+6
EzU+Cs68aK/WLucPYC/3UAjA3xE4B4waKJPpk7eBTp4oKGTWD8CZlhkbkSX+11ENWSCRgVNtgAds
PXXtscWEovicb71tItwpCN5VlaMyx4pZz02U92kH/3KYF+kbWKQpGWknuum4GNarvUQsN6JR01mo
IvQ4bA8Tp+nlJfTKOcuQrtijY8LiU8XlZrU7jhBl6DAwy1jjNca863XC3pkeu2EkWTzDUZuAidkE
zH80DBVaPDs95JFks4DWZxRr9VgI2NTEBH7zxVMNQIOFTTvl+QeybFg9Ms8T/klIv+FRo4M6iA3Q
sDky7QxoK4QIasniEio0cse6flD3CAQp5nCFC3S3m9aUm3ANNoYKRnf++OINSFUIOaQe+h5ZNrPc
52vn5IvASbmPFgWquObWr2XEalkF5zpzBKbJHZqCvLBN87BCwF8lQWlJs4YcYvsZAGbebhka9RGQ
Ax7qBUUhYtPTHlnX2qY3uSHFdvQZWdob3QGnDUVHHfzSu3x4JZwW+W2wpS3IPSmp2sOkZi84Q2An
Bd6pgW4O85927RLkN7ohAV2sayJMVfj0pXWN9RCQuI3q6NWAU55I3VzukEDjE/uD7kqoFtGANbcT
8MMqgr5itFMILxY/uCIi4Ggu+ei1hwI8i/mLC1Zt41SIdNw7rNcuHnjXVbuaUtXHARJpxirsh2bN
E3SDtb5KGezXQL6sL/FgSEszcZkXejmlI5Eqgk4k0zyGEwPBC1WkDebZGIWa7CTmhW6oWcaOHQAS
GEzre9R2IXBYvwqhLNzKuMdjUCdsmfz+VRa8qj30Dj4bKfJuYWLyrauaGnquChOyEZtpgzqRRV49
6L0IumBdjpWvqHqEZ3QzXju09kuHEy9YyVCDLNTccVnUy0cPZ6O9MPdHaqbk4maNhnRW28xup0sH
fZV6plpQfIEvC4OpNc2yu7XxLZqVYaICLzirgFnJCLMWjm6V2Ea3L8WK7hoEuVU25HUYZ69HMSA5
GiYzQm47I63GDCerzaTuOBaPDKWiKrevVY5pxOeydKZKWMZaz+HqdrRFFrMYinuGch/vcqAl40mH
0qh/zTvGnQpHX8Ot2Uk2qfc+8LkC8S/A/8cvemBT9dh5k/HOJsPA536+NKpwLFhVHURy7uFrDNlc
N9THvMHcCw8J62gySDQ+Yoccxam/ggIw4y7aMEMy6HSLQRYyJlyM6sp1mCRdo7pW4hplEbPv2rqs
hpPMqDNHb0JW+mdKSEoicanZksk03hTWMnDetSFwp7r3JjsVWONgQx9pVMbtbp0aNdwWdoTQpeFE
zu+3GrzASBGLIU9B6xYWM0PmjS9K2C59T53F4t8i36Cct5O3Ib4bJSt8Deuj6zK6op5CxHXky2Wc
DqtpNT0MQNndvq7ERh6BKnJ+KipMAqOONCAA7CA8JYOK8WxuwLYuiJqX9EMQTBEVTemFeOduRGdX
hlkjhz1GQnxQq/uk8HzMe0SLEc8a1ohYU+HaLx2Ph1xydhiXSW+Hji0eaWHpFrhJA9PLkJVmJu2X
19wfrH3kFq7qrzJjU3ONwraQSc3zSb9zDqOZuM5UmUGdCELauWjbWlylWd1W75zChblaA1XZE5kQ
qXMz47sGSDRfN34uJ9lkp6UcdPUBjV6RzhGZUC33cWlUA9iawaOtINGEl7nzInh/iLWLMQeUSicV
6IAXC2P5CQ6GxPqR1jDAbHYNRkF2OqIAG3BhR1l2wxn7dAvgGWQcjNJQu+n1HcVlh7hK87zaPmB6
ki7JjDc50dsmr9FEC+8q8FKNwk4QuNcFlzGeCvakFKLbV6Xs+fVWG0h0/WA14ydXTBqmFdUE65Bk
zLplzUPfCS4x4wxAuiK9VXMkAGzYz80My/qzge2CDZKL1asPTGPhCHdXw6bnMtKNc1W8NsMlUW60
4pYPKWuPDOJyd+jbbqJxNq9dex1Y+NQAIiWYt5p1kFNSAMT3Q8/6vpdgRjkWca0yjbaz622HCok2
BX1eJFLkr9ItK5cHWDKwEdh7ng7bV9pymn3pKkPqI6GQOh4JUN/+BvLyYXxfw5IatU3L2XLtM8+u
39ael931umaeBcC3BCraNMqREPjyhNlKYS3Ifv3IbibSWBeNK4JDjwO+QhlPWxBUEbjxAjNzxi4c
1VklGvTg23pGMvAH4qrM3gzj5rcnidi77XK3ZQqtgx5XJMNbycovgPk8GpdceZ2FWSv6mci2eNqb
HSrrChskFtJLm++Gzt1pb5hptHqeP+BlUf0AuUTHL1dQd4CrUEkMXN9ZOdcedOmFLL5Ol/3xq5yg
s4e9Ac+OvdGrHxKsd/U7OgzBiHcv400/hp2yEPoDYkJQlMxJQWIacA/0Gpr16W2Qy9ElWEbhhTjX
bTG/juXSLddmkw3/OCyTYGhe+nI6ravclo9KNt18d/FwpAfbTGnYwOymD1GNZhewvFtm7LkYYJ7V
ump5sjmUBrcYlDTwYEBtvAHa6iugVhzBlYyPzxCu9iqEsChwu0V0FVC7oc8fQJPwURHNCGV+KMFs
xL6IjA14N+pZpfpRdkSDrt0SzLPmfZsOvRnDAno/FhoFHgGNMPseplcASRnAWwA2ZHwGWrEVXihG
lK9lyLHKjsAQawO1RwiTevSdyQJ5KMKB2oWJ/BMU1us0hJNDiE2/b+aRF2XkeviHow4lYuF+PNAc
VI74P+wwwp7X42qPSRUdIwJGkA09NfZpBKNk+oHit72r2eVZd9T5BfvN0H4v3WXNZOmdCeywA1qw
TWAqe6l3/I90WsiyWlYfYNS9LDERpZnCbc35HQZW7RSLFOLvP8dg8t/QxsTK2sa0tt4R/VSy92L+
cwz1t4ZCvKYzxjX4XFo8KIAWBf+TEpq3dkIGbo06LaRMsE0SgEh6JjcWq7X9iYb3DwyrMDL4nugG
KCwYwUjDZMLD+9fnphivGucZeCDaoQPgFMwlYgGk7oPzYgHdosEqPRIZb8F9+jGF6sIq+ldsozfE
sgwjmqXwBpkYpJnWcQFlyA3Ig32Eeg3jR8zi1E+cBv6ITPWGCzr0Fo8aOMUJDAF6+W5cTTrFXYY6
N3bYmeBOCkeSGlXpsrY/ucJ/QLJ8605Ugh+G3STgiVDI5BhhO7PrgTX/5IT+6NPfsM86JPpZmWsO
5kjzpRr8R6e69M+RT8kbeijK9L7pspQnK2I/wnxYj8VU0z/54W8YZqPvj62ZBE+AQe8wSC3C1Afy
+OMH6o+uypv3PF3mYuS6EElGPIs9fU5DP8fu/+c+/Q03NKg6CnYQrkuwNfDmHTVSJjfz7scf/gdP
6FtrIjH4jeuWEo9LLnXw1QJTchERa4BcIRU0XdhNYGMfoBTi3Z+K56Nv/WxylTkJGyGeIA6Vf2T9
YG9LH/Dqj0/o18X1X7zdb91sZLlSwEIZSxqlcyDQul0dhiv47+vqj+KRofLGv2mZ34p90ZXvy614
7+NJ44fUFlOOXiXLd0hn/LrMFNHN4ShRkv3j2/3ny/Jf2as5/+N72L//N/78Yjo0+1k+vvnj39+b
Bv/778vv/M/f+f43/r5/NbfPzat9+5e++x187j+PGz+Pz9/9YYe6fFzvp9dhfXi1Uz3++vn4hpe/
+X/94V9ef/2U92v3+rdfXjBtGS+fBmew9pd//uj49W+/+Bf273/+9vP/+cPLCfztl9Nz9/z7v//6
bEf8Kqd/1Yr9qvB3r7/+myD4qwbZiTCQFjkQgF/+0iLmNP/bL4z/Fa6JxJdKgVqP/h2LtzXT5UcB
+Su7TGo0gZ0zCgXBfvn/X+e7G/K/N+gv7dScTdGO9m+/oDj7bnuQ+Hyt8MwDNiRaEfGWCdtCDDut
c9WeNQFOoTwDilSFSggOu0tiFn+L0MlhKjC6D7CXvkVubbruh0+sMHHNBSwpzPVEnkXdh+BnXkx4
YfYC9o4Vp6opkmSrt9sFDtd2xC8W9zpID26VLg5IhU548Zq4s80CvhdPIX4AZTRtHNJKePmMgS7g
780rdi4DsZPB0SlEPcsjmJOAwqRzGtVRmhX1E+oaxGGVwVckBjZgdA4iVNmdzcarojQv4zaQpFlB
NtiohN1F9y5A1xJNOZujcdAUUqbgozLrCwsadtCVzG+9Oq931sz1R5iKNjfU+tOhRHhvdS7PgLoP
o86ut+Y6Y0OMWfhRb5gIZw8eOqm9dChV28GvY1It3m7LMgxMoPQaO8ySmhdtcgz0T7TGGAdEEh1p
mpRIC9k08Av2MlVtBw0Lx3TNOhB46NpGINaEaQphztG1nhd7EqCWK0AOdiI2PdrH4AUEVmCiwie0
DbeFliF80cHysMY/tCCJTFhO6bfOG4Y7UF7A1fMoe/IG77mBKzZYHBXbMUCcERqjEp7EzVd4C6Sh
zdIAw1kKUI9t2T4gix+xdB4i5OB4SbqZl3laVLxlRmPvLe3Jrn0dL6LvwwEwSdwpAcOflhQ3jbNu
5+D3F4MFGETpbPv3qEvLu0lZiRwjtsSVN+fX0H+p2B+rp6x3NpZe/QU2G01YgS+SjHMK2GEup2RL
5/pJMO3jzfebW2Px2E5d/7me1xRk5LaMfUgBrqlbJJpm88WHIiOaVvmpreFsgPQkIH0Yku5KCgq2
HKc8CWr+DjeviEClyU4jQ6sqe7EcpJb3MD1D+9PV6a5nhkQzX827tJLZfqn0B04JoKNmhBlpCXpe
hp4zVs7Z0wajljMZU5XYfGVXLXPZJ8DDcjeC2xT3LfbpCE3ZFpNmKp7BFwBrZr485FPFrmTfCrTl
tQppS8odcjDhDmXBA4doqsY1sCJC10ND28MqFv0Fu07LBr4eywCMNsBEqejQWVkww0PjTRj8ZnLe
FWXf8nAY+vkbHADnm0ZQV4TjJoNd5VKz8y2wVyWTwk/AR3Jz6FdbGsOiPr/zcCN3RTXkMTSoIJgW
mOVVG/gBgfZkYj2J99Vn4AVLAeozUnlB2p/poU43FWEYVIX+gASfOse4SPubjiaC7D3kmQ9Xvl0G
TFoUr0OAeEGMtdFFBmOgBNeBhK3Y6t2cL2NUwrI+VpiaHvMgsBEaviVcpjTbjZmhx0UPbeTNnR+t
tEkjJAeysJoB3Mhs/tAiES4qZvooPJdfoLv1xBRWsWERH6sx8PeL8WWErvibZJmNx9nBrB9MoRAc
qTvoMbyIYZy202D+3uYXzSZrMxcDwa6jftPlzve1HxaFuMyTPQWffdPf1KaGiZIu15hPC95Gf2l2
wZyCM6SDKczTuji1psV7Il0TYm6zgT4NdfLU4/1tMdYO12zNQtEUz+4yra2Alp0ynG5YAVNPFBna
Q5DW87GZtk8KLClwajUop/MGw6NlqHBHwUBVSHrYDZ2VhzmAG25fgonwm73tn5vJbzePSxn8v7XH
P7YO7QsRCOxePlow/Pw3ch6v7aoedKL2LDW9avQUc7wJpFOxBp0tFdkYGT/9SUn+a+v03UE51xDd
BVownwb07UEr11WkXxb/zAzQjL6MUnC/q/Lr6HBlQGFs7DvMApW8p3ifaP7vZaPinLnQ2vexKfuA
tCV23+/OucLwbPLTlJzLC7AclngQf3xRf7cfCwL1AgYOAoIdpuSbtg3jco2nTtLzUJWfvaJ86imD
7mGk+x8f5/u2ECciiCB4LzHbkDjcW0/lvm5KCZsUfm4R4rXOsTt2Sx3n+b/VoP16GKWF7zMoES6H
fPOMpH6bmh7iqfNMUjjKvJD8J1qyf3G9fnuA3xnuNNoEfYADWHoD6lrJ7svm+ceX6vuu4ddz0AHB
gw5maYB+4E076IJAeCMsjs4T4p/y+YptLlzYPWHfuvzlx4f6vrf6x6GQpKoQMyeJoG9Nj3C5amIK
X597enJton/m9vX7z/fhPnIpQwOcjHyrIAxSTJQscsrOHsiRW4xC48ff//eXCpMVjdJVE+4L/laa
3/ki8L2tMvcgTDVjoi8s+j3tIvAlf3yg3992X3ONJAMfZ8PJWzuQEu8P2Ltzea80qGiehShp/TQ4
9eXHh/n9W+Jr3HcpsJX7DP///esu9VQUDc2L+2B8oNsjprGhP73k/c/6uLfXjUkecN8XuCU+V/LX
Kv03S2lGUU85dGPnvLup67t5SuQSrmlkvZ/Yp7y9bjgQZ5Av+IHEOEG8FTOu4Jv6q8qKs6ybKKif
veJdxX62Rl8An9+u0TiIFgGEipIovDFvEcGZDbAZViDYwh42JNMUrlgv9X1RX7dkPjVyihQvozJ9
/PHNevtwMyku3RIWULw6LHj7TOQtevxKsPLcR1P62no/2+/o5W5/f16oKxWRODmQiYK3sF6BUJ91
y8vyvGRQlo3zbG7gNOijlpBdFJB02jWXgQxMi8gORN0RtCNCPwcTFvDRM08BOKgh1FUmCvqS3zdt
Mx9XIl4XOCqcC6ObSOpR7hFcIHc+8o5gcIMSwuYbxLLYabNQFSiQQcStwq5SdGc1T+/U7I8hTE62
RDQpP5iAu58gGL9/ZC5nzQIaQHbC+FuXtwpKQ9WBSnc25KD7kza3fnX+t+8cDoF3VgW+DPTbhMDa
6IE6kZXn9pqjo/kZpvT2LcaDwTH9wmulL/32WwOIDlih5j4usilvcvrNm76NIPyu479nKSUVkxIt
OyMBY0JgBHC5kr95i21TLrl2/XSGzDBU7zHV/cny+vsn/PsDXE70NwfAfM2r/csBFhIOa9iN8Y/v
Axa34HfPOHYFwgP8x6fYit7UH6WgJcm8Xt6BkjFB+IcsBxDHi8MYlMvBLDBrrVHTP4GVkUdg+LG9
w/SGhEGuUzy+ToatDx412ups7ufdUgIl3GC7nHRF/sItFWed6umUQ1iSJsIFnwgpi2haUGzFsCpk
x8HMmDShVwW04IJbUpRLZCc4dQ3K9XFmOQg+PXLew2myJjhyUrsdQlHc7WzG5n2ui26/uqXOopxm
35Z+AQm8hWHeSdIOeBef0eKXakkGiEUi6B+qOPOGD1ATznloG4uk1Bm1PBjNZnOnamN1AlJuh+od
nEOhuk/dovl+7iCXwhAJnxAs+rYgeQOTyAF0SCjm15BgkYX8aUw/Uih6IMS4BGtKlt/YugewQmdz
p2AK9SArYuAyY9VnxF5BZQk9LvT2aus/sH7pb3LWiJMU2bCbLDzcqhZGqUWQsy8gHAYnhZQTMEvh
NctrJb8CunTRAglznHXgPC2ATKJV+dmOCkWOSqEh8cASSAa1vjQFJli2nT9JqHpiMAbHnb6wuOs1
B4+mwBw9yPIHEnRPWQ4NDrWLSEo4IUcOvI+rzGbQo/VzBc45xcDO9DWuVMq6G2K9djeKuY8WhbgD
9GbQuDW5vjE12277Ym6TkfdlOEEWHGfD2h/6rENwZCFH9KcMw8hsmA5mrmB1DdYOOMVjNkGsAn2Z
BsnlpmdVfezrADiCqtW9j3QpMD6XoDxs7fjoj2SIkMBaJZaCvRl4pA+zXo1H5GfpK7+e2LU/OHI9
CMfDqubbCSWd3vM0LxIx1x3QKKLQm2uvTDzbKfZaTvwGreUKrQaB+IdU5kEwwvDITOxVomFlu/wy
J7TN9oSI5/S4qMGdVk4Z1LgWqqRZbw+G6v4KUl73LZvUl7lBlD1Mf0RiNdZ7IK8LKLmddzeO63Zf
OV5FIOzlB7iZVjtlFnqnxOLjnkp6B3hFHEtpaZIbgdZDIiRGZD2NW9CkMFzPHvUCNREEraBswS88
ob5svmlFg7DjrowaxAXtoDIXV2if1HHzh/oEtiWS4Jq1O7ZIwITlAxzrxAjCiy3ZfLwI0h4QHdMU
Uc4svR/mWYDKoEDv8DgEg+mcgnKadbt6A3tNSwU5aGWBRq98ii42cAPg511LITkcWWcPE4EGyc88
KGW9stkD6cteMZYeQmpoHnKovEJZTbDlLPpntY5qh8jbeyO2NuaY+R/zbDK3HsRPx4rl805lK4cs
VOkjutD1eth8dLmdT4+A2TP8ZUFi34xbvA2iCMU6uTJkG4TELZVgwMPD7Er3YFGu/lQmfjaQ0AzQ
J5gO+EVnmqgUjQ98aC1OvWUintL1BElqWz434gMQk1u0BFmUpoW5FiiorivaAapCrEWS4Q6GCu71
ZfteOR5Da7rLlvLS37tiN9PqK8qjdyMVo4cV07DPQbYMsbTzB0h7wXFpU/8IyQUcAeC3f7cVeXoo
QBYKfYzZThzarJ1wZX4cgNseGoPcWOghxptp7bbLnN7EroZxGOj+CKn2xnq+H7rpBSyqInbpqM5A
gABSsYHFHUV8UWEFvVm9pTzS0ZCQ0ak8TLWnd66GZp1cKOWqHea4Flzn0IUscE1pVv6wmMoDC2G6
WTMijmAgAkIaPfIM0Yy9gq4AHqJYZhE5C50YqltoTPMV7+msIfIQPbjmddMlQZOZhABhCxFcas6+
AywHFkV9aEUrbqB53pK8779uZaevdelBJVwQIAyFrkLjG32aTPoErh3UReSTa8HyF0WnQtgqFAmf
/QyT+PYlmMkUbQHbIjcqLJZVXX1ZQPQ9LJha34NmPL9uIFXkEZ3YJb92mt/PXV9eYVnsj6NNq1vZ
+d1dZtAruaos9qsuHvxJdrtuq5cIxdE77vz5gGgNjFqhUzkCLyKRvUC3U17qPZJwlp3XmiKZ6FpC
uQ8WgfNwXUG/0Z+KtR12psyaIwSi3YGJJfvkL6PcCVNB4xJM5dkJ8C2KLu0jCjPScOPZBKkq+KVL
B8psCGWcFyHVug9br5PvXSeyqDapPdjgsg2mWO8iDiJQVIOc9+SvFQ/CQnkOyz32h3Ad4dgOjXhS
k0EcEL5QvdMGGrWQ12sBODAlp61fyO1Ynw2gqBJornQvtpEEqnFgPkPZsz1A34ceTgIJNBRz4ucw
c4f+/bUFJzZ0EIaehrIxENr5BCK5ecJ61oOlj7SoaCzzVygC8YiLi4g0bcnBy1so5rwGrCnuFedF
0i/w1M2+BrPzYmpTe6dkab5A2sVLkFK9IvaCpbuVJQ2wfPN639DZHkGQ8SPPd+XVoggu3YQ6YjLl
y4QQcLobrE95DBF4dZ8rseLauTLbg41RBCF28j4msDXdN0EJkaCe2Ry2UIknBjXGrUGpsJMtrSPI
f/qw14Pcw064TEiTvwDLW0O29MGp9NhHNxj/xpjsC8FJQAQIImu4As1uL+GZIP3DG++iAqfmHWgc
OaSoNfbwFoakEU/FeN/KKYdNBye3fjHWVwpjdCjw+aowGW10SKA39EPZjOzk5RdO8iJBO4S+BHwU
Yu+XGvSTLEUSC4SICBQFVw16aaio7ERsRGna7KSZiyeHLuPYXKBcM+T4aB58JuuYgbJqYBWAkcMO
aicfJNQV+rE5d3E/Q8o92/JbydLhOef+q7v84/gQ48EZT7lFVlM0eErf8Mw9lwIjIZhTgoiogvqw
DH39iuEW9ItQEoZA2l6gcH02jnrPM7rkZGJwx/QqEry/RIJEE0fIA2Qj23BbVsgEaNPZxbWm2WFm
YODLUbmoACkmckVno0KtXmRhcLCDKLyO1dCi3LDzep5q8pxBy+rCPBu++HR7Zbz1jgDzhjFkoBSB
pCCLqwUz852AijlyYv5Ca4lzJg6Lxwirhgi8KGyZ3uxuYZzOQwodWrwG89LGXmfUHrYAd9BG3VLM
kUZoLQb2OGRP4KntCliKhJ6TWehmttxBlyfidOq+ec32OnjeCHTXgqflUwiYYKt6hcrDJI0W4DZN
IghX46bYgg4HH1yJ0bsY5ojB23fHZendlGh54h6ZtQfUxdWNwcpzi3FaGy4r8Fg4mkDKZEhqIm8V
/SfMFAhKK7Af93DYcvsZTJgYDUEWN2W6JpMOsiOF02UE+t1naCHqA9xEq2gC//UElvwE1/5Gn/pR
EOycGS5bALsaWqwqqRe+7dmWIlwMAbNJUYsXWl6YZAQ8BFVO4gryAagheJ9/gDhmDjuKAr6Ct+gR
Qjig+hiEhWLT+jr35O2g6w3M8817zOqV7SaMcR4LOILjVcU8s8dWC+y8RDzHCZptEHCrVeCrLcsJ
CqQ+6numHlYFGD+g3gJIZYGvCRtfWjjiQCe+sZuiZs/CR/lVNP4SXhwRIEZHhsuhUPV0SVY08dax
LobkENzKduKHrBHjF2SPp7dgBPbXFzJ7BO6A/zAwFLU+1n5suvkRkr17PHEsJlarO9hiVOfaoo4V
i/mw5AMeGzsEF6v94dgO9GOn/h9pZ7Ybt5Jt2y8iwAgGu9dMZq8uJVmW/UJYls2+7/n1Z3DXvait
tOGEz6mHwsZGlZiZDAZXrDXnmC0M8jAbN7Wfv6PaazeWC1oAYxnWroWbsaqbsPOKTE33aUVaoq0a
3GFl1G/CwZ8OosDcvk5hwbygwsHJqwRnGWY8Nd2jwj+FElwHz1nXbBOjJ9Chr/0HK+2H2z4wg1s2
umnfVyneUTMGWVhh0qQyLLaijMg+DRDWsuv77W1U4aQ26tI6JDh6Eb7reW6vFMajx6YxzO9ZnsSb
rCR0gSFm97xgkHlrVv0us0vnuWCtbByik4O1MsuOmyjNQ9HoyMg5Mh0hjZi7puExrJCdH4XuvGMq
szZVzsAXj17IKyYMPbQKwZYqwdzkqIRXPl6mtVKR602z3PtzDa8zKiBetEV5CwGGJ9aC/Do1d6ls
15OPrcqsqmg7VtNbQidnFcfltMd3+8PMnPnWbVj7LXafQxiZ4d00mlAi+jxb2TW1pKF6bRtm+QJd
lsFalo30GHGFwYrh3/w0glm59/1+MUVN7uD1iCz3HeSR78Y8tluDUKNdNQPrMEs/3qeT6N+i3EDZ
rBfBRiZ6t6/SfHpwjHB6idGPHasZbaDS5njlIiW7RdeHxnRSCMSn3n1NrSrG0STg+tjtOHihppE6
wuFrx9jd3kSu8WiGUxEwkB1Jt/bN5NEQ5R46A70jQegszy/HsGJH6RYeTcfIIOyRTs250H/tGYVt
2T/znWk0g5c3cASMPKLHNWgTWS5dtWpx0m5LfX7iOGYx8EaSyS+HI9CnxNtPPpPKORLDNygO1iIW
be7nHJWlIaYYrzrnZV0E34PKfWK6q61AKDUrn3C1fWrE5m1vV/GjxVo6ILMNdqrh/UWhGt8RuDHe
VbOpyNYev0QNg8Oc6nITdnLaYXgrNzMmmQ3sinANR4uCMMFd1ZqpdUTJ3HiRRWEKLctAgCsIOy6z
w8BjvLO02fGGSGRbnE8FalF1jkQwHEIHJlOaDvXJ0sdk22PJ89jb5I2NHABnaRDeFblVn3OZGkeR
5xjbLdDLsrCElzZpvq9L7l8Vj+AwwojQ7NwiLXemmZas5sL9UobRD63AV1iUprnPNDzbieZ+JQO3
X6c42CxkC/sK6MxKx/N6kvhXOHy6Lxy3mO/3VFJ9G7ob2fSQt+ZKeH6PF3f2DbWRM1W7hfnmEEut
XCvZsUk4GHLwQxZ47SPhFbbCGxgInbGPhTRhfkZIS11m8q4O6nm4jd2eJmRjukd0uNYnBfZrZwYk
REVAntaqKoa931nlOoaRsBsxHq/8WSs3TqeZn8Y2QzobzQHsLfGO5CBZl66rbrI4fcMqVB964uLW
xuyP92jixh1WrR+d3bl3U6khlGfIwB5ZjJDYEDKHNZt9qMX5CT+cu8dyMGwIEAjXDc64HegJzlOh
co59Z6tX2DeQsCNpfpFu5xymxM8e+eECfvIx+V6N2rIssq+qN0b2K+OO58S6AQqdoNbU243EoAAG
wihXXWEZXl1wPg1L8CcETgPlKrC+dw4HuQpRAOfSCD7zAkQJ+i5lZswWIwcO0WOrMTm2Z7wfGLax
8LU/fPhk8AI6y2t01oNyAmfTdG538ocu2Lsib70usOJjEQzJ1okIM2XMoBWiOehVLvc8GOtoUAc0
Aua9kSTZs+bMBPS25Uvi1v5G5TBGSn+20N9E8ZacI76BSGnAm8WwsbVGHcpYvKowoGNACbd19QQM
RZmguYZ/tR4Tfbgt6WzyppKvSV1rGz3OGsbNxrCjyy+39K/pqduFHHe0w8ClFHnIj8pp+TDoybLB
asSLigTrbYt2BGx1DqNkqVRDlSyFKgCNGYsmJAFzcZywgRdSpz0I9cuUgXawi+6n0ZgNivgu8erU
bjaNmPVV4gCCSHqVPBYxNZSNk3sXIuA/aMPU7JpiyPdZVwR7q0Jr3yu33mRu397yFZCFjiq9Je5Q
3Iz+2H7DQ/kFpUC7dsYWpI7KJy8YMn0LWZeqAavjDkAfR3c/mPZ0sTi9RyET/DnIbtwmLJ+LIC7u
mQ3/LASHJ1GhbrV69E7tgJ7FVXG+53O66yyRFCq0UDf9UNR3ssTdb9pu8xDVWEwH1b3Z/IftjQ5K
KqPknnMMYQS9E9xF05xQEEFfOVT4P7f4ktx9UjbFCUcRIKoWJVXo83OjlI+PtszsVzzf8ls7G9MG
sTc672ZCPFkZNogfHsw4LG02bJAAN37gB+tyNOmqsTGvVNl/crDhrvMqhmpWt5A2mik72PxK9wwr
eA6cuMYcUolz2TooZeZGp8D0o92AonyjCR01qN+52751mpVCQr+mxUmK8dx1eytI+20VOV8qJdtd
Tl/sgdSwceNG1eI0Zu3iVQnvYzPqceWOYgcyg1cVZ7utDW5ig5wCp7oJVJCy55UEpGIv0d+AU+Ay
uPTCc6BEcTDQp9yisMFMZwzVYR6lhVSkT7dOOyJbCpE9+GWUHHzIMOs4dhKvm6RCwRFBOVPMcYoM
+yJrkl2xzcS2nGg75E5Zvw9+FT6R9pEjly+wrue0sv1oaSJzXBzWWm1s55AWx7ALtdLjZRatCWUp
APcZqwFUDYH3qbxJ+hRIoC1oAqD7pZoL8vyE00pug068JmGlr4PYX7xLLVb9YSYmL9HAbIXAiYDm
5CsLvceN1OV4tEOCR32OQpvSLsob6bTNipCWfFcs+ChTWcXtnOqD19pWsq5Avj2EyJ32WOJBaGr5
jzlIsgMbbbfF7dLCM+2mY6xg4wWtTx2Bz33HjfT3fbCcFc0G1Npsaq9G2jteZuOPCw1rPCJwKo5Q
veRzRcg2fzhABOWE+haH5BvNc50OzKytAmwTK7CA2DWBIS2SZF5NnZaIXacSWEGw6Fa1TEsaw/WL
js3MmzhPbaYx9lcaQ+xDQArl4zDVqwY38YrYwwG4HUWbUAu30HGnNcfIlh4fx3fM1s7nbJbjTWlo
z6An+01j44Mr8ZTyfkBbFOg24CSnoTE1V99VSu+AsbG9GfRKrPJ4rh+WHv/axc80r8As/RjCNqP9
pDPCNIopXkddEuwTkC1epSrts8+J4UbW9CYjklU8ymt9gR2pbU2vDgfKg56Df1PamwOffoUJ3d3U
EYjXXpTWHY3MkBYWN1cZ2nQbChK4tJ50TZgX9mHM7O4ZpxvSxEjvTmOkq11jBOQ3jXm/TuoKOLee
LsOHdloZTlR6riGrNZp1VofVRaehsEGEZ/j8Y6JwX6MEDVqdivqpq3Isdl3jwOVKk+62MKXmySQx
1ppWyBfGMD1GGArBVV5UAeOF3KRdmkW4YlEgucUqadP0Ac7c57pfpgDDjIUxJHBxlkN9Y7s0TnJn
qN8TLBX3IGqqe1lwnIWlMuycOXqJZx96DuhYQhhyC/m7P5K+AsvM9myauJtcUuqoLig+KZVL0CS6
07JSoBGMPlyewaHt1pqFfpeP7rdJzNauigdBYyqlLITB55k4LU9imGd4OHa1g33VbwcO9mvarvqq
0aZkazh5cjPG8nsIdg2hqolncepD0FwRfNRxBQeovK8hfn7pkkK760yqrHbEFKRjJVvx4PgPBkdG
TsqpODcgsMN1bdMvo4kAtzAkmdzBOnpqI2u4QzbVbOuimT83LN37Vi+zkEOi4yBPLD9XfY5MS9Tl
s2KYpxAW+AgomFfwsjHMKP3mxLo8CD8c7i0KLkz+Sb/3Q7z9ZhOJr46b6T85Jn4xE3+4Y/6mf4WL
Gb/EVtHh3KTXerRAua2ktMPHil7cThv0ZyUiHCnksrCHOFuBufCOhfdiNAUWZDF02bMOjGOlQrhI
GEdm6K2AVHcpMWWmV0xpCdWkLCdKHdYKaAja2rVt3nPKfGdD7O59IxIwUdtHZojhPuVNQHOXsoHo
cbXqC9pj4KzgqZix5bktjrU6hlTDkE141WwlN2kj3/UhSk8cL5nuVH5/X+sRZ9IKhmLY0Eb0Q+Wv
ymp4Q35ibUIzC3fweXpE/KnQbiaGD56D3NZrWCkP8UAboW/MnrM0PQC4V9RUcW3cZPrUfxMz7+VE
Beabbfk604esH+9B+Gib0gjlURhAuPRUQxqr0bNuaIzW6yxk3xeTq/+cs0GsQ4zyjzJJ46eoCqtP
Fra0WyMBS0BVgS+8cdsvLbN6aUeb9KsmxnmvxW1/CPXKyFbDCJMqiv2Qt1PUvbUiVQd6zMNDqjss
S2cw3CM7UrpO7Dr87EZJeTTmrj0NvB/XQOIWD7ij4ZFkItyIdi/xqIGijd0Nh7Ga5pQW41Ur8mld
YKs/gVxsdqUTt+uSCDTq/8TeZfCk1l2AKchzgeh96oQTSwZnNGhrO8RvJklGap1W7JCYO6uCdF4P
0q7zQ5v6dmsV/vKO5swll//Ko0KDElTwfQ3mZmVSfvWNVuyxLr4TZzgfmRC+ju78Akzn3dZ0WtVd
6BjdeqzgpFLmm8UnB/dtUYx6u2OpEl6qoUwexhYarE674KXShHqPKzlFXhtI58ZPQoPygf5VEVkZ
L/0kuGkgmZ+ndM6Yb1X20bFW09DdRo4sdzoMmFs+07yqxhgZtsyqZK3ZDiqlBLl0M/sDZyLWC5qL
ODBA0SXjtGu5RTvLD/ovYWzEN6TNkqfVMKLJBTLOKLMAxDAjvKPLMUNitPoAlhJTSEydRcbMztU+
F5YG499q1Jp+HCasoKi3ESPkbS9y5oihPnvKb8ONo4XhyUcEeNTDINiHPh0UrM0VJxobCOUgGLvk
CSuSecgZvmu/L6uJg4zKkkcOZIheK9VvR9ca9qagila+hOWklL3NWj/YFlk/M5pnD+jSGdMxRFf8
q8UMudHwES9Lqv5Apes+cADgJQZI5sS3vH6gszQaTrO23/3sHGtf+qqceJOH9N6MCh5I5tY/I82d
QW0FStLhljoz+6VeM/IATFc6f8MEo7/T5NYXNMVUP/V1jpG0C0bgGWm7DROgI12bEdGhh/Vt66cM
oKZBepqDFM5ubPNkgyNeK6slgZYXFPPu6J2ztvQgXKF6XYq0xs1qL8KkvTOY0az1kqmT3k7fiEfi
mJ3BUWYW6MJbwAuOarjtprdBkAdU1wu8qw+eeO+pF38xEtB/TT7zq4vvbpXBCK4rFAuJEXFeAwfK
kJS9q2i+p5adPBhMmTbZCBoxcUX6OHWu+Zq02fiiNWZbef1ID9YNIGo0WEVXmGCbVdXSQrYT69Vs
CkK1ck7PLlRrUFe9PM25RlpRpEFBc2yGkRyIQG219sIeLrGO6wx0vmkQrMJtXGg2FjhwFt6YjF/J
LHYQxsYFiZWN1WeUqomxGilC7jqjR0JM4VDKhS8lrHornaHdE5La8gG6fp8FQ3BEWq+w1dvydUqF
qa/iUFGsuPZw31W46zGrhycrMPSvWqqomMzGL7ZmTiowa87wRkPiUuf88gx02gRnmDmnqTNRHDgC
wlXNSo7NafImS6GB93XyHXWm2V04xMdMLyWDR6T3kBDwVWuGvW2VITbaULQ7Ps24m7SOpBUQB5/r
fLH+6r46xpMqn1LIps9BFlLtx5i0oTaBwxnaNyDfHW6UHEIL2l0PmXJ/Cssm38aizVDXRyEQA8X9
iCVFk83kulhFXW22nl1O6bM2pTF+aem8hb6KqQHG/mdZRsWWg/ywy0aRPMGpcPdCr6K3MQHADKa5
39FwGzhEZu1m9kvYmUxKHxkyMlIFTwHIwC2ETBCp6/ed9HkP6D1qfGOOpjP9cEa1WJMlxv4Iajfd
ARZmjfkFrABV4uTsTLMEfdQZYBjpfRCcpRnTidbg7PWhzdCuU9PWNNI7A5HyPexRE6OL8Q6uU6dS
pH89GHl7MuYMsiedXcZQxSK+0czvepfR3ixtnbag+Tbhj9/Y4TDXGG/0HyF1P2BhLVgbEjK/TaD3
rOersB/WfWRaqx4bPafVERNPq9H8KQI/fiKD0H5M0iF+pzPXdVuznKMHhorI9Hlcdn0HbxQZMuBy
lni4dsEOrAqjDu9Shnq04Wf9kKa0yUWRunt+7eacV72E9tHJhwhYTkQ5fd9T9pxNDm4VCpyU3LmO
RxUjfr4UwfpG6kZ1KJK03oh6D//sFER4jJJh4kEJs3LyLEMnNCJtM5qjtqiwrTCzuIlySCNZFWbA
qf3iXUG6Y6SiGSerkNaXsCeuZQrShrJjqd4oUrYMAhjY2YG+YUDsHlvRKq9n1BRagFGoa6dqXdZs
JyV0S5BXBM2hU4wCHnVVGPKe2YT8knHsAmExU7w3C9uZOQfSgdSMVL22nGF6Kcu22UugjNBTYUvs
stCgZV8L7S6JOoRYdlhvtBYm62DhsykKk9/CN6Z2Z9Zt+rMXyn/1Gzmf4ziyXkgqpWsVBxp9x5LJ
Q2o/YvVXzZrS81pI2oUb+h953GIzM3liFYOLSyFhBUlPbwm8fYCKeGszFe7GaGN22cmspntl5J9a
MHI6KoSi7Dd/Frb9KpxbJM8Cf4XrIt28TPHs3UqfIza3B+g39c4d/lLljqQamwdmPbSuTOnUhWgu
jASzfLP37wXbDzB866+CapdfzkWOpzsOXwDt6S/6yDHXhw6a2r0+prcJ8O9Wu+ay/ydo5N/i1kU0
+48RQKBiXAZLH7WFSTdNZmDV1Z0UgaCvpFlLO7EdTmnd4ruxsgbXj5o3gSIvTjL1v/N1PfHKnPOy
Fjfpjw6SD0fWPtSPfQC60R3HaD8q8h8k3IwH4GHlVwoCpgDAX5hB/PkOL0aCXz4+LB7MAK4BI+ni
46eS2IvRhjXMGHHV5/fNsItsUhecF50HtQB03YTNFbnkf36Uj1ddpM40IjCk6LZhLuvuX4JMHaA6
TCetvQuspsbfZNMwTQT1FBKLeXjTBZ2XVClgEzGTLxmHyy+E+GxF0UHbbaaCn0t3fKbzZO5h+DrL
+3N48Q0bz1qJ1amTSx8Zs8ZTSANlq4kg3eumaTLViNvsgJrE2opIzjcTB761CXV1w3y08+ZMMF9y
m0PKKdkjeJuMCzW+9LLLoUEIcHKETKC+qO19AdWexgZtEC2g1Z/X+Sd/tE1qNByXMGkleTcC/RGF
IBsg3sCdn89o5socyF0XtifQR8U2srPkruUBeZq6rr6zB1ZpPlfPyei395HQm1MOnWNyDqL0kTaB
XoNSG2v7shzhww/ld6oJF6RX1bzYg4b2LBhbr0a64cV64hykUx8pkqnbw6gYjppKf7BWnXPYO8zv
rX6+tZ2sOtjCHV4j5hH0oHvL3k6TKFmNnAah1xdEJkGm3ILZ+Tml0CRQ/mseEOJ0C16/9SqzaZ6K
xfc6tn18l6L0OJdlkJjbMUvmw1RzxiR30NgYo5UdXXcKSgaiIoKMP5sb1Wnjmgrwu7Qq6zAvIqcJ
J+8x84XVrkYyWxnMjMYq4X9zG6YLTZJTDEVANJr8tml60LQpfmyKsvMGW/QboyhRKmaN/8Ox0nAz
1PeiUhsnwtYUhKcpgjsdw0b0Rn0oHiY6jD+kldOPHhmtlSsohzhuZwSnTUPiCFKd6SaQstrCyMvh
GBKq62quWvPCpgXjUKSfXKt7x+1gnN3YLg+NTdarIbT4TsxFCu5U2lg63GzHqZ1qZErgIza+rq0H
2aTnuCmmjd5UjMRBqKCN6U1fbaGCE5kEW7Q7wZeePdH6+PrwVlrpqnPgI/bW/L3X+Hc56y9ZkZnB
ZMSWpdp2RKPxeoYgzGwg7F7Rh/P2tOdkR4BvcTLz9ivDk+hTUPT0eRJETngrgruq1UcvjuvotrJN
uv9ar3vz0OKmCYuyWJkQalcOHptzqX2Zms/tOpIShCDV447w1PCTY5QPpJzcRBx/+szPbqO5QxoY
ph5KvuIlDxvjax0HyVNQNdWOJJXwUAIXOHaiC+/coXRuqB1o7vEJZgYiqTlySLCtUzSRN6aYh38u
0CR+ygH2ZHOzr8VQM/2Lc7GJ8BQwLLLHMxAutQpy/0s9jd/9xijftNrx1zCEGCbSqnTuNEQlyEhN
ED9zQOOEWfEa20B6oFc8HHU7nBhcdRz7m7ybdwjVnV0NYhKaWePFcpPWnhX38rPToy3NFHXBijIF
X0LtRsy3Xc1kSAkjeMtYR96GcAaOgaW9l65kPNLkPwIERiAQEbbwEfyfCGlKqIVBj66t7uCL4M+e
7OonxE93A3GBBnewaFJT3d4TNuR6INGHo+QNw62O4J6BNnp2iA2iZBm/WVRv7wLY4jEghwjLcK5u
tdCtwTBP+WY2VHXjF0O/KZvBvYGnxuHerUi7NHFQTlJLaP5j6MxUSb8Ytl3wV0mAtqtgmTu8gQFK
Ly/ly0pCNIXZERrBAmICa0OBX//5PXZRqfzy9y8l/rIsGho9xTlNzwCu/PKK7+/CtOmi7Mfkv9gL
eUtQiV28J4G6Nn5MIfNgzv6pDYOdqbpj2gP0arD518w0c7b5P3+n311TEVYrXaJ88QBefCcCFP06
sFrxIMPQHjfo0eZ73c+jJ+h39lsLWO5T7SDqzNH4R1eu/dG9gj2MUmZxfyhGlMo17MV59eEN7SfO
PKLSr/JdNGwI2mqTK8XlR3vJcgkSm+VSpZHdJOQ/tqF/XQL8gk92Q+/e4eIf30lT8JsNWZR//g2v
XeSi0piztFC+wUUUcUyVx/jeiNZmfKWiuXaVCwcL/SOAgtng3nH0mYc7X64lgsju9Ofv8nGN84O5
Di5KxS8GGsmQl/ASBGszwPgw4mUbddtgHKq7eOqDKyv98ru4jpD4KA1l6Rjd3Ms73ySiKXW9mh8Y
MgeA2aZkl0R1vtWRRxw1mSZXVtrHCtQRKOltrHuLO5lnizL040oTQ2A6jDuycxF+RoU+D69uQ+/x
QTavfpQj/7zmR/v4BW1sj1ggCRhaLuaYuEU/XhByZygmAlsYdIcbJGgtCPsIQaL2d1vSL9e59L/i
EqL3UMhbNffOPZlM0wZOp//1z4vi2re5+Pk6Jy0QTvNtSoAXIZ287xoq9m66cpc+rj22bMdEzUQc
KpuChZ50+Rj/elhJNgC6WIfNEzgx3PLVWtTOleV98U04Y9r8eYGjDIc6ZBf58RJYcXwj1FP/iTk7
nWGao5NNC/nKrvNxY8NSL9hOJT509h7TtC9zqnMVwtGuiuKxld6iRLG96ZrJdllA/zrdcAlDsGU6
loUMl7t8sRvgq1YGI7rq0acqi4zS88NjPe5j/mkw/y4Re/k+BpCwxSuO13Dx9n/81Qg8TGHldsWj
/Mpwvf7059V1edv562wCGFI5AegQWy9ee9pgkMbn69ljph84Iul/1wDgw+N31YH74KnBe+osl//X
qjLNUcGkMLXHfgBUd8bDcWXZ/nq3bcmTbinMZxZiyItnnZSiFMKzMB+3U/KihwaKm/zvnPTMiKWF
Gch02VCWKuHiMQdSxxYztvXZ7idELZsefxvHkL+8D5IlhVfEWL4J3ZKLJVXFmVI9mWBnZ2fFG7r2
/7c/f/F0QyNXvrb8eaPfwpuW2z//+csnG+AEfRjuNQWgwZZ78RONVeZHuhzKs24OmxYNWK/jNngh
KOfK7f7HSvzh0ZOLpAqDOyuWdpV7saDyMpdNMifG2Uobg0OKONYmpkezRZNadNn9IjNkjECqCN6/
eaT0GF5wRf1d34klASnXEuxoy17pXDZVklKRSFCN/WOw97Vdrv3tU7P8eXYvHscFS3DZEBQE9qGb
MvtHqc/fzNJ8hYT05xv2y2PPFUzeytC0bGr3S5pGKpoq6KXTPSb2uP+iMVn4899fbviH2/TP884b
krWsllrz43M/DiPyZbatp7QEJd8mJ4ZnHnaiNeCdA9zpDYGrwbW18dFe/0uhcYm8QDEch4PMM2ha
NYgAFd/URF9UU/ieDA3Sw5JpFYK1o1Y0p6zszn/+yv+cEP77nf//5fHBOzwE0r50OU9G1CKADJgC
VvWRt8NrNyPyR2fTR1Hk9b1v0XvByDaV1tEi11NjsHTlI/yu1GIbp7Jnx4UEc1ErREltiJYh1llq
xt2otbd9GqMRkfNPp5hfqVZIcwq/kUN4W4ymZxKzs2L8ihom/hZr1r6OF5GqWI+ZsxayPiEIvrIP
/fYDCjqCktAAR7+kqnV9gG8UJ8E5zXiE5wUC6rqrdgmvzDExWQVEc6v9jl/jSu1x0WT/z91hQCeW
rVxYbFIfV2RTknOr4jQ7J9i3monJAHFTdGI3mfmJJ8zovzrNjTZe2Sgu9qtfL3ux8U7MdsK6ZFH4
aqSntK/6t3Eg/+pshq4Xja++j4O2uUepgw81vPKUux8fw1+vfvF2BJlSYHHLsrNGDMMKe+wptSuT
4Q5OKit76y1Muy0Rm6shxDuBNuE7w90faW89mcQPcLzbVuCxiaBhPmUelM6QeBQlfonq+xDWGiIF
/cGkO7cVXb4pB65Rz9mDs0g46GbugNGteaM626nvfhYZRikzD+AL4MWkFStyrEGatYlJfoXxXt+R
krdR8/yK6YXACCRHzlDi6Wy8rAi3U5t7hsGCCdhFBjnuO7+kU2ykn1I/eLZy/cFPyjVO9XGF8Qj5
0uSJMj86ldioqXoaSC52C1QlY+7MqyGzkk3ZhxCwmM0pbMRrn1BbnDsw/wuSsCz5o6/UN7xeWF+H
dlNnwI9pr0XoUhG+ILoOgucqasgSauRn0QQn2/mRMOSnWftiqUXM2/U7kn2YDCK8XBOqht6qv5kK
9Txqw00eE+mB3HLd4/Eum+Dxykbw8YX8/2488xzqLwpVefmcsQ/Qm6SbeNYt54ERMkgzFy6yGLTj
GEgCJ/BIZfibrHlnxMQCjv6nMCLfD1kCw7Zveaedcbhc2yGXXf/jDonUlWnTP9UatJCL7ckoGEiT
1Vuek+rd5ADIfVLoVzTxqYq3LnIKbfrW9s8G4ddTvbvyk/z6LCB7Yrhmcrq2ln/6uAHAoI57sj6o
UXotP82IwbaGJgFEt2pGqDrqP4m0G99mt8X8YdflfZvOb4grwuMsoPFrqWEdu8Ft7+tqwrQWEY9K
3L3a6kPSvf/5sxq/vsn4rIpyGRANRfklbMLBj4FC0yzOtXuI+veo+OzMwCPcGL3Bg0KpEne3gf4V
7eqqqO4MW3+roR+ac35Tj/c+RBQMN57hfMsTFH75z5HYiVSreXaxUafMFkFLBMYN+Xo0xZMHN/4r
Msqy+pbBHyfK5V7T/LnYa6M4KBmpTeV5Vu3Jn5KHJKoiKAZacmWD+82uTp0kKDAYMwLnuCzE4D2K
WqIZPOcpIm2GNeE7yh3w3pr9PuZjdh+5aryNLXQASNKxGUSjulL7/mZdOexhHNCopGhzXZygLDLh
B6K6ynNUvUyD+ZhnMyqcaoXM3E2/Kz298pL/9RXKV+b9SePGZLDmXDxEmh4Uupnw4wa5a31Xw5yi
uQEIGNhtuDeLUX7KkprMvFHgeGiRNvx5bf726xrUva6tM4u7JDJpeodqkFACThLkRyyzTQIa88eo
zbIVuV0HFeRe51pXnt6P9eo/K8qRyjVp0PJEGPLiSzd6SBzRvPzIIXDThg6FPf59hcAP+99r/PNQ
/uusGtl+qc19W56V3LlIKVpyXkvzBRkzhjpCBd1NLqLD1OVXFtDyNFzsinRJDVpxyqBxdVk3lgaB
G8J3+EWF+9w7JD4N/acZDd6fb5z49TqU4xZteoak9Jsv+35VhLpa5nZ9boR53/j5JzIF0Uqn+4Cu
Dz4fD8DTM7yNQ6vqbUEWfEPAHNq2njjT8nFIxJWVtGy4H7/3x8+zrLR//d7pUGbT7Dg1FRmpz+xO
rBzk1qRZ1Nshef7zt//1hbhczGaESaMAn9rFljRCJZrxxWFJi6KDXqBv79oDuSp79PZXziG/uZQA
8EPjcWlD6pdt72hi/5tQsp27KH4i9tw9J6J0t0Esfwb+ZF/5FX9zV7maTbIR4/0F9vvxV4QZ3Im4
b5erUWyVzVa3SRGTVzadX596jqL07ehQ6ygtfhFyuNgESTFuziXhJk3WfbMBCJiGwy6QbOK2ucGi
cuWx+PWRXy4JaGl56OlVXzzy2lTb6Si4ZDIPEpKG0E56pQ2f/7wufnsV8IUcmnSSxi4fPvKttQzL
MI2RMj/nvXoyjPDKb/ebg6FJx50GD+JkZWIT/HiLEJUrbGAzvZ3sZy2LdTUQ6V69jw5HwBKdw+ip
/DxjGYvd8Mrq+N3X+/elL54xA6tO4DjLfWvKfSXIT3d63EN//g1/swSXTghvPxA+kiP/x++Xl/io
kLibD3bfVwCYDOsWt3p2miMg13++1K/PFpUbHDtoijQUf7ldJMC5zWTF0bkz7ZmFh6w7NKAmTYyx
vbJK5iub5sUehQJOudw1xFG6pFVyuW0kAf3sruincy/AyWp5Vu7mTocNTBbhxkW+w6GiMa6MUn+5
KOpixmYYsWEEsPYvVr6fyhTPU2efHb/ptr4gNG0Ip+TUm4O9XRJ9j8mgJddW6fJX/7UdA1XV6T4u
vVTQQAzjL3ZIo6J1ko66diYIbjjotUi2bQsKoisEYCHC1O81Oxo+c6CEm0SpfHSCJsnWNRGkr7Od
YMuU4UyYUTek56gElJFhWXiYg4hKZSzCY4GU4M+L4WJxSxRzdJgok0HIA5hyL36nMY6A9ZsZfx/E
kBXuevn05wtcrLaLC1Dlf1zYCvOx01vUOoFVrmSGHDFi8qxIr8muAUIvnqH/XAp5GU0/Wmfcg4+X
4lWLYqcSxbmYMTB8j9NVRkjr/+Lr/Pcal02/vknAs6A2PmPaUeozKAZ0M75hXLsM873LtbTcmf9e
6bJGtfXRmvzMKM66yAr01q5zl8ZZ540VY4AGU9FhYLndkTQXnRolv9GZ1jbCRvBjVnXslTC3aErx
fwCf5xzqSiAxJgIWRXBKF3uvjJasw1JpK9yqClZPkDs/IxId9sVgf4H+wBy4nH8kmmafY8R7XjxV
lel1oU1TODJMsqqQYOzzLAVJWAfJJsR7tK2JJFqzhSyi/FCsxCjsVfA/HJ3HcuQ2FEW/iFUMAMO2
yc5q5bxhaRSYI8D49T7tpcsztlpsAi/ce66cCH/HHobl8KVExLGA9Ytw3LZ7hMrfviZIsqWtCom7
/USY8zPhLSCdutPbKlMgsJTAObZO7i8SOJo1m1j4meH2viISLZS0NJB78vRhnZdTvVaHSWkz9AEU
GFgQYAe4ipCtJq1FOHVD+0zQVmlfwBFkMKx65EHYU8AwZIKcJhsaiF24wSawujryJFQGzusAHAyU
msKe44NLete93ZTfTpWILRYA78PDkAqHtmj2dZcOdwnBXwcK8A6ivYVVztRTpPzK3qqMU8csCggp
GfsJw9XyUTmjOpstBs56oAKAlNMeCyD4GzvrxMGy4ubD04nay2notp6NazJokM37qeOdamsIorUs
jW2PETXyHKzpcT9+KgJt/w8x/YsF0Am7l9PL0rk2RuhlHgBogZBaRM+tuV415X0bY6LxnWKbjUMW
rV1iQSBepm6D6Ezukw6wURDU+qXRhO4UVR0D0wPWdVNOqX1jJ9VfZ5nQO9bGP47DSCj3AoKuX3Mw
ijVedrwrNkBJ3v6J0OTPbAxAB2GE3pqEdG6XOnMI0sMLiPC8v2SF75+uMXQHGSysall18ihd65wm
3T++F0To2YvzkawuVhgbwtE4XGPVUbduEr2U27xffuzpPMEzH+vlufNIC+pThmZtmo63cdzGe5nH
OREPqzzMw/KDhNzAQevzPPy6i1w4DZCqSyhrLXLGvWdZ+dZXtT4qF5HV1CLDzW7G4pR1G6jwmEiG
ioi4wrL3yKiTQ60mcYibAZ4XUAsU9qWD/2oSRegUw18/GZ/dImn5SGXbx15PTrqomPoRgcy5uHjv
sGQWd6PKCl8woYAI+vp1r8reQzauLHyzCViGLDXu66nxz+h59I7s+XlT2/gXhiGbzxOAG/STQPJ0
2iUX5YlfIzCRu/tahlaHP2skqIWwS+9ztnJm1NS6YY36e1ey893E2pqPVlbNXJdOdumLdDyq2Iof
42TNjqptAP/PXXMXLFhpgxU6JrZFgIw1QHnDxl4vBAQWctSSbVVmFv5ax7/NNHFEGa6avZ/Kbxdy
Jh49RHBF5/+DnXgFyAsR+oWNh6WK6S+atif5eObSM5PLBOLiWMc+81acoIxA0nvfHOcobfz6Nalc
b+PwjztHDDKagdbtxpzobSRnK+NJA69eHuOjMiZ71169toQtt1E3mOQCBFiyM/tqV5yxB1XllWNX
MZhCZZvcuPzjNTJPbUhezUCt9e03oX3oBqwJvKLwDIYTQ7eEWnqo8InfSdQ1fMD3U9IjkjJ0tF+j
pCXhfi1dMJO+T17CmDRRqk0X741WZzfOyFjsgS9NSTc8JQzIdvrqvB3atTmlPnrysQb74DYrSXbd
ymS/6OINfyK+t1ZIPmbafuRD5oTFkgCQUJngR+7p/xxgWrAqNBA5dONpCkomD4j6IEIg2DYZGr4V
wtiuMoqOMWst/lXxbIYEwKJa7LzPHhNoKLLiZ6rVb4vBh91C/jNK481pB/iLs/Ndx1UMdo4POrI+
3PB8vqVkZuPZcRtawwCy1cnzaIVyjbazTZ/oKguCz6HK1Np47ouZH7NzS7SHKTLDylyRq4LuSnTF
e1P1+Dj92tm7UCQ2U0fhMAqRsHOBeVSPC4ouMAbqhT/Im1hmM97erKcv4MR4yTyFd0h25atXVS8u
as030vyq84Rl77SsTXJOTD/osMWClhquOlfvylnAlmZ8i8QnrLTGwojVEOFnkKDvJAZxZ9PuR1Ya
uKc68X4FuZN8tqK5UV4AeWxSBjHnjskMXM14zGnxkp7oxMxt8709CbEd8wpeBu/JDlKC+5gP1rRH
YKQuwM/0bduK/NRXnL3XgvaGSrmIijmdsLXKPw6hNiIs3uO4I9WGwHkEzoWf79oxWPagXeZdyqKI
r/Y0MDzCKYZxDDuncJaQu3Y92eMwRatS9lObp+6IVHkYIGeDrdxnCLPxCAX5q4gVt7rdyPrbaIGa
bAB9YeoSPb9Mc0oe8vmK5bVHHHsBS66g8b+CvNYbuJgwQIIV0X7ZEDCaEdaxsfFSggYVxQ30/ndP
yQ85DK+LhArTO2X2CNuywMtADShHSgbXXYINjJ3+XA5Gci8zmAMBBt9QK4eWfC7wvpA3ekXy9BVW
pMwSziEucx7Cksj+VLeC3QvyHAxgBPvaPDV2DSDivaIm64YSd6dLrEf1ld4DB7/c0GfFBEIngLG9
AQJKWpebkgiV0+yJeWf3Tn5UePNux0KwakwERNpY/FYd2y6FKfFkaq23k1X67zHkKfh6VXMg3rUN
8QmQSQ5xIWL5br8rYGqQj9CS4blZ5fO6+PieB5Hjn0ms8bGCT8R33qwvlsC4MBnlX7tyQKY5ckVF
WjC8VSO7Wxsk15UciwObkfWuZU/Pv3ZUciMI9AxzLKDn5To2hT+VRNx48ZPSpdgnUom9NkGAlRjU
cSMN7WvdMbAaqs4P+VGtnYHQba9rHJRkBOoeOPMY3OFF53u8dMG332N18HvDiuC0BfdwdP2tMCcE
07PmbS0pnoA2pxhd21e7NvSXi/sQb1axkD0fr5XEcrly2NvFAMFATOaD1XXxczwksEaGbt4XtRVH
CSFjWzdhqRbUK6dy7BPmIo3qmua6JM8mHJPHfkY5ODmtz1vJDimtYu/YJmO8pZ1sn8XVogm63N9q
gxMIMBNbwdnJd8iR/X3mm3mUdyN+34D5dj74T26toE7F1JDp5E/EX6/dr4OLCApnOaGPxXdfWu6v
KViBdTUlrerZ8pncwcmmHIvmH5RWuWOTZZISiiA9y1cSp5a1vzP1iP44D/jAqLub6pxnln7uguXL
VaaiBBp+lhk+2jI7/WXsbTMqSIGf5fXJzczX3NbGPjeRo6xBXAD0WNLDPLPpYSGFk8LnbG+71LpN
WchsjJoT1dfZumt7yYYAn+yOgO35KZ6XNjTIdOVnKF8mNPAgN3Id1Z3lbm0Uq9XuuzXTZxO5LKhj
enP8KMt+6ggBmuBQbMx5GvYosXHa5EvBCse1doDa5i0oOBKKs7jcIh3DOqYSiDQ+xe95kRZ9Q17q
U5aV3aPsqvzQza4TAqKaLrCr9Re/7GVvjwV2tgnk/Tb3/u+SO8XHnssz8Uk5LucifsZajtMdi+K+
poWFoegDpqX2sHAUpP3Zzq3hTTc+WFc0zVHQ1v4FLXuykys1k9O6+h5CFk2ACd7+U+U0HLuiX6aH
FnhFT5U6dh8EBd3Ms/x08mlyfkgtn6xn2enMYa/vNOUhA9EW76TZN5+4bK9fxmKETKAcB2+7HLed
q6+BOrUMwnKYgZUKfx7nVwUW6eJOXMujK7xNhbX/KDWm0coL0vuiFu428NvmUKyZu5GW8VEqAtmr
Lgt2a1c5X0Vn0bf4VZphh8RFGyZZffUH5iZVVGBmG+w5ehOXMPvDUjvFkVnBsh2rPL23WsKJMAf0
3hMJ7sAte/E0TvhYkpTNF2e9f+9mGHBiD0Zo13c4ryCHe/oDqSF6SHYd/qml8js6o5HtOsgSx7xk
7W5QUkelo9ooG6cfYCQyXFKFnl8VAL0E8FGGWhW4Z2oe0y0CHK6tc8xb7y1A/bMz/Z5PP/X4aznN
NnUaf5Qx0aSiEDawWPKGi+l6DuIn3bRuntIx+QCkiIS+VJps4NAmZPe2glGVRwHAOap63+AntUpq
GIAlHJcyXy4gYMC2WblcL77V3hdd+THAcDtMLl7MzeDgsjTKoIefAH3Hm80+SuEQbFEPVjswllwN
kHYxRPLtxEabvlIGMDgCTPrjpsn87ZnxeL+wqz/wH5ih5ej0FjYjkrZklRbgZ2+MORCs5l1XOFXt
2nfgHc3ewV5TZ2PE0L4oOcajnQ3eXRH3vOT1Fbg4ErsA2qurol4tAHgIEr5jbgU7TaqPxPN+jZKB
o00HcpoJantDiGrs+8VovoIlBvLAFivCW9CGqQZ/YVSpxgIZG6w9HYyjHAihNDrjgEGO2RfLvo0J
jD7q4qS/cSesEaZD5BcZ986mpam3NwT6spRvF2MvpolYLhek272pZn8Ds8feEqtshjLJ101VQDwk
aI0xl+OtIaQeKwrS+jdIAIm0Dehwq04Io6VyizKBXyVPsyVKsfpgiDJE1ATDem/LxT6uGcBHcH3L
JXEKlx4jaBmd9f1eyDa56ZXEdF9JwrJRdd8VlRwIk7OHT0Dp/tmdc+N2wsfIk8rGXQXm/z3lmDmD
JyiifC6AxPJ1su8paqFvECd/6IJmeIL09jtOfX9M9Rhs2IitN3b6NJQ7Yv7ykNaHR2EX1gfF68j5
Qs3TGlKH06DYEevW26b8/yI7sYmM1i0tH0bZgjDctIjMxQ/eReNe45xhK/xbY+8LV9X0kth1c9TS
IAzArJYmO7LSgFMkOwtavZ9q9y8t5Hws+tmJ4jkvt6TYZ2Rux+glLByu22pRza3S9o/rOMYJzN68
KdfRxmKBo4/3KoNVMPLerwQ4wJdwP2vX0wenbBiQeMKi9OsxmDcOG8Y6ZzmHM/k1MJc3DzMSddUC
7E+1VHdGaey9gQy/oprB5dVUq+iwQCIVDV4ekgp474CrYPxVIBLWB0YXIwo1pCKsmt07Z8Rxl3ks
+vKOzICsMtNDJuLk4Hd1/5javvfEh3I2rsfXMvNRDanpEyQZfj2BTdukgNowwwUUosdhOxWVeBsI
4d0uunQ+dWrbt0Fe2NmmU4n/t+qSdDVO0/Mo0NyUWoEOMuM3zGOoI1KDlD2O0UgLmGt12dsHFYxJ
hN3239oX4xb0DW5u3+HcROq4ywMvxhHX/pvhgr0wWgJlQ2bajgE9tDbBI16WRTzWXvqy5hP5koYJ
o8nxG1zpSxUxc3RwDQ6/Ezl0YWsV7SEdesHBw9Mz08E+NotUj3KsjTNMEu8MRzm99US57qrCL7Yr
9GPmtS0fw7p2/MZH0DjNHSJDqlRd9wz1BGOLJOa1lN/cKr9EtUC/QgQRigXTvDZmDGeTDCL3KhVK
sszj8oQq37lTc+cR5n30aqgMNfwQfj43JT/D7raJGXyxOO52xlDPNIZSfa0j00fUopRVatrZoqlu
qQjHt7mGnOX0cbqhYWxgGcp+H1dDccWT0BCsrVt8EJ+W7Op6tCJ7kdWWVobQAnPB0t7qMj/oBsZ6
4tl/oD5Q17XrGradBGQn/L+2NTu4y2Vx4qyVF7RDdST0hCAqSZz+sauGmd691Dj4egHzFmPJzscW
HBoAvHctrsaNk1f/UL+mvLb9TzpDmwFxYDknt+bbP6zW99XWv0nNltkcIGlKafIffosYn1qjpHVX
YevfgtBmECdGJxr0FSaa+zfeChTYQYR5CnwOBSZaA2lHhQ+fArAF22+AXkZqvJaLMh9Gx0ofeuXU
l6DwvXdskkym6Eg3/HKhvq+ADkDGyIPw1HL1zDpbmPDVVriQHU2bSs1IBhsuVqOqD63d+AyNsD+k
hB0eYkul98AaVVQTe7ifeSzhkE/22Rl5NImbcIibndw2E2CtKs7XfZMT+GWDP4DjZ+EtdUDAk0bX
7P/PEukTtVvr9ctIB4+Bazu7Rz2JdIflBPoUFdvOUhAaVGtMB7ZwcLX8lMdRTiSXZMI9TrM4+G32
3LnAGlJSwbel0DRjZpofWYt3twE49JPNaPa8Aj7lSukt8TeWXvvh+vo9bsv0bEED2xcKItKc5T+J
mid+fAa+Yr1mF8Z6wCubqRiGjDtHLD0ZUXUtsGqvMO8Az/N+S2gHSxKY26px9IGX09kRdiIwAdrt
yejn+smOc+99Xv1/Xj3zfTE5b3CR6l3jgYGajdo/Ctk1nCVd/awMX0W2oKAwa/KWrMLIPkbb0zcE
kpahzAwgyRR9obGSu5m3JX7Eymhf1kwTucBEAni8q+P4iYdh0fGVbUAIKHQGz2oBMrtI/yzlyo9l
leNJcmDALJxteNC9Ob1w1YnrRNc+IrYw79KWoQQl0HhYRu+KceSKhC3NtlNAgKla6n7JrP2HnHee
PPM4ius0Ab9SD2X1x8gVQZjfcyIvw+xefNKcHqnA+8iRhfs6C1TSORgTUh5jUkqIqd0ZnIk8eL7Z
d/1MvnrizQ1zC92HfrzMRHboUV4GlyncaoM0JCj1HVcqqoC5+8VsOR3I+YGyMk8aeYSJpWnHYgL8
z9TWO8dy0ovdNxO8WA8ycgBqvccO8uYu4p3lmUmh1n7KIlUgCTp6fhg2+ig6hJ4GwbV2HA8/ThVY
CVNcXLBsMFt98gPAVDUeB5xKun+3KxsyTl+paMSLbdfvV6TfpJ7sRnA16Fr++Rz6N141faDYbE9k
+YDhZ8bE6PIjqxAdzwnxPowMdEh+D50kUTFbmMicv9S9H7kHKcuucDcP2sufRqvpWQ10jBX62tvF
eZ0eptayWTugBSGgpToplwUrr5xMET8ObgM6bQjObWC1H3Jt+xjyurJ3i8hehiClPXGmj7S9UsAF
v7+QG0A8+UwJYCgPZRYhx1+hX1eVAP9cOfHGzOPHNp2mS0p2ab5lDt2plwwl9bDLda9fHFsMoamy
AKKSIv2gSx3zBMPUP86gYN/i3lQRry0bSFfFx2RhWGwH6SsbBDOs/YQwFLLl9jHEgAONTXzEI2BF
Mk9Ibm5IByIvT4dGosp9PkxM7oKxuWJvZdT57b/KrP8VTWWFIEgx5EuPydp5pJHst2U83Jc+NMrB
h3tNjktOt5Ta2w7sE2Pd4t9gcSyObVVeU5pZopiDF7915tJQRM9BdyDeYhvkn8zNmvimrgfPucCw
ntCOjjrL9j0r4NsVdy+CJ5HtkdQR7wx2hyjUngFXZZEc4Bruz1oAAa4x8uD+b77jMrlOI1/7tyo/
u93Oerp+ABTPUdPsXPcswKfB/oeyJWY4Cdwim3yVT10HwqKJiYGxnM7auxZsXM0SCQQV0O6qbmEa
CI6JpR30yUPKviajsVny4gUDwHXQ1lu7vPTlI7FV/xbbOi9F8bzywu9NxIyknDCLL8HLk+Z2EdNi
EU2kSAMxs19AzVg2vLM33ld4DyWAS4acduVSsldl/L5SjV3siv1O6C1G+teKaXjOXV99WgDpomAB
roD721q53/1cbPNKjw+e6awn384+fUe9Jq0JJ74EOaGtkekX+fPndG56HnCdhQG012engT6xEfDq
7obWnM6igdrGSHjaNJmBicxgEF1njCOGukmY+uqeeGqaUlBMrEccWJ7OCA8fKMS0KWvyhEqLiT5z
opLNBqfwwm8rFBOMqbG1R2IRhmwHoAuNsqrIY1nqFHwrExqSR7jVhDc8q5k9Spel3rnMlw/Oc3vv
seoIOfbMO7DseRQjjglrNMguLz7mcPprdkwpPfmXwMzHgtC+zn24ezZlNarfCqPJxin8ZtsoajXw
C2RRTcnv7M3plkSutd6y3njvOH9CFisQreL5i4AGKIRMhljCmJQkgKF3tiFoCbN2Nn8sQ6lzqwFi
5CTwbBJmN5t+JPmXwROsdwYFD87S6Mc8S1F7j6blPHp2VVMar20XLvX06XBMRSXE8RA20hc56+xb
bbdbmNEOAvB2Lr7sxLcu7Guai+Qo4QeR/xpa4XOeuAukWSlYmARIspWVYtK22MhWcUFnXn6YSdIB
8c+DEyPnfzodGPb6/nVDGeMQyS0VL1GpR/3UAX0GUVP0cM6gWWYlEdLSS9LnsU2Gu7rqvwDh21vR
BUgPc65q6jjidaHajnB7vX5h+TK8iYqwBGCc1cUY+qo9V3ZRXUw2SB7Kcj2D+R3zXTGS6GVAK+Bq
T+ubMZ7jh5YZPjC/mlrRHPTLhJs+cnJjhlffXlMk7NdGMNJbbPz9g5T5afWC4uSa13K751mwSKV3
tpNu1yVFGvWB1rt+9PoDixrStLo63VFzQNJoApuTrzY3AWP1KM7lO8mqr4Tz+bzUKt2uWWwfSPmS
h2C2qd9iPfs7VpTL4+ig8NLe5BwBaMzbSanqppl78J/KXyNENAuUUmhuhZMEhKW5CGCFO1+MNfDP
XsLfICf5s1FwF+fCYg9g2mTOq554GJLbQ/pezkwIug+p1ad9ZMZuH2x6s0guPYh1djKevWGNDpNb
xfccJoKUrNg6uVZZHEYtssOVAUxzQyaklQc0CCSRbIsZgjVaeHJWFyZYwKSQcUoEBij1ezaABGPJ
tPsQllVvsmvG1MwUd6cTZuJjDis+oE7ZjEVbnWwKI7YbSRHOVqfOMw6Xsykz+6sgDYs/glx96qGa
AWZtDj5OvgeL+myf5MNDQRrrPnc70i9EaV10fhVtC2eM4KyuZ+TT4uS6sj0KA6dD48cEmvVZ/5lm
WbtlOleGgko0XIPK5nrhHiAKoyAcxxyfnJGFDEAZdSbloAfnq9VW1itnSWoh67YkMXDtqvmkC9lR
QbGuhyBI3O04inQ/lRMr5vVt7cb+QE5Js/VGMTxyWC+si/A35hhPD44VZzet3bdngDHwJJ2xe2hl
7rPVWgaKvJVtbJfkd6qfngSF58GYHYZi2hDEC16308L8kkGvLovAWlF72j2qxV6e2nFg2kSBEXoU
NTVUNCfNq7s+dXktguknA1zynky1m26WK97CLTgX2in5qcbF3RV+FtM9TwVLbZO/MF5hiPUkHmgo
ki8tnXpPwB2pS7pgqZsQhl3k3niLdhi4v9mZ3Gdxh4YrCU5EWgUnrmT7mBR5i963gtPTFoQhcC2v
qlj2xND1ETV+R/J0O11qqyoOHCLDtUw0QpKCKJUHYzlYRlsjaXCpj5cGova0pBs3ly9lOwR7Vjz9
qXXVNVmuM+l+R0wYroYbGgcQZZo4NLJpvm3npAH8fSWPO0FDVFHwR7Dld09Pwn76WzoEOLm+Ub5N
jigexmWZQrNPhq3DJXxHqKzYFiOrXVsm9SkPCnkCOJft86p4yYVX0oha5llJe+YXoGHR1AVQGTY2
rJvQtLkTkjq2V8vRlnHyViTLT627Dyw1aWhRAYRVo5iYjZQC7ARp/YxeksUrexQtnnmXxEiWA69Q
u0au9oY4HDvKOIkudanSTbEsLMjd+WVsSrU3gpTsHXant5MbV9C4LeOVLKsjSszbpbGyHZuAW9I1
/d06ys/R1mkkF25a3+IrDvIuvQl4qnv6NOs2gGT4gHa1CMUMRYpo4mAXD6X/Q8FmwTX1GvZFBQgl
w++Pi4K24yzyE0ZSe0BfipwkiIFMD7OzqemNdymJqLwKzqePJZctYN+Bsr32Zp35voopuwnqeDjR
1OBoYBmebbCTTCjQmA5kaO5DS9R8XdrceSAurrhYLSDRNcUgtKZpt7WylszIprfu7OvqIKjpDgXq
uI10SVrEylw9uInrw2KY3jpK9ggsZY8o4BrGZCl5WOOA9btriL8Yf+z1RUBo4uWvEFnHcPWMH+ma
HljN9iOYIdyk0zBcCk7uQ27waRKHAVCrxCs6gvTqSVoPK2G9obtWD/606jeXnyxiOMUDN+34bBAC
GRU6/UDBAwxayGd7zLzIStLp2W88jw8BwVgWzJaAUeljq711p0AX+Xp8bWJ2iflEPJTVDxkgnSCI
WHvEod+P1TZILX20h1LfD2as96rI6mcQaU5Euo4dWokkdRFsYB3G3eR+SttUh9FfnPcEosiL0foJ
qM+GSEW2Jj52sFJS2yKVUrRWWz9lVrh014qod2HTt+7w0Dv1+jiOI/4iZlEEL1ypulZxcdxOfZGO
Vt8wlhKs+L34GWYUr243gc1M6nCiZWC3yRaM5rM3vwvl0/HgnPq36rh7Ly1/Pcxp7u2c1GG6yOax
MUTYBIizQKtQr//qZnpLjeSZCDIyOq76nLlkHAi7yEeD5k6vfsL/AUBjs+0UC0TaoyESWHfvZD71
/0zdja+WSeeT0+1uymYGEmkCmLI0t6zyDfOWZjEhJmDwwqGYgOOCKokCb7C2SYD4YI7rBGCZaz9b
g/NryiBH3k+g8mw7eWhZXfwQ4HraKNlYhMRji9QuCwxyJAjysal60J6Cd2ZdcbCclmW+MeZ3Tjzx
hcupTlTV58NmhPj+jgzK3mWj9+Ir1350RGsf6LxQ57hFxwHfcrP4Mr6J827dLVOVkxkTP2VQS8+s
CqsXLZFV1Itf3ljuCVUUuUqFkb+RD+KFbeMRb9rQ/QgfMRkLCvPRKT5RyjLOeQClRjkQ9rysJsPn
DDpTwdJ/es2rnYWciP3hpau/Ryu/jdcFGPI9mds4+k37zJiG7GnqluQHGD1XJaPfElLedafvX4bl
BSHjTrr9QbjPJNyQVsZLKZ9a6yzljVffJenJzw5ApDNWSCaQ3cA/yI4q74YIjZhQk6CqaX/Epsre
BUFQjsGv97CWB7f6CbwH2q5NZtI5qBsGkdZKK2SeNaPPethmPZcKjCee1lftPTTmi0NPVd+l2V55
FLHyuDTEA5W/1XQoGUIpI7QVC6rmZmGqlB2t+V4zZBrYMJajZinCPI6rrdd/QMSoEX6VEYEL74eb
ufoZ8EDa8e2afFtVTywWgToBapW03yXNcyLeje7GavOjZFHtigevC3bcejdNfFXXNNuW3zyE6IhQ
0rM57Gb1szC/kAUyRvoqc3pdmEypZDuNyAtojJyePM+QBKGDlZ/EcvZTdq2ijKQ4mOVD3T7XvDo9
jfbF1wz6AYSOuoxah6B0P/S1HzXjz/WpuekfTSbpozibVxI4ttK/a/o3k/MyaYtTYe8n60wq0LEq
QaXSRHMyDOZ3npI1iQjVgtu8QACcnuIE69IAIHj+4QTaVJAeB2Zxoj31E/cO+P0Cw7pZvzbu0WUS
QXLmJounTeecUpRGfGO4RyJ+6iLddda9QZ6u+Eia+9I66vTnypbHXBROkl/gxbAJlroE1XX79cGM
ZfIeAjA1ShIB/y2s52V+xQK1Yc2hxCX29y1rLOTtBmIcvc/Rz1Ryq62fEpVixa0K6DxbDZLNLk18
mwkytNBqFRefe9wlw0oos9s1tLvw99F+VY3Rs8EdxUs6yvrIdPfLLuziFsbm1lvprorLRF60Tzgf
xZfuZ6RQ4t4nfrxySG8uifDl0IGm7t7EdndOoVxa5aH06s1EMBtcOpIcyPUBJoQ4l+VSVUTefHGI
mxIcecHL2HHyBuzVSgap8UaML5DKI4hEYUc1mBf7jL3yhKsMFethSTJsjE8z+V/VxSVaZ6bBl+o9
hxsOcoX9ru9cCghJQQHTTd/J+cUMHrt4nyPAXNs/5pN7o38110c7eEn6/Vr+TSRQsMBqOutqOz+Y
Y44abX/NNrEl1PrlI+teMlIeR/MQJ/PRncywQLrRNThmAyD9DO0pFtggHBdUNwL5W0B2QV8/KetV
OZSXxoHa9tjY10ANwkOyXzEEbOwrQgJw5ZEV2o71pnL/zdAPq/xm5WkNGVoQRjpLHMq6ZJ5k3CMq
igBezrKKguCHsD6u33vP/UH8FyYp9H0PfiAD99XeD5Cvco7bhZ388aqCZDdZpZdgsahIOBD5DtA0
RUZZbzNlvI7Iz8D4bvz4oZD3c1ocCufTRtS+1GCIGb4m7WczJuiznkErXq/C+ToCEE5UGigB2k1A
EE1eUpFWFtKUZ7JpTTpFUizq5SLIlXSwRszxmwxQZqTxKQau7MUbnf14BoEqztbIzx3xYf6V1Tne
WxAKx55NOAsjSlbO/S4iJv7ck6S1EI2YyihxXuuGQHR+IzMND4KAxoUbtGPpyQN7dhOF2/EWSLHA
upv4n9q+ylDn22LRUWXE/9TYRkXKkqG+uMvRqN6G6Vuah6XaWzncSdCewVcj7zEChxlM4cIBj+qe
evrEWu5rkqIm0roKC/fvA/dqBmlRhuVkhLP3vXLmTt13Xzx78ob2YiPbj2T4QEq2lagGUDAgubxd
czTsh8m4+PMBZ7n2eR/uB7K5qnej+WBqFbWCHtf7MtRTwpuis11V7e38VY3fXt3uFyS2iA3Qtz0J
CDod+sLaGMg8zjmygdNVXyK59xQ01ebIfgY3/5Nq3xb/XBHt8L9bmXQf2j/+w6gYx3+tvL+mKAbG
QbqP5fzH8qNRP+hrDzDL6Z+rjWn/VAuRkcF+6W7yjsuTU1yDxPaQKTr5fq2eB+Yo2Xrnyntutx31
dAjbIP7rGJn8ATQmc/hXw0ZJXvPxwVzeK1Qilj4bFFmJF+jDVViMPCPjRHIhMecIl7YkXulTSXLT
nqevoas25MA7bnrunPJ+wh3Fg0931C+hOz2ME8rBgRlhdWsFTCBzvGiv2UQgqPz25l+FACWHKy7n
/0g6jyVJcS0MPxERGCFgmyTpy/veEGWxwgv39PfLubuJiY7q7EqQzvktUdBrcu2MingYwiX/NeAd
fIqdBrTVUyq2KEgX19gDLtJT8oakLJLxekv30H6d5V1MSze8dmQVeNRROZVSfyyWs+uTo/Lf4QtY
pcudct/S+FfeDmQTmurQf/rHdriTDf/jzK68GdV+gJFbx+Q4pUdJjUJDoHO6Xq56nnF5cThVC8WZ
cT0gxI/inqKRnGCpe0/hDaNurn70qe1oCr7kDw6xgMZBwu6qotxK6ps5W3wL9836kbhPvb7kwS81
C+V4SuYL1YUbOdxc3zQYaV6iY8DEbd9mzWNsQ8i7XkQFGz/tty6jhSkPrGTqvwIQMUgUrp4u7BKS
sLPPvLhp0B4Qe7DKSPtvhntr23eLdex6VlnzIGZvN3JtOP7JMuAj+p3IbyUcybQ+IE5Fl367dI/L
9OlZPDEfZfbPSCmd9xHUUxjUGDe63cL+RySJhub4MXnntb4nYbOGGGzSy5RRvPkJ9mNU84HsVdU+
mw6qy0/TO0vxGE8vVBjVyXF1d116VoRarXu86qFQtwHAbD3dlfm9QGmbDf/KbOAhOLv+y+juZ26x
LMGo8uLaz0l+r8eLmdBYj0pqeM/liUgIvfrMK1GGQZUnlBjZx8Cm8JS4y50cXd7H99W6C3TEIrd1
h2/uI7husgipjYt/Z0m/TnXxaUh2S4oWzDLqCIxlzxfDQ1oQcmqTf5yLjWXuZItFBl1UzOVsXgvJ
bhRlXEl91N5jbk6X0f6X6Hhf2gFQNa1l3S0bTSi9jr2n2owwGLO5x1RIU2MTMaYzMINdswEY0qSL
mbUkvaXbZONxAfvVI45nxKcvVHBz2uWnmbD8sv/OUE2riiD36qis33T0Nq39lnMA2GaO/zMPwaQV
A/wMm5hMv3pJt0a2YOFd7vJekQICiguopvjnW/0rGW99Mx11cI+hgpEg2a30tC1MHLMXeSThNvLJ
luUum/pHnVAasApOmWTbxR+zi2h/eombmzJ2Q6OlBQyoanX/xl5t1/Rpaj7jlIQSJJ0550ENhNkZ
28y86wP3fg2Ky9DQjCq4sRK1IQIL+4YdThQRBza6RMmJp+2XtuRprkvy7JNv4cBY5b/tWMFFINlH
TsONSA+9Po2Y2qC2OXOJ+gdwrviRFdqWmB5gD/Ao757G8Z2aNzncEYyP+IITO9511Y8DwU6GLJTn
X+1HUou9FcekSeds4u0x9fRutH7atiP6mXbCa06PVt2xAQI18eWQKo6e13g38vlYV/qI1AR0dU7+
unjv+wcLdZtBn9Eyc5Glz4tNnnDdRQB/lwH78d5bXeT0f41PlWf3Okjn1S7az9WUm5LCa+H8tOov
db2zS1NGQvSGKt+nLmNDR+8GCwjXvI5UCN43Bhdv+poFL6ltRbpD07t+zehC4udq+Qtaashw21gf
mqhczSdOD2I9Xpu8F7bEUv5LKHXttvlqHkZvvGj5PLU7mTGrED+TGxsLSpiNx+x+qLPU7afrPLQ0
gkO3pfO5rXeldac9gpGPrmdRbbHFhRGhnggHZkRZZXtNJ+eEqs82H4burMW5gxaX6Y9y3HAGQh6M
ow1T2gDk5taL592MhrVH+Lkx2aVImCA0mm8etwrKgDC7bmQAN/p1dijN0DS0lg+z/0Pl2NdKv4ZQ
gijd29p5Rqi6yeoZ3OeXM17Et51xtryjyve6oDOUzwZt7q6PgfunKX2GBSi7nUrfJi8mSZTTCBvS
yeApgjGg9uQC/+y4v1XSoBR9hi7J0LlhXCGoJS//zPnGbJ9dtKrVxcp5OPEJJuatbJB9HbpreYp/
bnp2H/cyqj9Hym1CyUkHXpU9Sw3bRL9E097H8qWY3HBcboc2hu5nLHuzUH4t5IJ4AO0sfTwAfXzj
kTJdV09qfDXaJ797nJb92D3QSxmC/oKhn9ySP9Dcd/2HzQYjgnOfmccaNKNYmIDwGarylYLeuzm7
bYwzjkAq2h9L76zke078/LoMoSepf6XKKyWgmT691YKXx37nAK4qVuqUuc7M/0bqNRp9SJqbnOLM
rGbN5fauqp+Amg0K1PeZtadW0bGpiyeZO1m2bU65Y9IcdPY6UqaBsw3y+jubPoOBfyGqA8N5r+yv
thv3qbNsHfNIYwSaLp7j1dcP2qB5mBRWWSPYIGZ86CpsguNupUpItvgvBIVZxfQlEPYtZkHCkr7g
6joBN8QbrHyvVI6EKyc1WuriFAdg+4Z/i2EwXIvqUtYLfDkuR/AeymCyJbLH/tQT3cXvw0Pc4BfX
Aq7u3iHsRVsGdrg2UjHO/laERWL++R2SJHuOyAj/CBLMQ2CxFfXyo6r2CCtO3rAcBvppzKuuiYIx
tPEDCfWFbSKSXr+t2L7r0KGTi84KFuydfqCM/dokMm7bShzahZfdW6ajXyfveq7fhTAOwTpGvjQv
dU0Pa7OGwGEbuZT34JmRM84nMP4PlwFRBuNpcvIHGhS307TssoYCc9urCXaSBEObx8E3LqpIzqlj
7CrY/w1sxm9nyJ1W82OymBD5EFaTHa5uf+x5a7IA3bxyPlC+MEvQdMNt3G2ywghJ63kSHgqwVB4r
p/03Fz4C8ZrEgKAMTjR+U61ahqZ2Nq3hRCvR7iGB2Nj7/hb1MPRPUoyMyGu1sYPrNle+Qw/dT1mx
s2asAt5yWtfkgBruvgyMMHOCfdVZMJVU51j9TaWg9ypIet0d5ji+t7ORzBUS1/Ta3+pVnStjpPW7
2sYmXUyAy9Qmn30O6E2yxvcoCm9mgnyqxH2zm2EzcmkOhY3TD12OnZyxJ231kr9YxGLN9vrSr30U
8GdM1JF6ScJgziPBwdHS57guKwIdenqSAH3Fujdc69LX6uD0vKdIKieKbDvfi6AuP1rDPxT1dNNZ
c1jjr+zpx4PVpMKZfu5X1PwH2c2PwJFv06hPooi3dKtRL0lRMPkorD3XvXaqme16YHlqgfylRsIr
7kz9o2OX7BTjkHGfpKYbuVDOlOGBFZk7FO0PhssVLHl7h2U9pyXTe4EHbpDWvWOOkfyvx4nIPtFv
UZeFadod2n6gt2rYa3Omt4gyOxg+Om6Pnl1vJfY/p7i+P3x2Lmb0zL8BJXiT5Z16a92S1HQraya2
0Z6eRkCkwWt2iQEmZ4L8zO68LQHhgaZ+zSV4zEgsCt2ROnVmuN+u5vv2VdS4XFFIbFsb0ZnDCEmT
M53eIl4iwk0R16D9mIb8WEzlNujKo2lWuDvzfTtXH7DKJV3oacK/xth1HVTMVXNoV1QO0Nmz9aaZ
JMB4B20sIo3rPs0TIv9rWtNibgPJXmrL7Fz4E4VEyT4eZ5rPAwNRURuVc3OuE85yf30RKF/HgYG4
pb6Anjvor/HadxyABppmd0ZfdCwW4l2x8sVBykJC3X29HlEOadY6enil80ST3pa6qjuqokpi+te9
6pK3loeXrgiSb/RD5XjE9AnV0LaRPznDazGy5fVY4i2JM5BfJ0dG2zy5Q/GRLxItIK31bnWYVUJn
BpOVbhjrMIQigKwQnantDKkUW+Wlgw1rBo5kph8ej5z7o9XN3YJqsk95Kawq9FFBIGDFtI0EfOWU
jzPKzngTmpYBgwXH7dJTFQ+bPG62VQ23jbuBZjokkU3Y1VxERJshuwacb6K08w82ACtxjVE+zlEx
eBu7cPZUZWxtt7plzDzh8mXTYigejDAhN8u3sa53Eq8QTksPE2RWgYcJSkYhCBAb5HXolhiyhvYU
UI1aX3e2lCpkZfUHwdTbafVHjwYtdc76bk3QbeNyM7IZrsCyjYfq2SddFqWxPxDKXXFiSrxDlS5A
9mxcfkTE39iBj862BV2pzz0LYV+XoWVMO06G41V5vvTd1kabF0zla6Pzk55zM0Qve7emMZ1uQj3W
LjJFVBRshjjXclG995ZAFYKBJnbQxOaWedOOgOU+H5TuGP7IAD3LSHYt2U732LKiKYf5XfkWAUax
Jm3jeA6JHts5sbfR0kdNQC9jKbGQUf47IQ33gOSLxgEzwY/K97kgccqmfNog9OLLuVa5r3HUEM9V
rpMKpeGCa+RqK3EmN53JtYtpKPW3KLbCZL7u623oVNXF9HEZW5wsdV8hVrIp+JY/DtaScClEmAoE
AKaPcpqr1KQZsJSY9fv+t2YQb/i8xjrxhTbnWXZRvJqRA7zXWM6NBfTfUqK+SUZSQ5POPldifXZy
54C6e0/5zBN5ng+wwrSC40ie5V4b0RzUYKL5dEjpp04GuccotcVHFsVB/mAOjKrwkD7OQEI4Hjxl
fDQTGlEf5s8yVxYObBgyhTkOtlTxhoIZLtXGY+Cwvk3VcWBipw+TLkp3ppWABvu+w+pse/tg/hLc
XiNtqz3myB6NLu3ho9oOErMD/9ei0isbGIVFsqJ9F98LIV0I7j959jhg8Q4L1MeDN7yXKB2dMr+b
AOiGmfbWpcLblZyzrt3j44fiGUI5F3dC1EdLY4erx70t80e83+ChsLMQ90dT2kdLBH+tzOj9LTDf
pNVTTbbolWJ3zABMhpdiDoajhi5XsbivrWGLfZ5P2SsKS1EbOhxIrve+GADxQ+/dMnt8TEgJqRgd
AXkQZRXXH1jZEEvBW9HEl1XjTJsGVJVp8hxU881QapyDiP/dhvYGvfArcsZ6D8QMrZFhE6TANsuh
GLgcBMZEhNdXQsWIshGH4zzV9MkuH3ZONbY/IupxPeLzcG7bYVZqRujBPFF5AhUQNyQxuOi5OxjW
KB1mOsUQrsUsqXawHq7SzcXrbyis3hNedPb0og9QbD/+7OzcLL/MoIxK2FGTyDczGXc67sTtNNXA
hz4hFnXATuNvPTjlWNJ9NJKI6bX+Nrmujmphl8eTarJOyK6/bcuYDdy6OE32Vzv+b+CvNx0Jnw2t
eEL0zIXVaepIu/CdcLbTk0tn0lUNw8y7XXwEaVcQCExJAsRYdgdmMq8bx00oLQWArw1ubB8gF4Ay
uV6GBm6bjHVVdAviIyq32yJllKOWL5ckZag2iRA17Gab/u+G4klo+91YQrz2mMmruauPIhWhTZpC
O7sM3QJ4hbiE1QETH8a9V1ZoLDWS87wSKtIkwDwaC978HDfdbd1I0kTpG2FNMh8CXtCmVB0duP6V
JhrtB8uvG39H1+mwV1mKnXMs/e+897/MzgxuTbeFg7CIIHtdHWgs2730fe51LzW6jzeycsr9tHAb
TK5GGi1RCzmkmh5ijz6eTVsXnzklqXe1RAZGfgFps/s4TaqL0EQB4mQw2Hbcdz2K9kx7zvda9HqP
xTDDMF5J3HBdQbdhGt+Rnoy1M1nTmTcotRHkAeTZJFWY/mvTdPa7tST+vS0WVYR67uy9ANMODZ/W
VasCcSjGOD+NtntqAtIwRIeZerUn67+GzAM+F3XTkgOy71eBxw3b5QEmdojawkOz1CPamyWW4gFL
JOIhPEyY0/obZf+SFY/KNqcnx/E9+5PaUVRbI5r4pBng+vIkPvUZS70q9IwNNbChnjBRP6JMS495
h8cAjCRrQWPb/FkXuntQvYuYH3ntfJcF4MfE6xPhYmPXeciJ4fCJL0mm+6nJvG+pXFJKFg3s6VNX
W4y0KFuuiKlk6g202NPyBPW/SxI6N73FI+Khp7NpoH4EVGqc1LdvretO53x7Zkl8B+6kTz0bU4I2
qgfcGQkbwEa5zekgglacl57jc0kfvHWo/4p1YMfN6ootVNgyQIjtETSCX9hengvEEtGkzSc1Tz+N
2eWnyrVulFsSzJF6zIN5VRB0f71vBx+TsUu4yn2QNd7etQbskd1kvUM/B88olOdXUl7ILacvgpdi
Gc9d3427hIansxlI/TL0NlRwoNYjeyS+HmRZDzwr4r4ihSCqTbv9MRFM7tt1Hg8V1CmxiDLjXclj
6J0ucRjRJ8f48WRVHq0CE67O2CuwFfz32FfkUXCsFXmLabk1+fua6bswyUIJZlKKncV5yvzWJrsF
BQmzS1MYJ8QqJuB0D2DtJopDygIUBg8sX/HQXsWfa+XukMxlF2Qx9pYeI31qKsJToEWH+TjaCtmH
1PplnEecGYEPBmgG9QvNhoyno8EZXWBtMTdlLvDO5ZjeUTL2AkmIO+zrK83TTIH3FWRdGV0NYGQB
jC2OxILsU9kzlpWNOwNkJEzUWeqHBO5PALYcPxWpVU/8FRxPNgx4bSp9axOmwwE6X7lomeCyA1jY
92P2S/h0hrx5AhaqigCzQgv/lbaK/1obyiTLmk9jOb1P/ivNqaVauHJ7kh6WFNWtDxya53q5Myh7
ywDQTzqbKHrrrulR5G3nHpOFFzSHpi6+nXh9VsWMj+VmzOS9nxIChyWTOI5gXlD6Ia05JF3NUW43
TzlzFNVNKUep8sV058Zu9VDMjs+FRC4+G6mIj9SmXjMlLPfFmDWoJmWmOzfmN13EAd6QXi73g6do
MatHH9EuEMN2tmktDlhhNfPve7FYNUZLezxOL6QHpOOOj94ds35tef3BX5kIdb1VVKFRUVsmP06Q
/GM+WW+suarfS4AhsbwkZQPgHW9SQjVi8gxwlichllMOOBXHfx3Vpo+m9uPfYZFWAikeZ0cv9u9i
7sCnaRLdWRjICpVBoxoBbwHnyfW8KFcrmt0s7OP94jDSCh8Hatn149FFxLnRCZXlW6ae3A3NdAos
8pa11FHfleQYYHZtDg6GopAsXCDWJVlgSPLW7HDgArXms43WEeCK/sEk3fG1JkeD8nKKs7iYndzi
AVwNyz1PxDkge2JTuJTdu+red/hHtlNcpTetQEtsM5+tfgxBOxK8TLi+uSkGg6FZtuu7sUJ3i8lw
eCbcf8vM0zLYWTQSoYQylqWFsOYYKN8AQ5tmBj3SuKGL6z5sOxHve6MTAD95u9NLT3BI68eMG5Ol
GLvRXA2ZhXNFlYx1+CcY0PH2kSxukleVxhIfLmof3nqz2KGP5f3RCicRPPemszMuIpp1UUVTHK0T
kx1GMSEnhve54nrYlqamS7ygZ4EJjjG1CARo4RD3YZMt5BOZ2CviAPMtOrs27NMuQbggHxJcI0mY
NugldDdgFSmqvKZuKo677bg2N800/JrE8o6PkokMCUKc33eTUx77TkAS4VQSoOjpLQI3wT5h2NOf
4hon6cuxv6h0/AHCCqJmUqxWTPpFGMSwfkEynkbvi8YytAWqtRtiDmwDZS0RxNzm6q1qXfsBf4N+
x3FkhhNJCagO7H/DUOdOlJWTxdA3EDiWkGV2hDAYjv6K2kYQznrfXkWPuQ1A5bHXRN5QqF2ZcANj
zMKgLPrgvi1tBIy9dS6Lub/DJdAgrcxaABtp4LFpynd/Lcnk8ZtPtlaNJikpGl57phKP3BARBmXP
aeznaXFDTgHzh1kicXDFctes8i/W2XWudedvtL0/zYL4aW69u0Aa802cxhh6rYAtyTPbcYjIsRMJ
cQyy59m49jsFOaD+PMsrWx4Y5sGpc+sTHTqVkDIhOHoJ1D0eSveiNHkNmymYUvhPe3ZfFRrYyLWu
ABglyMaNnaJ79Ceat0kSgh7GLRHmJnEFl1rKPHjIkgCuWtAAuSQSgN+AI5HksSRz8NEOyDXJpkCE
7WZ3Cah2q60wsd/jgTUCkCWuU6iBObB/aQZ9JArssRUacLAZ753JuFRd0b7GsZsjeWgBBPToPDso
rmFA+vFH2b0JZyxepoHu68pTr7QLpDciTfSLy/7BDj8D1DqY0+mpflgaCoMq97n08U8JPJNc35yi
m7Vt34Z8lrcqZ/IT0iDGKCNRpxD19NE6qFK/seM8r1gE1Z3ZlK9tcrWJLR50VjUZlofunaIjIpJU
2OoVYsDnpvBBJjZqHP7KShHSkVeAUciDpAsF3RJAxbuSJ3oMG8cgg8HkMY33VkaDLkW1AkE/7UOb
acA+PTKPhm1rVHuZ6X8uaSV78jOC8zIk1yqFAPGCyAls61KAw4XtKCSli8i03rEP2qmR72djUFvb
OVeOBccqLCLz8/6PhnEVlcVIRsOK4Lpcve8MJG5X1dlH01Q4ShYWn6Y01k1ONkuoF68FPFjhOnwS
L6JqSdV3o0z1ST7aVcRdgEpGooMx8xIPGb4UDee1vcA+OtprHi07t9jqzbRdCVfLn4Ez2Di5vZAj
9DTuZnU6tgdjCtxlp7tCUH/qz9aRhsiJtz+2UBl2S0yQToJA/JXdQx67piFYYrDQDM71XEWWHNM9
elqTDEcKe++tZNLfJa92ERm+8TYt8ksVML2ExlU70rSJivJG93d0Sl2HlT3dTWM/vrpWgOpZ9uij
svSaIkDCKuth/wx9+2zikaR0yvAwJNnDri2h8Rm5U0wO5quTUkVyQDgiKED1f0efy4FFx4tGxea8
awljOjruigO49Bd11y9gb60X9Pwhl83JgRenmzC/SYv+Ye2w9zHD2QxkRSseFBGB0K2LCU/KzLQp
Kk0AAIYM6Ce+E6oq1TbrBw/8pH1Z5OQ/GNSP7MZ0VOdYajtioGnBOYmO911C8jeeSINdGwfdb3EN
ZUN2wqA4esa9Jk/qh2Cs+TIIMZ4du++Os/ZAg2O/+pJiFVtDmQMriKkvvF11WAoeM+KwpoNEj3Qz
BrI9Zn7mH8uO0llf5BhXp6EGLbME/MZc3XUTp4oawdVAKJ0rVozdqCOJBBTPQNd5PTOIdxrfya+R
YeFp97au7PajMPv+1HZB8dDPeXxjO2P+Znp099qTocOpyJbduBTQTURZnTxoDOZBLVLcJ91yEq75
vSJOM0h925g1wekqD4zjiNX8IBJbRy6gWJh7TnMAGUGnYJuc5D4fLU4d+zRVmfzUZmuFi5tNW5uY
g61p5C/F/xVdKAMxLeDbo+xCR3NmAK0FVryzRut31cO7XDDcm7m5/PNBbM7OjHMbAr4+EW5fPK0m
UjqznOcLCm45hDhRoJt79by62cBpAjQpDNRjhsy/GtExGDFrbfpgEH/e4PI6Mj2H9KEvjxi47HCG
n9pgMrM2cPhAq+qUBcs1MchowrmgOTlHW8m5v05p1GuOXJo5Oppq8Q31SWPt/DmwtqYJo6r7pSEb
AejKRc6i3CHixSfkI268c+dZ9t9kY27uZ806NGTGussYu38KMpjul8BEqJa2TP2k9lz0bN2Xpvgl
pKzfdOkAMcVoGzAvFJKItWuWzewlAvahNZ4ar3C3hZxxx8RORcvUZEv/U+omfWXGCN4xF/7LyMNH
Xz0501unRL6vMdDg8sNGDP7T1m9pO/QQdEUR9uSQ7vRoyb9MPoq6OMTSnR7akqDInUogBZsg4Zaw
l+7UOkZOKIBpYLhkxiZJrXwXU0tIRI1XAlhxyd5o51lYOzBC0m6tabRfQW+uaalnaVRgKCmqJqZs
VmxwklNlVB8E6xVb6oKfy954swK6VBBRjxfyqboXNM/9LQS0g/UwAbGyivgcYOXDMNgm30A2FNqb
WFL8Ju6+24UMEZtC6o1mWfyo69UEsJrAVdbOvfB4NURaOL9l27khs5o6pEqs9tm1k3r4mT1DZlGd
+/1Fe4kFum5n5w7B1okUkGmvRjmhYcqrZzVgIvVKanm7fAFfMhd7ZMbFthSHAau1c6jIzcXgrQrU
G6AqY7nrFOdr5IrZv036fAKItpxzK7A8LipeDisK+CcBQ4rQvi939BtR0oLN4GIVKyRmLuutHRgW
/QYBKadllkbl2hjb1fMmDzzJROTeLY2z8XxJKlNhushrF/9tyEDeC9tJim3lrK/O6kAYkRnlAI/G
CTrPBflREzfFYbCszyLlYlqaBaahb5cVojNvuve1yDTyebtGKqDmlObPRhPZ5FnOvW91IyC7LW5T
+pMfYpPwpXlEEjNruDcCvNZIpX23z6fk+jcEL95QDl+2Bb7W99gAbDRmWwgCFQ5aBJFai/KHfuHu
UjR5TF5cXE4y7B14v86T1t0qGh8zd+fumiH3o5J17aSadIDpg4DqZcVkkFruLQ05wUNrunobyIGU
ewN8bkKct2SEns5rub6Qslsf1nqy7i3HkGHg58M93uxq19irCpfeosyQ5TNspIi/ypFpA1ySWWF1
zD3eV8QaPUd8lmekbVXo42KSC/elX1tkm4Ok4xlHn0VtGiU9LgNbP31Oed/c5ZVyvwkOIKzNBbpX
hDqufGSYvXVujX3ae2koGRe2+PbHrZwtdbM2C0IFp+BxIr+Q+u6RSJmCmPpdtVgZ5vUk3g6eTF6c
HPaNS8NwXs3OUBjXB+NC3SpjPVfDHoiu3s+9qXbZXFn3vAVXtgkUU6UgoASd0T8wqoCkIP1Pt7G/
MXCa7YFvy8gys/Rt9hbzpEzdPSvNE4LCQiGnlNSKGwacaClMA7Vm2hB4SrqxT6wJqbIQYEXV/bPS
rP2ZFjU/gb1r6uzpQ2sT1dxW4/xtSpncMkUonisUzEHXtpii1uoQyGa6X5tKnnECE5AH5biVg0u0
jJNUuAUxxI0+x3rTwW/UY0vndQIXF2RgXNlA+3VZ97hxWgJ/kfCtE/pjspHJHab9uVo2C1EOu6Tn
ZbOA6LdWZzJSFsn1AeYgWxawiwFTzfpeJFq89CmDGpVPXliNgyTd0Q92pSvUwQSo2uTZ8sbYCf7N
IkwWhzTBKehE2XrCbl7mueBmYkyB/CH5BQP9vBeEJP6lyMaws0zxwVQ4R12F5m4k1wPQn33GyojJ
F7KYALuDbAcT5uz1lDJg8lXeXc+tjYfHclNx3UYV9QgYj2uiqXT3bzFR4mZufBtLbOzxUuXbjmAp
lCrpX8aoupHW/L6MiIm7LnYO6VS+MCUNoW8aT6XDwLZRk2jftCyR+FiTddFF9yto1iAjAXv9jWdj
kPUXQ93aDqbPgYbLO49k+ve2KUGlhYMorrGgttLsV60+hDDVcK8NN8jWpvbiaC7COCaxYHWGbY06
UxCU53nqRD4fopF0TezrvcaF5c6++cXqCnrkGChT5sGxI4PnI0wlA1srLLn3axbgybHG1ySv4lu/
192lzqoxYiFCxTep7AkiA+d4hxo4I6Q43ay4oDZrl30FKqvPY92VZ2QYfHSik1j5E2TRtR6sS1k0
wCr+QHKUkxBXyEggyicSx5yDXivrAeYHPXdfoT4bMSag0Ll+D4mVM32sg9sDr7bOP3cyq1ueOaIW
0vSX7AyEaplDnE/sIIXIaurpsmxwtr0DVArIQbjegJHGbQx744uKyZzs6NhXTjRjwN6PLZ1RSdvB
q3o1YLpdtTBD13ow3TvkMNr2eTVR1DgpWmP0mki/hhqLBXKkzUx41t5eh8cS+AQ0RD3NWtyXOmki
s06mPaGe5qd3FZAT7xVc3x7mRuF2CHJd80aOxpdVTt0u68XcEuradFGeW+OJ2JGJ5Pv8E4N1HCpl
oty1fVy7SWvugqBdzukqgBVGsorIlht3rbZNti2icD2dfpJqo3YJcgrCzYr5Ulc1i8UQIGAyGP23
qWiY402UE4G01T5bey9KlrIbdsjQIKPXYA4dabA02ui1/G6GupyHc4Ajdrn4S0WQVyyC9Hr0F/cp
GP9X4q4vAFTYvXomp3NT1zbFeOVAbDl0KWJ+EgH7g02I2a/VD+lDJn3/Pk5RDncUKN3RgnaNpMJD
z31U5KDi+VLXyNTR6OI2wkWTXoXkA9qOH1hi9zau5vTO8nEAVuDHhJgQwWU35a+ZwqgCVmPhg8eG
Ek8wVapVvLaUuR1SEkv2GGFx9cvEJG+E4tWpIfpUJis7FJP53rBx//QWUC1aWbkVTvI5saMfxNhM
DynxSNu8wwdh6DYLJ07lsJgDeR4rWqC8uXpLKBHdJQG23mKpJ5xBqR8N1uI8dzWd5cPEcGUZQ7mz
l+kqveRrVaL+yBMfEbBv8DyPvFKO1f+wzUKirjYemnzFTkpCyZM9DgHvtnk1IaC75/0gp2jqRzwb
jD2uACwuY8JN1eAMRHm4fXB0wdBRiSqPLKcEHuTZwRM/Rv2aLe/4OPow6LE1k6M4bmJ5TSm3Fma9
zkdD4TQMOVNZMDsOU34KnHkJRaWfqhbASZdMrN5kwPySE3WwvdG/TAIPwEbULdxbW/c8NHlizxDa
nSmXs8psImLHOX+OG/XDAUx6eSWvNFCdP+olnp9cpWtOpRy7pu+hCJep/b4QuHYR81Iw2KPtCZjW
yZhMs5eqzcnfX9FuxN6c7lIT8F7I2ETTsTr1Hu0Bk70f/Cae+hzYLvmlWNl+pRDh3MwtJYWTx5zX
dATJpqTecfVliAHAGM2XhCAKpGpIek2CsoFK12TrzNLyNzmcwjZp1wwM2XAGANRWWaHp8CsbVs9+
wshpPToqR+jh8HPy7B9YQcAWrcb/kXYmy21jWRp+lY5aNyIu5otFbzhLomRStiTLG4Qt25jnGU/f
H7K6KymYQUbatciosDNxCNzp3HP+YRV3LhkB8kKgVzN3N0IhAOMLYq7PqdgpLv2NsKWFK1w27DhQ
dklT+l9ixaJLQHVspyl9eevEdrYCXwFuOkXE8TZO1JpjVal7hoaUFsHCaI9NJ4iUtjI3fCR8Dk3n
B96pAL8Lz7mL9ZI7NmsGxfB85ModKBRtnbjk2HfRAvdciKlUrtvhLm4LpPODzNuqXLw2w9BSruy9
SQOkx9zJtcICLW6vWht6lW1DGZofO92KPw6Bh5iCnYeTRoW+MCuIlV5HZ6chQ7E1bvZ+qb22OOF9
GJCPRTZbhWHsGpxburHpjBtX+9FRpV6JtrFQ27M89aPX+9WzKiMQmBB4qJVXNSWjireqFCAPom7K
29JQwk+GJEfWat2iQtI06zIFTqboYfzDVcLomNUeUp2c319lAEE1arkaog7eL6mMQ8syKg353AEt
awmsL20tfUvtn8S4RDUSUZ+eXl/YH5GKVm8Vy6y/uoVpTpJifXloVbRAFBlVSzXOv1Na0H+0jcp2
TrdtbWkhd2aJUMOoRMA14ArAfDGshVtwOVYbP/lqxZG+brq+/pw2XCoQICHH7uSbirIjtpiuviGF
ANEizZKyfNU3R7+wg7usoUqqAk3r9XaisOidz66jRq+SBj4XdrAJ9VAoh8KXyYdYWsVRo4BFBXWq
AKsGjB5rBHXZDxZg+CjAbAGlfGgfnZ1upM7lj1Zbg1FFZ698oY0PjkkqATuQ+o6HvElmsFs1BdoM
CFw1GtW9sP8BmjzdSaW2N5CHhy3Cg+WuLfAOEKCxvsZa140ArY1ql7FjrIyxYj81+mg/dGA+BqFi
tRuiQ+8WuGrFMbVLHTTHPbdlVOo7GDcoUrH7ZeoPUh+SNDOejuGyvK0UEooR87g1MpH4Y6qoUDyG
qcfdzs79gwqtHA1+ZNpuGj2U28buEujqVrF1i7FGbsMevpa4QGzgxLNfoAPI9g91le5A/Rz7A9JZ
RmJR/Z+4JKQHO5W20qe+BiouOjHe90WN/Sd+p1tEXpEAFhy/naopD5o02g1XL23XlbX/LXfHameq
TbIcs/5ba2KrV2dJ8DNFZw98Y19t1LDLNx32shuTChf6VZ6+UUfAuYlBgpsg/L8x8N4AhQoGzc/U
ytjGA+XFMNC2PQrci0GHjd16JhILoVuvR72ywZNijpHVrfW5zDtKc9NmO8Dhu2l1xb2VPTXvRdCX
XyLFkF+MoaRzmFl5doPWb7myNJPxQCnA816TZhJPLqx0TdvB3dkhHBsXO5R1il8yahC2sot8L1wH
XqOwuXrpWh+AIRea/FkbCgJQk/QX1R3kevwI1RI15GQfC2qEqGvwfykt0NmslEdPZMbd5O77qBWJ
v0ZxPVpANAGX0JjqjRvRr+ssTR7p5OCgI61XMgttj+6/cmchJUiSgqbUUkdIeQUx+AfduAkuZdn2
MhA2WktVhktHFDVoPkZOeBOboLVjNNMs5w6gJcS2OIw/26mC9GLm5ph5wbTxEXm5U6I8fzEbZGYs
CGbrhun0QScFug3h/C9LCwRKHIbevU0Hat8x9Tmk6g6cA+j/NBpXSZshFeib3+gH6QdI5m+A+6jH
YV+8bTurXhWebm0drn+3uE2od1Ibqg3nb76NRza/sEwd+J1JB0jZCDZBVDmvdN/6BfdIsSgSYL6O
hUFFOoTVMigpmTABl6iVUS9JwE7m6IMsaLmE3yi2ooEE6P+eFDFachuHZYab9bLPMjCWSkshX6bG
lMnZnxACgAmBThBScygeQmLxJxL64G99q8OrMUyzZWgpbxzygYGcGBtTF47GJnRtbw+qFdzfSG2U
3RggrZoZG00kLxS8vHVBIXE5tJpCwqkEd1Tu/PWg2CRMSS5+jr7zVEJxebJihSXlIjB9tJte3MMl
LjdOHJBTQW2DOK/juotI8WK0we9hLiZX5QiIxk96c+dpQEk8hBNKlDxs+q0POnIJL6qHTjS3kvZO
E8yOMRvzlR+OqHj5sANT4T2iO7IbccWDoVXQn8MDlBxsiCl+wVfUlDTeRglMalIDOAGVItZVjPqv
b4tumYlU3FDgRYQiDvI7YbMPLZ3JV0fvBvuDIkAA1VSEEP6CsBNl9rbrK/UBYUu58BL/R5LH6P7Q
t9ujtz0uA5U6gWMF2c6hhbEDX4uggUpes0k0FAL6IH2uUvrj7Lz+jY5+og2yfyB7zlG0XPSytlcd
njRrPS2CFyMdcP6gaghQkxr+rVRM/QVck7mppvSibdt8W2tUnymJGXcj/PFdiBDXJukBzwZBi85G
B2K4N5LsOQrs9FExIdpydx4AalH9juL8kzP02obtAg04Oi+7OhL2MfaVbAN8w34GyYmARyzpRIFI
oNWZqfBVadD0cYOKPLLLGxGh4LHo6ZOu5NQVskZHHxFxjcAsp2oBtKNyKDrLmkMCBOnkVyiUJyNK
EKmI/fJJSXqksegRPiAQzbeu8+SIfDtiHAbykdWYVyvX7HIEwAX196iM926cj58yMrE9ftOHDpGK
VZg2P9hduCs7XkNiiCy8i5MJQiKkuybwnoVFxohDBmVmtNcoTuCUUcftTY5C4N5NKN+UBcVJPiZI
415XgQ/XYouk9mdfcj4s0sZH6Bjglxu3uVjZZvQTwc9sH+SyIR+Kym1VgdpFjkM99l73FTbJlwpZ
i5tu9IfnmmL5in5suxk8hOuCtHZIDXzrno5atq3cljsK9GiUFPDH8XA9+guJBS0aQTaH4sUSLRln
EUU0FZPcypZ6ZRVoDHMWldi2v2GbnewLGdA7bElshRj9ey53BdcUwG6PuYySrWwdY+UO1Ik6FY2P
vNXDj8D7umXH/kbWDMqnzWSPLCf1zCoNgIBnrr3vtRyCbLQfi2MlkDlBsV+8mnljfgu0STvLhgtk
obOyDJE6vVfdzl5aTTRs0tG1NlI45UvYVdQUbK7IGDGjB2/6/R6EufrGLgDJtBI9PcK0f0U03bhH
uJEDVfMqqDm0n+PUSfbgRROyq4wMpMiVN7Zisi6kR2BlCGeLJ7d9R4MvWmu9jlpS6aEX5VJRCSM3
2KhF0GK7OAldRi0IaMBuqFnrlLTavHkOgHO9CBI3cLeQS+2WqtXCcTEfCvPGf6IX7JKax9Fjh4vI
0UGCHmT9UH8G1q1tkFvjYmIZwGz4R/jc2bqxM0FE3BQNRctlRMUG6Hscg38N4rLYF1FaUDcpkhu2
rPFJ03PlVqNvv42Lhn2GjEVtSJ8AwnBFDG2Idq74ijbNC5iAY4N2OxL+FJli5ynvnjKb4p5KJedD
0dvyzgNgvmxqwHN0XX2mSpa9hWofryMvyrBCtifGOMZ+j86YiRstafBOoGC71bUo+KRNFDBhq/6e
oln0I9FpQgtAYw8iA1xaqk2/duo+vuPCkR3GPjE2Cu5mGwRZ8COwoudA0YtsWe3CDCMXdOIcarWS
EjsuKCvTQzl5l8i1DsDRuPGTe/iqCJE0Lq2RvNbgdIQUIyQKP5MkSv0ctJOshkTatOwS0CRgO2kF
AN3r9WBEVb/M1uwkwbpOgU/C0zA3zAW8IHHV3KSlXoKtz9zxzc1igykwATrSoLj1Ki8E2qqgzC74
M5SRjaM5jjpN2T5bOUbtbKXOcFklCgTCRcoLXZ9nasziKy5G5s4Ks0e3H8uNYqj6X3g5yNnYiS/U
3sHUKOpfZSfze3hN/htHXH8PFASgDmKgCbVKKFQNzgArXGySA4Xh4aXN2Avovma7LrafiqIvF6XN
Q1rVfdNHVStwuOGOh9404AFjeBm4iy9MvQ+OCn2Z7ahryBbENbOFhXYXNnwG5OBxWIF40rA8DEQM
J0sVSlH5nQd+fhFY5FlO7a8bFIlTuLIk7f70ByjsOH63rO1DG/nFU2Ygv4MWr+/dOX1k3ALey1fW
MND2FPpwX4SJ5ACv5YOaUivDry/eeo3DhGltBxQQfXd6gfhsDE65L6g8H2hqBMjBpt/gqXhrtKK9
g+UX6q5v0YsL6R4CJdKSW+l58G0TLdu2OmpyblN6H/rCekORPr1VsxYyr95JhPXdcTFwdXvATopt
Gfw4+wU3drXP3EfLAhLp2TmVlRQxx4g2JrWQku4R955Db8MnCFTqD3qH6FAd5vKhbCuOT8eY8jR4
HmEvIiqHjNogICxFEdYJTHZljSNksAskaCqub9ok8ZzuGpYj8rZsVl3t4EkawDxBK6N6NAeJ0xSH
5b3i4bUEdlGBeoNKJhfXgJNU5t+8KYNOi6L9IbW2eUusxtvE2HshJof6iq+47ZYCZvpRtIOH+4tR
0+BCazYMgebYuhgoWSM16AIuuattONYYhuIjoSEmYAy8pFbWd5UNN8B0jOG5sguNAqNr3ALDgQtu
qa8S/YgwpOSEwGFtIteGjzgqms7WBCrxgGRXAAkLDAdedt0K064G1EVOOS0GO6zAnlZdCGUyzjFS
SN0enSdUe2onFtggqsZtDgJ/Y+mtc1MkY75VVMAzzaiUOxYeWXVFsb0O7WDlaYm8iwHArkjv2I3q
5nMOinBXAZh5LORYMbfwRkQ1IdxQj+5u0PhkudoVefsg5JOrikc7NrtVmA3GfrTNz1proiAfc6rW
KU0KAJbysYFAt4/qBOx2zfwoTNDYsdL4O7orISINOGMMDvbXZZGj75YULBKqpuRcio5kLX2ne9yt
/FUX6bBt0NjmbgMDuxqqgf2+yu5UB2aA3sAPRUizQe4hTXdoaAmQ3k1IW9QsvpK4kuUAPkX/JYob
tkBD1DdoajFx0QNSgCpxh02+GUZJT7VN2k3ulPkD80q/wZBtRDhqtCEO+hVefFn6nRQIRqxd5692
1MIUbpXGXqjcUEEoalBLSqAf1PW4pdu6yl4JxKiPSvhHEUQZBbz5o87iYgtUjZU1wlJpjRJaVeBW
L2VZVkdR4eHoFTLaekOPOblvmCsAuV/p/NMWRGdzn3HurK3aQ2g9r1BbgJG9BM9j7+IQ4QC9cdjs
B+1L09vFvqJ1D6mIFlClglSOQXAvWsyJVp3afcUfTWxh18uNTIzmB8ZE1q3qhHSPHPFmt3qyKZFa
fXQ656tvS8BsJRUEGmjfwfOqa7o3XFSDGAtsBU03mXdgQYwGy6zWovYnsq1poBylwvtGmMZ0N/YA
A9DAqWtleAo8eQf3razXMlZ8rie7RtG9g2bWyaPBvRGQeN1TuKdEfcukeitq+hR5knGBkD4HkduK
dacJEKSVKha2raSrHtLuwhhS9AhJ35b9CAkTJGC2bjxOvtql44Qbnw8dLui3veJrkH4oyFDNGWqs
sRA9dEy7vg2xuVgxFFzFfTGsZZz+1LBLXKHpFH+rBwrdpt0oXwsMvSg26DWMQ+OxILF8oMGG5pRw
+y9ke6+gyyyKrlBgcDbtV2VD4ahrwSqEYfadl2NJZz20jsljJAvpRsncr2772DAWVVmUR59tZ+fn
iGKC86NDQV9VS6GsA8HBRYVGhgb9LTLDBxPj55WaQJg1Am5Qdo9TykJzB/dGw9CEBMseQBFzpokR
qZkGpw9AUiCZKrscbx2nRd/Yl9FL7VK5lhpNhyriaDBFhwsrgonLOAhBNlMGRkG3rMDldK94S1Ja
jmIbMRGBdD+skb7PdrRplGUUQXdsVX1YA52W0EcgTogOf6ExhSnp4PC0qtta32pRBRu9HDBEoNd4
B9fkQxhF8gkYULgs0sLegm1BygkVjyXlfh+aQMPRD64egowAX2wr1d6srYKmAwAb2gQG94tmyL21
bO2fntO0Hh3Svp+u+wqyVbCjYMyYq6wbDIq/LshkZHDRmAutobm1wKV7JIBmU5f4WXnscktLkk/S
HlVfgBu9FHtsIqlL6Zj2VMiBA1twzJZWq4nmojJV/AKnil67pkYS1FLQN0ewEKyaZ95WuUdFBcDG
d6vrm5+ehUqhgbavEuc/JIXZLdgbrK4HOUy/LvlZqYmxanWa+b7G6kYUAuXASadUsAEvA4lod+Kj
8SM+FQhlLrKSDqWMjW5VWCLalsBwbwySKtwQydoWFcctHDc72pVYOyFhiqBZIOGoNI6GIHBklXua
WOOzhRfCR/5dzApqX1knTaCsjcYfoO0BQAKBKL4rDchLCnLF98jSA24JER4CfcGn0SetA6OFtW/p
knPeoBsIdz56qfClDTnWvQktXEFeueFm2sItCKubqKHeg5S8XGv07xAL0W2UQULzVlOjAC/QfqMX
cJBzWqXo1betoj3Tz4YTaWhUKC3bujVcMkuOCwhNpIfrPBnKe9TDzXU5JgXKENgD2GUAn409L+l1
JIFMHuKWVYHF5yT8QbUaDFoQLI2yQbPGMsFxeqaylWobbIHS0FGA407nR29fK8NoPmnoc6GmSpnp
WOggzDLMhpZj7iK5rDMXy2AALhCUz5Ku+MZ2PziQGMjxJksSMQJxLRTgNOgg07vD8GXtQQsD9Tm1
TdPG+OKRK3wuUrpjYxuLfeen5sFPqMwqYO0fRZ7DTusdB2o9kFbAkCXFeZMGL01wOFcAvnFyV++s
DqokIuWvYzPBJTV0aEUAjZyLZLOu6+DV4FhcxC3FCmrsxpbJT2XO6AwUaACsBeiAbxGyAy0h0GKb
9FgVhRwkFA59VxW+Ebmcc29iQQI2pi+fuQWr2xZOOCxo6bq3haqybkLc5lw17HcaBxhIWKV/sClz
i11fgEHGYiyy82PWQ991wVSxH1Es0zSqOzKOUX3IJcOWYNwTOCYC+GaavIAnf7Zriy2nTbAxDrAQ
thzAAoj0gnzi9luhHmtFqzEZkBLDgHjhFDBiB5/dXOnRJ6v5ocuwUMzHEYAUoLygfMEaRtvKPO4+
Rr5pcaow7SqNhiqdtJGeMhIyMtCMO00Dzc7ZrYJa0Rtaq5S0jEkMIajSbDvWunzLwhprTTR7F54L
cuqyn/hZ/3VdSgOiqWHzv3/9V/729TEgzf2ff6n/DfYNu+QAnWJU0dAntF7+6eNNXdMdzdTpApma
UN8/vmHBcuMesiP050/emC8zdfhyOcSvBu+EMB1ydV2zTEPMXNeps9lNWLTZUR33g3yGG2dFcJOh
PP7DOHwiIR3DkBr1arBa718lF7FGPypTUPL6Gg0rLMJpQUXD3Z9F0d5HMQpzjCb61rFz5EdWZvbR
8inygqNT9qTy+uZyuHPDz8AjVKxJRzcM/X24SHDX1wO7OHLwcIQP7hUf+WvPn/7+ZHqhFJCohXCK
Y/GFTg2GPn/28833j88pU8LD5ucbw9qOt5m7uvx8dXr/DHHNLL35/j//kpowGe6T7zNNvpPfD5vY
hmHmFqjrHuSzox69FgUzMIRQVpeImCGLUYHbfRmVx8uRr3242bqsQVlykhjFUTHRgF3lzZU3u/Z8
+f7F8jzpfEuYDAxYS4jl/h8O/GxVDoiZKGJkZNIR7vcjNJg/+j6meP/7bYeEKKt5vke3WTXg6m4v
B5imzq8jb2PShXCGSmnzfYCK1nPeWEpxlPJjAewQua/q7XKIaQwvhFBn70ClHQOqzEOMyejXYDAW
TUNKJV8UAI8pN5jL0a68kDrbvyTQJED4LEXIMcDhu+qmNK5MqmshtPffLNNjRx+m1Q6gIoUWDuhu
vBLi/Lz9z7D8tWBPFiSCWZ4KULA4gprM2gVNictf6drzp78/eb6LankKtKk4diS2MNY/Xn78tS80
/f3J41WFK1M0MuQIGgUNXUlgcn/4BrMtC6vC2ApiWRxLskp2pysDMP3nv0xaaZi2Q4InTWP2+JzD
nnZnVR77BA8AMvMwXLbcXdzhePlTnR2Jk0CzHVBWSgKGryyPDm073O3RcLoc4OxYSHzJwe0bXDZm
Z19i06xVqxAF8UnfGH6wVXxI7Ps/CzKbT9KFd2ZhGn60AuR4RxMGs00PML29HObsVuIYUgJZ13TL
nC3uJhlbvBd1dqstkEUQ5wd9QELzcDnK2bF3JBFUNECEOhsSs60UiX8Rxy3qfe6djvHlyvp8Oca5
Ydc1TbcNhxu36cxi4JtW167elkcFdT+5yaE6/lmA2cln0WotR4sATrVsii9BUV4JcO4rGUI1hKZr
Kq8wfwN6VnzBMT8mXyssBPstleI8219+i3OT11ClKTUVjo2cfyY3rl10aOv8aDV7Jf7clw+1eiUV
nT7EfKUbmmlAu9alaumzvUo6sfTaJAKF0WMa4RR7RcgHEzHryPNuoW+MeG316ZWPd274T4POthcq
021BIS+nHva20Jxvl7/a2aE5eaXZ0Az01bqkjfMjRXXLu3EDqnOruvnwG1EM0gZD4CFk2LONJfVk
SGbqFUeqVcEH6b8Z0edRu3KSnP1QFo0hB/Nx3ZKzFa8Jqus5APWjFd3C07euDP7Z+XXyeO39QTXK
qoUhJRh8GvChduSwQqTp8nc6O8Esy5pmMbUBY5ZijUmehZrR50eP9iLdOMojKC1OTeuIQt7O1H/r
k/0n3jxnBHpqxUNEvJi0JBk/DkAtLr/RXynbL2vGYdRty5j2yNmasesE0evGzY6lDcxk6wMHlhsU
3GhbQ+ZMvqGTdDni2XE6CThbL4GfJVZSEhBBTCw9fASWst3lEGcXjUNv1DE5X/T5xdc0S5y5U0Lg
jKn2yMAW3wvTXtg3l8OcnQ0nYWYzjmVvjnZCGDQY8IHbIvVfaEhEhKuWTplH4MvxprU+HypTqMIw
TcbJ1mazr0CPAVqnnx+r9BC5gAzWkb0vUMhvr3y/cyv1JJA+S/Np28HJkQSSP4NsrxsPl9/j3Aww
BWUJ1aT6Kpzpu56klAJ8mYrjII/XMYgDw4xF0JU3mIUwBDoYhi4N29RZpda8imOblikqw8kPEhZk
ixdtWtfbMgyu7AezEfl3GEN1VGpR0nas2Yi0QBulEQWTti0ksYad82g4t8y+pWF/uvzRZnP6r1Am
UaY1atjqPJRtuSDIzbg4DNhuLzSkulNfATbj3PixdyWRnU3sf8fSVQ18KHu1qc8OHf4cRw16DweX
7iBSg8naS3BB3bTjBxlcOXpmc+3/YkmVzMDALHt+9AwAxFvDi4qDrJ8EtFzzWsHo3BiZpAP/H2D6
ASezbfRDTYHAXhx6lEple6eGr4bAcuIHznKXh+hapNlWSislEy7S2Qdy5g6A09LDAbi5GfsrU+Fs
HJONjRnuaCyj929UuPDq4ZAWB08HrlN3YhfEsPS89DAa2p0z+lfinZ16ENZV0hxpkCK+jwcvAP3Q
lvfykZ0Qb3gMIsf2TfXeLn++X2YdXbXpPqCpBsLXpKHvwxQ15lMmXLbDqGIbjveNGHGGiD8ibrb1
Y+UuhLBzOSJQdZ55sqUagpi2NDRuVJRIHVN/HxMj3WHMeb8DPUKw4KWlIt0JjCqz7AQ5U2wLAT9D
Ym/QxXcnsjyeANmLTNz2DinJcKU0o3Pr6zAF6bqNq9aAm4q/XYVSexxuNCTllqVo+VsAKlaf2rBS
45fI6+o1qpHw+j3ZwmNU9JXQQ+1jm9setBtkGKVbdusWjvdtbIXjsq/Ba4PgUbeDhTDPCGhmT7lK
WWtB0DzUUHdeYwFyO8ygS9Top/tMdKARFZDqSiITGH/M+r3aRY9lZt+8IFePcLG0i2X8qNB9646W
ot3AE4uhr2HHl49tgrGDQJChS4C+abT2AmRGJtXQGFMTfm/fe+EqwKSMhlsGab6i/R/mA9gOLcbQ
JgHnaCtSxxInGZbt2D2hrI09e6FDZkJ/bVO1Y8MbTTyBGlp4YRnGVgu9T1E6Whso+3KZ1UgQ5ujT
LoXq/YDD3E+30HgNBTWlBa4j1D0B52r0DTYKfogL4AZsHw1U+coHGTjoGJbkOZel3kroLQvnRxZw
Ky8S+p56D4ygkoZ/04XomJfQIld6pKPb5qI8FsQqkpsdkuliwtL7GqqvvYm1h2gR81CKwERvBDOt
vBkh3KKICKQ505YR4B/6IY372bRN/7ZJaPyUjdNsIMcqH7ic4uKOdMMLxAO8mhVML7eIJZRr0Vvt
nVP5OUvLAgoJHnoXDvSYBccAJPA4DA5Vob8NvSleJ1rkTRGG8JA6ZBB7FeL75VVh/LK/SK7LbPtC
6KwMa34+j2A73FZt0wMs8j1ydeg9Osecvp9p7U3ThFWhHHNLv7PDB6iTiB1ua7d+HIotuE/sg+J1
EqC/DG3LVtz7pAS/iwRQASYdwXWmEDJnULU6IPqRJbBrem2S750qwIzByGZ7SW9zWtYNsDtFvfei
B68z2eCo+LqfvKKFYfBBgz+PsmQAyyg3zEccia98grNfwMK1kM4JNxUxy+zSIQ7KMezTQ5V/5/a9
TGjouiOYqQcFc4DLn/uXVGX62iexZueTXQORU+0uPXjNHpkKFB+WARDuy0Gmh8z2uXdBZnurrwA0
gvPMC5kvdvyxsl//7PnTEXJyyArw5WxzPD/xC4ylvjrXzrxrLzCN2EkAy08qV8Or+OCzKY2Lq92F
X8642ShMB8XJ800jMjwbFcVDj5R1i1DEyio/YX15+TNdG+tZvhinvVU2UEgPeLIvc1ytUiFWlfLt
j6LMq/R5imVxovAuEYpoxWOLXpVxJWu78rnmpXm9NjsLAHB6KH5CeYyyPUJzmtxcfo9rQWarUNpR
RieWMQcEHEBuCj7AQLTEH36tWQowJmmFE3WTHhDrgS5lQAXsruUZV8ZdnY174SSN6YciPYSw7teR
oaSICQJcB2WiY25QtRgVaP0isUUCV1gxV6Lm8M1StGnTClRZlLypvvzs9Pa1jWGK/MvG4Fg0pIVG
ZU6dzfsU2enYsLhQFomNV91Bh4jYG6/kF22AHBx4f727Uvk9+zFg5LOvCmoo8/R1aMZcq4DBHCx3
3UzOndv4x+WJ81chfPZWGhm/LTQqAL/WGtsCI2YN+6ODPRQ3sr7TcOPx9kGGNk6wQ2VpU5WfzfKp
C9Gau7P65soF99xmJYAl0X83MWWeV50z2aV9W2nJwbUPDZIfEz/l8hteizAbtibqfaqpY3KIdehL
S1h5f/b82YQlz3Ph/vB8gWPZiM+jmm0vRzi3uE++kTarMfQSKGyti+Tgabe+Q+LlA0kUWBkCJbwc
6dx8O400u75UQJaA7jMavjKuMw2LAHjuEEyvfLLzL0TJweY8t1U5O6FCIQsTMnByaCrwmkfP3GEx
Ah/h8sucjWIATnFU26FzNXsZ0eBop3g29icI6WoZIg6PmfjeDI+Xw5ydXxSZtKlUb9qW9v44HOBm
IC/pcBfD/wk9jSvf6uzj2QC47YGCMYzp709OWzxIqmq0c76V9zFMHzibrwQ4N+anKexsMITRqaXj
1qQLzraT64Fcurwygc+GsPg+Bq0fro+zJQIvGhdExCIOnY9NHrgqrOh+Y+aqNpdiwc6s/1KHwQdW
5rZDuuBhkZscc/211K5Uzc+NxGmI2UbS12JQ6OrzoYIVAsSe+jsDwUw1uWI74pfyToIjBSJTXnrI
gdx3LrrtUOrV7B+CK6Z7PJAHrvKSbqKkkv1+QtWF0US2EqaHQPrrvL/RrfTKwtPOrbzTELMlUTUe
p2cTpAdqbxC8S2u4kSAh0bCtm5XfcTHUh/SpS1kv9Thpe1h9sjOHrkKzAXykHEIJONP/Ykd4XY8m
5aGiovidxwAfEYvIl0PRB2vqEdba7hpELKQ7rGzo/GAJuSu5qv0P+4q/fLRZ5gP9xgiInh4yhH66
6kNT/bNW8v8FoKo3dRZsMUek2G0U9zCxkkNofq2HCAueG6HFVwbm7AyW/wkyz3bbQiBeORJkVCN1
YSlobXgwmf/5fohSjGUJIQULcbafpGVDPpH5KRXRdvFBIHR8+fnTfz9LWJi/fz9/tgxDF7JoXpET
cTv20m0vNy403Fv19XKY89/q7zCzPUtgzJhNNIBDk3xzw73p/Lz8fHVaBBfeQ85O9RSHp2IAB0F/
IrsLEhfK3YiyQPiYFCouItCyXO02coHTamMPRpo6mJGtL/+Isxvz399ynl/aOo53bu6SGxUfLDwE
BvepM69hk85+SQfpeSBnBq3/6UecnGCup4zlYKXpwYTkaVCI0M1rXfmz73ESYtqQTkIYcQTSti3T
g6C41fcN+gC37HFXZt61KLOZbYdorOENnR4cxDJLxPzawNl6/ebymFz7XLP5rXmD6Wp+zucaVyQu
XXhlfZ7dnE++1WxiO2NZV8iupYe0f4nw9G3hDWafIv/K+rkSZt6PTSVkss7mNSJKQT2m9KOH/6D2
rdd/4waBG8X/T685OoZ+BrprBu9T6i6jEeyLUXm7PCRXBt6cnWeBi6l4haryocSxtY1IV5GTT0L5
z2Af/z4DTi6Y+vtZnBAGLRIumGp2j6sdzmWf1OB4+VXOD8vfl9hp9p2sFNT6ajwNivTQIqEW1veK
guRwPKwNdG4uRzo/j/+ONFv2QW15+QAH7uCOr6FQXmps1v4wxPSyJy/j2Q4yBA0hsgEhfDwDHtGR
211+jfNj//cVfDb2MDCCalBZ9FWy7r9jvIlq0eUI54YERIch9ElCQ86REkivoS6rMYEjdQsVeqEF
D0669mLzytc6H8eSOhr1Dq2j2faVO53nWKnkTeiaNNCSajin2bDPgytIsnMjr4m/A812sAJt48bM
LXYwsS/tapnihXj5k12LMNvDUFdCsDgjgmPe9gNXx99YiSdvML9xu6XotFTj+bX9JrQXvbgrrwEH
po8wP/5PQ8zScC1Qk5xmFMsj28AhXWiFs6/Y7xvllVsmUvTff+OTqVwrTKB3Jr4K79fKSO+itenN
HdoWqR2ILOkVqsa5vIz0VaiOJD37BRnntLWCWFOSHVK1XGTmtvW/+m20apxv1+HOZz8ePV0NrRRK
R9Zsp+w6pMtCkwulZt+F1Wryiv3qbfWvmvY7U/kk0DQRT3YYPQhhnWkEkpMHCTim9eVROfsilgq8
w9RVvKRmmyTdmWJ0cKlC5hfBCx31//yQpt+Qx1kq3U7xny+HO7tuLHrDKhU3B8jH+9ehZx2pGTod
tKcXufdkx1cm2dk5cPL82SSLEih+bjrlk3SuFHwJl72ziYoPWPpcfpHph/6yek4CzfYyo8GAJDB5
kQxT88x7FEjBZf6Vyv21ILN9TAvw3tBtgpRD+dS21UOM1LGqXrswTZvVL+9io60Jv4kq7C/5sZYJ
tdATavdDuIlos2bfxZhsCkSlfCdZVma6RkTyyg569jA4CTobKd8Ky1Jrp8qyc/AhoA/IWOnpytSr
1W+MFBBAXSX1V/nn+ylXQhd222mG1+qDWdEU3AbNlUV69l0cCiYONWwKGrPJ0Bt1VudCTQ4pjQHX
2ZcF+iTJByk/XX6Vs6vnJM5sPjhWSKaUDckhV5YvUX7lQ51/uqXaGHuxNOVsbU5MpEZ6iI7khbrv
jeGTIocrqfLZCe38HWI26F1gj2rh19z/P2v+R7Peh9aVobgWYTYUKGDAccuJEHnHxDy0zV66V8pw
50PwFoCudJrvswmFSlyADn2bHFrnm0DKp90G9cvvDPTfIaahOtn1sRzJXEXtkgO6lBEOKe2VYs+5
Fa+zHITlAAKgnfT++Qpi7Jb0yFuHWtxg+rOAurNy1OfB/Jl1T37xYMLevvxK59bIacjZV6OErNSh
xg058Ip9W0coSeRo0am3ZR8+XQ51boDIZoEKsR51c17t9fALbW37f0m7siZJbWb7i4gAhBC8UmtX
701Xz/JCeDwz7Psm+PX30I7PQ6m4KLrt8IMdHUFWSqlUKpdzRgRnIVpLyr9IDfbJD464vb+VCEW2
VweU/PVgqEVqULyAVvbJQlOpWpg3vpV9JnFBUBVDO5ymIm8hGLPpt22ceGXyFDv6eJB22y0deIBS
Mxt9nZglEP1+k3Y6HklB+kTtV9o+6pLDvvT5KeOi6ehGYwjILo2sS62uazOcEzCwYaQxltUNZN8X
nInCC8A5+vCGNNlbGbiwJc8V8fsYWjURp2IEgpkEI6zCIUEUqdUAtGnuA+BqM+tHDqr4dUMVz4Qo
QTgTJOK9pRW8uY/7o1o8mIBFvIvpYV2ItqAHHlsI7bAJOkO0erkPXLEHsASHzT3wPx71wt8Pnv+q
keyQxH+lvmsFEajrp8w1MHCVN0q+od0LmLMgFJX8kGnB5nEG1J2GXVFe0FBG0sX29SSsAWvErPbe
K+3nVLX/AhoQWMJCD7jkcXRQdfOGG8YRcKwHVqo/SBADF3g0W0kGQnR+7z8DpWyCFwfDULKw6lZt
l2jhwc/QAKtlM8DF10awbYb+zAsQmxsxyv4WBeoKGS1/u74G78mgyzWwDdOwbTS5Gjb6+IXN8EE+
TS3SVvejYeC1DXq9E7At76sR3N4s9A4gf3srML9/Xwz1yYvo94p0vwy/+qlx0GJishjQAp6rWiDy
9PRUffBAtrEH/GACEoP+JSk0HYz1gEEJG2ByhspNQEcn4HwPCLgTsccHXGcbVnvbpA1Rp+AZIClA
m+jxxjEGoKSOee6AjvQX8M3uaKdF2zYEtInlg7OhoIcQjZZdjNJTXfp7cMXcYFrvgaqtm+rg5VBY
8gOQhrFkya7NF8EIIiu00E5jdGInvd16IwETXnVfv6X+ifiSDofJh842BDPYKNCiPou6BybCcENd
no4wqEY6pHb2XESPAAw0Cn+LKaRNG34rC1mWWLC8K1lC/FaBSTQEt0z2PPBvmf/bJsDJAey8Btzb
JAXhyy2oWdbtTfAw7xItOC/4YDzvdDIt7iyQQKWti0vwmTyDOKsBDl7+AFgqsBysSxEekZMUQwVo
AQb3kKeCcV9KaTXArtNQyZ4NckL2HqWx+utgHxP9WPY/10WJ7SJXsgSN/IYmKOtDFqoXuwSMe+34
DOpqkAj9AjfXplUA9wqQ4f6nbbs8BrppLVFWsMd/fgAGCAhKpBqmVIVrx/fy1AZ5DzAtTgyATtlx
XcGFHUNs8efzgj3apKgrMsRTTHEXlkAzPCj+qfhgmHylhGCJ1pRCsXpIKdOTH2xH46Y1/vqwIvD0
MD44MnJdc084kC3BHJA9/0jy750PADsbcEXbdSFiEWtSBNmEyTlMg7ZXucvIp4NRg+j1Of6LOb8A
JhayJys5YaanVU5G+wCOg8B+Wxe64DLmMsXKAngVCJpMreyZ+e0OHFJxYe98YCwmuevZH3tsiPqJ
xYXIs/WRBHBPFlBJ+5jBTZcbbfj6CY0AW4yLCalZlQrmkI0MyKQUh0q33+p0C7RQpbM3LQVxw/hj
XdT7LS84XLSqEJQZYBs2QFUunQXowVivNtAImFPsNnmO92Rv/qbNNtm8lsYrJd6ua88BveHgIAo5
8HcNsK0+2vk9EHZCDwiAj8nwGPGbUjYhdHWyma4yFWY0tVRfP+x4UjaKgv6mF4wif630M3jjfq8r
L5Mw/X3mjpt/JZD8ObOf/uPXhZXtgHALHnb8/koDM0e8VQC6tP77r5yTsELT32e/v/JM4LviMfHC
gNKbO+BiSeit7MLXFqUghaubk3sF9tallE4DN2dUJ+QFmITgCKHZUfe6ndmBNa7t/1Z0sO749bPO
k+8aYLY5LV1gkj75UXIwLUDidSmg1gCVdljX/XrvTPAaq6iQ4KLDw1JwzHHucU1Vi8Bt7S+meY4k
cYjs84LSxhg3cQ/8ZLcyd2a6bz96a6EvDAGAphK8WJGBF+LOMg4L0GJQoJ6Ox5YfIi6xjIWfj+9j
UhyVHQTq4lM1zAC0iJSF9wLoWbzFrE/8fN008Y4BZgOarPRLkwCBk1YwtWYvVX1f3eaBxMsu/XoD
jxKQ4yIZcjXOFBsk8rWBey+tfxr2Ff/43qK5FD4PY3MGPN8UF86OjVbktIiUxHdNkoOiPHc+fPDR
/mfpFvrYCJwXEb5PAgMELgpTXkIFeKb5a6lI8kVL6zMTYKiXCoAnXhuyygKDA3AZ/UOWS8LUyTNd
3AmwTmQFp+FMhr6dqwSqDwgp0uS+a7eYyQXhozPQTxgoaDrMqa8NHt6aVJztQaEW0Yi2HeWl9n/a
9zoePevu4dppYTyWYN5zCrd1VZxipUrTKAMgpl14oMFHzQHPx6P9wRZAuJ9LKcI50JShaipCQjfM
ds0AzEmJFgsbfaGFEMkDuwqcgB2+31Q3TXgDuNT1VZJ9X9gF/HKEtqERusMbC/ZWKfHRC5uA68JG
9c9AdUm1BCcaUstrAMiPCbpsi/aC5BYvLCWU5DGuwj+YKLGBK22im1SHoEtLqssqATI+hKhtgxmx
s5fdgaCkAgDLB/t9pt3GiTBwMhiqmlcZtDRsCwY2ltpNrQe8E0EZYNiSEtPVk1QQMa3o7FiUeRDB
q5e1G4P5ac8zIGRb/lDeA3tRfbLj1q1rGr6aRocUpJeihXLdHpbE432Alm8MrxnIt12KB2Z6AHJK
vQJCNVD4q7HKN6bi04dCZ81jVND2gPaHCPQYKr2pEXVLyuwL5oiO5j/iBe2zQB1VQ9Eqd1/yr7Hy
dV25ydoErzb1S2MCHCgqAGURDhMtOR3AXFW5XHurRrdsNoMGfqvuxrbaneLfrEtb8KFT1QbDuDYS
l1eAQxa4Q0A8YFVum2DmHODlJf1FCllKesH4AQREccdPYRAyWZcbljQZWFtzWrngoPW6cMvTX31f
Ona7A1brukJLm0Mxk4F3AgpS132cYYnRkJ5XLig9XyrTP/WUSO61pTVDwQ4Y6IDhQ0FH2KEqC/lo
oRDpguane/HsQEcPTKMAflZRJVfckjGwaYAZCXckY8UsrA9MYTUieeOCnSl3GPkKhrhjj2kecOL4
24Rpj9zLJHeemPp9dyBAmNMR9707RGG3QAPbgqEJQlMA8DtFb+4D4GUnv0c92PuQ37Xdlz5qn3pQ
Bnb2TivCY2ob+7JhL+t7ubTQsx8iNv42ZV8FQIxt3CZsHbN7HoCulpdf1oUsOZO5EDHGbdGVW0RV
47bNdlQe4+FEGeDkQb+uulEANjHJ+V4yUDyacd5svFU0sX4SxjGNiwFKqWChqJpndAZLrhqZBME/
sQyzvQZ4it2qBFbzSClYrD3JMXtfe9FNwfqR0sWIx1ScvTzSyICrvUGH2q2VJ/BD5CC1CLUnu/yG
GsHR8I41KEM18Hh9YrNmUqfzMrt4PFanGaaWajfhYP3qbjLjzetP6ngT98CrbhOnBFXCusj3Sccr
TdERjsAAZUEMaQgywf9l12HQuFlSb1XtJu2/Bd5T4R1KHzTcN10ILhflF1jEJLoubuNM7vT3ma5+
OAxa4YeQGxiPABH/4mWy1PLiAUO1zVIBxwBWL+GkB5jA75XCq12C94t5nwaHRt9Llm9anqvlmxbP
QhXJQsvrpRqeBea0EB7FReUQAN/2JrKfzfpJb+9QQtto9e+cAWniUenOQfGQfhiNFZEK4PRAoIQ6
AAb2phWYL2Kq2GNJcBYGvlVBpfrBMbp3Xzn/vnDWrGjowXOJ74P1CHwORit5BC5dAPPvC8cMzAtx
EoP32G0HZK69CNwUpeGXTsk0DK1PZEJBMgSuMgLmen3jlsxvLlk4akbQl2Dlgmb5OMKJdE6a36xL
mNZGtAxsDN49yIpbwHK63BttAL9rmhawDPNom29WjRDnOdR+rku51gNzKXjBoRKO6JuJeSFAdQMA
NDJqV9srBASser9dF3B9iCYBNort/1zSgomNzDfAnNZBAAe3wEFXKwdx7ydkTEkt8MwgXLsap+sx
ZqMHfu322aGMd4l+6GU4Yde7ATXwSEHQiXf1VT+X7XOvMxSIyIFD12xVH7fhLo4lsdPibsykCOcl
BYNW1RpK5abG14g82ulufaGub3NogTopQs33lRI2o+UE4XNBcUGUX1GlQ/RyAPMGuOTu0vo4lA+W
JguXlrZ/iswA3ITFs0QfinII8NV0q3YHMMgpZA9AFUTrkitdIsQWUilaR3g9JKx2g+JxpAe729ba
y/rKXXsaPBdhAMDmwRsYmafL0+hFUQnAf5z3EHn8ZkerDXBojGjbB9uwkHi1ZXX+yBJ8i8qtIKmq
FBFKc2A6Ckn7yJKcyunnXjqXS3UE5xJFIH0DAyduTyD0RABiaBkKSVR39AZksZXsSboQJVzIM4Ud
4sDW8UHA3biB/zKNkIXKSS18p9a2jXVksEQluS35iWuSA7V0bGfbJrYGRF7J8Q/CSaLddfGj7m8N
+4B5xXXjkEnRL42jo20F6iNIQbTHo29+dBdUL7iL1qVIzELsjy4aPWxtH1ICBXwtW6BBAdloXcSS
/5kv1/T3WTzAzRL8lAPMwgLxaO/UukQF2fcnFWffr1rejF5dQgX+hXvgSZR0Ki5+f2o8QBM+cgPi
due5kato9GvcvgS7aP4w1j8/sUDAn0MiDIUJVSxYKBEo5vuSIHsUfQn2UfH2ic8DqAa4cxg6R9Ap
rA9Xo7brtdo1uEPKjS5xYovLM/v89PfZ8hsoe1ojx+dVXdkhE9mm+/Xfv3gQQHCFSjduy6sHOdi3
yAAGvcplUX7KxrcKuSdkG3YtiLTXJS06sClDj6EXPMXFd2JrqaUC3lqEFT24REx/r5mYsql0ngKb
DaxtyXhcF7jwpJsShlALw+6ABRBvsriJkO42jcrtEnozGP0mGrqtbx8IO8Xsvk+xop0CyCeJ3MUl
RXkDudfpKSI2eDEQHfmth2xeH1fgBrUco3vIUoyTSMLNJe8ylQaRhKWoZYmW7fdRiHnOFEnLGC99
w9uFsX4Tc0MiZskEgeWC3papseCqZqZYACjLGGlcwOfYGzr2hyQc7U8Yx1yIfmnnhaFgbiUxGrdE
UhAQKwNm7+vyWw5St0oSelz3ziCPPJclHlkGxLQqYpAFDAHvtUdjJg33g5o5iuqqDINYxwb/n6hO
N3rbMJVccMvraaPRasroXdUI9Q611Q61aZeCjmes23tw9n5bt/wlEUD0AJUKBWYpivmXq0nQYRiT
Om1dpPUcDIDLZgqXLHz+/envM68UAETPqA18n5Fgk5gjWGYfWLvLZPCUSxaOXrRpbAGwG1fJ3KRE
m6Se5q0LIOjjCLbXdMSrtO3368u1qA5QdyY0cdXGA+5SHXWoLRopGdQxdcc39/aw0XWnRo5uXc5C
RAo/hLoMw12nXUE3dj0nvh+o3M2NYmOCOX3UbvryhoUPerUtZTHpghGgTxDvQySqdYTxQsCooK02
KtJmcE3/JzAds482NjEUI4G2RydQJKSRxFME7rWOBozDcW+7fj+mN80ItnDJkr2n3YSwF2KQ9Jhm
zKbBnMu9SdWWJUo3Ys2UyiH+GajfYON+UeJngz0AJInmwQZdd04RMSBd5tusUjcGOKjqBxP4iKCk
Wt/CBVNBi7gxZcsRsWB04PLn5Iaam2UTDm6bHkAqF/dosThF39eFLO7cTIhoj7HRab0aDXBQqXPO
x088vi+UENY07JB2oX42uCBy6/0NqiMkOayrIFsnwTrA5ddQ8FBChejvqXX2TqGbsJNVm2ULNf19
5ocirgxjaWI3gvrIka+tn/+bFoIfNRqu+Q3wzN2oPYG4y+vuR/vOZrv/JmVay5kWoPgmGKaJBzek
t2agbCigTFP7ZMhqL8urhdM6zbuA7E3QJtc7b1CDfHCBUqoBzuLjjWPwCED++d/3BT3Q06CFwBEb
XG3cc3KMEslTYeE2uPi++KBPrBRNB9Xg+uPO04BYBazU/fpWLIqg6B8BYj6aeMTBTGL5aQLkXO6a
IEIsdmChMjXJbi/uwkyEsEolAf18DTBkN60ezH4zli/rKsi+L6xSUJGYBj1UsNsN67Y4d+vfX1oi
9LESMC9oBFey8H2Vo1bYNfroUvMlUv8eCsABR5JGpOkbotOn0/UyTWOiKims0QC+2YyHheqiqdVR
dNcHWn0UHRk7hd0HcT7gxJlGJ1o+gK5DHTGdr9UFoH/7RsWz5LZWlQ04GSR3xtI7BA9ENqGFm7iQ
xd79Sh157uON4vpGfhhwyrNYUx3akA0InR9ZNB4Uvf4BQvLTGMka6pZiDugFVHRMOAHPatrOmXNp
KAVaK7obXLueurSt6KSDWMTY2yBj/TARHZYSFAaIDAH3j9hWkJWG/TAi46q7raFuW/QqVtF23fim
jRcNYy5BMIx6bDoPiNO62/db/yHa899++gn7Rk0fMPywPNi5cHP1Q5aCpN7QXDXdAvI0i4+RL3kg
Lh1RCw9SlOBQpMKT+HJPmOcZfKTB6Oa64qQxat9MosSiBNgyyt3glrniXVAipQhGIJm5jRU6QRM5
P9f3YckJoPpEkThAGAQtLjUYtIQ0YOMeMLwa7bT03ouUnSKDZlhSYi5k+vvMdEMwlRtaUwwuIKs9
4uj6bl0J2feFbWiSYYxKG0oQ/wDGdE63699fMtb57xeMNRl0j0YZ7isbzyMMuIHO9bmh6a4gEne5
rAgavlCNxDNGbLojuueVfdwNbhyBaFCvcbI/rgqSc+gb1DSUta4yKYixOOtJ3yMNFe+1XL0nwBNL
ON2hNUXyPF56nmNCZ5pIm7jPrtInaRqQhJKyd7lXZ1vV5pqT5z04iTNL3WV6Gm5Ip9cbplTNvjQK
+7mtefkKlBDlyJEP3wydyjuJC1/YyovfJGzlAGqOSGnwm8os3DTpz055KfUHS5W8qZZuigs5wuUa
ciUFtHbVu8AhcHj8rEZnf4LSKp5K67lTdn1zNkxZM9P19MgEADqxgaAfFKGheEdQDbnXKvY7NyaG
w2yUFCsA9m9BkFvwA/MBoh+BfDp7NUaAOxWSpV2463WUAZGBBBMofoTgShQ76W3FYq2r2X9FWoxJ
5XuQj2f5rUclRZrFTcRkB0qziCsQXlz6k5rHHgYess4d9d+JVQOrHegbw0QC8OF+OiBgYqocPaS4
rPDkvxQUJfXYUq3t3B44/6kTyNBKFrwvGmxxPVnoGLxOizBSKlbOee+2VbtByHwYtWpTEVk5e0kM
hTUgekD65Sp0UMmQ5qVRcjdMt2kIjvgXTcYWJRMhnKuqCmNMD0EEtwGlu1E0wMVJ7EsmQjhSIKkY
aj5CBFH2Q3iLQThNZsIL/hdpEHjFKeELDgJhv4N0zAcbUlxw1apbS/n4ZT7//LvTmN2Dgc6yQiX4
fP9mGQ9N/PFn1cXnhWyDYTYp9+BDcZfvIuU2A61oLwl4lk7ebIHeHdBMAzX3Owx8Yg/8t6pxxhyw
V04mG5iR7IJ4vMexycBIUXG3ZaBqiOC0fq3f5zIB099nWoRaUHdsOg8G/678SLLfn/j81DSPlB36
e8TfHzSFYdU5TjUwdJIWo5zgif9vEgQFdKP01TqDhLDY6DdEBga0uD5semfgiTMlHS/XJx10IxuD
uneLsdyoYbqR1aqWrgp0wv5PABPOWWklnWWAZsa12EOSbDi6X/wx3U44xpakIfx9tYWXxjsFOcaE
QE+MvuxLZUBuP9pjM7RuUrka3fndDYnOdnHo9LuGkV2jH/ywxIz0rsfwbcTe1ndq4dU2BUBwvmAA
vcbuKHyS5ZUelq6eDI7dlU6ftJvJTQJyvPCRNZDt3cLSIqMJD2ah7wd8SYKXNIeowR/swtXS3Km9
oxHcKxV3qjIA5YlsUHraJ2FtL4RN2s8OUmkRDySRVuEaeNfn2alr90r97Cc/4+DMAJBhciJxoUvr
OVdPsJwEIU4bhF7helnytW7ggAJ939TDCdP2TqkMABbp3fUtXDgNyB9N3fxAe8BDUjCgEPgKNle1
ws10Z/iZS76+4FEvvi6cNdIpetYyfL17TPjbwG60+GBn53UVlnpALqSQy42qezszKgIpw3DsY+CG
hl9qPwSW3O8KPdS27Sj84NWn2kg+7qkuBAueilbcSk0OwQVm2ZHq+8SVevH9KWiYWaBS12U6YpjO
RdNBkzqg31xfuYWgwwDwDkETICIncAVfft8L0q5BVT13qfUtLO9061TFP9ZFLNkXpgAROavTZIzI
eJgA3CckQVK4yZ0ybqkMDVP2ecF8VRZhSGlIC1cdnK772rWyIsSigHeMLQRMmDmcLHy2BW0Pdl9F
Ibk7GA92/eRVpmQPllyaNREOAPqIgqVN0CAbatJRPGXcMM9veRjtm6h2Ylo4fm3t9KKXPMKXTuTU
awCYHICsXfWPIzcNwsYAcxqd9aLkHihCE7C5ukzytliwLIpWQBA3o7dhgua5XLYkVAq/qLPSDX8D
TKD+G6Nd63a14Cox9Y2LAGC6IAMRwxBk2EalGZPSTaI4dirFOOV9vIvadt/b2rYqGgxgfRhMAh0a
c5nCcY8tatuelZZumf7yFGUb+J9ITV5IEJYt1ZiXgeerdIvBc6x0HwMqaX3dFsztQoJgz2lv5W1U
Qoe4qp0g3LedAwIHDAww88u6pCUTQHZ1mgjCda2Lw0e1pTDee37pUu5awDPynFaKljTVMYUrGgQ7
/8oQwR240pV9ZODCrOqbpg42VDm/oyOZT4b3mHZPIKekuuyWXnAJQKHBqxkcZuDqE/t1wNhoxiPT
ERdYW886SGlVJN8Xm07DRodDq/D9xLo3yLbmv9Y3ZsEFzH+/LXicoAsrzfSNwg2aqUClW9s4vsNi
/Tcp+qUH8IMu7/2QQApAKYMbQ996zcYzJckS2VoJVz+A3MuktaBL1zVfS5LfeUV0XFdEJmL6++wG
QPW2/Ge5imBXozzcbNa/L9sO4cyHilkbOcFCjTXqRjulPPmKM8pOo0wL4dx74EFQSxVSmH9Ik43+
QTzKqT51YVRCZN7mra5m/hQK4emJCUNw7nHcZG/ra7Xovf4cPZFAsaqL0exSaAECtk690zFEr+6j
6CmStfRoi95rJkkIxXP0kxCS4hDaqA6FfnToRzAlWiDt1kkIpjHLK3ZjrB88Nb6xlBb89PWXJFSP
pZLf9R3YN7uAfVtXft1Q0CUqGGKuAScjwxLn6S7INk19F3/D+OO6kKUs62wjNTFLP5ZpqCYxTpTX
atoWwU/ieIXfbuM67J2gSEYH4d5LjM3ehcFYOVYIlvbWpqXjYxb5sP5rlq0WZU8DiF+YjRCsSgtM
u+xLvPdARRrneyku5NL7Gdr+ESC88eyi0MBwYhZuRKoXFje70FAOFmAxylrbGXp0VAx733F66qEl
2Dr3yGEeqlJ9XtdzeWv//AzB2kY1HlFNxj2Wt3esC5y0IA46mvGAZpL9XT5B/0oS++WzgPQmrSBp
NN7G4DZXn7LgmPu30gmt5QP0R5Bwy9jMq9q2w8p2+hb4CiC+x6FYX7WlOsR890QyrdiL+8zL8EIv
8wEtEGczfyjTh1C9N4q7Sj30/o8hGHbrQmV6CdeBr1tNgQQPbn/7jtQPqYXH+aeuzj9LN/2E2Y3D
mtLUq0mEQrSdVrXP1PRvhrzeVz3br2vz/xz3P7Imy5zJGv0BrRIlxTUdPDT6z9Q4M/bWe5WjNsC7
K/7u9LM9fE/oAVAyElOUGL0pHG5W+13SEVhIrR3qZq/a58zbxa1Ew8X9ouiXBAAcsnJik4aSkGLM
wBvlGuAWCJ/xQths19dwOpxXQehMgqCH5VE9Sn1cFbS6sdujkW9o8Ror+zLY+drtION+WvSJM3GC
yyJdZbcm63EHms5QOMi6rasj+77gi4ok9osQeL9uGR++NDKPLlksMR+A5otYHTQsVqBtkdSqgDD8
ywsdlt/5m890eqA/4t+9J4IPSljYAVgUqlA9wCya7wQSvy0xLqJfnp4y0YzabAec1GQPxj2qPvLu
5j9th9jDECcdD6IWC5ZXg/PSRVyy3csqGMggAjrEvJoTLvQ04oON+55UR68DGbp18EdZb9GyTf0R
Mv195mUoz20CUkrcOtVxiJ7AO/2ZRfrzfcFjdlpat1mO7w90T8Ob9BNDmjCkP98XvGSNaUPc0Vgk
rX6OlRMLvumAvU3H/7gXgidhNmoFVjwtk7+L6CEzEVNJRCze/5TBEaJpCA3CgsV6qKMBAgQpe4vv
lP53nB1ohHkg9j1H2L6+KYv+fSZKeJt1qMyGPUUCwI+Og/Gl6b62GNavmeQJuGzAfzQSbCtjWtCz
FBFN7X81QRdp3sax5A6RLZpgXnqbRXFmIgztm7vS2qG13zGCk1dbG9P+lEf5o41gaUOZAXLrPWti
O0mJsg2YPT6zL6ZhAuwb/1wN5KR9oXA8b+Dgy3jrkzsru8/Le7OVYKgsnXkMPFAUFSaaF7E0xVma
F23E4XyDHUDsVNm+L0Z/cwGCKTN7tJPIw0XYAog7/dHmh4S1Tti9NOyZ1n+zLtnmnUSpJZueyxRs
ugTJDA+trnBNus8yx4v3Otul1Zf1k7Nkb3MpgkmjyhPEWgvNdOVLORyiFD3d+1DbjjKUCJk6gmGn
DYg96qTGqx041WnTn8qy2idaYDhxNkii2ikuEcOkuVKCZTPW0jRvoBQFU0m88eITiAp1vu3VJ0s/
ry+gTK9pgWf3jcZ9NFN00AsI20OIBubjyO9j/okk91wjIRLLWrUmQwILx2gWK7ZkQBJV8sRZVgQg
zdPQNmCchGBMK1VuxxZuhNYExndRvGhWfwgRWQJb6hPdYxQsDP+TJeYd89bzuTZFS9WNf1TR0QyG
R0n1Ydkn/BEhBGQKMGT0tEUKw0oPWvNgGZ+IA+YqCC6h9cNkHKIpRQKQH7X8q64+yCX2nueaSxAc
wMgb3kYBJDCXjM4HaUSvvi4c/BZdUuh8QDyZ5gez3mWfuZLnv144723qx77pT+akHpX2zYyfquJH
+EEmpCsthJNOA7ONdFMtXD9/SuM3NXxRut36AZcZknDAw4ExtKzi6PFh75ONrCq+mP6bL5RwtKnq
xZ3tYZvbON6WUbj147cALY5ZcQsOVoOne7QdOxb7YfBTp98H9i9C9imVPZFlagrHP68Bf8F8HMkW
HRUNYPwrd30d1/0LmsIuHaVfFC3xpweMrj1z4ximex48atHbupR1NdCvfinFQ3g25imkELz0yJEM
khBQ9n3h2Gtm2CdVgTeSXmIw4iaRdUpOx+Lq6iLoLEYfI3jVxSYJTBKZVlJUeOalHZpdiWPx6odX
6JLAbFGNmRhBjTzU9MEkuLXq6qkKv3gf5db952DOBAjOKxz0qAQCCOLYAndV88vMv35io2cCJg1n
9+5oNX3TcWiQ8q02AtX9M9choM9UMHdpGI8W/Bc4LkzGAPiC/p9NVIHJ8aApu6SXxOCLh2ImRfBf
umIh111PFyHGEri26+m3HCF/wmSVRJkgwYuBgD7sAg/L5fvcqf1XI3vtgNo59J85fwgfDNBn4F9x
xnbom5iNEdz+qKCP2ID9on1qfecXj8i/IjABe7nzeawmoTfC56s2UjvO6H2pZGAoi8djJkLwIinr
PCAv4pTTv0eAMfxaV0D2deHweUyxOB/wxG/8F7TKxRJHK/u8cPQqpTJKPcMWKOyQEWCkS9Z/0ZRm
iyOcPK8hegXCNvRxmQdrn397JrLKkGyHhbPnF11amlNZmiabIXpANTeX3UbLiwTETQZgZpBcCUak
Dg1aiMAIN1Wm434TSwsGizrgAFi2gbZ0+PJLKy0RgKZJXCJPlEYOqFYcs78NzYc+0PZaaDsk7LZa
/sKaHyMFmfpdgbm+yL5D76Nkt2S/Q7jXSd+USd0V+B0eWN32JhhYZAaxtJYWgEQnBPx3otVLVbPI
azLa9SkafbSjnWRbo/61fmKWlJhLEE5M7o0pt9sudUfy288fjPKGAJzigzIsJN2A6gEiqgnrSxx7
pImn991Q5+e4UMJjkPvmLbI97KYYTFtyt2jT5l/c8u+yqI28GLp3r1oheQyIsyQf83Na65sowlAP
BydpvW3TY1vftQlxciXe1EOxyZv4BbQWYVIctTC7M+ICFPL6pg5jdKerkiW4SgbgZ5mIOtBdRCaA
CdFzJO04KEVXnv2aOcRsdkr0mqOxV4t+NTJO8SsvIsgSvEjSVVbJUl6eLetLYMdOQvJNEOlOOIYS
ra6MR5A0/X0WKQyqGZclartn0/d2A8hyYaq7Xjo0tLh4FiYA8R5GB6I48wCXntI2L8uzmv1SebFJ
tcfQ98GgqGyzXMZvc3XkoBPGsWGmJv7rqhm7ZF4UAqeoOAOe+4024W0XBxIjlYkQzhwgi01DQfHn
7DX5j1ixjq3nSfI0CyIA+kKBjk8JZmTfn0aznTGGrqRKmhXnJlY3xRcrqyU6LBjZhYDp7zMBKDjo
mhLlxVmPPCfuT/Aae97bOyq7c6+LmwBLmasixFc+ig6Y3ImxIeMj1QIgnzYO8EacpKq3Y34DGol9
1DRbkgSH1o6cuJIMCS4spWWBowY87RNCoThhVdKcdXnQ52cyZjcBlG1Vyctnwb6nhncL4IHoHwU2
9uVasrTQ6FAFxZlz79BFE6NtPzodmHGctKaek9exROKCTtOw+zshHjo9mLCmlmL5QeRBYqbouKF/
cFn0vSQAxA8EqLXT8LE45sc6FGIiSvNz23wfgnLX2TJEqgUDtAF5BVgUMIKi8V1YtCbumhzDzfmZ
4rmrPjtbLXxbv7am+1u4SiDBxpg5iNau4coSCgh+nqv5OQQ7nVH2jhn+ndH6tkn4RuvNjWbtuIwW
almrPzIF1xDzhiQY/MJVyTH8abw06muoZRvKD+u6LcqZkCdgcaD6E6nh065ogazQwqjR+tTzsdr5
EVrj+oJ1mxRglh+/KGxM107dypj7vOKhDOo2SYAcGJ/HvkS5Jdn16Egq1Q8DFAI0DDHnRHWOYUgU
Qi8PktLGmWJ7djRxWQ3bXDakuGTU888Lm6P7wdgCpD86F0mVPVbUKE7MlKb3ri/V96ZrUMtMzfxX
CFHVkOoKuv2Dc9MHeyXIdmBA2VVSCvLrQAnjoibmcA3g/AO5Tri7K8JzkP/w5oz5r21EjkP8nQUn
Sm9Ve58lP9bN7Xrl4Awomm0n6AvAUgj+pjbTdjR9RIDD4G9a9Fx/mCHEAlUUQP6RtrDQTS62qncs
b9t+VAr0uRh72r/lyV1kAGto/M76bx/W5ULUdLRmNx/vw6KpClacU9OxU6eUzXMsrJWGvkRQ66Hn
GtBdgmPzSQI8NXTDnqPU6x1LMROnrrIPX9+wGkCqwDVbCBBEXHaYVQQi6qY9gztHLfZmhXn2jSWD
v1tQBWMKU9SLyV5ENcILqUZroRb2Y3D2vF5/qHiW7qgVFpL5uWspDKkkNHMj2AFggNgNR/EIGyuv
9F79qqFbcCpUtbH96J5fihAci6UGSq8BrOeVBi8pd+vjf/u84Fg8JR7KBjiOr8W71Sbxh2ec8H7E
uIg9VXCnirFw2I2Mph1vSuvV68rd8ODXxu7DGlwIEA6FSYBMWvmV9TpaMFcLFIIfrdkKGggepALf
pYHXhvXK83qLbh3nbxsM18hIS3b62vtO4QTeGmCQ0UBGLWQvwrhXh6yw0nM23A5ZEDtkQL5b/7jN
XooRDGrgfT4A7yg964cy4FtDlQGCXB8KdMlhbAcJVjw4kSm59FJk0NWx6u34jOFfxzp2qqwBYWGh
IGDKROKEI9ATd5x6XkxaJT7T5BFDW5H2PWzddaO6DlJwXwBSG8iV05CGeJ1ntZansdXF2IsG46+b
3Ng0wa6wZTTZC2t1IUc4fpHmJQPYaOKzR22n+CuMZIijMgHCZlgxq4t6gICC453MjY0WfrQmCyhJ
AzmPibmK/B9pV7Ikp7JkvwgzZogtkFONKjJ1S9IGk1QSUzAEM3x9n6i27pcEWGJ536Y2aRVOTB4+
HD8Oc1jYjTRk2qh0Zn8BkxhcZc+etrjEFvsNCYbMa8X5g7FoQ5TZpBhs2g8XvfWa0AutXV9tGKWL
ZZqLEO8ePK0kNxOIUJCYeyVb5AOL4yQML9y5pAms0O4xfKA8tH+DBJUA5UNxdw0FlwINC0sUHMeL
xnrUSDMTjS2GS/wgyWggi+r6O28FBHA3FJlNaKpFVd4gT3Uda1N3Gd8689QFX4Pxvd1qz7gsx8VL
ARWFulJe8rmoj8ohPjDtXgUBAV6M3njMOuaiZe2XqW12JviNJSnY66P+t0Aje1naenCXudtP+Qbi
ZeAd4bxSc/2VsylMbJapYOugTmkonqYd6Ti6SOG5vf5QRs/d+BQ3ITrzHgJwcg7x0Wz8dktPL88M
XwastvHZGUHMVVEWwQFMOvVsFaHbgNK5jqhnod4uH+61AfiEFTic6NSL5RYhogw1CXLERvVsvMvd
UTbujWIIw/O7d2W1Tr2i97TE8Fo/7ACrj5qtToDrRwbnBUx6MsK9Ike0waTatpmBGfRw8PrCKVDG
HcQ7naA2YQeocGnu895yys16iKVuwtpdSea+ztXkgqlPNTrp6rmWH6rpuQ8f7fjt9q1b6iaIgJ+M
6amcuk84jyi2ZG0Rqeo5rp3OctPJuz3+ykFTZVxpvHYgIYQfO58CSEuCsITJjqTGrmFH+lgzdD7Y
sPpX1gk8zYhtYgqcNE+YhB5IWhRruX6Wqv4US91TrA3PjE3723NZBE44wz7qrG34FuiNJJr9aRXJ
jSJXOkBi31v9ZGh/G5TDBOS1VveUAZAkbxUSr+wOME8K6pRxTVFlJEyMNVOek1wzzkUcuZX6NrCN
eOrK9iCWpUIVwM9EBkM4YVNlVQMLIvNcR299NznFjwqQztK43F65lXlA33KmYx0sioouzMPQJssq
qGScO7JXJVfbmMXW8MIsUpUwBG0xfC2/GYi+pNMGmG5NAFqMI0ENNhGwswpPbMVIXMlBYJzNqnA+
rDTbePtWDjCP+MnomM6TKeI+pyToqryl5jkdvlZxAL4GxSPW3bYUGgcoOMLoe4yKfrF5AMkm5KmK
wTzLQNKTwqXhx927bME6wIGS0fsYXJ3zuz6qeawMPbPOurJvI0/fIkRe2QXEQLD6MuGtAcR8Sa7K
vRYhlHfOUIuDtOIu2d07ATB9o1YISgRCsBvzCZgtYXQAA+hZC7w6dxm9+7Gajb8wBAM8VBThhLOs
PDZ/aLGhn5aXGT2zAD7h9xj9ZDVh/XPS11ZjKsG5z2KHkemFDPWL1f2wthrbLI/rXBD//epd0is7
6sDOHpyTcFc8SMNuq13t2kw4ubsKsldtybg6qFbUhYwCdEJyV0m+m/rXsHOUWt54OJYnCqEoyICL
AXKLBWVPg+JpJdHL8DLpbh48RvqGp7c+PjJuKrqygFdSWChaDiqr2ya8IDCYdsdkixRsbXxYVQji
IA6Ciy0cWLvHIhVaHF6kPveNZnhIQSy5oZs2ZIiHNgdHTlijod1lRD1tL++JtXVulxKATIc/b1sG
bjXM4vlxIllCpJwo9rnxgL1utk4r1/6zfAeiBNfD88N2dVo1Nc4jBEXs85juenVwtUx2tfal0Sw3
0BQ3vN/dgzxYI+ihDnt3Qb7ZhHHJOjUmoFy292ZD9ht6fHn75uML8zHJROu8DDCfCe1yvKB9lu9/
7+YixPd6pJmmpBChmnupcUr1dFvR8v8Xt4TTUnMiMs1cvKfBNNThZKXSWZ0GtByA3Vkc7fDYBy8k
CO+2cBEnupIlREGGOKXVMEKWXfuICpN8Cy2wcnxRQ6IijQ/nEX34BOMgsDqLlJIRnO1/EtDzy9Hd
3IiwOT+9NUA5V+g95VBHvxOrCc71Q6GT3aT1u9vbsXJDZgL4DK9uSAVQRV0FdXBWkvQQttYDesYY
mVepnqk2x0Cz97flrZzgmTzhwpvSQKmZYkLUkD+itD3GUXYcKf1zW8zaxujAHCi8MTf454SL0g4s
r+IM00roG9g3zI3Q7erw6EMCvwYneUEQnWR6DKxAGaBzwvccxff53Wk/7DvARWBeQrNSWFXCwepj
pWamnQfnqgNQas/Uu61adBRHo03kMUC7swh9xXo7tmZNjLNWeZ3iUurdXv+1bYanxAPO4LpfxDm7
AriDsDT1Mw3zl1SnT6rWHkJG7k36c5fsSox4waOq6Fu4h+DZ8eTf8lZRIj8lgq6aDS8EOQ2QjKOP
CdHPOSgZWZy6k5W4oYGHaotAcHW9wPcAbWUjQSom+xqwRSVFkhioSZx+ySl5rlEY1CTJ4fa2rJ1b
pBXhdMOTBSpDUO5d2bQWuK7Ns9I1bl3se2r9m40niHDxxAyHh831CXgr4hL0SjhY04SmPAxcortx
S4msTuNKiDANXc6o3ncQAj5mpGbesvje/Bs/V1cCBK+yTHI7DUMIaMcM1RSJ8y8MhZkAwXqT6wLF
G3yZwCTmkWeL3O/PcP4x8FLz7DSitoKelQua6FFgaWetmE59LO2mcsPzXjmyMwnCTqt61wa8gdI5
kN7HelfR4/1HCcpVg5YCTZ8CGJFwlApaqnITm+cwGE4SmgkUA3PUbn/3lUC3BR1FFMAxgitIOEtq
HXNO78A8l9GT/opec/cPjwgoWjqAkQvZBiH5lpl1MHRqbp775B/7VdLe/8XwgBAijsPBw+I7ERVK
kfctzhHCxdqPePx1e/gVBWgpgHYSDhciC4xnqJGMTqUknc0fptG5CjXd0hjdgmyl1ZdFswCJqQqe
a07BD/yWsE6FYtFpMlrpLMfTTu53ef4os5d4OMRK6lqaJyMgbhcbz8fKEf5kTUeQmqCBiCUIndRK
llg6kXMfvjPT2OlleaTh3Y4gAGOw3f5PiPCUh5qM1mtcSG68Fnt6NzQWXMFYOCAiOSf74vyOmixF
E9h2z1aKXnht9ZxG8q7usmcQum64zPwqCM8hsA+A8gBiY6FMW7gqaV+lU9wG5DyhXt4iv0zTD+hJ
+ydRtgDxKxvDjzOYlRQD2TkxVSKbcVPhcYHh3o2HCn6UUqGMrVYPt4/38h1B6E1Bd2sgU4AcFKNK
g2QYU9FlzSXXPrKDUf6+f3jeGxTqF220wUo9V2AtutYMQ27XFzJ8sSNXKf7L8QUFGZRToVU1xg9t
1/p6d2tWYqKRC/of8u+HbyPo955MwzQEJPw6yqfK2Nd3P7HgxMfSwz3nQFFx7UkWAHFkxdWlO1pm
tiPVFiHScnM/zWdY0bqCqKeYapfUMUA4OmMXIOBJtJODuyN68/EF27ORQzPQDcpAqZM+Z06csw0B
y0uAlQfhAcJpiD6rYvrMTpVwsvOmvBSk/Nm0o0s6juXXf9w+pUsdD4XLFQhysEhxiKjTCCh/Oe9o
fan776muuSMwugES+hnbSggtd+RTtZsW2NsIEFr89ytfk1RV1Btl01yi7sCIw7YYC7fG5wt6NX5c
d1KsNRhfC73BcuKP2wu1NbxwIQbDRjPFvm4uEnK0xg902XLuFgBAoQ5vzEAofdFLy+zrkgW23Fwy
EHtXJwWd4+8XgMcVhTefN0LMZRR5p8fTWNNLkn1rdvndfVNhIeC2IVWKGgPeVne+/pNpj2ZWlsml
tb0a3RA2tPXKfZgNL6x/HEqQX2B4jxo/2Clvv9+9OrPxheeNZrUWSD3GV0HU8rO0o/3t8de+3yAw
BEzetArB5/nyjKOiTpOUJhca7fTxoAS7Qd2IDy6jOcCUKcAmcvQr/DzhRWhJZoeTnCSAlF3suHCb
KnKbBDzEtgWQTu70W4WvK3cCuE7AoKGl0LFF9Fv1rqDVZEfJRe5lJ49OVXe5vWhLAQRkMMjswpVA
8lBEdfZ1gOpRyUABavoWOHpztxMzH56Lv1IZY5wmCMRg+CkZ9sYwOoXSoJWKubH1W7MQbgZufF3A
8c8vzCkSD82Bbi8SP/lzw2w+C+FmTOAbhKOB4ak+Oob+j7Qb22/A4t6tPhDlRAYcvgysZeQq54sF
bB4oJmI6XKqidCwaO9XGU7SyTDwHhxJLROyWOKCCogtgqw7txXT19o2qd1vivMMMUpToPAuLX/SJ
awnd4LtM7i9K/FRkxI3C/P595sY+EBUyb1go2q3INlTjWJPxEscP4SEid0ftuLH/n+EFgzJKhjAK
Owyvmu9tdjF3t4/RUkHBDgMBBmoo0PQOFvF8f6tyZJJhFvIF5PLSQyErmYNQlA2UUFNt8nCKe40k
K3oSw+MzDSjDRdcfncIvypg2XZhy+kKV4+2piDfic3SYd2jgjagarJv5VExl7KekZNPFzkb7FcTy
pa9ItD6YTEaTZZoGzL0tcDkdTMUGDwrPfwNWI6xda1sT6iji3o++FfYuZBue6nI+8+GFtyMCsj1J
KgyvjWj11HxTdRQE76Ot5MzWLIRlS+WoUkIDYjrdLW1nIhsnbGt8/vuVuoXDEZI6xvg5QZp6fKzp
hlchHmFYloDW4u4BJYzqNjErqgTwfruh73yFXRTi2TIu+dvdO30tQoxUhFokpRXCj76iOhVzow0r
Z2WJVCAcUA5D+DUUayUSorUs1bLOb+WDnT+RrZTo2vjAGSCpwBP5QF3Ot6CVKqVo4qjzEYEEk1vi
3L88QFAgvaejTJMTrM3HV0F1ZGsg8fd50V+MWt3s9+3152bY9WOHLUbaBc46Hn4dACnhjDZxV8cG
4A2+UZ6kAFWaTmCf8Nal0uW2oJWVQpUf54mDNcv7Cc1nAuAuxY0OGj82nSD0lA3TY2t4/vvVXUgt
G13PSgzf03ep/6HfS1rwuU5Xn8+vyvX4Y9zlfY/xZfm7UvmJf3t1VjQS4AeImSJCzauLBWtZMo3a
HtO89UGs8oOV9d7qJUdqrT16BGzYHSuXeiZKePYyLdMQ7M9aP2Z7pfugdFe04YaMrekIx7YwusI0
B0xHibwg8SS6I8yR4o3LLdrnn3vyn0UTdQe6aMQVCtlbf6h6Jy4kB6w6zmTUbhL/VdipibemtXZZ
YOjxjULVwaLybjRLNFMMq8QvQyv4odgDGjZGZaqfIhqMj0PCxgeq9HSLHmGBdcZEOZ0FQHP/yxAn
LKdUJsBHlFbiV1Wqv6LruBngNcktEFv06Ltikb99E7X7gJrsqcTSR04uNWPtDLbZ76WqRZ+7IJly
NBqps31lWOHGO7HcbpxZgJMtXpKIkhL++/Xl6LQ4bhjWhbBjPeya7tk0Eq8qtrroLDccchCVRUkJ
1yKi+1I1k22kdZL4ZvOUDNEpl0qvB7VlDJ6EzAc2d+MYr8pDASxKRZEXRS3xfF51hwrOQYsTn2WR
Ayz7g5W+q8MXydwF5Untow1xSx2GTVbh/0EfI4YkTi8Z08wYpgjbnOwDR95qMby8+NAuaAaK6BfS
P4iMzGcTKnKXDR1NfDQe8XL7sc7fpi2nYO0kEDyzMtLh8A5Ep6auS72KkC3zS6txS/DyBd0Fys1N
U8m7rTE/oZzCywUfSUaCA4JQ5yDYiISyjCZRlvqsKdnBQv1w7JiNYj6Uea/tRhW8vY2tg+iSDe2R
2SjRpooS7tF85zvwtfKfjk5oUyaV0nOOMJGTUJICuZuxP7e/c7nqwANffaY6X3UFpWIBQ5mSX4/R
S6vnfyQ0SVE763RbzPLs8L5bsBTAW4aeebYgJkmagYwqXib1zVJ2d/cogway0OOHl00D0EREZ2aK
G8McKrXym70UXEjp3//1yKQDX4ZakmXCPlKVjOk1q3zauQb1jN69f3xk0WHFwlCDry1c5KzvLJl1
ae3r8WNybLN/sfjXwwtPapDURqHVGH40Lkb2zjbiUCt7yxl4eK4I4JVFleyYxVITS3LtV5pnJ7vQ
2giNb4wvJu5YLeVxFGD8PvX0wOk3bNiVG3D9+ZZwUfMmLose9D6+Xtcn2qJ/JWnccbKOt/d4qXoU
eChQPACJAizxmRO9eoQSVo1NIRuVnxvHKTacqfJjo3JJ8uu2nM/IoqB4UMBi6iCAMVFVKua4cy0w
Wag0uY+v0Vy7sTVXyc3UJQVV95EUE7cERdeOQnM9RiSvPJMOHXQTeIw/UPlQna1o+K4FY/Z3GuPk
Ff1H+kvBovigdKH9yhJr2NcJrBg5HDLVGSrN2jIoVnYEGTTOgsBjK0AVzHVSL2W6HNo59bu2P+no
DX9kNJ68KtC+3V6rNUGok0W2HqArbfFg61mRWSSuqV+XefcFNRjyo4XOAG+TUm7VlKxsP3Yd2Fcd
KOElGYdmDzTOSin30+HYpqewfOrit7HciBysXBUOxOEPKMKolsiLggwSOp5mVu6X8ZNi79OtQu+1
BbseX9AkDK00TbvA+Al7U8kzS17sdOM6bk1BMCY11g6oWIYIWTmMr2bl3d7ypY2MCiK4qtxmMpB6
EawMkrVq1Jja4Me6o+rfkW2GIRNGv6aP23KW0+CVSjJv76tpPKI9P8PNFGeWAZofv0iO8S6tNrTJ
yvDA2fF+4wDWInEobEStstiu9Xryh/ZvdKzurfBAnxJusuAhBW4eZ0l4kIbO6FI5JJ1fo1+F9p7f
jaX9XwEIGgAWjJjgwh7oQDFpGrT3+/pDtT7o3Q8qqiIQ+UVQArYSwqjz1a/GCblgaUSALgzc9IAe
BBsClhcBAribBRAf8kiacEp7Kw0BB2aDb6SGE1a+LZ+D7N6yayySDqpBILsA+8e7KiBWKGrqEovF
ht+gJyr0X7MRgV/qJDREBEEQQrKgtkEScr5KU0sj1Gplpm881fI/dkl3KSl2hvJ++yos4D58Hgga
4DZgybiFI8gJ9KCJWGz5VeQrv8G6Len76m83foC56RgWG97eytWANB6SQhRnifPo8wiB8xHS2gj8
sn6R/4ttwWSAlUDyFo+sGPSaQmIX8pA3PlVM55mwe/mWsVwYH5k27kVyINZ8uTr0iamiqGl84NBd
dYcmVhuHlyuHuYXAE7c4VLYKVgIgmucCwAllxSglb3wz6oF0fW3i17p4tL9K/5TptLu9+Su7MZMl
nLE8kyLSBpAlFQigxq7E7sXt8uUCJwicOcLDEGKLB32QdHOsp8Y35Je21o522jmDpYB0ZquL09pc
kDABqxFQ7bwEVVi3imZwYSpEU3825iG0DvcvFdwjKC6CujckZ+bDhwiSSGGS8qiU01o7s77bTgeQ
62p8YSsKJQLmLkhaP58epcSl1gb6ce1YwbxFlRU8gWUwuyw1tArr0s5P9D/F+L2OPsrqF5V/ZMNf
Q9lqELUgyuTbjmoIdCuGQQLmJK6hr+xpo5P6CVGE1icDcXJ9JyfH+m0E92cjv5vUJfSU04fyF2Nu
Obp94CXZGaXV8N9QYXt73xaF4+KnCOeiKAhpVUlr/dEq0SH9pZN+jPGPRHpJKe/PYTT+FL2q8eW2
2JUnCBcYzCJA/cKsFGlkQaCvVVkaQQ19q38AAQOcym0Ba/sJCknk1HBoeJJzvsJDKWuSDmpC37Ka
HYuPFalO3VS5qn7MSLwv7O+35a1OyOBlBODp4CVDc3myzWJaK6T2A8N4raTAG8rxa3c3WwrfLbgX
iEYghsW14FxMPyQ5U0u4XyB+kMqDtAXG5v8valeU3cIyg4WJYIdgGugT2CSkMKh8uXqqI9Prxy+t
/WSWrw1r9vevGICTxOT5W44InU8lL/WgDVUVjn3EtN2kF6oTjT1DT1Bri5iWb7YwK5BI8hpyhFpg
cAqijMAozHjoW78Hv9e3PB3qnRK9F0GveSoLtyjcV9aQAxFVJFeBNYHRMJ+YCWCOlYF0zZcYIK4x
ONwfbPUYTSD4u9tjwtrhOHwW9uA5FAzpKLEivZt4kD7c0aZxO9twbm/Syqthf0IcENeE5yFScNRK
EGfRaDV+UAR4mLyo2ipM4ydK3BtgHnEOcKCX3dtJQpOhkPLeb8JsD5ZCx0qGF7lLjt1IXlOreDY1
xhw5lO8/fnBl0WAdTgiqD2ThJqlyOKIVydT5Q6A5VvsNrZbdcFTuXz/ugyB0CFw9r8Gan4VqaIJO
KxHbi/9Rfk0/790cROtRegw1irq+BaSeV6raJfLTfteljzCKHhHI2ngWl2ptLkJ41tuitoMaChNc
mL07FfYRPcmf0TZqAy6icvU4PwWQA28Btwb+5gIC27JBHzVaxz4N6gK9zoYOBPiB7lpT+2KR4qQr
30JWe7Ua7uzKDJ9YkI4/wzjJf9noKrEnqdk7A2hWDpWph6CGUDqnKHLda3M73BOqbyHkls8LOFSx
nRxljsi/+ICHKu31cQpjP06yQ6hXrq0c8mk8dfZwMmH2Apl6e69X8lSQCC3J2fZ4IE44SW3HKAFB
aeKnVFZcXUmdQn1yvKYkXiKX/c6iYe+oEtG8xDaBDgu13xXTB7zhabfrm7jdeGBXDAd8ECcGswCi
ROm48FRMNUM+GmVmfpJ8HSmSdfKOpY9F8GD3z1GjOVSRd031i5hbSdalfkX1NZTFJ3Omuagnjya1
n5iVpr4Bet6pHN5BPNo4UW9XTtpob7lWextrv7LbCH0h+IVebCvmmqqWZYa+0YmP1oLOWD9OZepG
5NhFhqcP762916Vn9MvyNPWBgoA7V74RAqpVw0P6Mh5dNft2+4OWWplXGqClM/wrVK+JUdI0A03H
FHQp+i3v6/AYbjmJK7d+Nr7wrjDwUxI5bVO/YW9pnTt1y5x0k5d2axbCASpTg6Qo2k/9MDZ2Jfup
bBK/b8xDF4yyIRvN0Bjr1B9ttypOg3qwtgCNq5MAUx43+fDoi2VNoQZvLavG1O8+EntPlA23Z3UG
V8ML+reGsUkoGJZ8+IQdULGgyNui71lwfIOHlCfdkWHGkYJWE/ahN0wampKe+vH40JPSaYx91j3h
r6Uf8yz10ty12jd9+jYEW+R/K1cZZCm8khRKH/6doNRyQx2Myi5TXyVPRrqPp8y1YCrJr6jm2Hjv
V0XxJ5i7A4hlC6J0tUMyQGfYqNILA69NnSA4poFTdndnfDTwwv1HEDdGr3y7VjVYrpcQpCtvdvlc
n+6/+yYedgRnEVyzxITS0FcdUxv6effbdN9vHLjVZTI1bAeIouEA8N+vvr7qG9TLGlXqS5qLntXS
i/YTXezyra58a+cavh+CnMpnMls4c2ass5LqeDzGwbMIcrYOqvlvL9TqTP4jYpGzKpRM7Uwz8cN8
h90u1Dc7drtgRzdNWL6jgvECDvT/n8znS3m1ZkkwBn1kEkA0FKdJ9rTbj2jYeW83UH5Nr6UIqqAq
a2bnnZ34Tez0vVNsJa5WZwE3CQ4FQH0AGsx3PpXtXpLNKPWDydUQgRqcPDsZhX97V1Y3HjAshFkA
y14AJcC7XCC/aGBX0IfZDP+xhhPo0G7LWNPJ4HLjhOeAMEDUfCawjVptNMrcR7spJd53W9jQtZW6
Hp//frXfeQXeqkmpc38iXw2wo8YI2oVA5Kdkq2PQpxMsHC3yGSJEXAogIBFXUmZZEFt2WPgJjWrH
6vXvNLLRW0R15RIY/bY4msBmpVp0yMvGaZju1Fqyq617S8hw+FB6iI7HUDmIqYjhlJjqqW0mSGyp
wa6y9nayYU2uHAsCiwYGDSxbuGXCkqbp0DJmZJmv0vKlDILfKWlO2RBvuDMrJ4NXLFnwZHnGVHTN
1awGbjipISb6/dPYyl5vjc5/vzoX8VRVqEOsMj9Sv6SWvwV63xpeONbaAKhChbCZT6Z3sjPp19u3
Zm0LroFmwtf36H0Vjk2d+EYLU+MiGZd76zT5IbqWIExgQqGSWjMuQd9l+q5/v3cCnJwOWRpeBcrR
NPPl7/SKwKSEalHT6qDmX1tVAdn939tClpswFyK8j6NZNWgvilcFGEyXahe92AoZLPdhLkEwvoMh
kGp9gATa9Whk90qIaxbl3fdtLkRQ9mZd52Ye4v1Fz/qoPE3Fo7zFxbs6D6RHZU7kjSypkDhTxnAC
dwS2w5L206Q4PeriiXq3J4R5XAkRHsUhJCUifhDSJ+9x9FEFG4GJ9UnARuXAQW3BPjMlusHkAesk
qalbZQyV/UgFNVtv74ozzefx/3JEuC1sxhac4TAhmm9J6+ipl7PD0OztfW+59TvapqpbeNuVxOZc
pLA/htpNMaqeEz/OaycZI0DsT132JCXERXaoUPYULLJpc759f/glnD9oc6nChmlDPzX9AKkdJwXz
yvFoUUe/P9kFkATKCsHUhq5nixY7Y9VYYVNIWM4ebPjBixL9vj2NNTWAFnsEhj4Hj4nBa0mvijaK
JQozOXKU4EsQef9CgIGYK6eLBSZG2J0p6NGyKGGZL5UPAZE8O28PtyUs7WMdOhLPoQLeDESUBAmD
NaoTGg1Tv208qlPXTp7K5mFKYpfE90+GxydtHr5CvlPEAmQZcNtm2Yd+qBQ7LXq0JnNjMiv7MZMg
TIaE00gbCRKKl0rbldb+9lqtDI9IPm8MouOFWYTBpYQlY9nJkZ/Xp8It07sNVt1GFBcxNJSdI+8n
PIy5PsWKHNHSZ/1PCi67X7e/fkWJzYYXHkZ0tiyjusTwaewGuN6J2XvmvT3JkMMGCSaoiGDYc4I5
4WFEkLQL7LorzrLuFXnpoX+DZyTHRr3bhJvLEZ5HfUjLTGohx6rOfYkH8uP2Yi23GsEIpIgIAtLA
lYgZNmJmFDCrND43v03zEZn528Mv9R8iaxx7gcvAuSqEg9omVi93qAoCtMr+bsrjPvkiRdUBSY7v
twUtNx2C4PuA1RMnFg3j59ZQyFJ7jLM28GvpS97uw2lvbhntK0uFHkmw2wGBgr4V56IWGhlKpP3P
4bArfxVblYRbwwtPhZ7rrFAJhpfYu/2rbDagNkv9hwQJQDbIc/IGOSLsOq/qXK3Ump7RskrTzlH2
jdCzGXvB/coDnC3wajjkDXdDF+ZhAMFs9UaTnUspcwxTcixrd3uvV1YKjE2oEcGDgZi8IVzwTtdi
s9Xt/PwK/mpnQJun/2584W6XpNMlWgb5WZ92en/M+42t2Pp+4U4D4d0j/I7vV4djOuztjeVZuQrI
ZuPZ0VBMje6kgrHLFCbjJS3oObF/MqlyjASA4nira8LKJK6liIG5Oh/yKlNKepaIU/w23+/egtno
gt5I9douMjOnZzBWTMOu1u9+gkDLBaokzoWHAIwIvu1Yj/0lMT2jTylLvHGLUWV1D67GF7ZYU4Im
pUZEzxb6qXVwCNxsK5i8JULY5mGSkOZCPvms6nsSebF9ULY6na1o7+tVElEeSUeHwgLw8JzaVvcx
ohG4rzM0xjDqMtjBxJqOt3edr8rcWuZtL0Gwgno49KYQzcwBhBLShOKZszEM6K2ceOFwKIw/tZE6
ufatmu4lcQXsAyT+wIhBGMxm8dFI1SBL0E2dnivpZ1z32ywWy0syF8B/vwqRtG1ENbVkOGbVm8lO
rN/fXrCt8fkZuRrfMIawGAdc9WA6omPoJsxtecbm3y9o2iJM2NQSLFCYeaXmdeSF3tukHXsAHc5t
BEODba4KyjYPjF4bUWHgIwgLAFaR3a3MMT5ivMhco3wA9uZ8iawoLLIwC01frV7Ko7lV1758VmfD
i7b+VJaVnqeS4RdV+WLr0h9iJQ+gjPIQ0jjYXeLd3vDljYQPBh4OsLDDz4d+n8+GMtoOShuMPvWi
X2W073J3JBsyVg4VqlF4TQfyfHD3hAc8AzkzqY1O9tPyyzDstC140tb4gqnG0HZepRLGjzS/bL6o
2saO8zWYaxECR5jTS6D+C3Yal399KRLuklGz8/PiTZPD6jTE1Qsodf+gYuwvG6qHVm+iBxKd79wa
VKaAixE4KBw1sLAIWxMpnTROkdr6cpM4he4YVeTI1j9h9/Ev5AALh+gM73coTq/S2kGyZRRExyiE
rjsvY16pl87bbSmLm49ZgEZZ5cYuyEpFHy0YWotlSdH6aX5ACjGyPK28V3lBBK9P5+xBHFohvJGo
1GsjBSzXPtpST27cemNExo2zsDhrXAZC+eCXQUMBVN/Oz0LS2RSdpXQAL4ND1hz/ub1IK6OjwhB9
QDkgack2bdfg1JLGbPRRrN3tQ7b7r4bXhI+Xuq6r6YThe/tJObTJvWYoKjGvvl6E+id5oJlVh+Eb
aR/uDP3+7cXwSOGBiZvXvwhfT2kJLLmpjn73pBTHLjzdXpyVAzobXrAQqWoGXWBheHQQsO1nPXmO
7+XQAlIZrj1ofQDXQ12Q2CnClGIU1RVM9uM6cLKHkWyhkVfmAAHAOeE24yKIQM2mGNSyHyMZdYaB
E0qaM2TM7fqtWMXKMUWbSTwWgP/pnJJ0fgkMggAC7rPsZ6ZXDp69VQSxNo3r8bn8K4U7dDIpowHj
1/JrFn/Ji/0Ub1iGn+wnM6WOvUA+mO8DUlmLWjBQcNsoLNUmPw3b6STJZblXa5V6Qd2FEXRt/RbV
9kG32294W/oPpk4JjIleZqmTpqrix1Kcu7qeKvoO7J8RKr3t1CF1nZySKKQuMIv5S1RH8Qe8VjI4
qS730l4F16bXWr35YE9Wt+8iNT8gtod2FWNBf6CImb7GeV8OQPJOzYs1kNpRJCt0U7s3/FRT6+Yh
M0qPWMxrtJEZrin3duZZ+Vjvg1oed8kYSm/wlbV9S5XogCbm1CvlPoocDVCUPXoXh7/UIerfgsH4
IdXd4BgAvjmJ3LXTrqwtgGzV0JWVgR4nUk2Jo6mJ8oS6Qslpqqkp3UrSrfeoiOhOj+LosUqTxq0i
Wr+VxTh9hLrWPaLfPEAv2dS6dqxEri3V8r4CB6gLDCQ7Z3YSuhUtasfOlG4Pgv3aaVBa8VvuLVCK
FKbuD1o59Q7oiQJ3HAvzFc0wlN+pbQ+JW9KRvUH3yyFgD0ZnOFIQkC99MiR7ZoW/Gj2wtwC2y8OI
Rx83F1E5HHg4E/PDWE1Ub8ou1n1NB3cF+gbGu8D8fVv3LC/UXIZ44PuWVRVAHb4Se+QlYndrTgzP
g0wIcoDeVayptbVSK4rB0nxzkB5qtwDO8F98PzBQvOgYvcxExSbpRZU3IbYuhOFgq36bbMzAxCLP
bytmcCWA/36lEToU+oTKYOj+ZPwB65BTJaHDUtR7bIWCVgUhdolyXbiLC0RVp6MdAw2Y7qf2uR8O
WoCu399sdav30dqhQodeQDi4Gl0k0s2Oqn0P/xcVarUTVQ8JAJ9J9fX2rixcCU4Dw/uVoBgOZpeI
DmMpum5U1aD506B5k5U5xfDC9JPSfk3SP7dFrR1gQPgA7gSeEjgH4W2uC7lv5LZXfI1dBulLd7g9
/GcyRdx/dNmBZYf4PhwWwamj6hArStApfksHh4x/U9YfkENyo/SB2B9q/ZCwp14OXam2dmX5ODRf
UargMLPaTbmv5C9985Kz39qEhsUbRs/aTv7ny8D/Pj+ZU93aWkgw8zj5wv6HtCtrktRmtr+ICFYB
ryy19FbN9EyP3S9EexZAYhNi//X30L7XrlIRRbTv94XHDxMmS1JKSmWePGf2JiDw+o3QeW1yl4ZG
NGniugVT1aWJnIy0oEOjoyv6oE738/Ptyf1448mTi3ABG4wQ9AXKVDKq2qk6rjT4vKH6duV4pZ77
I2jV6CHPha9PecCVR9sBC10S9MMur52dlv2KwSaQVG9VedCbg7IVjl0PGv2vYNMGh+qijS6nUmwy
O0TgMRaptPE9tinvfr3RL78vHbm11mdUUHx/4r8Hww5NvQ2n/Oi0/adfDJeG5NXjsWHWAwwZuJrA
68yy2bu9gKtDwTwBDgb4xhUVULrU9xP0y0WmWT2D6OmlrevjwNu3ZtzCPayZWtrNcDqC7OiKGLTD
4yvOuoqAjWZ4Im2yFw0KuMLNfV1Pvt0e1vXO0hcK439sSWmDpkpaN89hq1O+G9jNUEblW+X0NS9D
xhawOWjLLCySl1uLucNgxllsRdyGXGLbelvCamuDANU2qujYQKi8SdFDmVLoKuC+iVJz9FSc8nU8
hNg8t6dqdRhAHi4aQghqZfiXoozTzMBuG7mgAVY9BWIptw2sDmO5RqDwA20LOStFqCliq50xjC6H
5oAaMCq+dsq4sVeucRxQrEH+6x870iPM1nsH8EDVijIn9osFzlxoocFfOnQg5mHfd/6kVp4o/jCc
19sjXJnCpX8V7obcAbqNpIVyNZqi64WoEU/wcvJcbXf7+yszePF96bxJk3YkfMT3lc433MBkfvb9
toWVvXlhYfkFZzGSnTE3S1pYGJqd5vyZAVT5g24B6temyQBjJW4LgJKQZLk00sdgjXW6QY1s+5Sn
p093lSFfa6A9HQVX9LYiWr38vJIQnnZGr0auAR2mPqSx49GtetZVVUAyIiXW4qFWWjXGGLK5xAPi
r3yqfJs8a3xHs4PgG8uytvBnQ5K3TtPYvaZWI5Yl4ye7JO/OwO+cJg1vr/61mQ+isaV1HNauLgH0
2CRcZfEMeHOYDcfE8HixgcxfNYF6Cm4aUCs7cmk/tcrU1Pg8A/G0xyuxZ4es2zhnrn0YlRM0sS1C
Okh9yiFrgv772mDWDIgj8bVmx5QnS4/K8bOqa0sm5tzO8jvO9koDN54ZI/MXDRRIP+ctmfvrXbJo
bhkgVwPfGaDO0i7JKgrWQaUBAQX35zxAT9Ptxd76vnQ18tFpkSER9hdWhJYFIqbc3DqJV1YC4SDK
4gst6oJAvJyhsU31lBEafxm1OXkXLI6jwrHfc/S6fy96SHgyo9LBsQGwqFd0yrxbOmk9l+r3cVoe
e131e678aizIP07O19vDX2Lqy4D14pSQKZinBux+w4QNPPf3RrzPxBc1e9TdFOjCrVTXqikg4dCM
DAQW+Movp2HWFS0xWqZGhP2eiu+zXgTD2O+z5EtZ5xs5qespx7AIsJJoHkAvr3yLox1OgIivVCP0
5Qel+h4vITiiK+399vSt20FkDUwFugBd6ZC1CzBFqaRVozzZa3bmVzRMzReD/rxt5vq4WIbzrxnp
mJ3MSe/0VqhRl6R+oWTCKy3FG7RkYzhrdhYoHllouYEAWzbL2V7GLUVJwjMtsp1Dogf17Lkb/rZl
QdoLFjppNeTytKi1gcEtDyIG8HJjFMuvlH36fBTSiQQJ+LksZthgpmdPQbFFALI6Bhx7KJAg23n1
Qk8mZFS1ONei2XyHSiMidrff8N/VIYDIcDnzkGeS6y9FMlRun5ZaVOe91x8cZPZue9SWAcmj9FJl
VtEKLRqs792uFRuUSNdd1AgM0PTyfwP4+PszTzJz0nC941hnUd5z1I/bDvecYQ9/2Lw/EAc9qXO5
j8f2e9HZAVUgNGvaoQpSkZqwkJnoLGIl1AboGKQQ7W1FFuSs3oBUr04C0gELWQbmWK4/g+4+a6za
1aI+DZ0kAPvrf5jkf78vxysJFDCnmBEtyrQ9zY5860Rd/f3AyIC0Fqn3K0VVVCXypI91/H7yzWm/
frv969fONtPBxYX/IRKSry0yu/nUlIm+BJDHeXT9iey7IQ2HoQ9uW1qLItHS/MHWgx5uOeWld8Iy
EqHitJ7o0XaLUCut42Q6/qApnTeNaMh1tijdV0d3ZlO6jazCEdnEYBMFMk9xj3N5rxvcs5tft8e2
elic2ZHiCxqTYsr5rEZT+QpOBMt6S5L/kLUAOdS/8yc9uHpNtHA02ED26bEbpsdOQ1GsRs0l3sJP
X7eBLRv7zNbik2cbu2CdHU/9pEbqmAWLOh97sHmYEegGTHU4Q+QkAdlg2fxRja+1ijfAy+35XFs3
KEIifkAaBtlL6cZt1XI2wNKC+bQQLJ3AlQ8F235LNmnNIyHYgmAFRXz8S7JiVsJCVQqjHNJHRk9N
+6j0X0X6FQQhoSo2njXXHMeY03Nr0mFMuRGP4wBr6CK8syAgkYFwZDS5jxgm1NT6yK3+UGV14DSN
rzrz2zjmQcuTg2poQVfMfyaN47ecbxyP130Zl79LPsSnOmlTY1lrm1We6/4y4iOzkeXrPDU/pMz1
VI2G8Vbf7+oK/zv3cpyYOnqWxRw7UzenoE7NVzIoQZ2JMKFb4oxbpqTN2QIQS3KGjdNOu3J4roeg
4gdjq3Vy9TI8W1+ZxHIop5lDRUeNYqjeUW3cxST36qJ60JrYmxJ0uCbgzs6mL1aZ79q8fBYjuZs4
GBVosaNJc2jQCkFTFhhJ7lE6Nj4vksPtfbWWL4LmN56jYGhGE77M6DlktSuou7h8fldV0BdUdpp5
7JqHqUHXdRE/pByxZ8m9ESXQ27bX7rFz08vL4exMcViXEbi/GjUiZHdUCW9/fnUzg6zqIysP1Ix0
1BPUaxU8B3Bk5b9dBOlF0XkZRUW/fTPG9zTdwoas2FvknkBbikcBsAmL150Nh7HeFYpLkRSJQ1bt
1N/1uJ+MnaV9TbZAhsvJIIW6eEwtnH0GiMXAX3VpKs2Z6pK0wMyR6XfjzB4Fx0npZF+cWEWnVl8E
gGruRmXa3Z7SlVsNdjE8nBCo48o6keigSZu4SNWoT/aEBlbqG1vq3itOcWFC2ptInPZWZ2JoylD6
Gv8OZN3n3e7CgnRtZmrf2KzAOtlgqQHLCHh6+v+nCem2zEtlGPQJJmL2IsRd9mmULPQnF90eeDU2
kC3jhPQkSfKC5nhTUz3o5xCYmODzKw1mLwBAl2blq3p021tpx1xjjkpuvrEhD4AO/FVuIvTWHMrR
8FxHlQLyNHLOmDYpbQtmz5Hi3rlkz5XMm9H0d3ssK8c92Hj/NSKthlLiFEZRdI4cu/aUCnIZUIDW
Hli2ceBsDWb5+7MDIC+HkrrMxGDMMBW+W6CHccPESjJlkShBzRsI6aXufWliRAGmak13jhLtOI13
CLn618H6dJYS7MWAa6JOsQA2rrKUTUtSu1fnaNL2TbNvyj2gPbeXZC2eBD0yiLZtQBnBCirNFVUN
getomiKq64dYTbyMdacOaJ2e2mFfAW+u6ftCdL9bQ9zb1PT7pvBbY2vJVk4b/AzgFJCXAhuxDE1R
3V5xTG5MEfFpznxzrvzbA13xvQsDku+lmtkDcmxPkQkMch7W5l8iV72i+SwPH9wb2EG0lqBhE9AL
aTpjkdQ9KnHgXgcHn+eyjdNgLUoAWzPenCaakJeW1ku/QyG5BcmcMiGU6UF9Sg/cKPzKvmeGskOr
qzdpTyTOvcZ6Vu0fn59B9LgCFQMABu5VyeW7WGdIWqhGJMiudX7YdYq8/M7YKOGvbCxUzVBfhLQJ
SqYy60wP5OLMmWZENH8o2iZopgwEJL/LyvVRNf0PI1pos6BdRpDlkeJ+HTy4xtQZZuQMpzl+J90p
14AOo1sQmTXfA8oTuB+gSlbyBI1upnk+wg4VoWndicozOg/NHBs+vraJzuzIoFgx6bndo4EqGpwn
O+Ne92lSe3j3uQEpkkOxCfgoAwZUdocO23wLwn9NQLUYAKndgho2gSWSItFsSEHoVqlmVOm5uhdW
13i11mUeKt7Fg5EgTxTPgu85qd51MWgeno61L4Al8Ny036rgLHtVCu6wjaFPD4YQZEVMKbgrrNio
UmWwoqp94BBvKB+0duOJt24Cd+5StEdrt3QqdW2bAHVQWxER9XtuJg+OW4Gg1gpvO/qqYwBL+39m
pFNpYEk6tyrMZCb4Tp0hGP9DPhNz9a+FZQucXblF5rQZIZUV5dDxDUf95fYAVkJ6UO4t3GAobF8/
jjJtTrOy1syItIEV35sZgpQdZffQStyE06yuyZktyQcnMeKqwCUVlZ3u5brv1MC5bqWMVlfkzIjk
W13XTFR8GGn9X+rn0dnYRuj0sMBuhuBUDhwIRXG7z1IcOFhro1IedHs63l6R1TPtzIQ0AHvQ1VLh
GXZqWjn36K0VPlFARSygFubVZjnuPm/PRsqfAOKM20+Vbh/gtQTp1BL2WjOAwJpnmJ0PKb9AfB77
jwnToLG2FO4hXCAdcvZUj4pb12ak8ENND4fb41hbeFxtuAnw9gFDtLQVmUHyotASHKG5p7wXW/Qh
a857/nlpH5ZVR6ZsWZbeDC0GLe0Hx9yACa68eREs/jsCaX84SRFDwAsjSMo98PJViQrBoVRCNGZX
3rglRrc1IMnPoOtQJFA4MyOjdpABfxo0DcC+/e1FWT4in/TQHzHspVyJThgpEAANldmWBjWjjL30
CuQ/0RqcWH/pxmvtPDMcA7fNre0d1NSBmMULfhF5uDws0e/fuCDtMoE80QHBfyW9EmQDhZBgeNvQ
8qHrcf1rSJq8GPzeOddhaEIv3p2g46lLwUzG0vy1QDYjcLixFeus+jcoAMBUqS3/l/Zp5YqhZiMz
o3F8dtIw6zZitvXvm3ijIvmBJi9pd1ZsXKT3ZjOy0n2de+6wMWVr/gbqO5wA+uLj8v5E8Zw7eV3r
kTHsunKHkgTLN551a8t/bkLao3k6DDlagPQoBY3/HIz6XZWiL2LDydYmCowPGjgNIJiLItulk3Vz
AnpkXdcj1vLGyzRj9t2Wb4EC1zxsIWoDbwziNrzfLq2oWW0Yo8jAqKgZYTaTo5u7gTEpeCOmzc6w
PylZjY5LEMQDlv0hin4N3CGk7Shae90TUmqq+Tw50e0d8xFxnW2ZDwNYHOD/Ec3gtpEHVGt1q6fC
PZWF32j+AEoi88gnn5kvphHwP9VqVxtem/nQW5q3iCikNbsyvvz9WRTltNPU1Ebrnmg1879c3uY7
Tp0twWzptLuyInlGYTqVAeUz92SlptfNtqd1z+58KPMnjRIE0i8bU7q8Sa+mFKEbIERIiwCVfTmq
AQgvzpvBOZFYB4jIBLoF2C8wslng4G1Yo3lOLsQ9YANir+ncORYqa77e/hGSn/495rPfIO+5jAgn
6zvnZAEVrdMZb1fT9dG1hN4LPcotHty2Jx0j/2sPqCkwWKLHT86n9dCmgehl7pxMLsKSci+L46BJ
tlKoconobzvoRca2gHjqVSK4RSpC72PYGZPyCQzHEDRtqvvWBci4N9LnrrLf0S/z1saWb4piY1IX
d7xa2DPj+uXCqi3K1pWbOSdjdh5pQ48uLTbyKfKL8GOAgBDBa1Blv060MW4qJWtscrLUZ7esgjm+
G8ZIn0+smr2hCPVuCGPd9TWS7Ftti+5EOqr/tk7w6lgA6aB9km4b1wHoh4+wXvQ4zebit+02u9mK
gyLnG4mP1aXE4/cfW9JsMgKm7ap3yanBE9dD2nHfJuZXvZy/ti2wU8lYHeu629mjup+RjPvcdfH3
SCEgiSzFMlaZAydN47jVqUJO6XgvvhlbD901V3HPPi8NTo1ztOCl+Dx4l72dhT8+u99wW+N4wbMH
ywSWo0tX5Pj6EI+Dfarqn2U7+GNxsJRft21cj2GJCACqAWwc/d9ycqKZrHay7Z6cmEetI+Rjbn/+
2tcuPy8Fa2TSq4S5+LyRKn+WevuU8OpB0cU9J/XG4211JBDxwIIs3a8yXRM1Zh1qJxM5zW4LSd7U
Yz9vj+X6uMVYwLKD1IlNUBhZ/v7sIlPA5W6VZoeGR2gioF7JUTPHtdnX94azddSuDubMljRvvJoz
2gMtftLLZFcVIrC2WH6vL8zL0UjOlYqmHVOC0VC00tpBCX0V4T52IEok3S9nS0B6bTygYEfiH0HI
QvdyOXdzbrepPVJy6tGvymN3Pw9fb6/O3w3mlyc3uLZBf4vr4W89kksbiTI5Y2tOyTMw8NyGYrlR
Hgq97oIWt7XwR6uzgLt25rDQh+brYPdpQEeeHGthjF4Pjr3nUeHWUeV58VyWINtIHGZ+pxkdX6qy
nfY4wYbvnQPujxI6O4cecL1DbRBIecxu7HNVQLc8Y2ntxah9hEzVeMjsdnoRpcAaxqkJaFoaP/CW
93vQ7PSHHI1cgUMg8WaI1AlLYdOd0bPBm1WW3rGcoVvEHjtUr+3+TzSg/rZh/V5oufrckobtCp25
oZa7f85cbfdNTnsI2ADQpnTmvAObvXnfgaG092LeI7rrq+mUjyQ5WYVg/gwyJJ9DVXlnpfSvESoC
nl2lmp/URheYPFae3KkcHtCzwMIGXVf3Ws0gRDKA/m7OhiogqGYAk2qiiy9XK78au9jTszQN3Zga
u8nW6y9xlxZ+2jP7NVZItYtRjDuYvaXsK5Hk9zWnKIvMo37ktvlHbY2pj8Zh05uqOYlsNe59JdFb
XxNZ7jmNVtwrXP0rGbQ0KIXygsTo/Atk/rd9aG2HL60NKNignRjH7qUH2S16fE0gYJ/j3oKsCru3
iOEx3fzmTGJfav3nEqW4nha6EkBwAUMHnYRcb2ttoVmDZiXPdpruCqVEj3hyn9vjxqiuwzaYWQp6
BKpaaBCS9l7SgvZcnUnybIJKBqmN9AGLfxo6srs9e2t7HK1USzy8aEnKw6ExTcRkYf9BLGWMkcbe
6nJau0xA/7ZwSKIfEjmGy+UBK2IMfmuRPNO49Sp19kAd7tc2aFyt/e2hyCWpj6VBpxNyJ6hWottB
mjO3isdpNNrkGf31B5eOe+zc+xpZU7zhPIWqgSgG4CPMd9YWj3GubqSj1pbs3LwUWXRJ12VjNuIo
m5w/Z0t/tdJ2P/RbOZu1FYMeNSg5P0TK5FO5p2lh2FUcnyqn+mGCl8BrtXgj2F2zgaQtrAADhNNZ
2lNNqxcqSq/KSZ8UT0dqpsk3sicrQab+IV/6vyY+/v7sYta6wkQc0ymnntTES8DnB1opdkB/4jed
dxFp7KAT05GMON4Ua8P6mlMiv7bEA6idXyULGJ0dK7Pr+DTa+Y7m73XLwnx6p/PGPK7aQYIN2WLo
EV01wGXtaHRqMccnXoKKX3wD5ZHX2V/M8o/brr+6Xja4YI2FKA8Jo8tNVk95LQj6SU5xHhrskW3x
Zq98H1f30qqBA2khjrz8PvZ1hi5+Nz51xRe0Mhdfbv/8tZ2L7wPHCWAJTlc515Eps+uUcaaccJjr
8Ije8EvFSO5mwI4fO4P1gSoKx4OIqzgA8aAF5TA6B9Twt1CtqwMFIQXesZjLK/rQYUbveakzeKUI
7EdrqxfzA4YlhTsA1gFZgKweUABylqoym8EYDSM+TW1ah3pGZr+yXGTfSvCC0FzL/5iGsgz0kjt7
NFaCG6SP6b7OVAt3bJz+bBFk7EaW1L4tOKg7tC7fg9njT6dJnIBpMSIDxiavqBSo79Xd78y17rPe
+tWxznychd4FPc3QAWpNw+cvLIzMWnIMaJq7Uog2uVZmVHXikwLy7DgzwiS3I7WsDrddZXWBcJng
BER3ChSwLj0RUao+2y08xXBir8qpzzcMyBjN5RZZsI//Z0EGNgxJnQ+5kiqnOB6CkgHmaOqIlQz7
uZgt32nL+04oXqOXAZu1vWl3z73l3E+De0hIeSRW5y/kuc44PKIUFbIiO2jFFufjylUD8hSEBYuS
iIM/L2dBsziniebATetH4gSVBuaOaSPQWYmrls4W1QVHC17jMsNc3ljDVKuacpq6L7H6rczzQFe5
N7uQYpo2DoCVdw3aaAzQpSGBi5etFCQQZg5WmeXJc1ZjVfkPxSFByvZdtp8U3Sft8fNOBHsOdjhS
fsB2XE4f7UouwM2qnMbpiQK58vP251ddCI/zBcmBpy3wFpffR4KvEr0+KKdhtLR7JSaqn1qG8GkN
viM6o6evaF09mquGPsS20+7N2c6DpI3/wCs2CebOiMMC7fkvQNDEP8bc1vy6MHtvsJUWhYDevjcb
nmxkR9d8SlvY/h1I0y44rMsfzRFb6kOOSWmdbwlBi44O9E68BcFduRHB7f6PFZmR1poUxurMUk6q
Bsfy6Vs33FO6kcFaNQK2LpB/L/lzeX1bx+JkLEscEsJyAzwxi6DNIFkMHRQtdHizBd9Z2yp4mONQ
R85nCdovp26GzCFeQZVyUgj1aqR0B/d3zp5aDt1pdWOrrNtCBtJYFHfxArm0ZRhp4YoKY1OWh1qX
eFrRBdVMcBeAxbnfKqus7Uyghf4xt/z9WZiWQwK3tnIMbaaWl2h7d2o9231t9ShrdK8p/dtbZ9Uc
4KsAyS9IKLmoZgyaS0W9BJ4laGVwgkLAyNubFlgat/CsKxOJkx46q0u2bknXXY7M6vq04Rpisy4d
QLWSvfWxsR+ULGxEhoLevHGcrlxc5+Zkx2+GrKhSZ8TNP3vgIes+qb+4XFsX35d8MLdFYU8E358r
xElesVVOlRlt/jYATnVXB9QYVTY5BmwXgGbZYQDC/KnbQVJ5897qEZyEOKZT5mUDrr6BhGrhvuiU
v6lF71lajmDDfh2H4YHXNXCd2cZeX/EYDBwNCzhnUdixl3k/c1AyjbqaVYio5njXQ3Mz53cKAFgs
TQ9jUgCUs4UDWPWbM4PSPGgT7ZnhqPHJUfpHi7l3ZYlxu4ispimYFW1jR3yEhFLICHJPJMJBDgG5
NfktBnRLXLJ5wLz3FnrDy+7RmMudKt5I/lJ5HDR3Ayi1+kM9m3umY92TekvlaXWOQUUFjULwnV0l
USelTcGauzxjstgzladuBN3ojrTQAfqelxv30LLvrsa76HnhHQ9OUDlEbmqActnyNgPIJjBzK3S0
h2T8WZmZF+McKBw/JhvPtA8hiCubS1c+pNkAZv3oyzpzIq131KmrmviUki/VyLyaaEEGYpnZBLKv
jezxD2faK+Cqw38b9p3r9VAgrafMF1rlK6XwWZF4VYo33vzIbDVwoXvbaOYTZG/31Xho0a1VzIYv
FlqB+KAMuk/Ne5vfZ+qEuyL1lBYs+YWnxnvHeqJ4cyfDU5a9W/HBYtDufVfc75N1nPkxHYfg9on7
0cEmjx3uhSMX9RZMgOTPIh3w2Oiz+JSMb6IPi+mElmDPTmdPm3+QqfQ67aCT/lmxnkpAQyqWIo8y
hToIGOtB9YhKwRjnHG7/qg9G6atfhZ8E3ACIB/DwvNzWsZlPRCs090SSx1Fvg7H77iLiZxpaniDN
Ps0KEMa7er6v6jdDx500QaKI/6mos29ZUASgfyWC+2ZW+/MY9a0TmNCLFNNuan/H9MGtzCDmW5mZ
D73O6x+NGBZeCyJbOSxvY253lFrQCMevKWkNCgBUHJLf5TAHunanDK+l2eLB972tH6vCDpkR9sjf
6OneUHeFSZG+NEDE82aREkqg95qS7/Pmaba/1v2+N0+iioT7OpiHeXzr2/xIyp8FH5HadQ51uhEi
r5Q79SX56AIusdALW9L16Dhz2aYiNlGnhsxr+qSIu4LdT01kweVp/dryX2Z2RKHj0yK8y01j4kgH
5g0tLTZ4ay7XXjTT0PQJ4GIkfu7qxzq67VsrgS4Y3xCag4kDqRnZ4U3B+rSruXUCU9mjO4LRkyBP
N3+SDuXvURjLAJaE5FUjiy2gEl3zxjqB6TBo44dW4xtP7pWQAgP514J09Y0gWe2F6KwTYMqJBcEs
4/vtmVozAMpndBTBCmAo8tFgknIcW8s6oX/M82yR/4cBOOi0wULgTXCVHjNKEMoIZKdPBfhKD8WP
//Drz74uTU/TCNfoWny95l9L/ckRWzX5lWsRmW0k3JZOETitND1uNxl9UnJyqnvz0Ry7Ex2db3Ss
v1I9DiY7OYyW2GLKX3NepD4Ac4JMFkhwjMu9AbTroPUUzttTgUtRQHGo6sckLCG4srE6V6aw8Re1
Mtz4uPlR77g0RQmSIBnv8kg17poS2MDd3G0A0LZM6JcmdAiF9j2kF6K0nPpjp6N3sIEcw6nSnS1Y
wVXYhtEgfbnkF8CChZrwpak5qUqapDClDknAh3avUmp7LqlS9FkYPztgSG+739UjdDEIPiSoxKAv
Dzo7lwa1gVtG7NYsYtn3lNxp6XuDDZRt5avWxgXAKMivceVcy8pBNUEvus5lEVAbza5Ni13tiHun
Hn7g2XawWvv37WGtLZkBmnZkzZF8usJQ8dkYktglLBITAbVfyr6KxDzV+ha4d9UOtM3wNkNHAnoa
L6cv1wu8tueZRehO8RqBgPMHbzfOt6sNjCUyzmxI7kcTINNprLIIL8Sfppl8nw1yB+QDauvtDz2p
nkDNa23sqnWbJgT04BOgdJH9EHWPqRpNhnsU/UTpCxlq8E6/oRBi9vcgq98wtz6N/5iTmUeUfOrR
1WEwkEuC1wRvQ7Xn0FL8D04BhjkE7DibsGSLk57Fz0AqJ6zLmzzKIUlZjnZkTW40D1tpz7UtBUgN
eh1xHRlXe3hwplgzaF1HTIAd3Exm6zvl6b7vvmYxjtzbjr5qzIZiMyCraGGQgXOTVSY50gNVNDVN
UJkoTVXZ0R0Kb1K2sPJrppbuL+AsoD2OKs7l9OVmbWRdIeqoEziNhtcJgp5i/oGnwu0hrfne0iG+
UA0CvSrnjgqr6phhKFXE80TbKWwh950tKCdrP4lOXxC1Pqit2W5M5FUUgV0GZC7uSSCl0cYkHYSp
QoVqU1ht9QdNeXA3EgBbn18m98z3apZ1ZcaTOuLeQAMAOW/P2doGOv/1kmsTWglFr/DrnbeK493W
jz7ZKBxvjWBZtrMRUKvJO7KMYM5CRWw2Mm59XjpxBmo2RYPeBZDCHJQnNNHenqDlP7949GB50ZUG
BDyUCwBTliZIBbqjt4lZR60y76vibhx2dfEHrb6U48HS93zaMriyW3Dh4XUC/DWid3cZ79l0dWDf
LjvalFGpcoB120R5sFmDxv1KV4JkQv/77QGu2lsaAXEZoSQuRw5jM1cx70bYc3f0BeXPX+VWe8QH
E4Q0ibiHEJsQwCSum02tScuIAp6vqCDo4vdAy6/4A/aUD5ASetSfm1QJaTX4Su5+awslbKzslLMJ
dAsAAQ38WbdQNawzjXo4pruv1TyP952TsgTUD0n9giXUwKPt5MYRdiByX6NBqu4L9aE2rCyoOVHD
uswaj+A/OcalOXhEdNl9ktLYH5uBPQtO8K1aoaVfKw06q9SEU7DPNSlWu/JJYgY58qZknsMSGZTe
Q5sp9Axo4h5SVZ0f8KBTjkDexQGWiZ5AVlBqO2MwkL8GBMVDOSKmns6Lt8HptJPKtTeniv+sMwUq
DLRogUHMmBoOig3RYRuaniBItM3SM6jzWzP6+NVQVN1zx4RoIR7+X0kt2Je8NmmkaqmbB5RArzie
0+ZINWPyUi3R7tBfGr+7TNd7r0sgQaqwTPdzs7Tuitxe1Ei1xtOgNPFUjJMRDBUbnpqisDE9Q7Ph
YitbFPBElF6WVCaKbvIJYPdjbuB9hXuze/hVCG0j+bziwmhiBZ4I9XvQg8jkjlbrQKnCMosoMSsv
m9809pgNdz0m8PZWWTkskajEGYDiOQIB+UVEh7lr4jYro3wCpTx7qBsHKI4N8MbKZCEGwIsEVyUe
XYYUtaWaAZ7ZuimiIj3GL/a0lQy8Ps/QWg68/MK2h1epdBlXkzULjSt5ZCffBhZ7EHoIb8/S2gBA
C4MubKQFrvMbaOlTMyUtyyjjvtW9kq1q6sb35Qp2XWRTEff4vumGbogU5P/r51tSZJ64LLbUCZ+3
7wH+brdar5f7QjoKwTyEDjho+SABJN8nYsqTJmV1Hs2k80XdHQ3jhBAdJ95R3STHXpuqc2PSxnOG
3CqYW+Ugtrh3cJzoL7fnam3jLag6pAlAO4Rcx+VdZbJiJA4QBVGbhBUTXkcrr9CCanfbzMq+Ax89
moUQg6vgZ5GWpE9bA9WfAltiTgJDK09mYx3iUX/7L2aA0UHTG4iN5KVBnMgVy8yKKDW6CLUGbxj0
Q21tcQqtRBQLYQUe6nCCa4hlgvabYtGEiyZl8HS3C8lAQ1N7TOcToeBq6Qcv3mqFW3GEZYkQ6iNt
C7I3KUiiZgmf06omSp+Vogybqvr8pl902ReqFvBPQTTm0hMKmzaOXVU8Mmrk6zxrq2yysm0sA9n7
hQQKm0YmAMoq12Cs1evI0oPiy5fxtRmDLXHlFW+2gDADVTW6iQDfk8bAzU7LaR7XEQghX/o6hPIW
IKmK482f5HzCHYJs4EI4Ca/Gn/KLyC41k1MIb0VjUfsd/olue/Laci8MxAtVAITz5Ir9JLBEJVQw
oinN/SkYp62pWjUAnUEIkyEwRr7ucrlVBSc84NFNhHoQD3L88/kB4D7HexHHF+51acfnWuXaQ9Fg
gmz90LXpztCOty2sLfa5BemabW2uNU7S41UCrrnE1gMETaHS/wUtk9uG1qYKrfSui0c9kj0yBDnN
5qmZQHIYJe88PbhbxEKrn0f4jpLMAqdWpfeJrfSJOhHCI1G9TtzX7a2Ony0D0lLTgdVdasCAWew1
dR9/Tlx+2QoouyJdhE4fqAHJeQiz44VJuFJHImt+GwLBvV5+PuTBAwBSNUs1BOeH5ExoM56BVhrq
yOgAzQbgbWOFV1zp4vuSKwlN7dI2x/eHVByZMnxDDmdH4uyALN/GTbiyGBempOgNLcDIEaUwNTWe
CsGzb7d9deWivfj8Yv7s7Vl1s141CjaFDXkex4tRndrq+14dAVrHVZCkINEvr7eSNUXaJm4VmaRC
tR3IHsWdPqk5szgVUp+AoaKD2cG7Q7ruCrtTKhJXWBGTh7MQb8I0d11bhHG9pXCwOp4FRg7PQjVR
Tjppo50C1OvUEWUP86FjG0+b1RU5+7y0+4jKIedKCD4v2NFWQ6GFQ8M2zsKtMUjTpZGiH5ELr6Oy
2Dn5bjjc9qqNz8sS3ngNDDyndh2R0gfBqrKF31jbf0iZGOiCs5HAkNOzetzWLK3gUrzs/4ezL2ty
VFe2/kVECDG/ArZr7C7sml+IngrEIMQs+PV30efcu23MZz7viN37pSJIa0qlMleuxb7Jmv5RWMie
mjQit7rWjyuX6zTlswge8QcBbGwiyTnzWEU9dFLDSxMEolx9HBsr9mjaOW4+tJan4rLyw5TZn5nG
6BpcbTaTKMSBJh2VEORpVACE56XjPozQtaSCqtoAOO6tW2M9m03kfz8/oW7BiY8Gk9ldQqvKGQcV
fdrWEIWvVi41RIpVzlxj0BXPMXrjup3xH4PTixrEizYgf9PuP/I3/agUqq7VwIrqD5b4Zqyhuman
57/fxw2DvNOEoprm8+j7FURBeZMTNJ6ruV/GT2H8Z2q9v7y9F2cNBSMA+pCAOJMdq6yWKrw3MWvC
cNHU5Gsh2eop0JkrvmDJEIJ3PB/hahATzUZTd6Yz2Ayr33bAnaVG+kJ7WrtUheKNlqqNd3lcs5D7
7+Qdm5stDgrjZpK3kznjI7ZfsnwbZlvevWjO+2VDS6uE8gDCe+iDgatpdj+roOZKNUcBvXv7bvWf
4bit2EqUsTx1/5iYXdElhdzJ2MGEVd0yZyPGW72+Vdnu8kAmP3nkGf47Y/9Ymd3OKq/tJC8wY5C5
G+U2ukfjZW/tgCrTvkBL8C+MYVOjHxKc9YigTve2EAptNAWHNS+b4ZaYmXFISG2BtitXb8HcAQbj
suxNH2yjCQHeRlorP2BxTpGkhesFfvYMWVXadhrGdk4DNWofyyr9KesQ7QTg0nS7cG0zLu6RI2PT
jzk6yVGJmtmgZPB81ab6zZObYi25N52es8XDiwl8PKBmhb7vqYXcyMbCmXxrZ+wZ+2YWK5fs8gj+
+f5sBBkSCkVOEhoAB+nW9HfFb4Z/oTqCVtF/bMz2RD4kY+10sFGHo0R38fiGnU9dVnRvlzff2mCm
O/JoOTp0AyaqifMEDPcO5KmATXY+U1Z22NqSzOKSMpaAm+iwAv/OUCW3bkJu/xunCnwBSMLwP/RL
nI4k7wZNdFApxcbyo0eFeNWjbFfGsThbRzZms2VByVhRgOWHfsVnLLeNetN2X/9iQYxJsRdwHXrW
UJs5PErVAlNFszsefkxwUtKHKzfd4jiOjMy8KAh7MrXRQowDoKzKcRO50Zm5cu0sLvqRkZkTTdqS
5ZoBI1R5ssAhez1nH0rreH8gXYWK11mWB5rXXSJ7Q8ODGR0gP3oAPC8vxfkANASHkENBgh2slvMC
3kgoyPYVVQvk/YjeT95cmXzBNQOXC8ESsGMgTrOd2bEI1UFWCuodgZGQjS1TD5nDy0M4d+0oo+A1
TqaEG2jyyemhKKUcQcUA3J0mhugBHe4vyGRBESUr9k7FVoLA6YSdOl48BpE0RGsz4lt0Jp4ai8I+
NVPgRoKy8cf0oxrhSDwSfWrayjFcWhicZNgANOUc2wPgZeywqtGD8BG6AyFfcfDLn0ePIHLUgN3M
X7ayoXVnJGBMI+k9AIWsPlxelMXvI1kI1CAkJ8HXcDpPFe9CQ2FQha0HL+t26FG5/P3z0415Afhk
QohDunyeNIytTNqJExtBaYEb+oaZUCa6/migDw7yvEjEoBA8f78YBTToSnCOBWou1WfBnP5TkfEa
wctflOBsRyE6Bj8NmpWQip6Dex2OylfTDGqgSAeCTEiVEO2HlBbiktfS0FF/zncVu6slulXAvy5+
Z+3KAVpYK4BdoEuJJ6kBfuXZEVU7RUSGrpBgG+pkV7ArQQKTCzj+/rwGNoKQoiUU0l+DOmyjut5I
Hru0UjbAVV/eFUsjAYOmDjUcsEIgcXO66wwxVkrBcXfp9bD51pZyc/X3KfBvuH6R50W/4uxOUXWe
FKxPtUCxP7qgXZPRWfj5wHeixRP9kJCfpLOFaC2SqzrAhYENxa3+Vb8+4gJ4/5/vn1FBRxm3zMrW
kPv7GooH6OagTL+7fopwoaBzEa9kEMnMlqBC72hsqL0GqKXpMuSy1l6w5ycfmAyQwiO5AL+C43+6
xgR9/E0jki5Qsm0OeQjmssi/dgwwAZbcKVFG0cw0C7OiOMw6occ9eItfwjjx6mYlADq/smAAMwSa
NIDZUIE6HYPVgmRPIhseaFmxxSXllYVfK9vMXjkPa3amvx9FvgJqcmoqYSdCGF8pvqaJbWjc5Ku1
28VFgTQh2vyBaDirGzQqzTNZ0A7SjtyvGvKray1XM+Nflxdmzcx0gI7GQ8EhOhiJ2gW80bcaUouZ
KH7aWvbjspmlaYPGLIrEkBIkZyVclePtP4q2DZIksDQGCZIc5F6DX1fXi6xN8EnAmYCeQq5kzsgC
yenGbCytCQxzx42nzrkxo8a10+c++jEkV6cuJmOAT6IVF5Ryc+aI2mhSYNmVJijHm9gKQMGk1StX
ydIC4cyjKu2guHpGlIkMJM3aMm2DONFdQfYTdb4tNpeXZ9kIGhWQQJ1a8WZeGGCoIiW63gRILOnS
R1+YYa94gCUTE4UHQm88UZHBOt1oJAYATNGxnzPx3ACfxcl3fY1SemmX2cj84wFkTO32MxtJhQou
SgM9vHF6Zwn9m1MYW9FVvjDs28szdh61IoJEcwp4vZAvOMuVMvTwITWTycAeW9fKb3u2MRzqa/0z
KuErYdPS1B3bmr0fw8ppeqgfyUDvX2z7FTL3bsmeL49neeqmTYbEL8Scpt9w5AeASaESDV59gD45
lW1lcidGz15LYK9Zmf5+ZMVQI64mDazoitypEcjBIHpp0W+kvg42iwAJy4N9huo3ep/xjDk11Eet
E1daLQNw8boj8lLZsHIrLy7KkYXZohhSOGniVDKotF+yuAsTqNetdXUsRLI6kNOA4ePc4Fias/ni
YVPZ2cBhRL7Fw2tO78bU3OhOBjm1xEWXdZO/o/XDU+hdRR+qtlwZ5Jy65u88AjaCRgj0lYA3ZBYa
2JEdJ51F+6A2xXtnaXcJVw+pKL+PtrbRUL0bSu3emDKMJvTeRrP6uLwt/x8/AEg4Ap54+yw5LAxI
1vQUO8au9px+qV3nV/m2VG5J+2Ynm1bcNOqDrl2dFcK8Q/P2f63O/CEfmqHOTVgdDOGWCIxKf2A/
I2PFiSwdh2Mzs8iuTLLWSAazD0r73eQfApzHEPywtpfncLrCT59Dp4OZX/FDYcTACPSBYyVuLJgb
rwCnlnwh9EpM3ITA5pylois0XkTJ0GOTVInwiKz9aMx2imNvGIk+FCt6uzyg6WidDQiPu+keQQl5
7qs0+KkhDsc+CMFvSstbNS/cVt6qPfVBP+hmV4Kb/nMIJsY1E7xGKL3MdoOTA4erRZEMxHsSvujm
Sgg23Upnwzn6/GwXZOjusLsCnyfiibexD46UGIT1KCm5DYDADuihlJXOtPONN2mK4sE1ucnzV5dW
xQzp2whV+OLF6amrJxsWaZ5gr5dX6nzrTekQUJEhTzVBZ2dbT2k73oJaiweFaw6R5+DfZQPnWw8f
Ry0MUCREFgDNnvr5MaZcJuPAg3jrqBvzyxlQD9tkK27w3NdPVpDaQZoL/83jCugPxyPrYAX0l66r
gfjkSoAettiJhfmDvki7zLAnC6q9zSKExivztLAQeNkBsTXxKSE/NVuIuNbqVkAvHFHkPve0KPgX
y4B7Vp/6vsCnNF+G3Bj7WOvxeQv0XEx10+5DUXzV8YEn8S/bWloMDT3zk2YbxA/mp1/2GQhW4pRD
MPFg4TXBN1DHuGzi3MGA2xhlFOiLoSwNbfLTXVV1hpXGXV8EhKW+2t7V47thCTwi2g3jWwXc9Jft
Le3iI3vzLEJitlLIDA3wJdD6YE91C4Md9NxRXSLym4ijgfiywaU5hMo9knGTF6DzlEJjJg54gwkP
EsLeqEwQJiXekDkr41radVMGbNJ1AthcnzlOPeF23jILx3/k7u0Qr+UTF4eB98TUJA5M+/xNoXRD
bue9wgPAgCBRYf1ROSioZNiv8r9PPvjURyObCIAr2EoBqsSsne4ITVK4gDgBRUGVuY24VcpbPg4u
MeVGU25M8xak72Or4kcULpXfM765vGBLO+TY/jza1FnbgkSvCMxU/Kh09SEHd60L8Oc2qviTzp0V
zNzSzKKyDA06VOUnSqvT8VIwp9r1EIGHOfM40GCNOtyUyb/YHsdGZpM6gravBqNojVYnXyndcH95
zhZ2H/YEgIXIocDjzX1ePWgtCtF5FRguQ6VqzQ8tfh4fp1NSC3C2aQqP3jLou6nGkA8CCkORW3dv
xUrou/j9iS4OpQTAxZ3Z4amUMJFJhe+H4jVHP/fL5dlZWOGJ+Q60NyBvQGvb7OeHoWpFbZ4A7dzG
W5NUmxRM2GuObWkME8MvHjDTJT1XkwIosi6RLAN8LfrRdMxt5Eogs2Zg+vvRIpCuNjpETyKg5lup
fznq4fIsTft8du6nG+3/BjCbpaTu4t5oJsBlHrqdsZPo8DLuiXi/bGbheAMBC5QSQJHIv85BwkWf
d0UzGkWQkwparZVeupTHaKLW3sLOfleiZuVsLK4+GjYAIwOHHALp03lDd1CRNbZaBAY4uJGyRqmn
jKx7xamuxA9PkQ0knwDlRskSDAVzdb+hAKs2l7QMWOsPz3yNmHNpA+gathZBMxMaf2cL5IRpltsm
TkkERZk7OeRyX7TxlYD9v4M4tjJzhzweuhC6JiIoiHKX9vqjaNfwIQsDARkASiGIYqGHMwdy6yaA
vV1Em4B8yvpO8qsTIqgdHH1+doGMJRxMzPD5FtyTTyPZXd7Ai79+YtIABH3KVs/OIUhvkdYp8fno
U28/NCV2L39/Yb/iDkcoBq4WIO3mzjARtlLGQ9YGBJJhBDX7rPCtNfzW0iCguYp2BrhEVMBnZW+L
EaUr+7wNckN46SZk9UoUvuBNUL+dGqbwXplIWE9PXVGwPG6NsAkG816KOybvB2jH6f71cwXczUQ7
A3kDVA9OrThNXUaJgrkaQMUZ8T8AxFKIrV02sjRXR0bsKWA6crwdAC2F2WGuauO99Fq+cvktrDdU
AfHkhvbUdK5n+0lCEbRqiVoHSrhLqFetgXjXvj9zG6ogdl4Y+L5o7hTnude8Uay42AWfjke9CQ7G
SbL+bBkomCxVaadNUGOFK3Xwdfpe873k+6h9u3oxHBCW2ECfQsL6LNtJ6kpFB7eognfVQXPqyuPu
fKkBNkDvCrAywAWcpeDa2jEayogeQJqnvgmblVBz4fMIz3AFAVGNhlF95lvVkRoi5lKDB4/cqkrc
NXz4ogFcDSZoyvHKmndbtUSBzIcxAGAS/bnr4t/Xzv1/pDIBYUGV+YzxJOvKRlWTzgiGx6z+FoqV
AGThx084JTQQ4amLN9Rso+oamrXBu0bRlEa3Gh9fVWuNi+bcK4EJHK/dvwj6c9h3wo2a6VwFarBy
Y8OrHDDJ3hhXkiHBF+H9N5GnAJ8ImMm8u3JgcUPytlcDG82imblJLLLlpn21h4UVXKCYKgL3NOf0
KvVS2qFSUoBYerewbpVhI4aA6CsZz6UpA4UbnDhoRhDZzrxfEZnWAHUWGhQqvyEGXoJoI/uGHCuk
zu3rNduRWUXnJqDwcOhoiTt1tbYdxZkS1kpggZDgLQ5fL2/gc1cIRj9wTUy5APDT/83AH3lyaEHb
pVoKO2Bd89KiJZxXmuuoystlMwsb+cQMPR0Fywx9yK3SDnJagHvR7eTKmiwYMFElQQ5wosA6K/61
ZgP9GBUHUa9+0Wearvz+aZZPXwI4IQD1/c2i4S0zO4ihllCTF9QI8uxX1GzFOykeJN2Sccvk19VT
hfUGCpkSVI/PqsogVq9ZWmpAYm1IdJdc2Y8znUQ4QtRiJ+FiZOxnYc5oaPHYEcUMOHUT1E/WsqVL
C3H8/Vky0GYkGYjKrEA9VGHq2tGaYPjC6UNYg+QVMGQTn/dsKTqndrhVRGrA0U7UFw3ocBO3FDn4
Q26uXgmAtxDTQrYBefK/VOhHZyNJlbweREmC+i7pnsI1EvqFmTr5/GymOlomTElrEoCRNHSTasUZ
rn1+duRAu1SRXOLzzPCT2GNrVBXTPM+OBAhlARoAywPAN/Mia5m0xphEyRjk7b41n/T0UybXOye0
IyGrjMh/SvLPlnpQRFcqRQXIcWK7NWROQYihy5Vq3+I48KZAtAmqbDyHT11TrJN0NLNEBYVT5KYy
kLUGrvHny1tp0Qh6XXH/ASyCosipEaHZrZJUIQlE/n00/oDBAuwYV2NF0LyFwiWCZhSMAao7tdEm
NVKEBmCBJr2L0sY1xu89XWP+XDh9U54CNFsoheBgzAYi8zJMwjQhkL/4KuhDCJoSBYirl8vTtbB3
T6xMv+Lo5JHB0quijEmgGX8K8pSG28vfX3DnYK6Y2D8nKg4k+U+/H2cJwOEZJwBR7/XkValvnfxW
A3t5Y5QuX+s/WhqNjsAHUEc8K8/K6D0EBy1QyJEAKl4bqwffcbu2iRcq5RC5nnqBIPmASvm8SBV2
KO+WeUUCSoafVU83bQ5C6TEUNxmK2LFR3thS35iFuaHoTqtwm608CRd2OJoYgO8DbBzx5LwWV/ZD
QhTdGYNKeTGGRy2+zbrby6u2NI+oJiDdj0axae1OV61hoVB4RMfATKwHrWu+hU638pZa2t4AQU/5
JESSZzBrNYTCaZVNJsqfNNdc4XC3HwyUSFcO66Ih5I+BU5oi77nXabAKhih7OH8CiVXBLd0lg/RN
pjFPCPl6eeaWFgelebylpx4Ra664ZjNwTtggwkLbA/OMDgkUdghZ7F+2cv7mRUBxZGV249gFU4wK
sp5BrhiPedG6Ddjjje6HwpqdSVZcxPmQ/obeQH2CXQHNA9NmOXIRoB2PKibjMUhagUq56qk6dGqV
98tDWrQyUZpMwT444GaXQxibKGJl1hCooRJBtXl8GnsOwbUiWrmF5pphU7YGqrD/Z+msBkzYINCt
B0sqdfP8EFpvTv5lsOe6Bnl6i36++P8jTXG+DdHmAXY2uAz8/2y/t6lC9KynA9qZ3TbdlC2YrVxI
AV0/i1PvwuRq8caYP/JDakr0vkmcKtCwZcOAh/6Tk/y6bOTcO2AoR0Zm3sFoyxrEWcMYKC2BuFb/
YGj1ygZf2g1/L1ckdABWn+8G1iftaNbGEFjOLh+hjv697XZXj2Jiw5g0KACYRr3+dFuPKbqs6qQu
9t/tSnfxEFlx0wuzZOFhgawU8N5wpLNZgu4d8MZOXOyNkLu2CpHdlbVeMjApnCDRifyjNW+/oJWR
5HgF832b+QPfxivHfuXz8yxtGpbwphY+H9OXaNya8fP18w+hL6B6JxLWM6gykxWIBm01348N+JlQ
0y1WIORLA8AL7G//FtJp1syj0CjPqiHK833q1uF7UVz9DgbAA2QwkJpD5xbS8bP9Q7iwbEnKPeW6
h/5wwtf6Gc9jJ1iwkI9Hyghv7fktzHWpNmqhlnuogcXELZz7RHVJ/sATwGBXbsnzyYIt4P6m0g7Y
Neb3ltaxXhSkqYB7fhDDfTlWVx8HdA2Aqg61MB3wrnkgSGNA/eLRKPfxkPrgp3TjNQT3+aU4WQDe
Sod3n5JfpwvSNgofIZNY7v3a+eY4ftt6pquuSaouTRSSqAiKAHo9JyLJicXqqHfEXs+JH46Oh0vj
2oOBcRxZmLbF0X0r7QxVHgkLWcu9nhG/X4Obnt9FsIBy4V9RBshjTGM8suDklpEWDhH7Mr3LC0DS
bur2rrmSggb3LFJEU4oQ+Wak1MjMwUYDsKwjjvm+bsQWGkzcWHtcLKwFjEC1B8CXCWg3c7FWnMTS
iexyr7EXXjzVV0fBkHaACocDUiMkzuceXAmLUc0Yy/dD+CQTj1/voPB91CAndTykHM+fqk1jOVmY
7Zu49EMDQs3KzeWttLDQkBJDXgWQumklZq8v1WCjOTRmtm/1rVAezerOSf2sXLmIFqxM2BUD527C
iTnTZX60nUJTzTK77/hecdPqz5/U+bXmPBYtgEEb6QlQBsAbnlowW1GUREishHYn7B8xe0aPP1oO
V6ZrweFO+Y8Jg2gDfzRHsqTIQksDxKN7xUgfkt7wlV73y8bZSoImbLes3y8vz8L+PbE3m7gsLsOu
SmCvi4eNqTcbstYIcB5HAcGHg47M2iQgMGdm6UgyylRafB+WWzuE8pDtlvrVgRQKxkDPTCznAKD9
1YA5Wv6oUMFCGqrFvh0+Kf0DCdLLs7Q0BiBzHLgrSLkh53K6+GpmWW1mU763DlrjOtU9y1Yqb4sW
QC+OTCdCGvB0n1rIwDgra71EqIPeH5sxzzEgS5as1XKXdjFw2/9rZk45W6bopqoMmCnyjc6flOSA
BqA1pa+lPYXaParrqOMj8UxPxwJeNmHnTcr3pfMnP7RrnViLn0d5DG80nHncUqefr7LOAsaBYEM5
iEj6bAMqx5X1XnigYUOh3x5bd3q2zzNfhJaKXScq39tEcdX2xrBDPxJ/kiTZ5Apol1H96QVxhVzj
M1vaB1OPLHzAEk+SncW8qkcj34vxj+a8qOUrHb4ub+aFIAX+HsEcYANAOc671/WYtVHeI+o1c8dT
C+3TitLdaPDfdgnm6eh6PheoEONcQhYZIiwItE+XS2/wwKnrMN936GbVBFjBSnWjOSsXwNK8Te1g
U7oIKeR58FgkcZcNJayU3YNt7Trp07X+6KWzA1JSNHoDpYd9MQvuZJQpiVXijmnzeyA7NqzM3br/
Vvdr4JSFBUKeCG90iFbh0tdnM9ZTnQPtOMT7JpfvHVd9hIKgKVdcs+k2srfert4PSCMC+IkQA6/2
uYC5UzYauNd5tnfygGC/JS+Cau6AfyR8vmxq4egCgwx9OviGSR9i+vuRn05ljgC5MxAMWG+m29Hr
LzO0ioADDN08iALmmyAcxrBqsCz77Jm1HiRFL//6hbwrMoXYXMDtQU3MmEdLUTFiZSqExYn5M7K8
XCY7u8m9tNs2ZBc527BONgX/FtK1iH9h650Ynv5+NG+VadWjpYViL5X+sTF735LaQ5GHt6BoWTlI
c720KWaGLagWTg3cCG1nARsp4gwUTIjMNfCMRck3mz7q3WMiPvLW2Zj2D9N51pjwQ7Px2rUjthD9
IBVLsDfg16E4NDti6OiM1Mq0xV7ov5vq3tEe0IaxsYZdWN5E/bg21IXtiHhh8hh4mhtnyqlV6UgR
yR7PnPEJRQhP2BKJWeFFae5lxh8zugGpZI0+Bwp6L1E+OdqmcD5WNtXCaUceFQ5/SqZDDWIWWzBR
WqlO+2rfjcp3NcSuRYXKD2O2pZH2rOV029baO0pj6D+F3rJGNh20NSI8CPIBmnsN9BJUBua+Sit+
XP5pZ78MT+Sp43laDXQlz5WLotzu4jEk5aGX34GMcaFTWFUbPd6R6OpMFQzgTnImmp4JRTVzDJoU
fVtVrThoee7tRJSuLPXSUPDGmcpYyOvCBZ0eIHNQBhrbDb6vugUFTzKv/PpXXf6Ii5+XJ+1sT01T
RfBeM6drHIM6tZSlSaNJrlcH0xvlJo+3lz9/dkLwXNORr5pAYKgAznMYBqeDOlZmdzC0r5QfmNyR
CmK/+9AA/5C+cjMsjAUEkQbaMUEXca5mTlulrzSzqA4cJLHkTn26PJalz+PhDG58ZHsAYpyd9jpP
w07P4upQaV/RRuNf138epSNgqlCnghrqzGlOuXs7NWl1QLP2r2Yt4Fj68cdfn3bckUsWbW62FtOq
Q5n/8ExtJbN3Fs4gn3D89VmMqydN1Ok2fvtnMuyVz759vX5ukD+Cw9HB+HJW2VXqPutQqCoPGf9o
IPvaqvrVG3VqY8YrAIlVdB7Na14F6GQUlWFxY+dRSoTN5kOv/9as+2G8Ueqr3zWIknApAw+GVybS
JLNLS9FxMdpFUh36GAm3vPFyvjWsl3Ctm/J81WEHnP4AQuhIm8xjZ2BdnKKL2uqgsk3BNv21+eJp
GEefn8wfbSpJSFbzDJ9v6wcmXrKrCbim75volQdthoNzMd+0upPEUYjvEwjJyiL6Xpa5p6q5R2wQ
9mr28+Vddr6LAdpBBIH0NIyeKY9lTt1Y0Sj7A3CNrtr/iaxXs1/h+1xYkYkUE6E/FNvAhjcbUj9G
KcLKRB56SN0YReXTq50gSsQIxjFl+P5Z/0QU1hl4n9seGxkyd4+xcv33URYGGeX0bAFZxmwAmLpy
sElqHJpt7Qjg5a7GUEHkEHf4dNqhQHzWcTLmaTZQKzYOTvppJAeWbyHSu9bTsLDUOHs46HiTo0Nq
HrkB6j4gvmH6od5rmvSbOt/EV/MFYiDHNmZ5ha6xGuw22GCM+qx/LbW1vPf57QoLABSiKjfldOdP
PL1oW7S0woKI/Vz7hotlm/E/ZLhV9E1K1iAOC3OG1xYajiZl0ik5dnraSdsVgKVo9GCP5CYl0D+G
fna0u3wGEawtHJEJeza1U4Cw7owxsqzaMexDUzvUstEPPCLZjWRQtAISje7RXFh8D5OeezS0tF1F
B/Ch9mjkcp0xl7nnSDJALc4xy5008uyhbJqftW39JClwbMLInGaj5pH1Y1Rj9jJCB7WC5DbKXp6u
heGt3mu/TB0tLsASabdlyi3mOo5M/ATSW5u+5crOqUy5j2Ur98rgmD90PB5Lt80sZduoQkUHSPQl
ynjbWgnIqhjgDGWppPg6BLS7yEKSzJHqLQuTn4mSQsOrMSvX0dMMOhJx+SeVavsgQQd4z+0GiceK
ss+Yo+HAjYeBYo828IVZpG/HCo3NXhkbn1XeGCgNWey9KhszddE7f1Dt/jXr68IfrTF9yx2r8Fum
dlsMX4NsGJdep4bjDctS4kL2K92IUME116QvIA6JHupBIRutVX6Og25XbteMNHatyM6/lEHGbmt2
bKOnwvwmBvUFmlDpSwXS3xtVVNSzjdbKvCgboeQeo6FH27Qu5Gve2rRx3ntUseqNnSdkp4r2R1p2
b6rDpasWA723HUy6yx2II1aNkB+JKCwsTmGMaMDM85dBFHjvUMUJbwdNq72cJvqTxXooa9kVzzOf
c80O9Jb2qArEuReWOZAJqVpFT5ZWDL8Y6f6IKqq3pag/+YhcmBtrSqS6OolRScg6+7UX2aus7Tc6
jkPsomWLBI2VChcIPNBaK0Pkk5Hbws27CPx9piOLymsVhf82beBwsiiMvK4O+Z4hL3OjO9UzsOWf
hiqDiCcx9ftablhN/jRqX7lhYcrvTj32jV/brVE81krR7vqKf2W9boVbgPfR0l93xrPJurL1QoHO
b19tNJCnRp1d254tB3YAPuKdmw3HXaKYEmmQfp9W7FMtrWBIGlG7UI5771XxS8al4pZprHuhI9HJ
x9veC3VmuUzE9rYWZnXrKK2pbRgTfJOJJM59gt6y+2aMWekKrQS/RKRBgI6F3cY0E7YrkjFyO6MR
vorm3y+RSnGbpvkLRMgilxSpDkm66K2tFe3V5LS4HYb6d2k2deeaIuJ3IhsUr22MzzbSRstXLK22
b3I2qr87A8zUQJ9KSNCwZkPB41sFpEnBnVaCoCnv2x7kiGmBmIYxP4vwAEXN5jVXAXy/Af9pFKOl
O2317yEBimCsq9EtjabwZailnuwc07cy9mUmJfetOmmbTWEbmWs0bZFtbdmN2EoGdWlPHpJBI9zV
B70sb+sh113QuamemfSlx6MSLGFZAYJ4FfRaBE0iHtJIjU+GNKAxCEAaXf4EZWy5M7M88vpQNzyH
lhrd9jFqW1492L+1Uanzhz6tHlPw2T/ynicUW6N6oXn+MCRKkFmFUHZjJ3ju1TrpwBTJnkOZfah2
AsfTM0MffYP17wJMTP1dZbPkwegquLWWp53qKkJ7rSXF1CEfA71gjaCjKHXS/oWTPOpvG0OJbnpD
RIcBDAkK2oFagVDL4G6qRNrOHsPotmxyzjaJYrXhDjv1e1qRXRNC2K+l6btF0NOOa7DyTfwAr7ZE
4cWp0rZuFFH2SG0ZP1UyTP2+67pyMxj9fU9KHD7OBBE+hM7tXxQX5VbGIfkVVts223ZAZ29I2GP/
owv7u0x0GgKXAyVE3hD7W8Vozvy0MKo3u9KGZxQDf4L1mdznTffEMyyGAt3wdwCTbCiRsDr2HIgB
Ra7Q0esbxzV3xz6TXgbsz0NkQFciM4j80TZVuNM6O3+B3NnLyJMPNM+IW5uWxgPNTO3BLrE9cJoV
rzO60AUiq3EThTAf2dEQjdx82I4AST0oaajwe83sOulm+fgTTEGJstOQxKa/y9qyQZzX6NRPe9n7
LZy9m8W66aNQqPutWZaAIDXGSLzMLBy373XH1ezsV1dqvZcpHXwrR4cHJB1jNX9MJ06NhzYHHGdA
jbr2q0zRC1CQG7GzKXLQGjSU4B6iZo+7WoIMjgkwrtc3Wjt8FENm+1DYYK6gY34fjdVD3ceN23QZ
QHhq9tOxY/hIEX9vrJH60H7UNoYBwn3Sw7Eafae7tS6UD9wbX4POGPGaomh9mw4VZrhDkOfylgiB
oYdM3Vm4/lJ/hD5luhsGnmObxlEBoZVGi72mZZkbcwf9h0bxQoZSCMhNIpmmNaH0gRm5SSzFGzP0
uKqcgwUSP5FoOXZV1mu7QtHohsXU9lhrJ4+aTHM3a7OdMEI3VLEuTYcfhpu6PQCITJ5oFXEPzbk4
o3pXgj8jAS+zW2YNfwWhaLYVA6Ebg6UhNm1YH0wpQXQYijLoUfq+0cD+/QCMZLTL5Bi7dtN/DZhK
Dxeu8GwUwZ5MNPjvpsyhnztav4m6JMR5VJqPUmQpViPsP8oMXGZETZ6AVgk3XEmaD/jD/gPiooMP
V13cFXZc722IfMJJWHrphVaffmtoqG5A49bWHggReVPcsDgrtEelVftPUBVTd6wqzQOmEqewUcOP
qsp/qbVpbE14CpdMUpudpCHERNv0Flqj2c6x2t+61uxJr75SoZfAgij2wRaJtrXb2Kw8JlH/1lCs
QMbGDG9Urar9UMSFB6JJ5umhQx+G2EzcyOT1LXwzd3liF5uUVdYzLrjyW6+l7Z2RgmkjpTgzLS2s
xMvxDtv1qd7uQpr2944TRq4dS5sicm1Gl9u8fETnsf6hdclbQ+34tW8g4mdIu7zP4FlcmiTo06oR
TQmrxHmSCPGe7LF0BNSypOZGicZ/1w2xfPxW3PJ1nUFDOiS/owzFPr8T/0PaeezGrW5L+IkIMIcp
2UnZLbUs2RPCQWbOmU9/P3oD+6gpogntCw8Fc/WfV6iqJZ7Uuq/6g6C3Uf3QqpL/q5Lxb1qlvC4t
+VirSXBbjEOcXKlNGEW2RKeG0hmz8lYMjMdI7yI2uBTbulZ+88z6Sx4W2UGwkoC2K/4eJ87UegQy
+13ou/uyatqrSBfUjST0+hXaabUDKrmwS7GV212QIVtWSuMEVOIdV4akcuQU4nijJffeqHhbV/XL
bS9ILf+j2ljej7IyEqcphHLLfkH/RVc2QZ6Hdm+Z4543+I8ySD+7vNuhp5ACIqcCEFl7NTQ3hav9
9pRUpH+cCxYfJp9tlAFUjzAhURf4thXSQ1zW89pBVotZRrrUUSW62uad/wYTMt71OV0VW7l6UaIi
cGJZ/zYOWnAd1dpDp8hIRZn5nyRLzfvQE5vfUFXE28B0m9Nouu5eilP4/UIXPqdenW0TVxwOXq53
1nZQYzG8Q8O/sIXE8m7EwhqRSoWVbBpdZm3kstFqW8kEvLIIJsDW6gYgqCYvnZY22XeqnIFm03E1
ec0HnkFbLBT/SUVIdnCEoFB+NJ1RfpOj6juKrD86T3edZPQrPLqQViLdyaVH/GNR1jiEPlfPrVjV
bb6JIz0WnTDs+tIxeax+9+Zo7hGlbn/gTZQbsjmanagBhZSwLout7wnFVnPjYUub2/AGfnv5ICed
+KWq9WBX6LnGUuhR5IRelVh2Hgzuc1TnIPpcuYqN27oxMtn21HYcN54hyDtBFv+4ft0+xHL6XOp6
suVKJpYQg+IgpbqLFEoGXqgVEu9HUKU1zmupl8xOZfl7eqjjfQAK+K4KZXZDPIGG1yj4fXebqkkh
n+JcT9MDap4B3cFwehHxdsNdFBfRJgr8EwW331mE+5dpoaNozcBd2BBoWOMfy2prrneNG8fg19MI
UdsmkRm9AMgyb8dcDrd9CA564Ew/1fqIa58V9fdA1uqToAoPRdmCcrKMmthoaBxRazgKoUvok6e+
dGI1zXovDWEQunaW0sr4Rh6S1EcevxWsBq+VakLdFAW+5JjuvE6EHtMI+reWBfrmxpbm3Wk1qWYD
ANpBDPpMvcpb6Z5KZosuYatkTqLSnTsONaXZ+mZJ3scbKKAA4FbvCz0wYSfFv+RQw89Feu9esoIO
hcvOv6a7c1bYEgmqr0KTeVeB4nrdJpfRrBBSHZ0kyADZtVUkXDpc+v5Lr3umLRgx8wAwBymtPIOF
ICnZFvrPD10bIxE8Or6x2ptf8rrK7ar0aZtXjYETeeFJlIbAofv2UyLWzxlZ/WvVynH9vLHm7Tcr
x/WT5CETk9TpqSu+pHr6Zcx9nDSR7k96I3Kq/cy/kmQEJwMpN/dIOsgcZsXcAE5Or5EzFMtHuC2y
bapukd55nV8k92hWPNa6+J3+QVVz63q1ah5dUURsaBSb2HaL+FeiNSdRiZ/lotTYr2r74ota/mzG
lZTbgjyML7na9PdtUd6aiadveEQjdr1lfm+D8UU1f6Z+2hCHCOLB0zXhe5iGoo3uDHDvwChkfxfQ
cvHRRRXmRff49WqWGT/bseEZVJUjos3adhjyr1nYBE4aci4Ss3qrWtPjlGUvatenjjQSJvp9kdkG
rVT3hR6nTqVAeWl6SzzhEz/7phq8oFxu/EDDy78eNangGa2M2I57N7t3M7lvnCwmuI0hYmxj6ve3
DdpL4k4aPfcxM1Mr3dCcIM0Po9o8VqkedbdBNKlSxjrxnm9B4Wo6901qh7eobm7aIkQIWk9+DMb4
lOky+tatRm/wu8Y3fyn0AreTAjjltvAbHqVOlBqk6kwgNqaRovNmovxE+bbOWHBU1+Urq84MyDNq
caVl4k+x136qVhM6WcoFqSXiT7mCkyhzFdljwGRQfUqoA/c+c1a49dcRiIozmJLLCYrbP4U6Cnas
GZ4zlMYYk4rwvds6bZvrXBEaxY66/NYdPQHungbKJJRbTdpEnv7S58DopWD40se6sSHqJwrsgpCL
xTqVovsi0FvcNrRY3Y9BnDvDqMSHsTP9XRa6DT8tKI56l7aE9/lENnDD8jsk9HoTjHjfaZRzYftD
dt+bCmPo4N5FY9yehG6Mf0Q01XqF+5e2B9JE5UMI2tiWeXpapzPUpxHlqOcCpYKD0ZVB6Mi+GN0i
LaY955EXcML1sgaxRsMiG19S+ZYDd7sa5b5rNm4mGMUuzRJ93zbFTstT8YVYudskYKDuW9Qyt1WS
VSDvFelHnNXNcGg9CMvEVSD8PG4KXkHLtmqxcCrTGvd5b74y9a6NVwJ9wsSJHUbxlMVqd4gCEgNG
eyBI3FlBbV2LpdHR+MANmvu6jkr11qIf4rbRAvk6qMzSodRcbtSu/krWVDnogvzN8ove7jPr2W8Z
mBJpNJjXbt1QfOrcGuc88n4ZVf4Nx8zYjr5iXXUlsaFFpb43ou4p9/y63palGDul2JWxI4hiuikU
N9iUJrFOPbg/DSSsHE2I0exT40MSywe50A+ZMCSlg/tc2IY+bgvcK0uPD0r5aiqHWq9sadDe5N4r
d1WRSzeK74NKJBv7ppEU+eEbNaF5KnrNRo8nKdk4fSAM/SpXXrSN2jbB76zCXWcZlR01VXyrdmRX
h0L8NghBfkOTeCPZdG7+w0pr5VqK22pb+qN+76pqd+xKzyXcRGVGNMJTUo+/Qi/T9i2y1YNdKT5x
s0iap/Vzi51faf3JjK3nVBBjH0iVTjYuDtpNxLlwolqyropYSDYhKkWZ7fKw/HJ5RZ6BYrTSYQzD
Xzkuwo3XK+Jd4OnFpu/61ha5ZG5GM5cfailRyeMkgmi3qotGrSm8WnL3RR1HaV+marfNwjq47WTE
dF1oWHbQpH9MX3grtUy1LTN8MiLEvXIc5g205p+umyIv6oIjcsfAuPK0RNeve8S7vqojuTCpEazX
vin1aNN6pWk6mifVNKsOR+QBtBw/wBJoFugmht1IbY5WeJg/B6mHKd94aS253bSxKT12nZK/BU1B
FxGXmxOu/Di+5jwH+1oh3N31hIfHUpeJKXU9z39VSoRcaFU8llItI8KLYK9Th35XO5KcntJI7695
ZSnoDVbc37ZxYOz6Nv/ZexGXkd52zbGp5OIV1ZgRjcMy2XqlYN37aSFy10DiCCEWGnbpJj3pQ+s7
yYHQ8eqkehlBdj3ovex5jmm6I8PCVbnW5SIQaR7iGrvOHTpHbEKk5WXz61CVwZtFJvQLckovII/0
wygPikNmeOTy8Ad1O7r6i0QqLx65VHWU3JHU86NfTSnX/PqwikkvtGGw8apG+S5lrv51GEgiBW7H
BWh5yveaIPRGGM3it9tMKy6qX/jd1aYv3aF2ChJnG3put1tgQcXJtQhwpdZ6lFvfdVo1M2xZyTiI
adLZsRqoTs+Fs6vVzPsRgnl4RMCgfpSqatzJY33X6p3yBSRb2NidHEzhhRCp7CSl77liiY6LtpT2
aTCSCwG1C8ogJ1F1PSp6v1fFZPgCXc68UzsaZw2Jlu6ni+KxLjtr3IRiatqxJbS2L9Ihx5bqUSDC
iFTdKSQlWinLLtUcUBiRpuoGjI452CvPVQm/alCejPZlNLatcsi6zxe0UC8BmoCOBcQRdVamiQwT
zyKJFCpyGyk8eGus5KVyBkCRvzAs6SNmXSOXpZBzUp4SYVtpjrQmNLvw/amEDIgDPD/dJGeAnCQS
XSuqLPOp1n5yhbIRL1dkFpbg/ffngEi9MjoScHw/zltyRwc1vfLIxF02sjKIeRd1kvSDSfrHpFB9
yzMirFSVlj4PogIJeeB2EMCmv78rVMtkfWglohvAh6/fvDXF/Y9fR+4ONDdAF7qTog11/nVzsBRB
CRrlCQyYcGUmh8tzMwE/zsQM4Be9//wMd0L4psqVz+fF/NYyrtrxqhv2BvmIy2bWRjE7B2QqKX8I
tfKUjr/G/hT8/P99fgZ5kPMq9ygWK095fSDRrays8OIkUZ5EXYBSKAy28zVA8CvVg1zj14s7M7KH
3FbfsjXt0aUpAiA+6RUTIn7Q8HFzyY/ykNp3Qqtua8hsWll+fpYmxYpJ/hKs85xiGYRVmgRI4D6p
5CYDdZtkn2WtsZneGzBm8xRmY5ijm/XUKK3dmRtXXANQL00SSHpaTyhwdrF1bkEoWoVck6w+fc3p
jai7a+SGpe+j6zG1sJqw7vOid2eZUaDkjf7U8R7isRudsLII0xzMDtyEz+Dng7X82MC0iVTKqWpt
PLXd/ehtkF/o9uWjlX7+RJyZmYGmhCSMPMvETE4JYePFKxjChRMhg0/UILEAmv/Q1qTISHf4fmbg
IGt3Ub/Rkr1K5bgkCXN5z358INDMAqYIPhrWLkSE8wWvdUlpk9witlDH4HbQ0idqFdpD3rTqiqWF
IcH+gm4E6WTSIZpZ8nxq13Jkik+S9EZNy+l6l3JeAMeh+bwl8GYTsHgCTiPVez6mLkCRgs03PNWD
TDhQdGV7A+BA/h51AVlI33Q/DS4koYFwBMBeth2C9OcGqbMNoN9q9cmvtlW7rdd0tf9SZWabGiCp
DPAV7vAErDk3UCoGUUqGGyJZJOk8QYudJIhNIMNldTcmo9fD7M/pRk3Rx9sIvdSBhlANux6l4maU
zOiKEmTwKIEysD3i5z1JJuMe13W4VZJBFPaDrjcPElXae6X/TscxRLv0QyRp9S4WvW6blrCEAjE3
UtvVwupBHA1v22ui8LOKI+kxDHE9L+/Lhd0C4RTiDR3DAUzPZZAtWjGI+lgqTyZ3qRWfBlm2+3FP
Gu+ynY8Q9InZiikqfvgA7Jvzqe0juFhNoCpP1K1tpfvSIMdAVmuoSFBRCff626bZy8kVYSB55pXL
6iP3B8wam1TnYYKAweV+bl2ZEk+pKbpP0kNlaKjzekzwr1x9toLMEXJiP1JtK4oQH+9gtiroHAgs
GJbnBDO30TPT6HP3yfe8vSsIu+PlKV34PrRquAtTSy7k5WYzagxiF+tuHpyKrLtPpeRakT4rz8yP
fm9h2jzvPMIsqa0Kecfg1FBurbeC/mloJN8HWzZhzJCmNGerEmm0RWqUKDiFIV6Cs0rxW5wh9N51
dhx4uTlpzWryRozRxHuSZEAyyR6B2/+wBO8MzC6kyu3VfCgwkIu76iTKKxfsx99PwELxCLwtFPQP
OoViW7tKRnbsCWZflCMs/Gk/h++zAkjmTqHjnAwQSZ5QZ50rPCXGTSrtO3Pl2H189ACk/j12kxYs
ujXn+0cWanpASFp0Mser1DqF+i4drj+7AucmZv5B2heaCDwmOmnCBnZTsibrsrAEfymo0NzwaT8c
Mg/h4khL6T+nilfJdeZ9+gRYyPlNoipTI4cPD07b+XGXjEJ4Sn/5AJzbz28gaOYAH7kguPuM2exE
RSInxWBFJ4XkuGxnL5+f/Pefn0XVclvqtdHy+SS9MZu70lj5+dP+OH+OJ5b8vz9/3shYpYoYtSrf
lxonN4AryDbpeWrmTmCuaQUu7FUyJ+C/wVTCaJ6jwPtQ1/3YStKToT9nTWv3dDhbIyd9fGwnldn/
2Zg227v7tEgqdFVwz07CNu8Cu91KU+Zy++lFOTMyexZMPYX772IkU+idFt6M6affNUaBDBVcXShz
uJqzURSa21dhmp640LejOly7cbP/D2N4Z2J2r3aVq6euG6enr9Vw14efftZoPIUCEAI3Go/P/FqK
4rbsPQq8T0n0s84cRV7xdRbuDBhowLMtJgoK+2yZ4wxsUE9y86kXN8EVKJlPT87Z52cLHAmQWUH8
609t0O/QAcuiYeXcLQ4AtVSUSPBb8O/PVziWA31sx44JKoE+GvSz6VYsTL9xdrJBEvGu0ViKdOI8
Pg3dSiIhaxpPXbkD8KZHO7fdXZ6mhcNGXw9ibNJ+f0/1+SAyoDxyRoHzCV1bRw3vM+Em90on/nQL
AxQhyVjSyBPhxolceW4nJ0AIUIc0n7wwv3Gvk1UvaeEWPDMwu8R92ffLgWL9U/QHUJFv7bTAMWLo
oiuHbu4kQ7kADIJ0FfmhKfiZE+RbSXWrvDeEU23gj8nbLJavhearAXuhaa5Ga9iA+6Io4R8ur9Rf
IsG73TBxSYghCQ6QwyJqnXNw0zpQJM/tldPQAy2BmRmptgf+4dkaB2Uf0GOa8kX2Nai17s1N5Oat
y3TrJs07909i6cl16opfc3pi7BLZtWxBGWWquS3INEUgtKiLComKIfbNR78uaGPWyP4DIr0dXd5R
23eS61ZxIJp0hQcMoX8WzBR4Ql5taTdv7QFB5HupUcCmAUi8qsCq0N0j6kGuJ1YU34I89R87SzvB
7BQ3lydmtoX/mReFhCk0R/Rc5jrVnmy1iW+0yinQbl73WXobvV42MDvo/xhQ0RqlYcWC+xFXVW2J
YqOcxNbbgLsvW3llCGsWZo9FRb9lWfUZAn0lhL37HwYgI2FLug7/dZJZPz98fkoaLaskPq8K+yD0
Dyv+mbKwBND24GaqcCXFD9RPpQvIo5mFcqKNF9qfbhTde4aUP0t15n0RNZSOBG2kc03mhhsX5SBH
i3LtjoK0p9ltZ1Q7Q2m061yO9Mekyuo9KQP5j951dy6QuYModybJGSHcFKGQX1ljJe1DTYAmYDS4
g1IFks6s8l1bA6pqYSHsJdXvnSGAGedQ7K/sPGrE3wVCxHbjQq8Yh165AZm0Jk+6sIxcD0yCRDqR
rTJ/c0KopL7eqydF/mP98JSvl/fh7DmY9iELiLAgpCnlI0cnr13TSkxXOZFTtFVgB31/DUD8spG/
Suuza2Yi5cDwQbeNStlsEMlo1H1keerJGIxNFu/d6tXat2Rv1O+A8UCDK9kmepuA7/omGX7r0lE3
vrckyoV2xYWaqw78M2AUlNCCMPAI55GXbFUuMoqZepKb7K4s4m2n+l8keva2Hv2J/PFecUE6IXig
ZNJWzrKVU7mwqydBtn/Nz04lyKKmCQPMtxVQygiiwxchv/HUcSUA/DBOUs8To1JG9miSC5oT4ceq
sTSX03tPrvBBQCxEz7nMuzzaKXERbrsweijM4LUXtlIVfRHVYGWg8lTSeL/myLP+o7dBypBM5fyC
iDqFGJ3c2oPcUPLNGktyZEEEMZjlp6QQ4zv6HmVXfhipUzpPvmLv1CA1OYERGW1NPDRm7Dlea/0Z
6xAd7sTLAQz2qCaUbXcA8r7me82OAklNJoqgn3wFJF6SZuc3WpVEaZj0RXocVAQL6kMZHzzACZeP
wpIRwnEUjacHH37cuZE4ofsZTcOnjphvSf7d7eh88XLZxPSJdxP/dxzvTczGYUZgKS0dE3nwQ1eC
q9jam67lMHOJ7O0afy3BvmiPXL4CkYDIZN7l1U9GM5WFID22Ai3+RtVRUdATEvoNtw+5/0sIry6P
b3Yj/h0fvr0Cl56eTx90Ggd1EGAv+LQWg9SUVxtj+GTf2n8s/G3s8VfYZ+4jC67Z6YpfAAJ2d57w
1hmfS518+P7sEghzNapT0t1HNVJsuX+LxpXDtzRFKvlWifoQ6ZO5gFtTh3LWiAJNPhWnZJbWirFL
uxhYG6R6TouCvMn5Lg4iURJSNNOPkeW47ZUgbAvlcHmV10zMCwKem4qWR4fNriu2ZtMdpaZ4CApj
xfVeMkM8hDqUNOk/zBUHg1wPRCNroiPNVax419X7ZK0stGZiduT9xpJ7y++iY9yO+d5EvmmPK+tu
o2rVbV0zNTv6xQTy6gveb9bti9H593p/NbaPl1dm9oT93b1T9A6hd1r7uRJE0YIQLFsxOlbpNlQO
o26LpeP+vGxkaQe/NzKFZu8SNjn1LdOz5AjGjfUbFtoAU6ZbWfslG2R4AUUQ/MjUAc9toKoswacJ
4yNSwRMad02QeGE1eFFA1iBv9VeF5/z7Ja8dvJEgPwrVq9DXuPmPNTSST0/UmZHZXdKXvhl6Ukg7
ynoLflgWVh6shUk6+/5sknxhLDtTYxC6Em609jEq9ZURLE7TJFOEN2IiNDVb6iBJ2iTxTHo4jvbw
DU5otLKXlg0AWyCYI99uzYZgKFCXknbMjk2r32pDfm3W2W3hpk+XV2LhHTSoOP1rZprJd1s2asnz
o55A82MF2GS7H3UZb7qxB+9elb4F/rfL5hYXBi2FqUsaUdI8GZjyNGaixKi6AB6MYdpy9V8G9M7C
bN7cTBOLqhKzo5SaBwtlXEl/qLzc6Y0vqhnaQfJ6eUSL60RITJMPFdd1DuWqPA02jp5nx1EO4XuM
f4auoDblCisOxLShZg6Sgavyr53Z0xKAs8+1osmOxsSHiOVWxwceoMz2IMdboxYeARslK/Hs8uBo
VQpM15iAXue7g6RI0Xo6u6Mj+1HsG/faa1bcijUTs4cmKDIph0aZHS0w7Pq1dwrz/3RWJ7wdISlA
pnnRWuv1VqlL1LNC7TFt36ziPsi3l3fB4uq8MzE9P++OUZ6M4CVy3LssG51IOwY1aFT9tx/9lsLN
502BZEJOh0aJ9I2aJvSdqRShWzUu3fTY+JYjZ/Gdm2TQP6TKjkf1RUqgJF42uLRC+E3q5GygRDwP
PpUJrq0O9PWWCS4DH9ZyBok4WmvmtmZm/iZwZUu+wbgE+XeYdbZS/NLkFU2lpWV6P5TZ5ZCM2VCU
qokNFLkrOd9oMY3QCrsWva0+Pl6etwWXg0bo/5u32dUqeGOSeTEDslgbtfyqDSC+5Wzr5itHaOlS
VZFN576k5vihKaEoJ3SDFb3sKKfajaB4t1AAVkwsLQ4JAEAX/EPBeTZxhqcPoTf1do+sDCLlwyh8
bT7ZP35y0ab2xP/amM1XKXWCC30oPSb9Ji9tVCQur8faGKa/vzs42qCrEOD4PmGfXY3wPdsWtvXK
Pb206si5kN5XCPVAmZ5baRUJzobeJ0epl/eC+oDuxkZJfmWfLOv8M1toUeMB6ki6zK+BCq0AhLCj
5OgKj4F25a7lYhbHoXPDIHf09948H4eSdJUVQKU6iuO+jnO78cn3xvvfl9dkyf1AFwooOjBrUoWz
B4bspNejbpAdhTF1/PzQjN+Vgrad7cZQvI1arTmef2tR82eULQbc1ED49kOOPFOMGNGDODvSJHS8
McjGOqFQKhuxl4R9aBbqQW/bZ4pN2TaXtWHrKXq4hTQh2iVEfFsqyOAMCul9ORAyJ5Ct7NpFOWpz
eVqWtiqdFsCsTTHeB9lFA65BN9QWV276NZJz5CBf5eY/vO3vbczuW9TMRUEShfQoykeheIAEg7DF
7vI4Fpf33Thmh4EaUOpBOc6OyFpdG3L3aCjjRLS8LsJ8Q9a1oNFStJIsXZu72TWSSHIbdyZzV74m
xn2ZbNriv1gAIEaMNKEz55chacPRkAoLly9LnKK98tuf6dD+h9uKm/ZfI7Nh9Ik5GsPgZsc2zR1V
CFBbKe0qPF1eoMXJwrsDl0vJCI/8/JQbUN9Rq9BZIEjM3bgfZcORCGkuW1l6dnG+FJV8OqQKY3bz
hnmhNN1g4OO16CehtZLtE6u0h+Lkx78vm5qmZX6+35uarrV3l3w4yV3rDb5e33/t2ntl5fNL88XV
Tp6akufUXOv880aqxUYEyorMS3zrmfJO6rwrwTc/h1z9e7kjP4bEy0TJ/dA+0HALcjztyNlUER+g
Df0XwTR/Xp6phaGQCmM5EFAnIfI3F/9upsrMS11BMaJjVP+Kw20h7SJjZbam3TNbDKCb+CUQrwiP
5uGDlYWCZmhCdNTzP50LV9FyLAHefHqFQNJGsh6KtR6bC6/WmcVZNBFFxGgRa8Py93ak3BWebyej
7ujisLKnl6aPzvE6utkUKz5cAn7QJmKA6M+xFhK7D3clgk6JueJ2LQ5H/du6EMY6+/p8u6GE649G
6ZPs8V61JN9H+iGs6o2UrXVJWRwNiEd9as4N8Hw6Vu82Q1MWKXIubAZVeIFkakvma12sON+LNlAt
B75J0R4xunMbHtoX3uizNnSiHYWN4j+I3dvlPb00X1McDoJz4jLMkyZ6VgQmfbRishmaQzd2W5T6
jYiuRTOsnB594aKxaAZh0gGRQhHO3vloEJdpx7Ip46OlBtWXQm++F4mbZo6mhAkorUT44qbuA2CP
nXAM4QgIsbbL8EvQFEDXDQR48kqpL9pa9VjZRR7qhI1j+pq4Q3DoRjn6E5PM31mjbN1Feqlct6g5
IB2FMomWa9QPBLk+0HClPwLCSO2y6/p9JKjhhhiuPZY0k7hrOwFusYhCUhbXwo2eSwLyFpVi/RLz
Ru2RQjGbjdI08mYci+5PrdKSVsmH7q1EA+PZS7Twl5dl1iFDaehayxJhY8Ji34PQeQ7btLUzb/QO
gaCPewTD1R2CBkhOCP5IUNrS9NlVo0McBelbo6B0JaAMhpoNyB0UHteoaIvLzjmkvYxFDDRf9ipE
7I+O45zFYk+zhvtesPNwf3lrLa430k+kllQNLNDMU83G2FBQM4qOCVCPezEtt5e//3EM6NYydpoy
TM2j5jwMXS+EVK04gcilvKGUsK3L+KXzpdtENlauro9DAbNDE5uJQCmCg5hdkloGv6PNI0zt3YY6
yEoENMfu83pNmCAqoRPKgthhdtCzTBqRYqI8kVA0RDC1wnkpRoo6WbtDm+/ay/qbvhS/D655G0fj
HhbuqxhGKz9jaUKpjcDMAHRoWvNOAGKU0g/ZIBkPjefYB+FBbInDtaw6oKfoXF68j37uNOL/2ZLP
LwMN+J6iBUp0bMZyl6FXp49X0Ujf8PLRLM27cO26XlxBEjIgAWSAxvOHFaF0Q8V/Z4ZbdwcH8LaV
9U/vd4ZE8oJdCdfjQ2M8KSqt2iQBSMNSrgrvrUrW+pwsDmJq5UlqkXHM80qtL6RB3SnhcdxZ+nW5
BvVeWn+QShLXAgAOiorna+IJpZxpLbW4xG8e4tjaSiHqEQE6BaVprPhri7YmKNr0dFKVmdnqkLWP
LDolH8Mx7K6Qjut3pVH1m9ZA5cy3inwFmzJ979yxgs1I3E8AAqYW6tb52KJ2cC0LNMRRlfeRiTYX
2avd5S29tDpwb6YMBnEBrIJzE3pT6GFmZJjoPWPnGXK+bRBZWwlCp6+cD2Ryn5DShkfF5ToHfMRy
klboOVExG05h69SoEUbhynX30QaThZ+pkZ+ls8VclziLJTVC6oFSJiBFMfmqFT/NcSdREvL0NWL6
oq2pIR9lQG4/bZalr2og7lrtR6Sak/akk250NIJgSlxI4e5RVzN+jq6vrVx1i9vhndXZ9WPheEgu
1Mdj7feHyYNwdKWRHCSts5W5XLQEGoruHxN2dZ51QikoiqrQi45a9i3tK4QOHmV9BW+9YIMtjVS4
ynqxzWebu0OGZih9KzgGhFdju7FSeaOuJewXtveZkenv7xxebwJLhCFGkh90St6E5CMun5/FUVCh
ZVk0RjN33cUhE+O8KcJj3hWbuhZf8iG+k71mJRexNA44MSBhdVLNHxCNIIGbKgCBfUxQdHkWgqfL
o1j8vMwdCgCezOUc+WPKbY1TzeddBJf1g4zG1GUDS84C0edUyAZkP9GozxcCQeBqlMU+OCoI/t4C
pXoChp/sSvxPlGlx340++1kKmnaHdkmL+m2dXptZrN/mbSitQUQWhwvAG1CFSi1vHqKkwoBsUK8G
x14WNm3f3vmd+3x5wAuugjQFQBO1ERT4/AQNXSkVg8DGi5WvcEg2saju/eq2CK2NhJ5xrqys4NI+
JAAHIoYqOOXq2fz6uR63qZHwNLnlY6KV91YRHOrOe708rIUXcCLe4EtRgFgoErn90NS5EhxLtzx4
rfjdz1wAqv0xaNRvl00tjsiaYi4uMKpgsxGZVZBqWWAGR6PYGCIAhfuuci6bWNwH70xMf393OxST
ry9CtT+2nZRtJugW+sTx2t5fszIN9J2Vsi890SsMLrroICv3Wnf4/41iWrN330/qtswqk++PSDgp
Yv9FA4T8eROsOrAtwCIy7MBzE5WmtGiCu1w/6TYpN+GKn7PwnNJpkyQLYG3QjXNOrKdU3K+qSfqr
Psj6jWw+WQjK9TeG8nlvh0uO3ASdVqe+K7NxkLsM676O/CMdmHatZW0VJf4ce3KKijBBxo3okRzI
/EEA+11DAAj8o39ChPiTUiAfvj5b69gaAt0L+LpVI093W0nbyws9h+Z+MDAt1bvNVObVEGvV9POl
YpPRNjCqJEcIB2gftIby0ftKmv5taOs7T+2f83wtXbn0UIBIorUr6D1UPOadrrnz43poCu/oRfKD
1qLn+DOFbiLHSMbWQeyEirZPa/oKSgjjedJTJP2H8/r+F8yFkyDWu4Wa8gsqXf0iZu5zG1if9+RA
qFH2YY/ACZvD1DxdLbqulL2jaN32wl1SHgdr5UwtXJ+YgOIskevjup7dbb6pF0as6N4x0HZVgj7V
tbDGKVxeK3lC5wOIQS5gBrVEFzlqkM/wjgjOpt9ko0WsbZDag2DWwi2wb2+vIvJmZ4YrOJ1FWsov
0OQ2Bk+4ihQajF3eu4sjnroaGmg1TNnu863b5Zlcot3oH2vpS5y8asWbl60kaudkqOl40CaUFDe6
WvDg5ngwGgG3eMZpcOS+/U0t8ZfvqWjavdVFs5P05KZJy2eE22g6UcMuujy+hXeE5DA+i2kxODyL
8/HVJnh0JTL9o9kGTv8yBv7Kc7g4ge8MTD7Nu7MvlAO8Tegqx3y8lSLaElEt/BwJ8p/5Q6oDxARg
tw/uciN2riRWOY7mWGw7hOCS4vQfZslE6QTaHTWCuaNpRk1aV0IbHL2wc+l0RDflLKb7wP/Pyux0
1aGqQDTDStjKtgq0pCnkFRMLHiTUb5gKJCOpZM/jWSs3M8sok4AkN1qQdoBO41OIivbNOPrRYcil
4YGGH/JGMfq1zOGCl8cjj8o8oR95gXm5HgHT0OpUnHWhaK71vr6OzfEkd+2zN6grG2Jxz70zNdtz
bg8MFSVyXDCjdu228fN7ORs7x/w/zq6sN1JdW/8iJCYDfmWoKVNV0unu9Avq0djMGIPh19+P3tK5
CSlVKX0etnS0z6kVGw/La32DKa4t77P7B202CCvB7vIdNngmtQNHD2T9vtpWT3l/JQ07N2kgfMKZ
DEwoZCur4yflOWuomvkJ5MSi1veBc2sVKmqldyWJuRbIfrtNHXOG0nCAQF3xnCr3xpCPQOyDSnEN
RXFuwsBhtVGs9j28O1fHe6pFL6rayE5pse3s3XSlKHT251E8QY4E8ZV3nmETK/JyBk8SqIH78Tlt
/+ECBGj3L30VqKm1eTTaRo0lpiY7wXYENMaZNc+akfHW60ADuXwanL0I4XcOfSBsVdQBVm+VZoK2
aqPt7DRJo4/SCpA9nefdvZ/2ugkdYYUZz7bag/UGV0NMBAxPmtz0fjujuiYws+Swb2ttYD4CKbQ0
LVGgclY7SmdeMyrYjpxUAcQg2hx9lDlzs7GCKoh9fygX+5UCHif0GeZY+sqpdW4/IypSGkAAFlTL
28UJmhLUjNOAnTwd3FgFhzlQGmfF9vKEn90CPr7pcg+iALfK47MSGufzUGUns+5/BqKGAjD9nbdo
uPXySuXl7IACoEldCzRHEFbeDqjGjUzGQGQnK6dDMrZT86Bgq34Y2/Gafdu5E3+pYyO7wLGPj/c2
1GSooZ04VlHmKf0gC2BnSHsk0ptiBhbaXcdaN3a6drryZDm7fGFKC1kCtIWX3tTbwNTgXmsKnQEt
VR2bjMYFiDl9MUELsIl7tCELH+4pvqRg1Nh9DM3kTTo5H8fvBpDv8v2FumGimrb6qCKrg2ZuihIP
fjgUQJuEvbTXXvznFs6rGGtyUAPhrdQOEEOrbT0OIfGa0Jv2ziiuHAnnDjfgRkBhRUGLQPDp7ZTa
YAVZeWWjRZ3vfDfyy6eP74BFSQIoJNzP0AF6+/soMU/d5InyVGTDVrZf0RaFnuxn+5pC17nlD/VY
D7KB0MJzyeo0YTa8u4Z0Kk9ONoeL4iEw1QZAPR8fDR4pOEEtPMzfGRcSh1WM5kN56mAEZEPHZQ8V
N/ea59+5j/86yvLNXuW3UN/oKscZy9MI56COdHGhv4ssCyvj1z8MB7USYHVh9uiv316D6VZVCfO9
k3Biv4t6Cl+q71P/L2ctKibLOxIVsndlkxQIiM5rZXFSFjyjaAfHAaf/pkh+5dVzbg0gxl+9MiSi
6zak4NqhGtL2p2qWeM05rA0dWm/nUj5fnrezB9HrSKvVBrjE0FFLFyfLgWa8zuEuFNyOBg3zguw5
92KPmZt5Dp5mj8AbgsNYw7qysc5t3KW8ia216JCse3xMCmkZxVyc/KD/BjXrYw1tjSvDXNKB9RWN
hgdE7wDJAlxudUlaDYHjFa/KE23JJ7ed43zmEJrA8PI6wmUDvLoroc6pbx3AgHJND2Ut9lpek2E4
+2HxtkDbF8yB97UWAUkMyFmUp9pu4aVntDGcIbJYAgN8ecRnAyEV+YunQ4a0Oq3yMucc3HLsPJ1D
1YpwtgFLE8IaqQrSK7HOfkCAUQHeW1KD9S2azx3r4eoHZLbc0vu++IesFW3G//38aomWqZ8SpXGD
DJYXjjAmUV8uz9Vyy79bHIsHN4pQ6M2vOwedUN5Q2aw8sWb+5TcH6kVGWR2cmSSj7JPLwc5+GMit
QeIFOJF36AmLsl5bFAhEP3gA3yQ05UMBJcTLQazzUZCsIbOBSfCabi8VpwVkrir4QplFSOv5gaTB
Fn57G5cNG5fDRTOcQrjnwYvKno27OrMe0jrbSQW5+8t/y7nZRRsNlnCoLoLMtfypr+6AMk1HVlkg
0gdg0dPJemlr+G9NeCwkuvX/qKww/mGK0ZDx/4I8AShaDoNXEYU5QnMGzYzTZNwuoCLKv7r298uj
OnezEexhwB494BLWB0oDe6B+0Mj5nWBr54mVbWy6dT7oYvu3eLNUZGF5j+o5BH7fjsRncDooWrc8
oYG4hbPhFs4q93NxTZ3hXBpMUOJCeWhJSH37bRieWki1KS1PpfVCvSxK2W8T5j6Z/1V5Zais6cry
PHdgvI63+kAuXNLgfxfgwIBBDfljw4rq8tc5F2BpCMCPO0Bzdb0C6gH7ryX5ck/vObshx3/4+UWv
EekzlDPXj6GyDIZF7yJH3jyGHgRLmvaaRN3ZEfx/iHVJHLV2+J4EQPhWWV/uJ90W93bGrsl/na2u
IlsC4w0NABxGqwcQdvvUmR1gIoSX/suUar4zuFFGxIWqhs7TfAvlIwummkUKmA93N5WaYIRzeTrP
HVYom6N1u2iig7TydvmxoVVF7w3Idow5ArDnaz7rXQXTy8thzk3pom9qI68C+GpdMvBhDWvN5UJM
S9NoQj1gvFaVuBZh+fevDh6FLpThckRonCgoQp3v/mUEkKJADgO8jbn6fZLKIPNrozjNwV0BO84r
lcFzdQw0tBf6MHr07+S/CqcehGyQ3Q7ubSD60PNJBNuxEHdDZtxSYUfEupKYnTtGX4dcHXAMqTav
KcC+PVKToNZR2e1tdPGc4crU/UUYrC/515FWi2x2e8D5yh7PQ+7vqi7fwR8yUaXYKE4OIwRSwsJn
hwDSAtTov1SVF1eB8Uml4srT/+waQQqKRBZXIu7mt2vEZ7AWrUek9q6Wz7QYD0CiXxnruRBgOKA9
hMQP/1mFIK3h1U0JmCgYWdmnIC1TGBIO+vPlxXju0gBBf0mbQKUH4entQIYamJkpmPOT9nScsWdX
oPp6V5Pbngyhbzxejrb82vrzLSrOQOIAzwIB67fRmDkzqUug5hyvgjrcQOHiRPdZXtyx3LmhkJK8
coWc68suypf/i7jabNSQ6J8LoNsmIe+GpsyiyuwO0zCDlVCqG92yjTF44dQN8AKF52no92N8edBn
P+SrP2GVOtnlNM98LqGt0YXaibPyyjPz/O8jE7XQ9yBACb2dVDI4kAKyWtxj7NEufs5Gc2USz53s
4Kn8L4C9CtDnvSE6fDVeTjAYq6s9hKB/Ou41sYX17gawYBGwhPr20roJ3kHbzG7IUesF80H2Bkm4
ttpH3ukpHgSFsCXE3u/Rvqli2VV+KDIPVhLOuGngUWo2wy9eqfzKl1uda6B6ALO8lIOBkwVSdp30
OsIsuqIs+GlkdrVvxry/8y1OokJB8mPm3jWzj7PxgBdBROCy37VCqClV2bFanLIsbqyw804O7Iad
/YfW43+jehVl9TmF3UxzrRDFsn7RuQ/xULocYLVe3gVY7fJuKDRavQjQpQui+NkaHrshuRxjvbH/
Blkwd4vDAPLdd/VlaWUdrTT69ON0k/P63jWcrW/Af7VR6kHD8twiaZzy9IjMKZRV8Hz5Dzg3yL/a
WJBkwh+zxsL1fcBhCocefpGpmHFnK/2HZvp6Oci5BfE6yLL1X6UivjByx4LH/MmewMnmIswmeLQY
J2P4dDnQ2dGghU3xbsbOWydviowUdqY0O3Wt/yPj9S9QUaAuNpwuh1ndNv99NDSZoc2ESvU7VphV
6bHmlZOdBOd4kmQDnqowPOTWU1OMcAxx/rTWB59Ff2O6qJCimoxM/x3dAp+nRkaBRgT1flCyE/xT
yQ9uR8OWynD08ysL89xMovWMQgfSO+j1Lf/+1SeTtSMDNrbZaYTxafdJdJ+hIXl5FlcH/n8jWhSj
oRIToP+3urNza2yh1I5eEazrA+upEh97GC2/7+NZhOkCuGwR4307hMrK5onCYfTYCgYH6k+2upKi
nhnAQnq0F94jLqz1aiuqShm2dOmxHBNz4187G879PN70IG8u+bW9rr1bQeNPFiP0WAz3t8MHoRh/
ZwcoTthj2RSAmbV4pzadyjJrnx6NDFLOX1AWv/x1z+z5AEwngI9wAYAhtDo9hWcIZ8pGwKhImIqf
wFbaNOzYx5KGZRRvoixz+GqZMqp5NbIBx1dRbWFu/d3v8itA9TOfASHQ14dWPiDxaw3BwUzx6oR0
yMmbQM1z0ht04OJ/mav/D7Gaq5LJvpk1QjD74ICAR6Ks2vbXOsNntjS6BX9VoCBNiI39dq6oMzTt
AFTOcWnvTc5j2u7bp8sDOTNXgCDj9IVyK3bEukRkBWk/d+hwHvs+crsd3CIv//6ZRUWXKx9dCBBJ
MIq3QwAXN8in3sSOq3+bxhia9NAMdjSaH0sVsazwyYH0AoYblHlgnd/G0UVAmN0xepx/9vlD8VkN
Hz46EICgJIr3A76JszpeGQmqjrAgOFbslu/ba+SK999hYaotZmggluP5vFpQFp4LDfgCwRHqv9Md
uSZz+W4loWKBnuNfgyAYkKwLupoYQVrw1j6q+sb9bY83VpBc/tDvBoAIFp7+i+gaJMDXtoOdodPO
mKR7bLoMAiHwy50/9vR1sI7wiRdCGpYTTtjVFBneEGSdsNxjWYRDuS+DK0v1/SsAXxjbzFmoVWjQ
ra83MrBBVmkzH7NCxSXMbES2hdRwaPBD1U5hHtzz6Wk0XxhJunSXtleOrfeZ5RLfhrcYaqnQ2lwD
kgYyQwSp5PPRIo9uZ8dZSqJZ38xwwIaA+UPXxZCvZR9NyrHuFigoCt6QxnkPwrQMsOhTWx+9KqmM
m7y/csCcWXn4VaB6sKjPWI6qQhhuqZrpaBZxqu5ceTCyj6YNGAIuReBIUYpE23uVlqTVSJ3UBY6+
sH9ZDo8t4/fltb1ucy5LDxEAksFQHPJOqcxmcO9l7aixuLsQ5EjYiUV4wIz9gzEfnZ/eCxFeQnQZ
TpLtLsc+O394W0NwAgZ9yCzeHmzQF67Nmjf66Cj6eZhQ3Zy8J6e7plF/Zvs6NpKuACI8LrLV1RyW
E+wegcGbjrI1B3wo3u2LvLhmcbsqw/ydRyxtVEWwFBbk1dvBcFoachDGdPzraN7jLDJ/m2KKiAnB
lunx8sydHdKrYMvV9CrT8BgcxitIGxwzCZfnMoZ77LUTY7m9XpWV/hvPUg7G1QPCw3o8VocnBzUI
Fjd9Cgq4y3vFVrUvjTWGnZ1F5cTCUm5MeSUPPzuNC24RZBvoHKwlhYcRFQE0I6djpqQIvcH7pOEd
lnt1hFbnVhbmtZMJNYD1SP0lcUNSDgcoXOZrz76hgUU0yef5aMw938g0n/5A2dpnsEe2Oqhs5lBt
DTDHXBf3c161sSGKIq4JaA85vIihlKSGSDfAxfZeOieowE2QSYW/91ypCj0iZGyL/nK7G8BeDwun
Uk9MObCgVkW346UdJGyU7r07jdbJgbRi3BdDcFfrYNgVFvvsNHL8UrqO/pWTku4I48bnfHJ/Gf5Y
JDA4Eo9elpeJ1ABk+TjlI4uM+DZB9aNRFmymgdFsyljVquJhrst0N9Om3Bisr/ct196Oud0Q9sqb
496DmiPl05S0JqmffZnzyG2FCwU+Zzg5pSahY5dOPA4TDJyzprlTc00h4OPRjSyUf0gHGMVbddXE
sCaFvjUVZmiV5pj47WLeN/SGvbFTAwLnFpsefS7442h2/IG6Uxm6LvtTByaqhaQrHgpNwCpBQSpK
TSgRsRxqZjWwpnelk7tJU+Y01g4Z4xZ+8onq+u/gYojIJaUVd8FkxThTAQ/JyvQWQnLmfWlX5qMs
3VuG0k8zJ2qq9MGlaZlwmnthVnVs77F+2jlI2dGOsTbM8xdJh+AXIeUcc9HxEPI5LC4ENxNhEkzp
KIyEKpl/hVNPfatJZaJoAbOV0PW0b932nD+CUOZEhafTE5ifP5w6H3dTPjQDpl5SOMmjPrAzXJWF
Pcle6NThmNVj89WaeTBGfe0yFXXd/DJ1gsiosoLywQiMMQYs3/4BXV7pxmNg0288YOaLDcBhYoyd
ISJj8v1ne7KrH6lfWp9oIOtbs8RqbG36uzOr/svszFmIqXnCwpiStOx/l4Y2ntI8nW9LNuXfgrJ2
g73DSR8TX2kvdgkPQqxFu96hDvUnG2bvcZRoinNGx7gMJrZDb2CIPD54W5RxssfKFEET0laoz6gZ
yx+84UNkGhnqLp09fk8l+qpwoDDiFG97Fgk/M6JBF/6d045PvqGzm45DkeihcRXb8saA7K2GsAP8
Rthel2UHTc3eTawep2y2LJKJ+HWsx+nYuPWAeeY/c2cS3yoWqIcFdhqClGg9CzRFvX0KIP5mdBrv
aUox96GHHiKAByq7N6yKfSra5pvtN+UX2dgveQqEzzROTTS4MyzlR0Nucnyl2dBkg4+kHzC39Isz
9XYEIzYr5m7dx7DTrDfwNwviOjdfyAw+aTz1Eh5nXDURcmL8o4PGKSt6+hmKbDy0VFnFJhhoia9N
+Y1hZzYR9Ut257a9wkDROeuDEbyWH774MeAUhvh3ODi/WUHmkEBeI7bGUuEjN/gfElWEnvTF1iqF
jIKRDvHspXVMeio2/eQWUQXdlgjPGGvjDF27d2rqxjnL/GfpCvMw8JRFBZtYVEnHhQJdQMNxTouw
YdqM5lZCfIj73aFToxGJwhM5TkIJL18+8i0E29svcnCNHx76l+HsCh6XfjNENi+gC5PxcTsXQYmm
VuWG2MNmxIkoI1squCy23JVPIAzJyE55sC2Lro465es/A5KDmw6PmB+q5sXesTMS0r7OGexuyj6a
YD++w8FjRjXJRtBcB+uzcCpZR+gmqduSt9kPYuDuCTmeU5EjunlLO284OKIl22Y0/GQsrOGLrXLV
RzporNgYhn7LpjHYNSRz47YWwxNML4JQ5F3+yS57vu042twDhPZvBiC4TjpVDY5xQ+/QWg4iYSnz
XuWCbAoD4PjS86aTKKSKVR/AgbWavVgFeX0cjN47GJBD3fXKmBPWePlXycZyJ6bJirQkFUCwpn8z
8bo+eDI1wxQdBABV2rn+LZ0Ch91UiNgw+xOxdBWJlJ6YYaUxTNN/wWyNh3ysgGMsii+o8ZZQ0jHg
FJt6fTyULt+Yho9Tg1bzfT72PDSC2grztsXFIGd+J9tARngXDaFdgOBR9zm0Cd20SmRRN+iCSiIO
XWvjb8IfdTuIXm14n6u72ZYUSj1Blzgwx0ugZTNFcCWo44xM7o4x09qkAFsmwPQhSWKW+obbt0im
TPBk1ngL+UbjRpobImlyrOmhdr19B2BopD0XdkgGBPszYIbu2kEVkddVNJLU/VNQb37qAtY9NqIp
t9JBWF91ZBOkZhVSluvPVV/4cTv2cwiJCPM+zYCLdJQw9zlN+21jyCbJcOodaM/HpCgHb9MBVb+R
OPj33SJPYnS5t3dhsvSkSjVGhgQCC5Vr0IMbrB2Z+3biZ4MXzyUscYwJDJdobOCiox3JYgCdACNM
e/e2mAIDFHf8g6R+FU0ZcEi0hi9EOeLQmIy8O3hUW4loq/xRCrDYHNk2j11dNND8mNVz26H9ZU2B
e+qkhT+66opkMIb+e66mLNTB1IbUglutIP24rZTNwJjFZIU2ZVVCClmFeUOrfWGngIc6dXvTVHiT
ORPluw6LGFua908u+Ok/hadEPHT+sLM5HcPUhgiZmNWvmjgyhB+XCG0Ly0zntXWDLZtGKBjam8bP
sy30xHB298G8AwIfmwyY/FhUvRPpsp1DZy7cfV8Zwz2SeM89oAc0jWEmUrFxpPeUC9Yc9KDapO5N
rFlvBoM9rSGWqUzv0DBn2LQl8cNgsMu7GSzDyJONHxs1KWHAhewKCr9m5OgGKSSrXvLKBHjYnd09
qlPppgUeZjMGrgpNswjCqfIkgDcKGLCG0KTRHoXvq/czmIefHchNL8OQWkhFOY48ZZvbbqgFekow
oZt4A7m5rnFvxJSxO2lkfOvkqv6cz0Ya2UT127yonKiUtItbxkVswjlrQ8y621awWrpFVoA1OIGj
qFVmbqBcRBO48JwUyygJocvDo6LtyJanNXzDatA242m5bKAKhm86aeQQOncftYuGvZsb8BoAmM6I
3AFE1dYexjj1cp2kUvJdJTN1nEWR7mqp5H05w1bI6HrvHvtoSrRg7KGWuXnfVXUGyVrb2AjLGAFS
R99wgg+UH5aFKWKUM5qNyPu0j5Xy1dMEzZ6C1FHhkIcW+WViqWz84gV8mKIaMmLfHH+SR6tV+S+3
6fOvdPZYQgSd49HMfuZWboWpMRYRchAnqlrqRHJAKgsAnb2Drg7d9F1qJui5Z2E7SD8mc6CTXnEd
pSUYnEPjso0wILACbTF3Ry3VJ4VhYdHhyRZaQ/0y1RTsF03LhwC0stipMjTM3XmCKksThBr1k4S5
tZFk1sQTj7DMjEarscnWraZ52EDgv4Gat05DN2Nf2OyCFtD33QvSiIwkLtqMx8wVwy2B21VxEFQ0
DZJZ2H6hyali4UJSjXRU3lPm/xq7fAybGoveTZtso5VGUgoI5y6lI66dEtcgL2ovmcTQ70HyUk9j
DSidz+rqxbEL/xatjP6T3xvFQcp6PnoG416YQ2O4vunYTEy059I2ElLOVgSknHiQGgdCZs86UiiL
4EqBuxG0VXqwqUl+lJBMekRmBrm2tCk2GQqqt5UegmdlFWkTibFRB60ZlHL61BzbEOov/DdkHtTR
NUAoKJif3/TtAIKjGBgPxyDXUQ/6T9Qiw9umdW9saDfheCDci6DMFcSzbY27om6zXU1HGbu5/63H
WrhLm6aHfFVaftbQA7odshqGquVSL5oG/pwJNW2049WxmgMHit2t+SmwG360mcGhZ8czPIdatXWm
KkhsNtTPQ9HiFT6XVUSbfEl6lA+3JEIPWT9XSc2aL4bsZFIJr7ythGpu4C3Z3+HFw3DnO+0DKTr9
5Hst25udwFKRTr5vifiD/5eIs9FRMCLE3iTZNGwpTLz3eG61x7Zpkdl3VgAvKXdMkyxnw7GYaiM0
Rl8kjt0XYeniiVECu/bspMTeeB0xHyg29qfe9Ooky9IyrsSYxdwsIX2n2+HGzOdqM3nD9Mjdsn90
gdXG8elaYTUquenyNApEsAeH8XOeukasBMykmD3mkSir4d7WeCtJHIcRSAFyY9uFu1ls5CNHmuM2
I4MVp331O807hcNiaA91x6372g5EVJgy1h4ULbt5HGD7FfS3jpX134tKAqjLW+cOErsBgEKVFedA
j+Oq1vkhM+s8Yn3WAFRubjPLCCGS24TGbM+HEQ2/pE9FezCoYhuHpNDfBnT0Ea0BwKkAV49135U3
CxBjUzSCRcE8BrdWI/K4EZRuBo/jWofcxCfXqn4J3gcPpoNjzqMN0paxNdDUdYr9xHjw3e6sEg3t
VMV23/UPXlm5N1ZF+4OvzN+eX+OAVp11ENqBRrsWboiCXLGZCSw/M3RaIlr1bki6eko8pTj0FAMv
MbS2toyYKuRFIP64tkLt32HGQ+vl4sBrVW5yNpoR+oFZIkcxhzjCjUR2uBg4kRUQqz2SUAoLS5DL
umNtkXlnTG4QZnkTxFD6NKKcZsUedvTkRgdZE6Zjk4UArDcvfQsZBBCY0/1sg0U3m8V8oPaUf4cz
m7cJOkvfQtz+zyTy4tl1DMwlyT+PVBqbWqU/lZTlU+eI5gj0ItwstW0fa9sfQqSjLBlsr9oiEWfR
ouMaoz4yxiBEOaGF77NX3IC7pNcaB8Ug6ReicmLem6hSRqof+7iwqvvMGq19Cv5awuhkPLg9ihKe
cOsbVKDru8EV46nkhn4mvfU09yWsPBuzpE8pdR+cwTSeIVVjwTawqCHiJ2h2zPLxhWaZvqtB9YiE
m/6hVa5uwPzTB3toq72LKyvimR7DGqZnDhwJx0Xys5RRjckxEF6Z/t5L2RjnQsBWohJNVHEzCEfZ
sSjlpLlxWsvcDpUZRG0TDJsyS/OodchnB82f3cyL6g8k0Eg4T/3y5MqKJCdswFOsax+8HqpAvU1n
EtaNNT96MJTbe8oSETJec+v75Z+uyOlusNs81sxDXsalc9NC03lTGtZt1oxlFLDGPLbOsEyhP+17
atAY8n7fS/AVtgUeXxvRFQpFBSePCgsFqKoykHHjBUYOwDTo5xpos006m3hRalF+zQ2j+wLUqnfw
sDe26Om1Yd3S4cFAPhXyPGVx0LYobw2ltYPF+nyPK7UNB156p5bDbA4v1/QmDwI7KRtt7NzeL9pw
tGWG7MLPNibraqQBRR/ypqRJheJnyFT7O+CqDQts8Z2BOlMCEwyoLOjOSOamaU5ImOfQACIpbE2s
KEbJGNqdtu4C8Bhus7Ljnz9YKV2Ke/Qvwd+yFsD/20ppp0ePzDSYj8A7e/btXF+pk54rHi4uCPhl
sJOhW/f29yvJpAfIzHzs1b0W+8y+0mO48vvuqsk4wjIzsDh+nz4UaaSvwZzfleAxPRR9J4irgV/0
jqCi/QB3nE7n41gXqBQeHHMziWtYt3NjeB1k1cCUpCSjNyBInkW5EV4T27v286tPQAEak7rHz/so
Odanlr18fAnRpcEDRLu1gKTffuLJbycvR/XpWMpvR+l8//Cvg8YAkhcUQ4OF1vj219Nu7I1u8Mwj
xCO/2SgPoQL20e4iOLxLGR9NFvSSEeVtCFhMj3kjG3JMzfIBLSDU1Sfnz+VhnFlIiAFMAvoreIus
OaboIFAHaEFyhMS2JY9dhUrFp8shPPyZbzoSyzAcUEyhKQZUVbD8+1dND+XWLkxea3JUuCOh0vRE
igE1+uKbD27rlZ77e1DVIgiy0D5AZkTxbXVsTCg0tnNTEVyQepeXw2FO1QmM0U+2ZD/NSaEc+VED
24VpvQAjIYiNmODOvB2e2Rg6EG5LjjUTYXHI2K/L07dsg/X0oT2OPQ6YEOAKq1VQ2DnymSr1j3b1
a4Z9H59C1FJDjY1vWqgCXZOIWTMogFtY3OUh57p05Rfxn7cDIg2lRZWZ3rEafCtp7RQ8bq87kBTl
4TpLcj6gZFt90o6RjFWTRpeHe+ZUAJQIr3dMKvAf66Y9qrq94WE/HwHRiKbxILwP2qH8N75XEVbn
woA7PRuF7R0ZUEsllqT/DwseOmRLdwo2qEBPvJ3AGslygGoSVgSMndFjGV10cCDOz9QHzeuWZh9o
H5iuv8Yr6Jm/jTRZyPtHXzlHiRJaNoUG6riXP8c5BAI4hGhhA43sg7G4Wg2gd3Zm33b2cUbLjKlt
WR2rbgxBKpybdkNK+cXoy69m6m4lrbYZ6nmu/n35b3i3JNDqxjEO9B0grg5Z5wK52RI8Y+l0BJMm
yrPydnbklXbi2RCwrwHbHkx4YAnfTmSDtxhqCc50HGXzx+zSg18G28ujeHcMLqN4FWLVzgbSSLCi
s6dj3n+3KqgWVQ+6KsKMbC7HuTaU1a2N90cQ1CnigD6OpzNH4n3lkD0XAenz4ippoUu1lvbJAHyA
0ANHhKUUyMCxB7P7KlvhTCMbmsXYRouSG+7Z9bk6tW7blvZ47KTPKmDN4GXd6i7Ai59KGVZZ1u4K
URc3k7b5c+3xYOOM1Y/Lk3mmrQ1pskVIAnwyG0oob9dFabBKgLUOqANqID5YnoGNxNcVoWPJaMg/
6H6y7GfXQZSFs/iX1/U2HGjjtq88ZzwS6A9D6lwrWLWhhi/VF/eaDtm7e2WJBfAYaBIBFuZ6Y/sd
rBGsWo9Hrc3PNmGbzvO6kKBRhTRjEiEZq5h7xU9rvmbfdjYyuPHAZCF7fQcLHl2n6UDQHI8KBuGj
8mHqaUVetU+hdjSc5FhFqdEmlz/ku8QAowWJYgEUwQLrHZ0gG4iHtlIwHl1IQ8XVVN57UCnPaggU
Bj04LzjMYB9tf1Dt/e8HJZCJwikN9W0so7cf1JVSQemCQk8Td0DpbTObhcKw8a61YvzX+oP+bn/j
LcCchfiN9GedaxVU4yXtO1ivYJ+VqApew9S9yxcxj0D5o9m2wBvRUX87IDSsSKWGGnsfj+qAQvii
R+G4/3AWsIRBnw33P/C/EMt7GwZbAHALW+rj7PqxnskDROb3l1fEmVMMIXB+ATS+kGpX53E2Gehx
dIM+5k2tTlOASjLeI+zpcpRz6w6iy+htQn0faJxVlJKmHSFGrY9YkmiB7ki39NMOjVKRIjs9vFwO
d+aScV+HWx3+vZqGiaetPloZIBz6d2B/mqi3mcXPy3GW+X+TlOL7QCIRwFPk2NY78poyG5oxUukj
SluPJG1wCE8vonE/+9KC3xmP6ODfl8BUR5fjvk9Ol8AuVLJxLYDAvd5QdTEUBRyBpyOHs6SVGqgE
tQkhEpW6Xy19rpGbMueHe40ndG7ZgwmAVAt0gPc4SMOgpJfcAiRxfrbwaiHdn+aa4su5VAu2AFiK
QFpiya8RsZ7J0b8cZ31k5gPBCWxLHhnFg0q9iPsytOaTV+0c8y6z/xjj/uNcKBzFOJXxTxePZcjP
vd1z7lh3hcNN+9hW/0faefXGjS1b+BcRYA6vHRUsiXKS7RfCkTln/vr70Qf3uHs30YR0MJjxgzGs
3ql27apVa8HQStLXD4Ob68u3cObOTMzTfPIUtJtyzltPqmunNT2HR0l9vm5g4b4+MyDEcZWuJa0R
MAYlonSkHYL2tqcvOoq+tupKaLA4Fk2Bl5trjOeZ4KJg0FO1iMqga5k/Te/7Gi5x5fOqkEAaYmey
xyzh85tCjTZTspZ+WdjSNLnydpj9H88IIbAPO50yFv3jrlMBHS7HVvlUghK6i3vFWGmwUOZvCe7C
QsmZGB7+DjjCBFtjXmeTkssTkH5no4Rfde3dJIWHIP+sB7/saa6ZlTc2wDZ9JYWy4H7PDKvnGy4y
Ys0fjHZyq8j/AKx4H2gvXu82ao243E2brDwjltwT9mhfYGOACBc78QoJcqgyqSe3UP0fZiz/KBDD
oJJF6SHwN2GUHWnW/jl55TutA+9yffMvbJlZIYWMEZ1EaPUIO7J1CsNOWzCYKt0y0J+t3C0rnxfp
wrosDsdA5fNkDUhJ7xv7zxt+PyE/700QuTw2zxfLr8M6svt2dFMfzdhBJuL27TUimfkj4lakYeL/
jWjCuWo6OZKdvgSo6mEAIPP7LDY+kbX/NQSUO2T5q+RM0Sazh+P10S2dNwhjyOOZrNEFg0dVUTxQ
vAgoff3FJMZujhRTr5tYuP1nTpr/mphX8MS96rVpDl2dTm5o7fTvlQLP+k1trOzxxW1AIz6OA8In
osxzI7WSqlo9YUSbdsaIqPjKPC0P4t/3hSPrjZJcGPAWuX1x6Jyjrxx6GN3XsnbLq/HPiiaMorHH
NuuwopV7WduEX7S1cSxa+BvAztI7F5nV3BzpFQ/+vveBryd28C1R60elMvbXF33FjsiLZQdBrU/l
OLoG77gB8j6fOvbGCGr3LXZ4swG1ti6JVbysBt/XAsc38ocM4HTtAlC5bmJxa9n/TAjRq+NXFrSi
mPBBOtVxvjHWpNkWNxdhIw31qkMEK2xeCeBDXkcmSRjCx6xXweyYO1S2e7V6w1hwxKRSVRQMcWjn
GyymJ3ocJZ3iCelToHcrn19a9dPPC++KhEerkwJrBW9v7dTfHYBc/Q3eZCa5YpYIbyhCnI8AGlot
HKNcdoNyFxZb/xYIirn2Ll9a8rk0QCITgWr6X8+NWJ00RXlNncyewCjJTbGJbOPT9W21tOhk3ui8
JB1LukGYKzvxvNBXfNm1rX7vRNVN5OWb0FH2dnS4bmlpNNz8RPHkrRyeR+ejAT1LAkIaKWlVdndU
0Kza+eQbV+hkl6zAtkI7r4W87IXemowUtSmFRFN9fZD2AJCuD2JpulgLxaCjmtqryPRgpoAjvMmY
3FEDOOqX28Sy9m1+YzYrYeHSHiYpg5Aoz0ibStP5bKl1Zuio5gwuJf1NF3/PQPhk6cqTY8WI6B7B
H9daW8xGcviSy5dOJymylq5YNMKzae7GQr5W3GHE6llHqDKwItU2lf5ga1Outa0tLjsBHolXUq8X
bVcq+bqITr3BtQEJ39VToR49v/1zffHnsyCGR6zGf40IO9grLa+tTB66aUzqsfyaATootK+sjJO/
xRT1UwgsqZ9dPEB6vUudyQL2Hw0jqmdyde9IynOXTw9InH6qwEBfH9ri/Dl0jMHwAw+Z6GqKpNKr
uNTpjDKKja3wMNRWnPLiyflnQWQGjskC1jTjj65jHSNpN0HlAzBwLQBTFncbub2ZtJVYW2Tn9pD5
LhqdicuCEV5l+6E3x02S1C9+lTT3XluCpKFgQuY4tb9ILTL0KRCITToM9rF1Wtprul1kpe1K4Lb0
1oJia8YjkJuBkeH8OHeo58VSS1mgSKsfqRI+GEUbbCWrCbcN5bCNg/DFsczS17/DocX7Z1bYsaNf
9KBsgtGtjH4LLHG/2rX3l2tXPBTG3GbJvqGk9/fVdxJXW07YOgF9NozM68l4AlTLRjs9EGyb9/Ko
1PeIRTiPIN9ptQjBxwyZlO6jNKY5HkXHo6/m5VZq9ejr9R29tBHmLlmq6vM7XizEGBMEl4gRcIL6
++BLW+7kYP8GCzA7QFICpzaZvvM1DQNa2kJYZVwFEGpsVwB9P+X1Gppl6dwgHGqQ96KZj17ncyul
DZK8c/DRyaDssqm5I9lbN/RbvFKUYk6Pk+v4Z0jYK76dZU0XYcgbAW7I+Q5s1NOQDhDKOPrL9alb
Og4z0TE5StJD0PqfD6oP/Ql/TUkxk6QHtUf9yJGOcMM9lwp1o6SPXmQ5/Hbd5tJEzutEGyudCRdp
c7/sAs+uaIlMvKdch59U3sBKjo76dTNLzceELf+1I16qsjNGajUStcWIluY0ItUg0hy0lOX4s5Xc
azkZFg58dNcl8m3RrHEOL03tqXkhik/H0vMA0U0uqNV63FbTS17fKcYuVTeytRI/LN0a3IdMJnc7
va3C3gzjoQzNVuWhWME9UujNhpdjuDKhiwOiEgdrPUAf8Erne8WOQit3fNaNt1d31CRpeqeVvrf1
tIb0UZxY+0jv4w91GqyxhixaJnAh1HP4jxjkawlddrrBVFb1TaU224q6waR+DBUdpV1XsVZC14Xw
gkjfor5JOWx+VpwPtJqJoloPzJchPfO4T8dDUd0zr+aryTfsWYiYSIx+5JlYRzh9emMONXwJskvX
w3aqftEG0QSfrx+Dha1BmzXbAioBMAOiAlctK2M8gkR28+mjNx2M/vYN36f/fQ71eUmKLM5F7qdK
N5SKWyMFMm5Ke/O/fX/2JifXmlxNftZqieKqTrSNlWGDZsIbLMDYiBskzOeGEiyQ/0iTUZNdOYg3
iMe/Vl5mdug2/HAwYyDFNxdNzg0Udt2nqWYprv0wRtpGovPp+gjmDwhXP1t1/jR3/yxle26gkbuk
9vROdfUktnatk956kUG3bnuvDcZNZTTxtuqdiV7I+Mt1ywu+HN4jUGVzhY2StTA0VIjlTJrhkROt
CP3W/Cw5+y57/xYj4MpQVabiJBZBtdhTImsIZDeRW3RWxvG29WRvGzjTJ1NLVwLExRFB+ow+B8fy
4pWk944qySDL3LY230Pl/mHuJNxIafQ02mtMCwt+jSL4P1vz35/sbamms1UdYt783bck+aZUzwjn
gBOBsSKF6+z6LC7EYUgNkrCGlYh7V2TK0azMtioLpGlXArlR1Q0c5ZsueKX41N/NTmkONCuEcbOE
/PmYVHpDLG+iuJBpzdZxaCx/fWqXpAICvsBBZn8mbPbK1+mFhwjcnXsFjPtoWFOnWfKYpwYEj6OZ
E7CCRptcvTyY/V3z+/XrwMMOT8MUWfCFnU/QUPVWM3qUtKKvo3xna663pv2yOABYARX2MCVoMfnt
WH2Arhn1JDv9VWQbI1nTy7q8ICFzQdF6JizmT9HnK6qXRFAKWU9GSKuAf+c7X0JaubVg2A2v5rYD
ZIQxmHt1+HYuvHOe0SuphKP5lCt34X3ovXo3nX9eOIJhD8vGlPH57J1NK/dazLRQLp+Z6smygUCj
2CZeLk4xmnR9N8YT7T1BBX/E9NT6Pp3Vt4pxW6jyzmx+KXPvtHSv0FiqDB9fu9vO7Qvjc8Yxp32u
N54k51NJb3MV3rWp8mrXghEQN3NdD/ySCGjunD4rp5hBKuH7sqU9M93E1vP1gfyFep1fcjOqkt4s
8FhEGiIULJ8AW0SEwE/k5stD1aVmD65PMz4EbRi9MMu0v+bpe2esm89toWoEokUYbKRE8bZTUtCI
3zj1/aBa1SPAWqqPkxeFL63U2sdGH9p7PQx8t8na9HaK/PRo+FV8LDQgbvII4oBGcbW5IRSpx52R
jcPdQOx44/Pi39TgIW4Rik2+d2XoP1N5Gqjl28oLfOrSiz8aMCaOQeF2AZSZbTUlG89MaFbwp3iT
ofmNZtJo7fq4VbIjF09He9tUPEb0OgJl1rVPQ+R8aPLmT9hL6kYK5ISOuSlspgN5sOC2Gkf/aw4j
9H012u0taqghWKeuNP8MYMl+J+oo7a6vxOVFMucYZJw8GT74f4U738rotpJTg9UunxK6RmnmfjUh
JIf+xIT4dNNqr8qCAhPOoY1plzpcH8GS/yIfMYudIbd9EVDkOTM5tL75JMv9IZRupvJ3kTYb3bvz
6UK8buvSGc9D+WdLOIBD2eiJX2Fr7OyjD22Tqa68yxYsgJCAeo08G0GgWC5Scj/TSm7+J6U7FHtj
jUjrMiAiKsbLzyYIH0RWSMsvSBf6CrIpw4eWJ1BpzCifG30ti7M0DPhXiWChoJyZFc/vxToK/VJS
OvsplL9195n95fo6LA2DcdB9TKR8KfVJel8qAt8xnxT4Xp8He4K+A8r2j1Oi9Y9GJycrXFOqyu89
91foHXE5AuUEXQ/e4nw8Xtv63ZRUGSipsnzui/FWsemQ3ldhPMFeZMuwN2VfbbmI9/0U149WA4dS
lGXBxmugKZND0gW1XTsfclyUvbfNpDyMlZ4x+ba11Qo1/o7igvo8Ux9scylvP16fsMtjPnt0aLJA
IcxVFuH3+4nSdFI6pU+QBsgzt3ytbapXF1cQ4cOpk08gWgRycD5HAbG2TkNn9GTJ5XYCKFebA2wS
u+sjudxZsxVyMcRDC+FKVgW5GrVW9CR194oTbPvp9S4RC4SkFO5oQbjo6Al8fxx0OYuftFTeGBaN
/3K76Yc/rx+HZkC1CLZ1flOKkWM+GhTv8uRpDLf587jGuzwvqLBhOSD/Pj9P48lrJFKaPugNPu8Z
X6dwLzXvINN4Lptj1ByV8tVuUUc+logOr0XiSlx5qinWKA/sLjVLHiyauyFie+1swWFrkW+mbAtR
vdiYBtWmFdlNXj8VKopfxzy/uf792R+dTxff5wniAEUEoiuej1CXg9DRovpJUevooZPt4KMsdcFd
bJjVO93r+ltNkq3NEPRr/WOX+3m2PJfrTQQELjgHA71Q66Qp66fmV5dsok/Xx7X2dcEPy2MMO0dU
1U9lFG7N5rZ7Qz6EUgh9JoQPiHDy3/ON5sQJHBa4vKcBvoJxE2lr8ejSEHBZrArZQmZKOCiar+iZ
orP0Y/Uoee9kbXUF5lessPhoPxnkB1D0ZRsLQ1BaFc4F21efGmzt/aw3tl4FG9NWTlLLufGnNvzI
Oy/f0r+rbwuJV8bWabqSV7eH8im+wZC+556DZqLsVVtO9id2jIKIrN/JtI2Y7UGijvocd6q9C/LA
PpROIkEGMSY7Kg7RdtDUD37fGI+2Z0g3UZCB3IOrffo0OOZobpRc9W9q+kIKmOQsqBTzaLrv1bL/
lDbc4b0Z9kBLasmStnUlj7usKqxXv6xmp2vi1bkFrQuCVJWzgGZIoD4F6q7U4I5/tQc5//58/564
q7Aq+ro25yUYP6T6i258v34OLoPE8+8Lm6jplChLdUl56pNQdvuqqR8UEBOQLsqdRrN6oIaPEIuX
r3ZbbCgE27hFUOG56KeVy0Btx2Ys3Xa6taKPdrly5V6ejfPvC9NW2lXrFS3f72jXVXAfw4pfXICX
YoFjTQwzZ5vE7EAd+EM/wMANvPl9AjrDGCDOg8YhgfFNeiiDBAXIr2OW7q6v11+w8cmZJEGA7B6G
UYR2IMIXz2QR+6mvQBLy7CkB/AMpQtTFCClgHpqjtBm8sX9U4tzel638NeridKt75rMcRPwerQOI
DefBbYlKxS7N7A+8QeOd1vqwnqVTc9/57Scrgbfs+m8Wa1QXv3mOWk82sQKNhKGkRvZc6AUMWtKL
0wT3Xqm8IFV8qLRum6Hg6ujDjZ0a70AEbdtJvb3+G4QNcfEThBhsdLwYoQqmTZ6+StKdBjHf/2ZA
uFCMLhjkYB5j+xkmrTJe+bwQp/7n9xNE8iCdN4BYl+USSJsClpbnvMxgbXoo0vctdt4whhMj8ySe
rFMVoaIYyhiBR3A06WJd2bxrgxDukxCmuzqZBzGz+k27EbbCNaFmwZ9dzJOw1WDitO2ol7PntP8W
tbe6Uu7b8p0e5AdVWsMVimmvC2PCprKBUahOpTGe8Vst3XtGATnD54xcbdp8yp0nKGAPtf6nk61D
mH+J/MP15ZrHcuEKTpZL2HKDmuuJ7GG+NzaWRgfmXRLvpn7FlS5amZOSNAvAZSxGmH2Se2XS29nz
lGxRaVOKY9wS/e+vj2VxawBo5QYlZ3zRAmZ6kk+yguNTp3tVOTjlIV/jRV50AScmhOmaphyOOtvM
nqHnjLuvjrXyFl6aKHsGfXOjzdG+8JSEcqguA6XOkTt80ocjyJ/hWEUrF+fS/oaKRaO6wWMeRabz
IwqZkU8FiUEU9lM33XsqHTX558T/OEDTc31J5vkQtxc1FMpD9px0ER8veqtqmR47+bMF1aKf+1xv
H/3+rh5/5s1NaqzgJf7+8gtzJv0SVDsgoBP59cuJjIGvs5sTr+k2Zl/ArBplRnXDbys2yQDnYGC0
8XYieQB9mV3vADL2x7SHCceTpOTGgeYFzkOuFLtPgztTa5NDbNjJFrxbspWCArK5Vi6Lj3Vh9B8U
RFb3MApbj7VRZu/luvxoRGW81+vmhzEm7UcEtqyPmWlGu0y1h9tBCS0YVuus3JS5DXcalL0/qzBq
UG4rveNoerRRNWQRqmLKPtIsXa/VIy73rz0jH9hi0HNShBZCNQ3qT3+sqHFnw2cv/Qo2dMX9X57B
cwOC+wc8YhdTiAF7PMI2s4OhUW7WxMuWjXCRgcslhWAKkRlMaOlkNo7sjnq2K6dmO0nv9Xrlork8
iuAZwGHNEmn034pVQCSezEaV2vKZVdlq5sOYfaqdT56erxyRyyVRFTKS8I8BCwAEOA/25MKU1Sbo
JDbBc25vU3M7divfv5ys8+/P4zz5/lRYTTBkfH9O5NsHZ9g72QoMZHEIPGBwXKjOU3k4NzEYqBBK
jhc+B421q+kJC/IVv7g0CKQ/5rIJZ/sCGpeahRzoZRY+l/Z9GB2zbBenK6+wNROCa+98KYZaKg2f
u3ar5nAY8lhdORxL83Q6CsG7j1YmN1rAKMz60KQQeu2ue9uV79tCRTlHX1DLTUT99OSPn6Zw7K5E
wCtzJN7jgzWaFYy1ISm1F7P401XVVl5L0q/ZEA63XRaGaiXYaMutPMK5dqevxZDKwtnmbuXI/Yds
RTxzI9ywhVRKwbOVw/6uFFuUcBHciZB/9D6lmrpttFv43Nvgd2v+kpzfWXgTtIe4qg/XF2x5rP9+
h3A2Ha2rPSg8g+dJ3bXqwQ52ZvcGEzS08s6DP+AS8imRLBmLJgqfYSzXzGPnfajWunCWRnFqQjj+
VtV1VhwHIe+KrQw1YXOzqtO5tGCnJuafcOLEvECvKwnKxufQ+qKkeym7scqtaRyvL8fS+Tm1IiwH
t4HiS6nPXHk0oN+Ua2oeixMF0oMqBxooF7dvaExjhBps8JzLt9C+FvA7Kvs3DOHEhLAWGoncrk5U
dnYDv+LWzm7e8H3kqXTiRjDEuhBA1JISl01oBs++uZFkGLZXbqvFhT75vvD7Ha1oc9JhwXPrPFIc
j7JHG3qq8C2H4sSKsJ0QBDHCyjOCZyM5qNF9jMe316rw7MjzUJRo98SEsJf6EZKtKrVYiC9ot9n2
Fvhs1q8YmS+Ma0aEx2NvJ8CrM2arD7JD2cjwUkHuanxv9X1rPcNml+Tv/7f1F25JYwiUALxL8DyM
BzjEozXXvHgET6ZNuCI7jcZEc5i/j0K55pqvVO7juX22LGK9XAozxw4tvg9tZv07WWP8Wfn5hvC0
0prIqqqIBZnUTfnF/PE/Tb4hXI1q3Gg2vjZ4bpo7ozys0nEsHj44s2h5o1wDrO/cyzZ9bVsjCo3P
1F2NEm66xxBaZe3lDaM4sSJsoaEPrF6t8IKxvTVSmLZ317+/6GVPvi9soRout9y35OC5nm47N0pv
h37Fya7Mkxhntbnq6XXPCHpgaZSU0dTpfxfel1ePg7IA/SCkapU553C+GmUTAy0ffP+5yTflsC2K
49Cs8CksbFfErzXygeQCeBYKSwEUJ9SLoJXonvc2jvWrlIcVT7swVaqN1gf/YOdColbWPTnmfeK5
Q6/txvjeiT5Y/U0KOe31yZp/qeAJz+zMIz0JEBRNsjuKEJ6bSN8ocyKi8aw6+c5Ez2Uov6n5ysTN
J+GaOeECUW1/QLoBc7L2JY1cLziO6ddYf4e+6cqFeLmbZwwnJTT6sOA4FiH2HqRp0xh7smuYN4gq
WNkjJPbX5+5yF8wmSJuRE1hIOpk+rwYImhQ3U7eWr++bYC1CXLEgwvcnO4nq9K+F8OsswbGWllua
JJAqgFYQuSLDKCyH0qD+kmWD4o6+CQ7KeF+k442Ud8frE3W56jSa6zNmlwwjeGThRBYRnRWg9xQ3
h7kHsaajVBW/FK/c98Aiy7pdOTuLo4L9waFbC/I2sUwzFcOYjjWjSqXuzgi9jZ3J6GP8vD6oy5ND
xkYGTkRzBRKA4lsIbn0AxAGxQhUM91HZv6+tKiFDNv3sPeM+m6YPdvD6NCc2KcrPa8XDROzCCYLO
qaI+oZEghUp9itPvI94HvambSovDFdewtPnAQv43WySErLGmVUaUB4rr1LfN9ESEdH0CF78P4h54
OvSqF70phtkBuyXx5cb6hzD8mVCYuG5gaR/AoKpyNukCu6AagVqlBIll0LkfIi5he4F5REcWqrtO
M1e23OJY5twwXCDAPsQIoOz7Qukk5ko36x0F+K2hvWW2TiwIVw7a36o/lTbbTS4+BFH+gdLqWpZT
7PDksmF/ITEFoQll9YsORE3u+1hqLGbMROdbj7gBAvkdPOufpEDbWMqkb/2q/p1PtMgEQYgkYH7j
FcqmjqSNWRb76+t3eQfSc6UA4FBpBqOTT3Abath2cjvQdGJo2/KzRAOQ4pbTG1bOmNk7aZTSoa8S
drk8jlbXeobiRlqQ3tgDynhlYa21RiztDwNI/sxVQAZF7FmIHYS1ZTql3BCdMf8jV+4btsepAWGu
7MLrOtyV4lrRu3C4fyXG9O/GOP28eh4mVLrhx9U4Ke7kgUvY5a8ObVnpk+kRFqGcOqODF0txJeum
K25zeeX7izsJlCESh5B8a2Iw0BZDFqetriCtt23KY+08Oco7hHGu79fFRT6xIkySV6a0wGYaDrOM
dkob7v5c//5CLR+KCJoUCfxgQL2scklGRMwBViRMXwzlQ2bGyJ64gfqohvm7Ctlbo/F2XTIgV/TU
9St53qXRwfwHXSkAPjBpQqyQNxP60fQou7YNI6qf7W6uj24pSLBwOrRZWoD8xRwpEpl5kSg0f8ZD
7oUbQ7arrSHF7eeBAOXQqXJ2a6AvtRKQLu0M3DX91g7A4wsMahYpbd0Cq3L7DBRamyfTg1FT/cob
o72j2Neu1BCX7M09mdQPoV+9YHsIxzjQKr+W8WXmMW3smxr1MvMQeSuzubRap3aEvTiO4OfzsZzH
5X2Z4uoG9ZfPr1+wuXWGxUIG6iIAKtGVnBwFlhdvzI9GED3Al4IOajc8JKpxjx7Z63NcTNmJwXlu
T94qSaBEgS1jMKu/GN1dbpa7YvzY6f0bfCnt6mCb4cqhrVL0Rqrklb0lyxDIFdvW2cpTvrs+dUur
A5iX6IrKPuDR+e9PRqJNY0HBbyTPFCJBU6At9PrqFYENAsS8TdEXgzD83AJapaFvTPO+7gv6p93C
VBB9/HF9GAsB1qkR8VYbk6ayogAjeU/bLDEyyrYWAAVVPbzF0NzxN4NtL9qzIxRo43QuvzrNTS39
8pr7qv943cTCknAzk+sHTwZdlSzEV3GchqElxZqb6l985zdQsuvfXzj4PLIgyeSxRYuReAXlSjNV
kkQDfZQ/VPWXrjzGgYEO9fvrZhaWhHAJasmZbZnrTti7XVkq+UjjvBuijYNU1Bd0M95ggU5glf4/
dQ6czncWikPGSK4IJoCh2Idp/9AM3r6s1vp+lwYyg93hMQXjyaVwbqZQKt0ebe66SXqQJ/Q7p2hb
FSvl0YVFp7EYYBclClDi4vs3H7JJaybuNC9/lMfH5Pfrp0qDAouaBRpYdH+fj8GUHPRobbrvEzTy
kElx08L5NHnyiq9fnCquL3gLIGfB2LmZEQ1ie2h7tlanHkepO8RF8yUM4pVq9VL4AfGCYSsq3fgo
4ggxJtDUuDIzH//rON6soDlutSS8BbVxiFEp3TRRcJP5CBUV07usyn/CFFFvWhhHr8/qQqDAz2AH
MqO8HEVY/GAGCJ47Eewe3XDoEySPjfRzG5kvmheQvh+/XDcnsrbOsS9YH84utRsIYMQGy46+Cy/p
Gsga6Oo7TIUS/Worp0P73JF3QTl0+9EBnzWYUvKlai1zl3t6X21ylI/f4EPIosyUarSzXDQo+pVd
0QDAL/GDYUNb3mb0nK2f0t+31hMrQmz/M2hN0+BqwtAFOf1opEFZo8vsqmbePgR+/BJLg4+8YtwG
x8TM88dE0sw7udLrbeOZ9q6VrDc8eTn4PKmBdQHlF32Z6SXI7rb0MQ91sNfs4rnRrFcD7FjbExPC
RZz1tEPVGp3YpAQ25vCgO9Ku8hEc9NcAi0uuZn5+wPFFlxAw4vNDGkwO0spKMrnogvrDJnkl6+3f
BSM4YrU4GLA0CYcz7icSVRP8l/228x8teSVOnq+/88QtSsIzpxvMbrQais9kJ+KN3KlwLClJASrs
W5jI+1L5kPo+LbLv0Su4fuiWbku82TxP9AWCqjufLaTlAifzqtG9V62XA9Q9L6//Pt28Bg6EmixN
aOffb0ud+l/cjC4dt83ODB4n9TFcawJdWHJ2l8oNgweZk3bnRnjEDVbZjYYLYY73Mao+XR/D8udn
0gqueuIwcY50vzUleqJROPmWGbchKfvrBhbWnN//z8D89ydRaqbVUpVkGMAVHCu1YhTdzrE/qka3
HyBE7FR/d93i4pDoZqeJzp7Laeq5xSC2+1EOE4Oc6j70j+nKdb9wUZJBMxCPmk8978zzzzd9V2V1
1VhoVKEnvu2es+gNAzi1IExZ3BWdWRu15WbTr5hiTahZK4uyNgbhsm9DH8LIurLc1tsryl6udvXK
2Vi2APoUSnf+seZFOll2zdOMnKy65Qb1HanZPH6nrhFFLhxvFuKfifknnJiQslIeazJvwCmdTSrN
3lCPv2WfXr+bTq3Mv+LEipHY6lRNDCSUb6zkqK6hIebtIvhEhBNRCFAgOgedInzfMfMM1GliuUbw
3czvoMouwu/612p6PT6NagbVBBIVc7lBbEBQMgh37Cy33Cn5Wku/neL1SYmz7wsrXpStYuJvLdez
u20v72vAlJ7+qxhXbtvlCfs3DmHZmxqJoq5jHL1y7PQbL0A2+eD9cNr99YVf3F7cHYpGU6Z+AZtH
60QaSfiYrmT8SOg/s59iffvKLsb5wmXS/hkRfFXptWqm257pyo39EqTqDZSh36+PY56Pyw32z4Tw
mItGVQ61XjJhprK+ll188LNupM9oraFqye1yG8IFPStuIC52flCG3EddCfYAV8o3Y7nz1yhHF8YB
3yc5L4iNiSjFB0o5oYg7jB1Eas7RSG/bX9YahcDCCCiHzVTsFMZoMRauWlWvu6aHDtBtERT/GYYr
G2ppAHAmKzb/qiAKhIvDLGUHhViDm7AAGB+V26BCueDj9dW+HIODBW4+fMlMZSmMwYQXSkYKWHXr
YTtqG6e7vf79y0HMDIyzNOPM/XiBi5hQhEcejPR0TXcn0IJ9rsZHPzBffcgxgxzITJ9LpCvWKG1w
+nmlSKo7DuAvpINpPafKuyY+qvKn6wO6PObnluYJPfHvQWPKcV5hSRo+OOVdClBbAUyJzu91O5dx
0LmdeWJP7BRmJKV54qCmAiGMrj21ZbIpGnfQsl1VvWtej5Khv4R6OWG2xm4WT4vtVLoPy5rqWpbP
LkAy239AgnKjTu+vj2tpw50YElMs+Vgktjwb8lBJHtpvFUC46xYuHT7wGFiV6CmaETnilu7pz4Uk
tzRgjC13kx4j5hP1P4omPoRd/EOd+i/X7S2MCNwPqdv5lXIp5iZBFtm1yjC4Vm/9SkxcjRW9ugwy
+xiUKyiRksAXycEULdchVdMHNzLeBwc9WFmThUOqEBiZ88OHIFUT9lqD0K0a+Hzeeonbd1XwkMQr
a7I4RycWhKjFsNp0SD34s7043rTNh3EtuFsygBbz7Of5A392flzkwLZCTc2g40XhvmjMTee/UoeK
u5ekwIkJIQhOfdscaMZEg4XIsZl2PfnBpF/JtiwkfrCCMLZJfhAeNXGp/XzU1K5lN3X1LQLxmbbJ
yqPpH31py3E0xj2iCeZakWNh9qivITUK7ItHoypcNX5XpXHVNKS61X5r1y2tw6+/B7BAIp2yN+Ay
ER/n6WOttBqCBpn/ww4ycF67Lj5eP4gL+SOEu0jeIiw35z9t9XwTJInmJW1HraYoHkZjPMS0aMmZ
uZGTW7998PO7pEtvi/zVgSxWqXeQvp+ZZcR8LoleOxhUkux1jBDs1P3sS30vZ/o3iGhenQbHFD1h
RORUiMiGnw9QDY1UkducpKtzk3W/e+VReiWx6rzLz0wIJzWKC3pr2pJ8ayPt4n58qOt4ZS8s7TZY
APj93Ng8uIWYo5RSpYylkNxm1PnQgjWPqrzG37pwfRJYwoxD3Yb4RixFBVmvTbMetSv1ziF1kqe0
tLdmCiFl6e08BRXssC5X3OjiuCgekBahXeXi6MZSxDM/Y3W0xt8YZCh/Xd/fC26azUTiaCae4Ckh
+LjctLvQLLzRzcMHuYyRoY42Xfj6qwbeDz5OWAuEUXSkSELYce2T0kugE4qqaZuuPZQWpunMguBH
x3qSok7BAitif23Xuljn//38/TJznzn0bZDSQfZM2MAF7TVqZUiNGxjlXZ6G+iZScojjx8cyUh9t
vzQ3saKjQbKW6FkaF92H5ELpVIKIVHCi5RBUedBmLSFUv60Db9u/HpvE0HhQAJ4lDsAJnB9/zTNH
vR2D1pWafmPU70bpOPQbzdlf32dLd9DM6TuzmFMnxtec28llCVCEhB0NCsA2P8i1+SBLN1VzZ9rT
jdIEuzjLjr490aC40hW8EF5rc8qBi5Z5vMgoU6+aJF+LW3RJPklTvE3au7EF2Za8HhzFXJ4YEu6K
UWvmhHnSupOpwcCcb6IEAtnrE7m0IzS4xmgYlXmZiA3ilIdCKyqS3k2TFykGyrZyVpcmi5ATzidC
HkCugiNN1Hbwi5gSX5nahwZfqrTmrebbqF+suLZ5Z4mHar660WCgFHfBCgVZsAHZc9a5ff1+8vt9
XHz3JYoXnn8Ii6/XZ23JzfEIAd/K63fGEZzvPl1PTT1r2H1qYN2YA2xDaZT/kmR5JVxYuCIoXfyz
I+yAqe6UHl2I1g3/mH79UP3UvjV9/lD+fMMuIFFncW0r4C5MwW03eZQmWjE0btztYGNcU3Famq6Z
j4hKCSKpmtjf0Mdh2mV13brtmLgD/XBeWb237DVo+9JeBtXBNpPxPeRtzlfFBKig9qnJeYmD3W9f
WWsTX3LbJDXhzmIzU2AVVz0PE6UPvdaVMzeP/ujdCwG80r4r6MeKvlnZ4fomWzo6bGXq5KQ3Zxnd
8+HYklZlSYKf8WoEB4OvVfEznSgcr6ULFihD/rJk/tfQPK8n73inp7at1rOh9FGro52eDe+mybvR
zOJTqbUb2W+e9Dg/pHDVbPXkV+SbOxZ5ZQ8ulNH5GSZ5dR6qc5u8cHXUcmFPjczllKnlg9E0D32Y
UcWVt5Vh0vTf7Jo0RRQjfld3mbMBNnoT2trHN8w5vopiCCHMxcO86BWnylsOnNrqmzS5sbtny/qS
e2tSjH89hOitbGfGJQDdIh8r7KXOTIxB8vAgRo+CtZ/d5+Pwseg7OiCrfiOP5i6N9F2YvdiN/2No
kYgzUpTQp2xbyfZPVUbVLR8eW5uSpjKz5SZPVqrsa3mNTWDp6IL7oV1AR56cF8T53miz/yPty5rc
xpVmfxEjCO58JbV1t7rFtt1e5oXR9ni4gvsC8NffRJ9zz0gQQwj5e7AfxhMsYSsUqrIyE5TcM0xI
6Rzq9ligC9wr7geWCepRkTgA6SVScNLKI4vr2wBt8sjSnyuyJ++3F3XFLyBthLINQGWgzpbjxRqq
6iOY+xhEofug+Wbz+0HGeDDCveESBUTTccUknh2gBYxksV3h99dFFrbIhymJ+1ZcjwUdYQQ8HykW
uamC6kXS6O3MIq00Q9ejSEe/DvyXaX9J9Z8xf/Laz38wZ2cGhXM6G1LS1H7hxXjjt9pR643Ao9//
xACSuvBwWHfZu6HGCXrFRGeRbW07f8P+YOPiFQpUMyJdIJhcaQBla1ts8Z0palgcvHjGWxsrqqYr
AQcsYOe6BkDyeOxIU2QMXu22+gTpl/y7tvi7YRmywAcwsqj7NJhslTz2yoVwbvAjt3C2JpaVFUPW
kSlyIdxTsh1Ir8Mm+6wP9z/hL+xIvonVhdt34E6PCs9/1rn32KXjl9Tvdrd3gGo4UnDTkdmoqnmZ
omRGws14cbov1fSDqVic1k6/DTEZ3CtCblPOHBoOCJDGHhEotN8X+xj3iitjxUOihwZ8oKizoJYj
g9nqZc6bNh1ZZPEp6A1AWAD96H/cnqu1QQj5HVAfIY7SZSpox+L/PY7VkkH69FNdK6oTawaQ0kM+
GvENmoMkF+ynTaeXczdHY4rwsk/39//+889LAWbnmWNeL/0ctWyzuGGhijDXzuL596WzqGfA2S0z
vu9Z0AMO4mpPyGPTbGdVyVlhyJfgSnNXOyRHs25k9puuhIbeq8/D0kYGVPHKXDeE3hsfj9vrEkHl
DbbmpfUcOWCA9q0sTKDiV7ifdLDYs1Gxvdb2MDRX8HIC0dU1o+5ca/jvGcPqLz+a4rOnHxtL4VTE
CkgBD94X/zMhTxy6Fnrme9McLX22B9UZG9AYGHb1U9kcHScLZtWWWHMv5wYlL9ZVFumLBQad6Z2W
T3N2rNsfJVFcAuszJ7RxUEO8ZgTWuGsBK6vPkebjUkb7kpWCSxstJ39wfnDZ/H8z0vlBjTsugQXG
tqs3i40QKRsfbltYXR/0eSAfhd5wNHFf3mZQbCCsS+AA2k6fnwBHaJ+R5i3D2OiqJ5e5BFk2fTq4
PfcPacHtw23za/OI4B+pSaCzrylEbV4gv8/QllzHn4n+aLLNpOqrVJkQG+bs+uxrdOACoKtHpP7B
i2RD/M8+WiVuj2PNj36gGQFoNK5x5g5rK4f2BooI7o9+M+qKUHatfgBkL1pdxSxdMx968czjZhnR
Ww2Ent0GkNyoxiMvf3E7D2rn3QJNrpvdD67y0f6IYg+6WUC6LOcNazOFmIqx6NEAhrkQt1H5whxr
Oi2NpiJ0l9n7RXZftFpCuBI0AqCEEct4vkwaIMc6QxnGm/iu7yFK8Ip0/w6p5dDuNgNZwhKO15z7
oENyWYPEh/7oQEli3lY0Dizys5mPQ/VLH9E9VDy0rUohg6ydFDTBiPIAovGr1KPX+LzqTLQqLdY+
HtywjsnJHJ0Qz2aQxh6tbI9eV0SmYAB8t62Hon3F4Q0thrDAfJ2mBwQkm6ZUpawNcUBlBwuydWQn
TKAZcJFL8+ZWcQFFR1284i169DMvGPSDrs2vtP6pVfmrM25buw6oe2Ttc1b/XFIKaO8UNEu3j03/
cRybQOsSyF6f5jF/9XoSJv2s8Jfry4vpEzAItK7KqbO+qCBQS7C8bf7V99KALy/68Glp2x3UgMIG
UkA03nbWQ9z/sqojNR+bKkpZisd4tTFIt+1KJ7Rd6LzUcYAs/auTv94+wStuQrQ8iLy8EE/96AU+
239x580spuh9mPqef+Kg8z4KmY+tU3EVokF4bWnJkO9A248ITYGll5YsTybN7nosWaP1zbHooXfI
8ok/2nzqQ29p+i9eMTafOs3XFN5+1fIHhSaSl4guxB4/G6RtFDbJUWOJZg9MYY6+Ifyl5y9Vl+xm
kF0s3b1uEXlyZP8AdgJO370qQFakyK0mp0OUeU8Gf/rn9pJdXfX4OkQmxL5HRQhH63I0fNGsWS8I
6im17YfVWKQB8LljCAXc7AC+0ETR8XG1RSR78k0yt1o/+/MQzaCjZGVqBJUORAKyc4ppuwoChSFR
KUI2SigeSJeyAGoWw8zGiLSTE4Jz3XtC94MZeFr2Zkwp32O+VTil1ckUPHZoaUEF58rX++VITcca
IsKOvQUBvvxpqd/6ux8cYmhnZqSIBhHFMBkMZszK3uhWEaTsx+1dsbJKKOLhdIm0DDaHtMd7xywb
QpYucpf067i05aeqWUho+jH5ftvSypShJQsqvuiMFNgX6Rx71AHWMatgKXbewTd10qj/EM/ldipH
FefjyqgsAP+BtkO4AhC6NKoqW4ibtHaLfrzXenwtywfd/XJ7OAoTcp4B/aRuTmuYINpjD8m0lrzM
qn7fVRsGGHwcHFyR/7k8shT1zTRr4ybqM3dGroRO24aU5QuNF1dxiFZWBy7B9YRILxqL5X1gJC33
h7rpUMzdLt6DvRz66cDKn7cnbeWoAiyA7mUBDUcgK+0BGjdI0Dl5F/kTtWlQD4QdRg2yEwSplKd6
SMuDMy6ZAthxnTT/uKMEpSwqyciTSh4i5nTMzASDK6dHtG008VPjnlyC83qyUG8ZvhfZKW4fqKc4
XJZ8dQm7IN9GOQTPgKusxzKWM9eMuoucoSgeoKK7hJ7rqUL263AXPBc4wqgni05ERDWX26R1oUo/
O0sdJePwpSTGt8kg4WQmmxi04oC7FJt0bDaktXnoQzn09pJe71EDYC1wAiNpZON5Jx01EoOGkukz
jZJ82hR6Ao4PPbifLQndyGdW5NNmmbRuE32hkV/pbzPyYPHibW8PRPzQizhDMiEdttR2wOU3Exo5
9B9efxpRqQbfy94an8fkryaN3LsROpJBKbWXNqah4cFAo9QMfeIG2r0qRribMGs4btgWaLmFKPzl
xlj8pu29ARbqf7qnUnGqrjf35celn58PXuUVHB8vjCdONlP86fZ6XHuky+9LhxYE+QzKD1gPzXts
v3DnQPOD1RxuG1ndvQ4SSJDuxt9EumATx9cSuzdplLuPSXfk6ZNjK4r7K/Mk8qrovRAKX7YnxnkW
RfaVXxVOntJIB3NjMOWKbbv+edRzAfUB1kdGTHd5bTmmVtCIQb3TcIMlVaVVrp02/Ipg1fyvBfEL
zgZAjWkC4o/SqDScHSvhWmh6aHJ3T5z4yDlVrPvagAD6RTEK8G8ExJI3S7PRqXuUn6Kh9oLZLKCq
Hd5e9OtaLpwk0rjiXQrqsquIUY9rb84Zw4iK+In52fdkocfYHsFvrT9pgxYOTrm3yPiYEm1LFhay
tn7OnEHxiBKbS/I4Fz9DmlhIHvd+Xeg0WuypCLOMnYAa3fb1sHfBpAfI/e+sWxRX0jUL88fY0eqJ
mAJUIldUAiD19bR+opE9uRHzy0PaZ0cIBew6cLLyhW4hiPLMUh4Qv9mY/RIWLEcNOT+lYJ7Vu2Lb
ol85uL0gK6eQQCASGo42gOtXd8g4+r2zGHoZEd4BWBGBiH9TNqoC5IqDhxUftTSbCN50aWMNbg05
L9ctAUk6cg8KDKc0/5RWTth0RTDMn7ri6+1hrRrEiwTMTaIPWYZCoP1GW+iU0wgqi+7UBynfta4f
ZOlzZ7lB3+jIJBT3OzQQ20PsHGozK90ymlYvUz7AHZjtYSy3nCTo81akJ1aX618bMvQ/qfH4GRyM
K0U6zUthIfsrW1QCWitWBAUjkJ/oARAJm0u34y3IwjrUraKk+sbabwV9K4y32wu04mouTEgHMFss
tyCzXUWjfvht+PvbX1cNQPz7md8ccJhivcMAUuPoAOgLCTAtHxW+bOWWvBiCdLvUk5ETs4WRgXwb
dLo3aQGOLR4mKg5flSHp9LRd1zHccVVkj0FqbhLACIsHaqq2r1hVySdejEe6kK3MMZeighlnGcOi
+NstoVZpQ3Q03SH9vXXLn26L3CFU67y53VdOGTh0X83QUK5P/qiFJaJf/ajTJXC0Y7tAjq7+gcdN
OE9u4PvFgRfz1jPagIGHuHow6M7Ihi8L4bvF30JOJPCN3yAOCariWwkp5cqokNLatC7ZJFzf5NDs
8uy/9elrUSVBkX/i+k+GxMZQG0A0vPnps05Ut+/KHsVRQ2ZDlNCv5cqyiUHOnFaNwBg4Rr3t7Vwx
5+sWBLumIZrl5WRjbfOqceyiiQzCwtlDj6AKiLpyEjCGfy1IoWKCfm9eu1kT1eTLFO8z9s3WtrcP
m2oQkrcYh8n1va5sIuL9NIxjV21uf39l+18MQdg/O8zT0OmNXuD7s/5czsDMPvBllwyK0yx2t7T7
L6xILkN37JFZBpbCNZ0nJLaCJN4jFgqcZqdp89Yff94e1ao9sCNCxw+Zkiv1elLopaYbRg0EPw2b
pAzcOtKdXTPHG0N7Su7u0LcBqcbthNYeUNoAPXY5iTYyJtYwx3XEFvPJ6n+U9O4SurCA2j9IO6E2
DUjgpQVumHiGJk2DR/0xd4NBBUlb3WZn35dGMHB9QBdsjdNof7fKn3WhCH5Xt5mgrBQcLXhPS+7c
LMeFtZ2BDQCBnXr8lBlfyxbFBhW4XmVH8ubWjAA4iwnswMNl7rhvx6fYe1lUqlerG8wBiQWWG6Gd
jEDX8r4AAY7TRIUToPrTL4eKBE3+TavDRdXGu+plzmxJR5TQzPSTGnMXc2/X0GUzTsXD1Hv3B6uC
bfJ/Q5LOaLU01MsMDEmL915jB6zaDLmK0l5aH9TMbECNgfcDmgUdvTLwq8p5m0yDb51sc+KbwWzN
F8PK+B4yvtUxZWN7J13OfwyCXAYDwzVzRQ6MJmttaVGQOhnlxtEN9Nbf6aE/LAjJbkE9hIe2XH8o
iEcSkNBapyY1XwlHOUurFO5Tbnj4jw2E97CAEBhIxsvjP0GgKm4H2zyljb2AGMJiv2pa2Xsw9Ywh
mQb7yS5myMqkrQHicACg7RiuLvHsVvFL5EIjfokHJTmQe6M2hnKOzDOFKiM3S7/rowwl+tqoUESs
gjbOtyn71sVPS7In8ffJ+StuckCHD7OHrur8sze9LUMaEJeGJYAfs/UPK9kDBSFU0z5bkyJ1Jw75
2W0jZssQSCYfqgPQeJJ7hdPCcssmscmJ1xD6TYPOHzd1su39jaXfdz3/15TAZbnwzDB8uTB9Z+Ep
aVqoATtgrHwlKnDsR6JGGgsA0Wh6xtH0Ac2SDKBqVqdN1ZFTpxf0Uc+tdmeP0/QaOwPZAkhs8mDs
adYFkHvVkduencece2TX14kRWBq3j/biD7sO0fQLo7zb1naafEkcN9s1LUL5+5yIvD1koE/v1dPg
jEMfNf220Ta1exgKxZSLEV/OyMUOlAmE0tKkDSrXPVgNvtUZ3oN50KtQ8Sob0nlzeWelnYlhQP/R
qP+i5hBMKoS/dIX8d6pAko4oGMUDW/z7WeSlcZ5PY5v3oC1P5xdOde2UI50fjP4MXculNjds0t44
LbvD7eDoenDIEYgmbTQefjQkXxqOe96bXWyaJ8veLc0j4j2lJI4UToiDIN63KPGjSCCoYC5NLBkK
tSVqcKd82tfphqve0HLlQxhAr4AA34o6NqKuSwPQ/+RdQ9zpBK2JHoq9cfsGOcK0DPy6KT6ZRWp8
WRrnF+dxvZsoI3twVAwvuUPBq1P7sYpFYs1Bo4UKrZVgosGgZdyKPrja3LfafMqtYtw0o15uK2/y
OsBUmPfQcWh9Q5g13XipP35GU5EWzENvIwx2hztrhGJqLn6KFGrZ0GM2Wr1gp6V70PxdYh5NVUlh
ZXnhWxHLgfkD6Fq5byznfcrnDiZ49WLyLNCmn7e36EqYcG5ADneLJU+IXsGA/RmkioN1QIXJnxXn
QDEKV4p5DXvUZlbAiOYHeQci2Lt9obiB/jdLruREHI4lNoqKnTz9L5pFTrqvVAJKUibuY62FBXDC
iZMg55LSeADZ8KwPp67kswXBJkrnAFC96u/W8ZNfTp8lkP/0l5C5tbEEiLRUUtrXzgSPEgFOhgIe
igBymcxE+0OaDeZ4YrMxhn6SnEjnoooV13fP5oUhuVLGl2Wxi9gYTxrZkGbDyx1zFMHNddyACBD1
AKQKMKCreqNtUYYHBAhiZx4gcV1RdMjuBut1VOU+VtzFpSXJ9zfzMtSLmQ0n3/hKlq2dPvXszah2
NvIwRb9pnX02PJZot7l9rK53/KVZyWuC/2mE8DnM5qa9PNDUsR9RQlaBSVesQKEXDHlAxYtSl9gy
ZxebTtLMmkg7niBvGiz5N6p6bl97B/CMnBmQPBxNOrZ0ZT+eeKG1YdFoU5hBPOBNo8UMTgVTpXp4
fcoQ3hO8vXHQwLMsSxx7HnTqimLAgN7iN0JDqNEWAPyFZrXv7iSUx4kW6A5A+UR3O9hOpMnLGMRn
FrcwTjUe+u0+VelZrcwdal6oP+ExgStULqs1c0Fr12qM09wf83znuyHpd/zn7X224hTQlY3CLNjA
0D0m3w9aTZKlwj154vqhzZ+osVFysSpMyDdEn+gopjkAXxYl3hlhBqiFpTgtKhPS/cB7OlQ+FfhO
9lT8NeUPnaqndMUCOtMM4OIt/HXF5QrBPa0222o5FXpvbaqyeKgMwFsdW8WKuWoIaiiguRJMZnKJ
qDBKzc8Lvpy8rnlYDONpSmgW5NxRBR8rLlTQOiNHBfwFTo15efZHu0/AUNpjRBnbestbr8ehkVXP
Vtqo06/CS16+BPDoEnJgkH9AQHv1zovTfq5Nv46cPA8S8x87fmXDd2d8yOo4dNs7EyQ4mhfm5PLQ
NGZLTVuYG5e/nPKhhtorCN7vPTmXNqQ9t/CKlbah1VGlPZfVwZo/p3cq5l0Nw7hcIgY9xCpNkazU
7AeRFe+Z4vRf+//LMUh7IHdIOxgkbSI+5XvQYMcQqbg9S9dODB5MJB8E+APYJ/l5YUxOblE8/lw2
6wFHr12SmHOQNO4utlBYuW1tZTwX1qTL2hpi1k9dm0WZM29dL39JbWWL58pWRp8PklTiRQasrHQz
T+MEaYLMTSNON7UH9PGrnYejHrT9K0/ebo/n2hkAeomoXRBBoldYxniOohm/Td0MwA09cJ3HrkkC
V+Xa1iZNuACQRIGiA5HA5S6zpnTsrW7KIogff7ZVQh6rQzj7urSHdTT39DnB10Hf88o9/kJq7SXW
4ztJ7sRZAXQUGBd0IljAvElp9yrjfc1mkkUk3bP8KSkf8ioPCu2p45vOVQCL1/bAuTFpytJ2Mke3
1/FSsH7M9klftMAos7BIwANr/477VBHurk/iv4OTJhFNvmj9cjC4YnI2cZwEOdJzmQouvb4REFWj
2A2gu7zbKHgVE4Q8GXrIu+Ktydvu0dVGotjTa1YAC0DzCJAfeJaKsZ7FnFkzGqllx1lks88jC333
++0zo/q+FHIuZjzQKsvyiBr6q0F/DKXx9baFtdU4H4Hk0/TaZKZLMIKEPuj5odH3Wa1AbF1fzuDf
EMqcCDrga+SihTtlLaMTFrwbvgzVk6C6o5YROJBbsfo7+Ws+js65MTGjZyvi2Rpe8Bl2s+7MG157
If91e8LWjsu5AWnJQbHnzklmZFGsfWb2JskZCuFVQBvITKVZkGkKdMjaFgBFATDLCKRA3iTZM2JO
Krw/0yh+5D+UdJqqr0sbzNCHOivKKY1MzQpemlYVzK6t/fmvl7bXsFA+Ex+/PhsRK41bZDUL/X1K
TvdnPVDgOZsmsWxn675YFUWTFAydZu2Xt9PK99vLrpoo6abMtcrNcgvfB/NgO4XO9vbn144hUnhQ
VoBG0HUA69aVzU2vTNGp6m7Q+bapemAPTZWG6dpy4BGLPAO6LBDKSJtp5kniJVOaRrm39/1Hon8y
ybzXDDNk+d+3R7RyTlA3QEsTdi5oG+XQos6hkRybPIkqFPXSeN7xwXjUWf9GGgjfm/oDqBVzRci0
MouQRAMFIBKiomIlDY/Eld62vp9EWrLRfnr93lYVRVe2gVAdQQURRUsEGdJlWVBvAENfB2idnbxR
MPHoi6KKtGIBiHrR6AeEG0Ci0ok0TW3WMqtOojh7TB59pnDG11OEuOiD4Ad7DeTJ0oE0WOZpjqWN
UUOcQEtYG3re9CUxVKxv4mdePpJgxxFQG9E+7MsvMotSZzZcMCDUhWe+UFZNG+Sx2yBmtbvvjEnV
4/eRiLs2KJh8iOBLkkku7UWf9I4lU5S5XhCbdZCSrTf8ytzj0Jy6hG21YQkHsru9y69XCw9AHVsN
1TJU/GQIRjniArXseULr7QJZt+qUpnR728RK1k7YgFAVXh4A18q9JJ7B3YxnbIrKagoSDQyNdUia
Q13XouMsHKs6yBIvYOjAtaimiNY+aibyvOKxK/jAXCiqy6hLSCkNLdpmhsgbnGeWgeOu8zbEqcAa
nD866VgHYC8KWtPc8kpnQdIhbelQbWtBA9dtmt9NZuF/1zdoilV4mLWtjG4xNFqJUiXe4pcuX+s5
rRe7HaJEN7WQ2rn9lKaeF/Rx5ytmYW03i9IzMmR49yOcvDSVe2bZg4anhzDppk7BHLLsSmD0VfJG
a7sJngtUUKLifkXQlHpjmWm50UfUYQ91ST4RrVRE+2uT5hgf5XQ0xAKrdDmS1J063UnRFKnZW7Rc
BVNfBGWt2LJr4zg3InlJaC13yGGVQ+SXx8l4VoE0rxOjooyIdXCRqQR1rrzw+kBQnDbAHWZ7wZj+
RjdksGTvteXuW/2VlFHnJYqbZXVEZyal8IIurs8bnQjqRwI+MPKFmiqlbJUJKcIAyDgG2RtGpS/P
xH6s7hQ9QmR8MWuOtPJNPFqxk+P7SfWbmr8alS7g6u9H1hWnET376Au73FkDDmlv6QU4b7w5zNEq
Vam64FctYL2R3kU8DEqASwtlqdutw90xyrtXP4zr+2SVPiYIbP9ocRSYdmCkLz9P+s610tYckdfL
DtRC21WHJth0OtIyfkvN/L0g5kbh28Wky95VNHsJ8gv008mOJUssJ+2pD5vF3mffIaCGFo6gSKxg
zpJtNvwo2u5gdfvbZtcmUnB8gnYRPRvIxVyOdHbclOi5DiK48pS+M/76f/u8MH8Wi6ccfd6jv+B8
Ai88vBe9olVqzYchNrLA8Il871U7/yDoOM0Fh9HovmZodh1tFij1UVYDinMrUp4CmMKRcIJJij1e
vpeaZT3QOLG/tG2nvdQLqUIHUpgBkPo/Mr9PT4bJ6X0ESR87UtCK4opDFH2lrmdVUO8bFpBLFtYU
lDtbU+F81mfyfwZk3Iw3ubWblGjarJ1NbmwMb/9He+1sDDJuRnOTTGcMp8oasq3Ra5vm9/277dyA
tE5I9kFescUYBven/TM2/+TzaPjDbYn8zhVvcpdng7bYaIdPDsTAze+p8rxrsYWIXkzigsUaTAWX
p8W1i4xoPsdhTH8kPNlSr9g7xoPZKcid1g69B7kRwIU/+Dqk+8WZoezXjvCeevySPerNH3jPs8/L
+rMmZOL+4z11jz6Oc7nvDf/kFMZWb/hLYqM7CCR1f7DyJuBpaLYXfKXSjeaXFRBqFZynf8h6iqBM
deuLqZe8M5hnoK8Jnge0/cnvSWgNx6D+8AG3dXW0PLzm3cPYtg/6CBqQ6k8wbPpHqQzvJQxH2gd9
s8zaFPdt5NcWOMSmvW6wY9WoMjJrfg1Z+H8BYNI+MBpfs50h6yOX5mFroQn0xa+GbVoaQW5FLvRD
m2hJv9+9VGgQRNAGBqEPlpPLTZ6WbVcRG0atCsDIJ9L8ffv7K4cIbAuu0Ejz8CKwpStnnnDlGCPA
ynnZh1n7V286AdN2U/Z/tCMc6tnVNiTEmxNiNpFl7XQnoM4x80GMpcj5rbhltNZBqUXgzRAdSPFz
Y9oxbdu5iboxHJqHctnGKqay6/SMhwwDQCcgJ0XDrgzt1QzL7PoYW7sExZtNPnn1CTzMrPua1g+Z
CnO44noujEnxRpzrpb54MGbxoCFhYSgcwdo5PR+MtPoWz4okG/F90rz69AdvD0n/d2+kKGAonk9r
+wzoBVBV4iEowsTL9YccUGPEvt5HZvruZn1YoV6W2xuz+3V7P6/NGO58EbID3X21n42GMVAC9X0U
D1oQjMWdFOwiskBhBBsMJM8o/smEQ2jMtZbaz3k0fTfIU1Y/3P3zkYUDYFu8Ba4VRwpsvLlyaqgl
HFPnL9f69gef/0iJA2Z9rbaZDYhrm9xnUZJ9a7McfE5/YgDXJDpGgJO4YrhgyMR4ZAF77wQ2Ok3b
sl7phoWble4WaCKAMBxUtGitMSU37JHSYbQHV2w9+mSXWd3nNu6/mWn7wiY3dDPweo7dMeZagILj
k155f3MktjyGl0G9HHJoqhil85jR7u/GckANrlJ9XdmB57/Pki7XNNGJNqXmFFnIpelNE6ggQWsG
UHUWFyt8HHJ2l0fJGlyHsYZPkau5QQHM6lAoVnHFLaC6/RE/A9Z0lU7J25rOY6dNaH4EBw+328/e
SA9tOwRuWgDL17PN7X254h1gEOS/xBcN0XIM1BtGVfpTNkdxBzmiflx+zl7rhhlaO1k//3Pb2Nr8
feRWQQAEEYUPyrizqygxmrSA6Cx0NSA/ffRrhadbuYMwDqHOAG48MCYL82efN2O7AeeoB2L7Zlvl
u1nbWKqMx9p0iR5JJBcFeY18zZlmM3gUmjMR5+TkpvR1zOeQQaSB1aok6qop8J4BGq4b141Tea95
6ImnU5Rb+fd2ydBjVH7xmHcYRlXP7eq64N4GBg0ya1dcbgnSkjHXQTHcN2WwbfDX7XVfC+AE8w7S
wQL0jazB5cr4FhxAPM5zVNSgytLH+Znp7TMxk0ObGssDOjJ2Eyle7Nzc85Le/7aHGBb2NmI5Hdlo
KRFW1OWMaq9gHjZeHftTrrjJ13Yd6gCo5CECNkH+fjm20s31js58jiB3HNTpu26d4jtV4z7uPqGx
BL+DaxBQjUsbU9dXHG94cEAPzuanhnT27QVa22vn35cepM2C3JUPbXikJ/KHZaCgzSze52L64qNW
fNvU2l5DOz/5oGgXTUeXQ6mbsUyWJZ8jW3ufioOh6v9cXQ4kokXFCI0b8iWFlkame72PEzoeje7J
zE5j/wcbSuS6/2tCvme0tOt8XsBE5ecgsgXVv2JLrS2HkOcADzdeINhT0hxxjWhscHhkxzuPvnAD
xGIH/XB7IdYmCh2ZqJEADWICt3VpJCkcaNMNI49G49VoX0E33KnAR2trDS9PBIEDTv+HWzhzyKTj
bQ09Tx6Bh08LR/b59gjWykx4PsEf/6fVTk5/MrCLTkvZgmLUben3GRDUTWm5UNjLWjPQh6XaIu/N
H4elcDbzVDUbWnXta8d8ojg/KwMFCysAXL6QrIPqyeVcVo3J0ZRsLKAvQY7NHwLabW+PdSX2urAg
OTE29jNEC2Gh7XZ9Fyba55gcC4Q4Y0CL46wrBrTSTQek7dmIpC2YasDDxbkNes+kDwf+TafmzrVf
vCIO7HQXp2lY80/JwHeQvghbc5ulPai340C398nE9lUZ1boKcbByLPCKQfzsoViKlilpll1oWFuZ
3uBGNOojdevD4Hxv4wq4zPLr7dleW09E6YKKE83v4K2/XE/sK92mFiRshm4Kbbq1slHhBldO34eK
ELj2ocZ0hTBKfbAuJi5ilUTzwBzxXGovelcrVnFlGOCfE6wOeNGAGEoaxmz2CJZ61DdY/l4G9fT9
7lm6+Ly0J3NWublbZhNwRUnY7+tSdbWu/X4EWzYKHAi5r7AfHZuYndX+EPU8zHfkTiEkcauCHu3f
z4v9duae3JybWdvg8wnIjvQTBJoVi6z6/dL8lw1Uw5oyBp3r4gX8x5KrCmQruwiFbsFk7AEzSOQF
1i2kqGaWgrw9DZkX5NXTwBQJ/VUTYP9CNh+USXi5Xk4SZ2Y98wKPvq7J9hX8Khik6z/IWKNaj/gQ
ar8OcPfSy41DkiqzswQyKnaYBpWqK3xtHc4/L4VPyWCVfPG1OSLJpq7CPzlmqB0bEFBBUR8NKZdT
VE7uqM9GgQBzAMki/ijijbUlQKIdWvSC4/Gqs9lN6wVAMZtF1RRCj7Kn4XJ/8z8qNsiquQYaEkTR
9XIIU8riwp0XpCdsEmx9BOl3uwoHD2copwlXBJyN9H0vscbJGVhksHDUgjxV7FLhaqTUBJreUG+C
VDSYBVyxA86OMp6ETs5KrHCcPC/mEDRmF5rZs1c/5WiqKpiinLdyE12Yk6YL+WJIksbxjIMd/tTf
e7CDO38yYyBCwyWMDPtVK1U5dZMOYuY5GsrdQvfp2+0FWYkn0OGG0yaIUvAukvbsMFVofK1aLDgj
2hMSh+6hSL3+t7E0VgjyBi0NNE6Tp2Spne1StKkC1HV9JJFmw3tG0LQIknhpwQpfM2MmcjVz9lsn
AQNH/+0BqgxIS0THYbBjzUAy6JUbTyl7+IPPQ5JMZO9xOck1wooQRJ8FnjHujMqK9c2wFTta/L7L
HY0JOjNgXO7oEfS4c+whMWN1OzZtu/zEjP2fjMFBhC7wgboMSpmztPWGzoOAUfuSaCd7c/vzayNA
mh7vJHC3A1cnOXXNsoeZTvUECubsyCa0tiNcz5A3Y3fnfZBTEFsZ2l+QG5Vfx10HgCoI4seI6vXW
pdlexx/GVQmZlR0FdkIbKw4SEyG/d7kiPu+zykpBnz6cHBBkGboquaQyIIULQ25Aa7o0YQBid7MX
g2VNsak+HnXSrkKcgAQ3Ah/IAssBw5QMaTf6MJHX6Zbbr439pez/sefvlB90awySoQ34UIRNXwYj
7zY87rbl/bAbRCxAqxBkawUaQroMkICqNO413klr58Dz2tCxFZXdla2HF60tmBeFf5ODFsMdezaO
g3syGjMwx25b1cYnG9IIt3f4yoIhrQXsM+IW9CXKA9Hn0beasnVP1LZDQtuwZMP9bgxPZxOK5Gh6
QppJCl2s2IP+sJ97J+o0QU3NsNQVlbu1QSAxBzeGBidQTkkWzMyfdY1kvujlFm0h0/2eHqH7v9+X
HJmr1bHtT7l/sng4lJv+2/1rcP55aTNlujvNfMDn5yZktAozT1XlXp0gF9zWQq1bkKRdnvs2Geam
BDfMqaM0pBT4PVUvqMqCdFd1Ha/n1oCFtHpdvuKZfXuKroMj3LHQcwQfEspneCZIAzCavvLiFJ/v
8mduQb+4zfwJ9IjOr8wbDx1kM4j1J2M6NyrNGjDG6DvuCv/E2jwEx1xYqToD1g75uQVp1obC6Lhv
w8JS7pI8zPqH7P6wFTUY0WYI8mzgaOWzwdK86HuU8E/c1ANbB3D47kQD1gXOGJRxxMZ9L98pZo3o
aIzd0xzW7MuQfL698tdx6uXnpRulsefFNiZ8vgL3SM4OqQ0uo4dC1e+7sn/RHIeWf8GuAWo/6Yhn
iWmWs0XjE3RVjezFrt5vD0P1fWkD10v1/0i7sh25cWT7RQS0L6+ScqnNmVW228sL4ZUite8Sv/4e
GZjuTJaQRPliBtMDVEORJINkMOLEOcCxIrt3kuBJb/b229+HeNEAYYxUDxI7r9B5kCbDTSRbevLn
FxEV4s3vt+vPK9MjGLIY5YjPg6FlGKJAJvbbo9GrASgTlI9u7sgBFtAbMezyt7cMYAAIG5BrgLOi
X+z6ABmRKROl31Pcc0Z052SG5pLbcNOVGhAxCf4BqiLlCgo4MWg5twTnX9lGJXOToirPXW9HqA5p
gsVNW8AQrLcpapHqY930eA4msgnhbvi9G7649vvR+kJ0cJgtj8Wl/T8rakLDgtLD1BWwIoMi8cYQ
5ei/WHLcR9h0ONvxUFDO1xl9E9weJnpKvGKIg15HRLo9gv++r5yuS526RhqMFAwoacQebPkXF4Sz
Up2iMQmAOCAWrp0K7UQkG9ElcSrJtyD9xpPbZ8bG7XD5eVVM3emcjk4Zjm5zfsjd78z9bhFNNL01
Rat0IpCQ4KoH9uJ6BF3e15091vSUpxVkuYwnBnbb26NYD2glXkflEpwNQJBjqrz1J1zkNazcb6wy
DcNTk6ErSPosLjxz51bhwbfYHuyCb6QFRU505c5D6Qn3M6qmal5gdgeXjSbGZBIn7qA4G4B/3y7P
TaoJOzdH9p8htTYkizkfxhmGCH+xpue06hK7h7LaFJ4I1R3wW5t+VQL8w+iBDjLF1yyPVItjwpnt
fuftxmMuHxb/5+2l2vKGVRMSKLj1WFGfuw1lAwjjEMTJXCBjA704drhtYWPK0FiPcGRNk75uVxio
LQySV97JDj6K5tiAoS1NPwvCI7fSmNoYDExBTGulpPPBX3/td9WQBawtR+80PAXWe1cnpLqxHqie
YqoAS/Ne65x1TUCYaIUPclMz4cWPoqzugwmaQLXmZvnjRsoG8tbjZWU0/dOLdj0Qy+/tPKgn7zSP
1RKVUjxkaXk/eF6SZvP3eZqMO8zrR8udkskrd7cXbGuYaOpEDg+EKK/p/1mZLyAXT/3TOJf3qXNM
34XVnhXh288haDYh/byGX6/zw8BIO+1QwcxgHthuGDS+sDmHl99XnMGdZmRYKFarBVVwNh/c7m4y
zsZyXzV1xIo6Gocj1TGXbJzfV4NaN8PFySc7rxK0xaDIyQv/AYxs+uf24mzspisDSlCDfNhMRhsG
5mGJjQywVSSn0ppHgDfi/3+4bW1jQ0GGB7C5VYsMjbhKiCO8lqamhw1F+MkjXxuuy3duDQfcEQ4K
BTbYI9SUR1nOQYV+SgKiNC+q6UeXTZHrznszL/dZ1uxvD2drdS6tKS6RCRr0eFSSE7PMAVLeaC9n
2QPoYzXTtmUHESEgpWD7WmXJrr2gKFNq5NQlp7qVd0PdPXI0mme5rrq+NXlAl6I9D3csenSUVGUT
2pNkLYZj8Tyi6Bs9IQ0CgWw0gGgOpA0/ANobKS4EDHiPq0go4k1Z3jkE9DVOg2xbnIVf3rwyYEQD
ZQ0asoGVdtYZvdg3Q5j7vHKK8MTyxA2jctmZy+G2ia0xXJpQFt8vG8vldYmMznPqgVlZ41sbnwdh
zdqBjzrRax4UQzbEGaogOIH5766t6l1RpJr84HrfK7cCynUodCG0WnXLlPeSROg5jykeNKFD4tD5
WHvPlbe3Q7R/faXdu07blrE1pkuD698vVoVXcg4dGwb7zx3LY9wBGr/a2CgQOsbRhJo2CPbV7c/w
0K+NvgRNAihKyDHMImJrkglbY0CRELLKqLMB56YEUeMkpnKybbT530sfuI/jba/a2INgwEOci4gD
3elqhx9efYVkvcnOc1va8dAHUZPOx3r8Sex6bZiTH27b2xrOmsVfm4tAXKAeLY05dzMgQym0XR+g
k2vd/cXnQYawdvrgpFQ5U1EU5rMztFCN83/NvYhCzc/fWnB899/vW9cetdCiYCOFKl1Wj0vsLXXC
6bgzeqeLbw9EZ0jZK1UJ/oimwEBQGOzzuMjjbtSY2CApRvvQKsoMWO2qSqW4liW9gPsdSD6qme07
v34sMogXzXZSBNZjXvp5hHJYglakJipRvEjNEJnYBU38t4f6JxOqngsXv0N9lAjGBluOlJ0dn3Sn
zs7cageRvmfooYOrOHezHYoO9YMzIwgPevdzzrz+QYK9NqrbxfppQDrz9i/aOqguf5By/zUZk5lf
YWJwee2NJo36/AO4kxk7WyvZFaD+k9Q8zFTh7vUJCCQrSubmqm37ijOuQjRZ+h42RoiVB/vFV8CL
It9s3s9o9o+ceuwO/lTVsRk0bD9kYR1ZFfdjOQxj1LTFnBhd3SScDTzBg9ZJhOD5AwpL7T50dE1a
r1cMDM4g0QOHyopOQRfa9TZoachs0i70RPu6BS7CNJ9p6v9yKlIeuqUN97zN24iarEoMv/09kvIL
GtbYUfqLe4Jg+/zx9oKtd98rD8JzfcUZQ+5GzbX3QqDrHky/ZwjMPbv59JJLfmJuloRhrclkbW7M
C1PrAXdxp5gj8zLSi/Tc+DbCr28pEHo002zNrVNyLRoAIwB4DkCM10b8RRps6iQ9daUVu/mxKnU3
l86CEk0QOrsUWg30NA7ncdmJ4J/bK6L7/nrvXExT32YizT183/hViMQdNdeW7vPKM2IxPJCftvh8
SZG/j51a87jbcqjLBVAc3OuEYRSBSU+T99Dly6F3aJyJ59zR0Wxs3b9o6Ud2FyBWFD3WgV7MU0lF
XVgBpSeXPpHwbjJFEgxm1GRgJ9bRYWzagkeh0QV5XyBNr21xezaQEHcIBpU+hSkah+rnul/ASW/u
LF9TgNycwZWUcMWNgmpZmcG6yY0QZzc5geBpB3X1Xe3QT2lFfk6sOdz2tU1TeN6B+hj0xK8ygnxs
hpI7BhLlHY9t9mh1y85ijznX4bV0hta/XyzW5IIE05YwZOX3HNoieX9XuT3IyzWXwdYZEwICCzA9
EJivnq01xJqccESWWZL0ri7EE1vcY7cwzRJtILkBhL2wozjENODNRMNhrcCEH9KMf5s42qsGK9zZ
hXwi3Iorv9tXnb3vDePQ28Xn2wu35ZBYNyiE4cZDrVq5Z5lL8hKlDzwIsjEq6ykiNVT0yMccucLy
/W1bf1LP6h1xaUwZbOXNkItbPHpipTfsc8dhiC38n7UIhnubjvzQ1L0X2w03YmKb6GMrQQZ1DNv1
+IJHRdbYV9EEzM3OX6zqJ0/9T8QsHgLqIUSQ3SP1rCIKl9x6dE1U3KFgIfZ9TtxoNMBbWaHjKCYI
XCJX9mFSIKABHX7JXrwso3d114YPxQJNzLAAdxMkOcK4zDp6bA06IApz6Lu0FKAyWczwIWTFtzqb
2wcJtFUC3gdxmGYngGBoNt01pVO9W7yx29Gyt2Kov9OnNst/zwPfD3wYisidijY2hDe+I31Xx222
QBPTQpFsKbv+zhpQNQHW3FnmqMgfhAzHOA0XO64oypjME2xXOaw4ZiP/vJA+TaCgjh/sye+I3dqo
4As5UfAq7qV0wmjspvTgyAK9vPY8/XZ5MCW3l/XVRQCMhoEDFFUlhPuvGFBrK3VZWBQZJMYj230u
nfPbv4++MygH4FWP61i5iUEclZYyC7OzA6muk8w0IIFXJwp+/pq79nw0AiIsU0/JLm3CmVlgInK/
OVU87UNr79EPt8fwep+vVtZmEDSbodVMJVXPs4lazQIra/qjfT+LxBMPOUPImBBiRlMvowXiu6Ao
vm14a3FABIZnGF6wK+jx+rwE8NWE7pOEXWyPD1N79/bPA3kGIN36jnkFn6V5CXGndsrPAs9Xsef8
+5u/j9MRnSVYePxWNT+1MLeXgc3B4Dm8OF+aRpMO2Zidq88rs5NlSzmJEJ8H97hweAJ5seT2AF7d
I6iFXgxAPV8hwdWbU460l0ed+6413s8TmMjdttKEq5t2oAUAIDZSeYGK0bPQVdGVDjREjK5NuuBX
Pz5yXeVVZ2O9Sy7u3kKMfinzCoTNM7SKRwh78TrORs3Nu7kmgOhhIGC8N1RywLr1+GSagp+bRuIm
+mBUmsD11YaHr4Y4R0B7hSzbK/KrBtonQpAAcfcYOfJ5H4/W1zcv+gr/BGcjXg6vcUc2xTUy9DiG
A3Kexq9g1isGzV26MUtXJta/X6wFCQAC6kxJTnkeVzKqdWLKuu8rh66zoLjOXXwfzLkP1dtPdITZ
a/0b0LvXR24voDpmh5ScDJ4Okcz9JxK0mglS1b6xtKgYohPSQ0UXeTu1NU3SzkKdGueSM0PxpvHT
co+qLL0PBgdlSjah8h5MeQQAQR1XhVj2pWG1h8wQInbNmv8w6t5MbF5AHFfioIhIE+qazV4FX8pP
VJ5Q9giR3bbL2XkMmx/Q+ep3zbA8+8R8kk0b83LQPJw3F/ViSpSrzjNmKs2Ms7PP050TpDGfftz2
/M0RrZwbqDuiRUq95qxaEK9OCUpX3qclNOK+eHDReyLrFzCm3Ta1ORgfEQFSG6uMjDIYNjm8kGB4
OVOxfMwL5z20tfa3TWwceAbA+v8zoVa2BcAC7uAhM+umj2H5D/HinP/NhF2YUG4gTptWTJUBFwhA
td39HNIh8UEfyj9zCKX/xXBwPaBMj+fuq+S/D9k9avQdgxYxJBfLe2v53dPft21sOsCFDeVcqtGW
6NrVwHBHkKRYoH8xfa/aOurGh9nWtZltrs/aVo/MKQ4SNbix0IOHmAFbHCKGCbO+ToW1bwz6F9MG
MRxw76z8lQhGro9aqJcF4PnCmz0wyYHNdy44v2z/cHvetoZyacS+NiIZT531XATWlsXgmP3e8fmb
MaeaeE1nRlkewkdZG81aVgw+Ltm5ku+Kv4gS1t0IRYdV4+MVmfSI7JxVz6jHjvUo4oUMR3MeBZTM
dau/dQBArdVAWXHtnVNRSI4NeKHvADznHWb3n9LUXOKvwoRVJ8BDbh493CaIMldPv7hh64mAeWvA
UTYu4Ts7NI+M2/d8SRNjcuK/WHyA0HGj+yEgLsri4zCFWiX1cB+aX7z0J/WP6Zu5pNfRoHcYDzVU
GV51xKbAAfWp1eI2zA6UJ461Y/XuL0aBYp6Jtlu0DqskMU1jOjMkMcmpq0V6t0CC6+CNMz2UXaNL
zq4X41UiATE12EtxXyPIQhZembA8gJRcX4GJxByW91lYuNFQsc+y5O9xYv9qJRJrc2Dq2P82raJy
hh6OtTFBzaeV6MeHwFxvnuoh3THjIMo5cpt/BN018kGCavj2fG4cpdDhWuXJQRoD71Ac0A0oI2MV
Gida/WYlmGM4jSa0vdv+QwMyy9vG1tvy1YyCeWft6Fi3lHKbUmOB8psoIZZVTvTBt5HGW/iY71sT
4qkOEWCM9t2dU3g8coSvk2vbOJYA4VkTopjX17AokAK3U8aEeRrNPjasz237QlOiGeJrOM/6EgNf
858axWuqNibqNOSdaZ4C6zmVVjRM91ZlRGzcCz9hdIcgOsy+357XP16vTCywnkhdrLVjZADWoV8c
Iz1FUi3PG/fkVFmzg8giqNxtku540xvHwujsZCjMj5ks2jHyW9kdxr4vYyn77lfQBnPi8cp8F9Zp
G4W1P0SZ4fUHq03bL6Pd9e/LtpWR3SzZ09SgQxa3lPViNbLcmwyRtbEUcNRm5s/t4n2Zl6Y4zv5s
xYYxjHukw4rYB6lTnlQ5r3Zea6R7IrN51zXoD4/AjsTiGUfJiUrivR9aHxSEZq0Dem4cs1fzs/79
Yn5Ybxtp5/TuCfLDSWfu0yr2QHaI7NvthdhwMTwmV9JB5JLwslR2Uz44YTW3ZnByg2NlPlR4DaT7
2yY2hnJlQgnna4TERV7BBBI6NoBB83263JGff2EEmwSgdOAdMP3X8yVknUHHewxOQfbeMY+iiasM
rpFqNsvGeQAM7H9mlEChb1I5GDnM5G6RIFtq2r/SKZmbU10vUdF8AQfh7XG9LoWjoHlpUdkouUVI
1VV9cKJ5GMs+iH0BwC/luz6sIlo8WMveRo7aMr/PxW7w3h4YgfIC/wnwWASITHGPufFZbZE8ODXc
fZgb74Hy7sMU6MDZW2eQA6VIsEgDfvG6rS1tFyfzCVoAs6aKwxlkkV1EUtwjpIq89JuV3ZeOG2n1
MLe8/9Ksde01BeRy22xqg5NffRjbg0jjUNfYrDOhOCaXnPBBNmjYY9UPe8m+jzPfzYXuEbO1yS5H
ojgm1Ekr32SYQHv+VOXHZk2WG4fJ3t12x63RoDkJD0ugpMC8otyHPkfvWL1Y/gksPFFtvYz8Qx7o
iAW3xmID92OAgwAy2OpeNnCM++kMJKYz2rtyCWNbWnFdfOu4ZjTOpiUwHoFMFsEkCO+u19+t7KEU
BkO7FSQr97MI/LiWcvxoFyHaYT3efvYdTvbUNJaon/m0d6H2dRRlEx4gcpmyCAMA+w0h9v3Ey+au
ZHUdD7YvdrWbZveizct7jwOmMRHHiiX4tb+4XjXHXlMbEZDAUzLMnbcXTeBCx8CYShZVrmhf+lF6
v0ReNQ+zmwd7PBGzfVc7yFD4oOrsBho8ppwsiRvwdi8qf35nSsHvllDgbuoG/q5f0A6ALqkqqjuP
PIl2eDNF2JrBBVpqXSS0Dqs9OsxPHZZTGw2irkSU8Dvrm70DeTcUbm673MYawQsABFtj2xVGcb1G
VutjkSD5e7bN72V+X/Ef7Zj4vQ7WtPFs+hPlmWuUDg1WZZ8aQ8sKR0Lia7KWhIYpmmt1cKLNkUBt
eu26BHmHWuWWZt4aXrZASQrltcgz6mMgyo+2T46k1jWpbmxUDOc/W8pwrKXhWVvAVj5aYRQ2jMb1
QmhiuVRqdtFG/P+HNux/m0hZIEe2RBKC7dpMH8G97nSPrWdHQ3dfy+ep2L/ZG1Y88yo1APZUlGCv
vaHK5slDhOedRgHNmOJYVN/g6tFkvty2s+EO6D0DOgC+gDq3mkMBhK8VonO8k3SrODW/opKnCSW2
LKw9NSu+ETwCqjcU7iDEMrDglMbtkEah9qG04QJIOIItDhCHP+o311NV0AHYkCrF3Q2UVpaI7GgE
f7EalyZWj7+IUu0QEtLOaqIznzNoYRoxFY/s89uXArJxaMQEt9vrhIabi8WRwkC7gftC6Flo3Hdr
HdDKvSJd8N9XEfBkcVx2Ywf3BUusl4H5YtGs9HqLKG+dK0yacsuMbe8LIGzoCTpVcT2OP3Gg3lVd
ENkpHhRt3WtWRWdP2ZD9WBiQEAVIg+TDO7t1DiUbjsxCMZ6G91XfaypTW37mI3DD9YmoAB597QTC
EJ0L5kAAhdB0T36NA8g9NHgQnYl1DS/8LCXd6BfGCpcOn2zzJe9fqkCDq9pygxXssebNcTareS1H
cGCcG05PfG6+CoJqZODz421P3iq+ONBlAV8sAJVgVlLS2iDV6mTphaixBdKE1BUUvo4oFXopqLrE
kbTVfZfDNbg4UBOkG0t455F+N/j0U547h9s/ZnPAqEn8yd++VrebStsY7SoHKCI1wbEl8k9dp+uz
21q3lRYX2l84gXC1Xq8b6duGOaUFT3RXMtS62TeDM0eSmJogYdMQei+RKwZYB2/Za0NpP9cBB2nV
qfeLp8G092aWv/Ok7ilrWeuJpu5lCDb9a0hdQccw2R/8Yzja/KGphbe3Ap4f8ol+Qn5X7g0gSgRp
7afZJs1eLja964ex3knqevsy7dpd4DZdIs2xiYY6w5PYcX/YAM0c8qVh96X0h6SnAOwQixY7dM1B
SaGYq4PPgmCKwAUNW7UXfnGnyoecWlgkaVcBcYOA+pD7Bt/Vy9BGbZ+3SWOB3j1vTEh75kDxlOE4
PuR85ndhH85V1AbAXPgUuilAdbbxyBd3X9ZVed8zO9w7XC77uZlz8KW4ZURmdJF34Fc5ZBUOSCa6
6Wikwo9QUZYfg8VH5DpO2WFuuXsUpkljzwB8Z+p648XxkfGWKCWCezDya2N5Z1AGeRBXfizwb73r
xrDcSV/KQ1c4X3wv/y4zx99bM/EgHCweHaM45Hjk7khjFydeBs1hmuY8tpupjObahsyRZCjsL4KA
nypf4hz0YlEwsOUFYoppVOesjdta0MTzJf6AtPYOQt5DAunb6qNbpm0ymJWRDF6VH9A558QQl59j
dFb179BU7R0gNujthsBgRzATzwlv0UjjjfWHMAsmM5Jw/B2SKIUVT/3gxSheAUHV1cjwM86e/Kzm
ScNnGc3o1opyW/5qFl/i0jeN3VRZDTq02j4qM7wfgMUc3o1lZeycecmTxU7znVU440M3cROtvsOI
H0m/Dq1nfaRiNO/D1p/CeMnI+K0vmekmJbHR5wO1p7DPyshE8L6HNtPvYhznCFTMxW82kG/W1JZP
Msf7pQ9L/jIsRICqfZpiwD39uHJ6I0bPR/Y5CPepeT/R93MZhOeUFN5Buj3Fb138h7p0h4SxBt0r
EErqk2qQ7mNW8uKpSA0Zj0MdRktX94lVFvXH1PKbswxyOCNcqbwDPz2PjGk2kMPgeKWY6FPxSWsB
sDX65t7gBvD9bfbFyfvfftsW74JhsGMUJazfTsOCvVMwdgCLxvQYCjtIBqga7GenqpO8L5cIrK/d
KW/QZkEsVu/LphvveZlnUPmTXbnzuoEkPm7ih86dvHsUzDDQueBJbuS/ppYOh3FK+TMRnMfQ/GYf
LW8y+ygUI2q3jI3GnV9ly6Go2yaymZnem4KER8vo3diXaQqRJTM4VJ05J5U5jbumbh1gdDsay3JK
77jd1YdR/h4HK07htx1KbIkN4iBN2LFxwIO5D51faDRaU/PKmehLn7aW7MS5dXaAjDi72/fHxpF7
9XnlJDQGcOsbtBV4MFEg+cU7ERh3lm1o7uWNA/fKjHKF0HTs+on14tzJKKBfa75P6z2lmhhTZ0WJ
YfiC1QppI86S3Lv1HXE+VN3OM95+S12NRQljTCf16z7EinDQ5tYNgAbOYxdqor+tjCGsrMAwCNci
e6ese9UBT2o4pjgvtZljB0B3weLIoIGzaHkaKqRgsWEysAUUThGLoTASZw5FUrBMh77a9sD/foni
IlDVJKxK8Ut8mtjLjhiaoeq+r/hGn6YALPmGOFvLzktAT3bbwzfiaHQEAohj4BmIJLmyXNOUEUtM
WK65ey6yJ2t4odnZ5neQ0NE4xuZALiyte+0ivgXhjNnJZhRnh/wCOEC+mTBnxaJefH91/4vvtwXx
0M+KTRS2IFShjpPFGQ7M29O1kRuHEZSrVk1ePDqV1V5GAsKDEatd5Li+5jgl3+VAd2vTQMfGaCh+
drrW0I0VWhGQ7irrarxmWjWm0Z+8qqKnyqtWAfOhiboy3eNf/l3R/tFrdYKt60Sp4d/aDLHSVGJr
qQnDmQ12y6A6dGrm8Gg3aESr5u5YtRSBj6XLF214xcpYt/ZEICZ5JeFSLXZQgV6JnlKW4OKpdQ1D
m99HBRUYYmtlnVaSuUMrrFJwtJIUDmTNW/O5W0pdlmPjlliJ0vAsRHEJRXbFs/0Ssihhx71Tlh8M
EAaLHZneXqO4MqE4N3osMuIuMDFU+6C0IgsCw+Wb23qQ7PTxcsOLALwheAFc76AccbJppxw7CNSu
963QvKE3lgILvPajrN3HcOXrz48W3npL5mLvBLGXeG/uqcKvBzoGzbronQciWTkoiWHKuggkLp6i
iyYfRdPlw+3NvzUAPLzQEwZwCMagzE9hktRLF6RPOxa3KVinNIeL7vuKH81m3Xc4ePjZ/ySc/Uw0
PrRxkAAfjDQ2HBWk1mr2t2YtKDs4MLy1G97z8B9wgQg5x72P6nP/4y+m6sKWMlWI590ylB0/z/vF
eW8YL7c/vzkUFE9w+SP19wr/MwckCLylEucx95/RAoL/dXi1R3YrKXVHvs6W4ra8tL16whPtbKMn
P56Z+CxHA4C93stjKyvdCAI8n24Pb+NA8VESRWCz5hNegYKIsTC7X4Q4pyWIXenjwqt7Tr/cNrLl
bWsPKbR2cGzBKa63I/XtxRgRFJ2d8J1bRLmujWqdF+UaAUE7mkNwdQERreaBrJDbAnkoAZUlP5rx
huyNHyaddjR8O1rrypCy8YORB0FeY+Pb5s8g+FwSJ6LtB1entLThB1dmlPAZMhpmyUsEYlx+rdDE
U3d+hOJD5LLnzvp2e202HODKlrJ9SADRqMy0xHmozzY9jPWZT4e/MAEk6J9uxLXZ7Xr5nTTtHavG
8mf8c+/sBKJLQ+PGmx4AlFa4VtAA0lSCJXcpvBKvAezSLF/Aa1eI9AMEmtOXpuNQmrdrQ5NC3XoW
gFp3pY1F8OKBuPh6UCQXrHfTEUwjCP9DREkgofgVdOTeKqvETdPfVmfsZpRCIuqHu5EavzKHan7E
xtpd/QblvCihQwumX1SlRnP04rYMduBQfsYL/i/evleGVoe9CHhlJ0VAKwP9JYH3mPeInmQXkN1t
N9k4JdATjw4iFFiQR1V7u8suL3rZO+kZGpcQRdGp/ug+rzi67y0zY9RDuTBITFyp3//i1yOSARwV
fghFyOspMsOhNSwGHocCwm7orOOPEwuJ5mGz4eYr0da/RpQxDNDXMadpSM9Gc7btb6lnHyyriE3r
/e3BbDoWXgFrjWhNail2qnQp3G61E/p3S39AagXZGh3GYmtBgKrESgOPhxSwYsTnAVRmmwyNPvZv
lO6ZoWm52xoEEiQrnwoiZkdFVE+Q/+xyEWDBy12VJ2G1g2zq7XnaHMKFCWXR07KQeZ/DRNjsGEv8
5Pbnt0eASHbtqQMmQNl2yMRZNVsQJdceeFMhHbH0u6LS5GrWZ4lyeYYAn/xrRDmdKyOHyJ6HCADP
crc7G/yekEdSH7P829B870cNAks3pvXnXBwlfdZ0TDCYq4wPNOVgvji4Oh727WX5d0hqvFFWc5EZ
KDhDyvYu8w9EsyyaGVOxGgWRZVCNWJbZNZOFzMeFz8fGGHZBPjx1TvHSTs4e6XLN5l8X4sZCqdWf
ugHWuZszmCVfmT1Egp5D6yzK6TB3TQQE7//L+SzFt8NpGTyjwCSyhRwqIlNwk1gUDYyD5rGm8Qhr
Xc0Lj5gGOuP+hCGv+knTZw/M/OV8vD2YrYPzwslVFL/PLLNtzRTJW7bj/NjUT2ETNbr6/abfAUe/
1r6hQa5qAQvGuefPeCsQKCTQTCT9X/S0rZIl/1pQbnyT2Mj+A2R19qs6mr6gjSO6PVG6IShHjre0
WRAQOFmfncrjqGPM3lzrlZQS4gS4V1RdktYvkXv2CGBBjhPx+blZPpVU03+2/sRX++TCxvobLvyJ
5UXRzwG49s2wisvxl3Q/dMPekGiE/n17snSWlNWw/Y5NbsUQp0+7XrZRDRIAyxxjgTJNl8r9bWvb
S/Pf3ClLE4res1mHuSP+0YOmC9ecL+uvvTVvykUAdK+bmyTAQ9p8FPR7IP6pQGU+Zj9uD2PTDLQj
kNNcqVw95VxphiFofDkjy1yE5ymtHipuRQ2Rscgczdtmc31A/762n4OzT83TVGOx5P0Q8nM7FRL1
f6t/HHsUy51sqB/GlqFkhtYuzTRuLtMfqSdUz1+nAbOqd4SB8vk5SCWUChcyRU6pe/FuGsFbGmBB
NBdDV/bax+cc/fBIcPGz03wX0OgrR004u7lRLwwozoC248oTrcXPnPnHlS0wC733bsp2t51hexxo
4wJZ4/p4U5yB53kLuhMcN2LaGyhw6mhOdd9f/35xFrRcOtVCcbdk/0D7zNfxxGx+HuoFIFVbNeLU
HH2X+j0HSTRqQ9knpz8gPPuL6bn4vpJvmFF0zHqCZ20mYzY+Yxz/v+8r02/NXe0FaSPOwZSExU73
5Nrc6uBqXjmPgHhX5XCkO/oVGHuQ5ZU/LXeJ5xL4LO9TKQ3NPG16KwJ9PCYcyMQZ6w+5WOaws1mN
ABrXoulFgHegU92M3UnHQbI1HiBE0AsGABoy8ErsWg/zRLNiQlYWwuvIMRXgiJFuMnSW5hY2twZk
g7/JQOoXLRiqRK0t6tpi83pypeMhpeUH0qFXaiSiANkasA8VVD+ydEzK9DDlMhnCJWoK/ymj8wEE
cwdfRwS35egORIUBTUZOGufC9QQzhrxkGaCitkzHL/2kic50X1fc3C6bdhwproT+s70ktq4la2sy
L3+84uXOQuqWZQuydum+7JKlBE/5l9sbacszVjo/FGWQ4gTdw/X8yGAppqlBzBFmTlR/8B+GIp5b
HfJxPXTVG3rlJoeSPDDcrzglssqY+97HfqIsiwb3XY8Wzuw4VS91GILgQFds2lyWC3PKHdB67byA
3U2cTf4RD1Czf7k9aVvvKGSegaWA+ij0WdZ1u9y1qedlnAbsLA37ZA/TkqR0WaLOnu7r3klCZCQZ
Hb4Mo87ftuICMIjhYMImRo5DMTwRg4jQBLUfbtd9Mc2JXVn72fKPltW/b6dwd3ucOnPK6SStYg7q
EuZSQKvrad5nHklQ9YH07XICzi65bW7LF8E7AqQySJBRflmX9WJas7EGVankYF61xJfGzoAfzVCv
IJE76BS6tnYWylSQNAiB9HwlZ8BJO7n92IEl1UvG5gCCKiCBbo9GY0LlDDXq0PF6f+VHLb+Y1T8d
+zGHP2+bWCdE3VYrX9LKxg8oqXrY9plbuCFDtWppHrLuc6pTIdoaAgrCSOGsLC3ou7hekJmnBQtc
np3LBu8DZ35wzJc60IFDt0aBIgtYWmELlDbKIQovQ5YoyDKomn8v2ef5zbTUa6h58X3lFC1rIuCv
IOCCYiLAQ1mrSWZvue3l99fxXbhtDrZqarv4fhe+B7bQSH8bxg8v0zwOdbO0rtWFFXRnBhDpK7Pz
1J2WR7fXDGLrhL4chLLV2ZCJAsU7DKJ/nKAc0YhfOYQR2PCA1pSa6F7rujlTPIss9ehbPczNQwwx
kYq+uMtBm9bQWVHuAcieLSbtV89yukh0X1IniCQgtNk/b9+Hl5OnXKKeP6Qt7zCaoP7dQhBn0pG3
v9ZnvPZh9TApjRU7WOXZOfPDYz8+ZOEDoXeEfqz4T2HM8Vi+9O0PO7wbzL1tkvtRt4k0U/mHwO3C
/Uyfyz4X+AG0jpc5YemRSXRR3/3FRAarvDoKogA8K/XWNPctMlkV0FXuwQEcRfP5rfsM/Jv/fl4J
BosubBsLkM3z/5H2XTty68C2XyRAObxK6jTJPcFh/CI4KouURFHh68+Scc92N4dXxPhsY/vFgKqZ
isWqVWuhW6hw9uWvrtwlxiHPXt87DKDtwIsLPNLKQiV2R2ZzUNV8QVkXb+rQRoaTK8Lst6uBVlwU
hiEQBwZOvEKvnQH8zeRlPqvO6MMMx/wLqJE6/WaqVCqTby8A6NyDDAyGgBp7Ex2SuUCdzgM9HqWv
fH7qrBvTUTgemQko3oOnAqkO5B4F72kDCTnqHc/PjcbQGQAxS0U6+K3jxBP9woDgOEd7bizSwACp
WQg8AlP22EksIGEC9gJgXhzQ/AmrURg+Z0tW1+fbmX7sxpftzSSZIEA4UDEBJAWvRJE3BLnZMWg1
DWtd9SHTGlBWVmHQqCqlby8AbCiw0rhIy4DCQyzZuGnrLqWTVShEP9bJDmDsxyp/nBCo1/2Nzd79
fr+2JnhmrXE7p/NhrTw6D7mqO1+yIBaEIlZsCIDgaOK8Ph6TGdRTm+b0rBV+OD35bFScP5UB4eej
wwF4QwYDfhGDUHAadttrLjnfVwMQLpRGmzx9ofh+Q79Mzs1YR2y6KZzn91uB/hD6KIEeROumcDLy
YmJtQIr2jLiFHrl16tJjSY/bRmRThWc3nCH+QoAnrAXtjMQIco+enR9t8Mk2P25/XnI68PP/fl5Y
iWHMdTIZLj3Tikekj+oh9pMl+gcjLqJsiGgA1ibevp6nLTm1C3r2hpsuC8IBfZr5rAjwpCMBa48J
7CweeH961C9uWOLluZYRk5y9bp6OZV7xVzsvho/22Abx9nhkawLiJhPK2DpgpWLzbE1bxynykp5J
eXs2tXeXxQAvufj6urkvBlK7S+U6Jb7OnJsup6Gl07Ab390OACMg9ITuLvBTYCa/NlIa0NarKZaE
pBOQmKd5PhN0sKhUISUzhQI/5gjeFxgwUS3Q0ebE88CpcLb1R9qcy/cvxNXnhYBEw8Wr9RU+n+B8
0LPKTUm2FBAEyC2iodFc1dyvJwmUNZ7XThY5cw3dOC3g6g6qiXGwGEwRWUktOSDSRcZ0NSVcgY5e
1I5VLOSMPReWoDU3eB6NIO3Y3rjrql4/eFeczV8z63JdbK0EUShPLJgp6ae2m4A0DELT+ZDot5p2
tjQWjfOPbYvSgQVrtQIPbBttx9cW275pWLrYWPqpDiE8MpMPWq3ww9JNdmFDmDzoi+mkXm3k3U+w
t8fM/7U9CMl1smbDAPCBACFQy8I+8DW3KSsoWZ1NercsT1ozHPKBHPWxV6yPbCSXhoSj79WFrwGr
CRq1KC/RyzapAl/JckDbZqXCctEJjhjiejm4V1F0ma7Usear7u2ZdbJVeCjJZDk48gjdUeZ9yywA
ZvIJT1MOza/g2S7Aqu5+Z14bLuNue1Ekc3VlR5gr9GMG9dDDju2OIaleWxXh3NvXDiLqVbwMXcwr
paVwNTZpPgMKBUmYwGxxUvyIpmbY90YEoF9ode/n57g2J3hkVA+TsqFgrS3Lz51zHyS7Pjs0drw9
axKGoPWdgJrViiYAXYKwAxjpbb01MzBoGmDi79BeWu8NCFEw+nHyvnjgDC+bl4RO79/ZMItgcmXI
AnpSOKMlkD9I79L0jMbO+nUq/o+fXzfLhWNbzKEO2qAEz2nZR7m59qoqPPS62oLrvBqA4AN6Ry+D
oAPDIfrZqtglBy3/rGdoPd4l0fYSSc+ogy4G9BuipiCCmhHFlEWVg6uzqvUnQwuyE/gI+5PR/EOR
FHvhwpLgnC2PoId0lQvxO5BfRRVVRDLSIwpH44BtAtQZ4pvIAkni4IwgUO1+6NMhp4q9LJsoPBmR
gIa64FvSyXnsSGaXoPKeUv7KGNmVVnCLna8ILGWjuDQj+AFWjzZb+MoYrpmvPLef5+FfTgdQSjpu
SQSvoPK73r6J5/Td0LD8nJLbuTtOh+0dJfNkkGH3QUwHsiHM1fXn+8EqCLGc7Nx4K9uiGXdFEBfk
hmT5ybAUt7F0Vf4aEzn1bZ3QoCEeoKpLuctS5zOEOEI+2r+2xyRbFaTUoTxsIFj2RO8M8gCDVB7M
cHbzq9AVp13+dcwXULfALIkVKj+lFtqOAUme3bjn99r7eftXatm/3xcuL3NiDd5dwFXb7CnwugNI
MyIwCii8omwpLq0Ib0dI//mtrWMUDnnZa9ln11MYkG0scNNCfhV1JyDwhY2V6znnPcHR8Ey0Yndg
407qJ6ZPpyLQdplWqJIssmUBt4yDTA7SaoiUrjfy2ATU8hKcE4Rr4cOAp+T2ppKNB1pc+DIYhaDP
LIxHr/XKztE5cJ7YjcvvfTC0o9EjiPOf23ZkCwOnuAbi66UionicYanswWxhx6+L0B2yo6nRe99R
EdlK5wtaz5BKXnMUovaUBmKcbmoxX/Su5H6YD65iwuQGoBAHigC4LpFElgRAWlFjAntZl+18SIAX
KvJiWTiJBMXK9bU+IkSg0JL7hTf7E3xXp8XFmISD/TiMWQx+AMVY5JYQ60GpBcGxiOlJe8PvfTYj
3oOWjVeHPCxBpjC5iutdZca83sOLXZWp78FMOqLuAOxTC3w36fuDP33a3mXrbhVDFkh+oka7MrK9
QeFQyPuZ08LWADZk1tEZ97ZxhyYzd8CLP0o6xW0vEaFBMHFhT7jFSAISaJBFpOcZgXIDoIrV7dGw
2oT5vgKPWZwD60f+IcNwZVQ8sm6bFRnwmGerimgVayqlc9lR9UBnvxLiuMjwCi7HADGXZRDoAATB
fc7nuGlvM18lMq0ysu6Zi/CV67NbVKBnOC/tC/c6SDGdvFn1+JedVaQRAVFGe7mPSODaiBWY01h6
eFwS95Xxp9k+bm836SACD02fyDFAeUPY2ENgmSSAYNR5sPIPwzSfhmY8c6iTbJuRNGAhhQEF45WX
Hc8zV5gsbTZbH6KUsEO1HlrPyU3aJntLK8+LM0XzvFbz7IjwIYTQRjQkY+xW7yc7u/4Nws3qmrlT
EKfNzlqw9/XbmasKvLKb6HKQwlnKbCcPOguD5ONtQV41u9l7ixtDPyS0dYXjk20M39Dx2MD+Rogo
PAmHiXp0TDyE6ey4lCfvtL1gsn0BmkaIXIJW5i2kbb1tfeS20nNj1I/j5N5r5vjYo2Ni24x0FHgJ
gB9LR5ZL7MtrF4TlBkCHkIaY+31ZaN5vs3Ny1UtT5lTBYLaKTrsr4EJYeciNTOA1QCzd2QjZiHFo
6CmosjAF+VjmjLFDngdHFWfJ7oxLo8Ju0JhZM5MZ2dlfWa2aDPC/1zZLokxX7QXZYiHTtQ4QbgIA
42sn0ddJA6oRAHtGn9xnGkpmAcmjPBh+vH+1LuwEQqUaffbLYHE0mkFoJU4nI85UrAzS62jVakcq
3QCV2duV0qbE7JfsPOnuLV3oc1L7H5pBC3WentG8/wLBWmBF3XNZDrFWtLvtEUpnEplvBC84VADt
Xc+k7vM50ctkXbPsAbXHM/SPD4lv/csFBRpNb0UhosAiukM0Jk/AwI6QMqYzyly/J/bLo6rEpGQw
2NXgIwDmCyVz8e4gRcpts6vQWmFCXNTRTks/HiD2rnAVkn0OMy60qhHugc9TOFwpyKlqy8Sc5ZOH
YvYEYh83SrXHdPj57sUB0QnYe6BcB61yEWHAaTbmhEHPzOyKU8qtAzOcyOxdRZVF4pMQdAMDAG4Q
aC04wh6oDRt0C6C7OGv+Mc0OqtK8dFX+fl5k6zOzqWDmjOcX1UAINzNQLf7gpqG4HlRWhOuhAb41
zUuo2PVOj8gkCDUkwOZGFQPJMpPgzgeDKPQoAJUQW7m1DlRnE7Ku52L4HGjVvuVJVNk0Lpwl5KA9
NMpnw2xDO3/c3guSq/bKrhC3pCQYHYdhkRx002UkAzXcx4ScmgVMc5nq+pDtCAuDAykCdvqbF+bM
p0Vr+ah9QLnna1U3UZ+PH98/HgBc0WaFv9FNLRyigbmj6drQVjPYl27odjoAb8F34MpjrVJ02krO
q4eetPXFjDycJ57X1usIsOFtCn1GRPk+xLiS3TKgzW75hxLy6kRdgD7R5I8mu2tvaqc2cvEEqYx6
7nflYhwHgGmC1tltz92fPLTwZrqyI9y0jcsGSlILqNNZu080J4Ly+n7S+0PePoH75WAZVWQnQ8TR
5YWy07H3aTQRVRvA6he2foXgN1gBnSvw9OF2ZFZoMxLVJSrm0225fA6SMSx1UEEtT9tDX0e2YVPE
jhW9UQNyhcDGc3tkCh5Sv4imgd0PnXlwyHh2mSJRKDkKHqIMcAHBOb6V6RubomUNRQ81dlhc0j7u
VQ9ghQVxSENbWNxiAYKZ/B4g5tBlv/5hzgBrAEwN9Kx4+Vzvyrm06IgsT3o2GtAkxjPkUIw4KF/a
8TD+A9ALxYC/ttbBXrwR6RhAO9CClFsy71Lr1que7UmR6ZZ4QphAOhXCRwgmxNrQZKL0kAUOnqHj
rVHsq/Ie3Or2B09VhJKuy4UdYdq0wUjtZC1zWsHjQiFJ8H17WVTjEKYKsuAEdGf4fpfvPPPYuREY
efmv4P1sR2vPB/5foWUoagk3Y6t1GoSharxsXC89+nPyiU72x5zbLBxnZp8K0PYpLmPZ0PDEgcoi
rkgslmBy1BufehMC2MBp0gd/DtI4g89a+WjbqOBLsA/Gkvzenk9JBODhPgkgxAtapzfRUtfbZg/F
FhiFgBztvqO0+D1JFXeJ1AgSSEjlI2bHX9f7uzegzgK21vSs999ZoIXF9BFESIrpk+08sAWtfWlI
fuHaujbiNBNz+xnPm6Tow8mhoer9JF0fPGhX1iiEyWIQ0/herwFgmJ1J6E23eXBrt6i0fH5/XIks
C8CG4JsGWER8W3gEbRmkaPC20F+L7iZr399whGTAXwMi5ymcjT0ueo30g/sz93ZpHVklyG5Cs4om
J97eXdI1gfNEoR0jAmnH9ZoMZdUHA0vxotZutJ3vK94Usn2FpnD4d9S/3ha/GPQnhqb1tQ+tC3qc
maIfBoRBd8OYqNqmZNHQhSWx8gUhcYulBBX8tWVv6R95zSJI0YaV8370p4fuZvDQofIFRTUxPJj1
xOUzrgI/hToTiPb922wxGkVcLAsILqyIt2ftVMFQr3kbz69eTYs/kME5mrbznJb+EbFnFJQ/t3eC
bKlcFJPWJJSPJ5NwOluTtd3srvIs7FBnLEzNyLIVcydbJHTRIXNooSryRlLcXUgJoBfwD+awhIb+
UBuIp7w+9I3d9mBkhlBFQF3kj2KhGBtwrRqLicBQ4tCbhKRJmNnaAZSycUqWfyiM4dpeUx3YFND1
EJxnGrgc9AdoGyWGGUGozXs/s+paZv1rYB3tRfQRoH3B4Tqa20cH1M0gZOb/4AZgAbxaNtDmEBAQ
MkILTRONpDY6XwtwW+tNqNhckvUATABovlWnCK28wghSZ2HM5yuOPZurkOGIEtOLvJT/6vpv20sv
e8oCVLm+jLCdUUEWDmi9FOWQuKgjJjy58zvyy2mHKAMFPZodj2m6nHlX3ATU3jHCVc/19dtCHH9p
W/RCbjXldkpge0G5xZruauD8Rv2WaeOucV7bLo+sUeEpJB4cJpFCXlvd1gzs9eaokAMJ0gqp1zYH
ff18mPQi2p5RiWcAFSP2BtLumFPxMPXNGExB0qFTz3MiBD2hPTpxFajqpVIzaNZYJTER7Yg5ZNQE
p1wvF6S5LPfGGIzI95NjZgeKOFs2X6heIOO+KmJCxvZ6vgDQcIm2knBa3rFPwfiuiHIknht3HTDQ
fxJPb54ldctpj12JgkhZR057SPgRZGHc9UMC9pjaUTFfSIIeH0lBvM/xnkMjtHB0rbrt9b6xSjxX
STQXJSraIGAxj16WHjtvt70VpIcLvSJrRzrKcm+YKwlLurYI2vKskzTUIBSWVUGYcQNuaQxNkOAH
A/RNftWO6nn0p9ldPFooDa/JjgA1VfFYIynpZb2JHkJgzbxbgJ6qMOs6+5ZV0xQi3VPHrkV9lKMI
iRLkF6EwMZQhd8b5xndrsM+5zV2Sd0UXsswrnsBL0qPZ2Q12LfF/Zd5Mb4bRnnYU8asiYJRt7BXq
vVKuwcuKEUNj+oPj97TErVe+EHsGlsnGNUFUQCZZ/gQNYv8ZEoMGtyR0BtVXeW7dYAqJnp/6Nr/z
8JIkEO7lR2RE77qxiSfIZRgp2WtOdeqhsba9R2QHDCgqJMVXfjn0q10fMLdpUw5OnhqsBewwZtox
+4cCIEh6/1owry14Ex2WwYOFioS9fjuoVGVkC4YICOGkj//wKrr+vtW1VoXjVp+HernpqhcfdBCp
+eMfpgnPBxuocnBniORY1DDL2vKT+uzwlYknrlQ4F5kjAt/2fwaEOzdvbSujJQwAhbIfqmE3zlDH
wGn5jbrNzdjpdTjXWhZvD0tWIUZ2AU2Qq5gSinSCP5qAQW79IqhAC0siqwii1AXpVPnLyZuQeTdQ
VA74B9et9l77MwfUZ9u8bOkurQubb6h44ziJh4Yzepd0wa620r3fq8AWayws+iKwUKOKgSQvxNXW
X3ERkAH36EOVIK2RQ+lDe2iOUBg9JVkLnpDKPI3IC5Rr5dv2bxaTf25m89afinsypL+2RysLq3x/
xUivjaFwjde/g0FseKjLBhu1RZOwHXR0p6WM7kCINoRZahHF0ZbMLkj4V6pXQKdwvwlvBK2pLdYH
pEGZt4mA3Yty78ngL+8eFNw7Mh6rtDIct3C6A72pp3nCBdoXABwBpxcyF2qxULAOoQK5bUviq65s
CQOCIrJTJ4lfno16bwdhaUbb35ecQQwDLBtrjhVCfEIsag1otHMmtAoW1lNuOLuE3rHqd1vdD/VX
yGAqrBmS8PPSnBgLJEMHkHQCc775aEDHsj0ZYHTNqntHh7z0dJ/PEDn5Rv0hnOdnlj7N0xQ3EN0d
v/Hkd+PuteD39vil8/t3/GKSzhqshaPVtzpPfL88Gvy0/XnF9P7xRZfn0IIYT6eVFShFtChYHpkP
saRHTp7S5FOlf902JqEHQsR4MRhhs3iN0XM3yGEtRx/58qVLb+n8Vdd+Uf+2T1ioJbcV6cOEmREp
PlTshPJM2NiKeF92Bi9/xTrlF2NuDYQvuNqrs9Y/DzSs0nBRUWdI3AoGuqaE3LXk7K3TfmFi9lwI
yPZYtdIZds6i7R29OpaB+QHoveP2pMpH89eUcEAGqE85eg1TenVbFz2E6U9MRRMkiZCRbABMEvUr
FJzF5CYgZDRvHHhr6kNozP0ajH4831VRn75uD0a22xGH44M2Gu7QSnY9b+Xk4ULzcfVVxZ5Ct2q3
/XnZslx+XnCMmc1YZ1oYR1sc8yrWfdCeAnRw2LYiWxHAhXB962vXlVjBxKYImMXM8kyzWK9OYwcd
ZsX9qTIh7K8q6BdKCEyQ3I6r9J6ssfw/aJMix4QGBSDI0RGli91veuvO9mh4eDCEuXeXVv9wdayY
Kty8eAwh9XO92JpfDGhDnRFs0yGcHkBno3hISmcJbwZgH/GKfNMAaQ994bT6iGdDWkPqSI8qfme7
Cm8iC9cQI6ItEc9uVALFdlrdMPncpJglSv27wchPRAf22gFxI1j9kUeLzFaDHG5qhEXbPHduE5mQ
ftzecrKNDXoAqByB4dDF+bmeytYeCR3HuoIcwqDvoV3m7CAuUB/LGgJlzOXN8z/YQ9QNICaeJ6Dq
uLbH7aCxO1rV5xwzOiMzc+DZFxSqtq0YstsJQIP/zKzDvnCja5uGFUygVihG726s3dBP64eqzHaN
7d1moHPRszJukB7KvOXGouaJN+Cst/k3hxWvzKwehpzuqOXeu63/ovhtqysSIlh07qBbG41o4OkU
s71riszU56Q6I+v7w20ZQ+SKztcB8iE3aQnOD17aZdjqM+RujOLO7dsDSLG5YvdJF/7iVwh3maEn
iwlJQzjMGcK7nxadQFazD3v74z8NF9t7bYTFqguHNcP1TK3Wqc7WXNxrWnPQK+NgZbi0i4ZC9zJ7
cCf7qfPmD2XdfHRnVaAiH+h/9kXEXZXN4G5JYT+Ynq3pKbVCvYO4iGLHyTwGCmu45bz1LImuOyd1
2zK7bDDKNrLYQ4N+Zj3fb8+lyojgvHsbaol6lTdn7nxv2FHjPxZT4VplF/bK4Yo6MWAtb+qsbT8H
Xpq69dlEuV1v72YtiHR3OmrVTdu5ivHIoIqAkv61JlyrYFKb7Lbx6rOXfUVpB+1SWYQkecgtdJsX
WZR24Biub2z7Hs21ihWTuYhL29a1i6CtTfXahO1icMLafuZBFoFgNnRx+PriI2pziktFlsC7Gq1w
5DzkAPSs8+szxHn3Uw/STv3ZmJrdMDz6a4t4uzNsCC0OKtVZ2bZxXDNYqYV0tCcLORXekdSrFoac
DZo6fOtmrr4ZgwqqK9s4SPhjzyBzszJ2XE/nSL2ezik8brt0z4sT3NaNccN0F9WsyTvliQpLId07
lwbXUV+4+B7UzWQEO/h56PZ5G4IwdrHi3j/kJchQQ24+Vu6RqfCg6yhE371e1Wu5E/3wYgHacpdh
BI8AwNZaVB6Iuds+4NLPA2uwXk+G+aYVJ6jstDddtBURsIHV9L7tj9sGZFthRWb+SU0h2S+sUuWy
gC05MI3ceeLkpPVPSaGIKGRj+OMFQehoIEGy+uOLdWGETYVvQeXCbG5r/tnLFRGs7NwiUFnvkj8i
lUKkn0y5STKOITQgEyO+E9NBe0SCBt0Oy9nq+K5e6qftWfvTwiEu+6VNwU8VFVjn2hywWbC576um
jMDCc0hXyd++3JWg4E2R5R7qKkaH05602T5x8xgpYSSC8dbxm3NbLRGYt/c+I3c1y+5AQXJqHBpj
NFHGsp+FXe5yc7hloEnT6jb2BwaF9+DWSrxTa7s7vV7i7TFJd4IFb+DiZY2+GGGZgNJewLe7thTy
00B2HjnU7+eiBnMEsqt4tsAjADF0vRMQwRaOn1N09w4xMjyaqzgtUhdwYUAsnZrovEo5ILpn1/FD
xzrNIKB1WLV3tcfK2/X9I9N+dCA3033V7Ek34d+hidk/y5xbNBEAgTxoIMJvw857Sacz7c8JYVGl
Yh2VHqkLa8L2q5PRNVMTKPSa8WeWzTEvS9WTR5piuZxM4T50JwATgxrFzMQtj03vhrxzwtLtwjy3
Ty449dpm+QL4w0fbbPdF7T9WDjqNHCvKJnAHju6n7f2pGvP67xduhJeoF/lrbdXLwVrJUFdaFPex
9ARczOr67xcWyJRwdGPgUBvQL5qT48KeLBW4W7VPhFPmMi03vQErVxAeJfbLDKK6tDrNJd+X5IcR
KGIa1aQJN31fMod6CQ6ENtxakMooWkUiTlYKxJnGqxt8MH+q3teTlhag9V0g+n1OITHPuy9J8YJk
gp48TMZjwx9850lb+rAtP3L6ua7asCI7G8LVtsXCih9I9cUg39kERW1FadlYZ/KNi774YYKzyWev
TtsZP6x0HzgpYh+Q+bQ76/PJ7OeYWgC1k/Ngfl/oT735xtt9lvwu+lPDX7f37f/nHP3vDIHQ8XqG
0PnfGHkFr1ctRtRq7sMEeF+YG83eQVyyMD3swdWT2l2sTeywsD6y8XPBO300Ev0GvE4/t3+QdGKg
auUAnIfqvvgy4TO0zOiMRuJ+HkKLndBqcBy1JO4dxcUvPU8XhtazcHGelnGwF2NCQ45tzjcN6tJ9
090OSokA2ZECVhId5CAhAzhHOLZToSVZVuH+nx0nQmdd744RddIQik6gtEwPVaJqkJburUuTwile
5iztlg7evup5lA/7wP86IQ/Ngscy16NJR59GmcVT/2XK9+gWikxt2rnjQ08QbgcqCQbpMwIKXw6o
lYGzeoOiMALNqujak9Qsn2d6gMxkWI/HgX5weB5y+s1mX6byvL2JZI7l0qYwA66ZVQZfHYsT5Eca
Zkt23DYgXdWLQQmeqyF9YiwlBuWMdId2r6ihr4GrhUvPYsN+HtLDtj3ZcwUhJMjlLRQT3zCUsn4o
Jm/GLupofuDtFI+JgwLNeO+ubSOlqRiefP7+MydGKpbJi8E2sYPANUaBLeeK4cjOngdid5xvoIXA
D3J99poSjP+eDqdjAt/r8IODLuC82W/PmfwcXFgRQgTsZXsYgGs4U47qx/xku7dNXR7AQDN1zw1/
sosPiXkHZdLQoy8UHLZJ/zSxfV2ftn+IdLNc/I51ti88DbgwTC1h+B18uas/BUXE+1C3dp1/53qq
MatmVnA3/aCbY1HAVpZ906pH7vyE/8zzL+VMIRH4qXXObD64xVe/PXCPhmvjra1iRpQGupDXwgoj
2Q3QvTDxC2sWjYAc6Ww1jzr7qM99VLBjUTghqISjIIGqnGeHrvtYqM6lDNiCR/3a6ARAiYX68/Vc
+wtdchDZoQGpGtsdsw3/ifH5a+HQOkRr/S/XbaudnhnJ3nFZAaB08Tufze55yJvvY9GrkijSpccu
R1VhFScWES7eOIFWcW1a6+xu16b6OYO6pYZXWN6V+6or44GrXn8SEm0DU/DXpnC44IW7gHpo0AN8
8wFApx0vzV3VdDtfn/ca47FdFx/6uv82FclRJ3kMVxlTlt9xy4z/Yedf/BRhNVyfm824vgTs2QtB
rh3lq+BfF7p5tRv9o04/b9uT7v4Le8JJMzTeaNyEm9R7+H30l0M95/fsVd+2zahWVThkPs9GvRjW
uLU7NlYQV8MnyuDBkjZKdRTasNe2Da7RoBgtXi6pcJ85TcvA7A9/nKfNc9I2P+tpOmUJCZsZpL82
taOh4TsUThT3gNQukuC6hW5fhC9C8sLXrLGCoAnyR9lwb1T9XaPTVwgc7OqqvNW15pSXS+zxf+hX
DPDENy3kliADIqKqiAfcpdGgv9gMymO+kFMLzB4DVoY6jmJmpTvmwtS61Be+mWQGSewMh8Wq5h03
tCdjGWJe1Aqw0bpAbxYQ3Syeo6PT800dqZ5Ybrc6zJQNC/v81gSUot51KpSP9N6+MCPsk2YeTKoF
MGMm7Fup2b8L4ilGIt8Sf0eyRiqXE2alST0u8GigWrzPrOzOpEMVarPDAbBDg2DVfV7KeUdmaIdu
HwLZ4DA2NDeZYLEC6u7acgp2Tz72kAlyujKCaEeYtIqwRGYhsNfUD8CxkL4V3NVIh8LgNgC/XnNi
D7T4P35e8E5BpxVITuDzWv11zr8lKlCP9OevZJvAYeCxIRZH2ajh5y+AlKMR/CFPu0ccIUV8ITsu
qPX/Z0IYAvraKmswAPC2/Th3oppHmWqWZBvs0sSbZSYsH5wBURtLbgOwenmUQ6N7/lDPQ2TY5S9c
ox+0tIu2d5fshELvci3CgmoRFH/Xu4ukS9o12YJ8Uo6s3MJ2ljV8sqv0AeBmxSS+NYVcOTBx6J4A
pAx/rk010OoAcTRU6bAFgXvMv7aIRPrEeyTEd+PtYUlisTUxjzDbssAja4pVey2vl6BYtZTAtx0t
y0/AH8JlLkKNHPrxs25QHCPketx8V2iql6h0oOBLdBEIBqt6z/VAvYEtpp1QCCu5I/pHgWOO9JFa
B0RonRG64LNRWXy7PzFaFOuhZwdAoCnWjqYReGlq4lHfjtpHkEJDDrdEokeROpCOa+VI9z1AV9HJ
cz2uZFySFpIRIDubIWE6ON2uMuybagjuzFlFrPb2OGBEF7aEE+e62hI4He7C0ivAja/dlrUZ8znY
0y6J87re6ax97GquaPOUDhF377pjoFkkbpuldKkLpgc0SA523DUT+lXTMQxydlO20O/b3qSyVYNe
musABozsu5jzWZKJOqQBb45JfwYzUJw46Z6miGXeekdQJiH98IcEUX/Tm2J2idFmPRJLzrxMSGq1
KLy1Kj4omRFzhdWvUhbYg8Lt6JnDPNoMARPxn9FpETq1inNANleXFoSAZRydMvFWrpIFtDgNQfUe
0V+eWLv3LwkkygDedcE//EaCLTUTtEMMqBwuyU2rnRo3nEaFx5W6pksb6x68CCVAzpXqHUNUO5Mi
nAJITHyquzl2i0MyjOFoPibsYZ760LBftge3ztF1NIYI4mJwwiqB1tGoFgvPksLqdrS2w0x/zdBw
SpcSZUwOAgLVvpCv2t/pFFZNY0bacQcWae68DHV3aHkVF6BIU5wkSc7jemjCNZZ5PXDeMwzV9aFN
X/SiiQJyNMzfWfa9q8q4rW5H+xMaCEPbuqlByW0PPLKGk5c9b8+xzIFczLGIYyGQhIMMGsoVnt5l
oT46T2Yz3JRdtR9a87RtS7GegXDP5G3qB6itI8sfPBjzHdL7gV6GCXKe7vLqqdpfVfs2MK/3bd7z
1CYOnn9L8KHMf+lmh4YibFj6Y4CCWNKAA6RZsf0/jPFxe6BK08LNk0PexDTHdVbbWCefgZXO6a8x
OHMfN3ryai33UN4I3bH6v7kDES5hoFWozDQMOWC7mj9S4zQNirGth27jUIrddm3+v4cSUdGn0jZP
aZcdiwxC2kMVD56mOClyT/3fiQwE57MEk5XYPmaSG7/B2x3O/Mv2Wsku7ssDIDgZP9OcIujgQTXL
DTMNzEgMRLU8Z6ChyG57zX8YbHYeh3/Aaa4uAA9opOAwPhGwN3Wk0OoK0YnlZ4fSyMLFqA8959HY
kGih+9K8qdI8ZvW+sG79UVHZki4jGAJMMFAg2y8imxfD6J2phgMK9Icpid2kjMj87GovM4Ch2zMs
N7WW95y1h1KE6jVpQTmneCmMII4zI0Zikh4yN3ZUNQypfwGD5f8zJPoy28v1qViRAQkIXYxPlPBw
BSDW6Z1p//bI0/awJBUTLOCFOcGdtU5dlE6z6l0Gz1UDXFtNIFH+0aU3uvWz9+7r4ji2ime91F1f
2BR8WkrQ70+QNQMJrXdo/TuzdcKe3TuBIq6UHrsLO4IDm61Mz6AnjCq2gwzgp3b6uT15qqVa7V/E
FHaBt3FrYhzd1O0GaoZW6+08HsQzaGU6k8RZh5r2tk3p5X4xpvXfL2ymc+A3DZTGz457zKCTXkW1
FW+bUO4JwV01rT3oeY15c5blQ+Pncdo4j72V34BEMK7xlqS6fkAJ/GhMs8K21JGBOgkV9BV4I76p
GrTJ6uBehCNr+shr7lLggiAUkz0nBd/7yXfyfoko7H+U78CFjBIwGueu5xP4ZzMDeikHb4axJ3Xw
bayLGHm6X9tzum6FNxcOagVrGywUlsQiFEj5bO438FRVQaMx+EY9BfRLZUAYBzUIX9wUlybT6s/T
COVzN/2+PQbpdr8Yw/oTLraerxVjXzcw4ThzaOVP/uIfUt6GhD0axSd7UsWXUjdxYU/Y6kXpLWlP
MGetiezSSzZq4Rjs1QLr0qlDKg5Uzi5qQWLmIEs4y+kEFohiiCCvlPiH7XmTHtmL7wvuTtNZMUOv
EoAoP0rHJ6hSqSJ+2QiQdVkDjJUPQWSA6jMwZAazhxHk7o6gwKL38fvHcGlBGMMwa0NWzj5uJbBW
BBiIbdEDyprbVmSXLNpWdfTG+MGKGL/eYctAvYI1Gi5ZcH2Y3bCbx1ct7cPFtqKyVwTy8kn7a2z9
MRfbmeDVXpg9jKENf9/lHzRfJTkotYA0AFpxkbl5AxhnLQ26yncR9hVBWA9A+XXh9oSpLAjLQvOK
1e3k5OeXYPlYeJ/+h7Tv6o1cV7r9RQKUw6ukjnbLaWzPzIvgSUpUoCSSIn/9XfK+wHHLjRZmPpwN
nIcBukyKoVi1wvVfv7QBgQGAuCua5wFEDs5nKPWgiZoBE3s/hK22lyJCQ3Va4yBcOlUgE2miIoP+
y6c6uLK5C2t56FYV9e+uxuFYFBHkFsMKO77JQqtcgWtcXGM+WkyoNIBOttztAc1E4QnEk1hYKf3e
GXZU+l9bw95J99v1Cbz4eVAen20O527MIrlqAYh2pgZlIGp8HYH3+XX95y9+H9CsUX6HhwuMI86/
D00tjZAKP+8KZ6ONU6xsD+LmRUTFSqRLHwmqCcjxzVmGd5nmU3StTaYjIzC5Ew2ijErt1LQ3XS/m
JmSS59U/LGxYQ4HOrdvwqVjKajDpcwrBS9S2mpiHRI+uz5x5cUAoz70bO8w2O+dTF7QkTeu2rO5L
yXTQCwi61plCndhy0NuchIq7AkpzaL2+GgC1f+cNdAlyJ6UbomCuXWdcRbC7N3ZiKMVGg/haCB5u
B+0RKe4KtxOhysCBTQPjl93KFkS5roshjgwWkRZMaBVbekw05n/jXapWVvjivrFRgkcVHP+HErwH
APPiFKXCGlOtZiJhtIgaPent77aiKzO4SNTeg6BWi+r37EEKf6LzCfQBcmCkbGVS9lqHmw2G2bLX
ewK0hSmO+dhqr5VtZ4+WW9MbG5Isa4nwpb2F7q87O1nMMO1FdtCVI3NciBDfazmsUnT4r2EXrLUB
F1NpQU1N/xhkMZXtRDSqCJYJzj9alaGPgrGw/uEi+hhkcRFJry+gh4EgWtj422mNOXtxovCeBCAQ
b8pPjRGrCaDmn/cVZEPc4ahTBwYmSitX8s9LZ5HtQ0prtifzUI0+Xw+27O0M8EnwTvXyqBMtrHmz
AVEqVJ29cjZc/CgQ7AIJC71Z6Eidh/L8IRNO7pT3ut3J/eSSFkq8qRfqXlfsr58T77WmZd4OeCP2
EvSnXSgnn8eyiOdWRLPBAR1BQ3IU9nk9edadYzfwlMh94Ye+1UxAGaZsM6gUBeRp8L9iqr/pcmwi
ndttPEB96eBp3Mba4SrUnc5CFTjoE9y5fWzpGiR/xl58JQXMY4u+l0dwufsQje9qazd44gV+m+9S
qfMUIle9fUfJ+E3nMr8JJl7HKPHYG58UYG7azD/5aElFKve9+xr5TeTK9iuUM6bHXm/UzrHYV5Si
3qQuq0cjA+uzBKzqRvputRlBRIIQFJ55svqhS5rtRlXO8jxAtDVSodRnTk8870v4GjPzdvKcNBz1
wgnhXJRAENzdi9ZzwlG0OAVIXYQjJ9/0QH7PIfkSAU2itnn1Uk9ffPXQAi0J3ZUdxNfktuoZTGAa
FeZpKWIBtBYMTwcOAScZtZkTpS3cwjzD33VBXcd0AOvTai1wtG2UP1uLtNFgjv7RB+wtoujIbcuu
pf9yFAANABAhWOif1XdYSxSrOB6/CoofZl9Hyn5t+crRfSk5+RhkvrY+5qSMmAPJ8hIQcj2Ca/KL
SYKNqmExI7ItvvjKTroAyJ7d3+BlawLvCV7VIh4ZMdaRjOV9aY48bIpU3Ae51h5aN0hvWizvyMjl
tPE0M7gxmJ4/DRRdtajTJ3ECM9fdWrQkxwnFgt2YEWulTnRpo6Np7eJNhhrfp43uWmDhyICW91Og
IqK3caGDWlQ9r+xxzOlyiweoIIK2BoPFTzoMpEm70u7xtClsl8zUMvEFSeJP4qs27EfbvctqxncG
7ppb122clXt0Mcb5HoXTNvJQAJ8gLLMkAmHzDX4qsjFhbrNnnnzqAy8SEGBa+dSXbgGguuZxoliL
5+D5yuqIX9nj6JJ7Q76Cn5euTOKlfOrDzy9BvMRAA0bl+HlZHOl0BGDYc7a821jFz6b4h2XhA67v
gIiLr7Z8lgxTq0NQCbx84qb3mZedXIhsM7KG1rp0o6EXDlwYINDY9YtrmZVtZrBgBDl7RtA3YBXb
cd46W42tXDLvjdrlCvwYabELXTg9owPKEMnN7kom9JBp5iGFE6sjiwjY6LgaSBgMYm95aiOCMclN
69XNp8iS3X4kdawJMxZi7U5frM337Af6CzOZELkksvHzNZOb+pCKVJD73vtp298D9ttZc266dOB9
DLFIsBrLkLQrJYGG/9s4PGXBndlt0+oxg37f9W2+NpjFJBPIiOYmxWAcW4ZBfRinmce8spsvrxlM
2JwDgQi0SBcGVUDHtRmgG4MCejrxyEOtp/AO6FCuRFrk3///2/wv0iL/1ly9L9IWkUAt0SNIl/RR
WSjraKZlsU0t3E9FC8/brMPtqEv0Xa/P5oXvBtAz0m8oyqB0uhwo1Kk6iILXUMNygOoxuXur0vKQ
Ns6elu5rY2ub6/EuaEhB4gt1YchVQaECJ+X5WkwtyM0GPJuANYORXDXduPmr5hnbckgAi9HSejPk
X2nQhx79I2wRFfqx63/61hPeDiGmEcTn4s7w18QNP597yAlhTYNH8fwuXnagYLCn5VmWyqQxXnnV
bVz6VRYWIGS/1WAfu+Dx+jR8nnZM9/yy83AjzmrP57MwUbfSNFuXSVc8ivoHrb8RKHDXRhXrxtv1
UJ8X2FkoZ/FChnR237pSyaSqU2BxtkG5qYA19r1nlt1TGUO973rAzzcU7nowx1FrgvoHGq/nYzOI
ZubwmlBJbW1LHucrt8bFn0eiC61YdPA+1Zk6Ii0pHaKSPiNxa/yx0qfrf/+FfjkG4M+KTmhGonCx
+DgE5m+ozmoyYdOdPcJ9xzxo8rX3k2rcDvZ9bf8m4kE648rBdnFg/wv73s35kDN2CviAripVAsSb
Gzzm/4CsgzQ2wFnAKgLWBxu/8w/DC4fkXQkcfzX2kU1vimImLe60/mVlAt9v7vOL8DzS4ox2Xcnw
5ilBlWlAV7aABNg6Qv9hZb3/XMMLFEoGrfu1973yUJPOPlS228UMcoPfm1T1PzyPgm7s4M/TJ2/Y
jqC9gYFiyW2tDy94MzoJUFvQQigqdwOAu/ecpdmvinkOiwrlpD9VoEtIMk/D1ieUfbUK70vJWjPq
BrfZZY7Nv9TGVE6brAyKu741zT+FyPiwd/EcuAENhT5rvKdRx1w4AIrUvy3qbnqkdd2jLqSND7mv
veReFTzAVaPeBKTVd0ROKBNlTZUnInP7HXq/ThXCXcHaeDW0jyJe+PzAhwqy1G6u4bHJgGMkZpaF
HKDcncUrsByYBmOJzLa23ZCymzqfukNpOH2YUa6Otiuyg93iHijVmO80LBjIz4M4P0AMYcsJNeNs
NNN7A1k9GixgJJm2RNY7DkNkWkUWhMzR/a+iqbW7vOwlDR3h8B/CF+Soq63fsz9p0L/ZwGCLQtur
0oo9aL485qXb3ww6f8i10d41E2WH0m2nTd4CBAWaio6XHJUR7+wx8iCudJfyrk8Y2oLfHLPQfrUg
tGyLqeRPdqBpNyqgKpLW6H2n7tyoKcb6zullv6tcWeILG0pGhnTy7z0z/IcW9yPEr4pfCrqb20Gh
gui7drGtOzpszCD3tqpw2ijwUnFE/wcefVad7kUedHjEwt0AwBcgEFtzigyjKg+g7rj4FcGjfjJ/
sNZvID8gVawcP4+RmI2R1gA3Ej3rhRFV2lQ96qNXP6u29x8rsy1POdSswha9p5vGy4w7nhKocaR9
DUQI7Jg6I+teac3YTvrEiwgU6XceSZ2TYWXgsYAQAVl6VBmkOcC9Eiba4NF7Y2g4xDsSp7HedGlp
f4wReVRQQg7BBd310NcV2/BWb3YF0zHZooaBhi/KDYp18FSQ7bj1NIPHpjOwg5u2xlGzWL/zMsjX
File45o0aESHlEdmWZo716ZIKmrfWTn3P+dM55t+cWzaqdZ5fV+VdyB4bc3gKy12AdTk0+Dn9ePF
u3CjodwP3Q3wQ+1Z9P38HEOZLZuqZiruJit336jjlTUMlJzhmFouwx5AwYrZqb/x9FHtcZG4oRJm
EHcu7Y+eUQXhVFcarL+/o9oYOfAjOU19WUcm+9bZOsxtvXHDClDxhRrVfV7r4oc/YMWYbrEdRmFG
sEwxI6oL+67BS2kHX+FpUwpQdEtWDzHtSXsa09F6RMeI7jRTpVuewipkMpW4L5imxd1AXmUw9PvC
QWVEs0sv5oxD0RWC0buy7tgPNpJmW7vBT9nA7y+jqLp6qgiiNkitk6QoT/WBvzUdNjzqUomNH/gU
qM7K5U/Uqsjewkt101fjn3qw4FPSQ8LAkjrbcbfukQVofR7VBAtiggAMEA86XiKpxUNvKMY/Y2HY
oV5ysUsHeATlFRxWKRmKu9pgXdQMOX0QjVyr5C9Wz3/vZ/hzIwvFvQvEwPlH1TB+L5BsTGiQdyFr
2xvkgtvGhP2J3nsrClCLFfQebLZxQd1xlkZeZr1BWQW1Qi8/8WonnhztBNnqezhV1lHq+xVIZ+YW
Zjy/zFZbSbcv3PHYszpq5yANoP2yuIKNoiWaw438DqdcC4E2cOsaaJOtbBBM1fL2BQ0XZ4MJY8JP
7SQzzYCalyq/M0VscahsblQZo9Vfsvh6oIuj+RBo/vcPGUtalJrC6YlA/C61i7CpV3LXS6kYanQA
WqDBA3r/UluzyQ0Jx1Itv6OWSnKZPxMmOBS/xR9ViIc0d1C7NU8gd9wOufjd0el5ZYRzdryYSxRZ
MJP2fOSgt3k+RNgxlTaEGNPEU60swtytg90AGYJnx6ytkMIDJHbHgex56ch4YB697WsybEQnYAo6
0fIbiPzGCSbU6YbAzjFSbpc9t4ZXxwHHCuhhObtNUz3Y96mvtrgg/oBHQ080IMMhG7OuB2bHINvK
ofyxIcp9yMFwiYyByFuRg4JqgoIXu4U3xShuo1Srgmr6JvFVHlLJvQdIkmZ/0t5vv2Q6Mqnrk7PE
F/23jfB+seGDgafjshZVGakzSjMYEjt40rU9Mraw6Js41Sp4SMa59tqLDEfOSm118VT7L6oNTUwA
fsDY/dRSrCjxMl8fYO/SxUg6OB7HECRoNJR3iBPsWq/Od1O6hk2+8GRz59IqcPSzutSSgDPU/sCB
pSruiOWd2jSHkUlqvkiPHoOG7LI8fViZ3fklvFh6LoTgZjMbUFNQXzxfetVE66bRPZwVndfeusU4
3VJUuDbCYeZGNU55xCzoHGelGdxZoxvcMJVrRzSY0zVrrXmVX/tTzMWfwsBtMrib382SEG09HAOr
e1TW9Ne9J5hnemgIAczh4WW3PB2ZU3q8cvI7zzAi3FTh4D5TiRasWHl+Xzq4PgZavE9oRTUJA9f8
jgWvJaSNCECn17/epQjObGAOwz04Ei3baJIGndv6DKUKYwo1R4dB0Mopv9gGKBwFoEhh49nQjMbh
tJisQAXtUOpYj0pDBukr6Ps1Ya9pIbpgMQTwI3PNI+NSRKhpAjQLzg2YvYuzsJaoShdDh89DfO8G
D3/vVjm62hgNDZK8c3Fz6mTIn9RorhkIXboIoNeoo1QCXbe5UnW+Aonkle6nykpMg8pdKSzzuYby
16NnqvoQUGC9XPRbYJXldtusxJWa0yLYmsrI/vz1h0XzFZgiFJTf9SPP/xDDl5bImLSSjpBjUbfH
tSryhZUz2zzNlDRIJKNcex7ApE1VZTLzkubWcO6aNZr02s8vP6LQpmKwINkz8iMhe3Q/r8/PhaPi
7M+f87wPOUHLbWIA7+clqP82/Bck34c1923zwqUMpAJWPTYYTrwl6h8gPNuQdeEmnUeqFMIAmgc9
pgJWcNAKEB7dePAmeJjrj3JHC0C80ZntjloKjOPQZ48w9QxBe7S2Fffah1Iz9A1HI+ytoo38Rgsk
ViHSThTsDWcNCrmY/f/uLuyeAFB7HYzRxexXQamERnF3cdmHeeU+AZTx4/oHWISYz4WzyVl8AEiM
lqQCFS/xvMfq0Pd/h8XGCHQA+3AK6Khfoqe3GIHfAB6Q2sxIWAWnsHK4xQP+9foIFktoDuGASQ3Y
EGpv1ieQkrRaQway9hI/N1kYjFr+ouepwAOMs5VQi8maQwHQiURitj+bDarPVyuUBDSBtIqjxJAF
dUhym/0oNBRW/npEOL1AUHYgfI8H6+Ks5iYa3ngbciB5gDlqi4jx19z4+yfU+5NizolmcfXl4ioo
ig5OI0WSTtaGQMSO5RtXvx3ZGvVyXkIf0oH3WUPHzsYDfKYJL+GdRj+mQlejSAyDNYcOdsqbvIei
3uDn3wxsvfjvZ+9juMXs0dYDJdhFOErLEBWBeFLZxnZ+XY/y+U2IOcPjDIVRdCQ/sTBN1njM1H2R
cDEbkbs7Xya2LcKyfBuA+QzsHki5ans96IWljtQOL9DZGx2WCItExIO6ytT0E4JOfTiZ925Pw8Ja
SZgvLXIP6FUIiaEBj970+SLHNhutAVC2xC68UL2kw1/SS9/Xw8cAi13kSspsrHGR6C+wrQ/trW2s
mSDO33i55D6GmMf44VqB5Y4kRCFEttehBab9ilSKQtzK2XlpYQOkCBlhdJNgQbYoYTX66KctQxTF
Qy3YTbCG2br/NFtz7QpYYsBJrcU3zzyPDSKveJIPwRa9jFDiLWG7v6+vrAuPM+BB4EDnz2UGaNQu
do07+j2tDHC8mwEbc1uAbMhRGM0B6bmpHEiqvcg1wbFLC+1jyMXICg24XytreSJPVrsRzf76kNZ+
fvF1BB7i1PQxcUP2MKo72Kb//e8DrT5rH+OMBlrgfI11fmsaIMKypPPHMJ8bEmvSype2+2yZZQN/
iy+zbMT30DbKgPJmSV4+m5kbE/69Jl//YRRz+22GImIdLzajqjxpO07FkiFEmh7Z3VoN6+IgXDTI
0IFDk2x5zYwiHaAprvOkNlFyP1TBdmx2/zCGDyEWOQzrXc8omcGTcThyuR//LkfFeTV39VCxwP9m
9PhiijquV37ZuywJxvbYjcPJHR6BqfvbMRgw1Ia9DJJ5dEKXd/4E+oPRjNOUdOMRrXxUd67//ucT
Eb//rkOODNiGdMD5ajWErBgDejGxocTF3T8MPZJcHVObb4hNVpquF4N5uB4DkKtQjpj//cPx68Pe
ttCzekoCoznU8hQAzCj1ItRHJ9SHf5i52TcD9yESZZCTz4N1gLkGOOplkr111t73VybuwskIlDHg
zrNlD7aJv/h9U1kNqXptStAPu7dMBnElv4sgEPIIjjYEZfvg2a6qJ41nx9ESz9c/2+fdg4KsMbvU
ogGG/vjiEJt4n9nMYixhhvlCOv0LqDK/rSFdGeTns/IszBLHZbu9AtNHsETU3h9dQl8JlaLrI5k3
4fmVjBAwPkI9G/xxFOTOP1NlUD7CQoYlmfo+Wv4WNQ9ojAwx5FTif4iEcgdyddRUPhmvZ4M/aIbf
saSy5I1HeRZxh0Z5j1SQTMMKF3mJ4ppPhxmr6KLHrwe4C+Yv+GGtp0HaUcubhqRrRbtFJBHpNe0f
hJF5N4Ewpw1z9ciu7oAGLsPeb7Jj6Toduq199SRhybvJzSIIu85Vm5a5dphyPh6uz8iF/Xj2N87f
5sPfaKvWIA3nQ9ITfVPlUP4lojkqqObYRvMq625zPd6lbw1OHQo8UASaxUTP46H853M0aYcko2Yb
mpm2NynfgJ54Gsmq+tB8ci0XFnSOUG+fDXQhAXserGdOo9O2GxLD/K3E70L76lnPXN4bkNptUE8+
6pV2cHpUz+mvyVp5316a2Y/B5431YWZ7U9OCnNEhGZoBTTNTvFFPPE+VHkSqcfcWX2OULi2S3teb
B9tD1HpRWYJx8HnEqZpd5qxhSIjeDHP70dhTq4AFsokaQT2x8qYjVnnHTOhEFL2TRUEP6JTTGyzC
3eOsfOlL5xNKK8i1dXsuLS529UhJTXiuxqQX4EgMnXZXcfJ7ytdwb5dW1Mc4i1wRXswofeloPDb0
ZLAy1ogWlSSPxuYvleX/m1/k80hV5ibSsofkZ6Tz07QHMjfXsh+QjRnCqirzX9d3yMV5Q2cAGEsX
T/0lgMzlg5pcaYzJGNB72ci9102bYshXVKSWSO/30fjoBsyXPjB0S77O0I9WTkwLPRfF1SYQjdqk
BrBI6ahZYYOsP84AhogyqyNfeEPqjbQ9FQPPYoBL0DkhNQ1oGDVISmqm/yVscv7jIGEEAAZqAjCo
W14JAA9PoyyqIWkgKIIeSWhlR808cuf1+mRfuN2AZMLLBvLQlo461PmWGRy0wAuOOFx/nerfRt+s
3G2XcoSzCIscQYIiXQpSA5Q4bTuwwDwYefOiBnj3qTfAGBEveLuHrqmi6yO7cPycxV2cfXWNDn3t
Iu7QvVA7i/wBahj7oXos05e/jwQBjFnuFnnd5yM9bZpgmA86p3qDy0c+Jbz5PeANrx6vB7r0sT4E
WlL0mJna0MlkuKtMOGTfrhlGrf38Yi0E+pCXdopxTICB2AEHFmKt3nVxNXwcwmI1oOlR15Y2Xwpd
InG3e20K1mC1rccXZTYxVkpUGeVWeitTd+FQAaEA2ynAyfVZAdR0Ug3e3vkARd5ablhrj5tZp+I2
s+Chcv0rXQoF2RdnhkTAcmjZ3gRxngStgcp0EFS3Xm7v8/S2d1Yu17Ugi3lsamHCvlsMSToq+Mm8
Dt5bAYLU9ZFc2kIfR7LYQq43gKTvIzfK/UM2oyzcvW0+O9YXO4j/b5HmpfkhV6DQLx07guGoPC68
CC/twYmy4VSOK6f+pTX+cUjzvH4IxC0FTK2u0PJO5Y2eOY9eZf24PpYL9zGE9P73/ed//xBiInAq
tjTMmou3UNb8KCwjMgHKW9PpuDgUz0P9AyV+BFzkF+ZIvZwSbKWqlM4xcx09njTVbq6P5tIaQPkO
FEYgked20Plo6grEG7eY81VSB4+8Rzenr/QWaCzLj8eioceRq/71etBLU/gx6GJ156LMp7TBFjLI
LRAquQXQxa3WPF+PcmFo4Bl5qFIDkwKDyUUq3ueVn8HpkSWFbNWDqei010nrH3woR8Xcl+NDGbA1
dtOlJNVDXgMEBMinmNPFpuI6dpI0sDyU9uAOb73n3vSF2MAPKgLjbEddHjv5Kc3LU5pOca9W3jsX
Dg4Is6PdAF1pXFbLVdOyAMDgcuyTwWpCkdkwXHsx1/i7F2YWQfAfbkUb9KrFGOHOoNOa1n2SG8Gx
yACR6/pbNsGqjxw7vppizGtw8cyBpMA7yBw8APQbz9eoXYixrrKyT/q6fHBIqodm2cMqtHpzhhna
XlVFmHH7ueZ92Lt5NNW03F5fSxc241yDAAcBvS/7EzGPkzztZR1QNLPL7wH9Vgi2Rrec8/hPo/xf
iCX9AA8UyEQNHk0qY4+66qmULix7nkxVhp07Ptr2P6wUeGfMnxAqPbC3PZ9Vi4BRmtk2TYqme3PZ
9MzZ8KRNSN+uT92FzY69h99HGj4DMRZfj02O2avRpYlR2nilnWr2hY0PbvHtephLXwjVFaS5QD2g
Yrw4lnkAdpCX9TRJH0bn5K+5DF8aBd54c/oHCMmnJS8bJvAlKGZL2wh6w/nb4AEWvnIaX9i9ADIA
PIdXJRiSy4oKmOudLgGLS2riHAdtiBSDK1A1rYS5sNRmdZMZogVADPyGzz89oNRVQ0mmo5k2/e5y
+1s6Br9G5t/WtZaGEnWd0MA/Rde/0Oeoc5saTSMA4bzPMK3CGwM5dVJPHCgkx4opP6amFrqZDaeI
KotkCiq0Ideqb58XxhwWBXjUZAygoGeMxIf7mkxKUK0hetIZsf3Mjd31Ub1P1vm+Pf/9xQ2KhyXu
7w6/D2FQEkJQGJ70MLSN2UQSuAJuqtreMTH+NIv2K140b32vtp2GIo2hmkgjQxorw9lO0k8U08Ig
NyE8Zt+XqbUv/emh4wH2ijmciKI81i32DI3nL1OWRWbW7VqfbwyTPlVNB+AUBy0umzYp6nAjcPwW
c196KNTjrV2glz6+NL27r4QTuZoVGaNxU3G+w825UgFfgk7wtgWpZFb5RmkQJ+WyrxI0rl+6lcCE
d3l1pyqfHUU7mKdmMvg+y03jEQagBQ9BLGjvAlv/qWlj/ySzKnBDl+1S96S+i5x1JNYKvzoFqdvE
buf/7LseNdORyZXd8HmBvP+Zs+a9h07Nsqyk2az1AAl1T9IH0+ZrFl9fIFBv/3Syu2gBAZqImiy4
9N58nX5YgR6tZC7bwTk1vltHtPA3Tim/DkxFliE2MHMpQoNmMU3RQ22sLViGR6e3oCFJmwMULd9A
dQiHaQQ0uU8fNM8/THa5b5r+gJ+LW9iO6FUbQQ4BqZscodQIZaTGr1gsJzzAez+708exOoJOCIcY
Yv82pX+TtSY63GZ/z7rstibBA2377GZq+xPLW1SNC7pxW/BGymJXWpL9ySwKRHtaDnEPa+qw8yBZ
3KRiN3X+a1OOJeBEU5JPjQgrY9hoBrkx5+SjsKgVihwmuixQw4EWcB2rhW2G3CdiM8FcPC6qKjY9
7Y/fldEEeo5fNKDttDDC1GjocYjQQNOoCCtZjNsU9WIapjn5NvnuLW/G18IJYtH4B7ujd44xnJyy
jC0rfxzH/DCl+sEeg5sUUvpFORwhWfwKjvUht909+EMQ62WxGlRcCbI1XPNUT8O+bOkXL+0Pyslu
VU62LWpTavzWtkYsBmfDPe0EjxmcyyLYOKKDBajct9L7YrjpI8k5+sZBr8eVcm+zXkcVkoo36Fm8
tpaIUS9N3NrcUBGA4EKSphL5odY4kOf+tDFzrATf3OSF8wPmV0c9G1nUBGUWNSrIwkmSfNsaWQFK
QpEoq0TFUZSPxTTE1mj/0BrH29pwIYqB1Ydgi2i+W5nXH2lR7lwGezfUs9wO7B9LxhUj9s7J6oPt
1SB3QGozAk0LYGQ/fSuLvD+SPjBij+pAkHgi9oH3DkE7yyOWdd+nEdJhbuqs4FkvbEEIoAGoDB00
FOuWRMK6aQ0xVNw52Vrw3Wjb15yvbPL3dtH5Me1+DPFeufiwCfGSIeMwMeekB4OepLaZQfxQmK9S
axsZgaOGs8mxYkPfpihgy/iO9+ZBL0p909d/LN3fNdDJ1aB7PP2mNB6xqE4tG9AVtaib1HoP/o4b
N5bkG7h/qxia8eqlKo3htoK3zMqd8zkZQWHTAUDFwlmLx8aiJFykuQ5ohDGdXLeLhikZ4DPVd09+
lq/M2ueT6zzQ4gkFvLTjjZZC0qb2rfYbnbH87ysdH0MAJnV+ODJHcA1P6OlUwECh/NLRLR3/uphy
HmJxQ3cNOIfdPF1VvVHwndS+62vpob9AWuLSw/JCyVzHg30mrSxmCnSVLgUk2Dm5vdcAJ636nemz
pwaYTiO3ogCUJCtgVax0JbaBUZhbs1Nj3OvaT3OQm85icVrl9SaD/7jiHHoygTtfjgeuVY+a23xl
Ux+DpCYOaiIEJ2yW35YjfK7lNNJNN4DdWCn6PMEF++BqZdSn2jeddg9C00ECF4+1sh402UADzr4t
hKhOk8lrOLPJRzdoNpzZOxMXAOvsr2lFvgd1/kqy2gnBsTIio++RNATTW1Py744x3pp6d5K2ERe8
O3mkO2RCRVUeWKEPbRs5Ft/RvEEq4zi3BZp7W5llLRic5u0IvelqsL/o0sFdRiObW5He91s75yh0
ATuWc+MGW3NflOrJIJYTijK4RWH26fqV/Pn9io8FIAC804AC/VR9z4kPGlPB3ZMz8gyXGe3CjslH
ZhaPra6FqeuuvIE+p74z9Bw9OgdtOpDmFwWPSlZtzStlnALVQHElz/30KJtpfBJVAGdS8Iuxs3I5
nppBttvrg3XnHz8/+XBGu2DRo8BzAVPpm2hfeCwVpxyibbfU6umzV4/1gY3UijiqSztw6vJn9DS1
2djD/UEAvDoC4AMR0ky3jrA/6GcrUv8F/F3nti/GCtbVHbFDx8tB8plo0YVg5BVPsiHTpsqcH21v
Zk9Mtl0Vmd2Q3U+lzh/xwnc2Dskg0oAWjP5idpb+c0ihgGjzEdcw9gF0ixUQmdD/+5bqzrgNWi94
9lMTB5DUGpTZqLj11JDe2kPHb6ifFydNK2iMEvO4lwbEiDlLR2gSGMUNGybofpmVdz/wVH5JU1c8
86bDiY08+LdhDuBLY2VGBfiyaUhzV6sh5u9mUZnyHpqik7WDTvRazXU+BxYfAwcE6kI4uyHws+wa
VqUt8Er2+ckaxq+9mW+owyOfWnGDU6J26FaJ9LFYVTi+sAAh9jo/XHXImnx6WPqDp/mFWYhTCxAP
K/60xXM+HkiONiJIEK3ztrLmPo8ST2SsN1QU8aBddhLxXvG5z6TEvbFh7I7XB4ih22vn+uesAa3g
mQEDgitO3iVIjHqcdpnfyFNJH2Rz9/fwQ0BeHNhV2bBEx+5ZFC4EzMRHquPaqANRw8XY1kKDZa+6
C+Obv58uXFGgMaCpDXj14oKCKmvtTZk1nYzpyTe3WHSTdyPW4GgXsgbA6f4XZXEIYVUYnZj3kmcV
IVwSd8T6Ns5lf+f5+nAuZA1ngRYTp1EI57Y6AuntHzwgIJup66//txDz0viQzU2mPzmViRBVEGXT
abAjTaxQXz9fEvj88xN2Br1/ZqCOlZ0aYz1P14DjDV6S/4+08+qRHMm18C8SIG9epTTlVdmm2rwI
PW3kvdevv5/6ms1UCinU3AUWO4sBksWIEINBHp4T/CgbpwZpEL4/nWM4ScMOpWr5it6pkIZ2anKp
e441o/sVpuJ0jJGMcsNIkffQsIC3v716KydhnoaiA83biZtwdv1s9ZI8r9S20LtnGDsZ747vVNzK
QC54w5YI+coqAh4Dty1TktYkc/5TzkyJ2qSOKTfdc1fr8v3UhtMxK4ryVxpYw0elESPHGHrmRW87
uBIZmB2Zq3VAlAiyCwcVb4jbUki6Z02tyn01iuKhM0ZhY99WzrkG9hIl1Hmk84rtWFOqFq7OonuW
+mp8LYcxpp7jS/uxVbagGX9xQ4t7g47jLCROwQ402SK/jEXJZ0gn7p6DqYteulTNbQlqHLfVy/o1
KCblZzw207NhaP5LNU3CjyiIQ6SF9R64WZp9ayYzfPC4tfeFF0xOLTPIl9am/8HqLJ7jueRRSELW
RcmmydZTTW4dv0mTfYIShj0kARwZQwMXeZmXh6FLzF1fTf4TF37rFFYj2lyc/V0w1D+bQu1AOwp8
M21e7schPw7iwGuzK6A6VjLoH7mn7VEf9lUA119vxiFZyODb4P2cItL8gzpo9C4Sw7oPlYbIOwXy
Ti4F7b7NELvRIzX5wkzxb2lotN/WMOlOXTTNvlGl9kGWem8fBk15jLIydsWshVeupVfyGxS88JyY
jZzYihTBM6JXdX9qIq/PNuqca8eCIwG1sw4G9KqeVKS+PIlMlzyrjeg993lef4+hd3mSmnzcqLWt
ZBOU1SmxAVw3qOMuzvlUeYUSdHH/XAttdph0zXRjr/PcUkAkEqYmZe81efJkyIn3m2do8C88nclo
4d4FG0G36fLjjutYAHlb9c+mNP6sWua89QiVKT/ZApyvRJGLB+/Cz1ZKAgWuoeE58Gxmdk1/Z3an
MXK7LVXrlcioAzqXWFOLDtcyPYOtpbSEROme++lE2w7CzsdM/SIJv27Hp7V0jOQIqnET6gHK05cL
N0ZCYg6G1z3rueF4vpra6Zh+NYb4pwhp4cxJ8zbBzLERFdecM2lhmTqKDEBSF6sYJD1TXFE3PTcB
qAzfnbTvvhQ7U7rFZX1lCNAujxyDg0F/gQfWpXuAxS297MvIVa0npFW85msGBMT4dnsR16zozJgD
t0QJh+B4aUXymHyLdS10uw6N+x72CwkpAwPgVrhxzlctqbwT8QYw8nK7orhQ6ZJ4oRtpygNn8ah2
ud0m+UOim3e3nbq6uVg6U6NBMo8NMvew2KO206Zeh+/HHdNH41BMG0nNVWzi5y04Q0g1Ga64KrSN
ciF7KbhNtxKyQ2nEn0Yqkno9bcAw/jb1Lq6r2Q4K8LT8DBmE+mJvBkukJDGgMWAp6U4pIPWlhPwx
jJ+99gMTY1HzsYDdh7aMHQ0fIB3aOOlX8eKveTD/MxD6GhhrNnmcNmITumVvzLXrj8UgfG/RiIi8
4mFiUO32pq2uKq+2/zW3yEYhSCmSQIP4JZY1iIpiR9K+Bu8ek1j4tFhSUR36VBu70M362jaUB6ve
+J5WvODUKQYk8cibs3OX35MfgFtQe7xgstexUslJ1bc0v7+9VCvnGyNQFwN+NK5Rs0JsBNCXmYz7
J988/W0LK7Cy8eCyVLo4DI2BSF98Ppw7sSRtidxCpBgg0It8zHy1+wHJgL6LEiP6YMFTtrvt0+rC
IRMgMvExD+QudqZPTX/qJcID89aObJbOaN0HQfL+IGSIwEVnoD0X0xJ3pmulUAz+xP4rgd2qp2x4
i+qZM25jh67uJi4/rMzAVP4LDezlMVDTAEl5zYjd5i9SzxzEQ1MgFAyN02cEpEu7Z4LSUaNCO95e
xiV1AehULDPtbcpU6uc/4dKyUJZgOhnKdpUy2EuCeqSHfUBp4Psg1/ddXvyuNO051qedWmZPcvvn
tvnrXaSUgOQHIEJ4/0D2XVqHUCwxUYHKXfFUD07S2P67QSTAcs4sLDvRmSymaqFjgaau9qEpy+zH
EMvd1kFZdeRvwY8QT4l44UgV+Z4SSH7uDsMh+zW0v3XzdHuprj9ihrXm24knHXoIS0hH11pJOVVZ
4aqRVTtRr1Y7sei3RilWzgNmZh1gKCxl6iLLssggR3ElVYUrJsmLJ8oQgwX73HpTos9ZpD6Zk7QL
JB0GHXqATbrxUV/5CIwENAn/4XG3AvjodXMqI2ly67qz7utIqA90tuv3JvALK/NfcfY8FmbK5dSc
Rce8YziCf4CAKh3NfZne58lRnRqby/P25l0lM5ikygSOhYo0Y2qL41EiMYVubia6Rjd4TxkPPjcd
vGgng8/cWUoVbRyWVXsypS3yGZgQlmU0y8rqKaq8yR2qNHT6QtsbWfpkFdHPFk6x275dHf3ZtzNb
i+W08kxRPCtAwbyYXFOpj101fNAnaf9vzHBFIpXBqPiyXicUPu15ApGboBNjT1XjJIOZ2WXVbyQW
K2sH2QLEaxCpgNdZzkqgMAb9mTcKriI/TcWXuHpRmh91FGws2zVokRlbkXsFQniqQgCpL4+hUjZx
CUZFcMVc/mAogz3FjExMj5mGNmIK0XInZbuqGrSnQPDqu47W+d7sEN28va5XV8/8Z3DzAK5FcvKK
OUoYxhwgBqybUyvZor/3830XetBHfcziDj3pw21zK6cFc6QK0nzpMIVx6XWs6QIcAHgdJg+RCZH0
53aLqnbDxHK60CpDQVO9ViAfeRHir7J+rLdwfPOZvki1/y7a/3mhLKJkwhw2Va5ecJPk0GeHON7I
O7ZckC9XyQxzvtmKVeri3AYxC89IYsv92+29WNt6khrAldQzqDQtvFDFPBVSwfTcRvkZmIkjWa99
cy8Jj9Y48d7forpfWzTqdrOKuAXt1PIpnEWBrPiW7Ln99C2EL7ustvjCl1rRTEEgS3dmYvb4LLSP
Qle0coSJgrLok54qbzGThz2Ez66QFOldPQ6WHTd5VdmaMr3Klh8jxjv+UAZtB0Go43nKhzzU0YIz
22Ljg1/bU2qxpiybhkiOt/jeKyUqVN/zPDeZHnPIqQZawdZW0Wb+keXBJN7Pdwy4zCsxNcSo1bEe
RdMdKTXcf/IelS2KHXqYt21YC/RAF+ShWoPOcOXBlNwxoQSbdXAaFz2gmdqk2JcOxc8iMqxDZyr9
11wv8309KMZ9B3YC2ljzG/PzsCFH/q+atHAn1bDNiCBxHa20ol2Xat1DjokHmVb4XSnK7b2fdQIV
y45aZCMb3VEQ6/wopXzhPtxbrW2KrW6rkGzdQ8wc7Wi4hvY4Y5NjXZIQLyhKR1ZD0fa08LvR6dJ+
aLuMqqim72pQNwlq1xAkmsJODVUmSJ1SYkJM/NDTlTbHLnf8aggQU7ecVEyg/I18wR793LCbCkko
2EjlFyVUdTuWpdouJKVAiG+onvpISp/k3ujvREYKj5Gl509hY6UOkHHhWcjCr2VmgGnNzSH9WncD
Nd0hTPIdBe2Rue+xEo7lVDT7Tom0fRMHxWvkS8od85fGl9QPlCNtb2U3tmHz0Fde+JDlesK8otA8
COho2mIajo+1IdZuEBhACroCwCc0dkcoqd6CECUVrze8/Sgb2YM61dFdbGnVsU3FYm8FDEEEVHd2
KLLqoHbqxGW2yHNCT0scsmjWM9WbXSZwEXtxp+wrXckOPcOxh8YQEIkzYQgeBr9/yptAfQgVUDN+
K8V3g+wVe1oFNCYCFHjg/7Gg2R5k5GzVwBmLYdgNDNnawWCMT8VYtWxQ2z95Zpzag9rrR3ES20+m
MBe7I8NzKyPyDj11Kbc2jNDWwj60E7odsOSAllBFwTyomveieE2yr70YtDo4PQRnRPHz7Wh69QwG
ajB3PmiCgLwmf7iMPYlulXVoVjo0hJoTeOYu9sajYHhPnUcrM4k3R4lWAgoG+cbhiuUiXWI+Janx
h2ZqdDdClCkRpk+qID4Plvbntl+rZuYCFhVaOi/LF4FYjBHvEk93ZbUUbEGSv7ay0hxzWSvublta
DV7kBQokUTPme3EfJZB7d42nmy4Sqo4RAE/upXQHKvotauUvt22t3X0QYfPmpWJ2PekTmlpBpud7
rjVkpk0ofVST+FmQB8B/Zs5kUbyTEmtjen81ctLeptYIMP8qtSySEHGnpPFc+buJ2tX+tktbv75I
GirFmnIh59f1nLkXQJlau1HJXDnirBfkigxk4MHyiIMlTKxJGzxXSpMHXwmOSRntMkt7hes2t4VQ
3zgQax7xFqX8QqeDwZ5FccI0+mjqaCe51pT+hpJ+X0Xhv3CJLjDD/HNjgBHhy692pFzVdkrvuchS
OY0qPhk5mgrSr1Jr9oGwpRW+8i2hQwM/K6gQ3oLLHikDWF6U5pIFCzljz8yxx1p0SKYtdPWWmUUa
FEV9ByflZLmT4YZyaQv9PUnTxsNh7TCc+7LI5JtU6YGbYERK3by/TwtbGZ4KMLf1BlB17VM9M/QX
BniW1BVtNA2diSGlPfbGqc8/6CnsWoGC6t+fWtsoo2+s3TLcTXojVGE9Yq2zPitCdGz08dHjMrv9
sa6aQXgUliIL1M6ynMMMFXlMMljuODl59Ar4SBDub5tYC6czMx0MglDSXvVE4VcpVHOa6Xd9z+lE
zwaHZeaRwzDAbUPzTi+TTro0MHAA7EOmZvb1bIM86J+zwkBVSQBu2P8JybOQca+8vRWSCzKNAeDv
/2dxdv3MouyVUesFWLTq8lDk8OMUp0H7jpCW3ed3gVww1LLV31g9hmdezt/DmU29J5etRmyWaurE
WUp69aZboOyL9FAnpdMP6sYrcHUDKYYB5qImB1T+0uJI1130g8BD6vUwob7ja8DMvW9R+PP2aq7a
AVU89yE4LEto89g1fkyDClWsWoe+EBqG4rtv1Qev2fiS1+L5fHtwGumdg725dEgSuhgQome5RcU8
obkP2y3B2Ov6JS9A5qyA+3Eb0R9YnEUa9olSdYPuwr/jZqV6TE39U9kPbJP2oY7GPdCexJ51AuBk
DY5WpPy6vZgrHzYND/JAU6cbd6XVJMS9r0lhqrvSCO9r2vm5M04ITpqlMO1vm1qJwJhimhAcNBDo
ZeMljmuxzamJubrwZRru/J6XRKzfhWiHbFI/rLpFoAI+yTgmqlCXW9eLZVzno6y7ddTYhqccUII/
9OVWNWrNDBR0M1ATSWH65ZdmgE3VRW4GwLDb2q1FubMVBiYPnRps0QHCiMxvLcIWB0UxZuoCiE+X
R2WGhqMr2mtuBa/iaRSMFlZqT7JDv2KC50XrOgdhHYFeQVBW+1IP6W0h6WwLVfE7Fbv8C2M0Q2nL
TSXdwVYB4b6WVqDAJfVUxn7/SFI5HIQyD3d6lCJhnfTFZJMbNo6GmNKOv+r3GEvgSKSq++h3+bBj
Zim778u2uA+DRLdrq9IRRPGtp6D0KApqXe0AV4K5JBSy8sUXLOVV9gJmVvx0dPTQiCnbTdrRk5vA
9fImRtm+8fcyurzkgnm399OpQ0pb0z4gtKHfl4By7UpUu12BVICta3mG3mg7PftR/0+W8heYoeE/
9GC6nZorEbC2iHyNOsQPjClDKSDNOiR+ZR2LUlSem65GjKjsPvm9OByHnDvN1yLz0QRBdAx8L3cY
0hge/SRuSH595kAi/25SDxEwglwqHzWqMyFhoc32IcP+PE5N46GgIXYHYqM7RuB7HqViEt3RUMdT
WvXWJzou8mPta+JeEMTMjuRYtNVBER9SfTB+Zx4OxZUyPQQAk3YJyiYPCNT8nTyxPsUV6lnM+NTH
WZzzYILYctCil+75p8lW4tZ32iJsd4nSZCDoFd/mMYdUvFkzI+UrDAo3s7CQ2si7BC3bneFNrcPH
kzlSHjU7idnBP+1gCMfMC3VHVELzIYXj5rkrNfUBHZb+RR9AB/nQeT2VFRoBnhoJd3HXS29xIDYc
LGUY7LAzpc9ZUnkboXjlNqPjyOgHwDZQ5suOY6+ZhZrWOnpIwbTPks9C+7sbCuYh4N/p/ynqrSbx
NUsJz+Nzg4srWwkQLRNMTWPGx63Sb4PyT+a9hMGdppwod9q1ODndFlRrLZqc21xc2WRtvtkK2GSU
xu92FbN4+uF2DF650iDk5aubOztABBcmwqiFmUDzDHKfZtfxQPaK420La04wJQkrBXrM825dhsTY
lxkG4ji7nfJL8lDsmlKQfFsT43+Z25fREPVuen7zvOQVceYgt1yqYM7cONOEAypZ+V1VQLIltPk/
Q9uqj4j7KF8SVY+cEd5zB8m0apdUERC42Ch2eFCforQx35+OQ3zMvJvJMSVKLy4ErY9l9A9YX820
c7FzSqJ04zvvX2JYoQCCQ3WgmMuKptAmQuTXneb65Z/OR6RpZ5W/b5tYOyfnJhbvzKJIGmWwMKE9
1WaCItQW/ms+Bsv9ozMGXyhlqOtpgz7yWqSSE43Gbf5N770JQethtL1QfNOqmow82hqyXT2YsKTJ
1JvpFy973kWsJdkQzyemNP6AgfOfZEWP9koMhfjG4q1Fq1mzkcSK8sM1TIZachxMk+n6ZlTugp55
rrYrv6DQKztiaPxigifdeSD692bZK8x2RPGxyaKZFQtGwMlS/Re91VKbLgcqN2EeHippEp5CEkV6
XpAmdiNMsWkai/eCGSnIe1YU6RGSo4RpDU4eptJ9XjAzT7VSf/T1Wj9a4eDvmbHJ3kKoy/a6ILQH
Ff7ntNFgD6LKu2uznP/Pi4uyaDwAewWRSzF1oCg5qHtuFQDSIvRnKqOgXAMdd3EN0bZZwSJye/02
lm9Jc6EPsjImnmS6Rq/BB+V96btyF+qybwMYOlZj50gZ2im3ja4eD6jmFB0VnGtYZ67kesM8Mka7
8Wks8jcgdp8QNTQ27Kx9WTNh6v/amZ0/e5dZvlgOGRJ5bk9VYAxDW522VH1XHkiQvf7HxKLUIVsJ
E9IUQV14z+TksdY45erHgHTs/7Vkf6f8z1wxmI3K1ApX/PKt1SWyk8+b4u9/U+hloDhzZtnfLlGn
SMg9TbfIKRGG2adEF2xZrV/aOvwVZ/pHvC1hQVHvYiV8jiLR1vJmN2rFRgayfj64F8APKIDT5n9/
5qxQZwgN6rXpdkLiCIw8pky6QzKyv72mq4nHPBRFdEe7h1LvpR1tCLI4EXrTFWNv50GuhISq3Unq
nToq3ypN/dVEzJNP/T0adhsVmDUXyQrIDmZY5hWdbiNmSocSy7yfjgArK2fzw23v1i2A94VHClTE
Mv2Qq3xKc6swXT17EfuUNfyQ1d9v21j7wMg94GogCWEka5GAiF4jdiS3hos4X9AdGn9jla5ZI0kN
zw0svmBNsIoKnUJqleVLJHxLzRbqhTvNeBLjF9Pbt1T6euuub1GT0p7b4nmIG7vtf932cvWcnP8V
i4+8TJlqHCbcFNMXBFLtKDBRP9zHOUQ9ppMFvyUP/qM/t61urK266KXGgwzYilvANdLc7RP9rU7M
jaCy7hiAbdI33rtXyLEyDdA/CCLDjYbYLcvx0SwALKh5gbKp91ULkx88uz82lfczks2NVf2L51hG
m7lzBKf0XMFffuWBIXq1JuXkx61Sik6DJo5jTF59b7Zqe6eXRejopp99TsLRc+uANytzWRnKIPBb
oBWIjlkh/Kw7nx2Iu24X+l5wJ3WyAWX50O+S0Uj3hSX/GMdKp49sWfvW0iP0lUTxrdM14CzA/g/x
iCS3l6FXbvcy4Ovbe6isfoQ0RgAaAuSB/OwywmRmDWYpMAxXjgmU7R+9FrKnrtflO0MupEMepbHT
5rA5lFNO7t5U5qFI5Zy39mhxnoX0hLCYcEyDtjv1MJLQwJwMRsnjUNtHdQsl0eillk2jwrvzSY8I
JLr4MAxedZSoNjgAKwUHPEP5wCNdfbIQH0KDVbNePa/N94VQKk+lRiM10cfyzao2wsPfC2O5xXDI
A0vUmb65gvT4TQOhf1JTjM2oR5TWP9UofZ00gMxN/sFoYvqT3kk0G5fSx0kSKkBpClTtk2/LyUQZ
RPmaivF9o0SdXarlU2D+CboQoLqy9SWsfmyUU8nDZ0ozebFP0HTUU0UC4oZQ+ilau9eVu9tHYf0k
/MfC/Bec3Wlho2ajJvFaEdtwl8b1TkhhFcje30a0dEg3WXRYqK9AHloQQDhuyoZrFuUnGZWvyZA3
TKwHjf/YWD6Jil6Sq6zVDDdvhYek1amZ6tNvEz0Ce4g7V5Wi/TAIDxlytlOwxSu2lm+dOWgtHktq
o1ppxEfuDjDe+8pXQz/lVNbgMr+9XVt2FkXNqQTnJyU4WSKBjfZI85KXO3mL0n/tZfZ3AARZc7bl
qmtaB9BHl5nptm/5BP6F3nZpKxrMrBvJwOr5nidN/sfQ7O7Z6QMdjgYVyHh3Uh2FfTI3At3W7y8S
gaDSa6iR+P2v0AzM+JeNZ8ra788Mr7zyeVFeCd+iMcp0U5ybrlR5cBZZ0FUL8b/IOhlbAhcDAose
7OJoSeoQKH7MF5rVOzH94H9tsn+xC7yKZ6a3uaGszzHibBeEIvADvVMMKuWyrecwfgid/O5hW1Km
mboHHnKi+9X0OpCYmstewkiX3U0KrA1bRPermwGN9UxhTS9jSVIqx0Eop7HFM8HPD0r9w/PNje1e
+y7mfHKGzcxP+0XCJZYiBEF5YLm+eGfJ/5BH76P4Qa2mu9jfCGdrcfnM1N9od7YnAWxeMV0uuq3+
s2Rkdt3ajfLxdjBZXTC6dKC8ZxzisnVRWiKC7XlsuYY4vtJyfR0b4/QvTBhwSdDYUqg2Lg6vVeuj
L2md6QYihbnKnsKtxuqqE2cW5MvDG0eTkVQ+j6UiderQ/hfoX2uuZNL9o914NXUfTG0fpx51HAot
Q/e7ClFqON5eo9VThbwQYx/MBl1hVLxC6iU99TBRMugeJxb3Rp+IOynNRaeqWvloyLB93ja6er5M
g9g7t7/Btl4uW6c1fqYk8yQwVIqd9ph3j4O58VS4uqwURqZpBUu8lf92yC5tJEOkKoEQxSdfFCRb
m9oPEq0M9NR/qOgxvNOfv7Zo880IyOtnpZkFRisKWXxChuTZGNVPoZruDCX7ddvM1V4tzCwefvFg
jqle5/FJ03la+jK9Kbj6fGEfxxnx/3Db2tUmLawt4o0kZsKgqThV6AyxQNlW0AQO9Y10+LaVa24t
5J/TJE/jk9A9mv5BrNx8SyB+y8QiDCCA+z8mjOpO7o/1L3mLrGJe+IuU/mKpGK+7PGtFlVYNL9L4
lCjt0xBIvMlL6NW0kyJ5ruH3H2tZ3li39eM9Y8NnhjWSmEuTeoAQRmQN8alCnSY4xvkhoAOqb0SH
q/g2O4YiOMJayGeSBFxaURS9F8xSjE+W8DV+NfMvt4/YqhPEHgg+5jC3RJPx1G2tPCjiU1fIsS0h
QEa39W5ox6NZZRtlky1biz0assZM9bGOT4ZC3/oOMche25fTxs25+omeebRYsDIwizFJ8cjwrAjG
pmHXVOpTN5n3BPLHbpzGjaxg1S2UlMnPZO262pTCcjWKlZ+cAiSA41NajE5lCEgpbeT+qydhnvEB
LrIyyY4QaKPLZZqczOFeCu/ePRA4HzRSWLiYeGpSGbg8aAzJT2USmPNx/iEKH5TiZxe9/YvDRlcQ
yhxVvq7reEVR0/LBgyZ1Ju0+SuwuvYPf9raV1XViNhnkE29NCqiXjuS+knT+vB9N6v/mDt3ngvbz
tonVLWdinGTZnDXsFydZ8EIrjI0oOcWjk6NRABmKBP5742CtxLSZMZBeN8ALWNkWjiSZ7IlC60Un
qS3v8VamEtNUdtmDCxrMZyMT3saIosRt3+ZLZRFJL6zOvp9lnnmeJLrh+/EJ9MZLDkaf4OGoWvux
zqY/8iD8EIr2kAf9e5856LWiIwjVNM8pZrsWzmaFBgTUjOOTaT5WRWzX/qPeb7Uc5x+58k3XyOBh
A5uZVy598wcSj9SU41OpHKfpBbRsuEXTtHL6YH9gRo7jQWtzWVormjbJCtR7T0ni1AAE3n+4L35+
8ZWaWVbEssfPT4yL+A+l8f4gA9KX9ad1DSJGnKPr2e43XTAmmQqDfqPAE+xkG+DltdU5//lF/tQW
0JUPOj/vp/sk+jwYxcbpXfkyVRU0ADwL0DYyfHz59/um7MlWpIYnpjJtM2e8Rw7uRpSGhnL6N6bI
15mSJaZdjayGzAyVMi2Yk6EGdpnBkSX/EWEoGsAv3/4k1wIB07jzuDtYhyttIS+OKjEL2vDUavlJ
SfQ7sYFKc7RqWy2E/6Zf7uuNWL32qfBl45o4x+tldjNBbwPNVBGe5Ch5HSz5sa+rzz3yurddWzsQ
vPsJ1Riigra4rSU5L0w1jMLTVJ786UV5/+cCgQTiHihbUehdYqO7KZSLrJWHk1wdzG9hs7/911+D
N5kNPP99+fK4pWZfGsAkhxO8U7GmHQr1ZZChfzNtKX3orE9+9XVinlnZknBcSXKo2PCqhgnO4rJe
LFuKBEAfxUp/SiGB1fqfifKYCvdIBBdbva6Vswe5IROX0OdQU1mWn4y0UzLR9/vTlJ+E9nGMgFtN
3+EEL8cvYr6Fhl05dVijME+EJptaDtsqKV2VTlC6U2oFz0Kkv9aZ9jlstnieV04dZ5qiGm/TeZJi
sW1DqU2a0DUdQbpDL/rNajeS0C0Di/2xrEYey47uCLKKbX5Q3w3Gh3Pg3IHZ/lmYrqGp1tT59830
H1/YDeLe8H/dPtsrG39hYhFJI89MfWPqZxc+iX24Aw9EqHnRxWRvZo9FJu5u21s50hf2FnlH4zVB
r+lDx0MH4jc5o6U02vwFh7h5rcwNY/P6LBIBuEBpr5NzMMqwnLgOrbZPcqnoTlH1UTtK3afbvqyt
3fnPL967bSuqXmrw8yPjBDFERjsLAWnNqYNjmX69bWvlk8EVaGW48/ifZaD2LQ2GvjLvTkr/AhXl
rpzeoJbbiKMr16oJZNsiqUENBJGby/MGkR4T2ZXcnqAvh2PF4Q6GMA8VELM/3nZnbWd4hOikHoS3
KwpDwYwjiKP99hQg4x6qP6eNe23j95c7X2RCpw5+0p6a11raxfnu9p+/thtnf/5yzr5HWS72G/58
RbsPo8dpeKjLjRRtZS/AhsydS4YSoB9ZpGh1PYiNwTTOKZQeuFsSBSzIS7qF7PlLYrf4RDBD245e
OBM/ywrhGCepJKU0QE21syPmEbzya+b948lvffKZqdS34K7TbeM1+C2YTqAfasnR/Lvbq3ntKu84
OBKBB8rw/fydnj8Lc0VtoR01Bc1J5W9I1PsoQGfhR56/Oytlth9mCwruiBzxNV2ebv6GPBGYH+Fz
hRgup8a2xfBwfeouLSy+n0EucqucLQQFKGy7iDeO3ervQ0RDSoCm81WZWsiMMhcjuT6FbzDwD/mP
2/twfar581mbv2fhOgmQy6TqCjFqSAbv1NBhWjPt3vvd8+iUqBOLs444z6bFqe6iZvQ06FhfASp2
KNHQ3bztw9USzQYsHpg0bkCTLeNk4fmimKix95o8oV3C/XL756+WaPHz81E+O6oMmKdjp/HzaI1J
bW1Hwi9f2yigbbmwWKO6DWEw9yLv1WsVFItjsCEbcX7NApBpPnqKjtd0xpZS+4Lit9ZrPv7wzH0a
JP9imc4NzDfn2TLpuWWkstWA9Khy8VDVtGRpG6pPBXzoG6u1tiNESYNhc3pPbP6lqUwRhgh5betV
lZ4l9EtKKXH6caNssbZg8wwaBwoOKNopl0ZGWExVvyyE19Bog30rdfljkgnZxsex5grlWRBzGp5I
y1jcpXHc9gx/n8x2OKmW/2j0ylGqk937z/DM9wzPDcbgK750JgTVlvah7L1SDHy1uv4lEnvbyrbU
D6+iOp8KBjQNQMjMMzp7e3YGCrkwBPRfvVdlqMgle0drwhcA4ih7ZBsXyNr2AOJiXEqC/ZPAeGkq
gV3E62LLP2VZJn5MRF/9rHnWu2E6OHRuZS6pnTmkTNKY9l0QnHZq/VOpf97elVUf/kZfhKHAEyx+
Xe3LEamCyj9FIwAJqzP03eRn3v62lbVNsSjBMQOImCiZ16UPiI2McQMv9MmS/9Tjj7H4Xojfh+yf
d1uhaMrEBp8klNvL534yam3UmElwMg2oqZlfb2SmxPJdE21VZ+advUhf5mrimaV5Vc/2BArxeBDF
KDjVKO8aVXrq5DGyUZj9J9PCQyQbH9NC/vUvvIMsB0ZEmWnA5XhjH0a6PHqcthFClpDydqwdxfE5
NLbGC66puGbvziwtznUBq10tV4Z/auAG3CmWnjgRhCX7WhW0j6Eg93Y9IpUVStnkRCJI6LyYAjtJ
SmVPBb7aiuorhwd36fEDR12hPbAiposDsfZPuaU5ZfZBmDJbUb8p1p/bC7wSBxmyVKAVZAodNunF
BSg1oywNtK5PKGn5jsKQw1G2GHvLCnS/bpuav6qr83NmarHCTWLqVleM/mkau1dhHDMnnxIkCBvP
TqoJOmTLnibwnN0WXdHqwYVtDGZNwiOP08uDm0bFKPdMnr3GGuMBU1j8oWo+lzMZfNPexLH9bnqV
+v5rWWJVgbXQaISEbxFjhjJCTFot/BNabMcUkkYxLXceUNXbi7p6TiwKZrwoKGAsibOLXEnVUg/8
UzKMtIDGWnqJEWTZt+U4OnEamhv35tomzo1NegrM/AChulzLXFI6T0eljXBj1Q8pz86D7o/5S9c+
C8M+KveZVNAjLIfu7rajaweVK2fW8QHURGZwaTjrpkwOEsk/KVA2BmMY26U+7VXV31jQdTu8+v+a
Act6aQeOoZ60mYgjawfaNVX7T7PlytqekZj/n4n5358F0lmnRldjPziVgJFL/2dtPFvaU2x9ur1i
K7cc6/UfM4tPu6HqIAyFwFYFAkjAJP4BY71z28bqagEO+bsjAJ8WGWFiir3SmSZR02z2k/FcTdo+
bYMNK6uenFmRLxeshPawHSX2RMkRfIinKrnPTHUr5G75sjjaqCtPRTd6+OJD6TACRetyHskN3YHb
i7buDsOMM+mjQqZ76Y7adT7l0nn/B+vUi1TLgvq90msEHig/GOOUGb26Sm9LWqmQefXeq0luaEt1
lu6DfnSNQRb/xd5ANUcPffblioRZNwrUoIyMR6AffExVHaUzeSPmrG2MDGm/CHH6LCu+2JigJd4I
Te69ptVo7Wp1/NUro/9oAX54byGIZeM5wDA0qEeQIYtPJvZKNWNU3nutZzYPRa60I+KPDrlo4eiJ
uYUKXnOMTAI5GCDBXPQLx6oh6ZS2InhXw6FJS1vX7zq6AbdP25aR+TSeRZtJFRplLOcbAtpD/SWu
nuNu42ZfMzETadHT+C/SvmQ5bp1p9okYwXnYstmTJlOSJcveMGwdm+AAEpyHp78J3/jtbjSiEda3
OD4LRbAaU6FQlZXJa0LiJWTNoJxYjAw+M9m635Ni5/z89zGcGhBChwVvK0h+pOnjUFTmhiZQ97Nn
dw6doVIBnFVjEQ4n1GoKJ6kxFh3O0gMXsPNTV5GxS23gXIJqGxSzF/hEOlWOWTcISAhua0i2do/d
BxIbPN75Y0K4Y9hoOXRlrhYn4EbPB2SYVHha2S12akE4K27aGmY6YxBrsZsnY5OtbFsl1caaFe5S
FnKcGhIWfwVNs2k2WHwabOriho0PQXkDqg3bD8EtlKlQOzLvDMIAhICcTw+6P+fnpbJ8lJs1jIuG
dQOA/qzKCcgMAJ6PtzP3aRBKODdgJlqLroMOBur/DPauqv/KNhe8foAKBjJOFxHhNDgj8NMOcgFM
i5LVfCj7lzpTEbnySReDeSihciJXyGxfEKcMWPE+yyrE1BWjY5iUurtPPQttSgsYu+eJLPsyG6cW
TBI+VfABSCeQQxGg+Al+GBEQ4hR62RtuqcU2dDhXow6dXLHlpHOIlzto8UEOcxFsFjluuqkttJh5
Ln2caz25KfPaOtAuKRW+U3aMOLMZIuWAE/gI/sbtM1aNbNViB/yzk/5mu+hwK77i/CruAems+cjZ
AFkRANEvbLuur1f0xGPbWWTrjRFR4YVV3xfOTTeupKVpr8VBegfWI695uX4HqL4v+BuLOYgBPH5s
pigY85D6X68bMKR7+mSGBEfTJl3Qd9xC5m8MGhpZmL9q79BvfTd+/zdqkWaH7S+Locc8hFB88nz9
F0i3HVh70ZuGVyqSOeeeAbLriwVJUjjtYQsdC4jCGSqhJYkJpDshHgD3ALTdRdlxNWaQjBE/XgYT
7IPLJlktUPf9d30gfC0E73BmRQjYpwoVtcXWvBgMfa80oLt6TuMMxEmblE4/bQg8fcAe4g6gLMFB
gf19PnGN7iV969Z+nDjJLhjqgzMWYYVc1QZ9hkezR231ukHJZsQDGLyU6L4B6Z1I4uhA4qsipPVj
L5++LwGN9KX5ct2EbKUAEQFyD4E1J5YRxgQ/3vtr7cVecm+SZ2v5NDaKIpRsmXAT8aCac2qI8WeX
TOuSV3kQu1qdh1VpPGikA02aTb84UMlCwik/Xh/UJTs3+mJOTfKJPYlGO9NqkibLwDI+THsNxEup
U28J9R8mwC4Nku603N+TvH8dxu6Tvs7biZVP7gLRZbM8OqQ9Lkz1urzsc+S/CfQDEM6C/s4FiUk3
k9UKUrwvrCl9Zlr2ONFim4/0pk/AXzyyn0aKH9dUU2QRFVWcxOeAtI0zxUEiGBe2sHOhLVQkwFQE
sTWU/d52k34DqTy2J23KtgNt6jtG8h95GYyKHXwJtOKjxpfRoQbraLU7X4m8LCAVlGhBbFSDfbci
iXmYO6rfZ1D8uwNBVb6vwU11N7Qze6Jzq297YNuOBu1/KraEdBdCBgD7ENAh3IHnP2R2vazPWtT5
3MxyNm3R2WG6sukOCsnGAYRm4zfalEUIPpvhU9uR9q5CA29UNa39OenMOkrrvNokbG724H9L55C0
WnNfNWnxdv2HSpfq5HcKB3IwmGVNWRLEwHOQDWFsCdHL6b70y5RsWO+S/dTpThSQWrVWMlfgnFgW
Do3RTMgYDFkS94sV+QTyZ0ukqQrekkDEPDXCf8TJyZzJlLjlDCO8XdncEn9Xj5vV+1cYF9912Fgc
GsBzFMKuKzxn0CawdsatZe+Csd3NmSolKp+tPyZEPMoEqEuF2NePp7V4pYB0o6H0cZqUIbDMjgto
HWo86FaBCuT5hFWTr7luT4J4TJ/SDknP2d6lw8/rm0520cD/W+AOQbB9gebMQclVrgb8ZZWjAADV
3Tl4um5Btu6nFoTN5a6dbiYFLNTrgfmHxv1B3y0VUbDs7LigD+H8omChEFGjXlBVTlsGfqxDeLGt
AdkIvhnDf6tJQTNfb7xse31Q0rVBqghtSxDEA6PZ+dqArTxJ8kkP4hJtglu3HBmCnRbyYGgx2Fw3
9bt8IAY7QMD/sSX4L4rsFGuNKYhn2//pEEi9d+69HSz3NWXA1ziP0Hb77iYmaGn1A1p2o2U049kz
d9d/h3QdXSQTfPD8ohmE//3k/I6k0yD7sGCnQAa3hRCC5bwXLZq00YtE31doryrucpVB7tdPDOZ5
C5YlZ8XGeVmtMqzt75keNofro/od5lzMLjTeOMMp9o4uIIkq0GgVeVYEcTd40xF9G68rMw2wYczl
/ViU9VbviiVqG9d5cZPSOpZ0RZviWrLNiN6EOCPQeFgzfzyQlQ57mzXtrrOGceNUwbQJgPncTQVJ
onpszDtcLjUEOQKiGITshuMwPxfZeDBIidFi3msg/Fi9JC6sfG+5B8c5ODr0kdGNUY7R9QmTrcqp
LX4ST1bFmLIGPQEBUDO1x558o0wOw5KS/3xS9xs2NipxU5mD8pBkhlwSylCAuJzb0+rRyNElnsTz
tDO+MVWvvvTzyMTgpQ/IARjgzz/vaKys6g4AHb+4dWOjiK/PlqzsawKkhj4tRC+o1AuOwu9mY2TU
TmItS5dnF4Spd4vn5+ij80Cg0JLv45q499rieLHvVf6PRdP1FITWxvjo0dxTBGXS0UKBzwQSHYqG
rrDZ+zSpIH6GtL1FIt3ZFJpic8jcMIJ99KTZnI1NzKSvIKLrnYYg8ajV35pkeq1Yte3rOezQEB22
lP3KEhWwXmoTtWWIFaPidAFA90az6lmPDTlpdyChHewvrKEbbcS78HujE0UGX+b4Pd7YgWgeZIHi
+5ahypF6CY6atcar+Z4jUYDuJMU0SpfpxIjg8fXa1bLO8ZNYB31sTWioytnLDPiAJrkBskIcbHW+
66t86q0hQyy2bA3r6NeKSVJ9nv/9xEcMxsAQE+FQkdn6BX7fT6ioRdcPlmwdTkfA/35ioplARklT
mFiMT4Fzk057e1CcXdUohAvvNx0k6IdRrHnQx+eWKD6vGoFwvaWDleWel8Kx6fpN2iXf1kp/8CB5
9L9NlOCvSVJ1zpLCTFbtEytKhg14xz5gAh4FFRoDyD+xPBN0EBtMRy+IFz/ytcPoo4amiAWka3Fi
QhhFhS7KvutgguAVZAEloxiC7FZDaQkXDOTBwY8tuGlauPk8jyOciL5PUmT/d+36rSkVqGWpFdDO
oF8SuBtEUueb1sppUHl6g8tg2JBP1A67Z9qrwkX+U8WABujJP0aEG22ALxyBC0zitqoeiM3CprDu
x3l+Ruzch42PGH/gUifrHKVDtymZSqpBFo2c/ADxkpl5IrVv8QNohaRP2tzOlXM3VdZzmc5Q5nI+
UFcHaQX0YjhBLMYtuIK86OaCyx7HfRaiC15bN5am2B7S7WdBwQ6GkP0L+N9PvE0RoGGjTvE0b4m3
Kx10IEG/7fohkl1j6BZEggjXC2BEwg5czQxgCrzQ4hYMu8hI5NYL6rrmTvd64yYdiv6AbCGEyxo0
3F63zDfExYYBjwAIEaC4jrzq+eAsqCdT4sPPVWP+hqrbo51bEZvRL1bU2wBC4hvNWyFnkCs8k/Q0
QHUHeuVcD1aUze16a7W8YUVlH4wmh1KDPGWHuHo/Q75xg2R5u7s+Tqk9tN6B+x+AeNSSz8dp9IjF
8gxpuMz6nGa/SPBQpp9b9nLdimz3Q1kWVRBECOgEF46fh3C1LCfTj4F62xoIfSaQLtYveYOEv6GA
MitsiZmIEen3XMstpKWHH2X6MpkhQ6aIQMGj+Xp9VLIDcDIqcXeaqT654wRLoxkZ/qZVOC3V583z
pSmm1tV6POvj3P8+NW//3FOKpFDwu40ANxQiRMHvamDoMdGCjYxNEaZFOE7bj8wOb1P4/98X1nzs
NWs1NXzfqN4SqLZkuar4JQsW/o4A6aDzCUoNP50m5vuxWz9Y7t5JtnpyvD4IacL21IbgB9rZs/CO
5DkUPT3WhRGZ0PzDs+mlq7UnP5huDZs+GcXoRnVvvumVijyBz5Loh07tC5ug7SyUXXFzxiO0G0r/
ha77oPXCcXxgDQnJ9Dgt/10f8iWtJN8YyMhzgRPAf3QhDk7gDbK+Kv1Y05ts3DMoViDdu2ZPQ5vY
/wV4dn4y8hHJYZYl5L73lnXftUmOekkxhCkjb+MyFQe0ADSfXOSxtyPLobpMkjkiJflSp9TZa7Xb
IlMzzf8eS6DG6oCUF7TGuDGEPQ0CW9tdEhvPxgkJL/qwrfGPp8LfSQ4mCse8J4O3LF/k1fQlt4yR
GF48QTzzzS+/XV8AybZGVh61yABDwekRYuC1dRdQsaBayFL27GTZ98XRO+g00MN1O5JhnK0z//vJ
/d12NXrw1tyPneFmYuGQKK4WqSNGszpvtwTgX8R1jU3QNqmX8u83O9Qm91MC5bB6b9M6Aq2VIlSQ
jubEmrD0eEID4jEWflzQm7w4gsfqA7MFPgyuv8dJzviqncwWqa3GGMvKj5vAOiZt9zJa/vt1E7K7
GA/PPyb4309MdObSto2X+bGdsFAv35HY2tjJbT9/vm5HssHMAHkXNNq5XBVK8MzpkNfEAS9mjGJx
vildR9tDTmIGn69WKvyndA+gkSDgAgn4vzBruYVrAIUjPzZZd88GukMy5GYsydO6lMdx/meWKe66
fJ3nvF20e4pP+FTTrJJASxOZ3mObH5TPCO76Lrwx0gOc+hHEPyKVjaO1upP1LeLRYSl+LijXbmqP
BmU465O2N/rAvFlRBlkBMMYGbNDfeqgK4EzCJjeWkHRMA6tqqSsiHul6Ag2MxlIHP80RDnKp1Z07
uqgor6YN7bB5B7HfVnu6vmmk5yvgQiToJuA09uebU/PSvMu7Mog9sIQ/9EylgyL5Pm5wDpJB2gpt
ssKmpHY/NnqLYEr/lgPzo2IakF3kILbyUdxH0YCLTp7/flZXZmesAa4GY/7k5OQ/C8x6bplHfqZ9
JiWAzR7ttqY3PjWVdVevKioFWcEb0C2Hw0zQ7IwO9PMfYI7QrGK1C3iG64eedW9BEaPrnwvKYc/j
DrqXG1J5G917vL5wEq9yZleIIFYoqzKt9GHXW34E9fLGDP8Aft8VTJy5qjtVagx1AwNNS5xPRgjJ
0Psw14sHDEpv9+6R5Au4MsmaRLY3vQZz7irci8m9unAggeYDGSvEeAGHF1uV0sYcvMGjcGXor/7s
OCT9VJqD8eRRy/iVrQEYC0C2+KVvLCNaa9NsQx3RzT2K4pj2sTPaIxsy/97PIEOdQ3Pr2BB92DCt
m0LW2gPUQfQ57NvC25Cune6IsxqPs92mYPzqu40XJAGUpPH0RW66xBWdGdvriyc52tDk1ZE65rp6
F6wIgbWmUHvGrZaN0QD9K73eFt6/XwewgZ5xQNcBThJPRo1YMGl8XAf+4G3SYN7R5pPT+Yr7U3IT
cHVhdEZw4MUFcW6rJ8PUNIg2rLUNJ2IfktR+QAvnjhSZFhqepohupAeed+gB74/0x0Un9upndmem
A69+at/GzHp2M3Y7F/RxWc0uLCnBfZSEeqtts9x+KoN/5ohC5HxqXwhIiir5rXKHu6gfbsYive0d
FcuV7LSh/RChLrBE3gXH/5T2awspOHQhd5V5owVm+zzXg79v3MI/WmS2FXMq89GIf1AT552iF5Dz
zBxH2yBIKhn6gwMYaJ6qStYqC8KklWy0tQZ3fGzNO9Pdqm5K6ee5TDgAZCAJFG9KMkNVqCI10AOA
z2rLEP66flxlZWmsBDTJQGCA1JiYdls0ra0nfwbSqtq76c3wy6vwQtxCJ7xdttOPZNmyelN6kfb1
umF+O4p+0ORSXehswQkTAxMTcrN93eCZWOoPNHk1nc/2WIMDAmzh9du0/hhUW48vxIVBqDdyZg1e
IxSuUyg01/pMEXNUOd2h5HBnavSmppB7sCBrFPZF4mw14KquD1O2fkCy/bHK/34SIQdtRWgHiot4
psZnugxvA0Px+LoN6VSCpxx68qgBXWS9K6gBZhSdKrENWcEimcKM5qG2fqX942A/DV0eLfP7dZMy
Lw+REFDToMH7sjdp8rLRa4gDD1zd2sXebY9l+YGL5MSEmBVr+m5Co7Dux2me/wgG47nVgzUkiaco
4MjcPKIb1I5xwCBpy/9+skIOzWxWAN0dTxl7txx2rEZoLXqW+9PIAadLmK3vr0+edCdCdAFhFVwT
0qbnFhmSGNj+I/J9XjKjr7xfoiDxs61FcrrR+17fpgi8osVOGsWcysaK6ipSp1zbwhH78JKySRZz
tsljsh5bczOTqHf2bXH0SkWAL9v2aDVH6hTju+yQWsdehy5gSx5NfzNZt7bz7/gwBBicHA3NF1BT
EQ5z5TtdWy4ZebTrW62MAldxpCT3FIjxIMAAyiWeUhJCX9AvWOmIXEA8jvM+HfVwNpxtBWU2Fbes
1BAcOzIOlodstrAX+GPTaMbJjRMGoXIjP+rzegTQslRVWiUrgiYFhEtoVwN+VZyxzGlsvdZ7Jx5y
N2R9GCyqxn/+UwUHi7KhhweLCdgeeP/Ot3ULiO605qYT284UN1bxedLaz335z5xB4GKAR0UJh8tP
XqQ1ZrsY+hUkF3E+3XLUNv13j80DE9BjmBycLuJMs8agwKVnTjxaUNnd1/3zP5/+s+8LWzdPC2Y6
K76vT9v6G+2KbdfmW99vQWM+hH737yfRA301MDFcSftCKaM33WIFW7Yd26iI4m2v8GWXilxYDtTS
0GcDzN5lLK5Bp4ixdLJjY6X6w5yswVe/Kruwt5vxJq3hYrzJbe/8Ck8Ci1Y6ir5GsK+Rnd37g48b
HxqG+yZw57tgUlLbybYkMjlozkEbECcKOd+SAPU1+ur1dgydgmeEaQcnrevI0xIVs4rEsaLczHto
4ZLQ5ywcY1rqOUvcyo6tYgxhJHTQGNriCWRkEBHIo+tbSOY0wKWLo4yCG2B8gnday2BhdKF2bGox
tHciC3Srvv2ymh/Yqg7qIYBroaB4oRru+1Vnp6RxYjN4Jh4NTf1+1V8K+67WbgdVQChbKySDsFdB
IHvZI85IUbtNUDqxk04jNPDAg+Bkgxu5jfeBZmTkw/6aEhIMfgKSN/Duw4XMzzZ7ClxVRCbdDqDR
+10FvowpkOwb/anFoZsgkLi1/SWDpLS+HHMPYkjjCL063hWiOIpSoxDXwoMVrG0XnVsuLQd/Riop
RsoxSsp0WyCMt/07yNaQ/P36DpSEMMhXInAHYwUuFZvv0NOgCcnRquh8J67M6pdN2KbyquPYGq+2
339fpupz0oCJ5bpN2QbBuxiEi+DghHU+/hObUE1epoBiN4IDe9PQ2DAPllcpjpbsmuQawtjueBYB
S3JupEoo5MYbxwb/6QMDHZrLFKAq6ShsMK0C2YEATMTWDWgTsubUs2NmRnq9a8wwU6lXSN4DqOf9
NSF4vdzIWg+ianY8aGhBo1qoZV40dr9G72GsgFRM98H8dn1tfuuNipc/P1G8BIcgQORKgvp5N9AA
1wCQOf2ndR7JTUYKd28bjR05DAV010XTxZqv+mYd3e629Yfuoa0Xc0OK/Cfz2BwXYHJ2ya4G8BsP
9cTbs6kDfwc1oYIM9ggwsF//0bIDg6OI/GaAu+Gi3GM7o9V6E//N81bDC9A6QHGWoFSpwjZKNxUy
Q7/rSsZFyGKPeQX0MPx12kAskqKSZLuuCgwoHQ0XrEC5B489McAz9drUvGaw41X/spjwOl4Qjs0P
swWK3vgAaaCHViQErBB+4xoz58fELJHD1KfVjvX1k+8doT5/fWlkMwagAF4p6DcDUZlw1ruS0FQz
ESRpLHtpi+mh1FXdMrJL9NSEEK4SAjZPrUvsuGjNNQxGDSoicJYIYbfpSKPr45Hl0tHRAHZ9kJZb
6GkRJsyytBKyWIAHp13qbuqljCytvyV5tZ0G65tWWvcZbbZmlb0Oa/XvCB1wiOi4E8DkCVyfMFK2
Us2YWh22676N2nbutoBpwI/axrRzyqVRXA4yF4d0KVRT0O4CZy0sHnPsvi/Z6qEcb4RDau2nxUQn
x7y/PqeyPYJDFfzO3INLmv/95D7I6soyOrfzYreJE+2+fPzA59ECyxP1kOoSGyXmxvJICQbC2F72
TVSp6L1lHQuAiP39vjBLxtp5hZ3j+yV1Sie025zGzbq4n/zcgHw4oArWvtH0od44uv3WJXqOZy5N
wskj2qbRabkvTUp2XgG0QIF23cjWp/HNbdv8cRlmlGbqpLiplzo4pA1yhxakf7/WJVHhTfjPFB0/
SmAGTz5hl4lVsBTaPymM+vEQ0E2xWmFbPjKwV85+emOjAe/6osgOLZctxGMG4K9L6KWZ66CuXIA0
qA928LrcZuWjaR2uG5HsXxSE8BxHcgv3mZgRAhmjYTAT5QVaPpfVFJojlkcFm1MZEQ6lnhbDWOZ4
FJmE7u11v4woYwSKkUiOCNDV2LyIClGgFFFs1K18s2MoIQb6+ALZgsgpiUq2RGFDzNMlKXrF2xXV
urlKntN+ufOL9eX6gkhWHcMAAIBj3UGEJMyVmznpYLeYq5K8mNVrDwni6jVTPHak4wCDNBewQGQm
ZuU0tx1yEH1gHGNoQidJQbUk+zzeoXgtAygDfKZwAaSoy63+2LrxMofVEtWuIq6UBH2gIvr7feFN
0xj1xJC5cOOR1bvKo7djNz3NFY1GC40p/vod/Q1f0ZKqMMunXjz+2Fp4++IxDbYS/rNOnLCZdmaQ
kcaPu2lLq0g/0jetCadukySK8F+yCRBp/LEk7jMgJH1ilJ0fB432SBL3OXHYIQUtQW6qAGUqU8Ja
eVaikYIytO3TGtyNTrT6LMxWJNaXH9d3tmRXnA1KWDWjgq5PncN7Lk6UMQgZK+Io6UjwmkY8iHf1
RTV2qcYGnfRwZUPu3DSg/tS97dA793OqfWQjnFjiv+RkI8zoytZn7jS7/ntVGeEYvPv2HIHBLLS6
/3JVdUA6cSfmhNvTT0idVTYgf6VrhqXHHwwK3ylx0JDO/Dt1gtNx9IQuwQKnUxeHxd2Z05dSFQOo
BiEcnjRf8hZPHFw0E9Svf9i2IkJSDEGEZuNGGD1CMEkseJmdb3pmh16pgrHJeuNOJ0qEidCm9dtu
AauG1c14vLEX217fcr+9G2vjGWLez7bf/GSJtrecbGuDxbA2VbIi8oHymgY4ES8Z0sophcSdOXsA
IAYPeePt0yD9yiZdcZpUZvh6nuzxtCCWjfZZYEWgW1IE5rttBCj6moqjJDVjI+/GgQfWBe+wEczM
9LXBi7P0S519Y+mvMlNkhaV+ATgSDjUwAhRQzkeSE69yyQikI9HuHfDuuw4a4PLPZvn5un+TYRqQ
df5rSDhFBRv6CVpJXpwsbdR088b3k003fmq0LDSXLyl97Acv7OrquPyzPgfuWsQLOrJTqHmh3HY+
RpcYxcAygBOr5H6lx8ze5Cr2VukBPjEhbAiow7pZ3cNE14bOuCfNvwcNGALSyRzziI0tXERWCWLu
NEVMkiXeV5aPX0xLRT8tXyHEJNwKl04RpsnpCDOs0nTjVP+aptDS01jTb7oKpGlu1oHOA3qr3vKJ
1tpxXPvdDLaE63tEuhcRcGN8PIwQRSBKM8Pzwsm9eGjCxonctxKAg1oRPUjCIzxO/hoRZjJheuVp
NoxMEDlB1+zIfvSaXX2pe2960gJ9+F6t6bTNl64H7j9ZFU9waZkE/okTDUAB4QKIUgKQZeaUebEx
uzekLvboMIl6tPEZZvsZbc37hSzvLM3/s+buCKqTx7wcb3w6gj17vKGDSiFY9mpD8xq65ICL4f22
52djmtJ1GOvEjVdtSMOc9ONdWmc01vNueepIYO9Tk6mSOlKjwOJwtQ94RhHLooGNV5/1AoDG8iaz
bqETi0K7bR/WUnF1yxYbPo1zJgIcdtG/DFLsqsSPcGMT4RV0exmavewhzKvxaR1XfbuY9S41hgOZ
P9A0h4QEWsvQwI/2bLHAngZ+prdrihui+tbb74AQu4CSu8FhUQXeMtdzakmIHPM1adxm0Vygx/dW
AgaW6PqplFEwYSgAtuKCQNu+GNnrSbmu5WC4sVcyykIK2rHIWFrwEWQd+76S5hV3fhGajd5tJ6KX
NwyiFXeT07HHYRrHY5+T5dBkFtss2uJum9J9vP4LZdfkyQ8UHwQuyTXXHLDKi5Xf9DXyJFUXMvcD
LvjUiuA4SGEUGqhKUKCnqAVHliptKx0FLnl4eLQ9QnTn/CSWna0nxMJlD92vb52d3CRu/ZZATur6
ZMnOHjw8cO0BZF4udKRKICVdzUWEFID0n3YMxETLQ+sm70Y1vVktU/VBSrfniT1he3p94PTajI6T
dNWjhNYPSfMBGI2HwSA5DE2LS4JMvLJ7E/UIFxikTZ5EXbOb3G1Rh2Z7a6neUdJVOrElvG5GEO4t
TgV/yQo/dOvvrtFsTFW4LrsIoQGBo4aMOtLrwlazCx+98BkSmho71gkJ56o9NLkWWqOqyUE6HKAK
MXfIpl2wztO1nxbqTEBYW/M7W1BBXr1nRKP765tOYUa82aFqlM9NCzOGvcSNnR2Q699arirIlO41
EIL9hhKC6JP//SQsz6pibjPwi8dGMv9My/rOLG1Fm5b0+JyY4CM9MdH0FdpEG24CySFn4xdbTbtr
5w1TldwlewCLj4o7wBS4vwIBjg4V2HlCacyN3Rw6s1j7boeScWO/XF8ZyXhghqP6XVyPFyj0zACH
dccg80gn/YjsgR2C4+3eWIadRfqDtTIFyE52m/BNDe1McCBB5kScQFLog+bX3I2aT7b5hZH39M4t
16jxXPKU6Cm56UuCbqtgABExNWJKi13i5mD9s0v9+1Do9IguJ1XyUrJDUePFnkEyGRMudoSb7dAw
CGYjUnBvteTrrEHcAhXAD0w2uns4fJeTdQgunuQWVE96cJ4b6I3j7TT7VS9f1sp7xSrcOKg7Xrcn
CX8gsfx/9i64kFjj12vO4BjTAiFk5A9c92yTe5sFjDXZuGnX43WDkgOI9xWY3dHSA+SViPyiSKJn
vTcjFvEiqwurp//t88L8zX3hVbqOzzvD23yjex/5PAoXkDUB+ATF//Oz7Vf12OoaPk+926B++Eif
H/KWf7/Pz+KJ75gQLi1dgu+XR9PYNdnu+uzIVhvd9wB88OIvKNrOP780jpYjqHXirqR92Ll+lK3d
VzQ5bqtp3FZQpTP8wgGTjioykrmqU8OC2w0miJbN5gIMCARvpmLYjA70Kc33yU+i60OU7S8AV4Ak
BSzPvLiuimqyXYBbHNz0r7n+GCiuKcXnxWtqamg1mQ0+n+sFQFtuqP87WhVvLZ7oheODaxeWyO3M
flyGyYptr/U3HZCleweiTworsvWAf+Vd0JxkTsx39CTFy4NpVmzSfbnupuZgdoclVzykpVYA2wc0
m0tHi2Mx/GEyyrE2Y4bEwGx5R5+akN7WugjFLJV75tkhobqAxDXaUnATWvx+P9/bOQDRM5rZzbhb
rBSNAROkZLwvzVB/hVK9FZZukIYtHs7Xt5vsRKEyC+ZjEAVzldpzq7SwU6BMZwvIc3bbAKbpM3QM
WPl3KCRPmyGr36wAmfqhDFQUPLKdCLAdb0bzAAERb0k0nhWgJEmtWB+Gz4QGt8VKFTex7MZDQg7C
31xeHOjp88FV2dyUxCdWXHUHqCuFiRYN5Ov1CZQtG4eaonQeAKclPh3BWwNYQFAD45QiqxAaE32n
ASjlzMqtfplQzjqUIPeMkhriKdctS0eHqxz7BffeRekWHHCOxXScAaObx2/Mb+dXn7llxMxJpcwr
NfUbZ4V6NJiXhVupXN3F9LTGjpOivs98eigMcpPUuSJTK90Sf82IOXwU8OeWkRZm6L6pNgVTBCfy
YWAfoBcnABxNOGJG7nX17OL7a3vfLDdD8t03Xj6wKNByxTsNTQcAC59vOV+rsq5GbTUe6/bVsadD
kCX/NYP/v5n5DcE5uWdX1LmSqXUt3ONWE9UmCXYLbnwkLYireA5IJ+3viH7nVE9MEVcfVlL5VsyA
s3AIUkxZ6LkKT8tnXnR+QMv937T9rrucGOmQvs70JQWyOnMbM8QLVDtQr7a3SzcUG50CxjNZSuSV
bGjI0eFZiNZsSLUI/mGFdAGHp9uxTreafSDpfV4oUipSE4AiwQIudGCizvcDG5bMnqkO+PJavk1J
82CVdOtAFOzftx2A73/M8JvsZP5cI6XEqS07XjTafC4yO4scSrWv02oMKlP8aS6uFfp5kcGBS0V/
gvB0nw2dWhZJnRhSonY4Zva46/Ks2zSeUw5hlub1HV2XZVdXTR35XeJuGNPmTQeNTBzsBXjnoi8O
PeQ5t3NqOEM4QTN33w1zvTFrvbvxIdYW5m4/has3ZDdu3TzmaM3+pOdtAU0gJzmk6Dba6WAOjZZ6
gPY52kkW14B7b913N/OnFMXrXn9CLFKGwTQNm4mY6U+NmgCg1vo3R9O1NzwWza1Glu6uW2bEwagf
oj3fRo8wcucGRBV169lJUiPMM5JFdjX2x9aps50+Jqp8lcTtAbePGUVdAsAi8U2vFWZapB4AgMzY
LhFIzq/vDUkUg8+jawFUXDZcn+CSWtDFA3s3O3HT3enksa5vu/aQUVULsXQUCFwg64t0zsUzu2AN
WLlSy4lLawMdIqYrXnr8pAjbDlrBHEmM2B/AW2GLj02XF83UOTFlD17/sqJDPlMEx1ITSP3gEQz4
wEVT8pIyas4JdeKe/GgmZwMu68hYFUYkywFPhy4DgBQxFjHuqZts7uweePlADyLLAseW1qLbFdwT
RfCB++7UlDBlJCV2E0zEidMARCL3LRIMKoplmeNGrhXIQfAmoOtY2FxlHqx56eFKrcf+jqeOWZ2k
UIlzPlWjb+8qR0UOKdlmXFoNBTwd3D4XnCWD3afdoNlWDEzbd89bdkB5PV4/MJJtcGZCmLYgS5Nx
LC2EjYYRLYbzFMzGoa3m43UzssiRU6X7IHOChuPF7VMXs1YNngWaYPraG+xmbde9S20A8QmLehDo
hWWhguRLpw++DclQO+AUg+cXxaqlZjFmiPdd+gTFFmdQzJ3k+wGqbL9J4PGkEItt0N51isFlVry4
6Ib0s7BNMsWulhwgvBp4/RZaTgFuvfMh1HMyaPWMgAQK9e+p2evPg0XZljLN3tqT4SqemtIRoZIJ
kAIeZxdSe1PfjfMwoq/Ks/JtYjpRMyqeKdIBnVjgv+Dk8p60cg2mEhYGkjxVTnAYNHLbDuvGGypV
CCwdDVQ1wBWDNy3aw89tBVo9rDw0jr0xbDxtmzjG7vq2lpwe3Pt/LIhBPGTvkCMx8SxZ8uR76gLu
O0/siz/Dy33AENqyAbxGtH3RFwsVrqktk8SKp5791BKDhP5qkZCarcoSnxTx6oGr/mNJWCCGXtPV
XLDjtLc+39qvXNnA2wx5BKrodfl3RAw4jLiuAcrVqKxyj3uyG6BZjb6Z9f+RdmXLdeNI9lc66p09
3JeJ6X4geTet98qSbOuF4UUmARIgQIIL+PVz6Onqlqgb4tgV0RXRDtlMAUgAicyT5yAUdlv16NJy
EzIOVHm4cp0G5zxhFroB2gLC8m8oP1x7ahTxB/uoRrOKtckAMHaZh+7MtjsS5XkprzszjtrJuXNI
29175qhjBwG5iv2GjnHmBxJJbGWEVwYtyZ6SWZIEYk1b21PjpyocfRD3tuGVI5r24IdGfQ+iyzKx
8kx8wOKVl2zCAeuCNzrRjiz2qs/A05JpxrZ25vLLrEQRLw4EeHeCwvX3rFHNLVieqssoz4pUl/tJ
dYcGDZhhnoZVCjqAXQ5tuhHKe0Yy5lnK/fCS5tK9RtSGLDQTTWqC++augARlUhtmc2mFvXfy2jD/
gUA13HgRbbcNHaZto0Oy5X3doo/SHBIxIDztfEkSBEDBD10HJI5qase26IzUddtx42RhtQW0mdwF
pZHvK0tVG9Wb08rCnTstvGDGFSBBaPrufK288A9XTlSivQgtDQCe38k85XSTvr+zzppAr0FoIdUK
5qr55y9MtFlTuFDd8o5+tgkgwklwUzD6rRdf3rdzbl+B7uPfdhauHogmL9A74R0L+lCITdFuIJhY
0iEhIxRahUI6fy3Ldu50emlyMXsASTh1DZqCYzRsARH0p22+Jv15fvZCE12roCBE3un17EkPeacx
6hFFmniYEInkdOHsp4F+Ntw1euZzm3gm/EJtGPc5YHSvbRmi1n3fUhy29oXdPOdcrDzM1wwsLttq
YI4qBQyYQ5pd+Hr7vgec/TwS+ch6osvhTad+77uC5XbtAEkrf3ROf9vVa2QAZyLUWVQSSu7wZHj0
7BEvnHmSzBojYdl4rmZ70H0LM9jX/EE3J8NcA02ea32CMWgmgBV0bk9dTFfda0isVAzJElttEBrf
g+dnC/K3HWAXe6vrbynUuV2f5QmwUffvz+XPgHF5TQF15fuQUEWGa8n6Mqq2BEQPcasjyyZpG/dS
FeHOxsVIIbY+taUXW6VAm2RofLZHz4+LKN/hvT7GLAftw8pvM7vem98GXT/oKwEjIwKO1/NuF11X
TLghjn550QBflXkyFvnXyFFpBhEx2yrTQlwT8+v7ds9tcHfuC5xj3DkH99qsUTPPkpa2jyy8tKdD
ri7afuWGPue0L00sjkfRW2LyhtEGd9WDuq7ISji49vnFxE0I+qQT4WIuuk9O8OnXc6yoXP5nfhYH
oCeF1aMr1z7aj96oUj930vcXYO3XXxx/jttVWisYYOPeN2WMF8fKmXTugHXxRkeYBL3VcNkcbdVl
5BrAwgM30PnxQJi7U9qCfo1pgMsxVL/B1j4DRsEqiyeTBW6A1y4lWTA1fLJtlBG8tJg0touZ9OXm
/Xk7NyrgOWaVDmSCQMLz2grLceUK1NWOxOJxY92F4TXjT2V5/9fMLJYn03IaHQ0zvQUcr33nBDcj
XppWXqwcAOfOXfA1zCIyaJp/cw2CcJkHBRH2kUJ0V0sgyjoLalpg7asnnASZt3t/YOf8Ds1GeBCi
lw3dn4uBlXnNrEjA70Y7GQiNXRx3f8nCz77wFzcJa4yg09q0j17/YVQPgJH/zvdR3gZlXAQSk4Wf
hZ5LEDw42DlcpaNHblpKV5L557C5uJxsdJe54EZ6Q4EG/tFWdbK1jpr43n02RvkmqGvzoRqbIa2F
Xz5aXuCnpnDFfW/o/MCFrRNqd1nKGJKjTUGaBy7N6BrsjuTh/Qk45zJI7KErDS9TxE6LCWim3skH
OlnHwil3JGJhatrdtZ01Y0wFu1TNatH1nNPgssQFha4h9021HSnhUgNbCqdBy9BWdfv3B3T287Na
DfghIVe37LMLGZgRjKbAHcgB/A++FuXaWXhuysCcit/fR/r/jRICCyLlkiCzj8Z4pPWTlYeJAKx7
ci+64TeYtdEz+B9b9usTSrOgFb6ZYzRFAo2WfcXKlfk6Hz+9MLGoyDQDHzXA6/axCSeGrGhdXxvS
zjB3ng32MG1uPcX5vqZaAP6BLnLLqX+DSxoU5f+O35cQCYCYqUZhwDuWpgWJNLIZ+MoZPPvxMjTC
DoT4GV7eQErNi/riILEt7PPamfAIgYiqW9/NyGZIK7/vez/DvTdWgHdHjR38UUg0vrbSjoGsWAje
Amvg/q3iwRCPIALwYtuYOhF7Q/ct7wXfT5k5xUz7eUIGelF614Pjggt8qNws8SXzbvLIACen3Wdu
glRVI+NaWxSHIHNuW9SgN2C1RI2H6HZTgmVCxZmF7AUOC/+bNoPiMBU97kytS7LVo+9/Eia4dXMW
6cRzdb3pHWnfiZ72cW6LZoiDOruJcHaLTiR5vjPUrgrM7rnQgp7siXy3vSZ/LLjFN14/8qQWTh2H
la4ucdyV8TDVw9Yepz6OsC32Zkarr+/P67k9jTbjmekN+D4E+q+n1am6QNWi9I9UXYTRBbIh73//
nHOge8KeK9QoeCy/T3trGLmL932Gx0rTGgCR+gcKGfn3zZwdxgsz889f+GBl1Y4iHnzQlEnnpr1Y
edmtDWNxlk92U+bcxvc9+wp6CJ596tYIT2cHfu3gFnAPaOzANYZeuGXHkGWMaqgqUI1UTh4cog44
lQKoTj2BOaBS4XhJxqFLGzF4m/fn7u3YYBhEICCYmHuBl0TmlTeGFsiUPdCP4FkD7XifbnDovm/k
7QK9NrJYoKliQBBXMEKbHWNJHq4s0Nr3FwsUEsGcbP6++aNvPpTth/d//TO9VvPvjzQzcvXIZy7T
IJ5fSUwg9VDS73e16SaDNOKsCRCit+qKDc7OHl0zBh87NN17/tWY1mpTbyNqWEaTOxK3wVyiWhyz
IO0wOjr47tFsxMHBkwEa9WzbcPYhk2rFJd7OJprWELcjBYPkNwo6r7eTbQK5NYnAPfruVsgP2VrL
+9uxvP6+/fr7QT2MpRuAwaXQV/gf8ovc3kYkfX/R1kaxONsKd3IdNY+C+Qm/69bAwW/3zTwIXK7I
BgBBGywGMQLYCvAmBjGpGOkPxR8KubJrzprwZlYrBLmAtC28mtEuGiQc66in3Isre6zQ4qZT0yl2
70/V2QUBMyrAZUBr4n34ekEMgWeMB+zcMQJr6p1TeWTbDxn9MuV5fi+b6TfIuhAXAxkKSXb42DIq
gYjAqJhucJ5m9961M3x+fzhnV/7F5xf+63jK7MMRn7es2Lq01yrRZz+POAQghznNFy5iEXfSUe25
tXcEBN9t9nSts+j899G/BUXcEMyiC8e1fS5QIcKlqS9qAzjJ/Pk3pgeM0X9+f7b/4rZsbc1NQ+H7
HrrKr6N6pcZ41mtffH7hTMpU9tDMd37/MdSxZ+6qNQKhcxZAbojDCWlphC+LsxDBWZtNE7aeCA/C
2jmi3HVCrOyJc6vw0shilWmmvdxzYMTnlzIpx5XU1dkxzATTs/A3uHYXn0cdKCtCX3hHJ7y166vW
TrS7+fV1nhEsIEdGCRu2Xq+z2QrwoQ6hh/fHATFt/TsjmLUCoPOOrP0SipOBCAmgV+EfTZ5q8kDq
m2n8jbhupijAKTs3gi+r45BO8LTlIjyFClS/dVXYbIahqffvz9O50w+BzwxYBg3oG+wC3vAMF28E
zrIcggGGW1yDBW9n5t0V8Lbpb9gCdg7JMWS3ke97vSbOqKHuB3Td0ejDJgG3MLsgVtbspqoHRsx2
Cuf0vsG3bgwoNOQBkCa1IfPnLvbKQEqof0zKOar2QML92iX71o1npPXsXxjSWxYpUPQXLitq9zg6
QwJlh5Tm1jaa1io3c75rGR2/MLPsriLMBGnlJBAxGJUKdtLL2NEZLP44Ftw+5sQugZqrFDlMtdBg
wh+Lh9+YRpTmTUjxAKK8FOBrmVGA5wtAgAx5HD4mvNUrnnF2oV5YWMQTvdEXyBgFzrG412Rf2Ye/
NoDFpZKpPwdAJxqPIqn4Go307Elv1ujFAOYBvrhWagFIsjn5gADZRVLJrdXiMb13v0Ah+pePBTgd
gqJw5qmbo9TXloSuy4L3eCt50dfwUFhP70/Vmbwivo8kDLLyoJt9W8hjKEr/ZLTN7PtOPYK5FH31
oN+M/ZwlTGv0Y00xQTmforTbW9vOL+Ib+usZWvwWP/HdoACamThej5JpT8umQOl1+sZdBJd374/y
nL+h7Qh1dzCJoA13MYl5JAnLOu4dR/No0I/Wr4NzUF2YGxYAbMMlt7x9yqENaIvL4zgg7wqikBV/
nu/HhbeBNAZ4Zy+cY6QlV2EtPQinBlAvJcjsVM7XaW88obsmrlxIYvVr+f8zxxyIqNGTjJcX8iTL
i8houFfZpYxABJqlItvxUGyHzPh1v8ZUob4w36cIbRaXg6mFC8IviDM4IABFWWH49WwgOFUAbcRx
DWoVPCRfu5QsLEd0tcFOTD5+0/L+fY86M0kzEnTG+9g2SDMXIY0C1NApueYnBx0jfcqdp6hfMXHG
aV+ZmO+Jl2cMYzT3BpjwtgZugGaF7ePMEQbw/AwlhOfidbJYgFBxcKKHHTuFpD9AsSJxrSOICpHe
T8xp+/5srdlanPfVSCB/afbsZBQbYmM4ifElgMil8+F9O+dyF68GtTj5LRDlGpZS7NTV37Cl4ha9
rI68Jjq/8NH9klfAmfVazPCmuO2jNUrtM0uGbnVsmjnJiM6o5TE2asD485adAu9WxEG3smTnh/fi
+wuvG13KaqEadjLl1sse7PDKk6BG2s9aeao4CHfjkWs3X3nknB0Vejx+1lARFSwcEY8TIMLQlXAq
hguxCeTK5886xwyjtYFpwyNz3mov/DyyiNPZlLMTNa57f0KF4p52aMOH3N6Y/zICAJ0WeIQDYwhC
UnC4v7bV1JYUeQVCJzYmZmfGXtGtnGtnDgbcosgnIfwEZH+Jq24aQF/JGGIjgaXIUtcNUiaG+/l9
Pz9nBM/iuTwwyyG5i2FUZtMP0N6qTkWfUCspSTqtXWlrJmaneLEqgniNpiB9PYEBNKXDAzQfGpQg
3h/H29cI9B5ejGOx9KU0OZMM48iq1AtjADO9dovg+n0r5xzspZX5t3gxFBmyscy0W0HUt0vq8ns7
RihZfCN054crC3N2h760tTgBTB1JYRDYCieJdhdzYwApCY2WWPfiuej0VoXdFzuXaR7po1GhTeWv
jXVxQgTgt4lc6lcn3ZKkRLqmUVei2eVy79KVQ/3s4rluGISzvgPqVK+ntSLo0bQHLN7oAsjp3DRB
Mlhbz18xc+70ARf1n2aWsRtDwcNChQCOWNhxRGWs7JXa+llX9xAEg771Z5309UCIbRSskDbmbHxS
4M7R4Vd7rbv67GS9sDH//IUPOixSpQJK9sSLlAQJRUkNtFprF8SZkQQmVGfwbAOA8U3frNPKGrTg
VXXqgScMoELLp/uo+OVcCELoF0YWJwMYW0wT7bEVGpJuSvJ9tC/qNWD9mXLyaxuLg4EjowkgA8IR
oXZ+cGVGMeKs1toWgPFGl2HwuV2jOj63czEsQPAg+w2WhSUrVlM5vCmlgJ+hEgoShzq7UPklR5Gy
87/6wWdl7g0zNYvN+xt23iWL2P6V2UVoRCuDBlkOsy3gTxM8HKXQMbF1PHQbZaOxbS28P+OJeEog
cp2fr7hBFndH6UWlhTx7ebKrFGcEoNd0Svw1hc0zT5ZXVhZOokJB2kz75Qn5e1sfAvfQDl+aSKQE
XEHt9PX9STzr9yjrmuBTAz3GsojTB34ja2qUJ27/sMwHq74Z6pXIYc3EYp34UFuVV8NE3Ww78o2y
jbmmV3fWFV6MYrEywOq0rAqwsfDk2Fv8yaWPEcQxRP/d4x8resGzlchrbUyLRRp12KNBk1Ynsw42
Qnxp2wM3h5Ub6awRyG0BRTOXdpaMD4bV9zoLR5yu3iXPdj1Khzz4nYG8sLEYCKvatlTdhNO1StB5
o+oUGk6/7mJ4quJ1AW4PDGRx23GrJCFAGOVpLO4qDq6aD8Ov48+RkEVyAp1RSAS/Ad6C7sqGrldX
niIDBA4HW+7r/jYb15D082QsTxwgjpAMQZp0bjx+fRUZZd4D49KXJ69PZL9n5t1vzNSL7y+uujIS
cyvZ/P3xY198NurnUK0gbc/51MshLKIsYrPBG6gu8VpNaXfDSPob/PpYjBejWARSfgt5iJoN5Wlq
N3lkxU55UGTtLD4zDqT6Z6UgJN3f1gYdX1sMaBJ54iEotLSZivBS2muAhHNWUHYJZ8IOgMuXNxvz
Oz/PvFaeLHUhrb0rD7pY2YBnLhUEaD+RFY6PHNXi6OqNTECOoG3gun3quPsSLTQN+V7o3fu+ddZO
hEoqYPozDGux8IUxyLHmaAFwoyZWOopD0kH2Qset8el9S+cmDWpxAEKAfyyEyuLrXYK6KqNZZzYn
yctU0C8EsHvF7ZXD8VygA8bX/5hZTJwcuR0WasCALJEWlKJ1uQZRTZ/kzqbU3Z4VYTxIJ9by418b
3+LI1I0xTNqYmlM1lcng3zDXjvlaIv7sJIIoDuxkuJXfCC4F0sv9esJyNf140ZNhN40PWfPr8Sje
2ajNzRKe4HJZnMyuUiJ0fdWc6kfTRNbllKHz6f3JOnNkQtkBed05bYDwYuF2wI040RjAvYdSHyKv
StH2thJfrJlYnDeIlpyORDBhMVB25+N3G9i790dxZjVQ9YtQCscVBtDpwtcmYncsFIU8aVrtm5bd
2Fpu3XAtXfQzHb24YF7ZWbhWVdlAG+JFdaqqUl8AaP696QOQrtXMuSoDYh0AVrEToNiCjfaGLC6z
ILxWbvDs9KZ3krnp7UUx9A9TDqJManDoBkqXbgY/eDYE7aASAyGCxhT9pTux6tC4+TPtkNSbXOPe
l9JNWofypB3DR9L3OFMD98NkUmdnyCDai8jI7qfatK/DvKgeXYuTxG8jOx48jQYXbZPE6cBhE8gs
i63GJEiwdFHCo6neFz5vtrLgA+ixQnevmZzQaeiNCQKDfG/7wklRZKghK0CK+5qW7WFitpkUg+U+
Rm6lNuD4CO6BQ2zxqDG7j73kXZL5frfJiybCTyPztgCz9WVoCRCQh1b+MTJzH12KeihjF21WAFfP
/zenbrWpyaaoLyA5Vl6gn8YDx1TU3Ta1yy/KSoJdA/JG8RhQJLlG29h1ptdunMboEs1tEPxVEqQz
nRtu3vexMwc0dmAUomSF0gGoFF8fm5ZUYy1kUZ+C+nNf3rbTGEu8mtZC5TUzi9N5FOBLLllez7cz
Y3FRXhcAu9fb9wfzM4+29GQ8YxArAak4a0i/Ho0u8tyAl9Qn5k7BPnNLaPqhbJ1wyWnsOaOxmzxi
pLbkAOf2ksShPbJ4JL51ofxGnahiZO+ojlwxKKskXWFOl6Ovys0EyYs7xRyajMJxE6JN4B2drknt
XFVJHbbjw6i8aMfJMMW2lFhJKb4IRZ77jtPdMEbdxjDBm5jLME+ayJOp6UG1TmhUg1ElCuOK2Tyx
8GSKLXs4uZnSMedNGLesL1bS0vMsLGfp5bkynzsvcht+zukE/Xd5kvSZ5xsK8hYT1LNiOBTRWsR0
5l2JxOpPyUqcxm/AiXnQWqakmTjZQJH4+iSNjw6KvCB9ONDoyvp1YitQgANQAEoR5wy3m4jciaDg
V59og0jTIjdUrTEAnTn4YQKQDJCBIeJ8A3ybKogOBqU4DXLq0dpKja3iNExXXPnMGuHxMhNvBNib
yxuMNqQmAILXp+ZA8ytM1V/7/OL20m2Ri5EY+Lz35SriX9//+rndjrIKSpFAVc+PltcOVhDL6MwO
nN15qyBBE9QsBtltE9eZcYUc5MpUnXNnCPqhvR7cKIgcFu7s4oohxlDAWk2RkdmXTR4rE1EFTQy1
VjE6bww0d6jrBoAJLu5kl3CnrZpKnLiEOv2Dh+A/j9BAIZu4DVdVUOY693KnAlP7b2uLm9kIxzw0
fFgb0A9fZFOcG6kKP4fylPsfJPucm23csy/vr965LYvuu/n9MS/eMjljFQOYB4aoPrkcCj/9oelY
nLlGosY9GXfMb5L37Z0Lc15cQct4UGd2MFk646d2yjeGvhozoDTWmpNXjCxhGSpvVGeMMFK05qWb
08NgWNcym/7VDPJf38b/zp/r4/8tTvvP/8GfvwGu05C8UIs//vOafGvqtv6h/mf+Z//+a6//0T+f
nnlD+PKvvPoX+PC/DKdf1JdXf9hwRZQ+dc+Nvntuu0r9/Dp+xflv/n9/+Lfnn1+51+L5H398qzuu
5q/lEDn8418/Onz/xx/ANr1Y0Pn7//rhzReGf3epm1xPswDTm3/0/KVV//gjNP+O98R8HiDHPdM+
w4uH5/knfvR3UOMC0gutP7Dz4JX4x9943ajiH3+4Dn6EYv2cF//zR23dzT9yor+D/hG8nThfgLwD
fuyPPwf/an3+s15/4x07QrpJtfjXSBK82mUAIeJFj6gB7R3oIwfVwyI40QZHs7bvFvu2AflQHJBp
2pCsMnZZh8SeI1qPx37lGjejmrp96TTDIQCL2IbW0tij4C8uh6avvlfCNm6rvCWgDC8/QClmahKA
JuRGUWkdVIXaS9z7nbqmtGx+yHECB0fZWFnq8cp9BhFSy6D3woxt1zH3HmAFCFCNLQR1EgbC8x0b
nUcZamHGtcjIMRihRxG3HqEqjjLufsrdCMT7MjIuKOB7kBZr3VLig0Z2yxnAxq3vTSimm5CEr/O9
abXhtquqm6Au9BDXygN9NqHus0VIvmuHgm9Nm9UHe4zGgxyDpkr8wqRobg/8EysCB20/9rRp0Kr2
sSB9e/CIGX4K/eFHD6lDsNP1ldhDAMJVaenkQGF2nVncewGvLkwwdNaxGuS3ljE/bYIqi52xuNXo
Yk8iFxF9mk98j3fiV9LYFKGvmFI4YIGIC3WYoHZit/XptgvolemAbTSs+k1BIEdJc/+jMr61kt2G
4MGB8EvVQQY1MpB0yv0YjKsq6Yb8qTVK74ZM16AKyBv/eVDKTCS17nQmnkRAPwkFeIUBIczYZy1I
oiDlmnfEAtUoSjRj6G8mLvOYe+BJnILm6xBB+QAN0jIKAIyhdfWZgHA/nprQ2IUFufaE02y8qU5K
zi4bv1YfglLqRxecKmXkbTiKBxA83PvMwSwOG9fU+8ovAesIyUXh5+4F5/n3YVBpTyMUCTsIzTP5
ZFG6KXS5a6vQuJJU5YmhBxEX9cSTKnyuNYuJ05w6u633KvS+dALtH9KF0kAbebHJmJs4ThbFHdP7
cig+Idx5LDwfCj3SgBvGBQv3mels/CKzEkrZcHD9tgTxqmV3e7NAv9Tg6yAeIQutodFJ7W8CwIMi
NrIIjdu+CRc4Gco3khIdKNRuu0OENgo8dFu8jBRJ66rpUqatZg5A4RAu08Uu81h435oVQcRtB7Hv
lncTtCyB1+sxYXKg36rC9NFSB45MxJXGZdTY3dbwsiBHywv0XwavuyM+eH1NPcsCgGxwSw0l7Lhk
BYirHTTdNe4HsPHoT+CQHHfjMB5IxGNP1+0283x58DKibkIbW2xqWfYIqVn2UXl3XqGzXdAousvB
EPyhr6YuRmYt0CkLSXMU+MlGlINE/0vpuLHBwhIr0jcPEzj6aN8xSKlyRPjMqrbKF91FQy3rR5D1
+YGaWdKZQbfHOyK/NQtzTGsF+XNLkbaNVUlPwpTiwnbrKQlBkP3FCChPDTFejrZ1ZXce35ctuxty
qwI3ZKQPWSv968jMcoBOxL7iOEKCsQHwpAK1MVXmA286I6ZMtl+8HOLRlZdUpZIxyNOQmO2SqYtu
GjTa7L0+2BtZlsoovyk1eOwl5fUmLEUUj9VtxdmP1ijq2MklgG3wKq8PEQ+ZwwPVIx43MsWRow/4
TcdrBBQfiQJnEAnpbUXl59zBcFjTX7QD+WB1mMi8t1MqesA/x4tChwfe8U1VXU1BdhoHelPp8aLt
go2TF4+6qr1YsiG70daYEFo8kRHce0MR1jGrxCOhSGv6FV51/NkoJDrIC+KX19E4TXtoE+8I2iuT
qIcQeGR+9n2ZXyKIpKBfStx+sLDdA2UkVkNTZRrXiCStqz7i9qWBez9VeIRXZb3Lps5JmTm1oPwr
4fF4SPY5u1ag1qkNkmrbQE3XhxAraC7TIQSNvTlVwFGHfM8qjydgrYnNaSz2pnlvqJaAtsSccBqQ
C6eZ0LxpQCBYld1OsgYYRe19Mkn30eflTkM8JwVfERgNgSMKK7NIDbcklwb30V/atZ9L2X7WhpIQ
3LJ1Wnn5DQ3tAZRS/Zg4xG33kGq6cwAW3XduI2+nIL+sy3JTFA1PoDYU3qMY+JHRUlwFXnMazU9G
PR+IWbdrlehjM9QXoxnssrrf4M13bVCWIFOBaybyb2kvvKQsbR5DWCHVMLIVfkdv3L5TF0xiC0Xl
k10NBHsOsj+i16CTEupJ26yKEZP+cCrtPI2GBcb02jv40gMtbdt/iqwMiiyl9xSyYhMamRmrjpuf
hH/ZQD7vdvSZhgMX4s6zdkPEL3z1o43G9hG7Awch8fXNGNh1CsopvitpewhaL995LYiszAjtt1BZ
A6XncdI0Bc4ue6gj5yGISnpohTemtleCirx3go+ZOVzOvQWxBR29YjAu/ZFvMtcZAFOTfZrJrr8o
OzFsWyHtpK2J98AaNC85ymXHqbF2ITr1QKCatRtX6S1KSGCHL9UnaWalHePOc3fA9h163581KtS8
eNdQrS+TOhp0YkMv1E3QCUDiumz3oDyy9qQs0LnbhkAV8SgtSFair4UCrJCzEtDWYBcK8bGK7OGK
0+rOmRkbGu1c+nardlBY/Ao+0Sf0coFtT+dxX4gSzcvltAXx+w0PqhiIplttgAE2LyugYbJiB3Jn
N6k964cqw4NT6yKG7M/cm9m7sAWUvd8B3ZYxK81K6yRlzRJuGWDBo/IBOOy9lasu5q2EZqMI7A9+
Y9vbeszxwGmqLq2b3ryycNomPpBSBvLtd7kp+VU2jMiCKUVT8Iehl3o0xaN05LQrim7jCx2rfEBH
dBHsbYaXJmjkNqJHIlC0FAgld5PXIdn4HXFT4U/RbennKcpFWy6i/sJ32SYy2zqOjHLa1xbb2Ybh
b6rB206FHxtNB8XWoUA4IK0hLnuId7d5thsbvgUbBrq9y6lNXWV+FB4gUZYtd3YdxqV2rO3o42ay
Q3HjuuQ+6yY3Rgh3bYADN6nzTibg1QkTszfy1KyV2PR+hCN8BKnQlKk9n/DqAgls4pvqRIrKipXg
NW7xKnVL5IZCXm0LN0Nq0brNwrzcdBTxA+iXDlVJssRpcRojbxjrDDUDtzU/NMZ45XtlEAPldGPn
dR5bXEZXIs8QZpXmx9pCGx8fgxG8KGa1HxzNNznikevcR9TUBTcEJbWQRPsQZc5DMCBYGDodxiLo
7zOOK4sN7KlHtH9oDehbI3V1h/f+Jpg69zL3IOkbG4FisV3k5kEUWZOgFhGlvGqtj9AybpIRXN7Y
M3u8TFPgYuzUagb6TE1PbUEOHOw9F5pMvu7gcsT+2oFQ4w6aYacWcpcJkn3BpkWEZUEhCPfvDKgJ
4tD4gIB0SJqsa+PJIWAr8Xc8L37URmedQEuBm6zn16qSh4nzeHDBopmJ9mfYUyWmMvQWqujN1hrD
fgvShAOwR8/+1KlNV0R7e+qemLLDy8zLmg34Mu0tCg/FlwEZsW3X+9aWV3UDxLHw+70P0uUcdL3T
U2uDEc0rxgykUI66JMpEo+mEgE0NcKsp5NZDJP1vTma3O4mGwXiykHv3JqS+aWOOcBEjVx/MJgM6
1om4vpV989mTbBxSUVbWk+vVQeyRDIl4txTguQnHPfWnHQKwg7LkB7C5XhGijY3bU/mBgVh6E4Bh
9HtHizppao9fGWU0JX1u0bQc83rTihwyilU77dHzNPFYSftZUZaB4ipq2gvPry90b/1oQ+ebNdVd
CtDmZVuV4J+STx6ps2MtKrHx6jbYscip95X3wxlwa4D97hiG+qPKzTABgZi79+r6kc1vEx9aonHZ
clBsdKrfVq79tWjZPsrH6RpB4i5ATB1QCITkmnQxGAwvuWFam9aLGGThJI3twOyTntz4A8dxw5zn
ovERtKt2P7qkOZih4R6NzouL6thHTnFtQJBuo4KKnmip3MQu4P+evguJc99huq8Bo8J/4ik0v0RE
xW7QfbdQRT1WHSoIstSPE22/NiG9g9TCjSVzDl+3xmMWSB6DUwSXl2hI6gccQYc78CTTOSolQ2mP
l6C+Hf6XpOtYjhzHtj80jKADzZYmfSrlVdIGUSVVgSBBEjRw/Pp3st8sJia6p6uVKRK499hThCnm
ccvUdmOD3upgZc2ZsDw6tClme5mOUzVnvf+AqozdZKZ/NGelCIZrv6HjOUOqH+tmTGq4z5naTBXP
kMri3xHVTDTj1ShqfiE40StF4+lX7I0x7leel1hk1T+eKvpKRxY8Ez2YH+QjiRKkgXkIJYJhcBgk
4g+baXhpwHrJekgUrd3EFSYvLX8hC2DatzSMvjnR81lEcJ+gR2+qtPSepFjD48Y7lPiKfMdUW6hI
/kskVEUIc0T8N34FXSjeG9/j+w5MDE4N+RkHQN89pJcRiryOcbYDchElrXSuiFfANHaMWIZ6y2gr
AqwmVS8dh5Kk3a2uE4dMhfrStfKoNBhavHXqQftM7mIDjTKbbEVbnJ4DRU5SypfvNQYiPQSqgpFs
g3pMAc5r3zYemHKNIjkVajH+ddPBgxj50XVm2UuvT06EMVmElJVhvmA0yXXN0mmtyNwsV5kjTweF
KZkJyzwyrp7Y9jlsCxJNiZdMt5x2+SlOTC0RAvKRmfYF3me0Uakuwt5ngqPp3Z++wXtYsGX46ej8
Qia7Q8wbLus2LRj+0ZyBGPK8Ln7g7RMWg2OrDh5ChMbumHjiygd5dJDH/Daw8NSkCT6aOTtEjX7A
irqVm5j/zn2+s+jtQ+ndfbEEEDBsQWFtCrlr4GoTpAwMIE3O48jCCivoBMJsBp/SLeCyVFM200bO
MNkhdR7OM2SX+NmOqL4UTt7GddgJfJsvMgGA0ofJQWUxckRQmzsk/dknmGLMRuyJNh4pZ8+nH0Aj
vUIjAXQBn9cH9RiRrtArHILQPkVIL2DZKVrBmGJwzq+twqbZjdG0X6l7WtLI/CxDm1RTijpCK/Pg
JR8SDAbmviMkDA0BOxOOc81kAKm36elLnksIj6hIRQ30Sl/sFMrXflXrxXdzM5dISeK7rk+b5xDN
mHW3NWaHbXLcm7wbjplA7UQ3brRSOsgouo6R9LI0Wy3nONz7svstPLgBq4XFeHeD1OiCrvpFzlt2
ZkEyH4m/YkiJxC5smrFmiogz0ls+IqIfVzm5UigXXPsAqRFTKi86ajD04h0u8jnAwgFxU1Z7qcnP
RE8nrRjCU0EqHTswensk+ugSeFq78202FcwE/B1tyXjGxxHkYuLrn7jFTFNLkRWpjb5YhFt1Evi+
MQRgcw2a8CMRAuPmlHSykiL3QZQNX5ayfU7jAi4jiyFUnaDlY1jIEVm1adSsJYs37lSgaDnFHjv1
SOisWCzCvbf12bub3EdjMagJkYwHg0msAi2HA1J5XxZOf4RLh6+jW89r2A17KDv90s1ID3V0vIYb
3kwoQlHWBURnsG2Lld/D+6RTb+dkwt8WHGrZPIW4VgdxVexHJxEuI6aHelTZcPRbpLjKFChJ0IVv
vpJxhedaFCwjtgCE6Y5+kF/NgougQXJf6ckQnCw0qHGxIloyoEuH8S0eLmMw/gKFoneuAV8bNMov
0mCK9puTlxDXTdjmuhjiPsRpkj+Mid+XC+//WOH3uwFgbu0zDFJt2p28JY8KrtRQgJm8SuN9M4DU
1Fv+KtGheoG9prJt3sEYdlUweUFJkt4UwK3DJ9+yRwGz1numE1z3Rpg7Ctaj4A/Z2aNtvJ8x8No9
LGpvaWqDYkSFST366Y612Tnqk93mghx1wY2rXIyMYJH3Zc5bzDqMvQQ6RDuzvXLRNLVagmfMqU0h
A+KfZZK9TzCd7izHWhyxC215hVQ9XnGZPaZp8guV3M+tdUfc/A9qhdVySXYEHRUyjA/oEosglx0L
yJPKeOsOaWJeqZjbpkgTC2dm6D/fdSj4QEDAkgHGH42LAq94g302wojGLLvkE2t+09gCOlylbXdc
cPbJoNevzNK4AtAK2y3Rgpls7TFZJIQXYnsOFub9pqJtrhvqKRv8j9Nk/LRqqPceAB/9K0fcO6vq
0Z+HfwIVOQP446jZ0e6nt8MRa2BQscVhA9MIG0XczazEOziSAwCZ4W/crPjxKJuQeCzYTgyI5V+9
4ZXPTMPBlKX34ZPXPIdY0IXR+mCJTUu02Qb7PrWvCGhNsBfN+gMfcTyiZOQXMF78dAOiI3t0fpSe
GYc9Rf3iLpyz5u/gzPMAEAIBALjAUu1BfYxU5gmAQbGEABTWTb8aCaDKn7EOdCrV1aisATIHaFNy
fEeNG24Rft9AqNwzimQBDDaL3qPYe98N8w+QmKYOhIMYhKy6zrHaoBAX3ZGb6fTXhOOwwGnzSub4
mCzDc5vKJwG71mFz6fSExDdsVC7+6J199CiwGs0R4dyYiO5ni5hbZeL+WfU8fOaod8M2w/exoZ+j
ZFeF5xcksfesaBOe02VrntJtPa0pyQuvdUezDbq8mxxzN85ly2wB/4QHzKsf6ibQp1mvNcFr/QY5
QPoHwUQLQCoBnC8C2Bqr/JL4Zr6ZAVP7hkJU6ck/aqMlgrj3wajS3UZxf4b5yaCvuJA9/wJ+/DZE
9h+O+K7AhjU9jIOushTqbxnPF7AfaUUCaaFoFjm6WegEGUk64faS3lRy4Cj13Ob2AKXlevCABfN8
XrFhOvM49eMZ0cJIImSmxyZh1mPey/FoUEzW8RNpiEZ2mecKlSM/PEg3TEU47AtGATZ1FEEAUVel
pC2Jt2yVDqYvbxqmuif2iJHWK2OwAyd8Qv1AsT2TBWj1HNL7KmSgVRMbw6YyPosVxidrBg8T+mTe
IBBUKC7cTkzT7jxmPXvAoLgAXu7eGgMYsSGwUeZQWb0uMx4br/MuXbfOu2WDkV/nX5sR7BE9PXs6
kYcpj9FGM21n14W/m3R9DJ37l2PKtXzL66GnpwkMTdEMgDESwM//Bho8LXNwXgFp5uhWL8lKd1PP
InSX/otVmlfUw/eKfX2posV/XuPwNm7G37l8RXVMEogaJSZAzMHP+stMz7E/iVtKPGjop2j46TOw
GKF7XhmDgs+4Km8DTOxuRWexJE1XcT++Job6e8fCqd7QO42Xd8jqcZovcyrjPelWHHDGwwmxjKSc
aHhgSCtN6bjdugFfOy5VvhuNX67wIqSjvAyTodC8mJJauxMpsPMEc+gL8trlI2u8qJ4oFpi+b9RN
zPzsx/IOdGGTaYc76oVwPtarFxGmDxSjph0BkmOOUuBgxEF147iXdDkNKQQtqQVy1+Fk8tVTmtya
IGF1sPhsN6Sw7iJN3RYxQ8j+NPfnXOXbLkEgfT0Nac0xF4ceMtZDE26nOMAgBlYj2Xn486t1XnZx
pK5L7h2xowJlIe7vELV/ozmBgCXsnnBfimMv2V6Oc8VFOh0yvZYmes+a0P8HXK3D2oCeWyx//G+m
vE+KMaiYpyA+zk3io7ooUCV8ngCb+N4I78kjTO6jdjquXeAKuWmx1zI92vbWpukhUuMlS5akIsDY
19UPkIGLuPg+4MNeNi2r1oDD0CeGG05xBrbNbw4h0fRCAP5Bsc+4v8/dvAB0+jW0ITspgDh4DG30
JrHBF03UnpMRFkcB4VibTeAh1nW6YL34TkT0wjgINXytLxr9mBjSAniFOtT7FeCMEX0frLoEmcbr
2cmKZvNcNk2zVAaDTTMajFQKvQ39ihpzJ7WtpxwPWhiE6yHIOU45Y+d3ZYUALmbi6cV3Sr2CQr1A
7nALocX7i/XyeUKy/1WtiOZ9INO6YJQjDbSvITmOGJ3snc10I7sMLKHPDt1ONSbNBXgQ2XBI2QGt
AtzNe3qnCqZeeM+aTY/p4n/HyPmrbdv3APv1AUwBRHJT/CIhBgU8ueH4VHuSrzhQx5T89mL/AdGY
pR9cssGv4j7zjmgExHYyDyCAdOfn2JPsH9m4raZ2+xVug9vDF/sMcBZngQKGiwrZKEaQQBCinVj2
/WMuxkOEeEJqorTM1syvOxkd8u6Nt7ICMvaMM9Erlwk9VwuSoIYQ745trSg7OBjqMFt/eIYU1gq+
73eSxFhYdbvTqkMxAboll7B/wtpX0jmwoHgRYTV57WPXElVJT7/oLp6KSLFa0n5n9XjwZJCXfq5v
DjsQVt+wHAXUZVtLwXqw7TvD2HZi4jtYZ7bDOUiQYmENyBNfPril8/ae13sPbiU7vfHrNNj8EBuQ
CbE3srEAWKaKVuns2M1eVCV0e+C+nvejjfHXm5UWnOZ5ITBEFT1OuZ5MDzRbPnzELhYBqmBKb8le
1Qj+0aHVtEhb7p74kiDctaemWPKZnBok4MxBnL/70cTqBhda2UV6N6aPUs0nlG8+rWB8UfLFwxrN
soAGN52VTqUB9v/+2tH8QWbhrVPAtRvdVhsWIqlZFS+IrDURfFBQyx0Cg9jxTCJZWc90KTekxhRo
oASS4EVeAeokeqF+mFR2zU8Nc3jZU0TuxT6vuji4YrtHj82YHBLsMDhvlELjhAsu0RD965cQkIXF
hCIGcCJJvqNqpHGVZ1tzhCRQYARC4C7CwVSzHzEkxgVPTbibsy4+5LMNjgPFoAP6iSIkE0M9q4Je
dI/rPTY5m9rwDQTsmXXhLkGvBQIiHnFlHhbI6PGQ9PYyKuY6wCUp6iAg/MXr7zx/j10EHzce6n7w
5WdIVPhCWP9Ly808Et9yWfVxhrzOcW5ZuaKFDYpQbZACIbO2RgEbLVrE2z95Lb81kLZjaQjXqrVx
+EiNdF8z+jx/L5L658zr34HYygojqlc2XsrPEW8QZpKYptJb89zFtq1sQn+HXvwQYDgxwy/8Zssc
plJDhqZuje7xI4Ch5eqtxdVmwrb2UwdEpicHTJqXbbpTAurkJQQ8UD8WdBmAjxp7k1Q8u8XK50n5
ADR6rEur3Y8dQAhBIDjYitZvPxPcS77Qj2Kzt9x1XVeq1U6lM+xbRb9R6gFamXeaFVHegt38JvF/
kdiapLvJbU+ZBDrQttGpn/PtkAcLL5pJXzP0IEp+4l26a6LlStCfalVf9y5dKw6E65mP4U8WTObq
2bar/vuRO/eTb6LS8VKJGfvpNs44kZR5pFQ0OMp1KeHA1l7zLc34wZLD4PQefSm4/bG59kH4SfOp
qWRujhuycTHyBSbfCXwNoB8G7HkBEMBcg6BAWlnZxd4x78ZpP0Q4xhiCJiqoDj57zzzPk6zR5/kg
rP3q4xg4NpQ06Jk98XWokaH63BqanWKq8iLeohORGC+No9F5jkByjNNNbqAa/4Nae5kBrUQUVDwR
0E0KlrbBJ16VIkytyv0JR2vOo6LnmXp3g8mrxKCmrujp8G58vpaUeE0JK9OZk/Vq1XDIEvFtSATP
JhyF7TR4Z7SIgZvqMmz2y4x/mbYOXgN+WjeAiek0z4VoBgycKZZXpMKUXov6lSlf62wesXBPY3pN
oYevfR9i6CIdOMA6aMt/hq6Zq2Vm8y6CSOF1M00PSc085kc4YKO2yBEFduTzFH3EoYWSwiWa7VkQ
ImDgPzZCEJG05Zw6/NJU1vafLYRrH1Yh9oY1Y/IwxxB57Hkw4UHqvfdY8PTJ0XS4tgsgxV2bYLW2
UYSndgzXh4GszYWpxHvMdbh8ihbpD/No8x8Ke11WbNZ0F4AN/o5uGSgLN6nubiAb8XNNTX8E+Uhr
kjbReeE0i8CX0Ph10WTcB9qm4H7Trk6dhGyHiA0kiUv2zifdT5xspoxoChRnCpdhP7YRartE3pi9
4to8qAhhdD4eu10Q8eQm5BD9YuGdt/UNmvgQWl706Uy+reUXGwX6G6BtVzra7ATood6Xh8kGD2Sc
2gu+LXlZhzH68uFSetz0qnYrEpyhQdcYawTDyoRQD6pDZBF33bZHkQBMtJMjz1Gmgp8+IX4dDNBT
Skcdhr1lnyU90H4stxcqko+crO9QDISgUeku5mbaTbGO/8h4PKb+1c/t1cUUfEYatF8tcZgi0kdi
+5fBg8fsXg9pSZPurcTQn8fyTrAmz1QAcmzxn65YtfD/Dcyw29BO+JDa0ks+6+7B+VmdChipS9Ag
6bSjQmGw9t8WmTFTLdZDfsjE2xKiraU0nl5K105I3IEIfDxMAcLq+wSbiOjtuQ3cGSFBrAQzlD+O
bKnIiKsrukeejOb+Wi3gfKHd+onDSZTY/aGPCSE0wEVQteAqv+DP8CpttcEet6x12LXRU+aAN/B5
60u+tgfFmQY6B1MoSMPkCLg+qyF1CDD6Z2nw2oxCF26W+KFxHoMNCPnSgo3L+N9mWtabW4JgPRg5
AuUe5hbAzf+P1aRaRBN/wsmgoQqR4A5I/K17tDf1pD9kd6il2TQiVFJvqECuYR/2M3FCfZcp0xmY
br8iGgTSNO+oO5d9TLNW9UAm0NSp805dlyKxJMq2tYx7zz3MFm842IDhjhm7YlswMTM0FUMGjx2n
UOs8uCJR4fDNOtnXypv0OTXLtpMhF3sxRPE5kJrX2eL8j20jP7iWvtIoP07ckAvQB1zzU+Qlvx1n
2XkWw4ALzQ1XgHsJ+E3BL55l5Kr0ZF9GwNH49cJn+yTi4M0zIUKPAM7qi1Zy/GmdWw5wa/YR9oFk
xa08n9mmcNoMXjteZZT2haZU/bRr072QRKlfNpxIU8UokN1KgJvA61HrTDXqQWn6asPEHLia+QFw
VVulbH0eBNxfd8n2ecKLf7SBG48rjuUzcr/nS85jiI0Iod0uWnp77fzB+2nQL1DPnWJ/fJ75Bx5K
A07PtxGu35UjwMBQ+zw04VQhlL/XtVgsvTUxgmd7rwM10WVQ6K8LrjHIRbBoiRuifk/hKq8hhuca
y3X6rgN2nwJTfjQdAJo+geZ+lhMULAn0LnE6BS8wLzZHsvYrKCrsN0iG3eRtAHByQJPIBl2YNhFi
/thvIWEHQDsG1HKdkUcC98oH9HdTGa+wvfgp+Vk8PpdETvLqBwHKvbyoeYuFMmmVMQ+1xaq5QZjl
32c/N4LrTJk+Dmw1f1KUrrwGkFlex9EZVFRcIVrD7zvwvZJukXjccq4/2TiP/3y5BpDbEdEfogn1
BBHEOwAa/Eb/4ks2wATv5Sg5CxpAyoP61xCnHqjY/Bogrq3bGYI50iftM+JYdIE2YIhErG6ftCBY
Jdeubw+tggcS2HhHn0KDo2jx8Wr77RBc8H4t1Zb5adFtwLwczGbHSK2RLDkT+I0tNsMnyNmnt6bu
OuQpZGHASIo5mfnRb+Ztx9doLjc7qB1qEdQ5M7OHgbBpqkZTfG6xtNXkpfZJosft3UPe2RP+pO6M
zS75QxIzwwaEXBI4JeY+eINKoAXq2Mfk1mTJY5MuH3EL40kDtW0lkoZjwMnyQ6OC7NkHWjbvPT/s
bs2W62vfuu1r7RUoXxS/f+YaTXesi/KHpIOOIg22tVoWyHzmpPV3UTf3D3IckUo8zqzUfgL8DzHs
lx57RTFGPat5O1Io5boG6aDoHEQVSINk+zAFiIBwKko9uzesb3dtMIBB2Mb0IRALPwuy5rWZ6Fq3
S1QiahKaNwVf6xJkeK6sJmVrs+4UCHBsCFWI2W3i0nwxYoEKumnSxbys+R9NLX1Bk9X8ZhiCbsZp
QjUlJ+RfJ4R+QuEKvS3ETgZOtUQcwCjk6C9gMj8A+78PQ1kmnhBrgKbhbJDip980f/dA0NWNd1cT
5nP34DXLewvXN+qTRfq7vdcl3xeams7w7lQ0GO0lCqYekPcGhJQIeXPR2JVLP+Ov+TLZGQ9nfR54
4etGNPcLmDniuVA2CUKocKG0wk4rsyvfxvgwhpGpWKTXf0McxDvnjzhNRmB0OALxI6TwaRz6gfOb
0japBt4vFQ0FANIAwj1kIfs3LK8NP3hAoeYC0sz0mQU4vZY+XHftmqeA1xBmjDpmIIq6GQd50smK
8zpeogDr/7j+rJmGYTWBWfgsY3CeGij4cfMSVeUM8jzLvLkEk7AV0UDICW6EdbfamR1dvqlLrGkL
5asiGmTdGteekf4vKnNXgzUD9bY8RTMDkI8V1sPTUzFun6bsJXARu5Gu3V5dQtAM3RjRlCuJ7zo8
JEs5ga7rVg/BuQXTUK8SajwEhW04lIS3G5lZzoE2zePAo6jKKQY7DVMr8LRhOnRilmsRWMLOPQE0
DzrZqyCGQ3+fGs0HD22C9Lrcv5N7UDxxf/iJ2iR7ci7tv62EErxMxf2ojQGkLL3/0xITArDrM7fH
mDvvvGH454wapmJph1VjnMrH71AnXkVAz1ZxEkGjQrT4tfBpeHRETX+w/EMpAzkhk+HR59+jQSti
BE2Us137L1jHvho97a73ipSlGBM4zBFXCVK1n+EeDIROHlr6uHBmgMdG8gW1jJAcgh3231qQyvjV
rF7+ClYP2lqJjnVnIKJJEkr8Avcl/9tH4YLZPSDbC4dis+xcb39kdHecwXD4B9hv8wzqB8DwhpYP
to7eB1c4bAV1DcQlQkNpumDWhMX7ATY+0AGhm//6JgzfWG/Ujk0iu7heYaiAf/hMoC44+AscX944
Q8njg9QpzIAjBDQ4kuFtO3ZPHj7hCboMlNB33voYIF3wmXlZslOR9e9SL41zYO5lFXqMVCyLVC0c
3HVBT21toFhLQLyteHC1jXGteDN2oPbJ2qjyIn9C5y6GYMiEWnxkSOuqjU9ROcfQip8NmxsA36l8
pFh/kbgkggWJgAqoKJ6QpgAUqF5CDky0GNGD/ZR5IM6W2ak3L1yTt5ivHRI3JfhZ0sCm56wUW+EG
e4CSfTnFch6+VYzRM3Frj51xUXv0M3S4Fqb8be5V8uNRTMF0cntvbIJa4A+smLLLGfMd5P3eErAi
8QALYUtonv2OeDXrAcg0KceXlTs8yX1GfkG7xC5YRsbnAPZdQJ/tfeC0/VbAN5Q/sazznsaZo1Yl
hTyPiVE8++v0lS2Q2roNY13KPFHj5c/LkY4WVMrKLygFSl/G+E5tzv6dyEcTDWRa0MBjl2rJLhKm
/cWW5BSYcb5iT2kvRHrJp5ayrXQHwyMEXjaGIoytR2dT99LOgQcl8RqEYN6BgD62AzRPEArACyao
AFAeLe2B83V8GDXELAXJ4cKtTMK4LhbAYZiYl/AzXpPmu6EoAo14yv54zgKuW7FGNYLTXZZBZBTj
VZtPcQhIE1CvYb+iCYooMmT9NRuz+cjp5OOVS6PmQASLlgNKek1pse4Vpu+xISVNcpuQG1NlVCC0
VzqUKWxN5kPSxnH7wUbyZjYrvzzgeM9p3sznZIEYuO+Ig5oV1d1IHMDYZe2UvcIR7IC0BKAL8Hdh
FMhzcWupWECdzyBRMgDXsBYzhAfFNEg1aoT6ATEyZo2qxdi+bl0Mwd7E2LCP+ApcE4IFkCytCcSb
Yuwz3bAw77ac2E/IYgHrjC3W7w1dfbi8Q1Q6dWiPOfRpNzflmDTkgoc9fyeLVY+2lwE+PHbNAjV+
2EMytGJDUtJmUCRTldVrOMcnrZPljeKjn2GIUUU8ifUXwOQO6i4FoXEEjWY1TBbwK/wqLxHvgiLL
INK1arYAC1K+n0z/koXrLSQePSvDo9pmdDunqd9/oNmPls064r9SAIVLG6aVYVg7sawiwAEUym/V
TmosV5fdOfywPSDPbqkDy9vdOECd1QH3eRUkbkpFyFbRe5m39Si5BavHEYyz6LPj+KNd48Kd2qDG
bpaUllvaYDfcIGLtASt59pVhkD7LAJV2/RKFb3EuYxgoEOHJsolelMzHFzeR/mfUcCMVva8R2UgC
UL0LFER1nA3JnYJCeGWzMf8rgkTp1s/UQeKBGyPxCXlqg1iVQPL9r3Yx+hLHPS5Bp/xbxggr8Yz3
tyhfh8dptu1H1LJ1t0BcA19mz28Gs8UJ9D1Q53AWXhFhY8PdAVadZT6vARBk9dCR9Jab1FatC1GK
gMHqQ0og2C5K6EUz6XbtlGQ/KCFpP2Nojv+aIUMNEBQ4ZbJFAxaouN/lAp6jAmGLyQPKh9OvZBau
QPBUB3OM43kLfcvYHLI2hWOZ9ZsHpBa4sGeg0HVkGUqwDtERiDD99PNWPLEos3s5t/zXlnQ9Oo7T
7Q+bohGihng9t55JD8twF1vFG3OAllGMqTwAiT7HD+4Rr/1GD5x9JZlQFy2D+eTGSJ74sGEKiHAb
etaDxyYN4go+DgupPCLUsP6tf01j27OJVftttGC17WaIgGJC8hIDC8eZvuQNHN3IHGCFgibvTz9H
BP+PMIAvIAdiKHGn/Q5Ezn9m3j1jALSHxZC1QGrn+A1R+nLuVNsdKU+TBdI+vKe4ZTM0MK65bn5n
06j3TY6DLF+ycQeIDvVFgJNKHKdgqCkMBQtsL+WwQtaI4uXoaOBS+cIo3/zNoWp8uydBNHuEC5CT
nzFcUPkEpuHuScoh6OvZK2sN+Ps18PJDlNq4cin+jRHSLUEMGou49nm82hBmGzujDLdKEQG9R4f0
iHWIHD3XzSFuq22tsYikL8HdBB7BasYiE/xewjx+l0GyHqwKopIlCEYI+Ij13y4EMOU9oXAaGyjO
JNP4QlVsH+9Sb7zw2nWQO2hbKLQdTcWApxe+d2ewP9ATDvoQPHpIbxzix39eNgElWYNGgG00MBpN
E8ezHdhtdWWf6eaHkyE+RKPOdiGk0OBj8uEQtEyWBK8Qhu08sacJLyimINV3x/m+YwFYcScyT/qb
5iF9Yw2BzT/OwdjZNJt+ZmQC7EgDhVpoZ3wZvgueN2GBlYR3PHi28+1/owa/iubGfL9GfXszqUa6
JbwsWzUBTX1NVSuKBtD3Adj5T9gEUV+mOMiAryA3IqK0GQrq87ypN0/3h7D10YUTQpYC/d9EpxMu
oPApyhr8PRLw+C2ZlPiF+SUrJz+bq/+Bs87n0W/YQdF8PvQyWv+1G9Q30DXjoOwRFlGA0ofUJEDc
HKy7EGoputUKuTQlUBVvPzRsOSJFF9j1Eo7Atra/M+j9hyQfINc0vQGdo4YE02AWRKBV4168KvCg
ou7ARsAlOIAh7tdYgvgF7RMWFNPQxSdKHFznxZfZ3PforjMnwdxwaNeIY9VmIF+y1PKPLZXgLvEU
grHCWPSESeKarVz94Xlnd73gc+08r3nlK0TJtUzBtNsIcsY2mv6PujPbbhvJtu2v3A8onIu+eWUD
kmqhXvILhmxL6HsEuq+/E86qLBtHlEby7b5kjnK6gmAQsSNi773mEjAXaLa3aSLbdDkLpGmD6C4b
pGcz5STZ1ql6ZjlyeFZEdfMwTOGAYiPTbwKkQmd5rRcbC8yhG8djePMvre24k+tWtG8mJVlrleS4
JR4BrmaSsYpKenxj5YH9iWo8hm2zXiGiias2Jm4bUtX+CAI/2qRAxGKMkzLQLkHOG2ZZav2N6JBj
nj1NLgJhCCJjpparf+lGZCNU1BxkMaJ02buUG42K5YVqhPZlKPndE13/5UNAo8zmXxHNN0Mh9+YO
w7F4F4chzSANF+N/tU1o2qGWhvuBljwv9uk/lswx2WLx1O8iLjI7gbJo9Uuy+2/18B+y2L/1yKfJ
lq/Lt/yurd/e2svX8v8L9TL0gf/7H4Hw/1IvX81y4/9zXtRvqOT/kkP/pXnm//WXfBn58/8A4YFz
b+KXqOGF+x/5sqLqsxL5FwkCyAV65d/ly7JMtAZ0RLjGc5rh2LN/yZet/zHRQttwgBnR4p//RL48
EwD+SwiQVGWmFmPKsQA4QBMmO0KR89axSGRxSlR2oT3JV7/Nxb/fit/F0cdGX3BULNOnguNX0k0e
Gy8ZryQGFl8xxo+NPcMjfqOPNIpAgU0q4JbIck2jk71pDMtwT3vwBQtCI1NQZXAzAAvG30pTVck6
olI7bfD5G/325FrXkHDxefKm5yBIQvgclZr210r8gx/w+5T/CSr47w+6AEs4xqST5UiDW/Ic/lb0
UvGa5jKdMJRLDqc9/0Ln3vMJ0jTxEcoohvOiT1wrlf0v4LzHflZe+N8nxy4J8DSW+jfwUciS6frj
0Mqsub+X5gev47G5WdhBNNTlpjGKnBurKzhr1ZxI2T7DtR3KX7w3f7Iv/p79GUTw+9O3xTBMuUkh
PrDK6TLty3JfG41C9jlq2e7mfmdFfJdkK9l9/pWOTJeyWL8pZJGhJad0EwtxNdGaSK5F/wogdmzw
xfI1HC3Pc8O0boBRoX/vIBTVxtPnD/5rSj6IPMpi/SawBQBiie6mqZStWpFemPAF9Q9q+2hPD0WN
EpiDeHKdVPEWRSp9l/tU/PD9g9W6/LNwftBu9MWiUecP/ehhFuudy3qjTxQuboRf0YnZu1NwLiGF
ji9NLqqG9p2cMni+adWph85+trjq5yzZtOIsJl9kDhKlv/5Vdcb8dzJKhGFnUXcZt1LxPuvjv5i2
Y0+6CB4c7/xsCLvuhgLjQdO+j6S9TWZEG86RESo9mnn0mlJt01jjSliygk7AAg3sfe5Qkau+gK78
4iF+NGOLOEOTdyzV6kiBL5ulEQ4Ny9XKztqdYjJDiL5U7iNkcG9oCSPVzXH2ohjXlgJdgQ42X/dX
Q0uLmnlIEhfJz4pT0+czZB1Z5b8wHb+FV/o5EvqDy+imyjrkW7V16JEeg5KjT4mmujaV1/hrqahN
yztFSsUqbTpa5Y34Ed7FRSNX71HpXOC2+exo0a06SpfCiZ6HJniQGjgqKPDRgZz1nCXrcATZJl1a
gtaQIWwOra89UHP5nmTypieRgGB1+Ea3yjZMq40ThudCotrp+/vajmmkmq7MdrjjXHBGA9ZOCOtc
CgN6cuSzecbwzNqQc7hqOrGbdOUmlppvUV5d5qWCCyeUWIfOrhBWdmQ6FD4lFDMpcvE0feyl3k2H
ZFsbMdlwiupqOpwZUXmGcnnXdHDm0u5KU/LbNC3doEty2rN8j6TxiVFwEcOVPguQGyaVp3ZscOEA
32IWW+5EqmaXcpPrVJS0ZuUj4vr8Nz8WqJaBfSBdZYxc5imCu2pUk6bIticNLS8ietyjsXQ4mXt6
zwsxtSYizPLltLEXwVsvssQGHlh5FXqhVWj6V7Yd3X4+9pFVIC9idyc1CN0so/IA40B/GGmUuImR
R1yTwQE09fmHHJn3+Uj7+3ZHO91o6cHYeGPv3Ag9PYvlxDtt6EVEtupGcdB2V3QXS2I1pcWtoMNt
8/ngxyZnEUQlY7ClWAsaFJt2v5aMhJxBk8i7hNbFE9+bRXwcDNspK1OpPaS/3iRJ9AxBkTxx3tU/
5104KOE6yoYeiQVj5RhBve/r5CvH1GO/6mL5UpKOG1tPGy8d0jk9vAJU9/b5xB8berFQMyccIzkU
tafQtU8WavJ0mWL4KYPrS78ay8Y3r+sJO6mv6PgOTkg5M+uktYov259THmtSXsw5IC8ZnB9TSnai
iOQvzkIfzwrWe3+OnapYruhF1HpZY+/ymp7uhsLwF8H42OD/a42OTZXYDK46vksyZ0Lv8g+N/f5z
3sUp+M8n942hRmlqE2WwcdsjkzM2sQ/j6fMfdI6x//uMAeDrz9GzjopIT6OjR35QrCAfuV2a3FVJ
fE6l6r3Xo7O8pU3UIAP7Bdry2GQtVm1jmuMkJ/Nklck779Nay+nl/PzbHBt7sWidwgqSns4XT61L
or0DVaDQ9f3ngx85j+ED8udcIby1g6hEAtK1Vv6aZ4b0MllTs0o7395O1SC7Ca8ZTJxKvbItB5hA
hRhynRjKLUeG6hqere9OFsXJAX/DqxRbz1VeApuR8Dxa0djTX1C5/JlQqaJUqpibz5/72KQsAgLt
M9YwSHLrlbb9FgxIL0TXfjH2vDQ/eH2WRjW+yPzaoU3JU61E2mdGbaEZtx5lMAVmn9YXAonMNi3l
5nDSd1l6Jk9tnzk5ST8PfeYKhDAV9xbYx2mDL2IEPgv+TFtiqx1Nfy3VVrvCLfTf2MF/mDXQ7UWQ
UDREVaiEWw91ZkRTnpGd632bbRqhKCdt6Lq9CBUiNqhxmkmNvWnBjWEwdVAvdF+dNj3z+/Xbod+v
NCC5g914VjuqVKSan+aIgPLzwRdeMX+HOXsRFmDAjVlEmdQD2q8f5LZAUdZHPywVMbNWldM2Hjq0
THaYXI6UPqhCatU2DSm0fP4AR1aJvQgdhZUSZc269qasuS3K+lzkzvtpQy/iRiHFel1nbesVlv6j
lPWf1Dt/fj60OT/eRwtwsbjpRtSEP1PN4mIQB6UaTRL0ucN9VULTEyBnhbBP4SmJrSczDPVNXynV
KiFYnUkgEqEpIdFwJtReqNPFnZXl0iVt6b7bIyrgdjNKwKT8bA2Pj+3YT7AYVs10m5eys0tD477q
/GyjTH21AaOmbjuJelJohwYdSNAWOqXN9i3Z8g1t45prw/KCI1NV9N4a5SFEubRqAf1cSQ7VEgqg
zSZTJ/s5odrPzY92aQ0V4l0xDu2zn/TjmVIZ5YZKwLgdbfmHGJt4LfdWvBmTplxNvZJR2jBRS5jO
s9Vl9J6gLQLu14FYHLrvUHSrdZVFJ+421mJBNL2UjuNQVB5tFMkGHADtHG32RaQ7sjFbi/VAhdzW
u6QrPXBL2ZqirjX3P70hXiXnAE0IHXDphyA1uHlMRRjsPn+h5lDxwftkzY/z2yLv6lBvAtksPUJ5
eEBAgeLJyarDoHZffMKRhba091QhWSZ4CNLRU/sXUkYnRqHWX3m1zcH0o8dfhPBE7Qu/Q47pkYoX
9FzW9Mg5lkTmQBoPyiglX/w6x77EIpgPU5KVIKcbrymra1H73+S8uD/tF1gE8SFKaF+r+spDeaG9
2LWW3ebyBNjHTOTN5x9x7OkXsW6cqiS3orH0ABheoF36GSf20+dDH3t/FrGuLkc17gPOSHUaqeet
oMN6pNnt0uBy/MU2fewjFiFPaGpiQTw0PTWSAWKBr6K2XpcA2mn0/fxbHJmgJedYSMIa61E1PZMC
O40V40Ps9P+I6/33RmcubjmTZVZRVzK2lAJfFXF9WTanZfZ1c/n60+sY4OZhenG6ro1deNplWJ+r
Z79HBSuxpdGAiOBhL3/InP410JzTzixLJLg6DGZVN7LpWRHeTPi1Jau4B95x2g85/8C/hbPakSZ/
xGTRw7MY5RUizfWohP/IX+S/v+QiRGv90IGtzUzPkIp4U6ftlT9K/4xi/t/BF2u0HqpWFXT0eTTC
lVe9TyElcBA3CEcBduPoCBMtpC+fT9ORJbW0MUJAUltNpxmePVR0F8b0ddt2LV3RsJm7n3/EsSW1
WLWS4yR01yuG15cRQrXqUVKdt5OGNhZ7VhDRJlXWIz9yJWHgIWNmOBh0YZ02+mK92ibyE6CwPPjo
dyvFzu+6UDltG1maGichWkAaM2svjwtovbRhh6X+/Plzq/PMfrAXGotFa9JDEcYGGoQhvshbayfb
CUJnV83v/RDSUXk5RMZGVnZD9qZq31PtSdanc81EJzabPjzJ1Vk0JeA1voh7v+plHz3P/PL9thb1
cCjGJM4sz0bnbA7DGuc6QDloahw6rf0LChW6uLaq+JB0Vxhq0OpKfKz0HaiZuJqLGJX5z5zM/15d
xiIu9HFcTKaZFh6HA7dIDVyg6licFnSMRVzI9TYquUoWnm8bl8DgznpV+ioSHymj6cYiLoTg85CI
2plnwxL4AUJAzBSHV5LzkUtPCznQCjgSaubvod/d60r5CDfLvh3GSVuXBuAo0DWw3BJgB51J3aro
lGijlWp/3Sl6cFM0/L2mta19UZQvUUMXbjao3yg2XGpVlZ44Q4tTwkDx3xB+nXtIhN5VFeWmY9NP
+PmLP7/fH71ni0gzZYVZIXXKvGpILwFU0RHBxQ68TfaqBv1pK1dfxJyeChJC0D71rGB4FcjFzP7x
88c/Eij1Rbyh2xVMGi1pnj8428yJ6Ssqv5p39Uig1xcHhKgNpwq6QOoJapaHELD9XakV8aUqgZQp
ITPBs2nKcu3YVb1pA2m4ogM8vYVcBOe0L1O3p298AwPP/B5GRXdha7nsBhGpw5abIL0Qyr2hDnir
tv3bUGsAGHoEFJsMuYWbRadV5HV9EdmCFOKqyDsmv4V4oIY7bhSnRXt9EaRon861tA4Sj1W0gwD5
aLTpFwH52A+7iDmWbXBzTdvES+z8zSmdZ8X8IrQeG3kRcOR+UPC8KmIvqI1gqzdmjUaq2Z32Pi4C
jmHVePpOfeShGcm2SlApGyCSXy3Wucvqo9X6689/2xW0XDLKiU5xL7PcDkAIpxqSYze5OFByz2ZV
TAypoHjV5q09ou0WApeOPA09M6m5RJmAgxkbRLLkDx5tPXQNiAcB5kh+TzO9csc6RRhwnyBxtssn
Ghs4I68STb3zu2rbkJ3kk1r7uedPQdf+9bFKYK1Pm7xFLOplSaWjPE29YZK/wz9cN3Ob6Ulja4sQ
RDVaibWkSLy6K6iVDy42RKf95toiBtEBGphSkieeXwUXhdpcl+K0uKktAhBCrhhkdTbHTVI+OOZs
gyF9OG1CFmEhJcCEaAkzzzAPvu5h1HbauIuYUGRprvTmkHgaLcdo2LLgQAOv5Z42+iIsJD5WE1w4
Gb2o4IeLZ/JyT6cNvYgLeVFlSVZDM5enBEyISIBNohzYnDb6IjCERmGbQ6cm6IDp0W6K5Er3VefE
wRcnhLJQTdirIvbGNHhSzBDZyQBv47QnX6xKf+ptDXVQ7o1lnrgBDdaa9aXB3cfxbGlmnOgy/W+c
aj0ldppt14NizByIYyc9+bKXdCLrFJhKlAEW0cH+598B6X5VClR+pSA+ODmpi8WJV3qSCDOPPBlX
QwLxBcveMB+JtUZlH+S0XkXZocFkhhhN//82bJ8Asm3VUV2PwQSakit2Jt0E0OI0oe1qCJd981NL
7hkhJTGspcaFyigmUkzNFHtyvyu8RA6acoFMBfcZXtLiqeD2aRLbtQSGagtzbPII4GVu7Atx6GR3
DtWN1a9KOd7xJxOvhdTLB/YPDATh1X4bisJa1+0l/1FNdA4IEAbs8bvt/5TtB8VXVrp+zWX3gs1A
m+yf9XDA+2FD9Jf4sWwE1VUczttCIWabAn3Hp1dWCyyoWg18kai8jbNDwveRwjd/LPl9fzQCGhKf
w5AKuWCkTasuvuSv2bIO0PRggLG1M1K42V/T2EAJqLVdq3N+gf2HyinrAB+7sf8mutJlQtjNOrk8
81N9IyIZqKSPGK06a2XX8QP+pzvvcSMSgaxLrwsFLtdQPfkOnZblk2ockj64EFxrlGwWHplPPENA
fiVAoa8qz3WDAjc3XtBNnvs57AVcOU0ZKUSArKC9VM0LiwISFo2QX/q1aNJ1AO9umNQZsL+fp1DB
NIRLmZBdUZvIRt22fQF+t5L78Rw91yYNaR8sN0mJbgE3HvFsJyYsfQcasLypTkwq/Lok/XZ4CHvK
vQ48Ra+JA+xufOMbescvtu75pf9oMSyifgBcE4k41wir7e+hLvdUoGDJazB3V1EdtiA1UMKftqwX
e4BdACPo6AnxkjC4AE/zoAfmF1a+8xAffY3FHlAlFQI90SSeKUL9gPYStOlg9Sc++GIPKMXgYIDN
VZeKzXPWA9Fosy9ysL+8cz968sUWUFG0Noxei7ycdz8cwjUOA2cssFAYKNbd+cTTJDcg1tou3IeT
cqW0X1zBjv30i/0hHdo8HWI/9mwtfafmJXm+05T3mWkn71pkOFc2SpIv9qJjX3PZz1yPvm6Wkxl5
OHJW572DCDHHsRjmObB8gRPeZW7H0TpAYYn8FAQka1JxDiWWEZAfFHFAY6t8sb0c+eLLVmfL1FIc
E7Pck5E3X6KHSK8gFabPkawDvdLHANuKtDnt3Vn6ZqJ5BrM0xjm0of4VVfpzNgavn6+n+Zz6wauz
bHxOW23KappYPCUAS5g5VgCnAhHcrIE6yEnt7CUnHTcgHIvTrmDKIlqg+hx9e0hST83jbk2DC9XG
9MRCo7IMD5ahAqgaUy/pi5ccuW0mq98+n6kj4eHXW/lbBNXCupFsXaTebIugmN038p1fvEzHhl7E
hlFISRvrauy1lvzoNzHsIuOrNNixsRexoYibupWRf4MFk5/g87tp1X5xHlfnyPjRy7NY/YpvFyJ1
9MirLTU7G0YZpbWBzV8DdmIbxmoUrCSE6gP4sEqducA3lm6huXWMLN6EmM/tiiJUcT6Qso00Vt0W
SD4o6cCpNiQVlH0NgHuld4HpJnyJTa8qeQLXuvK/+ALHrtTLftq6GTHGKp3QE+DaEwOtJ5EEJABe
APZqyG84z4w0VPAvGR/DpKOewFGrN58M4Amx4c0nqgkhEbt6M3lqAu76LMajL42BKcgul+rWzLaJ
leHUg1GBvp2PDp3tr+fTVqR9y5Jb0WDqpVOTb/R92/2UxXMnvtgXjvz08rzmf3tjzcySSyPm23Hw
jcad8tUiU61fXUsf/PLLht7aKeqe7GjspUoZ3o1RKVySp9ODbvb2voNSscUFs94mSgZyDWjyLpcg
XsxoH22Hvz0CRTixnHDw5nKgIKtr2iyyx0QNyVdIjY6lSaNkm6jp66u+jkh6F6a56qwYSbAI8QNz
+u5qKIwEaI2toM0w8BXq1ALxu9kqLkiw5Lxv82ZdB5l6JtclJxG4Jp0b0nPIL6RLD3bh3MqpvDEG
5TpscW3QBqiewC+MVTuNKbiUsl5ZYTnjVHOrwLe6g9AaRdqFFDoaJ/kR0bfItAe91yd3VHMAwKkU
vUuij19tQB5vXdGVb2EZN9cTcncYkU6ydUB8u7RwQ2YVinjC3S/YskKsFW6UOcll8PFRPMgXPk38
rlkO6UGLJXtTaEDYFON7HGrj1kfVvwYEVCNUDYcz+uysCjhCjPuNE+ySqnqN7LoDB9Ppl7aevema
GjyGU/jiYFjzhB+NcY5fob/rIdC7hlxmaznD8WSVa313nctpu+vbQexHU5iblAaV9WzUc6Yj5NzQ
W8FJtYfVmRXRI8LX8iqWYGRIqV89cieyMD2wS/NVB358Hbf1Ddv1upVCfT9WerBl7HylyFiEJaNQ
+AtUpeHF9rjIFMk2tazg2k+a6DrCP4JLeCshu46/9QP8tTEhjIwZCM0uG9VNLSndOoHGcifFFuu0
1N9pHMKqSw3ya4al06OWHkRKQ3USDHQJdrBIzqIuGg/jFPmo8mNT+g5KSN1oucA/pYnavaZU0iqY
NOFGmaVumiDs9kGSK4cYK+sc4TnWUmo7Bgc5T62dqWXDiwxqcuNUOjYl+SDvWoceLKze4LFhQ7OV
gYh7ki3y7zPuHvEvDUEuQtr4zDfj2c8ZujQck/E+zVOoy7IUkt+HhQIrIDXtZlUTW2kfA94jWocO
JFhRcCEUtO8raIF9uoYPO1047KE3dasHb63pFwjgU+27Huh1xr3QxwoNqKbrSLDaseKTd4Wv2pvR
kWC92wPEwUnWnjKj0ZCfS377Gqeadcj7Mtg2Y4qbfSjjGaCKrnmXdYM3tJCTMxu93StQ7W6tj9wu
xQxvGBUp2YkKKEVnBjEwAygsZHCRPhslfn6dGNr9BHflUIOjf/UN2L1lbwErKNJyYEW0+llvAXOq
Oy68giuVVmEMpj4bAG4cNTzUNUTYbDD7fRVZE1IZxwGoFOZnuTNpL40caZfKJGb3wNGJzgQLk6Nn
Cs8JrAn2yKWzDdhNdnJvN9U2bq3sUely7cKQdIDE8COpmOEIsHKsVHszEjsz17EmC5cGk+a8FqRr
SJxGylUYOom/75TZgqWUh+R80gygEWh5lAME7fzaruTE2aqOSu+oYWSPfW7EuwxFzUPbzOBWQ6sK
tOShPWA8kCUATqpIgZtXIKCaQpW7Gfzy6Q4Mlbkeqn762RgTihVU2KO5aY1BHl2QKIgQbDtTaH61
JbYfVS9AUpllIOgDH9ofsQQfiYEM8SichKRWUvfvJdQZUJRiNkLpVE3c2FNjbjtVzaZt6qTNRuhV
D824AqA9zD7jfTghHfRFeVWpWbeb2kLbGqVAXaVbTbaZAjU/i/HLpWbBt8lDnH/rRsNaBFvIbY2N
0UWGwe151SjSNitqkpiFjTfMBOIax6gh2Dp5L25kEoSbITblbdPS1ZZ0vbPGjxzDP4BGIG+s4i1u
2+m1oTduZYyTDys6WouqWvsFqvcpvyjxvykw3aGpLOeFH7Cfkqx93Ah1Y0kANEfTgRkQGb2+8js8
q2AvyeF3u6tQMvWy4WmBYk4rQoW+QVuAlq5scTwzQEMB+AMYrmLKJQwBBszEcihVwmmNZw/n1was
Yhm2uFUCR6g3ety05pXSFOrMc2i/tX0rnnpsqy4CWnH3lSUGvLh8O7mDTuTfhG3UkTWpYbMb+NVs
hOqE0Fp8VFkrPZcHvKGo2WC0AB7QSYF/Rabyqo1G+32EQraGVV9dtcBcOKoH2Zk+YOWhhQMZBCXH
f6NgHTVGVcLr0Mxrc4yaYZWYBcebkbp87sOFD+sO10i107eyk+UPgPPzfYji/6qEqfgehyYyvWG4
thufc0vUaNd8Kw1ew9C/+f443nS67axbrAa/Z7FuY7zSSU86AI9DL0rtReAJy9sFexCcJrEN4P4q
iOVvShT/kDPrOozx6o0bRbtJC31a6WOHC4cielxP/LteZQPIdECidpNj/+AY8Qaf65I3bxC4Lhuv
kz7qKxW2zdpWhxRbEmoYdihNOCHAb6FNrr1usr5ZNRPHyq7TYB5q+BRGCvT3VFNBziCdWJVhiN2J
xtmuSiQwOCktmoDJjbWwsAbl1LoaM/480F7LPIZKka1xk83WmK+VN5xnfsg5rk2xMUN0M0e6RDlf
HzK6YzdpadgcWgd6XVTXqdLDGNbRLqvnbxS0gVuHCq6ZAaZgsmzn+Ge21lUNTsF1klK+7c1U2VK4
S7aJ7mt09cqJtougs/H5NaS9HCz3PSaPmuYWjZJyzhISME/NUsMNXp3ywZ/knEbOsXaFMPs1zj2m
O2r2S92JHwXGb6BxVX+bwh3dmZzdt1oWSZsUSi4v/5CdgbZnRbBG/a2qDq1rJQLAvl/o7bZQDcft
8uANA0LgjVaU6gDN8i5aRxkEWpSTUX1vjjagc24Cm1DBhxR8YLJrnGLcEYzI4WHauKtz/DbjWZsZ
QeE705QOJHnZoxot68A5dGmlXdC7dqtHWDnpkVGtJl3CUhsBM50O1dt8sr1CqCtWMPoBj+K/ERg4
A3KTKNQA+mNY45coY6UXGaWxkzSopmUegoqFhrLNRAxzhJ3kLCtUiOAA/c9TyXkOp9g85JEuXWRl
/xDIHfh/un0PXaVoL6aD+UKsJ+/1iINw0haPVokns85BjtRpQn9IPRnSgw5z8ZUMqLyuSyN3c45z
mMXAdzJqB8Tu6IaGLV4aHnDd6Ep+FUmGsreLyn8wBazVie1zM+s7sUC8I5j0m1YauodqksMfNlhj
3M+G6aBWQeWCqmw2rNhiBQpmYHE0TrTT0sbZ5TD+1ojsJbjog6Ze5H1XuFVuAQ7SOpTCTt1i4Kbc
gcDioOigjS0by7zATCk4L2MzIf+Ya2cxZxNsEevcBl1UD28O5pXWum9G3JH9HGjAStJhoigEiFWp
p73FicbhDiXZ41r0RnpVYdhzYVYDp99A6QRGgIN9X9Q1aNxAjbQf+GcortnVwTnkuWvOjOp93HWP
+Mb46562f4hugbzB+im7jZOCkwb9IhDfNee69mvxJuOOeRY40bvplPJWKyMVX2qQgyuk7fhwBaqy
D6HB0tkfW5dpAf4VMxIy72Coxgu/4kqxztOwmvfsalWIblwRK30mBsCw3FeyBC3ayl+SHMuhtQn5
HaPvKCEWgq8NYwer+ai5GqvAOgenHn2DEhjvEDmbqynL0o0VheN+sLN3cvjcb0QTnifE3XOBwsQd
WvDmvp+/pYbVQjLDvo8JC69GDccHX+HEV6pdTdepMrp1bEz4lWkOAoikXun4Fu4VTSMs6qFO1bbH
mVaICY7cNELRsuNhPUqRE20T7I0I2I5au04t6+061LGmoeAN9SksnzPZty/gwnI65BCDNDf5UVQd
gOOxwLMDD1jeKBlo8KrTJ5TluczponbU8z4MslVs4ycWzNrewhqHrRQlbzrklxtNq8etIEHrDviy
tLgMStk98LEMCURGZp3n/inKrINbF+DWrcaWO9SluYMUkR2q1HI474rchVRKm3vbly+VCfC7jDCU
1awJWzuy4zC6ImBFSdVspK4XOyxYmose+MweZn9+KQal2NdtB0bXHzHaoid+HZu4f4tO0x9qHGkv
jLaG8EYrwMppeaUCBBW4TRLeYAmmXAawBysKtptYGjFi6gqMwgGZs8/79pqqg3UwtTJ/tLGh4txg
yhcyjwDqJjJpP+dEbI7g6YY8ra+UMGi5wVI7q3Ro2vpQhBuwPpjSWSK5i0eegMy5dUBCE0b8dpID
kxh83Qr/1pesaXVtaxeB/Vi1VhuvhhG8t43B3mXt99N1yuFjnZaW/j6RV5hgMoEg5h7rN/fdiKOB
LQ/mzwC/YoCsVr1OTMh/9mABvw3CwY0M87kQvb3uZPgTuiO965osuwBhNFhSPvwvVGFA6lBN3zsB
ux6E9ew80IV5PhaysikLByJZCtGfrze54HHnIlFrnsm5QltLmavfC8hvdY7kq+bGwPUmVq77CaOd
laHn0BOjZkaOvhqJ0RXgotNwC6PqZ++H0TbD9HqVqorYNw07dluCkJRFI19xE55og0dSmdSV4Y4J
EcoWzXjdCaLbWMK17eNgvOUq5dyOqoTRTBwOWyH10SaX+YFQPYCcBQ5KFWrCSMO3UGDodnGZz3cS
QxXOFmNO+SDJtrnVIEKfFbY1rXCONO5Smys9UYhL3ih1+drm7bstmyLc+ggc6PjpLFaCqd3lWgX5
jSsn/Ky6QLGmZtLapinPbRWAuB2mhWt8OavHeBjo2yCQY1IdvQfB2K67FrfqsLeVDSql1FUcNd/F
ueh2RWcq2z5GGZyrA9bG3VBedWodwYRvyvew8KNnHJKDczZK66Go2uQgGep8Xa90aKsYoE2B70Oc
rbk9TqI4QAgbrwonxVM5nfSdhlXglc+ou0HuMIxOrGqj2LRB+jO/rBT4niE16m+o0TL5RSjtm06d
fo6VZm6gLlK8LZ3Ji0bKP12e/QCLJd2YaSdty7owH+wp8/clx+/ziuzvyp64TAwZNEl7mDh1aHbk
6jEaKcSyxn1WAgOeUt2/6eq83nQG+oeM4wmn/DSM8FFTtFs8hYD00990CKqpRg5odA9omrlVcNM4
dHpXb82qf+51E1kdUEOqiJZNodJq9i0bFN5ekTj3KSmsotGyMNSlwiqq3L5sZJFftANuFK3pjNge
ZkG3HxVaDvJMb3gv8nynYBuL+WYXPasZ05RbBoYziaXDNhDf/AhsIttA9oJHaOPmOALVnX6tdqOz
G8YQEGcbxVcNcryVVfSqh027hxeZbALHHvQzuQhFAxtSxvdmsKTQbSv70SwsBbxj9GwDj1TluMXw
Z3rjBvachv5L0qTZO6TuaF0LaxNZg7wRg8AUzgRrh5nK8E32sZ23kYFvE7CHaw2UJjaw2PhRjcZR
ikSO20Rlsi3CoUMU1EUXoyEhQ5JYyoHZVlsW++uohsmKnIXBmnLefLhhpMowaFRa7rFCa6IzEl03
CV14M6Qv32Jugp0WdNlhlXIq2ooQlEUqUuO+Vmv1rMiJVnre78ehErfKNEhuGn2H9DsR83D7TPTR
43pk7bl4d2trxhOJtHiKw+Bazzre5LrpuZ2Zw1PbyNZPbJVVVoUo7duEyvO5GkvqbahH6Cs1kT1i
mKJ7fltjaglBddUBcdxiB0+Xe4L7JokTBS84LsiFDE6zkZ3nRkxXWqif+zp1fNipBa7RKjZIhTme
+2ESbXowLQ8Z6YZLmaPpz1hg4YQBRbzv2tFZtfjlJkX8wJzBXNPLn2mrVKSTHLHtM1ygx6J9HFv7
jgOZB0uAa7OivkZOet9m/4+yM1luHcmy7b/U3NPQugODqgF7iVTfawKTdCXA0Tt64OtrMTMrX8TN
Z5lVZmERprgNSRBw93PO3nuV6QViXrUGtVJCV/UBaiwRW8000oWY3WtqlW7Fw3IFLXUdjWkJuXDJ
L4gSr+CTWCq96rVoTwJPD/2GkjDDPJjfQbedDxmNve4AKcFrazam8kG3hKewT71VVgoF9Cbq+TMk
Ry79DKdAkjxPEjfN7rBPnu0wIUk+OHW54267Tr5K33/yPH96drldD9qumpMsEvlIq18TKZ10e9kR
79sUUcDX6W+ivt9XbVD86uMeBHKjRqJQXau6TGROxHjZWQevcuWaYgC86yzJBx5L5Ccrv0CSPdbu
3Rm4ZJVBsHVLTSA8ASmXwm1JHKCe31SFhlBJ7uPGSkLvUIAKAJJU+DvyTOEBmyLZ5pyDNlIIRbam
N69tMxUvJgnlZe8w7+0TKBRpmV4vTjuvFGF7F8hILq36TFNrE/ZRe9wR0zqfyMoUd6Top09uylXn
mw6PgQOhsA87TgHCuVGBTaXo+zxeAcG1bUkFyWngy+8IxtaV167PkHPWLdi+bJ5XZvGOfVSdlK1t
cBkGcUU5NECdyCaM3PmDKMpkXdQcUnwFBLyainwvvGzgBLB8yXMXCrXfg2r6cA37Rq1UQEo1cyVN
3EbzZTfmVSRnWaKlr4cJqR/jjoUuqX035cXRcSPyCWL3eSkUsS11CM1FncyIWchp+1PTNJBquE1W
5F+f2ooIf8jQEKAG+8tlazNTTdB5AYnEGgS1Qf8+0E1xOYPaU3Tn+SFF+1LMB6to9AsAD3Em8yQ3
NQXFxThXzpFQOX/dqUCuZRie09qTS7U4l7JlpuvYewNy0abrqWzzlBgnuAXeUrG0WMEloB7yIh3q
vAlsLlOGgW05sDaZlD3MxPBCJ9W0TYCcrFR25ij4xLcjME2/7B7cUW09cUewBQqtgQl1amU71mHs
SMkis4az3kEO+Wmx4o/WBeiYV9dQutJVISYChO/aRRLQOO11og3jiRG1hy/iTeDLZud5zsE4MFOU
CFeLKc/nvlfkwYQKl+FmmFnp5+J+WKLLIBAQYxNC/Q3HzLs8W7bGDY8dG1zXBbsZbXBcLgPpriXw
qKK5SUlgbERJdGTRPzE8vSVb52hH013b8u2XHkAnO/O9dZEv42EYxtsYKRRRyrrfzL4ub7MsrHbj
tAwPQSzpiOvlNS6deqfFR1OnH4tLX98j7WAtCdPlTZG3ykRP7wLVwHEolstqHoZDQnD1SqfcKgnH
NCBuYV4/9336mDPzajr1lHvlxrRE+k+ifFOZ+Y7bHCU1m0VU5vbZlXnSbPRQv+wrUcb3jFjWS7Hc
OY1VXDgO5IHOYZi2GBLtgyJ5nkT/kw7uwZWoX+twogBq7mkXZPtUjsEmWMpkFU/DiZrulI9WB1DP
PkDUsddZFiVr1YbZVTJZ4lolvH17XLZeah0NSmaWniIDApuED0tnJeiIuGYkLtMIJbdj6bx8bYy/
Jdrowe/nct3riNiosNiEDZ2kMakPOotRxzoFsNuszFdl3ncvBjbM1ksi0g3a5JQZ60A6/CuuKms7
2hyTOOP1BGK24XrII7pP83RV14h37emz8boDB0lBWnoBoCb9kk04XC5d0tMHaw7BVO7LWr+lRp+o
z4/+zN4fdUn9GNnu0ahfvu+8VFZz6VrxppluOBpsMk0zRIaZPqZphyqY1jx1zWiNMEfKVr+Usvxq
QVhy1M12jatfx6hTR28Khsugo+fnxMa9Kpzqnl6uv0Ky/pjRYV8143LZdk2HQhUbtLBHsXbU+KYd
VhfjdldZzTjU7269ubpsq/iN3mcFau4jLCsaYMRXI5s3K1JZT5ahpG60bV8kjXMGbILna+LNoDG3
DL1zQ0Aogb4NiE7WpvTC9Hg1wuWlCC0AAWO9nxG2lORarXtmaWvl1Yb7zPEuF2CwwJ8JNQHpckvE
e72agneW+6vI/R5bYNjIqjnt9Ut3NSniob18+o69sIdoyRIxe+Inc8XBdqS5wKNyQclTXqD0Shm1
9PnnGFW5uBzsOfD32GNSGtlLrJoNurCciTbwcQ7ybr+iTH+qRTizrwRuzJKpphAtm2reWwfGu2A0
xZTTvUuc4Qn4NF80ycwMERTlm117HFbEgLKnDmnQDuAPMgzswvTXc0OJXhhOEJT72SP9/W+Ri/og
cJUaIu43eVaD1ab8BSe4yjQ2zcSy/K07yDda43Lj1PZPm4f3EvmgXRIOFyd5t6apabZuVBV7E31q
EpBn0VcbMTUt7cfsZbZ1sPbyAkzMCf24tbbgU2Ytzyx8qnilgG7BUVsNef3dc/6zHDLOVGQbTrIl
GrnZYvJjeTuBZB3aDNQ6Xx5zSOtVTHEFSi3HolMcBy7RMENpszTx1BYAJn4r7l7onbn1cN7OHDMd
e6spbyY53WOV2SZut1de/6JCrVal6sJfJH3uLcmGF1EIMRP/igubWPZx/k6zdmXB0/iyAlgnTYth
bSYKTeS3QRPfW4aSu3ZLxVASspaMdkNQpds5Sg/EFcNVLsrkytdOug+d7nlsG7WeZXnFjBP4+sSY
xB0INok4UNOd+axyxHA9e+typkvFIGm1nb7R6qI3JpOMZDwGbX1vNq0A/1BBd5cymVl7igcxZY+W
73J92mvXRyAR1e8d9+e6Nd1jAMBgm5T9gtt0eTd2+AnK590J209mjMtWBE69tsup3LDBSNh21UO/
OKfU+mV7jaJN6qcHD1X1qR+zfLXEHbylMvSeJg7rW7dNLm3S8TZlwFAjFa65JzTe39RddSh0R+mU
gAYsHfriEQCElbBN/ktPjb+uc+ulHkS3ESlNBzMXxdpfEKcZlw1KOWV93ycUTjH539SSc/NCFXgf
kSK1J10YiaeaMlal2TsEkWjWWg312vLs7CD74dmvRHttRTraLoGNFNUvARBO2fSQeyZ7huJJY9hL
2odA0YpLkni8YvInt2IK5IPqB3VXV/2bSbyZ80cAIoADwnI7VV10RWnjPRRCW4/sBO69iiEFh+CM
oK1OJP40hGw7PUcUmahXaxnMXhVtybVmLY+s0b03dTlu/3pUJd0cvjlOn/5UswWegPeiJmzn6tGd
K2/r++l9FQBlFATSrqhKys1i9+HdKJfg6JiSlYQkqpX29AdW1nJfcEgm1H4kysBmjIUCwdkzWYDw
bGD+LqZ4hN7asXK7w13e+LDapzJbhT15fUlF8xtMsOhEezVwNDjKWmkwQPAhKxFlm8zuQR8BnD8s
Y7VbbO7eOUnFVjZu/MqKDdiyb99hk/vQImDfYA8TBI37FUREGZujndXehZgcZwsqaV4TxHDMC6dd
E7EdXudx6NAJjHpMJ1jnHhPbK0+Os2jySUilVNl8B90HFUBmYbhz7ZSURj9lo4zIzMtT9wZhwnSX
GHFW31g/bsf3lZW+++i5Zb7xRcfgsemXzVSIFzMxGxi7vKGaYEg/htGDkh5tu4GFs17zeLiGRzCd
N/QXxBOpGTSWJjzO3ECQsFXrg5x2enOwB3oGdBelv9FBsBynhIs4zH5zEUcwNdbIZGJnAxnsDJny
9GOZtfNl5Yt6k4/+eDuqc8vBGxXk57zkICX089iTjLnMbQiTa3yku0AsN2N0j/U86g/wmsLraQni
k9NBV4mmHD3BODb7QRsIomCrASX45GTVro6upm5KL+Sk3Q+jvWWzkAt/0oCeG0i0TLJAJLAp+Emy
7zSlSMaMbc/U1+U7qwvvqL1I04aNgpUZZfEraj2igYbC5oCIjsRBIb5Y0SdMq+xChr5z0Zl2uRid
3jsRJw09J5Fp8TXyWN3wm2tvnRhreZZDR3pT3gE+k611r6ouf/cyx72EvU51mkT1ixeM7idDMokG
BvxwyiRvjbyLvYKOqbfRy5xc0fmM11McO9dl0IQr37UKOsiSZqrGAXtyygkMVw/1tdYK+1zWthdN
n9POm4dgzxTafWkKy74d+FIunK7sjg2nm8eMk/x9aNLmVzw4MzxB0sc3VmF152EbenwbiYvukM7Y
oxGbRfTJ7UTT7McTSbG3F9qtIPSqcVgDjafxnUdhuanSLCcuxgg6+R2oYA2+6Qp5NYSwHlnCygZb
fLkMWXoNDnL55S5lxzPSkOY51P1HYxnqi6oMD9lssTIC/diTze59c9fDhYjhVqBfDO6XoWvXAeRV
Ev/Jh5rpR/v+Wwzu+qppgnKXDQslvl0Rt7tiQuth06q6KdnPKuE9jIlsN4DwmtPoTsltV8b2SbWx
2BRaVdsUbCt4W0Z2NEODveFzos1xFfo3MwUfvSeLg93SuNZ9f44bgMktaFA7zruUEyyqoKzm7yhH
G8q0kGFpXMYfg1DjhWW56lGZPG2JmPHGjeO0E/MaFl4G0vT46AZICxCWF9IGrALzk3Ln2mnZXqeK
LxNZnBd8+Mxa7xiKlh+OluNPFQ7BKk0jGmxO4N92jWKhN1P8M0kvu9ddoTaqdxn7RdF4CXtUrcFF
MMmx3XRXeBxzY7b7U+61OHDm8ZhLt7nIpYd0YsqkeVkqNp8w/0xiFbfnzk1+EI4Z16NpiGcNveiQ
gT8dUbkD+p4rukoC30A1Bjjdg+SaudhzVrNzQnjjLrGihzxM66elmaEXxnQ1qm3RFvLLi0daS4K/
PR6n/DJ0WIdTsNo7x87sEwBXaw2xr0N6hownotv9YYkwvq7VwJgpg03I2Ffd9K5HxIlpoPQ1poGx
uWjWxGTxv8EeDNjb6LOkKXjQMAAYC1inuII52mWrmqnJbYUsbwd6KHlo2xqJgBaIBSB80KErWerP
wu1dC25p5w68HdHH1UWNX3WTBL6zFZmhVFeVeyyDKPlIM4aQVpK/xFUpViUrgVgTCubrjbFL865i
Wb2MXJOt8id2B/zFBKshAZoHZDUrLcpsb5L2Y8yA8rVe864DNe3xTre3mRlbANqhc3BIrrzOPek+
q6xrD56eC6ZwLq2pqeak3/oz9U1j76wKCJ8acpQefj6ui6VGrQaZibfCYdZU87vjz2dm7RjtmOIE
lM6B2qoU1kGZ2hlqfObFC4yHXRgI5sVj2F21SyYZmDAbiiMimO3R7VaGwc0viPEDrWgYUz3Cn5XO
8bQsoE72bjTR6LLi7CpWPlzoznXjveN63JS69DeyhVWkA54E9uf8LXGb5qaagi/ZWc3JGWMWhfaM
mgeG+cSaP2wTSc+ze7QIgXrw5ppWQVO5F1EP28FLVHac6ZGdSoepeVcOAqZH81MUsiCIqitO45ga
jrcpmZzj2D2M6DOZq/vjsz9FKQNOi/kGEeEYkjMaNW5ZtVeLk80bOwJ6Sp5RtpM5MXwOyVQ3vte8
cfurCwhh04aKrThMRWu9ZUE0XM7JyDhZoV2CbmE9pY1AyZnV9xzHajjZ8NfjKBE3o9/CxFWB2qBQ
syn88owxI2JYHXV6RaAldXXc8vFTJJ1wTd77eFwQBEmXx6Iptyqpqm0XNNRrdR1eI/pPd53iNC2Y
bq8jmf9KgjrYDyFNqySxAGxCNTqwGbdHyTZUMWkbneNQjdBoYZHfa2eGdFpN0d4V0WsUdc5+SoBR
TUnvfESm4UfTzadMDf5Fgk17D9A9ucig5e3raojvs4m+wGoYfXGtzTCuvcEdvjrIlBWfzXsIYbCS
Nzws6GsSXe9VtDDGb4YvoG+IiKn2byGMzDWT5cA++bFK17PPRMq4tnfpIfaBst72zUdWRRNfYU8d
ASP4K+vt8ghwS96S04kwPxOvMNzzU2cYSzqeU2xNRMNJqKGDtOOOe7p+8/WSin4TF2W57pZueXXj
RG2SQrlr15vbB9DkzaMZi2Y3Nq53QSQnqDL2hjc9ljsUb2Dvq4HWSbL2NCoLYfX3NNJpg7eutwJS
Z26iyc622pFOvGKgzd9dVc26KxKWQ9uBQ80cknnd1hv0sKsTgxK4uGAQvhmDOYGV1JaXoMu5WqM1
PA75bLZimPWjXhCNqdjpvwJ6VDTdlubSzLW/VXPEj7FmAsEZolr5k/fMH20vffZcwK/OV4KKkuvZ
DXsZ6fxjIRfvafSybsfCEJ2afkiOJfJPAifccCsXbA+znXUfNrqKd+G1geTJaaNNMVjPPZ9qz9X1
7iMQrg+hDEyyqpteb021mE00AQ6ehNnO4GyO9kDUmNM58wNGyZkMOc/dqDkv7xq7RgqV1WjiHROk
N3EY+Afi0Dh7N3Z/iXBhul/OkON0mrvN4JjwqmUo9UKpTIWZQIX5EhNY8HVUUwfVqaK13TvdKbWH
+YYK+km5xbwnTBU6uR335hTb41O9UNc6ZjHrwQ0+Bu07x4Y87DMweTUzeMwYRaKKxG14T4bOu59W
X0EUp7QCNP1VwhpoW8h6/LGchdFPBm+VRbXsNtSqwIcTagzS+qxPR0Xuvqj89MKrwxprGyPDaOXE
sQtxt3Wmhhh4/jcUVHGY/Tg7BK5UIEnLdzHOaEAXMuoOMtQQWfWMLirA6ahqAHpNWZfMX32gM1Lf
2lHFhEvp5m5ul+lRK0LqaqZ1WO6YmCdFNu6zVLznU5CuUWL5B79mdJKdsyP3pCbGxzwAisxQ1N24
MYsDoaODuUa//DQLQOeNV+cXJbmZ6wH8JIx6/81HunLUxeC++gFylDQZkl04Rc8ynz414X2brCi8
LYIIzIAVt1QTudF9lQUHy78eIU0nUgPWk4W+NkFT3vuNZKOEiYR4xV60wDeYLGTUo3qPmV2sZC5u
lrwGie65nzUL8prd/ScFH9n5+9jcWW7bXTuQVK8l7sSll/E2Aq61DeIkvLLy+RO0drmx64Fmb5sG
7F19yW5L3y4vFCUOYMrgKzQksQExR02VLMArZ9dqd5M25PLRp9h2PiLQNkSNh9PqdWgrGH1OT+iO
FSmxQfQrH2DcNzegM5NbgwLiLdXV8uPMVfnoWAgxVNfb9wg7MhaivqTfLhQYxyF98UWL7RPdH7hL
RI4bRPeoNIVziHpRX4qQChBet5PfdfmEloierWHsFynzGTr4Y5Hr1NsaEdbBZgSLTlsTlg2KCXlw
bq/RwbJ9jJW3n/GmMuIS9W1Ca+5iCh19mGFBMtyx2xO54BwpARJE7Vgc83x0oBj2EWP3OB4feoR3
e8Re7FhjHsGgnodHY1X5hlP9fKijNF7b9NpPibbiNbIJOj4DBY5knrL6a0htJGhLxGEW0qJ1P4Mu
otGmbEEbMVtEeDNOHMTHOA33IWK7X4YZK+X4gtDJGbJtO+jy2UivQn/Y0AtZ9zDnNr40zh4XgRUc
kyBjfJdTW1xlcwsAAsOlRm0j/TutOvZKMh46qomfljb+de+lGjirHIIfVQZI1Hp0OxET0X1ULPIa
cCKtH63Lh/HMrscvR1eyS+fPEGXqZSWwE9YZ7cPBx44TpUP6NCCcoiE1jMeuqRFCRGEld0AVx5UN
HIgPggJYzGFz1aJcpRWfIjeIc3WvrAJJiRicVTqh5uOkYu1rx7zSfIThVgHJXWIk5Esy/CJTpPgM
ram7pgaPngr6WvvQLNVltWQT+5mmKKm5QRst5wMVkbO23aK5DPtSb3oKo+dFL+Ab2qFjHwKAGiYS
YnyVtZdDM2IGUClajsnxh30A8vW6jMrwYxjo6jWyjbaqmJpDknGaqYZqAl7BhONyGQfngGVj4PAq
Oc+ElGjJjIZyyuIlpT0cmLfG95btxFq4kqmeTkpjVOREJGFycnwAmMB007WhloJv6747R0x67bVV
9Uq7urifWmQflQYnaYg/2iqXWe9iwwnryn48TT1iSkJF8cwU1CRnCBgzsFzeKzt5SCwT7a0yZR5X
2G8Iafp0nbEZBm4THVDMVvtyjOyLrlYouLzYTVdVLL0HF8jcaUYxx73fZGvDc0RvB5jgCNMPh5Wk
ky9ACo9ECL/wkKfXkYf4lCK5eO5CEgdWzihn+jdBm2zD3h1vINbH7zG/vk6Dgao4ZfOs6ogYj1n3
l3YRpNuWiOBtHcbAb0fq/NynqxGTzEaiFWsu/foHH2n7hvxM5oixNp8tyAzqgXQ8xAi317aY++Ng
w7szeswuyjBod3oJpx/lRzwLITvonu2nXoMIzRiujtA0RDvgSWnTJd5ix2FdbnVOqyaeX8AYqjX9
4a/F6vvt4KKstNx4TtbktouDJ8076HrGlgiMtgh3QCIgShnxiMDfoE+KxUOZ6dfoLzBGM8afvRqS
TTrqZG94Aq+tdMFt1FvdKyPjfFtlOEIXitULaw7kZV4HKUqCqHzPsvxtsC0anQlriKcwdUTV/CZE
tWCN8Xy04a1Y1+h57zMcDFjocx7l2Vd+hnoEWI2Mex4HD/TgX22O/yd42mNV8M/vPDTym/+BW/uv
/Xd1/VF8t7//pvPr/ON3AWX7++ueUWV/+mFb0oWa70CVzPffbZ93f4Sa/W9/8e+Ms8e5/v7P/0DA
XHbnvy3WVflH/JlzDmf5B5npn6Bpj9zpxTfK2O7jn//Y36hpUv5FBqF0kPTZFpCzswN5/G67//wP
3/mL51vK/gdQDZslMPkzGs1z/qLCUErl0oACXX9+F/9DTfP/YpPKHKCv9D0ZAI35n09/+zeT3d9o
dvF39fef/8jYkn8yYfK3u8yNPFS7nsd/7N+TaIYopiXqn80nddPuMHeR6grEjQJs9PcjM9r/k3/3
b6+H1pBPJm1obb+nczoUsyVGtjMp2KAHEF20bAIRM8j8w7fw//lc9tlF+v88hn9/oQC2HI2j0FXW
b4ZhJzVBxRgjQLsxzcUBd3eb742n1TUsRWVfYYcJQb6qmMGincnIvsyzEI4DPi9Kg3/9Zs6v9af3
gro24Hu3aUL5XOrfkoQ8TwcMamS0TQiKOQTGjh9lGpTHYl4AHf3r1zrbM397rYAvUtFXVZZLYcyv
/8G+OTWqNz2RnFtYrWI1lMa67SB3XbABFC9211DBJIu+Fc7Qfv3rV/6rl/n3l+aOtfiEri+D37O9
Uishil8OITBLezzlykvuOls2V3KsQsSEg4VyK7ChlQ7R0N4kXOd9HkTpYzv5Kf2ZWkZHLH3F0795
W2cf9D+9rcBSyndd20Lk+ecrYmPCGARqkq1fmXoXZIk6AH3hnDs7xTqMUEOhcQp3bsO4W9T9tO8W
UR5d0CckrjAL/jdf0D89cZ4dkEricZ0CaIjh2Rb9hy8IrEE8+h1fUIXwGkVWBk4V+2azsI8W43jB
7ATZ67++Bn/28vIwnF+TZz0kAJRn4ffg+q4oZulwlNxWNCdgjTNlkkRcb/71q/zTrScD12KMIR1L
OYp78M+frAgRaQk9cXZN6sa97u2hS+5q3BTlqklE8TWJIsMV4ZSqRihatObfRHAo6/eHnkUlxMPI
7Rd6rnJ/TwlIRWwcUMztrp4spO+rNrPR/+FwQdfcZG3/MTggzMlZ8Zl5DvrJw3/RnMI5hPQatXX1
Uc5u/p3HdKhXeVL45ba2dL/sksCzw02kOQesIukqUmG0SJybEmvmDQ2zEag8wsNHtM6WeZqDTjKx
mRF0Fl7s/HhlOHU30Ix6ayVl48U0u6apRuEy4SHYBmU/+0/WMDfMchWTqOUgEobi2BqdINsoQzm1
8hqbkSwS1jPWSxXdlkQrtnAUXDlOy052t2mmNZd4jj1OHmcUeOlYNHJIF0uQQojKqAK9jS/ljfGQ
3LiV0idE+Hw/q6ktTPhJrqPfxSurKt2QuTYG4fK2S8qw2WDfRKTUIj61NrXtDBy16tL2fiL41fMD
7kuM1IuF1+42MfbyU8y1w9DfL5IvY9Hk2LmJ7yFwCHJadMGomQYOboFNjafSs9fj3Dnvo6dQ3ZdR
srxrp2sRey+9mHYsJNGyAyfTvWXQcjpWDYgXXDgrfcNQTPB+de6vnbUdbgzUbAidlRM4Ijgy2WA0
MdYmppFrWAxRO7g6POL5bLqjE4epXGHeweyULmed+yKs1mOy7ZqC5s/giUPtO2JXFE4/X3UMm67w
jTk55i+0faseAXi/bkiOPOSKtsQqwnjSrGrciAwkXXOGHw9InS7mCoI9hzM5/DRVmFj3LcsiavfC
rya1b0yePDOWaNw3tHST4VPLMblNfKrErZsjQrxv7ShNsJEOifVJEFgI0AX0W/kw1zqyj76CMXVV
QXHQas/XM6UM3PtsfOm5etM+Jl1x2FvW2JK8NFasDQKvpwnLI1Nht7WBhrMItVTznl8jeO6w9fnV
uWow+AGQbnvdgFI+VV27q3x616seb9mXGnBuXGb5ZOLNMgjkjxa7PWlSIkx9bEgDynSFhIAPvszn
YjR00nRbtXWX7Bc/lx2Wz9yOju3kFoSG2H6B556689FWvXdVYJIfN33ooYExvhsrqhycaBAiZbqP
GDPZm0DiEia1UFqM+UNiQTZ2l+NN9ocY+HqZ9BcspYLPQuRLuZlNjnzTDc7+Y7eVGMpM1qQ7Yjpz
66axk8oiqSR1ji1zdJ5QnObfKf/6yCIXhQ9HBNt55XaV3WlOyhJuRikWdL19eG5CjWrJ9ywY7fCu
XVSHKxr1Y/w5lTHDCD+dIv+w2JUs90MwZm/IyrJ8yyloEvsQcHO69YoaN+AMZXpcxXE1WQj2RsSB
Vce457yOjYy5Edgy6sPEwASSmGQU3vHkHJqMAtHHzY1LQ5WJS7+hQ7yguxLJSmlUyKQmYRS+7npf
2Ftsijh9yixzUCDkZCVS46N2MfmITsHyq7ha5doKXpdY6+vc6Sv6ZLW2RlbCYB42Wi5RtTGzsX/B
50SBqRd852nm2adqSZr3JM1cd58vgVn2vtuJH0G7u1jJZp7Ha0P3AtqLaOLxGkDv7O/G1EVzh4q6
eaWLjcptMTDDN7qIfZnSL4jxU69mTQmILbwdYIf7JnsoZSw+mIoFN7pEXrQWi81cJKsqpJyjDlG4
N5WnnwMGsO0Wz/p5IYuyukLlMaQNlyNCyjAvASp6PBXpfFJp3hWXjDqqxyXHy3FyFrf2VnEnGF+V
zMH0utY1ai83qolnbaeF7yYoh5CJq4eDeS+kwk4YZi7nnrbM8xdyU5FYFHMzUHnEo9rj7BffLMs4
WIhfFzWtbMf9xYQrwIbqW7Ld2bqzF4K13eGVw7dp1qpEqbBlGba7I7bmEtritDTiQGe7dS8WVSTV
ZZ0oFHXCcVhuVmpJvGw/YrhTa5ozZwEuaGxnlckaPk2IPDo5ubXovskZQ0azYJI6T18zddfIkMZB
SXBPf5KtkVd1MFIrYqNIGLryr4egznuHQbmx0IoQv/MjcB5366iNzQ3JDn5w1BDagysLB8MisAIZ
utarfsi7+oiiXxMXAR3kOGY1WdQFycT4a4fZ/SqsRWByyfvzWI/Vj25XHqH6SoNaHQZizF3aJi2U
lVTijMGel4YX5RltterKysF2GOKJn1oYZpu0SjDzKIXh5zhHxtcv8IOb6mQ87KXXdIGSbA9YVjSb
McyHJVhxt7elc5OLiWGRV7NOWjuBzTc7eJ07huEmaTpsYSvhJg7y+QLVU4v4nfEaVzNOVbDxDR3L
V3aKbth4Ll0bwNoNTTk6enk3XTbU9P2r6zt+tvayAXmZrieHMR/hJheF9PARFCODoq9Ztaq8sWWM
hLCrRW8o5w3TJhpvpUU8jl3r/qZGuBYx9uiSl6Y+B2mY0S0Lkql07qzFlI4PTbPE81OX+OV0NWQM
c25LR7e3aiDHYgWTxqU5Vwj/SjTRefiudS5Q4KJ8fwiFiH8KhNbmxMQl7DZ03vEaL0Odp5fI5+L2
C6+soc+Vwwd9beq2nNYTQJnxVmJPu41UXiRvCPOjFyyweXrIzQSQJhJlj+UDB2K2cWl1zy8VWVH+
e82gE03wYi8cDbW87+yJ6zzB+FA7K7NjskCyMriZm5BUk3apEXt2tH/Uajadk97YzZy/JnWkYnzf
LWtKFEW6XvsmZmqYcCZyVpZE/rVKF8sZV9UQEus1qzr88nQ6PE3ZUMptK8Lgliff+VRWmhzNQhwC
0e1y/uXUw3IX1il2QRG5zUNqknShJlzMdfrfzJ3JjtvK1qVfpVBzXjDICDaDqoHalJQpZSfb6Qlh
p9Ps+55PXx/lvwCnbDjx16iAg4tzbF+LKZIRO/Ze61ueZRcHf6Ab+SYx9z022J3BccCLKG77NrTC
hd6xIS2Yemjfcb1Q87UxsdIQDPxYvDDRt2YbaNpUT7UK9LvIcoYRzgktvYPA29KAvWtSbRUYieXi
q0bHCi0iSB9CZlRISJTN2RyxwWdd1wZtjT2DQF/bjJWxKIm1g/7h6FW5g3bQ07cabRy+ETLXgbYn
a8ESpz6SFeV6gQBRoM/8FTLFnFXHUtevqFjMbGEw/5NLxvRhchNHUs9WPp2IDiFmqlzWejP4BN+U
u5sMYf+stWY1rAXA2Z/C8UU+K/byHz327C9Ra7k489nyCERuArLWuENckK9H+tkK7epbnuNaXRQN
tMQpjwKkt8BmvnNUK5o7f6I6w2Kc9nb14Cq8l9su82Lc/OVgNZ95HmrnRywrNRvhS6PdUTtitVuj
afUpVKPBNyLGoDJSKJ48qD9s4vjUbkJAPTk0cS0/ZpFr8mc6E4s6yADTJXUgtoIDU1bkgUs1urqx
EmnmedvJ6Tx0sswHVaUtgTSFLntk5utvGOWcZOPDjuSrJpTXoH08xbdB2/VftQmr2Ab7fXvWQqak
R5dy9Tvy2qrdlCmNw00wDmTsVtoYn22PnKmVW5sDhtVRJs5SUb/ma3zJTsAoILFKRr9Ne4p0wXDf
8tKWVZVBX8kfTwt7UWhywP9XVN6briI/wXWEQ2fkC4QICSWpXVSApk1MMF7KMC2GNAWbMmb5TVPz
S5eEyl5NlTS/+vDKXthsMIxkg4cmwgg4hiyZQHZfbRl1DDCUS3S0U4cuRpgR+RvDVCYvzISzIFo1
iV1h/bfGGstqjjZnUTrm8MNHi0fARh5FapZKGA/4aJJoO6L3oYdsjjCylJewK0PnEWI9GvgzVoVe
2q86z0m91JChFNuwbBgGGW4ysEH5JL0swFYUP1SYu7fSs4EGZJUyEQ3mE4LRCGs3MZRFbT/YJC0U
N6PbMNnrbdF8Nkfftjc5LhLGwHFoW0sz5WnK+xC2qo9V8K3JMxkvcvzLObrIiKmH0VTTuFBWM+n7
RtPkC90+U954vMfHoAnsn8oArbQQZYFXLopccd+qgjBWJw55Pkict25pysfDZgr8KNiNWTf+FLXO
UlOb4cDH+uXsxJeD8blBP9rj+NNaqJhjOLo4HEL7dsoFQpvIpmu/J9m85RTfi966Azuf2Lu0wUC9
amLJ7BRDGq70pcPy0K07WRacmfCjZ0vZByMLno7JmhmXShdTqDOO75StYT7mw7eCyVO4QcjUa+uQ
gzGOVBEHn2mFBM5aGxSH2CT3eaLKCgLOystr/xt6Fs6YSIRBQzB+6F46DKfmEoDA9D0bos5d8ajG
7mIcowFrCAmezkqfpsDcjg1j35VZgdC8MTIDJXCqLD971RO0ezucJLq6CUqJbzSIrJk+Qe/f36Dl
DOSJ9cnqlopfAHLTxMg5Lv2M/1Yz+y58rfI6/9lct6p/71T/71Pxlj011dtbc/etuP6T/x82tWlE
/tba+aOp/YRDIfgfFCxv8CDfLr323Y//9T8v/69fPW1h6v9xafNYguzluT/N3/erpy0M+R9sV9KR
MEhoBs2Byv/V0zad/1jCMBGA0pvBDjhjI/9vT9v8j4HED82fMsFiuSRC/Tea2lcRKHS0uTSXq5O2
STdKXfpEv/XYFMcKn8Bi/57A8ZHj9JAsu/l8rtpeO3rtlGOgYdhXOY25CH0mVQutaJIbou4biuAk
WHkykc4CNGl/R7VertCAJC6jSzvYagbhiR/056671fMFO7oxNwUp+G1dzD3M3y64KgJ2qKby7yEj
aQ/4IlGPGnG7SSrDX1pt+qUcJPLlzAXlpaGQ25YA5D9qn/EZv/VJuQYwNPRJXP7h9hlXXMYG128j
bVj6WmTJkzfZxre0E+UOegU9chaqeiVLKtDfnqz7X3//7wOIS0/u/cdygwxX8JPP/zI/Sb//6EE4
1KVv1Pl9UGehdeJgkr2o1DKOo5GHW44UrHtF4T+T2zYTgbpcGAuOLI4DvcWLw006ZM6D0fReAsLJ
z9Y0c8Tx39d41djkm6HKoVNo6xaFFALC95eYemY9tkWW3DfumN32siOD0a1rQNvYs8sbtimx65Fn
H80uGD7q3V7u/dUX5Dq2bViSd83+o2Fc61XEiKPO7oOwOkZ6ETzLGIlwSwbLnYaXa0/QDlpfAnK9
ZSBFtatLqB9uElK+j4H4oMl7aZe/uxx6vFK3lG3blmHCb3v/ZUyRjVinycN7hC+8Ul1h9q+TbMVR
d+kjbgLNh7OEsOKcuyWFQw5yjrN7Md76Wp75d3FmpFjlurE56x/fqT9fJIYPdHZN3WBObTOEeH91
Sos4bLaNcyoLPaf6y6ej0xv1i6Ddu73ow50WgShUp+aQRJG2z0Uef/AVXR7Z91+RQxeciZ8z3zXD
uqKnBlED3RG17P2Az3BrqbY4C6blux4H8UOdCZ5jRS3y4MdBUy7TQMVIWWnwLVgD8vsxCJCSaFFi
kyPkJ59GKZ+YrQ+LQgU1dWALilGrG3VA6tO/er2wHwZ2+CXh0/Ca4uG5HNoeDgppqOAiMAt6UXno
dVFMqxayJhWQn6WfMm/kRRrnG6XrUwMqaJwOTMQbeh9l+xhMbv4CU4NLjXoO0YsiGsWKmpa2Ux6O
J9fP+g/mR/MU7OpbY81mbkVmFs+VfnXr0o5kXTk00b0Me+tWZXoMWGygJcJIFVMqoVVBHgiIYUWK
KabObv79kv/t45ViAbQMw2K0Os9tfluCfTeZTNn34X2tBdoerX28EsRdHHhKq5uiz7EoY3ErN6S1
vBaxadz/++MvQ8D3P76r4yxmfzQZQpjX0ctj57moTP3kXh8rnoouwKFfumpe7dTUvwpHgrWZH2qI
ueII+SX7KSoHgEtWJi4hn6QVPhRYa2A1YlSmEC8A4RVtLRDFQGtejMbIbaSKwx7PkbPcMaoRx6bU
w62P8z9ZCGBG7ZJGTD4tlHKrJ08bxs8TIXlwA4Fi0nZVboCWTw1clJZm4kjfhY/uw8HvF9nUIApJ
q04cOczrwzJj4n5WLv+tCbd/Bd6pDog40y+B3pXnBkPH3kLJdwguC7tV6fYDw4riJQ2ZMXywwf7t
5jKBdaRlEPPG6Pz9ze1UbWZ9peJ7jS0eOgdr3H0hTH9nqFAA3J/G76R4IaEzx2A9z1A+eLiuhn6O
abIiGQ4TKZeH27wuSFJILmgsvfrk937xMrrJ/EbNNxOfRPFCV099sJmLeY15/ziZ8xJIBWRQUvEj
v/+JG1ukbaKp/kR9w0tMFF61T0hDh5xWG8tcyziShyEgNd3uFi1ypNUANUoDe/Oriqb+/bvC4C8b
hskGKhl9CwZt1Bjvr2Tu2NP1dIZToEPfb5za3RQtoDO0B4HJuVQP7zgGeus+TuPbJuNpWsCkJfQg
tzFzAeaapqj74oT+6d9v3B+7ukmpaTEpnCtPbs/8+7+98DTS/YKiRz/ZVh9uaUNVe2mYAery3HoR
OTQD6Y5i4edT+MHT8GfNw0dbyqS7yx4hjOtdSqjWd+DiSTCJhX0uOtrbOU1N5qTkoL4i4xVHiQbp
3szMZslwQS5olcY9wiQO2nGgF6sx6/ubIRjzG8e3m+G//brwyLAQCdOymJhfT3JLvcYOUxryxASx
ObeNieipbNuvCPSq2wA5wYk+R9BB4BEKb2piff/3rfmz5jHN+bthkoorw+Qo8f7e6BaJY5iFKUNz
V/tcjymSYIe+kzB8cpiqJtzapQjv/EoLOE9Go/+p870IqD8rzRnM9H8vyZcDxdX1XO3o+PDSLu45
c2KU+ALaZC/c6OcHP/OVSuTXZ/C/HAIE5d71Q+EIJhSO78AAqcZQXzpT027oC+W7DHLZbesn/m0U
E6eY6SQHoglXN/7UYS7vsngXYD9ul0KK5keOWGkt3Nb94KH983VBczQXwY7Fy2xd1B+/vS4+urJE
SiId/cEzbmUsm2IRhCC30JXpzMUT3aWRz+TC2RPXbX6wnv25gLrCQrigYHqwSV7HMlqM96aEave+
6olZZyRlNWfmyfrRhti6tBuTQ9u/78cVn36WRUkUI7PAioqfcu5qfQhi4hlSp40eVJhUyzbwpYkm
MIdvlOdgiuZllPNQAZRcNHeJ3VTLpARZQCtDW9tFWrxMKJ3WRmXrm3juVMuBMVJgT/kd7R37gdpv
OPRQjzw/nD5dTi1x3urP//4pLtKO3/cBRui2zXHOUoJq9I9a1IZYgMF9bE/AqotbtzLKg5IloJFa
Po0NOoeC9g7DlA62GQ6u+LWNy3MlJnYpv/QBDFFp7qxQRitcX9hm8JUEq663MLG56V0eZV8i8h6c
RSfi6as+tPkWRWsF/NQpn53A7N9iOrP3lwogj6x851rh9DhQh/6AIUZooU5Pl26lGr6mk2F8jlFE
YpLzqG5DcH26U3GFTmneGGMJTQF596bsOxIPe0wmcBDckwebAe4AKYjNiK6ss7RC8GC66TbvCcJx
3DH8ZjuDrEBsJ3S3HdBK23CI+IRI7+8dGy/9NBWfNFa526hBStuptn1KJYXXpE6GnCL8DpO7wA6v
fUsxpD/UeC3XVjqpg9M0ot3GlR6AdAlgLBhN/DNwtexsSzPf+U1hxHfQRfKzkTGbivBN3DZtNL06
gSFewtSzd+ioSjKHKNayUhnhB0/x9XvDDFLagkMrIgQhXHm1kNKrzcZIVPoJeziF2NByWFBz5SZV
una7aPigiP/bIsaGpnMK43zIqOX9wl1H5uR2FhZsttLmXPVVuaWfjaktrQbSD/79cF+yW35/uOdl
mfYTTzX/zBq695+mqWYwMgdM2qg6KqqwqLtPKNKDg5PWwysziwb8OfzThcms84ZDZ7eWdt3dUkef
HawYZBL6fPs+vOBVYNXEYgu/SnZwJurtBI7zRh8DBBAfXPX1PeGq6ZtJtDrIAv88o07KVb0yanEq
22I25+OFWlZU7rf46rikzLUA9aGgag42RI9nW8of7lwSt/ixfza91e8NFgqiwOJsYdVa8tzxkp4/
uMi5Ir76aumc8fDNhxJ0alc73sSEjvYKF1mXegfWmxbvMbPjbCNF0jJMLdzd6Lrec9Il4giGoMfQ
Hq7SnPga1YVvSpfdR8kRl1iZ62tiPaN8VuxC4vL7v21BfCaUwhJrWD0pdZj1SOdBwO3ywtx+InE4
ZPibD7vEYGZna0n+leEsta+Gz9vRI/NJa1rzNsobjiXI+l9lEPw/fW2X9qcpDV7x6/QMUOsmJIZE
0MfqxRH/WHKvIu+z2xcQR+oa93qEZggSen7QXf2xYJz72k2Ws+N4jkbMDz5I8XifNHQpXNAQc0XY
W+c2lvH+DfFBHBHf0ouTW/TqILOweOm8ggU6CRB+jbZRIevny/zg6ZmXles7ZSOKQ9dlWa68buq5
rWiTmTV18jPX/260DDkUioAlxWa91oypf4hAQxwqt7AfTGMCK3k5BP4/XAWyR8tl8ZPSta6WBzfu
B5/puDjFiJESxixOvWw1K1hHlvAXOGK+6+XkfQN2B1V6/vWsbT6Kdf1LR4qGtqB3PjfFXXHdV7Bb
6IrmYEwnOg/BIc/Z/8XkyNc4lOJoe32OrzQ5Tn0SruC+0TurpbP99xdxOcq8vx1cg2T3l5T0FG9X
h0G7FwWueKmfBg4eIDQtnWP2/OL62GqQNIJlIfYijq1NNk7BUSLjexqyMn/L2zCYVpZUxYvnx7Ql
6r5qzjFsj53WSePBJkTloObjqx92+a4SVo39psf+nYw4fCBMJeEGph2j0bwJKRMcm0PvpU9L5u2H
x3y+1vmeXv2o/JjccQRnlokU9f0Dn2QdEJW2/681IsHVcZR2EW6xutsPMDvFoSISd5X75bcIR/Qj
u7rzIJlLHFqNSjL3ldyGujHeVpnx5IeWXA8aRPfcJUkkUWqC8yv7t6ruzSPely+V2dHVGKYethPR
6xAU609sjDP5GafIrxbpMJjmqZxwra46F/Ai1IUSe08gCQcwhvGRQXiJwg9xIZWBhc9t7qYOMQNR
ZJumOlDBxDBbO3Sdk3bomqjctzWoQzdu1DrW++xLmfr0M5wgW4MczUkGrOIHJQefB1/wbMUgOxrk
6aBm+PY1btUO1ZLYA2Mvn0e3aH9ODVFL+D5xGHeGfxew72zdxJgQPGkQyztN+46ZSA8WwVz2mvw3
J1ZjLvQKRHdQqzNzG8HmufOY2205s/GocCpzHro+y3cOc4WH0oVlnRaQqafY20vf/qzDeoV5LLe+
7gP7RnsdvuYI428vhXM3NZQponD2hF9EewQ44VbRUR7SKNjE2IX3s8YCSLBRbg2vG5A0Gjgx5zZY
1HY9JINyfMvsID4i/ICin3nUmWnSH0qzrAlwl9pnJ+vfsil2j/1oRAUuNI/IEA/dSWCm31IEfnvO
ZNqmZbaICFIEJ8eFeZTiU8XH2oYj2El1L5KoW2HHuw1jjQSZvhX5Do5Kc0Zv2j0Sx8AOxDTqE1P8
Ei9pLYZlFdj84uUPST0hiyKo1FMlYnDZLRA8G8ETbDKgvNXgJr/2Kgv1ENwfur5VA7FMA+rwEkSl
2qUU1fekzetbU2FaXZQK9BAd5TZdoG2nwRQYOekC9IzLtuRruNw0s+SL9JjQfY/iWN7RjbG3WY13
re1cBO/cufJm7GHH9vWhKfz8q+l1d0knbNgBDuoIlXlLNjiLUwQjZI/MuhUCJX+r5Ng8F0SPIPxR
6jZUtbNHpTgg4anyRWyUNRZMdAeHy27kl6hhFkU50cPUMvOZ42VxJ8aYzFHpaPsiyZM1wlt5DI0w
X470gr/3eZnfZ4Qh7nyloUkccPB1mSBKKeyLFWqnZgtpwoYp78IQNtPavSsz97FDk3KbueVwU2Hn
XoXaoG+QiaMVMnzGxoUMxAuwELCF+ggfvE2LiSgCqIRLKfUAk7RNb2FE8r0SGAyXeGXk57oMh582
RjStkB6hdy5OS6uALowXcwlk7JOobYOl1PuW+kn82Ay2/a1vgy/o5gSab5lufQKB7hNMecuiAmh7
WRUDXrMz29CGMQoXFmbtCuoHPoXE+DaxOB9LnbW0Rm1qVgGOuiHLu9fKqeHuzAeOqAGWCempg+LZ
dOY3yEL1mbK3Ocu5v/qrlT+UCQ8hFgXoX2MefIsrVj8twkzJz8mwprOdrSihi00eB6hxrPxbDwra
1uIYdC6JL1y7ICQ2w4zTrVu9vo8QFWxG2fgnLW38Hea54tipLD1oglEn0BcNDLQjcScubDmNa9yX
EbHATvnZiXTv6BVWQNPGZnkJIzWs7WZ8JOm43AObKF4w/rMQNgNjiWXBcw221mIAZyp2mbqKypeg
xMyJDoyH/fLtJaNlkbEG0Cma0levDHOc5CogUCfBdqdz/rsjByp5BbWpUOjV/Q8ELPndoIXOyUpz
7Qma07ive0NtqgG5pW7X/U7ICaiA19TrKUyLDURogklGsIupFxXLrqnKpYWU9Gw7I63wZKJkngL6
NJelbByM5gx9AhAnyRTGTZDWjCwjGHEI09WeLcf4ZKWs6q6ZPxuhfjchwTtPmVdlKHsatTBCyJdt
TnCZJqZ9Opb5FiJzfFs7xAuE/sinjaMoPkn0g6sBH3rPz5kTRtU2sHUHF/myLN6KxmMWZxegNYBm
6i+5FT5mvTHCLQEfhU394Pimf2PFidxUCHnvGtMxd1IY6saJQVUYHXyDORwrD4vmaTQAfKL7VGsD
o+ZdGqT3ltVHh65t1IMzV5tua3PnLh1u8mNFsaQitLfwvfo+7Z5wJ9BMmNw1Ren0RkbYdNeNSf6r
5RjNxVEUahIQRYSklVu1TTqTBp/pa/0SignESR/uj6UF+i0tsATPpVsTn5dDkiwjn71NC74Q/nJr
aSqCM+/3B72HTJD2uf6cMqfdOk05vmbUfSs6M769iiYyRBZog+szwDtGz61bhqvCEz+kPtSfZV5o
KGIjCBamJ4wlYVi05upo3Bvu7Jqr7HSLh4OZmlfGd1VIfNEEAJE0rvgohtYEKxmX4Cv8flt2OhCL
tH/LrWG4E7i69zEjqbVZckbHNxU+GbFuwUvFeoLH29sAUPIeEatiXLCb/JRkaPaFROjKW8VbD9Ni
VtXJ5ITelhTlACPEVwIfamIzaJVeyj0SEcKH0sTMOHkm4/wsgwxUxz6ibMta5Up6CyfmjCd6Lmdh
ROAX5FjaJ5v58yKTmOUbtx8/JaOm7aciq2fTfXXMWZq3HGvyna1ncmnqpQO4jy8SFjWl5sowa1o+
vOCfvZZwJqam7l132SHLaCLqWpYErZpZxQTCgGRbtxFvOeItdrN8ItXOLHpgbvO7bFC0+WVuPrZz
8yxzwZSSYbKmp9T5qzjhm2rRQ/bsXSQ88Zo57tNo9tahBY66pQwSZ10jpSXGe8tjp9A95qGN+qOL
nIfMz+eqeFYPoCWyvurJoPHjx4HzMBiCd8ZF2/dSUFZwiKgq9m4UurxzDee4CknCxK/0fcmJcq4j
ge4WL+Bk+C1AsBFvgOW0j1HNr06eTqWMWvGLX/s8ga4DVhQZqdzTwQn2YSSsV5fsnGPlxoREOnif
dxiL6wNiQAMTz1SX36Us+biE2Swt1wksHBKbZ79wtJOTh9amNKcBmLGYsl1+GfEamk1UXQe8HWBW
Z43yXsY0ydZjCRkXVSu+9TCMh8c+C084HhA4d93M8UAS2D0xYKp/6K3WfWmYlN1ixABKjeyXzpc+
TPbu0uUh38X4Qaau9kWn6oX5UJr1g9kW5VteGUyi6yBISMMrOI8bdt9Ct6kbrJeEuQDOMDYwjiZI
/OXwwsqDCrazFA1tuP3ArR2y46tC/wpSxkdPlgb9AffWuXYK+Qjz4n6M1NlGLnsekU7uWEc7mDc9
Fy90zFF+xluWMxv1mK0bFBrr0Yq0Fc862AfqFV9bWqmolkVuwDcDy4pVrHhU2Jp2zG3GdVlX8Ec0
S70EdtHfitiRm8Ds+o1pe9ZhyoM9EtOMIiIEsW8H39BvULkFRBWcRnhXSwNmC5QXxDxxM5ZbGRAW
kxBrbcNRM6vXwSlmlr1vTWAtMq36DrykBP+RNN4xI5k5WzUo8n7w7HnujtiDNrrLg9ipllY+Djd2
Cmkxswp1BFhV/Mzcwuo32hgGhDW6MvqcjPq8A9D5RJM4mNUXpwtq7ZYcxo5An8hA720DQPwKjNNe
FWipfWxV4zapUZ96IPUWYM1OqWPuxz5t94bTD8feIvbFiJLyLvL0tzIkZQ5oWJg8JJnD5s0+EH9j
RTRHgLGDmy6tkMVsbbXKuB0JnnMXfeHa3+puFtMnVh3U+zjL5KfEx31ASmQ7nLq6dtt7ZLxB6cL7
SMp4K5WhfxLAcPj7nIGuv42SaqHMKdyS/Zetk5LDBZhzbwlxTDItTDgBTLqZzWJnhs+/6gcUtLWz
8GvLO2EsaE+XOfWlR1tqEB2ZfOe70uIca4wDVXTqabzfRtrx6hhpzqtz+WPIb8NxRUpGvtP9iDOQ
GQiESJfao5iX2ijllHL5o7VHvZXMM2+fbrmzcmXabWRFkFxgmc098fbOCmK1OLJpMn20aEqlaVi+
4ATtX1nPe9BCHOXYhvlEbz41+2lBUUAC6Wcd7CjBthYwyWVmJsULvIGkWrhDaP1sw16xGs1rWZLN
B4LMb6ODaeXqYFltvEKdj9wtS8P8E/JSY+mjETbXaFCQkoQOa50cBed0/GSMWVqSiFib594fulKW
naGwmoKXqnAbyBVNDEHPGR7gg9YnTdrN2VTQ9izX5zUMPOPXZeRFzV+o+cVllcQiAGNwTh8oxlkQ
7sbOHnw3LDY0xkegQ7kHZiajLyq0YO6g8ZMHPvjSwCnLTe1Ow82YBj/bzoHYUQ7jju3gvi/ByXei
ynZp4Ho3rA722e8rCoWwZZPiR1xQ7vo3Wuwle61zI2jf1Faak/hPdZ4ad7yzZLa7LpaiSDbiMW/a
5sxt5/uj2iSYcAj8dROThUIGVfqQSm+aluZk6thwtE3fKmIVmprsqkzjX/zk26UTInrFYbxGQG/o
sbdyJ04Rjoj9H67mTHejUwrw576O7D2cTYw1dFoGKfOXYzvzI5bV3T29YPMwaCZpdSMokF83Fija
WQyC1qEdWzcpOzqnkwQjiq7UY1ykhJVwa6dI1znBxLqXrDPJ2b6vm/S7TeH9RIplvg779LOWBBxX
wdiQOhCJdC1FZD2nGDF2nP/IYJh0mh8xsYs5ssgjwZ6z5c2llRo2bLasgzwfvheCa405NaQ9M5DL
ExzFNPV8WN9AncOIVW4eB/zaUU2vj5Ylk/ddOXcsApDWOzrlI9jP/Bxo4XdU1eoUlXDL2QHluMLF
byzhqbS3fU3cgmCG+tCOVfUKY9F5rIMyxss2f2GydLW32qbDukx61DwAlRFH9TIujv4I6U+zpmBc
TBEhYhCYdWg7dUNM4jy9LNJy+I79kPibTqdMHFsv2UDcApDuk2sjg0TfOZqdrHtniE9TFVU4ZbXw
66VB4ycEBy28sQB+PZX2+OmXcMq2gOp5XWKeaWN9lsmcFxXD+fiq1THRDo2JmOYiMUp8J/uRDJ53
f3ncS5+gx5zawqfc5e2OIRMs6YaYD82QPMdz/1q3cs/HtVjiBkC0xSri0y0pe43VyAxpwpWWBmxL
M8kX/LUcgZSY3QmgS3kfG3vRN+GE4Q/llzX3jbd6ZFQzsVTfNLB56YBk1UMoRwp4pfUVqapJwphi
4tidQvJriNOqfJBDg1dS7Ohkp2yaQJufdM9Iv2Ie7ZbUtcHpsrpJ1BQ3hlJPYRU6x66m5NtcuoSX
IxKdjjKE55qIe88s1Lmay8nL8Y79iGYhYjoOpehmHpw8NiGqEPR2iyXZeehRIpyny0Jc4aM7Yx8+
RE1OTEUwoHJqUQPsJTl4B8IaiuNg4AKF6sovkUxWklr2XVVAGcwQRoKuV8EGJHv8osKx2oWDXBPD
q440x7RHxOkcXuZOX2EixWpERlIGz1p616uieklkBWcGqd8yqdrh8dLZdkmFOFhpz6FmSDd9qeSu
AZh/yi76qLm1dWlIIr/LPyeSQGar9mEu96OG89rz1xr2bFaELq8fY7JFjgm6mofO7QijHdru2KIW
2Tr2vLAWtvoGByI56PPGBxusPQYuDMdJj0CwdZFOWwS0l14NcqNMoIILiLQe0GEqaAwo6b1OPsVN
2owBMwjTfcURTM8GbWmX2S2poXqLpSg/CnMS4FIbcp9d3aMqEs5Gq9Ez2pHioVMlVXnnjAVUfamC
owqZIEvceQR0+GDAaxmz8DdNEq4Vi9S4okNGDGLsJu0PAd9V7tuRcDx2nKh/bRWj1fgiO7zs8ySq
skfZOETxFZc6z5plJ9yHeQCUu6G3zF1lz1gY/4Fg0WFL98imeUEQ5OVZQj0sNiAoaBpASN8DE6+2
GT3YXZsVDjgOVexKomt3btmvi8zTb4XeBc9dXHyDQhTcUtBQlKkovtWb6SaWnfG9LmRzTmYdBl5F
CYoIXjWRMcGd4HRAbNYwPseGOzx7YJKP2NbDLRZGZ6siAovTrjM2uXSONofqWzfXjB88T+FLh6z2
cHni/938/4vYiDmU7TjKYZmZ4QzvO+Lw6J2c3CDGjcAFnmme/3CmkFiFHhBfJ1S2r3Ld2fYpiVNh
0H3uuo4xKBZ6E2t15r39UvCW6LS2idV79/++uj9VJQyHgHOAqEBSYl+PaNoBDndSxNOJSGkgVKhr
4ovMQMoAOkeXx9Ghhd1MtGJReu4HMJq/yIxQWuqwGxzLQY1lXk3HvERlVm+X8tT5IaQ7sFDFy2VF
pktFBH0Yl3d6oH/qsyTiFNEU5r1Z5MFbrCc5io803Pz7y/hzMIxrwaHvZOMD/1OlGFZY1VpPc06F
TT1GNBpzC30+MuoQH86xZPH+9wf+5QuwXZAryNtNQsYN+0qbR7ndRUXqa6dRY+9K6ClCgwh194cw
Rv00Frl81PKZIeo77h2JWnMmAxeHo7Sp9lZouZ/+fUGXh/H9+IYLYmo4j3fxihhXImAjlNQEAFhO
EzjNB9sL3NcKr+hGJ7tw09T1z6Tr3K1vOrAeJ0xTSe8/jI1T/HRlT9anoXTsnlZBupqmR+uhrryD
ngVUvGHonCUv/E2LV/OD+dpfdAgQXbB7wU9CQPyHykIHOwEO2zBPmJ/i9VQXzY1WBvSNYsC8Ze99
Rffc3PtZRHQdiOxu7WWZhvfcS5Ztzsx3jiOfsLFDs/eJMrmv9Ka66X1YvZf9wgHf9fDvL1rMX+T7
L5pLRpOpuwz5XfdaH5rLOIMiF6iTjUeV0Nza3HSzhzzE0rChoawOTU917fijehnI79jEfv8iHFyW
5X/1lIgqHsfgo1fyz4E118WOIWycMFzd1SuJSaUAd1nJUx/U0ac8t71tJMP2XNtQHgj+MR5SXG4z
QIVjveXubcY8WF8R7tyJdrL2zlwImShGV55p1a8t3o0V4fbZ+oPv7099raNz8rS4RsTi9rUWYRbX
9j52zlN8mfBcemDhGBcvIWU+kBjmD0sSxndmlXzLwiheAcmj0zrP8/59JX8uGg5f1Pyu8AgC97la
3qm52HR0Bp6Xga4OOvgHZmBOVqafHr15YvTvz/uLlBpZDwJwRIpYhZwrYQgWeCxKMA5OZu5FOo3E
V8Yx2TYvIok4z1GHnqDgXQ/rkSEMRcG/P/0vu5mjM0bn6TB0F0fD1Y8bQl+dkoxXbfAEIamNRUd7
xIHZuglN7KbbM2GIb51UhmRxoc6LVVk+qMAFBZql2uuQF88OMNsH1EgffTN/uRMCaQo3YVb3kov6
fqOt8iBXel9bpzBBNXsRCF50ZgyMixeCwOoPNDp/uROsObBdLvsF8o73nzdS+EqklurksnfeKJMT
XifC/Am4B2Oc1IQAWBFAj0/c3Sup7MUHt+JPiRBtU6F0SgvdNU3n6lZolYDzVjjqFGuq3eFQ8W8y
J8leyzlAV0CCEeMsIWbE+wnmwv+h7sy25LaVNf1Czb1IguNtjswqVWmwyhpuuGTJ4jzPfPr+IPfp
U8lkJ1vuq1572xcuLaEAAoFAxD/kT/rkfGwkHz9OBssL6r7f4GmtbQ5+IYqslgZIVLMWX0DAVixF
icQRNTvrpY6LABCfiINTCaCIQoZl/zQM+glhzQHxJ8XrqqQ9a2GY452roxSrtWH016AGw/dxlnCH
+yu28sFYJZYaUDVBY3m5lcgxKwGCfG8NLZE179qghdVlw/dYNmkTLRm//0qWf8WrcZxpTdz/BVbA
KFyusAFMDTA+5dAFEKQdC8NFmMJ86/Tx9KEJJoNSf4L25ZQ8FmbbPmYBKv4absBeNI7pObEo227s
m5U73gFnQQQxdMNFMmyBEYTxUFgzQf2da3YPQMpz+nFje8bUjnaoMs+fnXHAaKSm7EMz0hhPevQ+
sZLuURQwpw9pnWBZoTffugDdYsSKox84lXRvLYVySuXPww4LUUqE95du5V4iI4PMZXBcwNAsthYK
+LwksUh818gYR8XKft/pOpAqZOuk2hFtv878r2v6tyjIH7f1NP/vWMr/H6luGsTW/7PoJmW79O/X
zGT5x/8hJtOs+o+B6iPQbfqS/0VKps/s/gcEGLk1WDhwDRKF9b9YyYpm/0duQywETOgOOn/0f9OS
FdP6DzRlE/Yn3CHVoSf5O7zk6wvCgkLK6XeQviTDhzu5pFUIOxUxW31+xDymIQA4hYVude2kPvDg
rNBe2N7FX69W5t0/Gd0Vv/Y6USHSkBaQnlgmFxowdrlUr2ku6PEFmR+keFfs3ga7D5/ePP/xfkt0
8jqw3Y6xeEa4U88xMKnkJrvPXz8Guzf+7mFjGteXze0Qi6BBTp9VsywWN8f3n58+vosP7+b9F9To
N875IkTeDrQIkZVRp5M5MdAjHYjDx/DAZLJDvnEVLCjqN8OYi8vT10NNjQs+S+IPh7I42xnI3zk8
WWgGg8oEnYNPpOO59h8QVPdq1u/QXkB0Kd1Tht4J4yHJXPyiu40bYuNLmovszoBc+c8yz6e3b939
+Zm2wv/jEPr1hqwm1eSCY+bZ7mu4/9junvXd1vJy0l+9bix2POQhnrNkRtBGyBOvxyixXhkz127P
kGAHHGhQFrMi4ANVoNjv7u/M64vhn6FINwS9XSrP9hKDjqefjvNW1Z4V0y8+BqbzgPdw7A0gzh8G
d2h3bYKGxv0xF4EEJCcCDIB7Tdg4KDYa8rC8AkInkxED6jMzr2oQu5zVAXgtXfIDkuz5Q4ZD0Pn+
eAtUJfGKAXliyGBioDosI+vrAX2YN3qt6wyY8UbVaxwAjJyqZ2HSAurKoTokiE6dcURzj3Ca7UfT
rEuv0QZnn7j4/YAdHb6VpYowGbprHXYUuXNIo2jEvRDtExwi/fgDlgfODkCZ+4ROmoU0TVSQJWLO
Uo59e4wgxF1QvgVVhGbq0UAA5SA6ekJA6R0kntTwaCU4xEyI2x3LHv/m+2sgt8x/P5hZAsOSmRMV
BJ4eDkoV10tQYBeVZZ0bnEQZqic3TdNTAQrgd0cx0dSAH2BCgeYVsdRjxlJC+Ik6V6fJymh6mH5/
qpWu3hhleTyk3AK0IIqB4NdcLqbruSAll+jmlBmntnXrP0sAWg9wl6STga1595dtZSjJzHA4KNQZ
HHOxbHriZ2Aw6QqiuJMfEkZ+mbK2OzpoBnz4/aEkvRa+lsn1by5ORZFNICAo92FHGCBCWyHthnq+
dsLF2d0I3zebAcVs7m/YiVICxdQXCxjr+YwiUWidXEqaxxm4E4RrJdw45svQImRRju6LxlYgPVnK
9vpNh+744HYYG2r6z7zU5nBfp0b0Ezc5wtrc2OUfbtO76UaEvi7Kss3Jc+BcUtYwXMkbWMxO1UP0
gYxfmpMBGv94WdefEQkfEriHEdp6pl1/ici1qLsAoty6H5bBjWAjOXew/QyqPdSGrzcniqth2Rv4
nWmJiufPHBSa6dFJoEFr14n6Qe/dQPvNlUYxWJdHjgzQleLBixk7WDhkQDCsc18VkUfUDT4Dp8j2
2LOKR7gwxRHd+HbjaCw3EVQWujY8oRFf5xX/6zX7KoqbAIkz+E00X3K8qkMkOJ/QYIk2GCDLA/hr
FHQCaONZ9H+txanQoDpMHMDCQzwre9QytKhw6GrhJI7Kb54KhtKBn5JgS86wvkwegt7UphH7CA/f
6fkwICSFMCUW5L93zOUoGrct2biDVs6yABUX1YjcJZXcIdcLkqQGCeRT4NIwOFQVcWiDJn67ftzp
PJqp68BnuVEU6RwYj4nejt6gYtxVoDz16IgM3/tuSDfqF7cbwqZwxDOEo4eQ+jKqzJ3SFqGJR4nq
+/Uz+P/6rOJYvpFKr42CoIzgQQO7C+rF9flS0GwK7KyZPC2blFM7RDXF6vyv+x9pZRCcDbguYGIY
PHbkIX+1t5uWzeYqmHCUhTYf46GY8l1M5eHn/WFuYgWrhQAVxUjSE952i3NbOONYQUgbPIU9+dbu
Kv+NrtbVUzk5MyYi4/T9/niL9JhdYJtoNJEBcE8Dz1seJjMtg24qRs/KjeC9lbTKURMJfopZVh0q
hPEOLZKGRwexyAugpmLj063sRZuSH3I/NGsQs5c/f7WqqI5odqj3g4ddonL0y0hBzSVE4jGtrP7l
/lRXviD9DC5um5Coqr/0Sl6NRZqeQabRsFHJI0yep9QF8xogn70RetfmhEqXCuldlaIIi+3ol42I
Y+FO3jgZ+TdW1G48B2t57UwjH3Dr/Vlpcke8TuPI4lg9SRrlVoV/udgxTdS14D5TxUMqUjinEGCY
805VguLPPFCU53nOs+YLupnOxwHDxw851onOsQrBDu+KLnXjjei84DRy11o4h1ELlKx2OkS/+jSv
ljkYrdiIB1X1AtYB+ARSue4Z6XU7PSEkatSHClpzg0seSe+B8K5qpyS0EHU2Yjpx5wTd3PyUIt+H
wLkC2vSA+pDyJz5A0zt9zNG4vL9+NweAXxcaOa8OWL4cgcXyjZYdd5mYJy+mg/kj9xUVkJXe0SCv
KYYNehCfgIg2T5092EddnYaNaLxMieRy0cuGO4s6haQWXp8AbMJK08iqyZtEhVkcpuN7bYDeI7Ks
/uz3RvQmZ+4bm+ZmizIolRsBjxpRO4LN9aBzN0uesYKAKFSir4nbg7sLkgakWq/lzbxxi66OpiGc
R/on/Qzkz1/tiBI57hoM7OTl+B5e8J5qsBJtKhspTl3d2H5ry4kLC6FTl3oky7yHY+8PHapmHihj
ad2XARpCcLLz3CIajujKj0d4K4GxceYXhfp/dj2RReP+1mEXi0WOF2oinG0IR95ctGAr5xBOsd4K
/52InAEyppp76YTpY2knn6jGl2+N0ToGuUj2IqzFLh376Enj2ZJivBS0+kZidnOr8L1JAx0s0GSD
b7kqCh6BwGMwFIfTgoZx3uDs0ME7wK6mrR+Fmm69XNY+A7VllK9IbmTd4vqT+/C8HXXIVA9x/BQU
RA5tCeT8S2lUwbGrhYGWwW/q/f3zDWQgpLhpqFQ+F4OqKTQ+M9RnDwV4mBR5bNRHs9erP3C6Cz+E
QIXQ/ioLsdU3WtnfFC9oV8kcnyLtovI1VjqPqjZSvWhwsQJHmahREKfvnR8WH/fT/Xi1srI0Rkl0
4ISSL4rFha2Mrp8mtj1h0KYq7CKpeGFGVvdMexmYpYUYlI9I1u8mcvIeI2PUyRg1F/789fe0elGA
pbBmT6UuWu5qzaiqvTrEdnC8P72bS/rXQERjuZCoLiy+oROGQkDmmr0sVrsDD6rES6Xa7++PAkYE
3U7eomTAi2QOtzh71NpC89oZS9eD6eMKfKC/hL/i/YF+ichc385og6LlQPOUJq+2PHm5hUi7nyia
V9WqOh4xw4bQVLoGtoYC2fXgqFEH/ohhsOEchrmNil1Z602wV6Df4N84pCpIX1hikRc5kVlv/Hpr
q02GDn+X3Su1ka4/q+/6eQn7S/Pi1CldaeduNifLCLHuub8Oa0fk9UCLz8pbNfUnwUAm9GQQt3ml
qLsS3t4HrYbgsTGtm+c+IQ6REOCo9HPJbhcHskLJvhhAqngm+oR7RLmUT1bc6tBzxuyPzGzst1Gt
1+hNCPRf7k90JZ0Avw87X5eajfh0Xa/o5A8g121iwZS5+UcTzSN1X1cuprZFa0DRb10V3Uh/ehCu
iYtin4Lkuf8brHxTnnfM3dL4NxT569/ARkqjcq0GJ9ksTotdrjbN8BAB+NwCm60MxM7m/clbHNzN
sk6cT+mc5Elreyp8v0OaluMBB8fs968uXihkSNytaIEv8XSN6IYWr1nb803FonafDaN76Ico+04g
gtLZzL7x+f4KrmxWYGtgDDkZBg00+fNX+QpyaWFZIUDtFcpgH+rAbo5imtDIbht/4/2zcjEDdmD7
kynzJl/ek2RG8NlbzaAM3bZfM0gO74QLVePgVlmJelph191G7rfsB8kEHZgJGxQFXsqyy7qvWdTl
pGkoAmY62O5TM836tAurLHmHdUwF6xw/DZSSup9GKwb8TuZIe1/0qVUc7i/zP+iFRXCUugbsU6Cc
rPQiDaUIb+KZEVte33audOwkGwGt3VbvFTUwrGdNrUV+dky61OcIkGsNcF83gRQIVz3pSWvBEu3z
3jxakZP8GcOxKTA8CnljRbE+1UC8ayS+e+Cuf+Z5VHfwwnwEiYLeiFHuyGf/j0LX0k/Ig2fPajg2
1WcxY13kYVMyvs0seyj3ToMcB3irObPOYVD65QlHCIGRh64YA0qPVevsZwNaxd7tJ7zLTWhBP+q6
b3+SgFbFm1DH7xfwvp78WSlhprCBW9s+RmlTfEBAxLB3caOoMxjwxu6Phd4a33vXGSZkDP0221W5
xpIAonY/d25mj3tEEJL6gMOp4pxGTgbmv2ge1fssET7mJW1ffIgBhvoHG/8W7D6owZknEVcNSpk8
AvH5qhxUx+fcGL+CDVHatygj1E/Yt4tkZ4Vm/TXGVJvfmFrXtwb0vHMB5T9Mhxq/gT/bvuw+lm2e
xzvRzNpHEcU4wdS68d1pWqM6N70Y3ltuCq4zGeNS7GZoz7B9El52pOGjKd6nGOQEh37S/fd1pCrT
bppb913blJq20/LA/w5acrR3feyXz0ip97bHnPqXoutM/63VYVOAYn2My1ha1NkziPiy2YMZ0hEh
EANaVwM07a+Iw2LdIzDoehkHE092vxo60Iv9FHjYeYMTzrQG2wiYceZ3J9BwJxFVmeePIZoQODfM
I97mSDjQErGMDscWv+MXOkFgcCrofbxK38NULCDf5qj3UE8em27vpEL1L0oWT/2+1QGw7aDWJQ2E
pFD3kros1POouwXgboy3BNzPQTqV9Yn4jhMrbhRA1KUYol332YOjlOm3MevG76SQ82WyEweOk6Yj
OmDqVS0ANI7+X4GjFn8Zos1Ag9ddqu5tX1XyY4EI7mclUK3mkDRp/b4kjSCL6FR+DfZZcHTUdlCh
QYihYYdgVXIY0hEH74BL8uf/6JNxGCHuCa7PRv7VE9VPuOG4Bm1kBSv3tMs9B3KHl6hDaeY60Mai
dOFyNIZnDAB1d7UKPe6YYA79ucaBodsFZp17tSKgr2BL4289/VcuMNeUGjLU25BoX7ZXwJP5+aCW
utcSJp9rOhaHLN2U3VtJ2Hn1yvnxPKSNs5jkOHWtKESme3qj9AVMwinl5nfUDgNw3DNzELMitf8K
IdEWP+9H2LXbheuZvhi8dnmLXq+vARRXpgq6hy1FBUc+MqdzI9T5g1k69nlsrC/3x7udKrpMdBKp
+/Da1Jc3i1/6uaKFAwZhftbi3tErMFcgIZTdo5LMJhY0ECzHUzgrpL/3h77dSjZgUUamhki/bHln
03TSogpppEsJihBbyNYWfwVRAgS/UgekZbLCzrtjpxNbd3qIoN0GiHSlDCfxvVziPFp4my0fLrBN
LAMyboa0oBUGXm85YbXPo7yApAH9KT+2POm0Xa1EjUAF0CqVU2/U+CfHjdq+GHi5JxtLcpvG0Mqj
pgVaQKplLb9GgkuLGNMouVR1Qx/abWr3cWo086GHtPTt/vLf7jTG4iwDJAP5zVPneqfhN1XlhZpi
R+2I7hiKKDkiE9s9hcbgnkyIuhtzu91pvFmADLDkVK6Rdr0eD0K34URQST0HJPIZRJAjnSOzJ4Go
9znCJXM3qeCk709yZUFlgdAGkozB8c3TW6gj2AxTuB6RO33mIm9282RJexVV3ZjfbWhCjZ6AwZ6w
8E9YNk7qILTs1mxcrzBL/aQYXfKAJ/1W13zlq9k0Z1Af5bDKCuj1KqISzWOh7ADlqKgCFbWv/NGE
Qw+PUh04pVq4UUXQdf7C64SPTJ5+Gr1BjgrV+OsB4xErwJFXG7VhvUgpfTmEP+oZonoch0q8L6p8
sCDIJQ3sTQ0nLDSYUClCo0sqUWH6htvmSGsx9mvlo4/TWHDQGpGlT7Fu4Bjgi2juzk1ptu9jte39
ZzufjC+tP7mQ6kiFTr+9HwAC8NqjdQcAddnNjlCyiIXZ+t6o6iNyEppfhUc0ElHrmQJz3FLhX9l+
DvAf6hYMKUt514unNA4uESB/vLKSDnNODvz7SNW4/mikqLz89jMSOI5sSGo6TEri6vVo1aTVih1q
vtdmDell0FtfOiurN7BGK/ucUYDtAjWiL7Psybg1I6Tp5HsFuickI4mIuxd1RBtzY6CV+wFCFIYX
GE5Qgr5pNNlGX1lG6XuzHdnzgXRZJ/tDPq8Gr2ziC2hBlXPG8E2EhfVWUWDty8lyAM9Xtr0q8Ziv
H5Qp9WKlb3TfU5U2+khG1Oqfk1jkLzq8kPLj7+9KSoM88njDAhhbFD+CxgkGd+wVT6lb/LIrnJ52
Ba5Hl15zf4/fJSuuYDg06rsAK8gybmA34wwjXwN2HqRudkj7tj2ogQ6vqZ7+mjgeG1FxJerTrAD3
SSWNhu8yKppq26LCoCmwl/Xwra5W9cGarfRNk6Tol5W9gl5fZm3sHPlxFjGLQX8RNKTt+vJqa3tk
jbm7FU8vM4xNg0wN/X1SaY157KwG7WBIsZYLSTkfvim675z1ppmMjfRibeb0+egU8Q/IrcVpTPLR
wkaqUzwKl5nmhQVOrvs+MAekO9J+Ug+zGwTN3vGn+o/722nthMJgg8woq0lgZ673Lkcx7LsmU3BB
nK3HLMarMeA5uzG/tVGgwdCZlekqJdPrURqlnM0af3vPwOEFLjd9OHHIO7exNwZaufJotskEjdY3
DYrFdDBzN9AhxH0rtakm4eFa7t2o/2EgX7Ovg03z+rWTz7GA/wduE8zTYrjWjeK0xDYdRAxmzEgb
NbSf4JpPcf8vDgc9dNl7BZbGVllsEcekwa13qe91SQs8rHPi7j1miwZIxqzLQKQaJdOLK9fduAZX
lpR46vI/E0iXcRMECrZ+OzPHzm9bj7JsuoPgaL2kyCbvKbZuMdVW1pS1lOrf9AggXCz2iplSVJeP
SS/VzBF6vhYfptARFB+bLYHelW1Jk4UwCglKFjkXgZtWPoYAaeV6JS48WAjn4UNn9fH5/hFbmxAp
GNEU6CJ7fzEhdMxR/CaT9wKUBR+dJm6PQaUFf7uBmR/uD7Xgx/6K2NwNLoQCQhpiR4sZ6WlZa0Ma
u17sImRlUF85jWhFyse3hRUiNmEH1HryfRp0oPSaHtNKy3U+1WIOzn6qOBv1z5VrGSl6MgBgcdzM
y2dbSmEDHW15/zdlQqMQ+ahz0dX9Q0AdbR8pQXqMaouMjwut2liLtWXHnIBDKc/LTatYei/aXcbY
9Frq+M1gjcCh0DEElWvhNd5vJFSrw/FGJewQwG8e45GIyi5HTsYbFbe8hNYonANbYng3oBsTbAy2
diZNh6xekmE5KPKXeVXCxmPeHWBEuaQ7QKm1cVR2ZDxItgG+2DU4G2yMt1JUJjOlMwhIGeImFcbr
AS0sV/Hsal2vQYFj3mWtLrJ9p4cGElW+Wisnqe8RP1Lmb5JzFqADccSgNULzNRundONA/XpsL+5s
fhVqEXCxeCguQ0Q8YAYQO4bvNfGQGXuXIkyFKkBWhG9rvDTmXQj/3T/68D7Hg4JO8GOfxePf1mR1
ePE6RburutQKds6Ighn3gpZlZ7XtUGilrA4vypf2wfdP5toXk9nFr9K87ExeL2DuR8GozqHvuXFd
/126IvqiJknxBbwc/sbYyJr6xv6/PXs8xeiUy0cFT9plKLA552aI0iGggHlAzKvptS++6VeYxxsi
bY9NGdXJAVCO8ceMitUW/+w2tiJVQIuMq0OV79zFfdWZTYJjUuKQV4na3Y+BFdsnfBPAA91f2fWB
DMCO3PwEm8VAIcjfrg0c26uCwEF+Mc0vXWtsOczcHm+mwy0BYI1iC3vu+vs1aVCjFdcwShKmJ23G
STSr8/AELnHc2N6rE5L2AK6EIwJ8vB4Kj5wuBKdse/hN2HsXfoBX6jhd3V+21QmRRlA4pKpDVnY9
CiBbdW4my/awZc8PjatV+7pXxcVW6i2K0upQPKUpRsK+vQHA6gi2R2M5UOonVOydXJ2OpYtv0zwV
2r+ZFcoh9Jscrr/lps8zEmwpfODN4fgJxUk8h5qhOTtJOWxcbbcHWiKspMOiAP5Bwnm9fpEJynC2
RhtgV9FeIi13TmqWDPsRQWK4Tqhj3v9eK+MBIgbMCQwQONmytuKHAkcO+gReXljqQ6GiTlmlM7KW
QkoXWcNWyF8bj2yTQ4VclQN89Hp+OXILJA4t4cOO1Xcdre73vNuq5o2f9eZ31S9ifeMltrJN4EAA
3gSwJwlRiyMWDPixdQoKN6HSTbuoQBaRDr59mMqp3IiNa0Px4UgOSDURZV9MDk3SFvyYcLw5n52H
0Gzxf++4K3Ij7zeGWjnNVA05yDIFking9TombiWslkvHEz1V2rZuksNYIwn7+7vj1Si/7u9XCYHQ
4rZsp8bxOBqAL119ouc39R8nJ2q9MbOsf7Eb2fRUxCV3naTnelYD6dtEN5dvVaAzbOSF+36y0ONG
mBjHDSPGtfH+BFe/GAVTF8tX/lluf8XpbWp8hePZ2LAdbVQX0VRqRrpc4xabRH6R6+yCIjDcV9lG
pwq89N7rzLghIchZy1rVUQKnMZUY7MgEtyEUxoXqlQ7d5wqmwsGMa/3H/Zmu5PCMDzyBKgjgOvot
12vbFliVCYu1HWxESL1IC5K/3WrujEMSOXa6z3QL99mpSurh7NS6XZEAieYPLGibh5ISGd1mBAuz
jX28kk4QC0B4wnMBU7XMufJ6irt6FDZ1J3Mqd+AFtKe49u1vXVc1w562M2Lyjui7n1pl0gK+vyhr
p4guF0QXSmwwCRf7LZPQ6Mol4bVqpTmMqRXtoRErl/ujrG0yNhdez/B4wIcsYnoY2MYYKbQdbNSq
n+suj49xPzkHZyy/3x9pJaGW5Gxuql+MJd4Li4/MkULX1HQ8IA/92yEHrLHX6HNY+zFPLemwGKMK
6wbDBbdT68XVBrq9rbLVRFpZVyiSKATQ0+NBcZOliUhAsJlcL3cxHuiSst/1GL2/3J/t6ihcJnSr
XNCFy8heW0aio8nnej7CYf6v6ggo7Mlpt7yH5aotjq4EpkOxoMsgy03XqxpKYWm/DXwPkkGBZlyj
iOpQI8DwZ5r6VvQwSC1YobXqVvF+5bZE3gXgJNYiXNLL8DTVdN7zImV/pon2pmW1H0Y7DJ6MoG73
+eRY5/srurp/JN4QaB+rSt/5eqZ2oZMjJhpVEkP0XxLHL58QqEXaFaWpXTj449GMyFGhu7rnJomR
9NParc2zNmnaB+wf5AEMfVk+GY12npuILlaHU+mXMS4a92zZWezuylwY4sh/mJPj/YmvHFFScOQS
aLhzry4vHsoeg8hcLjqntbt9PSMPKAq3PMX1VPyLoRiL0o0Mw2TJ10sszKnLOzPkjgPI8JJGrvF3
Q3A2d2FmIlp+f14r4RWs6n8PJo/QqwtcVYcxNydeMVYXqsZeIQv/gtIcxh/Ax9BongPtHWAPx8bZ
xU9H7/7oaweU54Zs7MNVU5fRSKf3iHeo4niKPhTPkZEMb2AK6Bsp89q34w0lA40uizLy56/nmJBP
lN1EeJ3M+miIKNiPE4Y1YVX6G8u5NiEqpbSQAYresmaMMJhnNSXrQoS6uiT+HB0cJGT/xShAMOXr
WjZyb0ABbQzHLkfRNkyz8DwnWXGYo6rc2IcrlBtHl21B0mJVgu4XG5EC9ljOVmZ5RZWWcO20Bgse
xUUL3qCmZyT4cfhTeC71MTo0pa/uFKhubwCP0bQ0OuWgKoO2s+2qfs7iAB2hOTY3vuxa3KVOSN+X
lxfaI4vf0O9lqhhCe3VjvdurRYY78+GIkJ16HDXT2Vj21eD3erjFYYFLmUVqEFhe2ffaN781xA+O
ap+duqIerD0yyIkXl2HxEaKAUT4AnumNo+vP1RYsZG1Hwy4imMkmMVnR9Y4uDB2dD6u3PGWI289u
qEV78FvYGJl5uLEL1nY0dqZQ+Sh9kQIvlpgvH1q5M9nQOhWxB1WCs1MI5vF+IFgL6RT6kdfjU9o3
9xgw6iFyCDNeGE72JWwc/SAAa1HmKPJ3ldGHG/2alY0j2AA2Wg02FfhlgRjSW9mWrm+R1s/do98j
x1DPmfLMCoz7Ed8e8KvNvwjstL6lABglHWpkixaqnrh+4CgMKtrU3yV5qR+GQTE9vcMy4LfXEw4C
wBnZO+HwLndqOPfIaYR8tah093iAYf9TFsE5xAFnD4mvPdwfb2VDXo0nf/4qxKZqh5JgHNteYEXR
vo50/dkucPFzxyreuDNWh6KbIagdsZbLvV+OdtqBt0XOu4wzZCCRVB8qZXgpLH9jUiubEk4/+AGa
SxJYstj6SLk1FcCu4DIUUb/zo6E61o3TPs6DE+9j4NcbyZU8tYssEp9OybpE/kHSSa8XsY8yBal0
jIFEbdvppfX7/CXONa3YJ4UYvjoWLldHKkIOesCx0B+x24ov97/jymmntAE6g94UCe2yOteGo8r9
62BLUjba0Sx5/HEHbem7rSQdhC7YyAiESCzIYreYehqlVYWrPMjs8g06If2T5cz2k11b1pvAbwv3
wAq1uCC1bvDh/gyXgkL0Puji0aNVgaCYlOTkV3+1VVve85ky5uEltAu3IhMAd003KHOMN10zADHW
qoL64FjymkQtpgn9BxNjVn3XK1lZHHS/M871aBnzSeo9zDvEz+3uLBXFk4PpSHXrWZNIZXswqi0K
wdrC4bWss3byn2X9qANFLkrTBRhBGTdE/0ixT34Xhu/SaG4fXBWwkpM06tGeMud4f93Wjh2XAJ0m
Cey66Sb6doFlXTsqnpqpw8HtZv3sZyZWccU4bGzCtXMAfEcqMZBF3b4xOHRqls+4nnRh4p4rEB/z
HqRz2n61fKF/dXqhfRkVAwRKFBrOm0TjBbTBn12bLipkunzP0exZdrpE6rY1cqrhxdHG6Og6tX+c
7OB7M2HzeH9hV64iUAM8ZXAylwzDxamPkzhQDTzTPPp3nYUjcwBNKuqUet6HeIGIXW+57XCMgJrH
v3/rUu/hAUV1Q0LAFkPrA3VR0TeKJ6hfd09Z76CHXvcFb/6Cn31ojLCrNm6mlYXFXFMClujrg5ZY
1DrGMNJLN04UD4z0S1q1+YuaZi9Z6/QbX3BtXVlNEkCwREgByJ+/OuepbXaKphe+l6a4UmBCkPGa
gcv5UA12X+9Q2nRzUBNFtvUmX5shbEaeAXxOOg+La2NStbZr04Hmc9qGziEpMSHcweXD1MLGd2oj
BV4JCWAF+XqCa4OwsFhPu1OQs7doN9djqQdnt5V+JM7UO61XxGZdoOzlWH+HNg4euRI008YWWh2e
ijam9fQGbornidLjQOM4PgANXXnR3Aw+T2A3EwZQpBnjmw4mb+EZTlzUF6w9e+XP+6dnJVZIBRyq
9/TcOUOL6SNzVGhTHYeXGJPz/gd8ijZ8KNh//WHWB4gPJcblOfSHBD2uDuQ/Tu1uU/6Lwr6E+wNc
s1QadctDDBAOm7kSOJMyNgHulV28c9IOqpAdZBsHaIUT7hgODWFJcWBnL5+zBdqxyazYildjXhE8
uaUI1BPyJWFODU0Yl8IuSgiIndKgjRBaatZ8crMgxslQD1L7VPVZHZ9t+JIPJpat3eOgKNMz8qCF
tbE11w4CX4bQxoV7+0oxs6FU3TpQQFMPnYkIXxJ8Vfq+NvZ+UqOXdH8nrGRrUp6S1jPBlI+xOHZZ
4qOhlQBQDHOLhxHSzuYOkfRZXAJRBt8izs90uj/kSrbEjQhYXOftSU1oEWLIcdA7QOrjghdQdmpK
uzjNg6Uf74+iy998kReSqFguEuREs5s+ZoINwVg4JhlL3YbZjypItOixMbUp2tX6nIy7SOiB+zC1
bj6eO9WelUvRDSbsFsBb8SXQRRp/qnAKiHdTLerh0c97zC+GyGr3rehLcz/NsT1B5LA6XPpiu6w/
RLzWrb8VsrB2h43RSFYDBWJLp2WF3gDDk0MDSpdu8M3xHQxtTAC4RhfFTYV70azZHikjAHXZVdPk
Bk9drJb1HmOvQN13c8MKZ6bR6CchlPS5dBOob/dXe+2bSpVwxuDyA+xxfW1YmtKog7CiC7bu5SWq
LDxeUuB890dZORrkNeCTwazTy1oWLqpKd/racqJLZpvxA8Y61bukncszBsHal/tDrU4IeAP/x4jl
Jpuas7iOsAaILnqAlR6GZuVeg364sWwrt638uznm0GXIEBdxOFWrRKVqGV3aDly3YtcV9lU1YIKi
hC9WGnr7FGhhef43c2MR0dHi/bl8C2IfKvKq5QDqgRZg5DsZSoztmJNurOHKLQe2U3ILUJ2A0iB/
/iqX8AenKawgjS8JtjHGgTlSpIxsXZS7LMEw+ez6TlQ+U/XvX1BdiX8fEM17hwmacOqRnVoGmqCa
y9HAvJhAU/Msc3XMI7OqfM5r1ffytg29++u6EkuZKlpDkEQojiwbJ2g+BCWV1PCSmW18moEFe8Zc
ikM0hdMndYy3hBNWxqOeieQwIAMau0tWAKguGxJCFVyypCmPaRibuyGO8jPKTaOnVvm/uJnQFYbO
64AvvW3r2WJA6Ncvg8vU1+BB2rQ8TYRyTET9LXLKyklnKG5AvNaldt3iWiJ04/qL1fqlsSIXoJyl
P1ZqqV1K9MQu97/a6lCUa9mqEoiyTEJQU9XSQud12A+wTee4SR/9KnAelKwbNig3K8cdzU1qglJ3
kKbs4uabCy0b+i4JLzMawPlj3/gCi3MehOKAfSQM4ymMY/+zmbVz+On+LFdQeHTZwJXRlCXnu9mc
mplUeGxqwaWY0Xo6AyKByDk6bvGjCVv9MRlJPE8dJkjiQNN8QggY7Jt1sq0oTDEf7rppr4jS+NQ3
koNddZ39prP4D0fLjKPnAF368M/7v/LahwFij+kBh0rC067DRwI3CVRL73pDZQZ7DCdcjypQ+sDL
Z0tacK1GTYEDnSzZwr9lDykGcAiauq6EMevPUV0ZJMLFcMSuvthnVRgeh6wZj5UfRQek49V91UZb
4sgr4RL1E7rmpH7cCMtw1TTOgP9vLfuuZf+zwBjnAY0M4+AjZoo/eTR8cMzsbz+u+o29sXLX8dqj
PgFmlCffsq08h2aBVi4N36T3Ww9pEOudPQ5bqiNrSAkyFpdzhtz5LWVqnMpOjDgFgcHCHgaSvWL4
hylqu/CkZ6L+Agwm/tRmSv/JbHv+gBGHOW/NsCiKkzKHiXW229kNN7LRlSBK0Q4KOoZAbLMlBi3V
0iakcw9Wtq6Tp8gO5p84TM5IIk3hrpz88vP9Xb3ylYGhsdB8YfScb/CCgx0g/UKva6jpu7jWT1uL
3oa19VQF1qdaE9+KHLjK/TFX4o4kntrcw2CCb167zQApoE5GAMiBKL40fjbtVQchwWC0KdPO5Q81
sYyNWLdyejm6PCw4uJKSJ5+gry5/S2RhS+oL2cKNv1BpavcNwlMI6sz14f7s5N+0SPRJBSWYm+Y2
rYJFEmXVJvajiUFjOzL6aK+0OrJLzf/k7Dx25EbSdn1FBOjNlmlZsiXb0oZodfeQDHpvrv5/os5G
yeRJooRpaBYCFMmwn3mNLarJr2tOm1/anTUcy1irf0XN0oYHL2+U18PhiMOZXZaU9tn6siqbTBlw
jwmvWqXggO7gsP2+dawQYpCNGeXrA2Gaz2Q2jAnXax0IW+0EpNWkWDImfQYSpYy+NXjQ42g91H/y
Yb8NJS+P39ZxSJQhmvIBxw6MAi91r/wwKjGeZy0d/+AkUtCBLIf4ERzH1euYow2hC4y8r30+KUGl
Y72+NFwOLvZyB3dqzcvjfbO1QyFTchd5Eua6DtcqnMGhDtfh1VBTRPAQeFb7k952+X+GtuBn+Xi0
rTNIbiRlXuhx3/XOkkKt1baz4XrYVhv53ZTk4j1eM1Z61Oe5osAidC32EZ9I9lrSWx9KGA44mUte
tiNvl9AzJnuMUS25Lq4YTtJH4n1R5urBKM369Pgrt4aigkdb2QHkdYfJUvAInt0Y3lNdRnim02c9
tGakXrXe3asAbw0FPpgKCbhQ0EqrY9/Fg1oBUHeuaTlmH3NVizh7s3MYlqreY3BsXTEETrQFZbv1
LtIeHa9IF5XGYGX2zscaxYSgx33xGWg+ogFaN7bvSLNa3F3b8cdIa2Yvv956NcBSWlL4WAZxq1go
wt9yGXOLxDAOQzXQ67Dozwtlk//ULAr/V6Np3R6jMTO+Ey1ke3i+ran2XnQrKOzzC9YbiB4ebQfP
uTr5nH/ocns6V26LKwAY8u+v30CUH4HxwHEEgSt/ym/XjVPWcWLR8L2W/RCeG2Esx3pI0ie11f8A
ow2Xkvo9A7Gm6yvb0GdyK4WhWs9d3la2gVIMILdDXOMoPKTN3obd2ERMngTTgAO7b45Elij6ZHHd
q0T/tmC/rOVrDYqxoRJVRj9mK+X1ago0lUgiyqdZb5P/Hk/uRqAHKIEnmVtWMp9WR2aOumYxSoBD
Oo5Vh6btsuOAfv7p8Sgbu4VeIX1KEBbQndbtNsNFBlGPgWv3k+tgTmvGsAj06SKa1N65VF9C09Xb
T9iONhj0gQ3piTh3+9LqPe869Go6XK0xSY3C7+ht/EI0bPS+a1UW4gXR91nzX6R01ttlMpP3WoUX
8LfFRIznZA6VM74f0SuazmNXz9k3ZRycJki72dEQdCqj/F2uxfnnsqLv4kMIWt7bQ9srh3ls0uXt
UGnqZxrAXXNSkA7vL8sczv96okJnIwlb3Tjr41wfezChxWGcsQALygwLAVl21pBygmIcP81j6Dde
5v2lOeM8PSPM57UH3UhM7VokbfZZW1o8K1pI48NRb73yf63ZZ4Ccq7bqDiIvsJue7aT7WylrPUQl
rWcruXUbf7JTd578yk7NIsi6oR7oM5hVAubPwy1D7UUHAEmlTXbS8spafLdyzffCm0X6HY08Q93Z
GxvRNtw+km1OARtwfbznZlhEL88cVS3lMI6iChT835FuspZg0Av79YES40mgE6JG9yohCSFoaI3Q
U61RdZ5L/D2eugrg1aB6O2dra9dzB0KhgteJuoH8+98urm5A4QWl2SiILTMtz05fRNEBN3a3xWBM
FHsIxI1wgpdP2jdA26LZuj7KNWAHcmc85gAGnXkeoy/WPLW+QL75KDAYO1I5HneO2+Y38q9KMVmw
TeuTXdtN3YJHpAs5jG3A4oXv0dCyP0B07k6PL5GtyxL+OQK5aELRqFs9eK0zmfPYNvQlAKzg9ejo
EUULq0mwBlca4R6NbC7NQ5Kp5hN0K8TYROwY9fXxr9j6YHBHsuUK5fju3YeankOUoFpYxWP0FbRs
cTCXxv2WK3q7s1NfHtH1VcYupXYOYhZs8uqL86RxjA517WtDIDh/7r2i/Ek/1MGSPEvM+Jxlyzif
ez0ssjdLooi3UUcDzRd9iqsxevzv86zyusDILKU4Ippm0721QDRBQVJM8ZxEtlcc8OtyEl+J++Zr
nRWpexjbTkV9rEuV/FDQG/kb7Ib4RqhaKGfI2NoTPkcZjrwInLxpojD5A7aZFJv3pFUFsMz1Pp6o
ySk4CCuo3uRf09TwLtVsI8GsTsbOWm48flKDg3GQ2uYJlifq5oAK3UOwgROTdhnq9jl3b1klO8u4
VUmi1EyrkcYMt8E6NSurysSr22QZE3N6W5cGshiW1PL2NKZYFKb5q4KLf5rs9K9xiBMEi7T/Hu/a
jUuWn0AVCdDuhlqM1lPILDyFY4oawFUx02z0y6Ra8Jy3tTPmkNEOaGDjmHDtUeDnsTcl+vp2atvF
TsesRXkkBd7uF+GQHUxPSS69wtv7+Ns2V5EYmGvvpU62OiX1MhnC6g3lamH4c0Xda76OXrPntbo1
Com1BHRJVdV1USgpalxixlC5tpE5Y9MCMF7vwPA+/pbNvSJBcgipUlK/ywlLV0ncaaaAr4aNg0F8
hMXpZOAXblP5trxp+R89a9X2zcGz3xq5tcRHEGD28+OfsfGUIKjiIobHjU4NY/WUTN6Y4y6UUNZP
p/g6wzI9DH0jToSmKD97U3+hbbgn97c1qMQqAT8AWw4b43bL1HSmcjMa6XLHEdrrqhI+GVpbvMtQ
8cQ8oag/6X3d7VQYNh4VVGPYoFwE0tRjdQU0bZ3Y04SwSRQn1TeMWY1T1NWAFBcjOU5Kk7+ZIKof
4omXUyv+hIEh8SaYYpHg3FdtVDSqpDYb55Im57uiq4qj5lX/hS6VRkm6ffVRoa4BuAMcOky8u/aX
0Dqt0vU2vMaLo39xjDmWdNd55+zfZaaSBSEFXCTQmf/kUfrtWp31uqs7uhpXr8JSvRma6kPv6e2x
z3rnfZ0bDiS8ClAi+KVXJxoMDalEajlSTiamvx0au7RQ4OfQX6ch7lV/seP6Zxsuy+w7hRXuUeTv
T6uUDif5piVFu5a2xO1w0eyaCyRb3GAG4mhECUolQ4lTLNGHwZlq+6hVFEIPS1GlM3zDKtP9TB8L
YmrLEmIHz7Ix7STIHj1LTo8U6rn9MUJ0thqJYuDbsXdHilez8lPEbHwXde/+5ap1b56j1nBGmkoW
ycTjO2NjeCrK8oEhPOI1XV3D/YKa6kiH/0rYYhzKjsKS3y126xdpMrxtC1CdVZY5T3qff3/9yBCd
ZWbJW37XrPBwTKLI0ow8AGGDRkmVvVELs558My/Gi7ZE7pumqfsj0OoweDz0ytWeuB69J7CNBNy0
iAhXVjsAhTI8QDxrvIrFGZ7SpjPT41yE+lEf4uUyaa3ythK98cOb+4GuUdKehWqEfm23i+xhNj5q
eDGm8cWe6s/dbSqFqHjw+QPkkG3IiOC3Q1gaEKNjoQ/XflTsb26BBFZRLc4FDsLypfFi42tvZuPX
x9NxF2ZQfLMoZsA4J/HhQb4dtAJcE1mt3l+rrFLVE/KW2bV14uTD6JVKc4asaO5Z1t29y7LeZyJw
RsdG8vnXux49d11E1XD1CvJeS0/mk0oZ/PT4wzZHATuEGAaPxR1UrGsbswjDdrg2TW/9Qu+/+kB5
wfiDUcjReIXAC8geye301WbmFk1C0aIZXQux5qnEksfb6xRsfQsNe0cFJYt8xBr21s6WWc3DOFzN
TplxbJ9jnNPiXY0XedXeJC8sDLAcKRlBd4+y9e3HVDWVChutgas5Ou6l18uoORahrX0UUW0lxwpw
vOdTALHeL0lZfsTns3SPqF9hqzBXmbv39N1tTdgb4EhQMSegoaMgr6/fz4MDh9/R6kWKE6S6bxRU
XRAgV8vYt71SV2h8T/O/r9w1ckzKazjHQfO8a7J1VRkPLQCwq0J4+rE3u/Z9XoXjzq7Z/DLIsjBh
eNd5kG6/DAtKy0JvdSGEQbYXv/X+Kvqk/kT7Vr9oSeztUfnvbnr64Rw1+moEaURNq1MeTWhws+rz
dclMcfKAs711ikZ8noy48ictci66VtbXqEui13YQ5cj0Evgfbwy15NtPtROaQaBA1Kui1NXZzI3k
2ZzpJdie0u1dLPLfutm/cizeM1ZPgmLXyaFrwNXsKmW5Am02T03ozW+7xo4/j42Z77Ed7wMJBkP1
Dp4RwS8RzOq2nugQIjuHNc6YKfV3Y9TjN8SjbnLOx2bw/MFEg8zvWqv7Z4w88707eNMHIagI7sQQ
d3cDbRqp9sXdAJ2Lls3tBLtRVw3YnixXvdaLj5A1ujNIMLSiX3swNGSNyPB1nT9hrtwOM+RdaQmH
LcsGC4Uf1ShfHDwtmvZy763v+X2g1euQanqu1JmxXLVcMd+IZqhPeZq9GnXFrP02ygvu9Le7BX9R
4kMxL1fIxq0fF8PyXJnin1BfhiP689NOpHX3tMvh8M+SnB/JKpUf/dtwzYLUY4xMxBU9rOVUYpgS
JKY5XUax1H4hNYDGnKLwHyzZb4OuZrIoZs1azGG5utakXVAeyp+ietR39t/9odMokHDuZEGYTbi6
WlKsdUx74RzgcT1/jPW5PnWOwJUZqsPOUPdbg4AdiQ6omDKKWz+2iiLirjUH41ooaXw0YxA8Zt/u
Ud/uP0iOIo80FWc4xqsbS1YswRyi1Y9TdX3Q52w8jMZUfU56qu+PV+j+HQCwwsaAQQB09C6VFaae
hWmiGtcZ6rTv4up8mpfWPXV5nhxH0LjfH493vw2lBSaBt+RMwGjSb7dhx+7OILvjU+JlwwUzsfpn
WQq0e6MqSk4iw4bbB8qq7jBOt2ZU9glQBGT1qC/dDltCEXbQiTCvADnjI0i94ZBpNMtLxVB39vzW
jFKLkXAKphUI1u1QBZlcrWJTdq2ztA7irk+/RrW9vF1wL/nPmynZ7tyL8hDdvjlgzQiaeA14ee7k
li3Ec5Mqhv05Yon2N9rwTv0E2RtCglHlJYrIeBRYl6zJ8eaj0h8Upl7+83hVN6ZX9nOJkggniHRX
L1Goj21WJQUCXCFuur3nYPyYhtrJdcWrddLoiXA62LREh/eN3XmO6VJF0OKX0ogvkOLs48LcnB5/
0MYiQo3hUABQpZa+xo1CAbXygWuUaKV2aM1ZSGlUVn+EOFpd8NXA0fTxgKuLhU4sDxvaJcSYIH8o
gNzuGgcUQEGHKQuorLhvrRC56s6M9/K7jVGgQPOygCABYLzO9rOmx8K0zTL4OmnxHgvK5riU7h7J
c3XG5bfoWOdRxtHhed415xyzTtMK6GdgakXvZ32qnRC1+OUM2lL55oz2jB+BhNiZwdUxeBkVQAxJ
HTVk+ririLbvOg2WRZMFo5UUX/ClaZ+GENNWdIdF6fllWksacZ+AGkdyx/iYuvTT/uQ3wIpmb0oO
wxp6qRjmPPGoZgHqze4nyyDgwuXK8esoFAc7WZp3iuLVvj2L/K/MbKqvjzfR1sST69DOI5km35R/
/9sbX2W0foeyKQPazChczqPxI3Ts2ic+6w66ohfvIIdx6716VANKPfIB9OlR4Vlt3WVsptab6zJY
IJs9R52qX2p7ar+16uS+E1X6XwIG46/HY25sZPYXHXuHJtd99UYriwyXv6EIvLI2PtSlUvuxombX
x6NsbCngBzzAOrUaEPerOg1KTQDkaqUIUN51f7q1EOlprMe0uhLZoHaV61FR4moUCdtPSw95k6oN
m+T58a+Q8/fb/S43Njg2SvtE+rSx1q2tsXO9XrOyMpDFhL9Cc/hnLmbLV5Je//J4pK1ZfQEdEiFy
ka9fyVirFtwK8zKow7A7e1lknRdjSi+PR9n8Hu64l6eC0rKc9d92adwmcWM2SxG0gtSTFmTjl0bo
kKkor4Q7vUwdzh6UFCD6SDfs26FayypFgQta4DiT/m00MhihvcLZfYcYsIyA9XKwg0jEojpSiLTy
1x8NSjNUMsDnOpTrV3cSOjEgaZOuCpY+VY5tP8wBnoz9aSzN/Ih+NxHP1Bk7sc7GKgJCcgyVKrrU
8V/N7yjKCC+voQzGSDXORtiXvjeNe3aMG6sIK4YeiOzjg59bfZqBMD+5flgEsZaZfppU1aUydFTo
FGU4Pd4wa56aXEbGoiBiklTL5bxdxjSjdq8qnPa2jpvpYjRh3foY4eQfsxELunMF8PxtZDfDfBzQ
w0nf6jD2lFMzO/WIS69X7IkFbk0x2jyYxkOP0+/kHac8jvpFm/n4YSr+qfWxgwyPX+hOzrY5DO8n
CCsKb3e6pv3UpjXxThmkdds8R2PqBBjQKsfH07uqzLzMLv88iETZB7kj29dJpjeTVxeBNXip4RcU
M+2jkfdCO3dRPD6Zc4zStBgUcSl1JCB3VnfjIz2TdIB6OBQkNuzt4nr4u0VKuzQBrQ/ji2KV45Pm
9frOVG7tIfSXCcil+ARl0tUwdBpG8pK8CSLFVL96ShN+qBrVuSiN1h6q1FQOFc55h2FYujPmjd5B
T6f6i6Xk6U4KuXFw6NFCmKZnqZGOrO6kZOobvYujJgAFUrwfbKv4TpmoRkUxGnZu2q2pBXNCtgqS
gP/kT/ntphVVskyasOugp6d1GgrIc+yhV7ZgJViJYFzqQEE6IfJb3QTQnUOFTDkNVKdAvTVjp/E1
ozdwRnk+1TOl+PZjpIfjK32FX0Ym0pHYBEjAd2D5rCAUEjXEQOqV0Sejg/cNPbXfIVLfzSLfB3iI
B4RiLHHlasFCr+kKV0sFHDKn9wtoj34x13tn/X6DymHoFsB+NUhQ1xs0z6KECDVMgmioOeNzDgnB
t5rcq94PaT6GX/W4W9SncdRb4zyoQwKYPbcK5UQHYEldH0EOoQePr4a1XMvLDMu2qCTkkqCsY7uw
KlrdiVsRFNVsTLxbKuHjbEY5vdGJDXdS83AOqqZcHD92hfePQfQb+vDDVPEmjBPZyOrS1Fcb/Dj9
yTbaH9oMOemMmVz8pW2qtEAQKU32mCp3h4zJRAUCDDqEUUKM1ZqZ/VDE+DilASow0xthF0kwlRnu
lFnu7Ty3m0MRXICmRkLk7v5SPJrEubekAWyk9Lq0se5PZepckyX7+ng1tkaSVvQkvwBV7/i2UV4C
YYs6wUHLbb8zmi7IwslAWCFTTo+HWpt6vSw8dFfSOFmI4ta8vToGFIsjDMTSgFhT/7c06ZNBXTO8
rwqMrhnL4yz/WbMGP4VQU/Fkw7p1fS3q1R+Q3JrsUDe9adDbTpX+nVUN1nOXdZZycrLEKQ+T7ha/
1DA0NX9oJ+Nb6eLF6utZDtp0jIx572s2J+6lMg+66P7u12uQ/DTcReCMGJSBIRZ+rTb1YaCxshPx
bV0WpPCIdUP45iyvQhUcLuMC3LIIzAQD4KWfk7dAt6Lz4+XZGoUnG5yb9CijZHS7OgByOy9zHBHY
wnOPIkb2qExm+/j6UTj5vM0AXe7dC/CuXSjm90lg5bN1xG7OOMM7fKUdi9xp3OBgPyTYVbJ2br8l
ga8Sl3hZBmOqRx8nF1Vuy+7z11/ijEIcCaAclP66yTwr9lgYfcQo6tyc4CGlZ3TijZ0oY2Oj0Qeh
AiZF24lYV9dOo3gl1b+Uu6CoZ+fkRGmL8uLkuoVvV5j37GyDu8iNqZNsEklsJYZav+9pHiPB2C0i
AB4yX/vBLSCRZLDyPGyCv09ajCi4Koy/1UzsZVZyh90kpXJoEm/r5dq7U0trY8eWBRURlF5jHBsj
qhWYT9piXCf8a99p8TR+K4C6/Q/1YuffWrX+fbw3t8aXks0WiTkM7/UJsEMrLYrGS4OhyMv5TNTn
NrCHs94NbC9NI8wD6+a5BX7Xn7ixMDswFjctdwIsuZ7rWUB8FtACgoL3oXOGRKiB+0oaxOqQX4yp
5SI2gW596jRRfI5TkehPtdnulZg3tplBqZb0g0iSXbbaZgiij6jfWtiSjpYxH0K3qC0/ofoN9hYa
w+sfOJJILhpZUiJvX8d3hgMawyqKoKxHVfc1nLE/1W4d/TsZs70X0m3M6M1g+u1tkJphbVlNSMbe
p/kbxRXREZ1+1W/FV0Wof5WhVe4colWpV94/yAPQakEJlyt1fYj6pBtrrzLTwEIxevDTTIxf2gK1
YRyoE9WVSkr59O7x7l1zmF8GpblvyUY/xYE10rVskfMccLoPcrdentF5j5Aem+YrWneYSNvFeB6w
TT5Owtaw1SyHA/iH5kT82Pxq52KP/rI16TyM4NJxUQMStapzsXuSqdVdAgtL8MHq0D9Nnlu97aNY
HEPyJuDiKS7Hjydh4xGTFyVhNSVbVG5Xjxg6TmlhK2Ua4Im+PHclALBaVdxfj0fZWl46MVAIpUCK
vY7ekejBUb0jkFliVzkXOFOfUSSoPzegDz6l2KTvPJpbZ5MzwrHkvHDUV8+Z3RGet57CXBrUm4dl
Kk9W1GNRY+d74vzbQxGXUwfl0Vk3KdTJnjDOyNPAbnTLt+rpV2Vqy2H2rD2Dlc2lgvYCSJAO690V
INpEUTJA+0Hci+Kt6ijjU0htbafcuvGcSUVRomjJKrsTVvbUpu2dkUQLU/tl+FCEbTT5k5cs9SlB
lb/BhTky9KMXTrXzVMRl/L/HW2Wt7SVPJbod3AQIIhFbrbOGxWwdp10I5dPCRcwR5Lh6jRS0BgJl
adLxL0NLnOx7UZfYOrsU1Uc/UWbU5/3Oc8qvcyJs8ygq0bSHxRJmcSpw0rTPXuVpe75jGwvCL/Ug
B/AG3POfwBkXRtxwdtqWrCbNkvwNxY2do7M1CPuYtjC9TIZZbeUhNKn+gq4OEtr3FxKb1LeWudqp
h2wcUJlbsonBr1MrXT1mKAgVg5QFDayxcT5p4Zx8aK0p+Xuu3OxrTay+ZxewNaDUSqJe8NKxXL1n
DohGJc6HKFDKsj52CVqa3RTN71xl+WHQ/D493lUvoeUqSCBSpzcK0lVm+KvKUxVi1zGWQxx0eV0+
G/YSmz5Uvtg60vMuPmtjOJTv3FC14QrS8byO/TJQ3jfH+cmeF906G33qimMhW25/C5EbObgAEc9H
u8sHw1fnNAoPnSgm89BPugaWWDPi6GR7iZFS1XYN6jBwfBS/yIWmHMomShHQlRI850zNy7PnCKV5
qkPX6PxmyoRxzIXT0LUGf+mcG20qk9ffkRTECSh4/8gv1zNS6oXpQmNFQ2Y259PoYqAE2cY4hl07
7wy1tdh0VYnFOdayQHUbT2T81Uh5FX7A5M1BWOjFl64rs59wF9VDkir6n+wuapkIgaAZxcO+2s4h
vAozjzB1HbXeOUal8T7STPJNnNielkXZkz7cOqM0PKn1c3lJV6rb71vyVO0B7+Ahq6rtMTGs6Fhh
zrNzM2+8NOCkkaKSHer77rSKDnlUe7Zy1fROhdpVa2/avGk/IQiSfn58XLY+6Peh5IL+VrOEIIY6
s4uMUotd3cFU0vzilIhR/cEoMA0oCgCZQETpdhTbXqZ4kIyZKGsaP6UufqGLt+cBuvGg0TQEdIj0
m2Qyry7QLImnDB+HKAgdA0OQVFNO0MGTM7Ra/Sm3m/gSuZl6jDLuvMfft7XtvRdUnglnA23Q2+/r
1U6Hd8QJ66c5ObQc+Us5ZJrvpXzuOOTW4fF4GxEkpUvMIqWWCMH0atd70MLIQx0ky8xZeTZbzT2n
lP/Oc4TDHBoqGcTZeQ8QuDmoNHugK8T/rWtUHc3WTFhuHIyaHp7ScRkOfRNbAZI0znEore7qUVPd
iVo3jgLyTphhogcHR9WT+/e3/em0dh0qSovejVto76vU7kh2nf6bMnjG+fGkbg4Fjwp0Ls88R/x2
KAwb7cHNeH+LJHHPvR1mfq7k0Xu3Hv79g5HI8YCQ8wBba0KTKLzcyisU2VyrrvuDlmCgQIOtzH/k
2GLuYY/XwFUZZ0HwIcDj7PEG3+kHTFFcdWkcB23X929NV0nPDnb3hu+6kf25HVHzO1n5suQHM2zN
n2Zp1G/rJc/32rP/nx8im18cFlqLq20bVbVTlxlq5IlWG8dYq9MLxl/9edQrrEwHTyEHrAemQivd
A6pZ3Eph35weT/7GWZW3A28U7DmSMP12mWH1FKM1ocfepj1SasL5Nzf0Fkmn1KKwYjt/sIENmn5U
dgHyU9m7HS4rR1MPS2klL+t7x3LqE+iJXfyrAx+9J0y5cZuzm+hzUUWmYL1uakzlgstLWSnXJB/H
A8y85mlOVTV4PINbB0WCF6U6K7jg9SM457XdWxnk36lK2uFogde6zim0Ln/oEuPH48E2l4s8CP0d
KXa2bnfFo2qXpQ7jMIa+ZR2KrmTlQo0uiCi147iQF+ys2NaIUBAQ3KLQZd4ZaVWmM/G2wGGHiYBO
vmvmPTAGEYXvM8Weu6OV5Y66c6FvLRyFEVr4EhR6B0GtK4VELeujQCSCY5ibHiQBe2+UrRucsIy4
gsrDfR07hFtEa49QvCmUHiCGjXnwpYGwdkZlvnvT0YXAd9yIrcvjNdzYMLLVjL4mjD/ITquo0Bsp
LsWFyra0hPYUx2VySo3R8UNgAzuLt/bxkZedLYELshUFq9mWq/vbg4Hq9zJ7YkiCIY5y9aLnYVcf
8yILl0M/6o3yLRyt2j4buZ4n18K2lPoQFi3IGH0JgcaoQnU/q25MHzVKjfKa9vnwNctbYZ+FFVrq
TuCwNTO//9rVjdgos8i6NkdbBODI0ZwHxOvGTvex1Hylt/3/mxjwYjpq7bg1rRO/rBX07+hRU/9Z
hi/qtJSHsqB1bCht/aHsK/PYdl2/s/JyZVfJmCRJEUGCrSbbXyV/SC83ddkQMziFJ567UZt9W9Hi
Q4+T9sG1M+WIBob5g+VRj0Pv5c+PN97GUQaVI4UZqDXKZ/B2MwxlbHejiOLA1gujOEZNRuPUtbpc
v0QTxhz+rDr9Xg60EYaSHgCCItAlK1nn8TmCZAAxcVPwFD15o/Vle7bGMfUXJdPYRJRYNSwAgQrG
r6TevCwxwRlREj0XiuSrz52iSqQ6GMxAqUL7Q+moFQ2/WDvoonF2FnZrZiHdoHkowXi0RW5n1plt
sHq57IWIUIb0taFdcjvVL3ZF5TJS62XnpGzNKlwKsiLgB5BSVgOKPhcGCEERxNEQfR/btAJwVYtT
Y2mz85S0vVf6XJnemexdyXcGf/nXV/sYt1ICbXI+wK7rUpXVayFd7ZqZ7WPRQxxVzPqYweOInwxE
T5pTJMqBfucQxUejI+WlCxKrut8YbvFBidvxa9QowGLTSG+LD1BOG+tQRVr45Bh9lz6HYdI9e43b
vEOTFz/UqnKr5dy4VlnsnIiNhwa6KTQmbkhsFNebc2ri2kSKNA7qSkwfMBnVIr/Hgur8+OBtDePR
MyE/oWF0V2WC9pSiQJjFQTEo81u3R1SpMJ09EdCN2xPpWCQz2IJoKa/jSbu1lt4e7TyoLFgvRwMG
CrrYSgVCzqQs/PPxN+kbW9BFgwuAD81TEFSrZ2zA5KlKZbMkNFo3OodtNQ0+CC39c5KbY3+w46qI
fLZpp19mfa6Ejz6nB8O6nebsZ65bYjnzHUl2nMXc/2ug+bYczElvsqtTOvwDU66gQN97btheyiWa
nkeoGeMHU42j8XNn21F6MAv8PA59HUbKE4q2NS/W0GdvzKgvnmE2LfXOQm5MMUw+RHSA3lFkWe8X
hFDy3umNnGi5yJdDWA/jxYjMuAp6wZ87YdCaqi1vMDxSAf/A+IGPuh5uyYpuwN2PKU4GzT2gc5Vp
hz5Xm9wvrCzqD7He5T87zBOrtyrUcfVSRYoYfTtyKDCBK21dXxkarac+b6DLOC55VR8f74OtKYER
B66fmB4hjNUtW6havkwDePtCuKy/WvVnZZpb38qyV2pdvkwHpFFgn/DIQHyvhurMMo5xdMkChFK1
M2Jo3T9hHhaHXl+K/73+q1CPhushu6v0h24v9Eh2tyskYAK1K93znBr2sUPn5GCnxZfHI20dI94n
AHKUZ5HUXRVLxjDt06XNs4BqzM8sT9yTh/qkryKa8mx643DAyiU9jloldlKJjUvpxf1HOsgCglsH
I2FnRWpuMZtl2VUnY56ddzPgr9f3b6UqDFUZhL5QDVndEllrZkXbtGwP7NquS6pUp3jC70vptT1l
dxkdrl4lhqIeycsERGkd0iWdGuaaKvggN4qf4nwsDo1NRpb0s8YDpMQHKP7l18fLt7H9PRAQ7BDg
CPd457CTBigD1JlkblrAUG34RmgYtpVOsgMi2dgokmeIgRIxxr3OTpfoXsNtnAbjpAxL4OnI9T7F
XKbVoTYm2B2LKKfp/QDU1P4cRa4e7l1HG1GO7MZwKfPA3MMeurnJ1ahUIfCoZvJPqFCzx0s6Fl80
O8tqv3Xs/AtiXVRqkf4T9idlriDaNES8tt9bZvJB7/DwvgwoMrwB44WxbDVGkelnIfTa0+N12dgM
JD00JnkRYQavi0qJYw69SOmmVYRkl1yfbL9U0+VaWsZyyHLi+zCZhh2y9+YSAdIkm6S+RJfh9tZw
q3JUQ2dIg97JjB+aV2Zf57IYycvN+CLaLn2bM788b6oVPP7crWISEQanmOeYjHk9NNWjucAMMg10
Z46x8c6hYvswVRZxyJBir4+8NFmGoEhZFYdhSDUDmzvXgKI91Mqnxz9m60xAAZDQcYJDGpW309AV
BrmzY2WoT9q165Pf638lkVlL6xa1m3ZWeuMegyUDSYZarAx/5K/5LcUly87jsuIBAvrnQHNoEWJE
X+74+m8i3qUaIelrdzpEEfEKhcOeUTLNeQZEa/ixOheniHdx54O2jhnBKAVtaNiyJHr7QbgPprXS
2TDYrDC9tHnuJAdjip3vUzrGBv2Cvvj62o+DhQuOCDwVwRyRze2IiAJD2vdEHugZ4u2+a+JuiPRi
1Vl+uWAF/3i0jaIEkTDdTwrLNtfZmphSmJQBlZB7xB1cVMX7UqAlXeRW+g1TcTIZM2/d+tBBEKye
vXKMIz8MPeDjc2Mp88XmIZ6pD0dDeCpGW8QnuzbH4lQXehf62FDU5qsXBMVipJlk1AG5bZ3d6S26
JgUynwF08uaUeJP1hJwKtsiunn7ovG7ZGc9ium8fMljCdCfB6EAdujPzAE9XUXcpRRAiHXwg7GgO
wsXWoTAG57qzFvL9XY9F9EGBlGIUNI/V+4xyGH5pWpcFXCpze4z7AUF2W8pS+6hIqF9K0vYfYdbW
5WVxmqQ/zNA1Jh+OqojgStdV6tddHttvQKVPT9kUef8CYmp6hGAnFR5DNI7REaqrPR4HMfIa7/x+
/f730xB50dcEJkoz9XbrOgsauE4NgCpxtOZjSLnt1xgS10H11Bf70ISW+R+JowcLKve4gVLHFJ/z
NM3nt3aRoZEcw6dJdoKe+xOMTA37G2AMhbc7rXLms8dpTj7VWll90RLF9o3R805DPmhfq376/ngS
NoaTlXsuXGKse835RFHHMRuSDOYc+UiMavn7XiwAmjyboo65iD3WzP3jytElKgYQ4G5gZYTJFa+k
FtifpEs+jTGY7ElVZ8j7pos16NxfkTsXO/HP/T0PphlBdmyJCFjpqd+uNGyAEg5bOgRVqtanxW0z
qTPt7Dyk8ojdbylapiS1RDnw59adLztPQnVIMy9oo8aIzzYsluh9MTvWydNmJfbzEXPzwxhPzg+t
G8v2FP8fR1eyHCeyRb+ICOZhC1SVZsmyNbQ2hG1ZJJATOSdf/47ephfdHXaVBHc49wxV0M0I2wQX
e9Ym7hMhLDz/lqXV7yZU86OcKGEP1a6RpaYy5vY7qEqMHjwPUeDMrMgMSk8+68sUJ5id7bMJ7kl7
Tut+OZAzPoRtokgftilTcLxvut8qpcl7uVfsiaHLzoDx8um9nWdy9DXFWDWCdph8HXA2iyM/nHjI
2Gx+xxgou+uOEP5WmXMrpBGV40OxQdcx4KsQ2sNxD56BIIzp1+9XmPQBsGh13k1F4nB0Tdye4FRG
f6Wcbe/Nmov3LByrupCc6lfSAtc+ZctxHD1V3iMNyE7b9g8WMURcW2BDSd92lPheVsh0/eknbhAg
Am3kVl68r3E66RIb5e95KYARxrhXz0kq2j+L7/bqtGAO95ccyWwbbBQ2o+62BKfSOwa51DzaKtDt
1rIkprcgjRfFH0e7JelhruSPv6hoG9y2dpqDrp4dfBqWLtJ7ltcJOp5SMnuifNp/siqZZge1SOjS
zyPsHb9K8t0X92shcJtFFHBIc5TmJuFUXSNTG8TUz7wlth7Aw+IB825RfeKywOtbLPDxssVj14P9
zsq5CkCc3BVtHf0kU27fcTDGpMJAZ3ixKSy4rwLF/9CDZen5uJqYhx4Oiw2Cg8C5l8jCI34fQCCa
v1oui3KA3nE9essZ/RBx9hB3s9njaLG37TOMjTMKRhgjb3s1yR0SM0X/M3B0pUPeaszkEc2uA8cN
xL0TwkfY3oPNkx09OyioOlTxDpwrKOY/pxn2a0OWgewBOv4c5xE8tY6OgHvD6xRJ9oAxxvwHEpHh
JyL1pk6Ozl71Cll3tq9h90+HtoPV76CqQ3/hHa9GB3rFj6g7vvRLNPVdwm0Lql2DwyMT2ZYN2ES2
YZ1kbQfXkeVHohVsfyv4KdseMn97u60tFQjbFOp13jd6u1YFvyScyT+xqFl3ybeYyVEjN4MOHUyI
fyxG1Guf8NyFAY//tiImEY4uvTqq5l/miun9QFLejVjDEk5Q1SAbjKe0oKNJ0WfuyL7nEJdssrwh
wKtFn0qvb+2yRjB3m3n6kR3p8t6hhVLYqi/zT7FN66+02o8Pkqz6GKqFZHFY82n+iyQkkvRL7ugy
bFBZzn2CGLI4TlvD2yuZmfBa5Hvx1Ela2H4R8/YatqN66ebS+uHYY/1gGZilI1la/1eUScx76wTw
S9W2gkDBZQtI/7VcYeDdsCUdiXDR9p04XIJ/b7vT2lo1IWlCrI8waJ0zfLOl2dfRalHtYxH1Ev9C
todXWXdLRUaB+x+9Ssxe3jGczB6PiXQjg0IdTiYInYw9aIflMRgH+e8ocNxjPYN338Co9s9JUSs9
RuPzx3IuKP5RcTUyebRsCIevyMA6y9+XTdEvxOYWkA1zmeG3G+fG4Cnk/GmPSLUfqrjYNzJTPQ97
mNnRI/8EL4hTwcAZuuL7n61C6FU/oZixUSOhdjobUtevdbr6L1239LXgdgsnUztTDZ2uyVMlk3q+
gE8OIVDku51HQlVlQdECEDhi4O8yTDnzpHs/J/ml1Bubz4XAEal3s1b3YcvTDZWO+ZcpzwF+8RJz
cy+atfi7pMtMTlHBMOq8bbEFtIPry3/FwVcytoDKENcKE7gXnZDJDmypqzfge8qc1mRWoocu8/hK
cOf9lrGF9uiPLIlvCN7maujmhF2pEkv14Pctg9kEfFm3scYz0/VZIvkTNG7rOwgW4IA5bVzouy41
H/M87QhP4iL9jbwI80bBtYCFgc63D1rFej/NsPWr+84b+D42C/6uYV2Wb40F1GZVv06L/PILKESj
quqVnZwLTTPsbUofc8gBfmRQJYTBBEIMQtdI8QolNzDIdLGtfJlMWhsw0hz/fXwTTPA6Zok6HTNH
dGLeIGmwzJhJRyS9GTW0DQmvEiodjKaIrK2Q9sQRUb3BWxN+KEgxyPpD5TDOBGgLj9+aH0dzahPf
gIPTJKAvgKcKE9US/oHXIp2q6aKF/Fb8NeWCH0oegPgP1bblycBlnrHT6pP8FfCA2GH26kHQs0IU
n5p13T3UR5AbNhEal35nwnJkW9L4owhO3lUb0U1fzgrkJrTI7THmKr6UYjteBN3xrMIorP5qJ8xx
J3FgnEbt2PKbsG7wfKVqbvdzGRBb13fSmghaJexA+2RlJb0rdldeL7Mlv2eBsoB0REK2Ia5uf9Fl
Qbbz6iBycYD5xQ2seI4d559SXweps98IH1wRjyHxJ1i4vS8o8zadT1w1/ku6o4ClNoQ9QJOZRhlM
tejuIXKY5jHa2FyynOt9KKaq5gM8P82/ik+06g+ZEnJeo2kY3rK5+4KIWyFCFtUk6Q+Bbjkw0AAJ
wlwXRIHiBs2+7FK7A7MFEcCiBS1jn4FWYIZsVjPtM8+7RzITmKaksQpDpAi36stiX98dteSfkLl3
49SwNgLVTuofc5EKvP9VUnJcnGiFAQOupiAoobFuO37PfWm5fjza3OohYmR+nhLI4c4atf/a1mHq
xsAmDMcSnSgHVhhtCzr1AudbSPXQdet6Um95KfIDJJx5+6Xi0dETFyDA9kiTah8l/Abc2IQJz6TI
TdBXG9Rq/wqe8Kct4QjUqVjJ/DC3rdwGv3YujHH7rlq4YsQfYRZLfbXm63IPqyrEV2jE9YHPUSn3
tCFBIl6igMj/jCqRPrVIhA8YCrJ4EpbJ7gEr/PoD8RbYfVW5N2zkVQTVLSbfdAn0m4iKfMxUntIl
paaXc4q2g8Q20sAQh6bLXZLMUvRGCSoHD7EF+qMLEq8oqv0/fpj1CXZp2P6zkiAzFqkkR351GB4+
u8zOF13zqsP7YsIvUUdxS2JhfqUpQxuE5T7uD3zX+9SLHBV2QJ4E8z0rUzT/ZNtgk9I24B3Uytf/
0XbFG5YeqriZVtYafANAn/2kUJSHjHqJ/LyEONHPuajvscstoW9gYCvHci1sejo2kedDIDvqoipC
VY0g6YBGROHOkOMV6dpHkICQzNFMZNr6xMeJ4/EjyZ2GKQXr5a4d/uPiukdBcbdDn2mQKjz5zvuL
M7gZ4n5GMXitSA34J/PKLlDmY4gFnZIhqJTqHM/KFO32ifzbMMEqmWQ/GZPzS1LZ7r3RKZr8TFHT
7YqYp4snZFJnhZRMWBPVeaaAUMtEIMUm1AkeeJ7ghFJz8e661Ekgd5u9Qu4r4Vc0LMUvpiwtsH9k
S9FLlYPT2FmV8XO6JyUI3RU4GiOuGjA/TD2fHsv2O1KZlLgUg4tUweoSGxZFWGfMiT8TnGoMPMgS
2EAHyMtsn9TV9sfm/FBXvCTJM2MpTIo0iOov2TdBZKgUDNT6tQZ9vAc7Ir/iLAm438EBFtFjwduf
3SL3dNhM6z50ms13BFkycdhUQfcr7MnZOkBSgU6SYNnZMB6y8kGVE8dtsCXZjY9J5i8MtDvd09bb
X7BJqfCp04oi6CvW6ccm1/XG15PfBt7ArHQwuwxvO0h7pieZrj2CgIsQBmKVMz1sYCaJxHG/kVNm
MYgPHcdmM+JRzfiAU5L6S7bSwa2oW5q1R5dJ0vssARHkFstBQ/sctmlYpVzOnvdlEbqH9U/+F7Lz
CiNIx2FW3eySnfzK8ZCVCGrxPQw/9qcZlEbRw3lg+lPYzLwekqkwBgwfHD+n701AscDU6OJmAJy3
YVP9hKMl2Df7vvzU69E9QrCA/n/UUfmzxphU9uvezX/NXky/cfbM2FC1e+qGeiol/lrYCD8I3JE+
VVlhwiZp/cxgGKh6nqjtYZYpDrCRV+E3AoXgDN9l0EEPpZDajxGT15+yytTbt8NYcvaYR96TI7Nf
cO1jGzSktv0u0iyafsP08ptRh6+X6+iALkMH8DDhHuPPeUKXv1jRwheVlGgcBCge0ZJJtWGbcLvv
V1KiCE+hwgf2PoNpC8WOwTQgpqkw92A0VOWwcUn/IjxK/S3nDl2DljB463eij2U0a1K+lxa72VCG
xr9joUUhQ8ECT7JFeb7bZlYuQ8wWR0aMefL758NgKWIOGj+qUO+yR3wPdssqP4oPCEUx+SSLM2Hc
qo4q6JeceF+mxX9WloHKsTKsTj3IKckjJvYK66vd6XRxO8t8b60J+DXTal9OCJrXEC+AZ2nQFUP8
jy0woetNo9JkQINfbyaEoaDaqC3+Sfy83Io86PUHz0AFEgmrXwmE4ttZ+thBjCBkV9zCAH2RY6vZ
fGknZbYRc6cEgSWLTl6Ygz1DH1QsZszZk+CgneQWmzMrc7zWLNAhnepvwJjNaONIZlH/EJrbbr2P
x4IdENgfPX037Y8jKYPpa1CDthE1enoIe7F81bUp17HSCX12ebrw8fuhvhXIUsHgvtfpPkBXkCPS
YW0AtGkD9pzH9PizjbVVg/Y+pAMoIQnaX7LZz206oEnrkkNUPZbccMXXbs96jFbqZW5jG4ZmhQNF
nyiV/KZoGn+mUIuPrZgPuC7TzqL2V6LCRlxj6srKkLUofzLphpVK/RZpUy2I1QmqOaPvx59rKpbf
oMnsP+C/xD5UfWTNJbhsN0MHM/i513WU6BiMWzGQgzUo/wx04J5hw8FyvJHyt7XKPBQL/t5+QSLI
Z5Abo9i6Dz/BR2At0GrQq6sh3YN/ovhvz3RJuuRSsyz+NzHWPU/OrN04JSBe4U3YFTpzCQC//79E
qCegNVy7dTrIkFBbgA7WHlU+es+Xlw2z76Vjbffhj7pEHe/4WqHewaa+l3Lq/sHzZ996DINKnTo1
lfQMX4R2HYqWoKDGybM3TI3ZnYd/uu1LWWVIY28yrc8i3dvfYVrjR+lzc1Nl3x51iG6NnyjXeFZa
U+Ev7JjlqJJgDM59Bgjg08SqfbTNsR8DzGOXP5iPurKPbcJvIMowDVAKC8YB8IB9uibyAI6k9/Tw
l7XzKyD7dEX3qA/VdFhoC3ZZsZmHK4WMsQSi+CrJTkRTfQ/eSozDYtpFoDHtgKB4MuO3v+5W0V7n
nKKdFdG3t4n06Yslyj5C8o1h6CgZucPQjHUtEjpzsCS0QyC1ywHYLUdSYC4E04/2RMJ//8SqfP6R
Ijfkiue5ePaH1gnCLBA7009ZG8ToJ9LI/mid5zCIaNtlICTi7bCQVAAuc3k8tSWhfw6XdR9pYtSK
3L0uw0F2Pzrbuzbmcy9bgOSDtbL4VaROfKymCwg5Va33AJ+1TK+xN1qPidWrZUC6XZoNBMDy3Fct
bFfnUmLfqN1OHtKko/uAiY4kZwgTce2ADrJ6Xkmd8ZHmFl66BQCu2JdZDcOTtQnis6YOMX2zaw70
+q7Vr9sapmcfimkacWTI/2l8m4ety6EnbDLa/giLCfiMbP1WI+fNxwRKFuu3FUtZryeA2n2puvm3
gZ3jPDCxS3SYmbT7SWJr/5cXviUjbMQF2opxxdFXsoAsVIBY/DAVDD11B0Cjz9m3wu7GHLt7TOjK
CPiApnuStbIo0El6ANhoVGHGBGgrPx2VSPAw4OKd9Sk78hthRV3iA0/1O7xcoGZrqWM/kjIj94gH
CTUQvSDemmh1OaT1En75NZ/x85pjfZMokTQ3oB+3GQ5Ldg4wuZ2b+gY55uFLwpsNsQ/gz33JMgKW
mcsUdtYMdBTMK4baT1l5q/potvwOk1m0F/Yt9eu7BRjPELgMjwpj7AfvagufGhzjXzrExREs5HoV
8IO07Qdy6+gvh2wFtIoAm1TwIFvsYtsh3FPXiZVg0xZ5dirZwWpIqpr0Jw6CibrmBrt13015/UCr
qbiB0XCX962b7UeYK/YHE1z+VbCIWwBBjjDC6WQBIx85NRvBxHZk6jLxJb2FhlQqEKsnEcbWz/L3
UtjY4oTWzRomDl2tT+aY1asD1pZjeJ83ecIsAGixsccCw2hG9i+a7qnGDWhif52aUT4pMNt29K1I
8OYdgT3pLSNfYOhgx853634dmQ6PsST+PzwfxXONsIo/BCjn1gcNdiisMaf9g8Ev4n6exZxfjs3N
vyMmxnZQa8QdsGuwjPXHlou32Tv+37Fl6bvjmfyp4BX0njCt6osHf/ARev3m97LMk4QtYtzWcQcC
x8cjycIFvDSwCjFk5v8OsMD/0zAxeqc8sDDA6giLKybV/JNF4PwjnKRqPHMWL4ltiw3GeWm2/arL
CfZ5Wz6BVFKi/6d9B2vmro+Mdmqo0hDCpVNAWDC2CPOKw3X+Y2068dNWRNxm+9JsV4alKRk3eIOU
g0czCb0hRYoUlBw5iX305fxrSvY44w6Xr2++IwnKZvCIcBBCVf940kTAqTj5vB+LheMmoYssAW1v
qTzh5uNvZO1DA9ZDY16zOSc7itpcNBcOC+m2x3MJyjO+HawGok3vUIhQ3pZJTLi8ysx9gUqIqpJG
gvxIHJdEcsbP6/vah8f8V5RNwL5gsOVcFzL4qo8Cd8Redltoe4we7mOHaoD3kL20wOJWzLI9xVWA
97tcSgSbGFSYnoGAveBkYvFgFXNO/2kADMCzsxRkTKULfi7BLcyG0iB0fYxEQY4LmQhK455QrMSH
hKtKXwEojKMAejqDSkLpk912RFYTz2qBniu6bpjXXd34HPZu+IirW0eGAPN7urOuHhDWlL5OQdVf
GueLn3x2mDHMhufTgumrgBNWokR50kmHvD7K33IDs/I+LM3y4mzhihcEuZTPO6hkkp9biaP3G27W
+p/d8wQ1XrcWyagXjV5XXZAHIO+3vLPYZ3am7rIFfI4rGPA5dopOTB8WteMak2Fg51WCQzHQ2ojP
cplW+KZPtFXwb60BPSPqrsPqLJx92bUnQFlRs8nFNcbed8ZAC44UePdFdv+9sWFB/FHFTT7FJWs4
nA5U4TH8r+zeyyx/2lxIl9MOgdbSt0LHr5XVxa0gTfxVyWx7Y3hKKzgd7/4phkL9Futev3Ic2oGg
LTXWTV6s9oWCbi3uGuTmKGxE1GOt3HMMz45lKyAh5yrsEiiky/4gga6q7IqKtnAbQJgqVgWg/TQK
k4LN1OSsBlig9HzCVYA3mHLWiMk9BTF4OxGVTdi5smK5kcj/w7/miFHrkzZk6ahQX1/WZCueWiCn
GDdAxfnnYQL0ZjedvCt8lqzn8PCPuAvpDPJEbOufjSlKnFewIhcDGAfrjQGmJUei5TcOiCrzAGNZ
KqDCyv1+Wid8HFw1Qn0DaQQvzymBQOiTZlAr9yWO3wauc5PDJNNhoIQjFzZ6FAfQ0Aw83KZ6mR6q
UKZhcJF1P7nfw36Vw6o3XhyDy+s3uJDKq9xjiTtVOQvuRAs+v/EEPFnAFwqQDmIUST2ksH1dRxLJ
YW7Tel6nUyiOphs5r1vTL1o2fhSgYrQYSwx/hmIjrjjMxx1U7MbjB7F1yv8EECH0sHY0bT9JSitc
BVui0htts6PqG3RPMmhZYDwz7UQ3vEwY0y84DCEMQVssDnstdzbujO0R+CmkG6ci4ykWwGVO4cbV
RRA8zoiLDdkT0nAcqJvocW95nFqA/7z6dnWUZcHSU83W8Ooaa7rRF42BgrnGKasvQb44HvHr2/PB
1Li4jca18hZNm7075YurbqX73w0djFw5MHO3c+sjW8/1vnePzGm2jXhZACGsebMTrBn11p1EBrVo
v9gKA+ICgF2ev9tjdj37RTT3KxaFvxMtEV63u+I/YUgU40ozzvsAdxYxdBRaFbjOHdlXxUtMNj3g
MFNfskbm5ilWiz3eAXoEfX8AAq9PJcYY0k/Uz/+g4pvjJcPpjt0yRB5hJbCkYa8CHqT5OdthhTEC
FCz3a1CL1/nsGkXEQxnlFPrZHw2/9oDTFTbREknheC8wBAONXuINK0qdvaNsYaPpJFQIS794Zeue
LujBDyGlS/WUdDA+Kfqki8GcIB6lvzBVTfV1GphQjyL/JohtbRXzkaXi+BQLoMDf9lu8eTF40Axe
+RSHO7Kk2alAyVtPywy93+AMItNRdTnLzns7W+ymeH5wSs08TNwWWAcb/J9iKm/gRlWb2+576H5B
bkgb/q40sRpvMIpPv2F9xM9LLzo8wHvVorSJdFXw6qVFcd+EUC832HbZNkAesQJI957AOXRCx6//
irqS3QVQPpsH2mrcR0g1d+6E20T3SmKXgAu4H/nfIpY6PNOp1vYk/LZ1yEh2GFH1jkvuwDKx5Bcv
4+7vYTCbZJdkXXDUS5CmIs6oc/tXKBKVIhd6gm2DwS30TI/Mf8p5BQ6yTTF4DC9d9uXwh7s7QHD7
di4AYpqXhqAGXeLBsTzi55M9ihTqs0FCoYAJFzY8xZDBXsTc5Qlfrqx0CNiDXY+9y5CqqD7RWFo/
4PLEs6dk2ttiIK3skqcSA5yEWcNh3UM3+RYnSrz//kcmrPL3wKqb8j2DIUhz0kGXuLSImPubNbbe
3OMdyMyALVPCp9PghRhLAZV875yu0r8Z7txqbBdA89eFp1ReA9aFuwD492giBnoEjbqFZnGlKiPJ
WNWL15fcgk7UQ7kS818U8JDu2eZTgDspoPRhjyLwe95o9AKKPVaPXnEQ1AO8a1hP4QRNexAl0ts0
cytAp6VQcchl2RmsRjBIvekAvH0eMuLGDG66NicsrlNxnvcJToAz6oW7492O5wgn7iOMBqOP+Ll+
iyfQqxbY4gQbbDIKREpv+Jh2WrsTOAF1GCZh3Ee+Ha4cOgijjx4PnKmvZtqs5qy3o8YW0SGv/pRz
x82gSmTXjhoJhfE0wWEuH4kp9/i2tSxPcawsbf2r0jJrbjrcVrEkwtdwKBKOD47kO/Oi9jBB4YKY
ajE4iEzDoJHtfIwLdQ7htyYaE26+fb3jGI5yWU9Q1eT4WvUBPQ1JlBcPnefVM/5wNEiBL/eqjdfZ
eBjbwd4Cd/1PbFL6ASZIc7zCkY+8ldN3O0KyeJvepSSk/iw7j8mi8pg3cbFLMOaRembyZp0N+uJG
kqMewQA5cP02TSHjABh1L26QYVT+LLHegn23Ghjc9QArN461YbLHq4jpznoEL7YTzgscl1/R2Wk6
py4t5QsOERq/GLey+RZABlgAejEGGDPuW/WJBgIiInhnGqfsmWbuFTA8mc9HmOA2CqVEvY8S2T/g
eVetCQ/cNsl9BXpFew04oZZ9ItMlu62AfbxYN1UASwkIYbih6gQVTHUc0Fy5lUhIasA8HGgsYI2v
cyaB0GVsImfTzDXr1wXb5I08KngCIxUwewYyixWDUQVvPdNxIKlMTfqDlJk4RuGPZRpYfUiNqDxR
LuPKwd/5TzKGybfAeWrtm4JyeqXEotPHboOG8swca9P7FH53qOAOkAFumriTYOqBNKCoThghYOpD
J1+bCx7GAzHsSkPaQ1YKkDcD8zd5KCbQz39U344cb5shhOAY7HCtPcl1wt5bgnld/ZT1krrROhgM
f65manccC1BHKeZz4DcAZ1M86HuKJexSKkCWD0eercuYgPhanEzlO3PF51Lbcwd+IPlpVVAYJ6CK
4+eQwElcUhfFlUca8y8GP+pbhYhrNeaLOXBVBM9jLEhW8bumWIW8RpdjYBqGBRDJYjQOhWopHNLr
i4W9A++a6mHZ24kgFqayX+ww9QKDAGrLazkrmDI5SEE+pcz0o8fx6x3a9vB/3CTFIcCYWJwBFSc5
YoYAD/xCcFsbEd1WNvuYyzWZ4CWEkTjABBlHL7ALijPnsA78Be8aUNYbZBH+W60Oxw1HEfSnxC8t
WCAoefDBlzjbeLxu+TP4F0KkA9sAf/8T1NP1AsXpxgaFO3Yz5ryp3XkvcaaHrCwkdhd9c6wb4r/T
1Dl5P8NW3MGuGBDNHTivizvXq9g/jAI3ChiVXYAsdimHfQasPSdUxBlx7Do/INCn7lBv2CaYe1RV
R+6gKlbzhajoirMASAyUwG242+ruyDhoNryYEGC3bUge96YFu6dWAAX1npZNX0GVxvqQFP5+wc2+
uywexWTINE6GQ8VCHhGupbDN2UQv9sy3XV4MyFbzUCCoitzlOJqxcbJQDF+1MMgCCzfyLY6IWrZy
EHnMjtHMlbADbgzo2GjzS4G7dmmTIVbNfB8QNwQjde5bIHvdRh4MKJxgEhFb4Yst2XGql8wUl9hx
9d/K1fzgoFoGF2bB585gCMzOB/aoV0L2+iHic/Ohm1qL7XtexJsPNP8NE4Ttuayo/JinjIF54Y7y
ePpm3rT3WeEAuoK7pGFiA9BbIs6vFUfv4SD7sWyVJH1hWqoBgSSIppt13R2XIyT8X7bgxT7TMBl+
Rg5iVV3wMpr2lJPG0TOcI0CSMiJGecmTeguXGowCPehlbqozBEF6+uUsluVRleV3Q+AmfcMflqk7
g4E1+43M2a66CJFk+SiIP8hZtrXuznFFmMmzndzyUq4lXt1FqOm/re00EIxQFh8494DHtcI27KeJ
AAxPYfbVh5ohIel3LHi4FWNowSuPwvSqgbmRYSJq//KI/WXjgtvQAxDBDbSa2jRPsAZQIDe0lVvP
uK4HvEk5mdI+LcQCvpGwKYdZ4FwDGWcpfyEidC9rrOUXWMMlvS9juoC8zKB8yJ2gbGgEAcZWpYuE
pm3HJ/tpql2QK1C3kG0YHJDrX7b5Plpg0rY/ar/HPxm4OAxmky121jYR+ycOdOtyh1BENPyprnV5
W0Sj9bsHX7I5T8jlKi+KoL7c5Akg3st86MKOuy4cODO5Z5CgTlhsVkBK4doujfkJa148oklSyw8G
LdsfD+b1j6SDk/PAZ5jM4I1EmvTVGmAXMJLdIWVEHlNafrOzCqSWghPLL5N07vkwjmGfVhKmMAYX
+m7M24jb0ZxQA7iOLMgKkBLrLcgcPuorEJmsHxO3p0+QGAEtE2RX8BXFvkvODOvgP+HagONUbHCM
VjMevb8bD2ruizwcOVBMF/ZrkP7wQ8AgIXuNiBB2LojJyFgHU/6H/QKUAYBokb1aYTw6uHXoSQii
xVW7hzZEwB9Z5pqcLEDY9X4T6/JK/Ea3cRddlp62xirx3uwTr/FLK3BFKZCSa67SzJQezkIs/WMm
D+IOyPjVAUqVd3+0SQ64KeyLNVdgCiEyoakqpKm3Hmk8Y5Nv1WOKedh/UuQQl70tcJ4bfKqhIKY8
IQIML1UvZ1Ku8Jbt4LkHd75Cylefw+n6rLxCgi5q0lac8E+KuwlWOI67TobnWe/MeOhRl+M9I+vE
L3D4hfcZaHulOU14UAH7gmn/8j/Kzmw3bhxKwy80AiRSIqXbqlJt3h0nsXMjOJv2fdfTz6ceYNCp
GDYafdnopkuiyHP+8y9JFpr6plZBCFch7KzQn6IODN30DHWejb4CLIp0nTHDadYKFVNMZ0sUHISR
EOE54GpoBjCSGMAUpyIjEmY3FG447eC+RRE0kwoYa6jCjvTcygUdtEptfJmLnE6Kx/ViGi7Bun2F
jIzJPuPf3TREjIngWpqQIDihCfoMecu7pc90c4wZrr8ubQx8psGOB+q4MKXQiKP6aRhibzhN0WT9
Um2kAr8B/35IlhaSEVdlhLKi0modT+a9jyxbISmZInvHPNF5qqHTKB9JQ/ALL0K4OauJzv2iRJ4c
vCA39Znjc0h3lNtScEVUNR2xs5hwiOjno31I2egeHF78b5PnVVPfdjo+ZBCVs9e2wSl/Q8nBTHoT
60IcGQuEZ5TxRn9CVOqlKw9mqbYqn+jvBRBk/Vgq0PSNKFxAvjZxremKczMZt45Xub67asc2HRMF
6+hg3JofaIwi1H5hGmVnmMvpBCnTaRGma5C2PTu8SG8sCKY5XyAoh49gPzgXzdzcRB2vf7+o3vzE
8Gx49FzpfROFYOodtdyOJvi0yeaBqGj+jhvPSDcdg81oxyDIkvvUmxhugMJnMMImgPC+jptHPdrm
uCM1Z0LS2ReVu+kgzo0Ql9tR+KDuKUM/Kxbwx8Ho46uUTJMGuZzVhQzywbWedSFL4zqWFAI7r2YM
vLXNFLs6EQljeYCzAfLW1YGndmNmOjcZHLDocS7xNkrIsc7bfgsrJb7Juskq7uQyNgz52jnyDtKI
49VJv7UeTXSYmPMZsZgeaq8MEQ+bVfdrKrtkvJrAgMs7SpJ59TRwA+rhwizNA6NXyhFbdbW4B5kq
O9+gk644Xd3ka9mOqb2RgXCapwX8l3IqDcGGKcIn46tV18ZwPWcW07kFcYlzC/yVDXvSBBz7s1Fm
i9xB65qAjlUs3bVLGdFuQFqKdi2FbbxJx6QzeEyVd5/QoAFfMxg1jxCavRcJ+zvZd73NvvG8bILK
KOX8ox+8mTswrRk9hzBp2FRBF/42qsYbHqGOM3i1Gas293bkzrBIAYvG+0X2wzcItWkDpRXm3qYe
FpUf7A4ylB92ntHi6jy37bac9HC/9IkYKGSD8qWjEArRn5TGy1wZFIuZI1A1eTIfxicXHUj3QwEK
QyW3xw5xTLlU06eF4BDzvgMwgjIhetuuj/E4cEGFMOIehJ5tGxzE8b4WVma+1l6jv0iY+v3a59Uv
eZgl3icRJJDHxZIn3vVoVmF2Py1yRazc2K0PAtotHF/JbbWtBMPehyUGWbpumrr2rq1KM1+wuyH9
5KAzVbdG14vkQAUUCF+kDFJIKvIGA5zLCBo6WxXG03XigEf5Y6+GHx5X7bBto6riqG5LsyAItqbV
DyyrBfvH/+0ugZOYb1Rc9dAvCjrh+xkAqdzh9VUEGyqNnOzWasmGDbTYBndMIunA7qfVzYC+a6Bq
qRZyjxuKsTWhbgm6rW7mEiisFL3chjx3rKv6eiypLpRbbU0O3LWERTe4K2dm3wD7cCjPAZ+gt51j
MMxtWuduSf1S1cUWG2T+QterzOb3MiVSRCs/up/9xhOO2FrA4i9xOmbjBg2oFH6vI23ftE3Je7Rb
zJtv8LWAQl15omqfMjDaZT+TUbLuRg9QDmVGkm0X1RbZ3oaqMkPFpLtJcPKAE8V9zSU4KOfZqgCa
tlS6Vn5IjbZqrsYhjZ+spsrb7dAms7HrJ1i6TGQlnGUb/PpuIYHD2BN2nku/qMKwOo9WnURXtlsN
VKpygKPJo6H+LOJxvi0wTcDiq85K3FWnpExoOtuipfT25jN6kCR7RvGsjziG9o+1jKAPTXVVvY6O
zn4zi3SfSKcBEu9FAP2eANQbYTrpXYby+X4syq7xJyYVMDz7WTxmFMLMvBl3P9oDlxAzTSyQqI3G
ptsGmYD+bPbtsB+LVnrXwJSW3vVu1H7ja6i5SoEAGI1bI6kOJVXoS+4OA2KJuYEON4eO+zucPBH6
Sdym0xZiXFsdvaiWv3MDequvMkgVNJJk7mGdWyeVYh6dTt97JABfp5Y7Yp1pq3ZvL3Vq3lkz5/yW
MYZoTjLug+WQQll/gSWFCELMuftkkXzc3FWQ9DogK22N4CxuUN717swh3boDNnbD5DqvUZwm+gDU
wbSsDNv4LPXsIWrAwT47cql3UE91aPra0U3uw2mFPNeiwbxaqCxnmHYYDJ5zy7Meyq4tj0FRQmgS
dcCPmuMxoJApTfvs6pxTVjZl+zLkhjD3Oko43+nbOWT5I2mS0jhT9avFhfJ5ilTbbCPscaRvOpF0
j3lMge+jhrIrqpzCwRsqCEuN7qWCWZaoMf8xZW7/dZ6Nuj8b2hxPaRcO9qPbLe5sM1iOl59mNSLr
sQvBKGDES+ylgZ3vXC0cXDsI5kmBKreqvf3SO/RfYLdTlO8tY7JiJAxjfx8ZRvETxw/64dk0m29l
nCXlHqoWfOVkGID2y6IqHerzwvxKdFobPaHDGT/ToaCpm9zZ280L9yasCWmirmm4h2dK9e9EHY7T
zih7DjICsqFnmdKF/pzTYt4mcC4/YyrAuM2uo/qHhqvWbdzUq660LEnRdoMeMKdd0vgK6IP9g+Pt
1G7dSDjfCA5PvsyxG+tNy8Ak2jQzNA+01/EybOwsiuFhrcPDa5fsmcm3gpa6UncWTHFE11A5RmkI
EJR2xv2rw0njyV7ykLkFPIkfukftfNLDuKCjNhfV7LWAKL4NzEnWB0mZFqxzfS/eDgwy/NqIqL5w
sC9/xHyI0bkrkK0BJgqR7YxRcsD2Rmk3XMyUtNd5zkgDJn8NtwRGIQT6QtAQ+FnrGq1feeF0i3PS
qL4vPEl8VqgYzatK2zkqqaQXwz6KvV76apRzesz0ZNc8L4czIluyDsXPEE3xjrYG//rNRCHZknnC
LASQviq/4b2F6ItXIeMds9GVcFSZ3nezgnm1gTmexbeL2Wa1bygXbhcViW3zcO2Cs7moh6DfN4hl
2qNrALozyl1gzTadBcbcwn1tdySKlB6MmxmKb0z5jXAvJEbMx9FbQG2JuttUj9WN1l0b7nTUhfpa
ydn6Lie8i5msDqN9AFia5kMbe2P1mra6Fdt4gCN/Xtli1Y5YDDAQID532CkjROVFaeG6x9Yak+Rm
qa3yB83x/Mh5lsYHlDTxjdGqvjqMUxg7V5DEvSfsqeIfRdfPmJzBcrahBRcN8V9lEUe0lFh4b3I9
cDXDqipiuhJop1vEBsiRGN+GgEwlbeIexzTi/OpYcjVDxHMWQrWHzr5HWGXF+0B0yTU2zEvnt5S6
6W1Lh7EveonvlmfUDaclEYi/CfGxkzPEw+HZs4P41qbTmHbQEbtfoTL1cyWRXd263tiUx6Uxuwed
TTJ9MUEgls9LOIz50e3msGOPoiLZFboePEqEVLenJNTcLRx+1ufJwvV2m9kZpxzFPscuN2CPryhd
U4sbrVXYB2PsbWOHVqF4BMCOf5fGYPyooPHR1/VME6EO9vmrkRdUiNoiu+DIzEjFvhNlKeVTMkU+
yarryMuVMQQlqtnrBkSh2NUmNF207TK1/dTShgNqv+jvxRQxvLMGlEJUL3W67KYClamf6Rg+4YAN
mzwqAwbJIekX8aJ7GFU7C2J2djCVDr6rkT+16YMexyPmcXeoRqBa9RO0mNUNBy5Plxdzd3LAvvep
mqcaxgN7KUcQVzRfo2QwBGOe1YGwkc44HWqwz5pDIXdf0RDLB+gV4jun+qBWLlUa7gEb6+iTFZl9
BbefO7p7iNKxZIIDyzTwk3yaR64fJ06PlggFdbaaaS6huRflzgAefy7ryO4PcqbVYqYVlvlNJAhR
QdsXlP29GTlVuxvqebhOh7SAbwo5ktZJMgm8QXhRmtBi44Xhfy4rkiXtLu6no2EBb29AWK2jqDJl
wvOaUPcg2miTHYZAxZWTFLV9R+ZE1OyVscIw7eDF9/xBxTd4xjyfzcKcjHpttiIgBZKWq08ymBh6
9MvQQfPF0h5VzFjO7TnRpZf7nglDLUVvBxcfs3L3wBlnDkcjgsAKOcJrOR0By58gqM/Uz04twpuw
6YvudvSWpUcHqRfYCyZyCEYXHZqXtkdqfwDTD/Qjf1QBfot0J9iOgSk/ByWD3W1lxbS7Ooq8ADJe
wWHsRVAGZ7NHdj5AH7gOhOHofYHo4SpN2fQP2sQ56UifDkGfHgsSnaotI3jO0qkHDy3K8bcDEWE5
0XY108FgzCvP0OUpNFWRyj1U94yNlMTpTV9aI+xUOPJPqKdgf7FPy+yR4tP7AeUxRTesw77eIukS
dKwYhEZPqo7CV3hGet5XWHk6dBJk86HYsrXY1/k/bSdOeZLvDsz9hxirZtzAp01uwIia+EzSQz7g
x5W2vycRgXIDBsH7rzENZAPVBW87pnBf9qbTV8u55FMOd5kdx/dxmCcoNDSf8hdu5wItAMyA8CaC
Le2eIZbHctenyFEhSzLG3QVzV1/lmUyCLQie+7XGdCo9oB2kkunzNKlOurHS6GyJuCRdk2AIBDqM
mHDPJPocbDZg7r1tMrutvo5lylcmRIKpJXZpxCA4hdl1Pmi3m91B1MVtX00z6pRZVOEd0XElt+6Q
TT5DADvw82QE4q4M6X4mV72EkVLPY3DDRwbFYm3mPpmhbfXHbHGpXALtckQoB6GSQuzr7lqr5er3
ZFWq637SyA40MACHrzXqmzFVy3PcOPDlWkB5b5vLgKmbl5r0NCIZ5vucdXgqKBViPuCKTiQVuoi3
JvQBx5ckb4x+LtEF+oVlg1CUIbjepm9gWm1VKOz0AB0ndfcidnP7MBkMS/HkKpqD6cbQa+t2lvHR
VkFs74c4kit/zEnuum4MSjhuqarulryJiwe+31KdAssYpxNCCuDizO7vIo2SdltW0QBhlIdILY59
lTArq7/BIWhyz17VFLfhjKD95M24jkB/SRd6iHh2Yb8Eye8FpWtzYrxJ+wQk5cXmfW44brXBYi21
2W3Jku3yLnLKXcMY9XubM8r3dWuUzbbWYEiUWEv40KILmF7rTjIji6nYUj+AHKIO1cC061gNjaZy
JB7ht+SKROOhyWfamUokxWHo7WG876wyVYj7svmLHvHxZwmVuwgWZHPlllNoHswO3uumX0LGE1g+
cLAXIXpFcKiamydPocJsplRZ/KFBwtwDcC6Drmwa6qcX6bDZhmKK4q3bzLXl51hanyaP43ML2xKb
U2cRquH+mpr2czuEi2JORbpSSdFEad2E/fy5TQP3IWTEY1E6QOnfmXZHprcFMQm+cxkhey6wb0bV
kTntuHECXb8yCmFs7xWepIe1I6iGPJwYzIK6MD1CJrdSX0i9ANWo3o6ZgiEq9rHPCfXeagD/TzNU
GkCrAvopJVhqtoCB0Ot2tR5jY5ukLXdbgPOjfZoWCOVHZ8rdn8wcEGMBByWhL6d6kv5S5vNnvmLG
iYgx541rzaV1kAVetBgqDPZTDf+wvC69ce7OYe0MX/jA14S+oQ/93CvLn7KT82/oujEKstqY4YS5
FM+qh/HJpeGif6oS8HbTKzsm3ojqvIMxtUuzncIgWPxGSvontvt9CUfqN0N0bwcHcNUigUw3z8s8
LAl/nKIWHmk3kJYMYX3HkKqmPJzgvJyo3EeXurxp3E0ZLJx60sPiYYv0pih9Qjwc+C81p9FuirCF
31DUzl8Hz+k+ydpqX6Zcz8cMm6L4XINTX2mc0lYR64j4JiNIBR6vxv8fTCtIrms4cM8iatyC0rK0
KmjYHNxseV1PPp5WAYgmcSv66I6Gm+5mGSEN8kacNyIXssOhguiHpYNRuzAS3LC4JyisfsHuNnqM
59R4sfqCwU6uuU2u8cbKpA9QOThbiO/utU4mhCQk7tgQoUxC/WSqIUjkgRiP6xCU0R6ke3B1GHY3
rT1V303ij0e/n2yMCDBUQDOu3TJUh4n8Dg9EEMrRYzcrjwaPu2dDs+R9aeHixehmgl5hMxQ4Tw5s
5oQRjZiedL7UX5WdEjslrTJ67Tj1Jj8Df/5eGzC+NpCMw+mAK735ypbAOZQ2xaQv0uN0h8GEvTrm
LY5NjkiTpn7r9W17T85LA6laLtYPVS8F3QhzuGJXaty0d+Giq08x7j/Sr6s+vI+xkPrJZa7Vzuiz
WdBIWxJmbZFl3wsmdRMU9FrT1yyjDctOpoy0mqGETrRIivmlQrMKN9ZNnaMWNGfbCN494JHAg3mj
GvwptsKKmGjYU+jhURFjZ9QxoOkPaVgOAdf8qJ5JYh/Rt8jcuQt1SC9kJZ58HgItxKEv9fSQxFmY
XSmIK7+VHuLn1qj4lnO+rX8g0qXf4XiX6y3WSNEXXZbJcKzjBb2GDrV3NDwpxlv0YeR8Dd7Uw6cU
sZzProJ1SvE4gIaUKRmmm7Sb1Ms8TtAEpt7rgkPKWPrKQrQX7yvSU0xKo3aFjRFE2ofFWObrvu7G
/iSQ4Hk7ldK0ojgcPX3FlLTN+Qhr/gqjLwGi0WkmKTNQPCV2jtUl1W0RBlhcsHvNzymnRXGAskXW
kyHTuX1MVZ/cp+28/LBQO5wmC1XlOicnkL4byjokNX52FsRJLoC1FyhPbO2KKuBUqNo2oaIYeM7Z
cZSGBwdvBobyjl2Gu8mmvjyAyEfWt6mdxqfSHox2j6hR3SxdmDcHhSXES9zTWQCvVvkjhM5i3IwO
D45tgFPBlhsTt40xUMtjmfXOvAFImGHvNgY+bKGlYLP0xkzLQ7c/h8cQjNIX5sSEP4lzy6ZwGeqf
nXBpEjqoBd2mG9Vk0+0swUPe59LYSwQEP8wsk+pkj0L+6pfKyYFWlHkfLGkO5b50++c1QhqyCMJ/
SgW78JzzAtGSqHdcQ+4KvKugMjNM6s9zNTjLHrF5ce8CgHNr4ED6OiKgBzR3nfbVU3lknHrgtU81
+oRkgyQ6vu1gESfMgCr73gIKZ5fNklmAmMs4uEF/GKPzTBvvrrWybDqgyySEV6wTGRg09SfD6gCm
zEJ4ke90Wc3nYzRdf+eN4RT685gRJdbi/F4eOZ6ouLzcItCX7ZgRHTS5acZ+0niJxAXckShkOsZJ
1LnyUAnbgb/zD0KUr8pQsA2uqe2MvvvKKaeBHZfDYqJwipjE4OHSQw20mFl9T5vIu0u43nCH4SL5
ppB3Nec4CkLhG5MGfwCQGKWv8RiJd0hv9aMIFgvKu6yinLiKRt93Uc0p3/YUeUZeo47FEgfeHsAF
A7kN84RQ7pY0qMDXRKX3JnMpOE5FJJ1tz+wF/NE0y0eKNAq5sTQtpG4tx9RhceR8l1mcoZthZow2
Okm8ltANePMyqARkrIyjbTzBA94MAWFKV7Iys3aVo1BKfqen0RpHEEfc8Zy5SxzHJDEMPf38YOPH
9TUo6xbzhUjCw19iTpA9rl1dczbpYB7DUafI8J0qhiKEoGrYlAl09BtgB4CwsGztL4GbBvdduAQ3
JpOa4Mou1aK3eG4Yo+95o5VvltlS81UV2vinTZ2Z/yZ9sHoxoj74MkMeXU4pjly/GX7EBJoVUCA2
oIoDruB1BDZmBV5+jT00h660h+g7fkaRPmAqR1jiPGezov3BFuFk6Kq+C6LaAoFXNF6+0zDq4zVE
BTomRwXyqA1I9Ojx1QKbsakbZhCla+3sIq+3KWGDzpGxGKMK2DFJsLMX7UJeg+lM9kaa9cUjmof+
fk764UHmZcsxDaG9hY0fTV8be+1P0I8MZ7wYoI25aa7HK864wPzEbkRIoWZZDFDWHMfywwCwBCEo
/LUNjelqvG9241XgTnAlHcPBLZPhXb5VbmiZ4SYlYulXzYR9payhNN4A2g8vveXCAKdPaR6jroKy
jxvOVQlLyvGDmREcvk0herRAhvHPsO6taQdlHOuX1TNDbBYoH8HeAXfpMAyQ3lcnENEXrNrLT+kU
8+HEdtEdZ1WaJmOYyL5CoBOKTcKmwfqfeifxnVTiKjHHpncovUReM5XtCtK4gbnvij6DkwNQ7Tx1
nju0m6qXDR8C9J8AOCHkxrQpH9vbJYhrbxNiVuVsW6tYVdwhdY1vhFbyrNqkXvY1g5b+nj91emy4
nDDmN2oPBFU5svMX5AbwKbm7FI/LYcKZ20v7Bcsnpj9Z5lY/Wm/QzcYKlctVkfUoNyBxwBmxmw4m
YLiGI2wTGeTxoTEnmD6Y4hDdARok21uxePETUL9ybtmIGZ6hQvWBb9UOdxrgP6PzsIdtDWjp1KFv
piOOMPynQ+1jf4xvQaIXrPDQM2Lyz7NFcwV8BPCKtYNOds0wdsm+xdI2osGKhlshBnM1EXCjm2WR
hvspDOz5KV8/RuCJhC63Kj31ZMIAwd7AqdKrsHEzicOO1z4PDD2nQ47G/jbnQiBOrSAWNmTsVHI1
9OO3DmvoXzgm2Ne2kdtYG2k3cLehDYn6jJLNxMG5KqcT7kTOuWmIXNwgbIEVsVBZsV/p851vFoDo
VwuGJmUTnCMATeSb+pMSmaz8oRkUTjdcyNsWkdEJI4qhPvDvonTTjhPim0yoytxJlEX53rX7+Vum
R5DtZYi8cCfogPNvgLKuj8R3hXRkQ91Me2fII4TC/jzIARzJcGuHukQ73ivTM5Ehwrei9X7AHRq9
RDbKJ5zYzE9TK7IfBvvkpc2n8iayw3mVjQScoE4wFz8Q6purQtkCLvMwsfsV5QZhdsxf1LSZub+u
PHb6fJXZeXZvpEnqbBd4wcnG0VANnnHGCFG7kUOMOg17ZnD7hU6Re4Zh866bqvFxSpKleywZ16Gb
8pruSw4mCTUUI/pnGBaje4A+JmtYQAUnJaGQ2tnUNY3ncTRLo/3GYNwstmKM6+oaXKM8l9RXy6GB
FiP8yAwNJA1QuDDpyafogTpEfLPCgOqzWKCNwNnu4MAtZlJ32OmQ/LCpmSuVwMqySg7L4s0oyoqM
4rlSpseeiwqbMpkDcNrntHCcAmVrVXfQXNNbxDRNcj1WmQMVyMwhXaWhLGALJ3boO2DJFSXksM5B
a1wYH3BBQ7ruWLFbnGDJKLmFlxW84sAVJvdV7zTJnigMUfiN8EZIma6obwlwruuNFZv81QhthDgL
F/o3LG03O2RWnkVnANKSuo14ogFWVjubz51bGT/pxgue7ljqh1nlNtTLOWnUBtvIPv5UQ/3ay3Ca
ez8TEx3/IoYWAqwMyj2suuTewukIq6iyrJbbuK4lsbNIbQiAg30b5rf/AzNQGV3cjSflDtEZe85K
3wwiDrzNoufJ2v2PCGRjQ4rNT0swkJRl5UVVYLljF5k/4go87WGhmyX/qwVSQplU87Fq5kL7Wc+N
Nfe8OIQT6fiBu+cbRqKKAgd7Tdxd6VHWf/8va1yGnzODnqo/YRhtbi2nlPBC4O8K+syPzKFXo80L
I1FMQsBYFVaU/HNhJJqsbqEoevpTj03CLsD0yI+VcG9nzGG2IET6mxEs9BMedSAzbbhnJdU4QsBE
fuC++ZZRpJZExzMW0sQyXViCGmxp4DKzP7V66fY9fpjYZMfD4X3TzTc8MJXGHM4Vck11kBd2lEYI
jDvThpz6oPnECwy/Shjm62zROIEf0ETVGYLs9xe13nzKGOBb8JkJD7rMNCmQQI4BoONpHAbrHhqD
e7CFZWxtBjJ7qi6ci+DX+Hmrll01pvWGcFNvW43lR6G8b20tbLv+/w9ZPUn/tbVwW2p0o3jIQ57j
vgfNynWt+Aq56PBBROubrxO6BoFQq7H7Xw6valKZtpv+pJgfH6QrnVuFbdwHntVvrqJtzdOSEmLb
xesc4Kf0FgzRkyCdFXTKdo7l2Dj+++/vzU3zr1UunLFlFypYWFN/qhBFn0ioCH2X6dBXnLiKc9JA
pKTmGz74Ht54VUT+mISYWqYmV/jipxEg7wE02v1J44foO9Xc3fbpGGDehuzv/d/3xlOECwqrRkFX
wq3+wgC9x2wJPkjSnwiqE+hnO+XuoUoyPP+v6wh2gylJv7Gwor08bKKC4xwSC7svaeVtuQioossU
frAn/vbVZRXKSGlrNJJ/Oc5i1ggv3GHnBdgt7t2yFp8DbzKm8xIn4gQOGIgPotnX9//nIUoeFZGS
nF0aA/nLvS6IOtH4EbUnSoT+S+TQZhhJlvpToUIslVev/1SVuL8FQnxgfPtPUMfF2prQBE/hOU7e
ql7f7b+/aKYuCMHi5dQNhrJOKURfrJdsw6MBrgpRngYN7/DU9NRjR6YCqqZNsZxz36NO2KemV9NX
BWiKmdHj2+Jkes63SCIC51ggp4VEkOMDyqTV9cJzrh2m8BX07k2GJD/3iYOCIZvjeQJTMFvsJ90s
svrg+Px7e+JyzcVgw5ixya65SB+0vKyM41jMp8hN1RNGUfAYlsh8eH9z/v29raus+4UTmnCki++t
SY3UZqYxM6rCZiAyxg5xYSROY7W0h/eXevMHecpzPRsLRWyZ/nxnJlLVxQ01S5GX7ac2yOxKHfzg
q37rBxFyQYKcVLYCaP9zFQykvKbxbEIGIRNt59bB+mChqUOz8FHa4BsfAMimCbZK16OZyv25FNzm
At2iO51CGqRyk+Uj/lD9uFoaYWAoomtsVqPX0euh3YrMmKMPDpb1/3/xEbgsb9kaySpzgYsDDDQ1
yXu7nk7AJQYQYs68thyh6YE4XNW1meyULD8KIX/j+boggA5JZRwzJDf/+aOroIoT3TXzKTFiIj3U
mPm66UdfYnvz318lS605CTYJHgRJ/rlUqBJM5FP2ZmJPz7aYetRdzHqVtPMPVnrzSf5rpYtN09UG
FjJ9Pp86itBHuFvqtvDKGWmMGE41LifMZF21f/97eHNRj2miJEjHpOL48+ehh6OBdhF0tJA3vvPF
hD/yiubFLYR1k1u9eJ2ZvH5/f9G3Xp/NnWfzUG3XvPQLR7YWMtRJx1OIxuVc52isDBvFAxB188FD
fWspVwkbLp5nCRwJ//x9eE/Too7VdBptTMFHu0Z8FA+/+mn0PriJ3niSkCdMh7EHdwEZVH+uVM92
WQyWGk9JO3T3uIjK/Ux4yGdGu/W1G4TQF2Pzx/sP8s01iQpCc8YdCDPzzzXjGUTRWsejA7TgnKlv
m11lWMzv4gnjJDwCTOx/Ztjk9vH9hf++6KVlcR+QR2uqNeDjz4XhwhUpvkg1l54TIZ9m2J6RgfGz
zPvyl8SkJPzgPf59brOgbTrcswR9qMvQrIYPb4xEW+Nlb7T0jHjJ5WncfvAO316FkpbiWXB2X+wW
qy1wd5y6+pSXE/QRD9r+g5co8cGP+XtT8mPIonW5WsXfr80COrWHoGtOzYifGeyddjko8MRxF+Fe
/Pv9V/XGYmq9vUnlwtLXcS9eFdOtWddx1J0w3DGuOuIH99EU5LezWX0UuLRu8T/vAokFJ9WQstZQ
hctkLm90HAYKQXuqqrbufuLXTBcl+jm7xaAQ1vTA8HE4I/IJ7kkwyuh0La7693/uG68QEyQ+P+52
wuAu2xIcIJcgBVI9OUHUX5tdD90FvdGX91d566FSrXh0c+QHOZe3nhsvJfFSZX+KchHtgyV/Rbmb
+9qGbfz+Sm98aeu3Tdi3pnkVl7+H4cIYWZNuTipZzEM/uWECho0ZNDPnoT9gudr998hpekKCfE1a
IK6+yzuhKglTkFgTnMzGmO65DXAVUot3JRDm7t//df8UkBdbhguce4dPeuWvrifcv2polH4RPBhM
kWy0n/l5DaxrmJgjz9mgqrDPrdOUv5DGjq+EEQifc9B8Eth8f3CevfE+2TBCEEEiqdsubySYzZOo
xcpbgNP7hHctY0o3bo3jnEOvf/83v/FGPYnhMMcZqUhcg3/+ZK3zTPVx3J9i2F1Xxlg5n4O6zxH8
tQBF2ECSEbP7r0vaEMg5Om0IKgQJXZwBMHWKIouT9kTEBE4OjvKZvbY7E9vzbTGiWH9/ub+/QZYj
hJFwFZMxor6oZJYRuCvq3OYUWVF/wvCiPBj81g9W+fudsQpl7xpYZoLVXTzHDF6xHYxBc4o7b7nF
bsc9ZKEHuXq1enn/B10uxZsytQKr4+ZRpGZd3AtGbePc3xsM0JuhPrelbGGq6nIfOvF/LVj+WYqP
Xbp4Dnp/RTYygIFF1mTmiSSR4kjR8oxwcFxVWeEHz+/yLV2utO7Tf316FgYOadqVBFRE1bgf+0Dt
bAP7jvcf3eWdsK6ChMakTbfoui77kyGZLW6K3jpZVCM4rjrqi5SePlGza3/orMTHFdK7ITOl9Sc8
Dj/42N74kSR1Sb5tizqFVuzPH5kSlUx2EZaRAtLFuTDc/hivYoP3f+TlJ82PpBzSEF4QOroAOX+u
gpmXsmNOllOROmjTc3SoMTae5MjEsLqJg/mPyT7rev9Xowj2JDKcP9frF4NqKDDME4NBc9jmS5o8
N43Gj+793/XGvufJUQe5sGTMv26CAbbPbBRKoF4hwxXVdLLgsdQB5KKxwd/gg+XeeFkwT3mAwGEe
crCLy8Apa3jj6A9omx1ESHWSXPNy9en9HyXXp/PvO4enx0FP2yFMTRDe5cEhOpXQzMLC44tvvS9x
WUQAHHbZPtWVAQfMJd0tBlMJo31htzPpF7UQXLcLLpnwVwexNcLYwvDE7XW8Dz2zObK3rXbbuB4M
53qJZlIQOFaRpTPPeyibojN2GOqo+wWuDtBNZkh7r8Y09l4wZp5xQ6nEAP8aPYFgKPa/pJ3HjttY
G6aviABz2EqUSqycXA4bolxuM+fDePXz0IsZF0WI8D/ohRvdgI944hfegNHJ9eDLSbtHQSYP97j0
yGDHQXyOG+/v2gLbOLUpMj0Pi4LF5400BCq6M6iWeqFsx94E33AXS2lBMQGy2eVpXzkjlE2Zdqzc
V0pJcYyQBXryE7JZYffVwsHGg47Wu63elv8NY7fhtjy/MYtF1mgdaByUuT6yTBjsum/zSWY4bPrQ
FZqC7DdGk/aXAKeKPeK36gPaHjg/Z/iVXP7QP8Hf2dAGqQoZC2XQ5WubpUHcVBVwK2q7gXFT5nr0
DTyE89xJtjF7rdpo2oVt8DC1UvVNzdrqCK7ffK38Qv3ao4Tw0FEyPFz+VSsr/af+C0KdSTkr12eD
ogRRomODCkH7FNSiuUb3o/gCgi7emID1oWht0X0157re503l6BNSBpLJSgsZzciiBq1jRPldIQEw
+R++aq7SqxSBuN8XD3PWqRW+6ryWCJnAXUIkW7ipFIbPMM7F4+WxVjawNudPJiVuHaPpxWdVIyFI
3NiTBz5gSt4CYrsvA2CCuzZFFOhDVUdp4/FaHREm41x50vhjMWIoZVGgJPnkKX1pwbFHUhLUG04v
bUAdNg22nKmX5QQuRt5JzaBLQNR2lr81nVRaVSJGLwkD1R1UWI9dCZIKeEYGUjT4kB3N/MfI+8+Y
7EkuYiIe2o+LzRKC48wCgws4t4pnwCHwOYEAXxV9Gv1/DjU/P38FPKKgfx109uhNqh1Hhxzzgacs
ARu0k1JZHTe25upkGljLWqaGp+EyJkAq2LRDYCCe0/TKTY/A/1Wrp+nvGTx/CqayfEMXt9zYo2tH
T4XFpdPDpq20fNpmUF7Zt1QrDUhH9wMCg1eirCPkkOBwXz4OaxcsZXubwXTbtJanPG5qeN65M0DT
V2lSBEV1gqaoQJdMUP7qiX6wxcKlFADuRpVma+T52Py9joifxtKY85EgE/dVZoF+ckZERYfcOemD
0v7qwgZMQW0W+cbQytrYcw+Xw4a1rb18Viqj7GjAJ6xqV9cFL7nwOxCNY9S5yATH9h6rkXBwc9Ki
fm8CMfZGeK0xEvy+c42Olq3sZAgA4d7O9QCJa9jRqKuNg2/vaqNqMCua1B5edI/uz+Hygq3tDapA
BD/0JfSzSDwLM18ZkTvzqtROj70jWS7SASnRo2xv7P21i4uAQlaJ47i3lvmS3CHxrPfT5HV1NR6D
ImxO2OUUrhyM020YFuPV5U9bO2tIBdIGJMg3KPV+3hHAgbUgQPzV6xzfUY96q7V3YFv84LHTCtX2
Mn9WlVCSRjxfHvhPv2j51oMYgX7AU0+kvBjZDHjnZAQuvEIa1BJtiUh/rx1cYDxhVXZ9pYODsI84
dSXRoa+TEHWDCvoLOMvB+NYjm5A/wDpJVKTlI+hMfqH3tluOEVLxNvICybGB+y2fiqqLv2Qooc1a
OX7ZQuAI6+AaDP70Ja46GYzSaJhASEGv6T9EAB17DydJfEximtCLsIEIubBnqtexjy0QzXY1gMpv
Uby7QTVHwzfo8sSs7ACqtWiEObwmRNmLa32I88aEszsQyrezjFmppNJNnIT9D+C2cXps2jaqjv8+
pmJRIqPOT8l/GXeVeEqEnZCowBdw692qzEe2HTfDAcCrr0BW7Sh6/C9j0oHWDUejpLsIQOqA6vBQ
M+aoWz6LoABoFtwNR0MahpdOdjY23PxGLfYbgAueSlmj/E5f4/NOR6BQ63xE6L0gw7th5wtsbPYG
wt1bwJmVI6VTmzZIkUyTuGCxgA4KsRDPssHTUXsIUZiQFQltnwy3UrRaE2T+w2m6jZsxfr88oyvX
lK4jsUz8zB80hT9/4dTHjSkb9PZUZMaxhzCj0Tlg2aN1h0411I325do+ZY8qhq4gd0M97vNoejag
WQuRyqvE1KJtJBAC1SNJHVxLTOiVmAiYb9zDK08ILQyDLUrySpFnsWXsIgyEFlYTiCRUNe9EMtOD
zTAxgTxm76Yk3Vm5pQ373Bb+xps9747l7qFdOof/ioEn8GJo1NByuSE99bhTqhOXf3rIBAC92tZj
D0dZ/WRiW+XmdSxNu7Kr6o3ZXltb0yG5xqhAo3a32L2UgDOCc4VbQeRPNlZCHoYHPydcWK4ubyJl
bSQLDfG59uMQf83//68YIVFQ1cqDinUlTFIfwtigqArxQMpdVHroiOycKSvvNKuFG4znS/6jaqr8
BEjLfpOzXAOFCLPxJ6egMq8jcCvCQ1qZOtLl37lynHmucA3RVaIoymOffyYYFWE52TB5egh3U20F
SuANLOSNUebDulh3+DKw66krUuVeRi2SquAgiCykp/Dqp1d+l7XlDbDr4LrFHwiictfXGrwaJb6x
MOJE7SnIp+/UcQvcSYcEagsA+vxKtiJA/xaE4l+NDLIbJWVVw+RkUi2xR1EMNT/0eqCYkGJi9eVn
I3SP2HFi66cpNYjaIgktqzfkh+l4spsK02VTt5IeIdPMQiW4FCOLFCUlAvyCy/q2G8f456CH5ZMe
BcFvtTQz4fq9EsDe9TFg22NWilENSvn1tYYqXeBmkjnmOOT06rUmN1n+/fJMnsEJSVdMqvfKnAnS
i1wmgSmCsYglBAZpdBupH0QFZf9fi9jPV/jVYfMo641Ozht1Zn9TtQOKoTkLE+4ppI2/LUDi2cYD
tLLRqehzlKjPEZQuuwm2gsBlWim6pxWg3neBoXwhy9cf8R4cXi5//MpdSU5Iv8smH+XT54vtrzMl
O3XeF6WBt6bE3YKUm6iQ0oktPIYDAW/0mTZD+O8JDWUUapDAaBhyeVkGU6RGSP9rqEFkpnkibHCi
Y6/iQfNt1BVrq9s2n7fFQbFBBRkI6M2Z/jKECJuR5uKkaF6mweHWYC1c1SYWACivZ1+Bb/fHTC6f
Lk/rynvAfqJ4bOr0MpQlWIjU0epEHup0tS3wpwgdqViL21n/WFcO0XPVUaYKpuQGCnSwBXheuYAw
pAfsCHSHK9lZrGmfTXDu8VsElYpCN1Qn5LOQVP/3a46HHGQgnVKIJEukXB/hnZKMueklrdHjTWlh
sx0qW373K0fBnhFBM2STFv6yKh4Lw/F1AjJvQP7eddDywmpNSAetoHN4ec3O+pbcA+SABlJVjqMw
e/O8/nUWwOHD3MWi2as7C3a5mRm3ui2iQyQZ08karZFKcSa+6W2nuaFkx+6E78nGrK6cxxlxwspR
uOWXLH6DCQcBTanY8gxoR1/T2BCImiv+sbB74ys+4cFWY3jtqwEV63NdTwUca8+/6K+vtpvULCH7
mHO0m2Nob0CXmXIomo5RuvSS8O0bscdJ+gEV1iDqMWecrI0Lb/WrbaJ8QkR+zPK4JKM8DmEqW0hz
OvoxgZW7xy0HvSogBW6hWfFWyr9yRByZorXKnT/jtxcYSIjvqRn7reXBeYptBEKcBKVaPXeFjbWJ
Veqz7bUdPQN8QDjKlhts7an3j0Zc7zpKvi768/ZVhAbN2+VNuPbDqHvq+EipqMTIi+BBKZCg72XJ
4Oza+rNFiLsz2i7Y+P6VK5GZ/n+jLG4IA4EkzNAj7C4SpF559n7gS69+HXr9vUMA+LrphbYRpv5p
9CyuYR4aOtZ0diHSOIudjTQ9IbvNK1vWWSvtSktq62ORDyV2KDgC7wQ2LvB0UkQDHnL0LOAqlQgM
3akxmsK3iSy674i1jidcbvzue5RKOn4Pao4Az4hSCiIhILWQWISuG+zrvk+efbPHzShRO3NPfXRm
y0vp8EYPR8IBMQgaA3c+o7HcCMTKVZgINNg0rH9hHCLjj2VMHSu+izOJ4T/b/gAuqdDmumIAFD9w
mx5tB0R2DX2rhbt6IDVKffBRITjIuvr5QFqIY6Ej3ZiUworROcYxwdtVXVlyeFISPF93Ta070k4Z
I+ukmO2IAIMK+hVCVuibV5e348r1O7d22I1QSABjL86JE7XK7PpiehOdhkNsBtijxSrmXk4mb9wB
K08mQ1EZn6Hmc8fw82cnRgLNyFZ5tYIo/JXAcUK3uMSfMKjHO4hvw6lFh+Calr6xFUrzNy935oxq
oHzGpUDzdTFyhvRnPE6m10yIv+WG2u31Idrqla1NJT1QskSiLGy/Fvsf+cUxiWzL8PppwCwxUDJu
tlj7ilDtl39fNG42KA02cCkiyM/fg1sGHjFaxsvs4PecJFHxDuRWu4sEcIrLQ61dJNSKMZSeg1Ua
gZ+HknIUBsuS/ZENlnYdGFL1amaZehuRdN+qA3LrlllvxFZrE+mQXVGf4XBwBX4eM4gRXYtxI/Us
LWitg0QQlu0joysP6KvEG8nB+mDkBaCxCVrVxWHUa6fKsO8xvAg3c26GYtYvV+ITEk/6xgE4H4q0
VSZghJBHeKwttuEYRUaid1zKjppON1U9IlftG9NLOYVbtdx5ij7v+DlD1jCloKBLqLEYCr2HhEtV
NTwDnj3saB75DNHD4+XNYZ4faWW+xsDozsCzs+Kd04V+qLax5vWBUTlXA10L9cloiz68wfg5T7Hl
c9qbeV/9yrGpQL2YZxWxsCZ5xcJQfnV0cIX7OosrZKuUWKVtjlybhewrXmp4LTRCqd3YF/bbYJlw
z5VQzX9PcBteuhJ8/tEvTJ0K5eD7H2YKl3EnGWHwBaZYkd3aqKHZu7il9riDZCEpe7vzzY+0TQzt
KkIk8MMy0FpAJVsy/sOpV/uoMe57wFfV/ilQ1y32pLDdCC9dLTE+rKzmKnTK1nqFa0aJK5mmqntu
hjTObxIcGp6m3OiTo9+V0y8cFOvs5BeI97tjDyQIOc1Kfe1hx4NBqkD57kF25cqRmhzOL3qa99ou
QCbgI038sDsUYyxQCiFgvktKycREL6uEfI0PI5qAipzJu9aa5dRTU2vNjWd8JVmm8c4Tbs0JIxWO
xYGIhCzjmpBoHlEwDo3IXDnBT7kKeQ0xqFb0u67UenAUSYyhZWg6KXqcqtU/8mQpXye7dOqNiOlP
SLzYzABnSCMVNrNiLdPJTnQ9apEyjYksfLFxY0bmI0aQDD3rob6zR0sc8HdG+iKmdVVIuuOGehgj
OaRp9JgkxIOoKr9e3vrKPA3LH0WhHGYWuQQN2MUdPGUFspJpoXp6OrYJsiG2lN9GOXoc7DYn+GpN
YFhOQx6hyNIgfB7vM0eepGu4OSK9zspsiI96lOFRufHD5ht5+cNoKhPoA/KmVLn4YbS/wJmOBXJV
YVF0qJL5ZXxIx75y7kZHbt8nyUnGXdckdrFHzlHGD4BGFl4rOj5ib2omBvkkofWkuRpOuSWyEEK8
054fH8pI6X5d/rUr95QKrseeUdVEH8tsyMDcE0vUWqNZnskvCY6lw37UEHLcmBXnfFIowIMsBvrL
aObiGetaiFh2KGue3OfO97QLMHAAxPmgEaqibYNdTYbEc48A0dCkiB5VWCkoG8CA86eU1wXUP+Ij
lA/BCvIb/8rDJLjfyARV3Mn8ywtLaqMWm6nIjaAYHyBtOzqnFFjkRiqwNsU8BHR1AMcr4J8/DxuV
qDg1YqL4NXUqFrxZfE3ioG4c0pW3TdU14AAYbGn0sRcT7Kcw+eGk6B5dAGziUU1xPlqnDJ50ENLx
8Z93DYkGoSQFabhnyyuKqL4bckSxvaLMDG/EEORpEnGwUfdemTiSR4saL71XwA6LT6p6O49R0NU8
wsrg2peRuIHMVd1f/pb5b1kcV5AboPVUh1IvGcHn5cknYflaX/VeHvm+89vpVTNx4RXoqF82HMC7
nJ71xpgrO1GHywDRmODgvB+eT+ZgWwX0L6XSmh+9PKNTkBvZWcjsuCXagbdjgZPf5Q/V5i9ZfClG
BQbFD/gnFOzmM/rX/m80bKujQeu8LsHS5C5TK7BySPPTOwHOVD8yPThZYTUqZgHZgB43il/GITCa
sJxF4uHm9GWIc0iUZbHiBigqBg8D7OIvfTTR55qBGndWWuX4FiRhqbyGASHPDjD+7LmccOG+a5ir
JN9Lnqp3SYRKcUq4MBqAXGpkHfs0QSg2I7oOnlO7y8xdWGyTM9fmnj0FLpPyj8zKf54FK3Q0S6+E
8OJYG198DF0wCkFYEDiLUI8D9WusUZSqf748+yvbbG7NgdanPwfvdj6/f01+mFcIuOng1xVIVI9p
gPo5ukDWHsqr/cRlJTYu3PlWWS42NUp6kSS4M0n083iUwFoCaIDk2KoaT32uNB8Id4V7VBMQHq3F
9AHQptqj/pRv7LOVY0tuyR1kkDow04ttZpRqU/o1PdBWb5BBQ2TsygiM4eryfCorE8oInKL5dkAz
bBFhV5Md91VpwlGLWiRLhOHLzcmMFdUzy94M2LBFMu0wK5IkN0WGaLoxGvbES4sJabLDUdkXv+oA
g4AjF12HuJlaq+B+Cqn/omJHrW/83pVtx21JX23mLp0TirAXwbu4jmniIfdAe9gsH8c0RXy/E1rS
7qLaT71iEKnjXp6ntXG5osETAHlW1SWopIw1hGMQ+fekwipPaSuiJ70u8ATuEuWBZ7JBkLWO3i4P
urI2f2rjVP5meuSyv991A4rqM39Qs6cShUQZdye7sw9DW7z5eEx5l4db2XH4/NGc5X2V6UovjnSd
J7LeYV3pNU2L9IfVOdgw6GW6Bc9YC83pwc7RJiQDh4vi86GajIp2ICaWngEWenL7QIvecypMs7Rv
PmKLHNa6p6Df2wHVSKIXGb119arTKwPjc1Uf3y9/98raWoQ0GstE8Ab48PPPGfxcQk9WbrwIi03s
vNPIeirZx1eiVYubBJkx9aCkYfHvhZY5UuRYaPPanvV7piSRI1oSMAo7hMB9H/fENAmaU0dYcLj8
iStxI9LL1D/IbSm0LFOP0RnJVaOy8YopVPZGYCq7qpadvRxH4jhopX+l+LI4RpylY4iZ3uvl4VdK
hQqbim4Sdyk1iiWgI57AtkdqKTykMybfVa0WSaIcm4LHCLFqWOoWQlggldjtBy1KdaqssRJ8lUOU
fzdu9JUIzyKGJIKFLwgaYXGvDmTZSD3C3BmSdnRNMDrmTpeGtnabrqi3euwrR5gbHAYD5woo2vKZ
JN8FuiUauF19AWJPhO2JNKvdOXjouEjk5xtp79rXWVyQFDNYbSLlz3s5xJmt1JxYeAg1Q9quag0v
oSEfg+94cjTqw+V1XXkdacqSnvFQsbWWo9HQL1FRrAVsslbsW0lBlN9QCq+NFeloDSgED4plPFWo
QW3cx4bKh3x+mCm3zGEznzn3aBfLCLwl9osUAhEMv4Sj2hGqY/TQZtOOMoZMCwzqyP2U2v2LE4cY
KRa6PX5F/FvqXTB8PlV22/bNQzBNto0SdCljGWX7PQJ6vWgweZiqIdqNeCgoLmpQZX1o+hTxuiYA
LHNlJ8Uwq6hPKIIGmq/8zhy8Z9B0DEZrZ/ml9aKUjZTuJrTM7v1WMX4nliKFR2Oga+Bp1Exei8BH
Cbir8xagR9O+OD0CFEcHogYygMKQNBZvxJyys3qnQ/XPTADzYkbmGrASUdcJ/f53ESJw50HaE9Ye
3xcjd2u0Jv29YkY4xe2MDNHlfVCFprGxzc4XnqMMlpNymUJOtkS4mPEI0Q8pNg/t7FJ/mYUYnN/Y
a7XhFfrooEnCrIZrEnPf+jtCNnUL+rb+A4iLKFvIyhnErwpCLN0siffY1EX8PDVga1Apbqq7gGju
ip5RfA+4o3kYYZR+u7zrz8808dLc8iD+4FJb9uSihl7blGgTmsu8CbKFzqiMkdyuR0TlOPaERZfH
Oz/TBBwEgUw16Q5qM5/PdJpYYYXbDzwDvckPEQrmB6OW/xNd2+8vj3T+En4eaT50f0XXg6rmEa4V
sicwQj+IwWkxYOoQwedNPKohFkDGMFZXlwc9DzsYlFNsK8TzlKIWEaiIR/joIZ+n+hRR+0izr7sh
qTeCG1rE5zcGUfSfmjX927OLP8/GXlA/mbvmcd6/aR1ytz+cqki099KCVHEj66HaX8E2w0xdRDX6
4j4618jEp2gsHvRGdSqPUCWhJAV4Ld6V5igmFzNeFcvfIpuMnaaIstqlGIPNAnplGd/ETkpRPDCT
skV/B2yty0XTVl5T6mn3SGwxqej/292vUvdhxoZRJdCeDv1JQv5fwR6zSgarc6uw4W5VGkWg/J36
eAwHuNl1sGhGrX2UQosoFFB3OLwCCZK+mFGMNmaQBm1wY3Q2pnKYzAe/fdNKLFcvUat1qzai86ib
YbObepQH9xPm1/EVdf/yno52lB7m6tKEbEtkPuj0SkJkR0T+URAkHnXDV55swO+PNT/+Ru0dnEuD
MJBxq8QkrHGniVIEetxxXN1CaDYoPKP5/qYIxU72IR5kA58n1PteKFP8rZmwp9tRGRdU2n1iAZ7H
rC5/2HFr1z9FWlAURfLLCW8MlAPH+0mW4jcxjqHvVlXTF0ckT52rTs018YEpTvSCcGiWXJkm6tAn
G+Ou4lEuODIfOTWBmu+VygBbRrMBySUm9QUtf7S8mr6N00M5lG3xGFdQ0/byYNjRu9pQHr1u7Jqn
RWJitL2S1SqqhkbeOSeE//3I4/CiHjJhtwGLvBSIzye1Ml5jEWvb+zyEgveQCmBZ4KJzTCRsPD/8
72YZm9dCqPh4URynvK9R7v0mGXXTURJXkuE1nUrVcW3YL9qDH8V6eYD1kCV7C/1m+60PABDeThUo
wjcTDe7iPUgSSdmpVi1OWo3+GuV+2Rp2eoxK6K0k/KDfDUNLdDXRstZv6inS41OQFTX5VAOSfIco
sKTghD2aEZ7bU9UcEUzk1Uvtmh6AHBta+bVrIqv/2hhSo+7SSlXfg0oLm5siyvH+CJoQQaOB+1c+
jbiFDriJzOGcI7TiwTBMrknIl5Z8xJJCRtDRRKB3yAD5uixEXruCSnyEAK2p6PFB1Pikg8ab0mu5
wPt4P5WG+gNrPR9VXQz0QMumYnzCRgtvPTvAlMpBtlnjX83hrsiSsUJaMw/bfQLA4qfv1ya1oSSL
y5vcdoZfTmNFvFF9ybJTqBqwRA8tQ/IsAVVhl+LRGuEySoxzSPGFMHdkENjx8TSr6b7pbKFgqG1r
P2sDHMSBzg8dfvxD0VzKQtFkbqDWcuTmgxRlJyVrlQy4mo9cf1Q68VuBefGNiZ8bTXHbT59kQ5jG
wY7Bql/D6+nG69JRouZoTZbvcQcn/QOZRHSH14hcXKW9Keo9tt0cLCscaS4O4ZgFt7Iieu2UpnL/
kqK89AH5HVddPUWAdD8ZZhu6fd8FmOeUUozqo1m3yd5vEAm9wm9guhtru7ph1ph0Oti0sipaUNlu
tOVcOUyxg8kjYBSzfRtkUVu/oHu0WNA2LXZfvAs+ZtW1yts7GvlsmgckBBoXT9avHHcP5WNQ5e5t
iET+qKSq8sWAJhNcRWEaef3QZIo7FlibgVus6vqKv0LzOpvMa1fUBi0bhIK2gteVfgy1yrmDOefX
zln51U5KI4rTyPZ8EQUV0VxoH/VM1d91BOReEn3UfpSGkd7VpVbfRVFgH5tANfudVRvhj6DLB/+A
Iyga9dgMKBs56UqMgWQQAgOQ/tXzVr9kRqo9tBJUdd+v9mz78jg4znCTy/V4I3e58e8vPwKAHDyq
32Ck1fn3/PXyiwBDO1EyFzF54VONj8aw4xVLTz57Odzlkem8joXfvv3z2w9+VCEhNaglnrXl8RhC
IjcZLc9BlMIlSe1uffp2x8ujnGe/TCHFO3Dv1LmUZeugBZwsHF+xPCnVnHRHUuhjJx332n2Oz/xb
XYX5jW6U3S2egv3zVE/Vx+UfsBLBIXBlUvBQ4YZoyxI8Gn6xKmpmF/MY4TYaOMQyACI74I51ujzU
2sbRwCASGs/57RJ0IENJlYdW5Vspju18DLtJyXgUkJl37hUoUFuJ2HlUNRfgTYqHCBCcRW9q3DTY
FmiWp6jhux6Y1fWUOuZz6k/yxpetxIkOR5VWLugUqlNzSvDXFqVFriZcJ2DvgpDkKO2Ve6Prx+fL
83ceAiMXQf8Cr05oVSjDfB7FH0216pTB9oxGkm/iOJDwGQ0tJlGUJzoCxb5X2T2XBz3fH9DFZ4z8
TIyYqRmfBzUnjM+TjoKeimsSgoyYOtBANgCld8rhfxmKni07hB7e8ixg2lH5cl9T5hpxq0cLUtuF
ujFeZbEfbhy78wWj5ARUiZ4oZ/sMeIupVxQS2NleFQKwnwHpd0S91UYN4nzDMwqtAORpAOtRZfk8
d1MKuCbudcvjJvflA6DNIN1pgWFhByVhuI6YJWrd/z6JDgh8qqVUo3lFPo8pxw2nAQs3BE3VOabi
FCh7HmJpb4qq38i1z28vYMsm+qLIAyEbuWxJNk0TClx0DK+dLQt2yMEE4anHoB3oaw+c2R0GzcZf
nMgOd11QgC4dv6HeOOd/CiqLgssfhAzvJfuUdtvnb84sq0DMyza9vrIDaY+Vk3FPn9bQ9/QmnFcI
CfFvKIEG7owgx8vdTNqo903d5yZOH0AVd7QTrPKIBqxUXJl+1ytuVwZxcuzsFpMHDJ1r2w0cs6wf
+0yoLQnFGOQvgQSF426cJuRZ4BfO5ltUVHE7QBWn3wNPsL1uqkdaQHGifQBmadWN2/t8H1PnQG2L
K8eBwbKE3VVFN43oYFmeqPL4FOLmeTPJebsxwefLjPII9DrqKpAWz+bXcaKudCQu0gL95+d2rJPv
2HIW5U5ThaJhp2mF13mGJ8JOraviCp+46uvlXf1HzuvzEmvgU7jM6YBTUFhCLuQmimsfVT9P661c
dcGdmPlLn5R1e2PnlEj3QKudbJ+SIr122Jk22EbJ2EPD3I/E9xBN2d4VEpZUJwht+IXJ6LdWN1Xc
W9phlHpMihT8JLdo0efLw5rQeKYOOfeBl+cjnSypZNPoFC2U6RDFSoaTGAYalydn5YqedzOiT9S9
OPbzr/jr9elx/HTqyDG8fHZcFglNgl0ZscOnKlW3dIvms7RYCA2NPm5NysYzreDzYDH+KyKQIUZI
5MT71hnGb93UWzFmK+H4qBOkVvs2tOTbSBObshYr86nxhTRmZKolTOnnwTW5C7TEBGdfWZTtgtFM
9mI0th6HFfIy2E4k0+DLIvgAuv3zMGiiNFZdtbaHWq24g4/H540Ypj81qoQmHXnJKFFYk4VakaVz
KGC/JGQFSS5pPUR/OVAwtzend0hcANuovAackiJWih0CCyLDR2fKsQ+hpp8e7CSur0sBtHuPaWp0
V9FLB4ictPV3syPiwFsqtNvOtXj95QNkPOfDVgRqW3jjavdORpZP+qdKxR79Hpy4tSlH6RbTCOef
75pZCn8uaAJApyS2vGW7zOc/xrZnt016wLxaO2nAcP79/UL8kR4IDwvVU3UR5BSO7JvBQHYRwcvf
D8JKcBrI8VWqxq3Xa203wWhCVEz+o++xKF52asoriqsl8WEju9TADTckWN+o7q2dzr9HWXwQBb24
0vWEaVOjCdROmR2Dwe9eYwyFNoZaCRCJQpHVmGHYRB6LFfL7KC2TILS9VlZ6rJdHDCa5u3G5pDZ0
61Q066HKWxsR4kqUA4OJ4zhD3G11SWLyJ4H9mELxUg8xoTHSqT/KPV6RNBSGQ42T0uPl625t2Wjr
WNiIsb/OYIGZXA+d3veWlzCX9xPu2nvAZ/ZGaLM2l3MLjpuV0I19/PkOcFIQQ1GHIBsVSOd7gcG3
g2UndRU8z67Lppc8DKS6LV3xlc0CxU6fqXYEpWcPhk2JL62JJLx0wOojKqXAw+QNrzgntDei7ZVl
4/amEUeSC/1smU1wu4PTy2UHtakwJ+dMDPVD0qThni5PegelMtsA5610WgHJIQEMbp+Xg6bv5ykd
MHcI8CH0Paq/wR36WtYvgJLaV+pTzusA/tHNE8GFOCWOm6iZ+VTFhT9sRP7nsQzgHyS5UfowAU0s
3y+C2QJFuCK4LkxK63i+x/3NFI8DOiVoFLyFBFQOnlVhEu4dNQ8I0pW8jDYuuZW5n9Vv8JEiekPt
cjETVphBpQaE7QlFnsadI0vZCApUGn/nk8+VGpphsXF7r7zblGxUdL8AFCD7tdjPuoGAaDg4Eh46
U+QN4DceC7zy9l001qcorIZd7oTTriOjuPrn8wqvfUZlQn/Rzpa9DzKjdCaKl4YlrMfexEfNyZ10
47z+udwWgQlCbQgmka3OUeLi0Y4hkgaTU0k4HgyygtM6ilSdgtvnLunBGOyAc8v/yZKVPMbwojG1
csboQcZs9F1VJmN6zcIk9ncmwWFI1mRMw30RZUW2A2KOtGypVKayd6RO4MwSSJFyFEKxfPyaYhn/
oDZwKHRiLj8dOsistw3cSvRK2lTpITil+IOF5mhjpj5GfXLbpfQZdh24deNUBoHyCpPB6U8K6Gp6
G0GnPTd9439Fpyd6FnWeqm6CNXdzoJUSiqsRHuzThP4VBkv97AAuyN1Bqo+Vju1sMjsMd5E+vJgJ
/P19ggTfgG16qzzgOGFiV2Zk6XOXh5np4pqav3ZEazg82iWRhvAlHKuMCFjpvh6yGjhmJazGzTqn
zPYCGzpzJwIFtzmD/tAzz0wHuh/JlXYXtkNFL6cY8iejCHFswosB83A7Twf1MY+RHAIyrmGYGif2
eJ2TjP7ODKH+bgMA3uXIHB/6oM1+IEqZOLuBcnazl2lc/4RrrL3WWZT9pKXpf2/roP6wU7wXruM2
nr7ArcIUz+ZTa6Q3WvsWKi1ErtiS0iN2YeR8PvUhbDERlUqhtsW2/iWTLDPceHtXbu45+gaAReN5
poF/vtzG1m40pW0l+ObR13FQTboDtWIfdD2PNh7AtaHQkUYkgzicKGkRUVQYHPMzCFTkPB+ekF8p
HnNctq4j/F03HomVt3aGNKoUfyAHnL21NPhiHxM52xN0TE4JJp/3Y4xh1uUbYuU6tGc2hDGj/Mhk
F3NnYiyFcb1leziWSN9YwOomjBw5gqmi2aRMhV107uUh1z4MHArIH1BVMsHLYrniJohp8JGgj8hu
SFbX3aUq3NXLo6ytFLEf80Z5cK5qfR7FDnulisCLe32jTG7SZYOrt/0HcLJkY/utfg83LJz1mZOr
zc/eXzmgbkqpaYZ8j4Ud9Qn/SQxOS3+rH77+Pf93FH3xPRJE0DzNAaJR7Ez3CeoXVzSOor2AA3u6
PHVrH8R7Rdl/FrtB5uDzB+FvbyeY+VHHUnCpbyh3/WokK/75z6Pw/s52eDM57ax+gv+xnUp16HhB
02UHrS3Go1IU+b+fIjiEMo8SmDpCysW0xcg/ZJjcObgCRLZChtb7zglX6V5sTNrK+pAxUWSaJUtn
OYrPkybkyc+ypqZnUbbta9LHAAVUDfU0uuhVsBHErA2ms9PAV4HpOuMjqH5H+UWQ2EDG8F1Y9qBw
m27Y4Sq25Qm3Erw4QIHxR6NFYZHpfv6uwMyJXFR6MSnlD2mPvyf9cT+xY203FlIpAAR09s88xA1P
Ie9+urxJVq4nFJJZOlIcQqflXRFqKFhlE3V3zKuznTRKOIL2YanDsi3HV3RNgo1lXPtc0IjQcGkJ
8c9i708ptdYYcIaHIETyAe4Xw9uu8SeXdl96L6VgMGFkyPdNV6OPd/lj11YVmgQNUoSmqPgvx0ad
LGrn7Ap473QtzM4g1DFq6w74h65u3I8rhxx6l4bXCRkBmlqLwRouEH+yCgtUXmAeas3J7u1MTTdG
Of8kVCnomtDAmGuky+nstBZzxabxPQe4wwlkQ7Nrm7B4GKxN/48VzhqKxuiPGbB0HArjiy8CYKrQ
pQ59L68o9Lhk6WPozmWjiDKGZn8hpaj7PcaxZu82ImuGfZHher7TSz3HFlfXiQ8P1tCYWzDb8z01
/zCKxHAx4KwtRUBkFIbMJo/m+GQKgiN1z+QnAqP6EQdipfw/nJ3ZbtxGFoafiAD35ZZsdqtbsmxL
drzcELZjc993Pv18pZux2EQTygBBjGSQapJVp87yL8jstZ3uqXPYxG5WYovq395Wm8sLIBWTCYLt
+gxNdonhhqwE57jvjdzDMHsekDcC/elKYVveD6OsfQEXmcV+N6Js9uYMQ5dJ82iMoNlNuFoFkLLB
FBOvjQBhcFg/uuQ4h0KuBr8IHO0pD9O9Ud1GrcuFQl1tox5Dvbsut5qmrpmslsFZ1vBPH/QORilq
B+Zp7vE67ZVO9g0lwQWksscP+BdjL6mP1dPtl7618Sm4QJDQMLWu5k84LQxt6zTSOZpGzZudCfJs
1hW+WljGzhm7PsniAqVlSswQVPbVC7bS1gzLsZTO6oRFhZ5QT1tqrv2HXcSMGp00Lh4hVf76HrCW
rq+KwhZvNZmPspJh49gViT+lSEn1WKccsnTUDrGFiOPtVyn+y6+rS+5vXCKEmCaIqXWTK+oh5gWL
HpzR/TW92tT0d2FfF54tS8V7iQnE3u26oZatw/wWZ5U1r6e9OL/pGH11znkBHiLqtjxVv6MQFtZP
xrCY+bHI++KL1XXa53Yo9MyzcLS3vCKw4xJ/6rL5M0Dd+6iVLd2d2y9jK8qBhwRULXQtQHKL0/5X
tmmk9pLJTQUkIzPS/DiMafosm4mKWCvqfF/GWVaqI/Tx4rssOaHuIo1ffNRiS20OY28li1dLlZLu
bMHrzg4QVNIRTp0h+kyrH9WmQg2lsaxzEstPc58/lMiQn2KnNS5zqGQ+6cG/eGwvhzCrs6+338h1
t5D3wP+oYRCMuPIDNAs10sycbmGomO/6Ij2kUeMBRMoeszIC9oba5t3tFTfONuggfG+5Nm2mIdrr
TxCGQyppde2cnSACAO7Igx9livxvpcxvRzfQ2SWp5DpD1Zgb5PVSfTXD92Jyeo6tXPU0qekPUL66
nc+3+UAwTcSkEd2tdeKRxhpJKi2YMzA9zEwp/KgwoBo+L6NGsfH2t2dAc+c/w6SQtPz1I6FBperB
RAkdmoAKwZ4WByRxDHyeg70aUGy7VeQAjE3A4t5jgLkem8glrHVb6p1zbhh9fNcNUMjcYMIaw8V0
aio92YxBoquDHT7LWD7uHdaNyMX6pFnUBPxtDfCh92GTYhFHZFtaDjbEAH/RuvpQWkPmQVrb0/fe
uAkAgvPAFgNb6CyrGA3/VFVmUcz3rTG+oxjSUdWP92aeW09FswWSFgk5F9zqvpkHiTkAhck5nB0z
vhihUj7nsUYYlisr6H3Eht6OdScK2wxzkSTYQFaMWEq2akgVZ43ab1Vum4cqX4J3dOKyPWrn1llA
XxZFGBovGJqs3uEs5b0zskfPUyWPyLuid9zQk/RkxI13urMbSzEdRLWb8b7QBV0tJS8gYLTZ1M6R
BYreX0YmH7TMDOlPFbVp7t8+d1s3B61ZaFYicKGusVourZVlXFAuOoPsrP+MuYYYGLhjOXWTjBr5
NC9lOT1pzbigth82CMQMDuzpQ5qqDV3YFjarP8mVnO3c7xu71gYYQwuKvUS3ZhXjEECp0zyEwp/p
UvNlkcMvk1FIT7effmMRR5R1lG+IU11NyuQo0BT8ms2zUqmhp9ApPEsz6P7bq1wfDdHQAo0Djp37
eZ16tkGt9LoALvZ2WX2UzN6Z8eyKTcAvS/IjnkN9J5heRzgWFBqqNFIMtC9WZzFF6dJqFfT24PEF
HztTz49T7FTPJdAgd5mj4Stco8JzEqPdafpvPqq48OnhAc1eh/FWCTotkQcLkPs0n0CNVQyTNNNT
IdwyidTeroqAervBkJN7g0H4VdRJHZMJfw0sNximUzkFyl0zjNabr3bkfkQzSkWQmBxwtRd7FaFN
ekTWGfIyPC9ZCx+KZvnpqEP59veHaimNIrHrmbivrkHd6odUHUFkopqtPqq9Ayy6a9GdbSTluMix
sdOlvE6TmDRCpEE3j4kxiruvr93GGpLIhHkFhADx88SMG39CacIbpGC6SIk+ewj3vNW1XAc3JFjZ
JrcR1/B64gcww1GXtmKm2jjmIS6xB2FDVb5QgP98++hdH3BQi8AXxITNoU5ZdWEB+/SsPwV3kxlH
H4d2bM52pYx7tlrXMVsswxWL4hovcc0KnrUOjUu4fXelrUuVJylKeYCSiAevrKZ7I4DNxeh7AaEV
J3ytkYxEsk5ozIO7WTazU9tX+DGZdXAXKfUe0vtl7vkqV0K2krE+OQnNcuOKvqZgdmbnZhNdpNkG
lxkhz2H5cp8ig9TMevdrzqtxOpQor5uu3GRoEfVGV/woFicp/NAyChT8p6n+Uhhl/nssaDod+6Wf
SzoNWfkzYl24YvVYB55u9FbmJUsN3nnSbMl6r4V8M9UNQ/xq3WxJdAuho7jPvLIoUdjNVdTRDkuf
hsGBy3T+otVB/Xuc0wQ8IcCuHgUpAB1E9hltY8Fo9Yj1FnaJ6cxmK3qrG7xqDOr3hrTQ4sqXMMKr
ctHyL0sxIpK1NMXwZ0nC5g5ckaEcosJRcGof+wzCh7ykT9NiQ4N544YVL1yY6DCZpdO4rplgIOZF
gAPSJZja8MCopzgXKgCH26tcbSFAtpxAziAVF2DRVZiRIwmJgm6Szi2YsM+6XGmHbFH6xyjgTr+9
1NUJfFnqRS2Cla7gynaEDIRhgM6wmjb2taFR75ci3wMRbK7CPUA/SbQF1jn9kvW9ib4HzbQxc06o
SEp+AX9t51mubjfkWpAvETqfEC2uut7V4jTJYBvBmeGi6gdWl3mKpMZfA6dPLnozxXveBhvfiS43
urkC+MaFvrp4GIW15oJH8QVjbyRrW9k6BWDx3Cga9qqia0AnD4fVPFMKpphC+/71VVAqs1oDy5TO
SxTUn6kste4gmmkPSpcsg0tzYxgOcdZnI1THZeSoRGZ3wTIwfErUZHpSi0l+ngyti3Ckm6TeLUs1
sX0ObvGT0XOzN/ra+OREJXRWRLzlc6zejbKYydRBZTtbeZF8lJs+/g65Ut6RDdK2PgFLMO1gDAo8
Z3VDKmEqZbXpQKyypZghfBSODneyRokxN3Dl7tJhshe3DWIkWmdcr6S7kKE9HuFKZ//IY0eLPmpF
KA0ovg/GV5yAYExFSEVpd2mRNrPL/LGz/FEmeN4PKPaknhEZTfRRCabUQCwmNxNkZNXOOElxLLUe
rIP0RzHpw+y1gwFeEWXMggiHwqDmG1Zf18dIM4KSVrcM1gKc0fKHLnAN9y0I1D2H6K2vQKqp8hd1
EUrTr3eNZCSKgXsBfdxEjwi29XzRghpC6e0osvUVBKwa9SDEzq+iyNCqo1H0RXCudan41Rta9K5S
skl3TQTs34z54iQAMBNXK1qczrokUgZEPmjPB+csGVJoh4vqGmqWP4CkG/zbz3WVqYuloMLQqaJn
eDX1Rki9D7SA6cQcT7o3mug+5Glm+7O8DA8tja2TVGClU0+m+fv2ylfNOVYWAnQEFxq4V/3hIUKs
UrJH51w7QBTdak6NuzinLYB2Y+1JNpKMqpkBr8uNxQeFX+5knlsbB7QEhTuiUISc1cYZlUXmOm2d
s1EE0WWMzMVDDSA/3n7KrfcLgkGmaYv0AAy519sTvcxlMALJOetWg8QdfjTDKTOi7Jvg8t1J0vij
Ga3WA5T35o4B75eJk7iOmHKQG75eWSoBb+G0HZyNcdFOVaPJpwmUE+jiqnhrx4D8nbPMyWCWRu9F
vOq/mr+tPqDwJ/ZrYDfpQ6HKxX1R99axqYa9ynLjq7FVQYQIMePrNt0sWnRoroQXFMXbf2otFIzP
fNiR79v4atCqRF3CeJlaYfXuzBI2x6QjQKcNdvonVIfxVAwwbP2qGZ3vi5JrxDWjiE55WgU7O2br
CQVR5wWuKyZFr1+mlUq23TEFu1Rlb5zg32vjQdZhXB1u70zxDK8za4DO9AIo0JlJ0at+vY7TLWnB
2CC8LLD7fHDmd0s++E7cTXd4muz5am+8UUFVgyZKq4PdvHqjszbHuhqF8SXSqtrPMss5Vv1sYqpj
Jp+1Wq3Pqp03Xzs4Qjub86rCFDwkGCocP8IcQ7/XzzmlpYMIZRNfMhOM36QMxqnLsvQTjFntPlua
P/Djg52Gy0uEXr1cwJwIcGFSwWBqHcHn3ARmaGXZBWpCFfj0liUkhOwybF1rtPvJ79oyT45dnJTa
XTAp7XDJQbQBWxui8EuGn+/kzqjE/YLJrxruoMdF5dP2xzlEdXrDzdqy7VxtYJu6rS6FJ0WaTM1t
nMawCWOG/H6KNCW7NIPZVZc2aoLOLa0O0/QY9ct/7XyGSyA58Xmo+kZ1q9KJH8HWhl9NfHe/BqE8
/olDGZuusAbr5Uado/4Cb5F9KzArCH0TMaDo0TDw4+1SQ39iQLs8WmxYyPqLbM4eWsv1p9v7dfM7
cu6pb0GsXvV3a6dQ+jFDs4AeOXOvfFE6xc1VZzTcNg8r8zTOmLd5E5xgbedIblxVFNUsjG8qPYoX
dshf8Q29lhgp8zy6JFafdadsSENwjG2oG09l2jbv2PDjTwm89HvS4l59QNuVudbtx7/uk7KPX/aU
yMcJTqv7Kla0rB+1OL7MSdqlHzODaxs8IxN7iCSEJbdHUXXxJNyTf8JQnz5M+BXJBzi+beQptTU8
L4OWSDsVyfVYm5+FuiG4e6T/oMiswpU5jUHYdoTKsmjbwWehtvKGuoLZMjGEVFwnV2LjpChD1Xnt
XBuZa7SmXrh2pis7VeXWdwJSjKCUxiTnCqmi9wAmaAeEFxUW3kGMOf2kmoPHLANjFeQm/qxSURzi
CcJhytD41+1PJB51fegBLDL3Q+/xuoAJ5qEcGycPL4Xe1K4tzcZDQFK9cw42MlEExjEyAaXGplzP
1WebChCiFauEVJrAntBEYZXjWC97oXN7KTE8ZbQLWnuVvFCGtlbgpFwRqer4XT/pH7VEGQ9oWNQ7
eej2UjTbeSw4uOv6uQp7spgkDC9JPnY4W8n6IS+Wxe2Hfm8qvLllKWdx3MICU4CNXt8IzZhFRYn9
4TkrUvMe3ZnClwLN+KRJRfs4xSUKYXKReTIKocduUmB6aUH2z+29snmcQfwLCqVgBK6r3RpnsThS
SGR6Zba+MeaMyYHrpnrfylmCkgmWsflpSvUITHdKeHuHn0a5HMpQG7+VuiI5rmoW2p4h9VaQZQcL
Ywqclq7gqXKaLxZRJLxwtw0/kWKfgLJnofzZCrr2HklNGLXqiBHc7bfx0p9cHR1Eo6hEyMfxIte1
158Ez8mBCaIUX5i6oEFfY5zyswSX/qOcZvlbofb10zBbWfGkJkOJckkt97IL2y9BXydrKEqdrrOe
UMBJPi/I6GZubi3SD7wBh8Irll75pFXOHLlxUdeDK2ujpHuo2Cj9wTajma6CVDXHodRVON8OF2s9
Vi1svD6xnvFEyIyLBvcPq6mowbc2WqL2O+OLIrvPMT38F8vfgco/syofR7gXqDoyNx4KQBGw9TlL
npK5rv+VkrgcvRIeAAB59E7QRsqjRPPTogxaIuNc/mhtpVRcBOxrdNkSLf9AaSiVX1vbKO8BiLba
c7hMqZ/r7dLe1+2U/KqjzPgdh9H4784HuQ5lr77H6ohU4WzPqcbuHI30hzrElj83Vu0VerrcvXkl
SPdA1mFxMuBcx5h+pnAayYMusw7ozRjw7SrGwToU8WR8uL2U+NGrTSbmGsIrk/GQtS5TirZGgFnq
4stQOuV9t6CMYJZNebi9ykYkQ/2TWoi5FwLW6wvRAgSL5cCUXGiJ91/0II0fCyeIjwXuOTtp5rU2
KUBJkkyQLYAJ+NMqQNOdRc/XCJPLKDn1j3aUl+8zzMJ/ZLRfnvuqG9+PTZX/UOohru5iORrxWRq1
vvJH3Q6+337ujdDBvcubpaxHWmM9OYoMEMZDTX4C9q15tLsFDSKsWY5MfC3fKBP1q2Nk5s4n3Shi
bJt2DFEDhOqVoEfjZFJRl0p0qdHa8iEjQO5AAPkx7JvOw8Mk/PwfHlIM4mhTbnDFEObql5CnvCRx
TI9JqJU/h0ph8ccsDr4x/Z8WV6cLpe1EyK29ayNfyQwE0MgV4oZYiLQTM9tLRLkbu1phL9hRR/bT
7ee7xpixo6hXBC7dwHxmfQ/P+JJ3ljpHlyYKoCgDEBw+yXqGaHcX6MieVWH2QYKD+asuguncDlWG
1FqLO6s/5mPtdZ2cKMd6GeqdD711qgQ3ESIDm/1qThiqUCWaPiL7V5X0cZSs8TQGtvOQLuneLG3j
VQvBPYpF8hDRnXp9F2XRYBZlVUcXNRrk71ajasdugQV5+01vHBcHgVl4DAQLPMNWRxcT69pZHD28
1CoXzqQth7gPvFlOZi9IoVz1KFi8PTIB5+CapeVHi30dasepQHWzw8q0MLLsoJuhfDIVBvImQi47
UX3jXIKtRXgezwVWXDcXEBNLJDkb40s1t9L9kNj94xIn0uxlZP3dsZBKtd85IRsdBopCIVAs0D8M
lV9/tgpErxIqnBBZy5p3NZn3c2vZ8z2yovIliqP+3jBbW2LCl0i9f/tjbuxOcWiYZ4mjczWfH9TF
tHLZpI1YaflJt+JvQy2VH9S6/n17oa29iasE3BTQ60ABVntzTkEZDeJ4lmgNvwcu9EMGbrBTRm0t
QtIPWhlxD7qIqzcZ4IqoLTQiLkqLz86EgmjkR5re7NFAt44Al4EAwIBCu9okkqEUcdTxMH03PNe0
oU/Mrq2j3mVxA5FRrry4gVu9s0+2vhW1Kkgx5o7XOGyzQIkFpz4iiaQHH5pqzD1bwRfGLOc9E+eX
aLnKOAT/nVYeNCwC66pmh7GhtaFZZRdIvFNwVPu2Tt4jk9//aXQD5UfoIyi0TV2oHzT6jZbLDKP7
UKE2AXh2ib4lyYCapBUH1Y8WqNAvOQz75yLr0FzMC6Oq3dGprL1k/PrzG8xlRDaBXDGwDPX1QeII
6e2cz9ml0mysiPpA8dEarnYaB1uriLmZLDpk13Mb2+lJdq2QDtlYxIcEXRR/rtPqzQeTbazRteFT
Q+S+Cgp9NEVdVyPJuJjZkQ2fnZpGqc5pA9virUeTYQ10EjEEZmhzVdA1dqK245hcLAksfZW1ld+U
+Z6A1PWZgTtFB4jjotBsX08D87nr87BLkovcof/qql29dB76GNb7oGMy66rVpDT+AORkD4rxUoO9
3sxMpEgLxJwIkuR6FmxSTKEsGecX8EGaSERa1fYGtW+mQ4UtSOQmyqI7I0VWWLYn+rGm6UryJP+o
MrX/XCAPOhzGpIdSyW1qMmwa2vxXnXcKJlJ1iKZhBCYgfHDKOAL8Ckz8N23I6b2BfqrpQYrQ3+tO
FD/VioleSq06DUiKMtemw9IpGbZ/XWebPlqlGpDyKFTnE9+rmL04W1BuN4LBzmAwt3oDQ1vJO89u
hDRL1uZ67JWVrP+zaCV06cExCDlJOVMA6lljIyZk8I9v75XrGMSrNMjb6Z2hZLieLwCLB0+pqVyP
RZecMmy+fbWsUq+0UmcnmG9tGMG1h/8LVudKIKcK5miUtCm+TAicuiBWzZ962oDztYbmGU4KDm1T
+2YsLpcg81hiLF04lKBXIWToO0WrU9JkkCPKXTtDeJFLB0u4SZUOwDnrnbN33fgDrkJBZ1LcgWm+
6ui0TYfSUZFcFLs0skOcRvqvpDEDRZABU5RiuYGO1uwUow/ixfqlhjUy5be/6XX+Icw2SHcwTNsS
3kqiVGqDgfyjSorAG4I5/EQvOrtv5zF/MDu5Putq0yMrw+/fWXtrP1FuMubgtV8jyhuAWLM6snaR
ZY4n8I9CQ1lHFTfba/huxW3hdGZSh9CJX7/qVKopcXL2U4CIsD/ZRXVXOnm3E7ev80fktUmmUD2h
I4Sy0+s7KJu1hXNrphdVyr0yy/NTQP/dlWukXYBd7OTiysb7w3NIFK080rUURphkqWSUYGhCtVdR
BphD8y4B/fbJjoo28EU0mA5G2MI7tge6OW5Tp9LDkIMqauI48woJ68I7c0Q2zAsgqt8ncrgnlvIC
q1vFXzrLYoIFBJSLc/VOppCIh64Zd1mIM8BpAf4CEoaJALZMHfLgDwrqgrJf91X/PgwmvfPAeQ2l
H/dV9knGgvEPVsD5cm/KcXk2VLkTstaNjklxnFi+CcUuOchDbENAzOSqPGf0v6QLPjnZ4Nm28IMK
EGKZ/Dww2xRsZjK0O9t4Y28BNEIRxBKlJ/qUr7+6SScjnns+g4IayCc91x1XQ0d6R4PREipO6xfJ
eBWzTpgOICZXL3LR4op7HKCRYzfTfInRi1fc0mQ+BjRPKpp7AJ1obvdxbSgfjarUJU9LGV+4rSGo
bCqwvBw1r3kMvMSSi+cgXHREPWCkT+7Uyx0t3VbvETYc7NJVsT3Ij04PONFLwiJrvHCa7XfUI0AY
Z7OSF6+X0/hX2uk9o8jF/Jn3i/ZklPOouQoQudiV2yhO/FSdbPMQ9pLRHtoMSpev9LWpHsaB8S5d
Fmv6p2y0XPeGcQ7vytIYOzePFfl7XcXB77wKzEfFnHFxsADFforHTPsJhR6JxK5wKuc+KBBvdisa
n8FxTpfhW7NEueQSxFFayEIpGf28h1D7YIV0B91yHKXm4GCl/JkMS0qPC0Zj5znN5H/toLBGV9Kb
7mdeDzPnF+xmiBYKqugunY1YeZfo9fSP0uC8frQhwBvkBbO2V+5udMeoYoBo8RQ02a9u2dmMcCJC
C/zctBPSzPRKD4nehF4o59N70Sd8dNqkZGLWFe9yqesPHTMUz7J6dSeavVTW6x0H2kkUVOC4rgH4
oarl6TjbZ0RLNN13wiGqDnXS1s3j4kw1J0uN4vA+dZwxOeUd2QEK91Ia37XJ1Bhu1zmjcwKmFcxH
TRvRoM8tpFVSdJAN16A1bz8wNpn737LSxJ2HUBJt75zt8lnujTbDAXaJkIwPG/g9kzTI5VPV20N1
LLt0/JlnFvYA6J4r5TvbXpx35jKb+qGJzOZDYkjJV7vC4BUyhp7m/N+mll/e5fPsSa01Jq6EmsC3
uFzk9JhbcgdcfI4pTJZIz8cnSOUcmBlh9OIyzH15Gdu4x1aYADMdMmdW3svagl2c5bDPdoLJRuJD
cSGgPRxzEgNxxfw1tB1qxHOWqXTOqoxLbq3mteN21FiHUWEPSGlbHyIy3Z1VtzYdyyJQAbecAdN6
PBeUArDbSPY5Qp7ATUzQG2Oal4e46plm9WXm2XkbeF1LOiqr1XiP6lZz0tp5D2K7kY9wPVOO8Ftg
+l7hSNBYTxh98EOglh3GOl0eJXXqfGZRxmPXyxOq9rl1NIy9RvDGZaoKbQvEIGWhQrqK4ha4AUer
xGaXneIYtInsJbWjH4VU4+l2zrXRruSiYmZIJ4RPfdWqmApGrTo+AGc7nbqPCOtg+5vYYLDdVluY
AZt5unxM4gHJfauWmWRCCOvjT/0oLd81FfGEGnFG2E5uGAdy8WaEGbh/shjBkKSSvmrWTFiujEJK
xJaazE/jfLlo05jvrLK1z8XkjPgGSeQK58W/yPMZkj3ehonEcAvg7Kc5dRpxe/TOZepTC0dmI4r3
MkFlI+sWzAZm7Qbo1ysEHcj80erqSDqHQdZOvtaEQjQxdwywK/wrHYR+V6ELbQzzz8mIp9/Eou6J
fcNwtUhnBdPeSOsc31QCo74j20zVQ2BVw5cZoBnDPCuRjvbUML9PqEmfdrbO5q8X1SzpNpDq9ZyG
dvKoqCH89GohUoEjZaZtJFkLSEDJ9YdZw8YC8md4rEpFvp+CUG1c6mLDgw+mP454pXitNEjvHW2S
jovdy8/h3I53YFGkr5reTqcok/Y0fTbSYgTzuNGonYGhrqv/3lms1omAHBNHsnOy5NFprPT8dzJN
6ac4l5Sdl7RxlCHICCUmuifX7cYoreGUdKwHfSr7lcEwqb1y6JsPIZf+HvNgczEa4hY+2CgyrNvT
HeL9GNeZ0nme+uRACwqXFnSa75BiM463P/5GoglXndAoEFrXUo4l+m+IxPBcDJInT1nQby5nQ9up
Sre+lsA4s6N5HL7b6xuIJySdigpqhAzoSVUvma/TIjqFJEKHqFT3MHZbL5Dbji44lLSNfipUlAZ7
kOA85WZ/MMisfAkfdRc1jbc3UYnsQgSMaYyCFfeqsakHgTVloXi0eO4eYKbKSC/bmH5lQ7wT3zaf
CqAu7TvBE7uCBnQjY9Y+lc56NcTvesmZznQt2++5Elnu7W2xt9Tqg2E2o0RTmHC8EGU5WrJNaw0u
8ecwiN+sbE9nnWvB5C+mpWAbXu8NCwzgCM03OCdY8kRuP2uNh9nLeDdZBJHbj7VxQ9AWQQlBFNTM
z0Qk/CsTkppOTcCUwDdP+9Bv9SV5jPIhOVjG8r3uo996q4w7F/PGm/x7SXuVA4zFYqSTsThnxYyh
h+FuNz2XaKcOJKftHoRg6/loF4BZeUE7r1OuWkBsZPw+zpVtFo8SDjX3ad3q94XZoj47hiOX4GLt
9NW2nlDYY4iuC321NaCVf7h0bR/YeKzK6cWMenqv5aIeQ2Msd7blRhzBC1MIazHcQud2tS1n/FuV
tiOlLAepOyzIMh5GrcM4T49jj1Ld9G/vl631hCirwLBhHLCeAcMODvqhQN0h7YfkGHfj8u/YGt/0
rlMvsTk4O/X4xpukOqPTwxiUdHXNN4+VuJCyRmBNoghNYgPXihzjnRPSknt+I5tL8a1e7s9rHu1U
xvAWYRtcCL7jg1YY8yNdH/NDb8M1uv0SNwBeBjpoCHahxMFIfT0PMMwM1zMzEOqjjnKc5lzyqqnQ
DxO4jJOkWDOFyAKxFoLaY6NV3T/5mBaeqlTSfRjS8b79c7aenLGvCW6BvXQ1idJq1i8dFXIVqqf+
DAHujpxO8kM6tTuolI3jiP4MO0dce1x/6utwMzRDMFoD3D680OaHqi3DOyWW5GOzhJnftMaHSSqT
HfCJOAKrAhtUAPcQ43r6py8tn79CnNzmGcL2s3RO2iL0nblIPzKLaHb0ijdf4l+rrJ6skvPSxP9B
Og9mElOPY2vpJk4du+hCA166/cW2Kknw+XBf+VrCzXt1RfRBtugd9m9naB7WD0zRjfOIFMVhCGAI
kIo62ocax7b7Lpicf5Q61S0vXjSgZHXwZpY71QWECzGtoMy4qqW1huI90UjNqlnOLp1pZRcndPZM
JTZfLxJ3Qr4G6v66YpXkxAqTvAovrWZMFzsDRGMbUffoOPl/GNbxTqEEkCYJvvTq3Y4gCpO6BkRr
TxEQTNUp7rIhf779BTcPglB9o/1AY359RSBE4DR2ADQ6wIXDna0ZNxAzxWkwQQZ3yOLW69Nox4pr
6x2+BG7gO1xPa50QwEnKZCGQe9HnsKU3qJaYw/I20wDS8O3H21xKiEoQ3/jbuhgpCZ8Z+mXoR8PA
8+Y5xWyjlfNzgHzbTr4uPsf6eAPqQKQbAsk1sJsJWlPKNbUaAq3Zqe9tGcmVPj0iopoc8n5MvlGA
GZ+7cPoPLWnAiSbJJ0gWweZ4HczGCQEdxKKJ4lHlnEoktw5W3M87A4it8EWBRbuEdFrMzl6vgkK/
Mho2Rx3gMVogjSSfU1VNd+4AZWtDUjgKJQLctmD9vV7G6hXGrQ6SZVJjLKGLRFUNirYbZsU1sahq
7gJr0X4zIGOQ2izKVB2adh6aU54thuhbTUPlMgnonIPlWMBpxd6I3DJb8n/lYmlan/amujcK2tpm
QkSZuoZOCins6x+tqks0YcgmnYtBni+L3WS/nELVfNOalP9wYC2g+0zxECW8QhOik9WMcpXR0Chz
+yBgVG5syv2p6orhmKZz4eZlmexwzbY+youzH9ptdOnt1Q4D2ehEjQzcTArGAe1HBQtMjCD81JA+
mvYMXQFK1n84uoIMb1Ke0qRbd6YcFR6Nimf5xVJC/Tktm9hDibv5NVvLt9tBYuPkOi9Nb1ahKl3v
7DxZlKpNgLlJBUpJjBP05l6LQ+UR7zsHe0kjzJ/NTq+WE9DSvcJn41hRmxLg6UTS6VlHKCvB3woH
2PBiTIBvXaWRwWyigCvvvM7NdeiB0QkTOJN150IvAzOqWwOWfJNWozsYo3UcsW3/+fZ3KRwgwe7J
5FfrdxnlKEks+kATE6WkC8NmRK1mwKDMe4MLsvOd54TQBLH82Cv3tx6Q1iL5rAPO7ao1ozLsMtuA
NmvT58MTA60aukmzdylvZTzUw+iXI0BjcQZXYTDAF8WaayirUSQkWZe4bu0DZAWhsVvNC23Msags
P0+cPHChpowT3dtoZFiyaL3laU2hVTvJ7NaTCyItGAbQmlfN7NKeQiMpYd/nujw/tnQfYARMe9n5
5pNT4FEsCDAoz/86yBkZAokVZJUz7AjlbqIzfcEWrTyEJhQPLZNU8KB5+Aj6ZnKdqB/OcufUh360
651uy+YvEbN3bBOAGF7R7EajlwYOrX3OJJRMDnkEhAFeuBHXh8KcLfMOCaIeEUe5xnFapVDxK0Ra
mqMG1MB2U8kck52ftHEBOKDpga6IWvRKkcQAWtnMRhqc0znOjg0onQctmZSjAA/+h68NJk2oXQDg
v9IFzpcyQFwsZp9bcuQbXZ340lTvEZA26mukE9FTJp1A2HB9o01zEWhtjS+FmYKgiuoqvBtkJQUC
1ASHakl+3Q4bW+8P5BuvTqVbf8XQcyimy6wUzrwmFH+5QRqiKgYcZIY0e/tdJqwaBcxIkIvXnQP6
EzXaVKGEiFkcnFqtTSRXN5vqYWgXQyMTjRTNTY1o+ef2I27coaTZREVSE5SW1jjLEjH1DoNcSiV8
GE5NLzUX25rD+yCxsb5AguAytdpeYqJt4AgcCCUEBkI+5dbq5o4q6O0YiZLfV1Kh+3GF+JIXR2ix
MP8oKMcgcvaXHk9vzU20qPnVNzZWXVYNSA4qZsBFL6e6dICEYs13HVSN1O1hQZde3TRz79tRNn6c
F0cCe9KkIEWVuJ8SFyuO5AftxYnJer7k8bFD/ugr7ptp6MH3bb7JHcyTD60zDLjMAYK6S6rGtryB
EBbupJRb1zshC91ZxCxBIK3iliVFVVxXFS1nKSoRlZ+s9KGeK+dYWwmd5zxqy3PkpA7znyo+3f7o
W6EZCL0NP5/wfKWwmhmQyAulRsRbVWO/r7XulMfBHopg67A6Gr0QsFViKbH1/uoslDnzdXnk6pPq
JLsz5EYGp4rpc1AZWJyUWrrTV3xBV69qHS7Z/y+42lVNhWsixANUT63SpL/e5p4Q6H4fTgAE+ZPj
6jPGSBmAN1cN0PmyYiYlt1/t5kPTAiRK0W+keH390DiLo6MCL42QUdXvJ8lpjvESqp5Ua4YbOuXe
pPQ6RMHfYZhAPmojGfgyafzrJUt1mwwRmjH4lwwYSA86yj+wEnwzyPaKoOtQ8WopdfVoZQLAyEmE
bLNtFT+XfBk9BzUlj9md9tgyp+Yd53tSQaLD/vqb8lBCupmRnbCwWH3Tmgyb6SbfdEpU3mfggIcE
hOLbcZANbmb+j7PzaJIT6dbwLyICb7ZAmaaN/EiaDSFpvsF7SMyvvw+6GzVFFNGz0UYKZQGZJ495
TVd9yCK6f47UYUCVm2/2PV4ZwyBKFY4o5PFt4Zd1hr1M6hAHmlbE7+JpKZ/soamXhxRwa3iwg/c+
JucE+QP0ZW+lsDrRjaqEk32QRVH+ooVdj5tKOL3Pqz49uK/3lqIqRLH3N/li22qc9GjW0zYH3Go6
td+nNiZDSBWcugz16/tHYm8p+l9Yldkwzm7obXJb1nLUw4xN5kR6nBUp/6fTRO9bszZ9vr/U7emj
B0avgRRsFb7b9o3yoZBmrh0g1tSeUsdtYWhjdM7CMfNpkiyn+8vtpHyst9qvrSZo5H7r7/nj9LVd
OifRiGYuUon2Z9GWoTstIWhkqVBOYhhmEGimdsaRYfYxusqeamysvClTtIM2yO1tQqsF5gGdEADm
uKO8/iFmPsaiFvyQcOzT905lOJ5mUpsiW2B5+jQbbtJIYL9LYRwYeux0618vvV42f7wDRI5yQwxz
FjSLLHcgdbq6N06ykWXPi41Gn1u3SyJcWs8QiAul1YIBU4E6GPJQPndczD1vr9GOAsfObYAVDZoX
iB9yhG8kDaaBIZagPg/UEtuIsuzMSy8tyTkVE+VekdePmuhSvxfC5qO18SWtRvk/bP1VfRGHPGrc
mxq+0xXsKtgjQdYblheWrfxdGYbeM3E3O/gOe1ufXs/qjk1b9gZSIuSooYUEkSqrl69IKZSyZ6NG
40tdbX0q6SQcBJDd90sCQ7KK7DQer5vrQIt1tCoMKQ7CdMjPaqzQ4UrmQnMHJTT9Sgv1k9EStypV
id8ZDT1bLIjag/7B3lOTyayYXvJXauzXmw+dervsIthySpPaf8ttb74Tc1aekdXoHnUyuCOBsd0F
eb8YdIIPuqFyWEqahrlD3FRstpZRyPnHWUqLR2uU4g852tAHqdrepUuhg9wCCg9E0E2EqeIh02qM
boNiQKnCGkdcBssJo7pySGdKWxH6baprH+8Htt2nBN2x4j9/t/lfv9Y4IvNPBZpDrSOm71Md924p
xenLaIQMa6PkqEu9d8szqvnNjYHatL1l1aYt5L6048BqTNz3RqRilEJ8n83QQJO/WDAOjDNvplp2
y3z+5/7D7u1kVJyQlIdZQjzf9vQMUdGmd7CxDJlT4S4YKYhcKgpqQxepN5dzgW1WoLaqdcYoYHym
XaZ9LMUSWwfl+hopN7mOQj8Wdh2iYIg/b7612RhTnE9DFOTMs90cgYVP9SjJB0nG7ipUmcC4NQ7N
Fr1l84bt3GZWNCeN9g+duS8NkoRfD97pzoVEnY5zFmN++ojbfavR92iG1SJHLqXFcGkT0UZMlqR/
HuQaH+eZDkEg27H1jZObZ2BfEU11SwG61M0HML+uFIdL684Om9HFNnSIvMXEcxw3iMbo/aEUq7dk
lWXS0aW+3pXbz7C26giie8ZfOXm2kxQKpbipN44njfHylE5xZ1+SIdHla0qOU5F6qv23qJCF4Vv2
JD8qYVb/iPohfDKr3C58coHqzfYDq/05WRSC7wDLbtqYIzyMvDQkQGVSNJ6nptfOMVj6f9S8kj9M
5XIkhLe3VchcaCiik7Dyul+HAbaKJQlEngMVXnpgqCHiQwMc2vf3N8sOPw5tfhIoUEpUizfzMPR+
pJguWBQUeZrbLiS5+EccmvqXblEbdkIRomYINSn6oQ6WMj1Ls1Zc0SxqhbfAfu1etLnKrJNarDUJ
9M7pe2yZIARqW5Xsq2XkdouokJi/gfK3frYi7eWLMnHifdNOG4QPlqL4VNkhhqIuMx27v44oijmn
aqjwezOgodrugvnEeB4nJBquc2/PizvrVfUIus+J3FEo2adyrlXzWY7ToaYNO0TtRQUr8bfFf5L9
28fw04HWtpF16mpSpBN8mSb6dPAmd7Yu+a+KFyOwuZtIZqlLVi1zD0NXnrUA9Lb5MnZdeb2/ys6d
xNyQgEm0ojm2jVPCSSoEAJi71GklP7b12DyaZdIF+ZIVL7APvzhVqHy7v+ZOEUFZRCgBF8I4cTvh
7kXdqUXF1kdnofamQi8eGmbAPgyS5CAA7Fx+QAcgHTNLRzJ4G7q49NO8WQANzU31q3ZswTfN5k+Y
fTjvwsgph4MkcWc9eDv0DNYLkKH3Gkr/SKDn0I4AlRRABEJthkC5QgbOTS7RsIokrZ086JZy+uX+
+9xblKHEmjJRcN7MBnHpzZt5EOFDn0jKaRnVn1a8dK4510gz1suRJcTO54O/wbuEOUpg3XbpGyvp
ICgxnxjaaiTfjtbozb82dK9KtPTgC+7ELcCcdG65J3/nhq/faKRrdSQ3K/6jalCIkDHFAzOoHVyk
O68QyU5wsKiLrGDubQKsQ8KuTcarrcwQ5dyodCc+maMTA4F22qU61W0Vmf7977bzIn8jhKg1adeC
jXj9aBjGGh1qgtJDM+oNmoeLdM7qlPEgxe7BW9xZirkKUIiVC8GAZfN8eTenMaJlAFYaUZ0tytdn
UWtx4TX5YeBSdz7ZmuZSvKziYjf9byigpqQuWh5Y6C6XJxEq0DHNRTaEaxiiNd2EMvJXO1jJ30lR
DIWrK2LKoGnl+v+yLG2eibj14mstzOVTnaloPE9RbJ/12Vb+gstjm17s1KoD8WqAIySNffdTEar8
j2ZHJoYpVTp+snHTOnIn33sukiyVzj4tnZtWqz4NdAgmKQvqxGkRu59rP8RK5CAi763yu7dC1wPr
1e3x0rmJjCmiBjf0Jb/WIxI3jjYf9cL2VgHVCCuMBJX0Y70X/gxUkRIltibyACRg/5TAy/K6qj8y
VzxaZRMOh4ZlRrXLg8QASqBNZnxWzUb+D5t7DUcr74AUZ3ufAM+HyQ65JKgLWfJGjX4R87fqrANO
PYgT6w9+nU+CFSBIIIb7/+JWr18bqJGp65Y0C5QwSlqPaqI9hWZhfxSKWUS+NhrWGeXfq2Zl8UGR
fnuEyfJpm/7uXGK3sjnCDnmhKU96FiylXmLslMiupos5iKVhPihe9p4S1CIDLGsF2m5xYTHicyVV
dx5oMSS3S9yl3XBurcmOvLyEQP9LtQR6BXqhhUE/zRBw7wfG3fWZM0N6JpOEvPb6LSdtNjKJ5i33
tVE+6ssYvdA/lV27M+JrEU/pCzQ2+QyjrDtYefclI2oFpp+i4YbX3atWn4ATZ+VFVhYPj3j7pwHj
M3JttT7at7enA1Ugjh8GMyx5kweVY50PHUr+QQIZG4/5OX6CmTdc7r/M2wwPxgAQJOIW/P4b75BU
K0fmvCWEaST1StT7JqPw0SHoKleEDbG1ifvw2aTxcjQ02mmprmQF9EBQryO53O6jVo7KodOyIqiQ
oPgSVu30nOepKZ8K1MJ+xb0hPvRdafko7A+PmSZFmZeVeZW7po2r2H/4tLTtYFWDobkl00cgqlM0
NXJ6m/XnJi6sh9iIVR/Wcfz57W8csMSKEl3zwK3sEyhjtR/MuAhApudoCzvyhxnKuuvkdfe5dYby
bIGCPBg673Q+ENhB+WkdBCAjuI0PnWjo3RZREZSiqs+zGaExoRjT+5FOsz9Y6j9zMziXrO0RZcy7
8kTP42gWvLeh+dLsNPoma92yObfSGKJXYGVBS4P8MjS25qXgeg/C/e6TgkoASgoS5XbiLOl2pMih
kQWT0+YfMDoVjiurk5O6uVLHK8p8nJ+qPopPtpkUlVvW5vhlwcHwCJx8mzWugNbVxh7AtX0TLUJ1
hK6OzV2Ap0q2uLVmjT/rDNon0plTdCqV7L8cZqZnBGUFKPQNDagd0BIeyAtWCjHuOTaX6+PYMfT3
sjE0G3fIEpF5rSpa4+D47H3bP1de//6PhIH2N75GXZoHdiUtL/rYmAHmxe1B53t3FapdWhTM6UA/
v15lokEaFU3Ip+0cowwgAYbonCbR4Pj3z+jupwN0gsgT4L8bUd9YHqk2HK64UFebs6H9gxLVT4y+
VK90kG6+v9hOCCYaEAfpwa6lofr6qYZeniIr09IgG1U1/cycJPuq4pihvstMK7xghFA9yPIwXe8v
u/OMUPsYaREX4AVvWz69PutMqQ0037sBBLRYqA68MKUFlqhZ96iWgzjo/tz2fhEvRRgSBVu0A28E
34F1ijpp6TWb5Uh33R2bUW2ebKmXQMXalfi4yKrQzk2Z5PG/HYpU/bkYo17//PYHByy7ChfS3r/5
uCgqqRlLJ4ENIPoZSmvl12orgMlV0VNsDUeiUDtzM54bID161PDdb7hCgoDIaATlGVsbMMmKw9oX
yaw/tfbSX1rLxDokzpBcmtXOwyun9bDCfcykSPlOWicOPvveblvvXdBVK3hre+si0j7oOo2doIoz
Opr5oEvF2eic+a+mtRNfDHr34NRK9HbpQfDO8KXAL6xAq23vI0LFLcwKplZRFBa+vpS539pnpQDu
n4gn0TvvtdQqD669nYBBkoohzdobuB1IAxQCwSAcRmVyiHxL3VsvzlIdccF20kJWQQVwlVBYVfNe
H+DYUQuHQgnBU0NKPMgZ7XlR5tCfCzxr7+/dvaUg6q27aMUmb1v6JYCWyloQcXKWEf5T07e4PmW9
E6LmLHCQvL/aXoiAogTBhgb/imh//WCNBMu4i6U0KOQJp7YEdEsPgODqLMnPBVzV26Mu9RntMcBI
dAe2OUqULpWetGoaqF3RPDDmtv1y1LoHSsTslIZGd5D77r1MmnBrO5qK/QYRVyIiMqgS64mxi4N4
DJdTj6qOXyEvdLr/JneXWpGZTOx3KCe5Ms1Sgkx6IBUkJfVSqqds6pSvPT5MB2/xds9DKFPX3joq
n0S5zW7sushx0nrKAlTpyS+pPE9qDx3y/gPtpFkso2Mvww2y0zMCgm+y8VWWQWDYw2Y2u6zlzKl2
Ihtav2a/Rz6suVhImrqSMum+qbftwc15e6Gsv8HC8YvKHtW9TUY5pT1SQjMZpWEMbBii+HUS0vyU
8r29sXYmwyWeVy6uX2jrzOkRF3r9/1/X+6yP1iDqtOzYm/a43EcmCoM2+Yjatalrmu1jZnftKWK+
5w0gf1xRL/OH3sqSg5O5+5E5mLTQ8G5nP74+mb3SDcisF7z9Iu5PC7Lpl67UtTfv2t+NcaalK9AE
tsfrVYCTlkmTIWQ1xVLoVfwrb2wVy4+6VjoIbHuvUkHiknkomesNuHvl0UtOX7NU2FfX0bL6c29M
tWvJiwNvapLPoCjHs9F3xhFHa0cghcekzlapymD8bCuyrtF7RaKNETSitD5MlZ7+KoQB+nedRIgL
rUnMOfJYSp6ZvNXN1emt5MRFMPjm1CWfuyUGa4K445tbOvwsxi4Ajkitb3AekSZEKWkGeWFkNjPI
rTT8uCAL2flS2wIavn+g93YUrALg4+gwQDDc7KgpqnMLu+g0CBHP1lz0sezPjd13b5cA5Kk4rABi
V5LVdk8lFoP3JalSqv6hFecUSccvNuLAAr0Oe3qs+oLaHnJyHqFIqIUHFYSq7BxZlIfQmwWyeSul
b+kir3unSINlWZrso1r0E5plWrREvrIqD34tplog5VQqCdpiYzqqs6+BZNNcVUH8zU1svY7xRUjL
ypUSkIH+ZHR2d82XpfvWT2oNJWOoBXqOc2ie62KekqssCy10l1mPtYMAeHutoMy2ci4oh9i7296m
geptUZVZGrSyWgRFNk1+bxv5tV+0o/2xG/DBjnNMUNKhBbYJtmroKE0nRBrEgKneVULXUCpDpeo0
o892SppkeraNETknCG7/s/sYRJ6CbdLbdykaRkjSwdFjzrSJSGmfDJFhICALzrB/mRYheVZRWAdx
b+8skKPiRccUnrxx00xFkjguexvYQpE14sGwWumKZph91CDY+3qsgRAmHw89js0bXYQtKuTmmK62
iunHcmJ6XQ9j08kj64CVfZvJ0YAAGYfOFzD0G8UtgvYIMWUky1nq/llBIB7LdlqWk1CEv2j27N//
Tru7BawkUzP6XHRxNq9wyCa0F1cnpnzR5J+oAc3i1Ful0B9zxSoVv6UZ3rg56oK565RZZb1PhtJ+
J2c9FKb7v2XvNaPJu7Y5SYhuKg96tpFkz0i6x5CEfFtvwyBOHeuc4lB38Ni7S1HDM+PlnNyoJuqg
SCCDAuutwAoKX8nlTnke0fnyMG9h7nv/wfY+KnUlrVM+6C1IJMYaRbakjJKqN0pvAtL0GKVgD5wk
1H8BwjyC9+5+VPAhMI2od5Ck3twRao2iOi03nG/CUc1dNA7zR63X9fqKzvGSeWNF9wB1qujzXMZp
c6rDNrpmU60d9Wd23jPiymvzHz0znfzrdWLS8VZGDb0uWibL5BXKgqMMcKv0KsqxObgydtciuFIf
MIqF4fB6LTUf+NR40QTAm9Wr6aTtybHg02UKJJT7H3Qn7jDqpd/EKozQt+83Gls9hkbM9kEr8FIU
XX0O5fCIj7J3B5LrYCxKN4ar8Pdn/qNZp80TtF0IFIGJWqvuIkg5/cJXSvkbYJP9oillhVXHGKrl
41CJmssQ78HpB1rrqXNCrb3+0juzPJx05PuvVdtHsj/W6ZgprqbM2KIqOqrVXkrl3bqYm2QrgMe2
Tvpc587bjzYQGIpham90UbaZG57jTJhRLw4kU8OSt7EVNy+i7JqZuXFwtHcOG0sROrl2wKBua41C
JJpQxyQPKvTFnxVp6G2vhY70PRmk6azp4awcHO+9jQfFBdIQKTGY73W3/PGZ4n5BraMg+8alYn4e
Ot2+NFLUI5o4OAflxE72jYsHoFPyXzCZ24er52oR0PqYAtlR8l4qnfRhaTOzuvDy9Wcoc1bAXLPB
jhKe4cE33Nv0FDHkMaCMyP3XF//HY6IlBXSjYO0EHY/TDBjz1BtJf/CEey9zVcbiSidcct++XqXS
hBL26zTNaYrGdIE1GWi0S+m/5qKnB32Fva0CjhRsOzXTLekKTc0Umfs+x6fNTE+JGtePkxR9rFVR
+aVljwfaQHvLAaNYU3dIAeyY1482Ij5Uj8DpgrIqdL/jtvkrGqA3S7rILoVmHA2w9l4lLWNyMDSj
GKxv0hYjyaxW14s8WNCl9zN1DH22ZOmXmvT2kRE+AbSDaB3C8b/BwFCvoKUCSiuQQxE+KrVoTmlU
HA2Udx8IsQeGJoCkblQOgVcPg27T5urnyPImerMvVe3o7oI+75f7Ef62+8oDQcWBwE3P/aZVmIkK
dFSdZ4Hd9stZIi4yA4vtd0Bni0vXddlD3oTym7ugLIqcBfkycfIGoVuC4GuaKCOQNKTKRqQI7rL6
n/tPtrcLIaXQlyTTYuy1Pvmfx7jAMl2FMhtooHihoLdu5TTzOZpF40tKefAej1bb7EG9KTuuBVSw
RZUYT3Ve/EibLHvfc/S8upuz0/2H29shgNnI1WnzoLW+Wc5RZ3gVZZQFs4BnMAA58KQY9mlUcQLu
L7X7ZICSgeqhEHuTQuLDuyBozGbUJck5J5qaX9Uu6r0kTeRTG0/ifH+9vfDLvofNDsr4lnanqYtj
lTaNFydT8jOpfB2Eq6ry/VX2XiC5E+IWXNO3M65ax8rXGSpE4GzhnAxouKeZTuU1GtT2P3wrJgxU
qIxbSBI338qmZZyPJuEwStXkXIVJrPnStEwnxJ9FcbDY3teykNRlsEOX7KbZWkWL1UYasVCKZUiK
Sjx6iYWQs7wwr7Oq7giBshc/QN2ATIU0CIBu/T1/nDJQJzBPSq6x2SnKL23Rdy4Cusk5qTv5C/oy
y0lNpCPY6s6iJIncMFTCfL1tlsU+LNps7ZPzArqgylFNdvPe7L3Z7CPPlArMjIe2+3Z/y+yuSoxc
laG4uLcqTZKlwjG1ljToSqwOEyroS86I6Jy3sfWITE95XpZKefs+XQU7mU0aytqr31Q4tXAWUact
i85d9jKUS/wxVZLML9RJPwCL7RwJ6n6aYfCLqC22n1K1Yt0RIb6EkxUr9jk08+ZdlIGcfKhMSpuD
0mJnoxJPVuwHrMhVReP1xplw88i1OKQez3Lr7yZuwosYmu5iJKPUucxax4NLZ+/zMYSgRFvltW9g
x7zEpRQCi0docZKXJHiJqHocXbVYFecSeLyny1hh398z69neNOTXcmAd6/5OiDafT23sQZjYtAdN
qdTvLWV6oYw1z4mFL6cVN8lljsrpMmHW9fn+wnsfkzUpD5C+u+1LKWU7ZABPaMQh7JV6+PUg/VuM
sJiEaYb/4VuuoHXa/sTtm/bUrJIyoA6fBJpZxb2HRn7debVWxzTDKihV7+2Si/7gXtq5J7gAuddR
bAetsM368Jwt1owXOtw6azGdMn+28eA6+IB7q6AjRoFFxkcM33zA1GygRfX0vJvCqP1sXtuNtSgP
ovYO9IzzxsjPgvhDYbV9mDTKxxrpbIB8CkmEJ6j7vjlNLb1vOYapl6FaUbpd2ZS1q8AE8qNIN2J/
SQCayJbWH3QY9n/OCk5dSdOrFdrrwwk5oSpAMJJeaGA9IlEVXol/xpOylOZXXMLrbyU65XhHScU1
Z+7mD1nTP0cTqpH3t/H+L6Gzuqq57VDGYmfKObkKBXWeGa03T3ryZKRSwpY2cyfowqh/aZVWP8+V
Mb9DuVl+jls85XHR6d/OcwWkITtsB+bPaB5t3grWwOZSVvR62yz+laM5Q9WWdi6iq+plTKXmP2w9
si4iP2H/Ficc5R0QFMMkpVTS5aNhNdm7GKjCwdndCRQamb+Cq8MqlrdtYCO+Yc4RuukB4LPx1Gn2
r7mL+zOpcn1wv+zEQhj/BAmO0crbXo/an6mCCO3JKmXI+G1V/9DjKp0eCrvLX2TYC7XbxUUJ5qXB
9GKwJ1O63N9Je6vT+EXeFa0mAOubRCVa7LrLaVcEEr1XBsDAbdKmq85KO8XXrNHNS4vvwEklkB18
x703TBuSmT6BmLt1/WV/PPcQRco85wWtbjmbT6kl2X5shdmFTlV1EEd25s+AB4BHQMUnJG53KEou
ROFujIJs6fpAlvsWG5Gi8Ioumj5baPi7JXZpFyvGK9JlyPp2liAF+HoJcOMQmLejfmwjRsy7+cSz
yE4wVJbz0i/wbPou8fmyBy9250YnYvIzoR7Q5t2iQfA8r9BgbMOHMnVQY5IM8WRb8ey1cjv7GXPb
UzzK0ef7+2iHMbgyINF0Bj1AWbltVnZk3lWUcyPIuIZMpyWymAqbi1kUp6WpcHgRoMVQr9aySoE3
PJofU6OPoeAbZii8yaqVr4oSYVtg2+O/8hjnja9mWDF4bVNIT1kdRjk8axWB2hb3K+silin6kChT
r+Mm1NePYZUtsossR5Se+7arvultpcwXaqksdxnC9z8YFzXxmWFX+xcWtYnOR0cx1Z9zJ7GvpWHO
iV8oUfW+hB44+APSkPkv2uMUd2g5LKelH/ToOjVVpHxV1X7+jP9sd4SU2DmOKMZCTWG8y8vcTl0z
JBMhOCZxYORhcylwajiLAR28XKrT/6U1A5k5LGPIOIl8vf8Bd3YNdAQaOCjWkXlux4ZxqDRtOTLk
Uuu4CvCVhL05xcMHuh7oY4ioRRA1O8LO7xxM8nd49NiKgHbe5tZNjmXO4MCOLIaoPjlLLvsZctlf
G1XLUenJ68sUlcLrLPBnYqqG7/efeSeLoVuwmhYCY1rBE69DUGWJNIMWSoKGEPlDl1jJWc6X9kAJ
ZG8VOi2A+MhjcGrYBPi6wCPLmbN1xCaqyMXHV/hVXk4H7cX9ZRhHrO0IGKfblKxbuB5i0IvGuJSF
W8xR8aOMqyNni50CBW0jAjYB7XeG+fqdRatODTsfu8fYMZ5rGz+ipNNUt0Mwwa/G5WievftYJLPo
x0DaYZO8Xk8bcYpySpLospfqILX7/NOUi6NZy/4qDnNQh7uYP16vgrC/MURc9fT7UPn3o1k2vCjL
E/XtaQV+x8A6ue/IwrfoDSuFxg4SCfGiUe8jVygV9VZlddCWRwmQ+9v3NyvRLYJWJQNOef1UcaWo
adGAmctL7M/aGkR23B4KDe7FLFg2sIBJy0ClbFYx+2GoGxBIgR5p0gvHyfJTxN2eFjvrULacLJ+I
UnqKMr1dZPu3NRW8GxUljpsW0iI5cMUyYKPKwgBzrmRs6RZp+ABr8Nv9N7mTrDAhX1HBcDIYZW52
4Rjb2tQWRRJEZi2+V0bZ8GRJ93kCKH3w0fYO2Kq0DxWYodKNs3nqCM1Oejyd8f9kDtE6Qa/muWeW
y1993H+9/1y7i/HN6Aev236bK0C4tyUt0zH7HqL+2TGS2C0G2T7XuHOfJt7Fwaxs55ytj4W4AC18
mtybvZIsupqPWoVETZHOZxKJ+WGBS+rff6qdr8Uq5LPkbtDttqll0ufjNCsTZtxqsrybOtxwTKaB
T0M3HqE4dza/CcaGzJITdptsmTLeQRigxAGDFkcPUjnLU99chvZa2ZJj4C1oppeWTfqX0yzmQcjf
e06go5A2mClRl27ur1Kr8I3BZyiYxrzN/HAslE9hOqa1L8fqfL7/UvdqTvAEIFOYctLU3J4BKY/C
0mzMMsjRMDwpsxb6mTzlbmr10llYanhNFOczhSIeyEbpQEpWYt8esoOjuLNlVzc2/B+4fhgVrn//
R92A1nwTtqkoglytoocSJRxvAqt+NgqHJE2kRznKzhdeSYRrgFsxRtvHVuVK0pvEKoNRm+QWaZEk
/iZPktr5lhLOZC6J+a7L4sSfIST+c/+d7xwXQH5AR8CqMF7bXheNPXKZh3oRdAUQPz5waLyPZKs/
0lDaSf4Ap5H3AfzHuGTLYVeLpTckWJpBPooIZWIBNZb7+FR2gPwaJL29ru2K6394ODqOYH4QOr0p
fKO0Rg+tVcpAD+XusdDb4qEd0+agvN57NGoSWLC04cD7rJ/3j+0CDlWvM2kuAyZDxq9OLOo1VKzs
u1NXGmyaCCkntIezI8z63pdbR8o0RgzAx1tdXGAqwBfDuKQrng2nrLUSRDfV8QAuthMAmPRAM2Ai
hITDtj8W0viGepRXgazVlewC49G+t2lXCWwpo0NTs52TQEOak0dvWsF4ZRO8m54MTUghJyE0neFq
W2P3zLRFfOscJS59SwM66eGzOyjgL+epMi73N8weAJgfABGK0SUFw7ZG0UMlY9fYTHGWCXLKMuiZ
7IITa390sZNixNcY9XIVhI3YtbKo+EfDtf6vJe6mn02v2im95T5SXAmudXhwa+98CW5sjpACyGsH
coV/PBqCJj8tQktVjuz5bGm5fqXykQ9ew04AJAVhAv47Kt0QwiQg/CY9sJxcrql9Y6nEE+aIA9Zo
q/U6lOuDILT72om0BCGgH7eO5JKRR7CLQX4MTti/dKlpvCf3b+wzbquzfU4mWVrwD5wy2e+QfDYD
LTfbT6itouJuDVIqPyxFpl3B4CNneX9L7L12qp21HQgtDYPt16dbquOxUiZ2RJUaxS8pmeG2S0h8
hKOhvx3mzRtfL4DVRvCm+Supdj6Rb6BPoCX/GqHuPNntIM4azYcvb38oZlvQUGhBrtZVrx9qgjEU
JqqRB9mcVf4sJwnVFQJzhTpbB/XI7xJ3M4lhUr6CTSnCb1NoXDaNOU6aIujzMP17LNvlQz/mS+iO
mZM9KKOjX0w6MKarpwXaO3ZlnMae9s2bj49DYGHEZlMg32JVUqWUnLTSiqDRlFH3YBYOmQ/WbQW1
zWp7JBN6u20cmvVkEGu5t5L9Xr/hKhuELcegy601bFbZnP81m+YPhF61N19yrMSEknwUIuxNc1xw
q5ch4vOBioOWa8jh8tBU+RH+5vaSYxV0mFC1xCH3JjDSJh81YScMJtDf/cI+ka8kcdkvDbyd5cqx
OZyEjMb8wVe7jUTAwXB1IvCB67vpGWXc2WmTTogSLmb+CSVgFUZz1b2Ys95EF6Elinq+fzRur1VW
pJilJw8v4AaubFUtBZqhJ8GYRDhtj33hS7WlHETYvdfJroBlseIgbtIurSLYdYzrg67Jo2tbVcpp
Lgb7JcFb7Uwp0H9a5TzffhQZ2yOU+7vw449NphInFCrKQjWbpKXqZiFHb3GG2KNROH9qUbb9d2Ra
+qAMbX5GhDByazjj5cEn3XvBRDmASOs0h6Tw9cmobX3knTDMoZNeXMLYCR9JXo7aILd9P4aG8CLp
VJkglLdhG3zHrGD9kAa1JM3DZU505ypxeX+OVLT8zmovZBn+e5x/BICbDB6T1Pb923cSCEM6rSo7
ibjz+kGR7Yv6Qo3hDoQietA0SfFHxHIPen97J4SjCWaT/pVBfvR6lYGXPPQY1ASqHS3eXEzD+6xV
0UOPop9pDtjl/kPtxTWCuUkPC+DwDUKuRMUFZx7oA7JCcJNaTcOVJrYfemTHDjbK3hnBxVFZEXJr
ObbZKKJQNbafBbQ7zmt/cAwg5miRwjCxzHhVWe6j61LOw1/3n3CHpE1XBPLuylHm2t/WvMMs1aNc
UXBHRjOFng3QxpumUH6KgLz+axRd23tw5pWLEWWz41Ir6uGpWRb7HZ5bEuOdMrJ/3f9Ne2dm/bgr
A5eseFuRFigg2u0s4qAbE+1nFtnle138B0PX9ZqmCwXEEgj1thaUbAmmRstowDb6MLBGZFgcVczP
ZisfSeb/Hoi9zgr4sEjgEQAZV93gOamFkZxyCOxpluSYuaLm8NQUYzG7i9Z0YDSyCJu0yELW65xy
hX7GTbCIfrZRFcMeUbuvwqyHd3LfF63fm43QLrbFlqdF1y+mu8SVrrhIOGrMYCZQsWe7d4wTjjl1
d5EGuT7Vna3ntBOa5FuvOePsaZ1gDqBMC+gtR0kqy1vA62rupEidOIj+O59zleyiX4oS1a1QKqLT
5HoSCIqpcj4rQ24+5wizH5SlOyeVRdjD+HwQC7cRMNJytc96LQkgF/U+fuHMBNSleTTEKB/cmTsx
CHAumJD1U95WTWqc1XOzYl70UVbQlF/Gd2Ovxs/Wsqg/SnkSB5Fhd7111sk+3RHyElaJZL7FHS3l
iCQmifkNHc78KuhevkPB1z64N/c+F7oc1IXUUrcsCal2BOoYMTp1rTwwn1OmEwz1/mCVve/F86BF
TKfttsndRIvSVTAvg2nO00dlMGu/klTFgxpWHxT1a+TcHL5VMpwEYJUO54Z6fWdU6DHiQgLAIW6N
+VeG1qQ3ML+/TkM+eLVkp08WTlHv+/TQtGrnIVFNpJ5ap/K089XXKyu9wnBRQ5zMoQ1knNH1zF6S
Im2/56nU/30/aO7sEkBK9BFgfPFKtypDZqvNSCuvdAJ5Ts7YOFS9N+jMjMusk1q3LXX1oIDb2SgY
81JVMXeBYLcNoJmmLeWU1EWwxFLlmaLULqvnzOn+c+29Q+gEtCfWzvONQ5EpGXASl6QI2k6nwx3F
SYBRr+kBSjuS6thbihwKGDf5Bb3yzUZB92pwMBotAnS4lh84Ckahx0DO/JbA0fvn/mPtXPcIwgC6
MZiWcuFv1hIEZz01MEyt1DF/VqZxbr2w6NRPSagmpTupSoVaapUfxOL9ZWmiYRWnMONZv+kf3bth
ZSfXMzja1p7KwR0IK7Ur4tw4xZMuGV6Lalkwy6NzZLe3926ZwoD6BEdOlrp53plT8v80onEaTD/B
X/BzqeF8Wkyy+vH+q91bam260ldf2YjbTErKDHXKCouroC8NFGcQmHetWs9PxagBd7i/2F5w4b4B
hQv25lZ1YsQieS5M/Djk0TC/dvmkoG+rddaDmbfGQ7rU2vX/ODuv5UaVtm0fEVXksAtIsuSxPTl4
h1qTCE1qMhz9dzF/1V9joTI175rt5RbQ/fQT7qDBHnrIyszcIwXfelBazNCzeKmmoxsvP6YJcnY2
O7IKy4X2UklzOagylcc0deOds34ruvy91NW+yfsxj+tJY2rsFtmxzNz2OHJ7/F6MFM8hmUT/PmoF
AY2r4J/m30quePlshtLKOi1xIei18XdqDtGbvE33wFrcM/yZq7thvejYLrSG6MVdRWiEUFLGDICm
ojqxzI8F5c1S+bDlFXi5va4e8yVtHT+KdNEFiOlYfZCg4E+5DLEE65WyLAJH65X5ZEvXroM5ttR3
uNwYX5y2iB0fZk3W4CdQTFaomnlrv50X0fwWUJQy33Ub72MsrLK882zkJk6GK7X40CZl1foKAt2X
XNNwdfcKEalBUk7jb1stXRxYKlf9qtmlp4cxKMl3wzBG78VgL+1hLPSyDm19QsDdy+LhjTJ5bXeU
XmZ8dUtlGkJT9LEMytxYijBnTOOFrSWH3sdEV1EwGl2Wx0k3avtcjz1Y91EBch940Fx/WC2F5fuI
ThsxI7KFdtLrpoX+OC/0aQck54I5rUQedJHiTP5sdYzkF2CLeCLORdk+QjjCaVjmbl6TXVTT9wLB
QRSu6S2BTCnj6fMUT+ITUcpZnlrPYS7lg/XPrZ+ITU5IQbRa8q3NZDqei9r0TsUAZ+Ss6GMbH8jm
tSwwhOrmh0jNhX1Qi9jERcKMdYO4lhpKUBlZ+riAF8hDvJ7aX0SPyb7X8ynVD7GiNOCixqwcPmUz
RU64uGZRvl0q2X6oM2k/IK8XF/5ij1PzdrbrpPbzxl6+upbwfoz2Mh+9CQ8rv08R+rlTNLtxTqUq
CxQOx2F47EWpi4exHYfRh38auyF15Uh6X1giDpdigDsqvNFc7lS88WI/Vrn1Dsj0O3mozb3ZBPVo
42xY05tq74Q6aIUf57U0w6bz0vtyHtse42/hfUWDbHSDbiqtT9Kz2tJ3AOu4D7oyjher1sYcZWE4
v4HKRTPdDUk1S2Qf3MJMsTdpC83vPJhTEH3qsQtz8FHyrInExnuLy0L67hB3P6WJzJ8f5Yotsatj
4hy0uMir93W3WJ97JUoAgFlZGeR9iaiiLZhR+zMot/jtQDHZ+oVrS+VzOTW6HcTQqy9K3S4fjAyR
+7clNruLT86WDWxKbx7OUyqbT8PcWp1v1p3xpZb6oh0RWrWr31hS6kWgY6ax10C6cVdSF9L/Y5JH
3nFdGddiimH8QcSw+sJ4CxA3+uhJz/1RUJt/kK32s5nqeec62YT0lYCBBBQXJMnORim9Fe7oSBgE
2OnMadCuWLs6VbLDrFjfX7+4Ni0jOvyoNVOSoo3JWlcX8kRbX7VGp7jYrZ5/cyeveBcbnQ3myMu6
rzX6nKdetBUnb54+g9fN6sPrP2DzqIycqKNoP5KuMkq8ivBTNrVLPkp0o6VXvZuSacahMRop2xpx
/F+WQjsDaDdXyjVKIhvKMvZUiIDRCF+zKOMFekJtHXUl2rOpWn/19YVCNsfoEAWbLUchTRbAjm7J
vFeO8ufq1vVD65mU/fsDrdq43JCrZtB1VzFO0XYDzE/1ZAwc22aZMi9w3cz6b5WPXXY25a1LkoIX
41Mgdyu4+OVdbHa1MXslBZSAqf/GS43xNDAgnk62MZG2Si+dzuZQaodK1aa9U3hrm+B8TVuMaTMg
lKuOXykB39Ei4hS2WEcWndmovs6651Lpun9XwwVEAy4AXV6gaxs4TWmnapcs9FF1Dc6/0AlRbjed
WsxIdt7pH+Tpi42yQhe5Knmj+NZu6hrdVuwKSVYG2lmejeHaML2fG6/9vpil+8tOTO4rtXCF7hdN
Uz4Iu0nch9msDSXsEsXNj9GUp9/UqFQZ2Y4Utq/vsM03X38edmswEZiNbnYYlp2ziV1pcUmipgzw
VOceaZfRCPPa+2+IHePgulMeRFG5R6DapJqsTKUAunyFkCLT+XK3VVqajLHsC8qQaDooRlkc8roe
TpZwljd6as17/ZXNDlsXpOJb6btUDdeREOlhGcmEBUtcjS/VrE4cq/o9lJR8p0n1J9Bcf3RYtBQm
DCJpCa5v/a/yC9ebGYSuwyRSX6LB18cYxPakj1YcmkbXcC9G0q18MpaVVSlLiaTtnDXPusiqdyom
Th91KzXncJlhxN8NPWLZfplabXJneNL5VLStPWIEUYtn4AL5t1yPwC7NE493GPRKWw6jNJYf5aQg
9lkPEeAGBFe1HOu8ptE/s+f7zs/aZRreNQmduoPTQiplygbD3iftsWmqgdL7JuPYmnzKAScNcBjN
PJ+rcOj8uML95ZGwJT40yEBFvja745fXN+YmwPK14A3Ss0YBD36k/vIVlmViT0mJrH3Ksx7sJeo+
Waki/hVXt65CF4xxJgycTSBQnQz3KzUvLmre6cS5VHloCrmnarmFgLEM8yniF0XIdjqUZllu52BK
L4sTpac8j8YD+Y4aTmnW8/21KEhy3XxK0i7FZc5anpPGMZ5G5tbh6291k+usP4QxIJkfJEJYUC/f
qj1GKp0s5v6pMOcDZkQEe6VlNq0aUyhchT1JcNw5DrdiDMtxFEz8RzfUOk6at6zAE3ogcfkrtorh
nCmx6/jUl84xMivzGX5Y9hAhyr1HuLt16NHzWZHd4A/IgF8+MFur5pDV5cXu5/G+UfMBvFmENdrg
7cn/3lwKkWNaqqy2UbfJlJpyb4UuIUbt0uBUYpgqiAVMYnF3Ep0bn9FVGbCiykpTjn7/y6eiioiN
Gb2ey9x61Wk2RX2phWMfNEYNQS2T6l51onJn0RvPR0MJdRhwk0yQrpORxpA2mflSXJDa7p4NHClP
adN3vZ/qi7OHrNNuXA/0y5AKoh1+w/SSxhkVxMCmaSgb/WawtLPdNIVftTnihOms+sD1s0Mjevf3
yKgwrFMwd8JW27sMEs1JKRfrTBesW9UqFz+S6p6a0Y3MmnEv3SCEmlSwhlcX2KocpE0T90lqOcCn
EHgsCJaI1B2xdqg+YgbUfl3ADx8ngUYUahv5fPf6ab75jtYxKUd2nThdxUjpAndpKLUviy7se7W3
3mJQgTLnWMCUwuFkJ5e5tRxzHZrBjC230oa1LcuFiVNxqV1N+eRWLcIDVoHyaD3kh8WZu2lnwS3K
hjYk9BbMJsEobYeW7VCXXl50YFYju34ERxQfiq5O0F2yRPYNb6LxmMuudgKj9OaPUZcNZ7hO1U6O
dGvj03KHok8VtfUH1SclbwoTkE1ht+l9AfsJ3d5B+p1SpDvx+eYrxjmLOo1cDPDYy4Nd5OoiXTEW
Fze3u4MTp94JvZT8zqtj575bGufb6zvo1qPR2zcBxoFI4RlfrqcnUz2Odg8fNk7aZ1aylgDlZfOT
NQyNufM5bz0c24dDx8QJvdWrA9NjNh1jYSXQWsJdW2hiOWlSl6cKYZKgd6bkf3g4qmwcMWlpsmvX
h/8rC8u1UjjRglNCzUk5LVH5fvCm6ZBiifr531/j3yutT/7XSqBKtHghHbp0DJlDYGGCvhd9N/xj
9xqmt74Y9QTWSCsh0ro+83qLC4ynURLObV35FTi+h7ztcJWC/fbpf3iqFTNKNxR+23WyMMN7xYwX
dFSmlt0ldTjsYeUS30Zs2JSdUnfdaVcp8wrZNpga/NE7u3qFglaZSpcou/RJ3Aeja8z3Se0uO6nI
rbe3CmuSmls3Cr+xtVOzAw6LTvVifMqWRBymzlqO9dLutXhuPRAFDuUGldU6G3y5J4bco58kGdS1
cY4qEe3kC+CdPQTbjdyKjUDyyjXAtPt6CIIBt51NErcxCJvooqpt4pvu3J6twU4OiUt7NpVDeyIh
3AtVt14lGToUDnCAWz55YeegCrjUkOXKUvga6nxHF0oE+SSq4+sb8ear5IYDJcLAdkNdaO0Jk6nE
zi+k17Cd5w5NzcHZAzfevG3IpmB8URMzH7y6TtHXTqbWWUuOyOsPWZstNErV5MNsLNmR5DLPfPSR
uoMhFjp1Y99iWOxUO9yULWqYO29lpUBf4OLbZKxRj54nxU+Ol3inx4dMj+yJXnpmHocMKQJAJW4B
K1iBaO9Xpdf0p6oqUDQWAsdWqu2i8IES9Gdy7r2m163NRszhl9Ez2YK1myHOykhnCFACl74fbckQ
w3aUt0VafR+jSf3PQ6zteWDksHNz3NoAhAaKB+q0Lb1Xj1xbMbw6v0zqYD843Zh+QapkT5rqVlbN
LQ94B74aRh5X3x8zCr0UdVFcnNSJfxT9FH/1lG72tQmSOxCiyfcmsefufusY8UirJs8KCL0Osp2J
hY7bIedkFZb6UGhzUfuR53SmDyRL//76Qbr1AVcFOJxBXPrd1whpu2ndRS1YjB8DpdZIx/qEXkRE
ftwk5glNoORxkuoY0p1ud0rtNYBfBfgVq0x9Ccmdjs+qXP3XHZnUeYwoJ/GQgZL5XmrKTzHl3m+s
uBJq4H5odkaZN/bMi/WuvmaTRPrgrSPwLteG3C/1bv7uLXoWvv5Kby4DFxoeCSnNJgcn/ENvTAwB
f79SHhQJX5kh7k4mcys0IcCwMimBfpgbrXS+psrcEhuzIdGH4Q6hIVpJ2LXboZ3mthYqtp1qvlX2
tu4nTdeUPi47aR4W+I398zgawSrkWwH4Un5yUK5uatURDcGPnFFWxbNhCVyE3d4OQJ1W/35bY22C
BQIxGVeQ69GBGpmNkXUITfZ9UX3uKpeuVVnBDsxn+3/IDNaPiKDlOqjYAHgHhvtGn9OIc9GZ+FA7
wnpKsjoKnWlwdsq2W+2gtSlIqKEpwcm/Sg2wASkVu0VVzWrNHu7JrPe/C1FX3xtV1m+mTIuOWt5K
SPx4qB2gUA5n3Sh7zcfLztjZvzfiDzsKt16QZ6hQeN7LYzm3Te0qGkmybifxl76ZtcAaq+aS5/F8
eP2ovL4UQKmXS1XYHA+LB0wqmaM0qPpehohWFY+KQeH8+lI3Qjm8AZQM6cN4K/7m5VKtgRlwuybk
idDALDnwE6YkS8/e1ImTRBn9bk72sBPbSAByCbgg+5UCjhv85ZqTnsouKxta6VOEA1sUWx+pG9U9
TeBtHGUZNiMNoDUvvy7ZjCR2rMWjlzgM7nxI49R4aEelDCOltN+kbbsnJHBrPR1pQyjBbFo6si8f
SxeyMhaNtk+a1Jrf1lr0oI+JeNSNwQa/hHHO65/u1muE8QlQg6Hs2gN+uV5pT17XSniqbTQ4H3pF
E4+dqsmdVbZ7EZMojCcYSRpkNNdlVGpSy9uIIlxGUv8faOZGR9En04Ohih2huO2dy0oUoCt7m+rm
ug4QJvOsOQE+B6Wk/rF4uCYFTqdaJzeaGAqgW3q2LGavqYth5M4xuPUuWXOlflDx4Evx8l2C44Bt
bACqq7BVOrfTpL1Jp3oPSXprh/y1in71xcwoSYpZL9mRVqe+jfVZHOtkno+21n9TAD6fXt8gt5bD
X3E1LyAj3CAgs57EHJY8Usdz3QXlqDiZj4FFfJ/afXtq+X929MtufUHmomS8GnCzzQTbbg0tGmEl
XhpNTr6dOEBs0FBA6m+KPihgt2lKDtk3jN29vTj2x/LvZdZEzwlcFPtnLfo39R14/p6CqriM2dyB
DXHIoPwON3AtGJiPfKyl0IiiKkgUI+ovYuqVN6D2MbLCDPIL+Zz9HxKrovHdqcgKhKqiYWd/b5kF
kHIZpnJiSSlXC4KXm8zVhTUybIDgBxbkfSwqcRybIfqIhtHwBs/o5Q6IFybWOZYisnBVH81mI4iH
1n3IKyfZOdh/9vT1GwPQwy+iKCYaX/0cSwUNlXYDbFsI/aXf20XUBJkwzMtYjG7j94lVpiHmh8V8
VMaqrkJ3QgHUTzUjdwNgTWbhu1FjuwFgXpynY61L0rdZ1rRO0A0ZfmROsYC9ShOXDv/UNbq68wjr
qbx+Au5kchBCArDR9QD8nSlLN6lSzy4uHrXfwaSJdOxRGIIT6jYPeoS6j5cjFDfXY4kGa7OnZXvj
fFkYbKLPvwJkNxUJJrweful6eXGHRnka1aE7alZunZpq9gJ6QntyjzeSWw6zgfoihQmd9OsIyeFS
yjjG4EVmnnqe8ekLpGV8MSevkoE1Lws2SXUFAgGy9vAopVV8hgc1/etbB6HLKVtFelDA2NyrVWnj
E88084yT7FfZmMVb6O/2Ona17pq6KZ6MpQEFpi75iseyzq8HtU3CwnxqpQhDyV014q+HKzyYjVXI
ZJ89BS5IBW7sidnR8MDoYToWOhanNE/3yNd/oseLnYZg9gqg5YJyoCJaVzXZ5HqLm6mZd/ZMZAff
GLoNSaUdhSnuTWvyPiM37SLylPepbzeufDv0tWr7uNZnSSiQ9Xqil6cqd5E3MzlcIhF/KNm8j6qN
Lupitss92YO+V39s9ic/GlECxJbp7CK6tYbrv44HjeppyivFPQ8y+ZJhMHcynVgcW6j+Qdeacidr
vbEcebEN4RTw+5bTgylgG62GqWfUGqf3kdO2ARNi/L/nWPnuyubjv24EyKiAE2iqrcKd1xvBdWJ1
MPF/PVdGaTDQElH/xhj0r0oemW8LRCvvQIJ2O1fqJhvCkQPfWTxf6dya9CxfvtKpqOVAbeSdARvN
Z9eUbmDOqAuOI+KGrz/fJiVhKdp0sOwYJgI0ugpuQ19NcdRObDkbHb/QRV0uvjPBgPx8fZ3tZ4Oq
AE1oJYPwQq8V4QaL00SvyjnLMXfDzMyVs9MD74mWND12tdR2tskmaKNPxWdDUImZMu3Uq13Z6aMr
C711z1YfN+88UXV3EkDFXWzV1UWbvMFXnKp6dCe0zmej2Gufb+MHMh0UO2jR0dfegFukmXvq0mnO
uTDU6Alph/wbY8ueVa3SekbYkEvZc2Qcvv6WtxuHZZHj4rIgQdok633ToRoPx+KcOMpyEuCLA+RF
vSNa4tnOxrnxQSFokoTRPGL0cb1x4iJGddAYFI69+gmAtn4eU9U5YsddhkM95Z9ff7Iby63mH8j1
ABfn5F+lEagVFtWqi37O7GYsfOhe7bfRFenjVBUI8Y/zP+OhQEfAnOMjMtZfJ7ovz+DcQqCjE+Cd
3bF0PyiyVv0MzcevwM6Z7mjN79ef78aGWQUn19KfsMa+eblcj98ftarmnaO1ohvh2j7OoteeDMWR
fuNp/XlRjf74+qKbTHp9RoQKmPSsbO3rVBEaCvCUpfHOXWF68SnG6az2vWKFfSygjMQZEUfl2cpL
7b+qaLo9p+Jt7GF54Bmrqtsahq6+KVqs/WjbhPKGhz7OriHuIh5yp2t1axX+OvKs3OMcxnVn/XU/
uZlh9FHnemfZSPOLREP0UqXxP/cdLTYLAx8LUAvc/ut2ahG3U+wpkGedtKQNr7T6oa/FXjZ943y/
WOXqjbmNacb0+RFVm732IL0a3HBkqD5dh71r/cZrAyfMnuRO4OtcB+y4YtubMYq6TrfIUOtn/Wz0
brQTsG6uwqcB6q3T/77mfk1J7Y0KGT3z2WI5a5MAKx8v/+xbyMdhWuUwx4FYwYXwcgtosaYVskHs
0cjKz0sX5aei0dJAOva4k7VSgfK3XuZw5OkrJgPtO+LiNWRAL+SoTymWye3oOk9OJeOvA/oVT9qi
JpnfGwKJobRMzckfqwKRNXAhev65HCwo9dHQ2yAhkwRcrzmmdwh64Lhg0pR8SpQ8+y30GA4IRxq4
78okEw+pjXpYmGS9+kOtErv3oWro753OASRa0tbDWTIbzIfELfLZL0z6z74gpcXEWcHfwwF1mwZe
lw76Mdc6qX8kKS9U30KDZzggP+6QaOaFmoWVxCUwwPiVWdfsVPZbexGlSs2jOPlBGU1uNq/X3J+m
K9Qa9kLMfSOayXzrzj21URsv3uIno1zmR5Jc695qGxQjh8lV/6smL/udJIbzDopvHIWjgt68b+N8
8sts8vJ9niM5dyqJ/k9oJEVVONoO+Eu1V4QRDLi+fMmUsnpuh77wgtGyCjfMhzoaccB0ko/ChVkT
dtDvDkbkjv1d1E/2gxyUqbtUfdrkodJGxtesg4NBq95YMTuJUA5jb0yxb6PDqByFlso3xTS2aTAK
RTynCFaldyWyX5PvtFrjHfHFTsrA9RQJfjRF7AH+y4TcWK9b8gl/M02G0dTpdWDmhTTPS4uoE3pO
2ZcKXXiJA2MCxUVJl176Vtu5tm+LZFBCGGVOH2QV//muYtVPiBYrIpQRZOHQJm1T+Ui2Qgei4wJ+
nBswUMyKZuPeKZypeVD0Ym7ftbGh/iqrRTMCIVFd8AcpF/lWj4Q4ZXaFu0ZMz0rxwbo0P2q+8xCM
i4iyQLYlnBHTnap3izONjm9lnmzuFF2Xv1EiyJNzw5J8Ch0yjW+lbua9tbNaV5+GwaY1Q2HSviHW
IqEAEq4GjeXkzn+YoyQCktRQZO8jeKXVjlbFNqSsU/6VhEhE3ipiRC6YKBMR5TMXu/VtiKPuM7fK
8K+BC94hoCu8lUidt0idOlkUhuC4peEMJB4zBKSendTydrLYzbOsqxC7yOQY8QDufxm4ikEokaPY
4jIQekHKNP0FNE9+93oasFmF8EhrgVk7QCCmnlepjp1KTYWOl17mLh7vNaONDpZdNjsl9a27y+Ui
pkokNd3wemburQlfF3Rh+jEN4UMtTO77LGyicc9k6NZSdAxo1awibwzIX742TA1RHk1z1OAXBf8k
ajVgJak4UTe2Oyz3G0uRlEL/prd1Y7Kh6m01WplUzlHWGUEmm+JYSzt+Y3SDt4c1Wr/21dUCTwm3
AG5jvE6vr5bOsvGRAwSOJ4bZH+xZFQersvL/lCLO34z4IDY7Of6NjcHlT46G4Pw6k7pKSnOowno1
lNF5cdopLHCoCCWBaa9jeXOZdSq0Kvhvxbs60NU5drFkaOSeYS57L/Aa3NtdxEF8e9TNH9bQiDt7
LoywsOPqfpDzdw5nHsaLXd6Ntd4HXVMNO8fiRkpO3xqFOqoNQAjXiSMzJSxsltg9t3aNdUHsJSD7
pXroHLd6NmfbOpHB7mFrbuwnFgUTvtrmbpmxESF8yQFin3u6zGGEdshxWGJgAb3i7ATK7Xaiib0O
QkhiVvHy9bP8lRjPi4usoFXrZy2O895P4ilKPzcq1OmxTNr0v2qM9jQhtk/HdmIqz6yAcSu9vZdL
xiVc3KkdtHM6jW7YoJt5iHTw7lkp9wI0gPbr48IiFFP8Wx9ygx+pkXOeXclMKTMHVx5wjLaPuhpH
dtAliDb481Q7v0WJGftR5F3m+qpZOO7RqKI6C1Dzdz7pjPPikOZfGoXTGMMpBSs0cc9WTuULQ29l
mPTYmONEW+lPKfT6CV/ligwPeWBTHJV2tN56DYbDp7ycu+ccyPYvLRPFZ8ubY/3k0Z33zmqMm8Ab
g5BlBgXDaC5Ub9J/2l1jtUccNMavDuKA812NKpBziOgEfisx/0nhLeftcuyMPD8u2jgwDWwqyzmv
rPH6qHnZ7Ib2gBjIvdK3pCoxYjtmaJl56gWqMvYIVeACEx2SagIqrJEdPheQhitcMgqZ+TrkAStM
XaXT/cb0mg9tC+GZVMMFzoC4n6MFVdTTXEAW3nBQ/x6axCetqiJf8exZ9808Ftq3qajsChB8m0NU
EUb23UqbNArIAsSPmGmYeSxTz/uq1C4cFi8u8/tW86Lm1JDpVEFu2m1y7OHbfxeFFuXH3pq695qo
+wzfg7Sa/BJSWu5XRm+8GZdlXO6N2kviB08o7hBE4Lm+WmNqk8cmDvLThSeW+0Sdxzx0kXPpgkFt
8C43+6j62eFHi51fhURgqKWRUOBpG/Ub18vFECAwM5t+NsXGryUvimfRdcY93irVeNDzeGp9x8li
eZeJVr3DdFPt/N4rwICMpfJTt5E+dLXGep5HT7kTg55/75tWfm1K3BngPrxHO6fqo9S8yyPD+zAL
Y84ObUx+elijIcxlu8hKP1my4RcfXT5kRr9obxH5t+2Dqw99/g73K0xMB9iPTSh1Zf44pBNsoyIf
hpOSzalxMKOiQ5ehTr0nZJ4UCf98TJmh2Et3KFw9S85lb0RVQMpTP+c5pGjfTBurO7beooo7x47M
X9VUezKkalRAtSVkPmHeLzBYJ2FFR6nGdRnondmnYdn2MVtAVaZm9kdtat9H0PhX7+/KkG/UmMLB
78rWcsJRjQzhYzcI6XxalO7OHvLFu2M0gXDjhAHsk1QSk9Ngj++XKvIe2spUP8wJs827Ou7y1C8G
O//EDC6f+Zpm3Bxk57rxqXWM9hlaC8SuGjrj8F+sL6MWFp7UqDzEbMlTkkIMKNK2Ef7SySoJEs2t
x9Cth+JuSrW6CQnC+vtOS6zl0VOm9ltT2d53Bz8C5R43eLW7T5KY8kKJ0+p+TOzEPcRdNgL3mYxc
8yFDdE+NMHK4jNDIldOsoKgFvzjyPmG6No0fkJPiVeoZO5zzSZB/qkghug+Igabtu0Uv2zjoc2rb
C19FB1K/dF8ilMqsk1ku9ce6auQSvp4Nbq49cs4VTcSoDvjNJht0C5S6YZgx8JdpMEF3RIy1Nw95
2sDNX1r7MFT/zJ9ZlySagDReZbquyWVOxWwQDAMw+2Icj12KTUbdNklIf6I5O4uThoOZzTul+ibr
WBcFXbgKdjLYu04Sy7r6I0oNKXBqo8+9Lsx3FHd7GmSbG+/PKqs9L1AN2ntXN96gGSnWxjGUiUkW
AcNQLYCCL9/3ZrUn+LVmtS/Swz9L0WBdNb9QeLq6zyl36IMjo3zhWhlSf+xrzE4aAXQRkYXI7/AF
AttU5UdhpPHX/2HT/BlZMRen+3G1dpXSxmt7IFSYZzlBW3cO/XVzOuROh6jClAol4CJQn19f9cbL
BbvIhJJxCf2Wa+BWUSTobYyrCkadum9yTLJ96SjZMwKoew39W0sxI+EDYkfEx7zqvEH97cppfbnL
YopgmFHa1oyiDHssKf61YUkbGBVU9A/IObcjJ8ONWnPKMbnQS+0pJfO9bxBe2Em6N8kfyRFwnvXQ
eUh9bms+MMnlKtyG3hpErVjNhoNrMYtJZWn6HqX8Ti2xfYE0mNVV+oBJOt3Yq1piVBOc5jsY+nHG
jugU1bhHeHUJYpjOOy/wxrOttTIvj9R2q6bsDJECIxZ/uyKWxZ0UpTg0ededZKXWAeIku3PbTc9v
bZ4TuKigKTaBK79Ma0FXWHaXjuJidmk+hxJtRwWnaiN/VyjZ0vzSNUFulBj6yFhWJPPbcsL1aUhm
TfPnOUP6xmJz3fXO6tL8+hHZRjlCOGQtzuYqjHwdFCIzKYbExEpYyd0WIystetdGff/+f1kFhDwf
mMHbtZ6PZzS0Q4RL07PX61BBZ/uRjGX4+foq2y3EwVhxW6tUGKOnqyBjdRDduD0QeWiTCNfEKPbR
9E4+dv3U7MD+by2FPyKBlJY+sl1XS0UCvwIBdeISdXr2ME+59S4qlnHyOzGN6c7R2H6j1SaVHg8T
ZgCo1wATWLCGF48oneq2UIPRSNKjoTV71JQbj8T9s6qecROhO3zVFJltsVR08TMcdZVn0ZZFOCmF
fkaDdNzZDduVcCZdEZGMX1FauG7qD720+rpEMc60quVNJOefuTNj2J4a/2yUve44GL7r/c346no6
b2bj0iJRKpBqh0Q8lHRo4bIpvp7Ue7CYzUB5XYqHoRkHInmDR+nAdKnIQXO7Vugzxn3jfPNgnB5z
VDa/VJVtf+KRh3OdxpBvFWBoO9X6loiy/gAAi/TqGGhj4fsyyAyDY1VVzQ00d46cTkWZ2p5vSNWr
D04dlZFvMKdz3jW4Lf5yu1oTYecxbcDaM0KiIBcumjZdYjt+rCnWP/O6+XHMVsDrEAC2JhiIXXlG
a9GoNONMu9SLbZ5oyCunCoPPnYh2Kz+lPaIzlEWEjQ398j2g7DST1vEhcN6F21to+aNd2sIfRyAg
fhIxBajaZQ+ScevzAxgFebLOSzfs4g63AOTWkc3HJ906ILNAJB+lfTKox08dU7lPaF4vgRiTk5bs
2TZtLzRSOhxGaJEBM94EcccY8fyryXOkYlWf8ExT/BgpSz8qDCF83HPUna7mrXcMmhluF/AT+n/r
2/irNYRvoRopHfyGybKiz0MSKwGOOZEvurF46OtsWfse9U5Cvg0bPOX/X5SE7uWikPMJkVlKioVU
+clCH/x+lCuTXO4qo9+IuEAegEeugRcO8dUeAgMsexdm72WYdJoh9Haf1EjsXSLrX7lOyFcvjVWs
c9XRXD/rX2/RSHp40hEPxIBMf4/RbXFsB6sM0M4yNb+aCvuUJeNXRWv35gY3dis6ReBsuCWByG4K
KgmSUs5zfJFCH77HKF8trNdozPV18Lo+mmGefFeXjvPDmEu1uUfCNNsDBt94yTrMFHrjq/nsRtxC
GwwJdbqM8QC3Z3CbSXw0lWqP93hjFagoK7CIAKRt8spuqSYyXXr9GQoF9944JVbgZLW7tztvrkMb
Ed0gb/UKuNoyIDKmzkbbDrZ0qmGnm8dPOYzAnTNwY8sAeMSUiB6/vc5kXm4ZzRW2PhaKctb7ogyY
0XrYemsLPSOpP7p1pgcJmvJvY5Bj/57xUB3afxg3QDGuL23dStQhRdz4ksYRUnWWEh1QZnfDPl6S
nehy41XSkuWwIz6Cs+s17CQ2hlEneGOZi3DB22Z0tP8gx2U7q9yIYXQx+Iks9Yec/fJVLqlMe6WP
4kvl4id50GSs/7KE7aH2M+WNe4SwUk/nKqbW2amtbgSy/8fGYs4FROoae5aXQ1O5OiiNbqRb5iWi
CdN5qcOpVJLzP6fE5MEuwQVdWfBDVyFm1No0B8eGjHydYndK/VCCUYzTI/5G+v/wWFwI61AN2Nem
ny4GgdR55MSoGcY9zip5Yt/NcFAZK6fluGfQeeslMnShnAKDDOl93UR/Bc+xsbxGSdv0IiSXu4M+
UzjKyArdVNkb9Nzaj2tRClbPIWO97tG4uta5ub5QC5dR/EB7cT4pxvj79S+1hVXjAA+QmYwFUA3D
o6sHqrzGGm2ytgvVUX3IDNG8QzEK6/VmNA5T1smQWS8upJliH6J0tFDmnP8ZCMNvWIUR0HNDfofo
/PKlJqnTZ2pEZj6qhTznhtROxoiauozbeWe33HqpnO5Vi0/jAtjsTCX11KxETFXkyf9xdl69UiNp
GP5FlpzDre2OcDiHcIDhxoKBcc7l+Ov3MVe022qL3ZFWq50Zqqtc4QtvEGd7TKbTmNrxDqt0c1Xh
IYMeo5eFestqRhQU6YDCILjKlaL6Ualax3LOZ9eCBu91cpf5A4JiXokIjdtMXf6+DvS/Ji8tqwob
BLA9sm13UMh4mvoslKsYKm1ZHmMKIAAuy8EF9JLtrOrWqSCP5+6EDw/wenXeI1ywq65t8HMfQ+zC
uslym3Fsvk3tLsJhcyhY3kDmyK3uopfa0iLdgGN+hXSfHFRU0XxtjOFBx9pfw1ZRVwFkyeGgeAA3
ZVU/WcTFNCdTcjj2XfMR4Iz1GWESxBIcMzJ3ktNlhVZB2QKnYDh66OhorF5YidNt6QWSLlIm+qMs
y507LxRstUmkk1xU9o/H535jGRmP4X5j0O6OvSx1SajKaOZ01ZxHiA+r4q1GOvYCXCvY2R0bTx7i
MctQC3D8jqDb69UAZ2GhPNImT3yDWM9HIcEpEE5Ic/4PPU1OCNxaHx/PcSNqgZ/CiwAeBuLquv4l
G6VWIR5L5K6W86FRq5j7Tc6etb6V0bhNWhpTnfxcZPnw91ELhUzEWyGsLJWa1XkY81zilBhIIIhh
9I0winy8EbPDmO/6A29dNexRbBAXcUayh9VV05oTSl4ZruJ0ePXatWJzPFSqMh6TwjRh72tqfezM
0rqqEsArvxzrznxTO1r35a9XewkNKTlSUL1/rirJiMNMlbA3CLrmKZLS1qP2Rq83DX6lKm6+Ms41
/jjCMns88MaVzsAmxJhF9/xuK+NMr02VSdYU5arzBFVcfxJVEh8ej7JxYCh+c6Oj8cTTYS+b/I+H
vwizmjeK6q1KY+aTInfDUQ2nRUtjV+R0c0J/DLW6C/AK7a2R9uNVjJXpO8qc+Zbc7VWONk7H4kys
k5Et+sK/OYV/TAiEa1S1SzKdDkP+Hdpu+KpC3zlVxBwXPSniBAahUdC3Nbvi9fFibtx2N2Ovzoeq
TX0jk9pe9TQvDshyWbSfKJ5yeyhuzNrubJF7Lv3C16c8Q3FmCe3XiLWyTtqplRCVAvgZRoAIwuyS
iNT+QvEKF8ChQ87KbYH8+PIUhMzcybS3RljOT6gG5nsgkK29tEgWUJpHgxihlNu9lOgzXx9LvitP
P1r9Fl3VJxMsQ+Xq2tB9+vu1huIOx10zAA39vj/++M4UAkfNAdaArlD1raDHdowShJUhOcZ+pox/
jRRipVEqWd4Vrvq7/qWDghHo1IlqeOxU10jXWy+xdMmPQtPYqT1u7WAyUqJGEmzrzl5bjepgiDTc
dLUGdAVw0SB6P0glmulRB+RlsEJaGE1sBqMP0ij9+z1M9LEUXbkW7mMe8AjTaCAneJXj2QSqU/+S
J6RuDLXq3idWku1s4Y09gyALdi68odxB6ydFGTR7ykAeX/umFy+oRun/1eFQ/1P1Urd3o26OtTBL
KSib9xAz26Ab1JkI6QjLGN8WgWlcFKBol86AXvl4d24NBdeDgNygAXD3UhaBTO9B4VqNRB+9m6Vh
Ppph3n9KpFo9PR5q41olxuXmhsdCxXwdzqXFYMplQJ8mG43kZQQYfAbw8X98J8JSVk6FObXxnQKa
zrUtLz2nOvpnakXtCQA7T33XajsTUjcOAA0+nlvSGSgx66MtISGXBKg8XAd7tiTAy5XVHPBE153j
CMQm9rQmTzoPrhk4K7WwzB9BoSPwmzSa/E3MGDOTmpQTeE1DST+1+ci/EonBxBxF6lt0fLOQ/y2M
yYDOORAIW3luI2rVoR2Gf/2U9J4TOVLs4zbEhg/LXPuFn/WQHGUjwIAgFjbIncdfcWPD0FhZYn9I
UEvb7fbuBM3VOWMOkQEZ1foAo2s6OAhOPkft8PJ4pK3VxTASOCBKGiRSy9//4+KU7DRoG+TM0V9R
UTYGj3myRzM94dFQ4tGW557WhSNefFjgPR5543kEJsxHpa+/cCBXc+ws0QS5WuIp1if5IWE93DpN
h1MiQuHmhdzvzHTjZIBwpd2u8yLdY07odU+YNoGB7kw9PJRlMH8FWe/shONbX+43X3wp4G/AItQo
msEwxtdghp+X9OrwQRoQJkN4dy/y3xqK5jf+RSBIyfPXn446oRGGMgWFxiz9Og6bIxyRzE0h6+98
qyXuWyVudBUXFDw8Kx7zZW3/3CUTpHtZDXBn0RNpOJlCq7+qEiJWnlMG8TEfk/w9NNMq/D/OwYIl
QA+MAO6ut10PijWHic24EcBA+FLjP3kwvusCq/7weDduLiavDrAkIoi7OgJ9WQCxhhFfLSlMUJoL
dQ+1Ud2blHIvyN7a+MsWpJZNxeLukRPD7/bHFKP9M+WeCVf2exZksmc44fTWqimgPJ7ab1Ok9ddD
25/ACD4122V10vASM8F2ogBkDZHxlaaD+qUGOfteBtX6xajy6NOY1ZjzxFYT9SixB+p/JdiJjzbE
GtmTO0uaPOIdPDqtvi4uaBF0k2u3+OUNGKCKY5dY/ffeaO2Ktmc9QnMajTr3G7U03uhzoe8Z6W10
WKgdMBH0jPivdXmSt6LXUYxJrkVn9zS6pfxnRd77o7SSpvf0Wbep/zTq6M90iF61wW7nnUdp6y5B
BmgpOy3M0fV5aA17tJragtk/G+UXzQRZVqbhuIOl2Tp1oJ7obfPlFgXo21MHSUj0xoLskJqpAKgY
t6cxzl8dZ6zPgIUbz8Eu+fx4s2ydA4quC06cDtZdoj2TebaBDviit6QfUI6UpypNorOaiW6nYLJ1
DOyFT0wIRvFpnR/MIQUKAi7QMbMsfbMlXfmutVkaoms2l2+HttjTGtt66hzgOL8BhzAEV8sZOfh1
mMbi2B011TNHYvKcGK+pSrJ1V64G8VlrpemQZezdx4t6/yE1ilkQLYH8b4CiWg2iSllyUwtnyA44
MA+Apu3xYGMt640dfpZ1bkQ7u+d+ugxKHg8dEiW3O4DeXBPBJAmenVIgirMq6T8GM9W9bA5VjI4y
47kNSsNXsb7cqQttoCUYmZO5iFXTs1ifDnsytCYesBTRyyr9SsM1M9whnmdYiNgKHKAkw3dOmhTx
AeFIA/eO4XwO2rZ8V+PppLotIazqtX0W7V299wI99L2gIyxMCG0DkoX+uaqSFJLPGIn1GSxHAY4J
GfXAN5S++IXBWGnALpCS53YSxY88nAmIdKFq/6SARmeXzmGe7Txy95cJvwl9G8i+ZJVU1G6PuVKO
pZR1BNNy3omz1iNvajZwEh/vwfuDTVkB9BbyBFvijFaR0PouCbecIDeuvZTakVdlsaS6ne7ke64y
W5uPFA5EHsWIRXXrdk6dksd2J3FFp1EsvckzQ3YdORsPJJPyKZe16diFpf5GR95nJ1TZnCfJFPhk
hEvvzHOgncB87IBagUmBDtCDnG5qnjFJQXPp8ZJuTXLR04byCLrvrt5Sa22Sw6Qk1guj/BJBAIm9
InAk3bczqcANbgrsz3XQVm+SGcnWnW1zf3/SeiFcQdVvweOs4+cwCc1E5wtea21qvSmL0/dWaEXu
XA7JSVfTaOfNs7ZuMbqqVLcRR1mUeW6/KZCnKa7LxaO615KnWBVDCQe4KgREiwb5d2wZ84aPC7PC
m0sbcmpGx/K7lTqtfbDsbiwvUDSm5gPibjBGZs2GPRsN8fCu12Zhf+njQRIHamZJ/jRbasmt2IGy
8cnvDOncmOkYnHAejlO3DSbF8SMd+7vjWDutdsh7MK5IuQZF61Kq6DRIBX39NJh9IvCKCkxUv1Ql
eJOnPVSD0p7NL3Sj7dCVo7pY6DKl/hRUXSR74GL7ClK/KD9kVoyq6DBKWnlAfymPD80MP8K1soaa
Wci7iKOFnvULCElDZ6yn8Scx6biEdAOIHsutbtJGdJvM/ocB6lb1B2O06HA2fcYhj+3J8op2xkpW
NUQDz62VisGf5VbAyhj71HSr2ehVP2sD0z6qXRwpblbJ+cj5jfTqKiW4wR87xPDrM3Gc9poXldw9
5dA9Kr8ee/lFpsMfu11g9pE/i0HRPjw+AhubkLQA9c6lDMCeWPbMH4nBWOGRola8qSmWZm5Or8Wb
6kF/l/C7f5qh1X96PN7GHsQEwVhKnI6KHMMKHJUr5SykOk6uWdmpkqc7b3MULTM3kEPtZ1/I7Ye8
t6udl3TrSlmkSRdBNzrV643fIWDB8wymYEpCzad2hfUiMfCpHoTYiRQ2h1q8Wbg00XVaH2pBR76O
zQxMgTPnR27pxkNUJnjTYpD+eCU3vhziMSQhCDMsL8PyKv3x5QwY+nMe9zRvUbLQ3K4xkw9kWuZJ
jLb4YdTyHop/+QNvsxDURigHU8iklHMXWQpr7gFG1TCdc6swXCkIa2wrJe6LnWt5a2ZwzymELyTO
O1Es2exMeiWYh89y0ngDPWe/U2rhUnbsyWCmPbW0rW9G/w0uC0VuYovVvTgGOmLpNlZBmjxXJzyj
ar9M+/ZDRwP38PijbQ6F4hepI74YlIZuP1rIa9rLRZRcTbnr34RooF+VSmsP02Tq/8dOJAsgydEg
wyprx4hiAkqZJSOrWBT6QWpT3a3DqDlEOpSFv5/VUumi/2ouJYbVrIRpjlpUoRY95SNag9IwJme0
0oKAJBM198eDbdwgcG6R2KMG9Ft163YJY12ZUNVYnP00O/W02bE7F9hy5yJDUZ0EKtnvqGPsgT/u
U1Z6hjCRNMCzZK3re6vKSmRVZeKhfNTjH7Sl6kOqK7XtNsaIfzjdi4B+jAnVCpqrY76GUufsBr/3
pFwwWfzrqCTTtUCf8nbqltzw7vB+XmGZWZSkilp6JzkDUqtVVGdvEZux8w8hhOUGcX/Q+R42PtVr
Lss58UWMKM3Op9g4qKDiF5OopcBLE/v294xKrvZmXKISPpao/aEw6TZJqbpG1KQHUwR7fIyNBtli
CwGtnE1G7UVeLYDDywQOj5ApUhPVFZMznututt2kiiw/Ner0bFplddTDOTyk85xQbO6C62xjiPp4
E27chTjXU/wErL8Q4VY/ROkNOc5tns0ky7qzFRjxeyfXg+PjUTbnSxmZ5hFtc9QUVwerod2J8jMG
KYm94C3s3DliXK3j8I4MTNvbxcVyKvj75EFeY6CfErYAeXQK7KfHv2Tj3gKARVmNDgg/ZT1f9PrK
0kKr4TpOY+gjZ8hlYqSzh4v4XrVrc9JAVlheuiBLz/d2V+VtHMQ5NLurHtRa78plaxswXdXmJzFi
9QyDMnkt4844G9H0dkAZn1SvUC9t1O7J/G9cNUubkGlzVwNcX+9v1SQ4mStmbbQS3Noo69/Q3epe
zC7uTiTjzWeqDuPezb0xLAIGcMt4juB0rstjoRBU6KioXpRixJCwnO1I8TRUTI8NdKXCg8mOfFBb
2cg3Pv7MGyPDn6NbuNTG+LNWKI3KCluzF6lz0Q1hHdWqKC7OYI0nSYeim6D1g7lMsafLtXGWgMwu
tisLM+SuGqihN2JFBYPG+DgcwchkB7OnxvF4ahs7GLcvWjJUJ6g9rllWANRt+oQoRydAV32pTkK/
0bVjC4X67+8GXPooQ3MXURxbhxPhPEdAFbkQK1AX7qg16osIE3VnlA1EDZLAzGYBIzLQOkPHgtUQ
mKqg8YpZ2eANopY+JIrdEjENYSy5c1eZ+pMMcn5hRFU1wrNRW4Zvawo7yd+HNXw6bigHsQg27Wrf
oC0bWIEswmtAsngsUS14HVLLcCNr3pMW3Jj3wjoGlcwDsAQCS1L/R9xL1JuBeQPlbRaYqxZOME+8
c4ryo1XzufYSxanFoarm4GO8aEN4RdL2z45otJ+PN9T2DyFa5EGCXXLX17TrPuo7bugrGg0BZlJl
7OF6q8UuhbIABmOrHNuomjw1Vic/j0fVVQPd/PX4V9xva1YDpY7fjE3UjpbD9edq1KVRYXwtXTq5
Qt+Z34NQlG0iOmzkOydoc8JsNG4IXmC2nHo7VlXmetSHhnRJF6MyTwvrRHPjUsMVNgM9cUZWQBWn
MpKlxLWC3oiOuRE2VzSQ4TU+nvbGIwHYkflSGIX4hybq7W9hOCcVhhHSO2sjYNtlZX5M0Hl7l4dV
/28iaTEOTrP+Ycqa6dKVyFwfMAfVNbeYIzS6Hv+a++Dw9sesF0aRSZ5nGCNqIRcfIsNC0WtQJutt
nVSDl02KjeAQFDLHDl8qdMH+/iogFALYyglEPxFxo9vFqNtK63qU764oeqPAoBPh/0ZG/8C8gdAv
Syvn3dSXwREtv0XgTnKurIVU7NwC9xf5AjUnGoJWaC1ea7c/I9HZjKHZhdfUsMQ5N8xJ8uYsbrud
ce7DTv5s0vgFt0hrZf3tS2E5kTQosEn0ETKXlYDLNMruOBtm5CKKJr1//Hm3ztjiJ0Jp2dF5lVc1
iwiltFl3Rm63vJL8dqzGUzP3nYvUiLPDu9gaauHlAZ5heuT3t0tY2H1Y2AN3SmJIsRvS1PNDe0ag
r0CcYyd63xwLTCZIwcW/5bcY4x9Xh5UYRV4UaXgVSdRCBgYUabTyCLbM2Gu3bQ610ANsMlKaKKtb
qkgBEIyRid5tJkfvEZPRX3Nz6N9h9uV8ffyxtjbhgoe2FryOSTn+dgXbQMJ93Uxgb+n9cNCrQDpa
aZbvROb21jALOwYoKcEENZHbYbQ8NMpgmIKLE3djfLRiXRZPE6T08EUYSvclbtJM8XJrpvvcV7X4
HsPcSU4o6hWpF5VOaXg8EFMMhs9JPuXT2CbHsKdW7NZikn+ODU+nWwVj2SIO1MQpvi8i008NkcXs
9/NE5bKNzPC/WE+ayuUtwoUm0uIx8coms3pftBIcx9ky4shTKbb8V0C0JzUwjPEFe6IxcKkQZeNz
HZRsZxk9TOENjlqQMyaNZZ1DW651r48is+BJzbQjmht5jbRdZzZ+L8bROZDzpz1eDGCJnmR1tl8T
JR3zt9j4CoSqUcQ8THqCzWKLR9Y5s4ocfIhVRcl5Tk3tm5lhBuAGRRcGh3Ts8/lkZYPUHhRRothZ
yVVmvyXcn85hiFanu2i/vNOkEkz0NEjd58bO8uASaU3zk/TWiQ6SXKVPai1qVJaGHOEc6JCiOwgw
5Og+BTHqkA2SBqXbym34kYQJ/YkoxHPWbVWs3tyiUCbEo9qGulks6eV3av9xsvNQbJwD0EBL01RW
DCqgq9gliGkHq+jfXBJ9yN7wruPmm4VAPmaqzdHO+b7vbpALL8YwPNXIbjjLj/njfAdNU2ph0cRX
xwzjA/2E0UUvfPbzWRYHFAb8Is/QErSivYHvswiQM1QgllqaAYFy9Q50atlpjWVHV11O088Jzgtf
BmVI0GFXbXHBVZi3WFShuTPfjVcYNzaDIs2ixw5V53a+thYFXZ3qVHmjsn22WZQzqvPPg27PbxJH
/5e2pnRqxp5CfNnVOxf3Rs+Uch7lZYhBwArQBbkd3TFmRc9FF1+RES0c9LX66oQvE3WpTsBBbBu9
L6+oQ6qtiyBJ/g2cUffSaQ7JJHKtqTsqjXaKo244P74PN7YclYql0WTzft0BqK08zOe4kUFNlbho
8nSSPybd6I80xXZ299Z3x9WQS5csgGdlteFi5NfUOWkilIhiE0rp3HmZk/+StbB0k85xDvSM9zrz
W9PjCtYVGCkLvGn1YEbJlGeDDVER5r565AJRLgGiZG8TSdkT/N4aCjlRkkiy80Uz4fYLpwL4GQEW
21qh3WrQ+/H7RumxxC6m0+OPthHhkA/TSV7kSxfrl9uhgsGxAafoPGLJFGhumTnh26Ere0HbPRGn
GGqYvHN6NoakHbn0IxdfSgrGt0OGuLTguGeHuIxV0QGPAeMT/afw6ESIoqXGKO0cmI3NsjR5aV5A
yLovbZWJNlDBQCI7dlSe6G78WDRZ+Q1ctunNXJOuMUzT/3EzAU5mZReyFDTT1c2UAQe3zNEhd4zr
zmt61XyWpoLkeWwzD91l4Y1V9dfmjXxFxaRWjYYVSvHmalATCUO7N4npRqNEKDGkJGl5AQfC+j8+
4RKNEKOSkwKDu/2EStiWKL3N0kXDlNqloRF5WlLa/qIjdyrjTDo83qUbMRBFcSg9C5KYOvBqvCAN
8sQSo3Rp0qb6ZtlF59mpsbdRlj/ltu20MJGpvNNNoyq2PnZS3M+JldrSJWsL9TRMXeGVc2F7bdkY
f3/s6BDCzzHZlKT0qxM+jZPTZQ5D6WpYPg0ShI9cc74mSW0f8PbcU3XaOnJ/DLcmlCZgmE36w+Tu
kRO7UWQop0krhG9EmXoAnbZXrt9aScBoPI4GxX9rrTMmtKidrGB0LpM+Dy7CdOUV3VLd63pJ7GB1
t4Za2MeQnRcd/HVxaqqgcSgIX17aKV3mUlZnvRpZxQ42+eNd+LuRtdog7JAFgEZ/974O0zacrdSK
8IQr1OJsIjXeASpIhotN8/5plAPiuiFtnPSAjXXys9G7ZnAHSs8AlbqJE6lrkz2fRaGh5p2RPJsf
5diZxSd0e3Vx0PGRkT2k6YPaz8tZNl4wTVNPdpEaXxJdlINngM15E2WF+dEqZ+MLaqjE7qY5Z9o7
inJWcOSZL39WmZYjqtnb4ikgFwp/2ASekwvvA2eveARY5o2qEsW+BYZddgcpsB230oHIu8j8C/tH
O/dCPsBiDb/FmJVMbmYMsn6xm0IevCCW+6+pmgzdCSEc4zP1OB4pMhRU8rUI8TpdUsLU7a12Answ
Wcl/OaVzOkePP8ZGzEkZgr+W/JWHZNkXf8Scs2kmZlyh6BypqfkmG9LAnxSU1pcGEckHSbMESORX
BsV35+xu7DiKrjCHINgjNbO+JlqFAErGiRc/DKM8DvwTfha11HsmY/zweJJbhbAFRkCIi5Im4y1v
2x+zFJUkwJlp0kXCvO88kdtCEZPSifiaHShlk+TyeA1eE5n6s15o39G+qd8//hH388XMBXw67Qmd
psy68JfjhNgZBZDEXFSOZwLj9YLGmj9pIp13nur7e34R71mafIgrQ5ZaXYt5rhdWaNKqHmgMnYlu
pXOW1t1/jye0NYqNOJPNEBtVFmMGw1MVhO+YOipvy2nQL6jYqnuYL+X+1kVuCWUewCfmApBdBTpi
rNEiAmcFWs/u3itAXL6n/TibHjJyWe8BsaaEjjKGeCabFa+4C8ynKYYWG8+K+R3yavxvMjQOYGU5
+jRhI3Ae2M6vjxfjN3rj9lKjzErLCRU+gtu7+iblmky1iyG6ImDdXktqNZMrd1H+Xy/Z4Zm0AqFB
FWrg26kIe/LefP6Uz+lwqBLJ8o3eko+91ZnPfWTOl8c/bWPj0a1BmoN2DT0OY7Ubom6OR3xhEFK3
2/6Ew2BzNgLsbQpTyfy/HwrWAJBflXwZobLbc2ZLNm2wDFkVIXWyL2cdngtFHRwyLd2VkdvYfsDR
YWLwjIDlXDf4C8ICEHHEoyGk7+89JdTcLSkzpqdA64bvJvqLldeRvIZubQTdM/CXvndB+4jvJmUN
8VaESF+MetvrQMKo9vjj7Kg/KiBeuC/bkGVcZFjn8RiFsqC0J5V16ta91n7CvTH+Yjf5ELkabd7z
pI5J5idhoCyll3L85hiAcX3Z6LqXasFi+5o5I6reSgqqqHk+olOmhEZlQJ6Ste+CHgzl36w0Grfn
DflvHMrIdgXC+iYNiSmpPRXvkIBqdBl/rKPZ2cPvbOyQBVJJhk01mpbQ8vf/uB4lOl5pG6Grkttx
76njXBxUYNvvR63cg+4sm211TJYmPK4IdBywBlltxs7JDC1wSP/mIvmmdFp0miVDeHauNb5qt/KL
AxvCx41eduNCTDv78z6HgQ9IwYF2H2I8NDBvJ6qAOLC7jMJwo6WynzeO8KEh117oOBgLwwsB1ljv
SfNsTVkjwl/cWxE+XB+KcLDyVEIe/DrKiX1o6L9chNkuWLpuCD4UQTABSgny4BRVJXWFumuACD8+
l1t36EJaWuJk+g3UQG8njlTOMDmBGqB6LVL2nZPlF9pAgfPfhHOD8q9DoalzexofFwFqMj5j7sSj
ONNGlw5NoasvQ5rYn9W5MP7Th3JATtHqKd7Pg7SHXNhaLpoRQPepDW3UZWodFJfVBJfcnO0a5AR4
MkSqY2LAiuKV6Yo4Vi24O/PYnCszjORXJW51e2fJNq4XsNTsVOAy4KrlVchQxDKZUdoQnmjO5A2q
mb3ohaj+mpJBgsR2hDGwMFXXGZlIU6tFr126TFUsD74hOdGHMUQR1CunslGP6GtXnx7vhY3nlM1v
QU6CTHNfFQkzYsy0FcFFS3H99BupMk9t3k/OAZyO89Gmuf/6eMSN6wW4Kvt/Qd9Ai1ptvlYJgJ63
YXBpuBBrguqD0KgXjFma79TOftdjV9cLsTyKYsiYLs2m1QNkpHWQxpOQLsNoSk965GSWSzI6y15c
jeMPNtyMcQBYJBDIVZFPlzRR4h8DtZvCl4qq+Y5Gv1a7sO2cX4GJfrSrS6byZKSD8YI/yDi4rVIn
ijcr8ojwZS7J7bHppcK4TmpF1cxqqaD/Ulr0XDw1HEZigKAKHdwMxuZDN8R4marTGAB7S9Xq1Yhb
iqokSVGOmQqp5KHv6x4IQtCJH7RbkEpSR0n/1CszzaWmcooXiU7pxaGeRcIiJN35QFQiv8G8TFF8
vdfN8onrexTv6VSBsra7JJ/9QMnAffd6Pb/XCbklzy6cFBpuXkjNOU4LdOztolYiX1IbHXs1XBVP
DnTU7D2hP4AetZzQimhsZzQ8PAIs4cWdKne4X1fdcy2LJqd6atE8jTL5tYNL8rFD1qlxpUjqn+Ks
rkJEZ7iSvXkE3Vjmjv1R00ioAG731jsNLNhnW2lLG+AMotN+XFq1fozomoJzn5Nx9ot5Hms3b3qa
XZhbho0nWJfenUMcmdy6CCLbtyPT5j7Kg6zzsaNJOh82hJwhyDI7EEzGMoN3ooaS7FppVfwDUwJf
JiRVk8+PN/v9E4PnJxR3G6Yb8qnrnL1vhGHT+zMuMsXkg5DU+GuGOvNRznsUJUdjPGJPsBd3bSQ4
i9Mou548Dk7x+o2JBMmMYTTmZUJdDJUkvdbRudLLyaAnCcDfNbUm/JU1Gl5nVCdtPokaNVP2BsJS
2u4swf15v/0xy9X6RziBDBEfR7Jg96d56BfYER5Ks1YPo7zrqLex2mCcoWtT16LFvCZaWmbOwRpU
/aJwc3rA++VrZ5RRjnvl7BxnDsqT0FAXe/yNNyYIrpQghktmaZgsV+wfE4SZJ+Iu77VLz7V5Cky5
9pE2gJsx7CnNb4xEYg5UgP8wy7X8ayxMVMoTLGQ6sNt+LYzkg5Aj+U3dGdHXx5O6exd+q+oB1DEW
GBvvw2pSgxRXvRo6l0qVPsws61UZ2k9OG6MhOGvh3qOwNZxKY40HgRnetX2VQi+BJSVYnOJRc5gj
oXsEE4rnJIHm6fm8Z795t5JLZ23JTIg7QUSuRV5xComMQJ7B6AVW/hr0IgBfJWFxWhWztCc/cRfD
LINRsEMSgdfortCKQWBoZMgKXow0joNzAY7I8LJCzQ+1aradN081fns97hwht2SUPbfdXOyIxW0t
MPHebxakwcO7+p6zSjsCW1PrYtO2fgon3cpOPWjTmtg+K95UXKE7kcVvbZ+b15dpE85oaOyTcd6l
ZDq3dw6wx7lEqW2251pps9nX6KFBDIam0AOqwjOkUGIDDpzTFZqviD742RaDehFWB3k5stPwtYqj
AXxD1aYt1PpM7NW87kI7fiYFGNq6IGSp9a+Or2TPPD8SRrA1MMZPKqrNv6xe+2sF8mUUpA+higH9
JOq+PU+OClsNnw38Xot6/FblkwnGaqLHH6KQ9Pr47G7NaKGJAemj/HB3mErNGYKZfsYFtZPxQEzc
vYmrWPUfj7J1hBA6ceDbLDJD6yNEdJfnJCvs6mRIvRQvnBP11coNHGqqj4faOkAk9eBCoK3wkq7i
OHNocVwEwH5plUIOXcvota8V7/b7rsuDLxmohAi7o7AhdA1GEHwmbZNpJwPYOkAA9VAeW2j8TPr2
AyqYWmGUNdmXCXzgYgdK2QAyWNsnFHILSb5gRro3740PSSmNU0tKoC+K37djToiaE5qr5oWUxvaL
Iq/PGqL/l8er+xtyuTqoZFjEKVxOXIjrtpreKLaUyJi9hRCsqtYv53ZoDsQXycccQQFxSEhkbV9p
61ZgHWUi4YnnVta8oGAKhGaOjbL2cECRjG8NxkgvXYARigtEPAw9WZnF9M5BFid6F1hR+VWUhpDe
zB3CWN7kWOHPXtdzYmypmI/I7TqtJxvYg+mBhMlWh38FZletomWXaiiDz6Kwkp92l6YfccHWbB9l
n8k+qzo+Qd7Q1P032ZrAmIz6MPw7CL3cQ7dvbPpFABnoxyLoQM3g9ovIQ29b6YBxmWU3zUmRw/ZY
9Jp0LEVaHB9/lrtghnoIrTleeVQNeRhXQxXZFDWmhAn3RKztAQZx3FaPEh9SyHwy1JyUCRmxw+NB
7wuXy6hULOl10o+/Q2FQwk0rA9nECxI90pG8vCAdoH/zsVQU5RoTSoZeQU/vaexr43lu0/xJoqDx
LMw0uZi9A4dE6Kr5zUGON9rJ5zaOg8Gqo1cDjZ9ft7oGeLiMOamoBaiSWf4bSMb8fgrH+v9Zd9IJ
OCoqCfE6eE601hJxbTsXqUSjLkEgqPSCLNKbtxaEhu6SSG35b52kCIo/XvuNW45QZHkgSAgW8vTt
3mrUrKmapA8uAJNp9TjC8efRCbzJTIrDkJTyVYyZcxBKOH7AqPevUbB8ecoPBJdscP1uv+HLO6Uo
6zsEl0Z3qYQTe1KS5ees6SrUrJTsbePk3aHtBvVYZYa606XYmj2APPoxDiEZhMjb2U+KmWRKHRMB
2nbzeZFzeDa0UmbpLdT6lLbwayVrXRLIwRsteRcdvXG/YwnJc7aIwvALlpP/RxTPfCc7KLLgoi/s
XeTy2uIlsbNE8UU3qy/jrEoFGWJT/0rmIWLjpdY/tRHpb0B0DAqiybM2ngWNzG9BoBOkFHocvoyw
o6udbbJ1BTlwzhde/29RoNsfOjUpBtc9oWsRN/W3UU0swALJRB4+aOGw88hvHDmwbpDb6TouOezq
yFnhOEpNSBqggmqlUyqM/8xR7v55vPM31p78CYAAMF2KNeu1LyIlkyWp5AFKZ/OM8pbyGk1CHOVA
l2RP1H9N/4LYSz9sQXSguHsX/aeaaKqhiZzLkBbBqUVIPDlYedfkO5nhvdwFA4Ex1VTAW7Qmftt0
/rGpZhUpjiAhcCkUgWtGpkymTQ2i077hqSWVH51g6n+0qo44Lg+B+K5msY6Di6NTe7aKuLomVhX3
f7+Bbn6UeruB8PW0cLqsbcwym+mIVnzwXsUw+FDLwbwTuN1XIpYFAK3ASwYaiuDidqxaK6ymrGT7
MupBdxoicE8x5FzXKp3qnHPbeBAtNJcjE+NMOlKk6oos3dnEGyeGi02nyr9URXjYbn9EldRzKlUt
ET7P7ZNuSvDR/sfZeTXHjaTp+q9M9D1m4c3G9lwAqCJBT8pQ0g2CcvA2E/bXnweaPmfFqgrW6YmO
VoSCYmUhkeYzr+mb+ArV3nNufqeG2thmdCjRIT4K8+th7RerYmU1pkx+CjkOO6zK5UfHbt6/vWdO
7EwWLlj9jUDOiX0QHmgWlbQM7FwkLGHuqjhpnlaROme0ZE7sTMbYAJFgl4/Lw6tL49LqiXqRolo/
qqnMLyf8mh4ypjoJCm+wv779WCeugY2CtPH8uQopSb9+VzKvpJOotRs1Apiy70xd9qWcnXz+lGoV
kCuz8dKXtS+Hp7mEohuMaKie2yCnVu1GisXRByEAdPkOvgSizY7o6smJUP6cvtCbiy96zImF745G
nfsxKUDqQ+arVxoSfX8NRmC9WlysTs7snyM8BonGVlriPt66VIfH77LGaF8NqhV5KeXPZHANX7Om
YpdrqBxXbSkfl2FVAgspoTPX8a/79iApgC3Bnt30TVAIPNg0DpY7zpR0duQ6rbPuzFmY+w6PVNfX
R90YbxC5bHvfQAzisvGM+H0qnfh97jnr3SKK+NwWPhEM41WzIZI5RDZy4+tlEZNipWUZW5Fe9QKj
I96PP0F8CG1kUfZa27c7t+rXl7cX44k9hkSig5IgwOBjgjQHOiD5rrKjarC/dGtXX8NFSM9UZk4c
GShKg3mGE43l0GEPlLSyhODNo8kMi/tKnTt0w5dh+Ypfnd3t3n6ik4MB0qD7AsAbo5WDecyTzWF7
oR6dV01UI91ytRnEhp6YzL8frVOBBqdJS3vr9xy8sl6t7Li0ZyuiigM6o2rlflGt4swOOblOCVph
k3MtIlJ4EDXPamVM8ZJb0WrOXbFz1bpC+acq86e403IZdKuW3wxZkxcBjpDp3dACbfLrecIRuVYr
FJn//gxD9978RumeH7W0PacRolwKVqrepNcjhaXGn+DdFaE6uuZw5mo7tUJhrwCvAPB2XFqkVmnO
qyvsSKG9F0h6SQE+wOWZlOjUqoF0C+AWYjFX6cGrNHEZGuuGUWjjQ9YzrCkozG7Zg74Z/oPpg6DO
fbbhopC6fL1AkTJsrbZmKPgAhV960xx5+eyFcdJrZ4Y6NXcsTU7QX6Dpw6gzzXplbSGIRqqjVFcj
44F0nM9Ztp24TNBb2Yp/9AdwaDwsGXiUSlz44Gy5rPK+S6y04yBepZz81V6QOtaApn4nRrLROKrW
ErPupi5Cw5woar29NI8vc77JBu7bZGSJtg/mViR0zN1MsyIHENXtWBQjyEppJyMm0U51oy9SP5c/
nBpygz9tO2GrLx2sHBvEapYQIkY6TLVLeEubIgyUq32CBdjVbAznqrnHS5XyALB0XuovW4aDq5si
+lgZbuZEEAjGMK/6ZE89ydrVPYjCt6fz5FAUJBCO24rHh91lY1YNEJKWHZWKXcGaVvFsQ7J034lc
PUMR3abp9WXMU9HzIZp2iGEPhSSIwGg0Y6gWGW3v7NR4HveLHF+0bDZ3Re5QEk3dGOmsDoOGJT8P
utvocEfjk/9t/H7bBs39elequaGkwH+caMaZCAxE0r/DMUu7VscYL+BOmy5Wo28Gv8B5KfONOp3u
kK05h1U4NeGcdVTDgKwcp4kjVLncMhMnUoVW7XXIFYFpLOWlptOvf/vdnqiDbeBC3i53y8ZR3b7L
75lbA8IYzrcdAbpGQBUBMP1bmacLSYurvC9BMFwoVuW96/vZjua5xu5+gKZ5s5bqdN27RncxZGP+
5AzF/PPtr2Y6+vHbYHkjIIOcIMLDh/vYzF0eHcxnFBeJN74QfrXm42SVmhIYiuF0e3O1UTBzEC3T
b2D1SJDSi7Is/qawpu3nFAPP1q+tDrmurAANaD+2rVKL9sYqTKt4IOIX2a6r+Hh/7Ocm80en6H6C
ZXObH0tty2TfaSBYb6Ra5/pN59HdfW9lZAT+gLG7e6U3YwJcaFGb9XNaeqIObGGiG6dY3oKdjm0k
+Qugn24KR2MZjAvFMSrtUrqaNAKvjW0zQN97iH862GxVIA5mxNgCOtlJfivGqUeiFHr6HI5oxnMd
mc3wUtppXuxB5IPhSiuE6YJEQV8kqN2hkiHxLT0Jgbzucp/m+kjhXvFE6Ys+766GJZtiP4OTMPvI
+CNghxyS/uBmDR2UXnSIzxTFolWBbmSC2BN4tAvSaB6/9lYz2kGmp0Maqt3Ab/ZZnD4gndcNV0XW
afFlEneqvsPFDty2SLxJfCwGo9Lt0KE47rysU68l+9oUTrxrDYDdu9nNFqwhwNCu5TPwDLe9mfNM
q6+n3FqafV+SEnydmmpWA+Dt9hjUs242u6weEIhqkP3sH9WyVUp0RtflS99ZtRnC9CjfSVTola/4
djd3SVMYagirvramSKxCa6U/2Ilq3pYLXjVBZxrzzcaNAk0xSuurM+hW/KDZgmo3Cnfds2V3YxEi
Lwx4TJMpKCyY1brqo5SG6i+6I+qI4VWsf4TWn/7QjMEj4tLn+abqIGte2C3L5wkCbvVCi8PpfKr1
ReojD6N9WmJdEfeQtWbN7zVcum/o8xh31mivE2pRZv59QL60/ZgmZblcUG+ebtCNaqqHlSsh3WWJ
ped+PhaL8KVlz1eY5Izxflqb8SNSMLoXLroyPWmxZV2raqF89Bb+Q7N4WbiDM6cKhiWNPzekdZav
9nExhpNcVhQRPK12PH/InHQNoJk0LxW93CQwzdZ46ClyjNc28nsIGi48o29Ug7EErdFhvZVyvnxw
plq+SOEOeuhVOZ0LFbzOcF3EfWVcFEpmDJfZONQ/oFq1U1hjFv618oai8wvP6g2/JR3dr9LOXjJk
Q75UDj62vq2WSGglyuR9yESqavS9Cm3wk3GYH5VWIRbM8zYTvmfRnPOHzs60vQmw09sjc4jni0Ia
Hs5xTI81HR2NHC+r6kjiUb5cFkbVxnxJM7vNcXz9LidX60JNa+cPQ7LYaYhDj/tgox9Xj6Hdz4bz
OGtxZQZGFg/Wnu46dIXebFNJdjZo6rMhENaLytJOmuseRkSsBL0tnSU0oE0D7EstkFZ1u+ERe9Mh
v55E6sVIYkwWkd9gGMqTY7aVc029TX6oJH2+F3cpSgw9xRCnt1qfa/bHOV+KS4JV4PRZkwqQul05
T/J6LhIjvnf0LOtvc6t1mgCFSe+aTrnMd4niLbetp85fx3ylBgZxANOBXOvMxzYtpPqwItPkcRSi
DcNJWprfNFogRQBf1ZuvDFeY4wWNSHEzUwiw/RInrcRv0H1BRRIot3zI8hkkZTx2OCKukET82NBG
kGd9Xj9PeDVCeDCHdYJeTm3uYWhFeaeg6x5fjnFbjLuBilLCoqsWC/m3rHlqm1oDd7wwY521du9E
VzTTRy0d4nKXcLzcr4PMHeguivrFbt3uHkFdaSJvKVQNbncjYbVSllp81K1Xx3eldB4chNFM+D4o
k91oLSobjzD45Ke1V9gfRuL2t73N2t6n3AeARfvCDVQbnk6AGni3BLaB+1ZYI2u4PGN/VSz7xADO
dt2sWoYPTDJnzXOqCKldmDDU36XDUjt73q3r3XHZL0OA29l438ZNMgdgAqfptl0coGiowjgyNLJ+
LZCKQAHQL7NFVL7ZqWkZOE05dvuy0O1k39aE01xx2lDuDB1BfAISrdlbFe5mQZaMoL/GQre+DeYs
Nb8e9BIBeLI4n0Iei3fBNsx3lrJ5mkG+fNWUIfvhOL3xUFZox0BnrPPvmein72rh2HnYjolw/Alm
gRpOw2K+o1Keg0zVVhWSDOvvmQtZVKE3NMtnT+vid6M9i+tmrpefs2vPdI3LZfgwkndzTtSzlD7u
h93zpK8lprmlsvb7stLqD44h2s9trGXvqCWnGN4UZbtD+VLDECMb3S9WQc0Yg9s6K8Ia6Z6ftktf
4CpW07GJtKFu0nAaU/W+cZWii9B3zu7WwZ3soABRHvtyxGcuQFAq/YDwduuQlLCqg1x1qjaSwD/z
kL63vdzIxraeUyBBMeYQg6P6iHjPPyeXjg1KWhhHuZAJb3sEkE3f6i1UhkvbSm7Msm4LH1ZLik77
IvswHgXnmVU4K6VgKQWvDHjgY0W/hS6nTOY1UOo8+7a28WruSCrwEjKlKb6MSaO1z/PsVh/pLU4K
VKQGUZ7aSjlpcVZSnGhY2jRycZpoODcM78s0Lu03Excbc8dRVKmfl3HurH3cxxpeDemimjvZtfWd
7lT9ZwP1PS75SZe3g9Lrn6gnyDWwDDHMvjGSv/iNzuddtM2S2WEnZmAvvizX1r1y4EobcMPE2PtF
X2bIQiD7hqi53dSP05rMFqXvqhyCWKhxRCjpfLJJ9oqAElv83q0Rsg3cpRP9AyGkzv1SZi2sXS/3
mnBRlPVb7Yyq5TcDJithD0SB3NGxF+Nqlrqbh3D1F203K+WsXuij1V8KTTpWqDT5mN6UurM+9WPT
mRd4SLLGgT3NH/sSPGUwSN0ZgtT1ipI30pFwFz3QXKBIFmZ5xAvtHUZu63JpoR5Kzp/E6weZpDyl
B672qWqySQtMe0I7cV6MSknh5Mar/b2Wouuf3w57j0uhYE22+hgyn5s+60HyOo7sBjMttKhyKjMq
lHyYQqkWgBmNhRTIT9Q4uRZIQt/kg6N1ZxKwE6kHMlEIZBFlglA7TOJhi6slN5oWeaW3BWlJ9gAb
uPJbOz+nTXJiKMCL1HpRSKcbdpjrcSBXpSI5ixGunsKEOCpw4lhcLrL924o/PBCC+BR1TI3q8mEG
2xhq0qRTZ0W1MKxdjLb6Ppmq5PHtN3eiBrAJqlG41alSHXV2G1kN6tBMVgSGWFl9iDDtx5kz6Z0R
T/3eRjr429sDnppBgK2kbxDFIVQfZKuj2TfVVHoAMokrd9oo9ZupdlDyKotzuqInVuUm6A6fA+sC
XKwO6qnzCFEQ20GTo6fRut2KpvQubpe4vpSxIi5Q43PxOZJTzd3Yauk5J47jqd3aE9uKpDKAdsPB
k1aFyOqkaQCEysTcO2oWX+sl2FrTG9UQMb3lTE2X9PdE7okJMtVAlFAAzR1sw4owfx1dXUdiMFVe
WgQOY7wb+Ba+vfZGGfT9oBaBrMdxDOzKVVe/EELcdLGhgsuqcQHcLQm0W1xMMIfme+fuiy7wQPJz
ehy5bybq2IW9yp3KVWE0WBF1qveyGP2KPtsmURWWTpFgaGvq8tlMRmV+nupOL4LWrK1Po1qYHFRK
VgBsXlsb4eaYoE1FVTzHgb2CUbP2siVuGhGVIRloM2VX6J6Mr/iUeL1uze2kJ7LX+jBt6cwUiOBO
7n0M7mR5Ep3jZjtlrFr3Yu7K9KFv1cX80mvGbGBkpaOTTkCpJUFLwQ9FmJQLLgnL1lMqX4WgFl/Y
ST+RHMWaePI80Wz60ptb1l1eacN8CdRCR+Ajq2faLF2l2IGqyngIzcxAUNPNVUW7oIw8F+GoJJa9
z7xZq0OCoHpAqMXumstudgi5E13P27vR1hDygM3Q5R8cdOYU30VjNbuGt9y1O6c1W0SHsAnHmsuA
/vHBJIW/X2cw9kFuS2MI2iFf1yAxUJD3bQG+gZrPoj7MlTuWt8C5rXer5eVNkHqwVndjmmjVTvOS
BrtvhN8BldMcMC/bsVlf5nnVPsYo+3AVV22b3CiaI2qf/hZ3j1k1FboqWZX1F+D4uofB26BbKJJU
HnGSPm//ECXGnY4VDhxPit2pv8TK6tIFTFplJ8c+k4GDZBS1isHKRVC3nnhUDLfiZuAek3tFdsxB
UDSL8b5u7XJI/MqzJ+nLYii7uyrOuv5nvvb1s61mNumDZS7udaa5yQ0yothGkksVQwByJ77q+gKb
V69WXBQo1bIRN9WkC+tyUWwSF6ja1UevLjsbGodusQ8AATyP02Bfte2sexdi0XLI1VWyXMnS6hu/
zax4vJiqXFtDabvlpyGD9YcQ4WimfjkXxrvBar3PpDn5u9nr9OuERqQSDKlVlTetC0rW75ta8S5h
yA+3pblAt5yK1ckvkcsXcSAKGgV7WeYEDhVg5CbEc3Nofbaqit5Sp7t3RYqmEaDkGi0x0SV1G9hj
1byYJm55bMHS+2YmVTqxb9bW3BFsqfQjkwR6CroE2hroEGEsVBOb8WlQa7O4UUskGuAxLvGzWVVr
hQq/m30iRnTKwC6t9b1HWfznuHbquuuScn5frHM7XCjQzSWy5Mb2mfmcFfuiH+2nZJUbY0N1JIWg
2qrv2rHsGhqflvGdFGBVbpfJG95NNcqu/gjFWd2VbtYV0HgWx7mI3SGj3FNhTbFvwGr8UEq7XWC4
ABT0R6MyKkwFrOUJybuuDlJqjLpvYGNQRV5b9xeZqDwvkChyN4G6eIkaEMJX9fWcAVRDd0vNeFmD
hHi8eoPR+KlixLusaGPPVxW7K/ZkdAbZHW7SvFTF2htTOtDd0OL5etDHIQ9oPMwVjOCWlrbTyOn9
mPUuLU5PF+/zvnH0EFiBbQeaRfZF56nEuRnTqE+JSEz9wuqSOYzzsUV+jC5OGshEqFHRG/O4q/pe
GYJiAd0UzXqCG4E2xvkDObf9pdKHtD9zRRx3VRD1g1tPpRooF7fE68JpqcEyR5jFiNathEIrWIT6
mHjn6rPbx7yuSDMMgC0uPWrvR1IwmlOTlHS5GYGMHXJ/soS49+q87tnPU/2Drnp9v4jauihSxEV9
z85be+OQ6kgnGvnntwOO4ygA8CxipiqSf4Smh8/srhhMO9RAIiyOmhsvJj9VdH24ou7nPFLiy9FR
9AbfNavi4u2RTwUAQOZ+IU5OdOZk2QndEcKIRK+7j/Mwa+QYS7U3B7e+m7RYOdMzO/mkmwc0MC1U
RA9DKzNF3XBqOyPaQj2/8WQTup2R7cu4+RJ7lf2JFKmiVtmP+7cf9DimQzqdgG4DmkO1OQzAlXyE
lGjYemSXyYoEljWEs164VLXU5cxQxyEOQ1G+QgAN3gZ2ha9XMKWNIs+txIiAO6xhWYnkVnKY3SPO
ne8Lg5bnaDt28Pbzndg2m9Uk0Sp1fSD728T/1m8Y7UU0w5qrkTS7LvKG+Ju1qOfsC06sFmgoTB82
jLgvHfZx2zFtMgT21WjWpN0F7jBVX7HZlbdovXvdTriZdYbReuK1sVqg7vA/GKJDTGtmDwigJ8Ya
LQUnqGqlGTJKdbYfFLc6g1g57pFtxs0gNTziYIq9B68N60V9bKxBi/AGWXdrb+tfN2mxCzht5lWP
IkNAftcjPjCQ5SOfeuZEOjG3yETZqF+g+gC+4mD4LC1Kp6RdE42owO36EQhvYecxYemaB8Nk/gcb
AlzKFob/Etw4xOdUBZ2wSqprNOq9GrRr0SADmY2RZY3lGRDYsTge4AEW5wa9YYI51l8vzt6yp9oa
bDWq4oadrSqOeNnk6ztfm9L+m1filYMwllG3fp57Sh6Q8s0Spmiv3Q2yK6A6OuqITfLs1X87ueSr
kVUiHLi12A+nweyksAdiL6RJM+upN4zlqzbOeRFObmt+azUKJ2d26onjgZMeXBTCZzicHHYGuxKW
n+0UkDJAW0SjKuZwWQ0MGa12uNrMD4MB2urbp8PxNqKyuZHItjzPQinv9QtovHrWrHU1Iitu5E6b
anpKE20GD1HAvz8UI4EsptqCk/HhCQ+O0s7ikhtFq62Y7to0lBeoxdjLrhgQCjgzmcfHHkce1Dey
dQ4meGmvHwxddYzgFFeP1hE8PbVD+3aVpnXmaDh+ZaDYwKDCQQNoBZjt9Sg5ppxd2SUqskZqdttb
xLiZXtk31gKdeFTVNliMUnt5+52dejQIf2AIMe1Ca/ZgUHQkY8fMVDXCILC6FmZXRI03nBONO/Vo
7E4wilRYNmDX60dzodHoJq6RESQi914H5kCTTYqHokjM913nqbG/pCBVz8QBp4blkAOgwwpxsPR4
Pazk6MnWbFAjzWjVRyXLEawprWw/0gQzA62AnkB0kI/dmXFPoGkgpTChbAbEyVg0rwdmIenmCI8p
onztbBSYns5s2bvrM4r6YGq6qbfiUBCC7ttsRhZMk1UVFrVwztm5HO9JvgnkHPrzmxf94X2jSPgn
WtURgS5rsY8paEe6Kqyd1olzGKITQyFUQpVuiwyOr7bakTKrtvaM2bV3cebKu0KTKJbUir77u4v2
15Vig8DCPJCr5fX0QjcTjcDIJNLpC3ShElv0w6ym0s7syOPNAel2s5DdQC0cNgfLVp/TMqswdoms
OW9uwPrX4TLq6pmz7ES0SjAAERJSGwjWw6ehllkrVmuqkT1zEcCmgV6zn5c81/du3rVjYMkh/7pQ
QaOVLOri3Ob8Bac8yFKw1tmqgzrnwNEagZxhDom9aER1lCF9gVwy7JWiJuen81i2ZLTLpPpA0vUn
BCxok8MTNb+hEed98uzW+KYW8/QpxhYdax56rXdDR8k+mNNNTnyie/mlMCZ9fNG1gXpST/veVwdg
tJGBwMG9QUL0UqSu9bnVs7QLMVpXROAIZ/jSW/l6bYhCKmjXwfEI24WKzZnNeiIkArS7XVibkPGR
/Y2Vu40oAPtFBsYG1NpmxMmVhL4vqXYAz2y4fHvxHm4TKGHu1iBQeekb/Gv7+W8xtKgMvXZtyHnD
mPY0zujUm0rZBkqVttGZoXQ+6/c3+4tfCzQYACEodQ6d12MhKFa5FCVnzqGcjp+goHdXKs6s360F
QPrA62d5jeICZgVKkqWfQU9OwxXcMdT0JC1vPcinpm8+5Wa8OHcdEOCgB4v8MseYwX/vrdK7UScp
1Nl3u9S2KRRNFgKGo6UVIcIVVnov0tmiS963QxPMm6dWkJR2nEAvd9TP6+KtuBeiGir3c6mijKq3
XT+HirBLESgb28rHXwxKtbr2XXI5zOr8bCl6Ckq2snkgWbluEqb51NYP0zSJvTXLcbkz44rChUDa
1bs0Jy8zHjo9yblOk7FA44SgtI0o6WXJRUM9xL4El7Pg1udS5v3w9hs4vIF4AdwDGr0Y3GmP6ZFI
qpQK+2CIMrd1EXxAXe3CiOOhvB7pto+XVBn1T16Tzsk5JvDRHcTQGxJ9o7YTIQEOe/3uMUvRTUWx
x8hw+6QI3LTFRSmdmuSL2hTOGKQ4hihXtkRROtKkon1kd6JoXpUr6Pi/PQsEamwtlVYOUNZtC/62
5J0hBwVPtT0SIh7DBgkFP9dy+5tngmCw26oNTEckZw7vXw94sPhp54CMAyMHtvsQOYtRAIW+thmi
CVzcSEpue/daRR0OkbcJUbPcnKn+pkvcqLfVnECc6JJO2qGStwKMjpbk52QBD7e+g57Qdp/QzyII
4s/X85DWWZ6hVrlEZt1498mg5JGrTka4dqI4c6odXl0MxWxvC4AMQD/C85awRkl2p5WWz5BfmrIq
r1rgdhdvv9hTo6AXA6wdfS7kvw/qAVXhrbGij2q0lkMVpmsB27gvz/FLTixlg7rVLy8eJu8IpG8h
8jS5BUd0hgH6piyuogvoip3TDVqoF5s1PfSaJuuuPaWz77S6ns4c2sf7mG9AzYxqIfoYdHhfv7lm
EuB0zEWNhqmML0HYZZcdBNx95sROVBj9EjR2sp4JDI4y2u0lUmdhB6N2Svp4EOcYIwJ35YS4IjaW
4HH02MGWVoHTnO6HelajsS06kx4F5V1NXwRSfKbaXYOvSyUqf/RiUidRHHCR6KSc+W5HdPxf3w1l
BUgN3C1H11iZeGh1pHKNSq3Ur5t8srfmkdt9dVZcagCxjNWMOhyNmlBsTQowQN5aR+rYm2kAxDqp
A1CgSEIt7VRnPlymSr/sJdFFoEisMn0bka8+MCR5SRCnk/1sGMKe/b5FeiYc9E482CTVc6AC2viM
p7Bo0dXuRhomVPJfJnb//Vylee/HW/ji97Kral9N1OknNhYZtU/p5JlvSdoDfgmu/sFExf6zOsj2
nHHVYYC3TRU8ARRjeE3HYqCm3caZJ8Ua9ZYW36lW7dxUeYKLhrkW3vcaFN5PPIyHfu80vf3+7R16
4hSk7EwNBjkASq9HsTIMMl2wf9YIsG7W7JxFt34WCdoUvllUzryBq+L7Lh/yMhAcjnW4BQ3PpZzx
btBMSXX87S+05cqvT2VDR6GC2uwWAJGbvd5JCkQC05NSjdqqabJ9h5rDiBwWfmyagXC0L9OCXpAG
wqsKF9PIQOuyiM5kvScOYvTnCbg5vKjLH14Ns6nUSbz0U9Q2fQ6EQV12qlLE7wj82jNH5ImTA8VP
4i+K+QTHh7ROU8Qxwf06Rys9mftOFrSWq64NpqRVr2pO/rAq8vLfk/xf3+b/Tn40D/+eT/Gv/+Hv
35p26TN22sFf/3U//ujl0P/4x+1LK/7BgfD9RWZN/T/bh/y/X3r9Ef+6zb4BnWl+ysN/9eqXGOmv
bxK+yJdXf9nVMpPL4/CjX55+iKGUvwbgO2//8v/3h//48etT3i/tjz//+NYMtdw+LeHL//HXj6Lv
f/6hGUz1f/3++X/98O6l4veuX1ayBiFfjn/px4uQf/7hOv/kdEWHlSuFLNLVCJ6nH9tPTPufvzSQ
KCLB7uTMZw3XTS/TP/+wrH+Co0CVmbaObbGr+A6UvLcfmeo/QadQWiXhhxZEyv3H//1yr17Y/77A
f9RD9dDQzhF//vF62RC0QNYgcKHgBKKHs2P7+W8hU52a1SDluO5RjkvtzQCn+KG1loELq6no19Kq
rDszmwBx/TZJf32P38d9vTP+Gnf78khK0LE5tJZGxaiL4Yese2HjuKa22I325tpe6lNpn0ErvU68
/j0Uh8DGbScaOurBVWsKIE3SGBnbybmi4v3Rk6vc6zSUwWErZ8TiXx/Cf42G2xUlQ3Yhw76e0KmD
ppzDa9orDuYshaMl1NRKIHIe13hL8gDWtiO4sJt3b8/oicdEcO0Xu4p2zZFkA+Azo8kbhTfpOjRd
kRr8OdjVssvyVduJUjRnQpVT40EV0w0KpEBcDouVpNfgABA62ldpCckQsQxAtkm/jo927454u1Yl
qsNvP+PrOHCbXHinFJrIMZldygivJ1fgCJG7QKD3YyHzi9zmQncbzb34e6NQ7yHUhFpE54S9YR5k
NBuL0DZ7Z9pbbmnv3Faml12en+txHe4ARkE1Z4O0IbRFBf0g1EtNodS1Pc37McYGKwAxnD3nbUtL
ejJX9VyGzsT8723osB43Nz2AbQwED/VwVcpUa43YTmZEJNrswk7nD4m+Onsj0z//7blzuHQp81BY
2aK212+oNfK6hjgw7/GbuEc8p7/oUoyN/4NBKJZxbllsMvPAr4wVTSVWyHkfUx4yzGK+TtbYPXNs
nHo/CEExW5yKG57s9ZNgwAQ63+VJEBUbL9p1fcp0r7kpk8zev/0426r97eUgj4B+CUuAdeDw52Ht
FCnVyVWsEg+tHZHjmS1z8OGU07ebZevNmNw9mKy+fgzItit0napANHQVJqL+atw/GXauycemKskv
QM22QFPWOLf8scXp6WNTKvE5m4GDe2b7GjQjDXh7NABYhod7CpyBu84arCQVLM4nt4mxG6c0IJog
mwu3vXTq1Pgyj21q/72l/2tkjn3qnkwEinYHB7K10s3o16HcUyouEb+vrT0+GQvwOdU6EwSfesiN
kUgzGdEGvHlezzWGorVRewiadqnifFAS0X/jTBuiMTbXi1WvhqcCje2/VfRwfj3ftqU3xCohr7ld
SL/d4DFNo8wZ+3LfQIyqdwPl8efRK9oIatrch3Oig23qxsb48faqPXpYzl/URckWoQWoR3Jssa7C
zFVbQLJeIt8pttNh/VLXnwVFjwtsS5qHWi/N57cHPbgAMKyitEEXbPNw0OBFbz//7WHNSTedGuXS
fbdo7uMk3akMjSkjK397nIPN/+9xiLJIwtn5hFqvx0mzGHaaUKq9iqUfEsej+dDSbn1ME2hnbw91
OI+UwjHj3JwRmEtW6HbP/v5IKbIARUKnHjys/JKd6Vaj1PWarsqxT/zIyULDetOLOHIyMwYT4CM2
lhejxM11py5rfTWmhZqFE9rHmxzs2Erf61HcDJ0m14uwxLaTKq4ETuljTYqWeSkUQkLKzcoHp10y
z6ek5X0ypWUq+CqKFQVmR1DBH10rSZCo7xOOmqZzPjdmOVyV4AyTwHDn+Ye2GoK02hizjzDZpBNA
tawucxDJCcC83rhCM0ZYt6W+Ku5jglENkAGqMRegP6dnJ8EC0s9aPX3CYtv+VAhL+RzDIb9D28D6
5iyW810d1fqxBBBvhI6QzuessBIJCwnVaiD7Kz4C/dp6c5CKZMV7HlP2LLRls1xKjPYsmPWmCkaZ
GxU3ASW+o1a5CioLeBnss7qoH3t7NapgrEfTC4QxJpElhWXtDE1mIsQFspgvMY3JNV8pPOd9OYoB
cV+3mxF9wNfA2ZEjzOYlItOtHjiesnw10kX/lJZG6flLTd3Q9yroBIGZ6N1VztG+AEWX2ADYw9C0
cNUSaFxokdSfkgxoFeBAtXzsHLsFpNlpxnVidRPq0bm1xpcxdHbD79xplWDqBKWdRBnL4RKpfyDK
xDkN9peTI97HRcl2zVzNCL0lnfFxRJbZCCwwG/NlzA9waEeB7aI01q4iPqnKiIpPquMQgLryfkI0
+XtcWeu9BQNI3xtLb8hIKdryFkRxbDwUPSo5sBunkXy0aCQSFGs9c/JPgwVtqK/rS9MdtO9rZjdi
Z9R1+XledOOLDl1K+i44q4p6vsANRI5gMoPk/3B0ZktxK1kU/SJFaEoNrxqqGAqDARvwi8LXQGpK
Sak59fW9qp+6O9q+F6qkzDPsvfZsjUOm0SUzs9nbVj00QtHCz+G66URG3tqfgnL2nrH1kxhOW9x9
x2s94Jcqrgw/kHLzRxFWvXsb9nKon8ba3u+138bWmfkGtZ4rdvVB0ed4596paqyevWVNN63Ep5sa
/CvgzxAB/0GICx1ynQ7Pupkpy0Frsw8g/nTRVuJB/RN53wQtIu5eI8O0wLvuaa308s+zCsdON23W
LmWs6N4PgVuGJxxbjZN2y2L/5Mepg2S0p2VImeWjcd0m7YRpGByxnYwa4XAqt2Hokz0MtsejY9Oc
IjY0fwiKQP2IvnGfcr+gMbwwDZ6Hs1WhS82t3bLPtmtCZgKOmHqiDAelTsA0Id+HZYv7ysWjK39a
C1ybzDA1vOOTwKzcUKXeFzsUj7TAT4ZoqhTtL6eIBfPCbrK7u8IxPHLHAlkuPfp6tnIOqI0jxStD
cy50hfey3I52TawlxsrIvEHHbO+Yk9BDMEJROf5f9kTGH+SQku4p/xvHdRMZslvhnyqxu26qWzSj
Z7UHc/eKOHqJMkaUoLT9Yy3IVpkjZ8vKcSR5qsRU9L4he72al8rlzdHHKH5tmB5/V7AYJBK2xnxa
8Qx29/BxeGIBNseE5Xjvr2znarrbkUqLtJ764KNQezHfSrsdJUm2wfjWcr5d5efT9lkVAmivEW1g
JU3VBAjGfexKKcNj/0jCZSi2U4QP+c2n8r902h5NLjoX6C/sevD4FP24FjZb9QSeBLo9j8ZYZS7W
K6icf6hPfOFQLt/buoOCdqqq+VGQRDKcBCThLyyx/DHfXcTvwUE9n0Z9xyMwTJ41Z2E4l3/XuOyf
VwAU/OW2ICel7ZvKvW8If+qSXoWVgdIXjCigh37fz3iVV3Eri9ha872pMJ5DmueMCpxiRG47hIO6
A+2ib1SE1TW36KZbaLeu3QIxCzDObv9/1CalT71/YHGQzbK6mVsXPrG8e98tRFqpws3d0i+eAn9q
/63NXj7MJuSPabteLWg1Dfs5Amxnj1tqFl+LHVjhRQrBk8+sihROS2O2IejsGNac7wJnaGU6sgKj
cSUookVmXuWyWnes2dwDwY2j40acgUjiYlTYcHq8j9N4tedzHqnZ5VGcLJMhYS0SN9xFkXTIwN+H
USCWI/2mTMUyW1kl4u7BWufqP+V7n/QKW8qI3n5UG+zqrtqGs8c+scT3Gvh5IPWz13P84E2wyyWj
dBk+/j9kQRFeWEUS0tTyyTZT/DBRKvAzmV3ft6YidjVW8K+TXa13hVc7l4VyjIOhxwYb/0Xx8DjB
Xcg7pT47qyPAuO8lGKr5UyzT8bK5zTdysVNpuzdeFb20eulPjbHfzcg2027eZ8XOZnCfBUv/1NYY
+g0CwQcvPDQLUfHLj1osIqQyJMrSZBiM5t40nHR9xatluOWgCAGCHLf5zoe9zq8QnqE09mm7qvEy
ruH425vnMmME/CTCXeZRXSF/m8Y+HdZqSY3o3XQMVZ1YspvuasP3tHTyZA2HuXVGVT6WKlwvmxmO
KYfnFhzpVI/dmNmCd76Lev3laWf4DCYkdnkdjf3riGPmToUsAiZFd4f3BGf8FDhWtrFc+DcdcEz5
3XnWrms49+WoivnZR/N+klVsXitnLCoebwZeNb/IeVk3++wgHXiE9Xr8hqXwJ26K8OL1xfq48wbJ
lPlK9S4HuYWJ00XtoybB1aKe2lSVbvPsf+qAXKPEUUthv47xVPq4SJsg/oUh828hAFcY8RwsrCia
df6FIB6sQum+zJHdp820u894RgU0hsJomLJe+BxWm/e9rFOQSU8yUWaL6DmVjaKDW6lrqn5JAb1X
Tj6O9vhfQSlb4xyeCkOiJX4CEklHOxeN1xVpx39YGdYz9483efald63aT9ADK/ZOE28DG6knlr5u
FppZ/8DR4f1XYzXZfs/KEMFRqWKUebH0bZ0OtjZfhzvtdwjJvnoRLnm/WfNDwQQgW3sl3lZpV584
lsUXeknihXr0EMlS9r939ho/d2DK2/UV4XGr7WC7W+VCmqAePfdjsNflNt58+xuz4R+Ek95P9/C6
FzObG8ojhvqWY31bjVoufVzo1DTOexnp8Q2BxJoyWL1ztC03BHxy4ZiSx/gD2uVtreMohZGsf+p5
Y20dLX5HhRKrm8iLvte9txNtCpUUe+0S8wz5bQrrKRsWWEkJ6Ffz2sT+gKDKk7nne9u50nMN5bk0
XzUksKdoOKzEsbXLv9jpnoNqu4nt4zGyDpz6DUKROy36McrA/AdfxFl1XKO9hWwfZsXydytaMtxA
yWw5VSk5FaOCGgZWON82u80q1ztthYAC6FZuXm+qzU0xiiojsbG5JdHKK1MyNYa74lC8ss6wn/Ti
MY5cgjhrlkKM6TDZ7n++XwRpXO6/iyVoXgZQg5RQQ2zutL35SYwjMd+3ovvwmsV5nQEwXgCsUqw2
e/BUA6p/7cKierYhiUzcFFFR4mR2AAJQ3T5Wx1TjPZt5qFS0NRefOy0JUWncDZNbnkfATllwLMv/
HbP4ymdeOVM74sayivvGWlQerSt+ei6v035gIq7aaaJeAZcdT/ApnLEzVbKopbuDPj09UgSO0NXU
lBaDYFNYqMAizdJD6YPUWzzVvlp/+8OEQY3YNa3TImjLczHo/QN/VZREBlNzjuV0AjBxuPKRae4R
pytpmmGCgo81FYkvnBpzdNxtfEsn5IQlpJltHHiPTHiaV6rAZOwIyCShxcWWLwKrOPKQSDT6kE26
P2tBQX5TV4v4p5x+re5Bx0ferRdwnT4UPScmpmO9bhdPRcGR1fvSU7E4nZcz/tVTHume+iNquPKq
3nJe/dLqzihUOl6WsAQz3vgVBuXIsQ91JZoC30yUcM3Awab7kt9hqYN6fiR5qB/ZEgWdfbvFernV
wQScLo7G8jWYdb/81LY/PEaT9TUMtsiM0U7uTTGwlUVYJ8/rFT+GnH/F1DhfGj2nOmsc1s/XLVLe
V5P9uPn1x8LKOxv35rGyiBMjyBdHYEVZloZwFEIAWGiBkjEadhQrG9k0dV3KGLwjBVdiZLx/HM3i
z5k9ed15J5/ptHPJknA8jh395sA9rulfu8qyMlAXHLQBAw/cd+EtKN2H7qjfpCV90mGLVHdenQcU
P3dtOYQPoa3lhYSi5SWwyqg7+wcp36pVJaQaz2PITDwBFByMgTM29ulpaM1wqRa/yXl53KdRjVGQ
B0NAJM9oS0AWqNQulT8FP8TuDJmF+RxnIm6oWtpHulRSPtFRDYnswTYyntE31s7XkthbWz/Wynob
h6k/e6Fx/sGEMb+F15R0JcRw0nhXmD/VYO49zqcwYw40nPgEfrNrIGLFk2xkk44NR0+yS6P8ZIs8
4eH283Fo8y50t5SG4dkbtV8nvejlOajLy1hH/9wDoDGty4PfGeWSPAWdj8yiar0JK+utM8P8q3Ks
9UdURPZTqaYux6jpJe2x/wfxQj0OjlCPhOLunzxZv5m0jZyZTkne0xCWl3WLgzulvXMEguGZ7cht
uFVWlZpe8tkiAEQ020mTVl3/UUo4BvFo72enja7GMcc5fhYh46XE9Q77vpZRfIN6LgB0RQVBAoD7
RvFQvc7t0lnJGDBNx202yyGvx6LdzvG0y9dIBVe3kVnlj1YCcUqvlf0fbkYycQgtyyLOUiopRYER
wvhpHfm4211BFG2g33H32GVa73P3y2p7m4/Vnd2UTWLxIgt/vUxRUKSoR1UY5AMAskvpiSUP1sb6
5XQGvRr47Aguq1IjYAz7/YrTfmn7YNzTrV3/AjL7xYTJP8mmQKFQ9HUiPLFmVTfizd2oI09R2F6q
tdCU6GtBbdmDq0tA3XD/oC5+xci5fVVrVd1INbxNYtmIsAInU7NTW7lIm9DjL1FzfA3xyMEO189M
D6PaQdfY49h+lvBcT8yBuw8Zjv7bLGMPlsbsgbway+i/cIeq340BlLPkmG1nTiiFwZmstuYb7pT9
WHicyRmAqK+gllUyONJ6CEIcLXcB3KufGmnrmqzuYj5QECmqcYqIH4WK8XgyV+uIFdyM+FWBQ6Gt
oLr7Y0fSh1Vn2i8XlMuDLiLzexOr/eI5EDkWBkZbTmxCDBwQRZ/MImyWZ7zAbcCL1kWPo6m7Mhlm
774ovaU4leUxxvysLhnUS7Twf9UHEs8Or28aH2VI8cnH4SbFNBuCufbJjXNV8u1jPbaj+9qb3f3k
i8Nzs2ZdO5GYJZh/L5Gk1N9hOt1NUxi8QWMIMRDDFQK0t0fLmE8Lav5EyL3rsvUI9UO4Q/Q48YC0
W0bIoHpwg8a2ksGFb5TCZ6n+YpdsKuLYxv6JMJEA+EsL9oziyXHqTEGTAcAEU+VfNXGoZ/E+BBgY
N8YocGAWBXDWJtPNGWwXP1hnb0cWbMaSOaeHdFAxRdPzRhzniONnVl0aDqurUiJsnW8rsklYPiZw
+omYQh0kei9KmURNi4iu21dMxAPlgJ1pkrPOjBSagaugDnCWhuHwXbAn3rCoKwSmknnTQ88y9lIb
Qxtc1yGnerSa9Sn2jsbJCh77J2uFZJmImAzthAAiWglquX2+xLsku7BjA41eNezoCt2a5qQsVv91
RaI5kQCnDw+2Rs25ZyAFvTOwWeds2qb50vKNYwEvBEzAsCkBrI6rkI+aC/w497vNF6wQSlK5j+CT
63o7SlYfSwchDcMS20TfFNiaJ8Njwqvlcar4Rna3m1qcKT9qxjBUj464EPM4xsyhwuWn5KqyGMTs
NHg+R+2edGHYkueBB8q6160J4amP8zAkY9mPr217lRcFu8WkCnZ9/N969Roli1/ReDD6W5loe9h3
Muwsw6ONnlan/VBzIpFQ2qtEV0wrsgblX0mJtao/0LJADgGFI5F7Xxfx7Q1SvOvYl5h8h7i2cqcl
RBehE8iUFH2defDjcQD1M3n6MUSGqVJIWWR4+2Xw3eMKsRPoLfJDuHP0jdEd7aytuv3kWQj8McPH
vjmbuClp/MwU+CDcWQgmpnLx0ffBxsxWwsb2wAQ2cXXC5eG9mwrkVDoEli1uAt0BA6iwh9cZ0h3m
Do29mIuYtTNfh2BMN4rhkGvOZGt9lMbsUWpFcPCzKrasKNNIS5hXC7VHGVA0GFNHZ2latcmJYfos
Wgomfq3/s2yCyrsNnKA9wICV3VkUtY37dNfDkji91YRPoai9MSXG0LR5PffspGKM93PCKC6wk9YL
zJ8wrMQvfuf4hQi1hhLL9WSQ7lU8jncdYVYeJRDYC2ZwQ+Pf6001+23bzP67rUu6+pk29n2dqTLy
A9ZNkLn7ErxEtWv4R0mkFZBynNk8yg5/SNrG7vK7skdLZcD7Ov8/A+nW+xFZ8WYeqHphXNWqGr52
Z3EqfG6r4yYbcjj/Mg+MyFOXfgJyn8foy880GLTpXPRY5I2zevwrese9VfWx+943Vao1Qa2qajEd
KcHtYGKeZBPItrqPJ3wi3Jl4Jrc+t9epwC++CtaIM5mIfKzEFYqwt+RN35OXxQE1tD1BoE1f9k8R
l/GWIH6WdNNDQ8vu2h0BbS1LnSBHid3YhNlHqD46j9o+I+Z3OLIBVtJ68ntc6W+2141zAkFE6rNs
9BqmS7y3RcbKEJRhwFwPUisy7jVr8GJRcXNY85vPUKWTsW6r8G5aaX/TtelAY7Rsi+viXmH61nmh
W7m/ryD38KeQOI1XuqPVzMo9ZEINDK8uc2Ud66JwGAxjnPn+GpxLb/P6t5lEROqPitaax7/u3NvS
s/vyYxRbedzb/hW1pQdn6P9yjyzevdv0/efqSA2UDS9pmJjNYunCSBgBAzgw2vt9oKo9N8EUdXk1
Np58Y3YwFj+aJVIUu72J97zziKXMBH2PlewNe3zGBKvUX40/DdY5HKNO5MOuvPijbicWqY0mwYHJ
it+VEAgsUreDrl7e6prxSGr5YOMonxZwHxYYNHUPCfPw7lZV+GAtwmu39XjAjCQfUxbRzOxK+K+e
GNrrh93uX/Mq7OfBH4M+WXHPWpeiLfY314yzf7+ti12dC2fv4otfM7jhUCvDO0t4e5hX64oYfMJI
Ezwt5FQ+M/etOI7LnRjdkz0UcFqFjMgD7ftl63JZ9rGbrA6SmfeCRCngWWL1lyefmUJzDsLCMvA9
AXSC6w3MX0/g1014lOyAkRkKgdyXdfhdb4vDxJnZRmyfKCR8Os1lDfxs5TkhD3EsdPjz6p3SXP8N
JfbmBGzD7auMPOm9LrIAtHhVl8I72tXNwCs5n4pdDd3NFur9m7K78q+cpyUmEHT39j/AX4YilwMh
qBm6jq7PG2uHCpFg/ASybavQaz/hhrWGQsd4cc4s08J4oMrVJNbKJixlf16+RAflUxY55oDMILZx
TEtPD+UX+iIyvazem8jLKI2f+CZ0Xg6/6UNyJHrrheBPpz/3XbDu6SxkOJ3dA2pcqsMdfJnT2wA1
D6Hr6hbeR5PBqI31/eQch59M9uE9KX/wX1pwOU3q2Gr5jMl2ce4PNmdVQt629QSac+P+VSp48WmG
/wq37OsHUx7y27O71ULqCYXkuYii4NnqGoe/Nk9x/GE8r9ifGKduL4YEOPgfUaCP+9gPB3mzGnrI
y2KVfnNqZ7uPz1jelp5rpYVmlo9tHYlHcC3tyy7D1TlNnrFnysqx/B1fR0I007OgQy+WT2ZkdODH
WB5gaUYGJKeC07L7UZSLpJXnScPq1B6+OpHigKR54ukmu6kYf1CHKVrlKRq7MyS0qDlXtgm2yzLU
3PBohcRH5VXWQOdKK5s7hab7jGhleSd1XfyjdFnuVc/lmhDRJs1dNI4lHivply9Sx9zMcQe5jKA7
xZRcW36fTQfVad5p2fyClFyV5909RoqUxQYOtYP5Z5rjqD1v0LZ9DnKfTCpLu6hSgASi6jMf6GR3
z5nauD/oitmK2IxqZ150xzsJ1LXftoztMovmWIBDHI7OO42uvapsYvfr3DambtuTWK7miMBpWCkl
/HG13pB4wI8aDDI8xIWcB4r+el7D/bGx7JXBUq/r8hRWle5fuoU8uHwE483+w5Awn/bxNh6pdjv5
rroIhFCsWFInMY/qet93ijYbbODsJyAIm5a2fJnatJpE/Sfej8HJRt3Ff+CTULvYzdyW+TyyL6E8
Kz3V8tIV1fZDOoGhBo49Ij/nZmbGJiD9fonDBmzT879r8tDGZX5o5mUngO3wtJ3bZajuZsPONPNs
b/+PMM36nkVeww5taux7VfsAdMy26w9wdSEN9MrcmrJwK39hJ9m6H3HJ3pr9QGPOfCVsbwoe2iB3
mByGQESn46aaW4g5JNzg6yr1EVv5olQoLyO/CNW15091QjE8ktoryqG807vw1PnoC8I0arxI83lf
ZekmzJWZ+m/2QAc9cSduyWLhqnE33KYJuw/G7Ex7mKOw4rRsSD/t8asvW23fIZmPtju8VDZy4Cik
OpT9PIy5FNYSATYoh/ruuv9G9FkzHoUHzLRvt8P1uLERZx95OdsDqyd/mxz4MZV9s7VgROzJRc1Y
Iuc8KJNK9NQxCJ+Cq7fubzYhqZDHweyXgv5ZUuAtfGNrFJn+RoDmZpQqKLIJh7OYfsSMXsOk6HzT
5C1phlbKIWe/F7oAdSSa7pB3ilX3f/Bl9ibvYwGyGMnXtf5iCqPyasA//VBxOQ4nFKwHtSh377OL
Nz9K4J15+GsMcu9zhPMtTqqYw5zbf/C2p3Yl1i2x11o7H+xq3ddx4Try7AJkUHAIILKTLFuLG+uA
DTTXjZqfRyoc9maFsr4OE3T+TcOPdNuC2vpNUdKA4eJaJ/i9FsUvv3dNk/FZXxvSo+FwME7lL+ns
Fb7Jo8Y1BQ6z1TdZW+2OumVK3zMsjJyqnG4anre3kO27SWqgikOOqOOKFbLBTuKZcsrmhdxSlxV/
0LlblVWBgI15bIFo/0KvL+afQtvVpajoRC4wuJm1HR56mkSTtrzfM0ASf7oG4kV2LSaLWz34rBA0
NeR6Ap0sghdRj/HjAqlpy1vXn56jpjYLw5x2EIzBBmdM2TcOHpvrYHttHDwP59KehbgbLT8qbqyr
JP9m0Rs/IuWNAfvlbcd6WmigzW3oHNvw2Oiq5oeWdPI/IBmaa3L1ZlHmFbYHnbRY1JCTUO0wcjUi
6tNDYmWo22IMzyGoVv1n0I3tBqnqmEjk+Kv66R1JwPRnh9y7pHyOLOzrkGDl/Fh0+NAUtf9Palm/
goEO9jZp4B77FxHwzubOFIY/DByVPokD0zPRBaGDWEZg7jtXK5PA276hw2ezL5gA5Z7Ztp7rzw7/
05FPIOM8tDJMIBa5HWVa3f+Vlo/atkPxE6emBRt2XrlJ9Z3bWozFD40s8u6QpW//KZxyci5WKRZh
mNgVWCX9AfQldGaXIfEFgTE2UX8olPwdlopKJImhx85tUkfrBGwJe6KfOG6ltvvyMPDB1r1Vy2kJ
Az3dDjuMzru9oc3Lw+Uot5uAO21VCG189wu7ihiyrfQajLdr69S308w4LsVVUf/z2o0F6TBKgVR5
D8bgfqNY+2wEQZdZpVtWja0eRfhzOapDvITTtrWJCXAEkeMdNF8rEgmPdQR9GLxw/m3zaHmfLDiZ
wYyb3vQNKpVlODPMGqHdUqKDDhdiuxv30V2ecfHuH6z+yjYniImssGldNSN8u/S/p6axrB+8Uu2v
aV/tXyU8jj94pMTTTO9FWbsuw3+ImTA7bF44bukmhPq5etQDQAD1xn4A9nWZhQPjCbK2WJ3BP3D2
72CsC3nmOw4ngpeFu+Xdzl78oaZf5w/2bcEdhY3xD2UY84ZesHW9MOqkcEJuo6uEl1m9Y3bkv1p0
fUivr+j71FTVTup2MWpo4k3r1lXu8IEHFxNadXTqUYWND8gjS0CiwhvdxOFTYlK3V9j2EURPMtWg
ujj/dHNoaHZLDRmsF36bD0z93zWAdiRKDsDtNNqgyacYqL2OmjrkGDYld8SNLWVDPysCLjrMz3t8
QbUdOJlsuta5oWgu3hk0QOidGss58gBB4WcglMW+dAt6WuOxsHOvUVN1CpB1/Z2Uo81TaQyFs2V1
9uimBZZcA3NtcY97/GTNnIfRTDlB2n3PktSsSl6M6xLu1vrh5t4fLXl2yI+G/l4yYleZ7a/+M6wy
lrbKj7t7vv06Tq1Scm83xTZ/Vs3UjWlPzgpDIN0dQ9pW8aCQjvaVRQ4n48G0WqnCAUxpxU9NNccI
6+B7uq99fJbI/asCKf7C374tj7UWZ6tjmZm27jI8BvBjgjREfxjxj29aJ3PqDRu4vzU6TK0xYp9P
Wpe+bCX2v8yO2vJfFE6Qyg6xNG/hZKjyx3YqCEio2Wqm9Vi7D7LU1j/Jh/YLbYQ4ksJv2m8HY9B0
mnXEoG7bBV/ZJIz5UZZd7D4iwWUOzY9VnSsiFJsERcBUJeAUg6d9pQIk+7bf/iyMI1yoRVP7PA9b
CxA3jIgjNb3nDldIgWjx5hn/aZVd8GNmd/mbxxhdzHa1WmPD3snX1qxmGSCo0Xv1/bF3WBPzSHK0
zxstNrzeJy+edwZXbXQtaVpEg4kO7PUdh6DVJ1Y8yOm6L50ey3WZd/RhDQ+YC4jrVAW++UcIivgZ
eo1HOGTLuqa2CoqfmBnr4xVw5+dSdn+vXLBbyCq7eVux5//dAl9+hcxAu0T0s38pFhuC3wD58Nne
CUF4BLpvMTpceLmymoHbPwuUmJeBvSAdcJEq+CeU6a0nMslmJ2lgMLo3fl0E35GqA4UdUE2nFoUU
Iqhj7SnDjFs9BHvFoH7iaIhpIC2nuAOe1+g/weSNDNOLulNsRRscfnU/sTlXsNy2xNGzYXl8WHb4
CJuWa1xO/Ix4AeF/ITBBQ3BhcRIemdNM1poN0A54V/1Vg6ovB/EQYRK3UaiElHeoiikyxmOuvl1e
4TXhBPQmEhyKeTih64qs27EH7p2aqWI8o6S/RvCojX1T036v6aCYbD2QOdHjKeiqGGRg6F5KIETb
ycSl+wS5wv6OnWYmPHc12I5dOfUPGMsPToJjP76FappfFiLmNamZ6n9ynS2oKSwsDMlMLsGRz2A+
OuQGcz2+LhgO+jKZoIN9jn5b68txnUB/VwBQqn860lWTK1VC9SR7eIfvrOLqP9ajCvz+tvT7bS+p
gGENroivyng3D9cZzZypZasfNOInQMq13Ve/3CUoqQ6mUhxn4q2l+w91AWGCFfO5441/oglOnb3T
5hR9yNSTxcjapsfWIcvp+0ihV1lmdeoqEvwyq21no4AyQXe/4fdgFriKIepvCdTbmfxPBSN9JSSt
RuICD/fcFIUzGrXJL2rc+2PJC8F8j/0bW5tySYXN7B6ZQhG8DUGhxEccAVy9gJmEdXWsocjDGp1P
IkS37WmnoBoCjEN99TK53XyPVT1ssiYCE5maYUFRZWPYljes/QQxWWEAw//gOWt+xBVU6wwjF8JV
PziYd0A2W0HaCGm3FP1daZ20Rx1Kp1a7skxB1odoB5FSa0DlraTg+6Pb8Dhu1lja4+/VHnr3kQoH
H1bNTab+1Ycv+js1OmJ8gKBNROWDaSuyIKDY9DsZCCz6oiMTcpXsN4Gvu3lEzx6B2en5mRHq9d3F
khHuPfYIpi+IJbHm/sFZZmSDlEoRZpohsC2QnDjYZZR4FH4LUtiyk1ySjVg5907s6Wo/XWeI8oIq
wuqAqDYBX9m/0tf1fDd4xzQNybRvzZbIce/+UYus42ncRf2h9xqfwdXNOd7sPCCvakUqks2soJjY
W/v41z462T45KGPCfEOso/Bzl1h1237bmP4H/i5/mn4bt/eqcuzlwXRuv9yg92urvNuOAqUpBH/b
PZvGFu+1lN433lcKK+2JYs9k77bXpeQ694g8kEVaCSgEaO8oZ3T7PPAq1qmLqnbL9gPT6MXm0n7j
8d0BvrJk+WoDBbvYmeYVbSbcRka/LQ3fbVEHIzoIUQcRrxSSGrAZvt8kxqfL/AtbIPKzw8McA8iW
G8jmEoFGzHpr4P6oVp6TH9jf4ZPLtZjfELIhfPPqhnU4wLNK3hQuLNuks/h2uTtqtfwnFlWXSJcO
eJGFKgMQWLru1ruOrXckU5xt4XRzuIPA/r2vVRf+RJWiGEscvvevYO5b53bt+zbznY4PmFGGrPKi
7CZUsHbXCCSkLaquIattNF4nP1zD97LykCjUCjHASTfj7jOIDob1DgpIZ04kZoT9aWZUou6kw17k
poB7XGSDamCigvWvt8zZzRQzoFtqYnbkbuIpj4WxlnM4Yxi4R1Y42Gl5zKLHh2c6BELuwupyluMW
n4sYedUH5FUqGPofM964RtnlPeLszs1Ko0kL8qfqkDn7peiAl8xxQ1fAxDNRJY3642LPgZeSH2Db
CL3mcXoAx4Uukq/aru93d5t9pI3LdTGOz3N74W1onFfb3a8LytYCYGeNh/WzcIchuDgWKVqP63ho
fKgRl9mttsaFdBNudKtkzoQTStyj2YD2y0BLed17EYwSez7dKQMcuMnNz8EtTEUn5zED6t3BUm/T
BEqhQ/8up79WzZbwCUBrP/0eewSil9itDebFeNiHlkg2v4o+yZxgR5TUJQNxh3rsf9Sd2ZLcyNlk
nwht2Jfb3Nfa9xtYkVXEGtgCCADx9P9Jdc+oWdTfNN3NyFoXUrOYlZlAIOLz4+6CMbU9uhN631hV
1a0ca2t4HhInsCvsH64Bl6NjjPdryy0K+eozVmSTh2gfUmvk2GVeLTSbHK7+kZSnlxHqxGcT2NSX
jFSbcqYHrn96tZaxWUa9ovplssWVi3uh3Kq5BAgy6M1IgIYYP6pVlBldt8+LRiSHuQygOebmUiC+
QMcPP+osrLPn4NKsvB98zmG3GjMw+EobF6l1rUdrGCFEpB5eKa+37HNjZmG4inUWtPqCi0PJs4dN
0IDLItf9fKwTPykKQm0SWdnXFK8qHULGG3G3qjQaybZxhVFeMWXr6hOSpZc9+wEYzfHSxDJfE/QA
sVeJqI4ujz77JLRZEE8gKebN/Aqdx2dICoQY5bmzJNUl2HEARjjM2MVBgnTAirgaoAUXJqei72Xf
wA2qgpPxImL2e4wGl0Nwr/gXx8HkgGUEO7aGSQDB5IEGxNt+ShN32sYju9XmPqJXye/3GPQJFN4h
hNiiew/J8uWOLGitSudj2FhYA7SnuuFWmeZgM0sicznon+hqah0kIizmzfxdyJrT34alzTf7gzup
tA0349QzJuMBRlLjijzjjF5GVdqpBfZAh0m5VmL2AUEbcoLZxqatBw8gZZi0rJ42eiBP46TzDSjc
VMxyVU86RYdMe+J0s/VoEtpwF8dkQlPDSoCII/cAYt50UzrkkGFM4XeL7h3S/MYdJV6zXiVBmzAX
LSvRLcZRhtu+dvKnlvxr1kryG25HR4sftBS2w8LLR++Tx5qizQOR8DnQVfwWAekOiwas+CEfwmg7
mZbudsI2ijera71n0rail1QS/oYhRsicvqqUrcGCEqmpXOMksnCxZHW71BXq9vJfrqK//PB/Gay/
WPG//M//3WX/kzP/uvms7vvu87PHwP//hR8fh9v/7sc/vdfyZ/s+f/xPJz5BNX/4zuWqI2YR8Ppi
Ov/TiY9r+g8zxE96sa7ipLsE6f3lxLftPzwKK0n2IWoX2CLCcvaXE99y/iDLzMWGRhzlxdwf/jdO
/J+tbQZ2QVJaqb79YjVraiOLXF9Ee1dfA75I8zf+sovXFwvZvw2m//6rv1gfizSpxm4wSiZB1LE1
9gDEqCHHsPSQUN85qX1XR6V3ZUkzOlsEwR37rLI/KluzGRBEGjLwYNrbo3kDTC+cxsLIojtn3gRB
XW0a8DjaBCbPPVATVn5yVpxvpFUyVpFzmD73cRSuTSdS17rvm5tQJOOj0+rpTYx+95rT9PTUWilS
Vxv2nxovwGrEVpAg9jvNbW700X3Ya2oGTDG+wFtO1zxjU87zQ/zaojXuMc0yfptYlU3U96z4IQ3d
3mW+4SyJ7XPuPW9ov0UMTVd11o8Sgsq0llmEprPwpaz6nd2q6qAFWvw2T71uT7IcM3iXGdpae3G8
LNkGF+RmBOVzb8IJmRJH0GouRLSZrJGBE/DEN7L1h3XEU3pTD0PW7nPDytbSn8W1HeBpkZzsPyYt
itUQTxm7CJ4dblQz35WITzuM1P6uNWSLBSKymOJ07lnYeX4kxMajLGFykk98pOO7m2iRLlUUoRYV
wXR1iY1A3AZJucqZLC8LofwV7LC9jvo2PgMIdQs3C5xrv0XZxBY0T99H5savQ+aigPe5vqnoNFxz
xvTuwOeDFV8f+laT2fdBnkYD8o0X7qJZxZzVUehnHsKC6WWQ7AeDIJMpM4p+4VYtB08rFHt+IY+W
RdtaTny2B5DhYJdBwZLIY/Xyh21QR7TopLQeAE7CRxNrV7uwaYWivACO/X4YvHgb24W/o5iKWZXp
GnTRku+zEdwgD3A9fr2chXJuSKYYzlkzsefUDstqWGXyvsgCg+KnMNvxFvJj5xTmaeDIWK60V9LE
NjRoRn2amddErP7rqBUWhPMYY/wDfqPfkCNgbl2FQLbJZFjsBmqE1lyY4y2QZ7dKotRbMUkZFv4Y
SnOZN2X8qOu5XY4VB1csntUOiMJ9yto5uakHO3ujvyA9U0dPEOk4ELLqKVns6Gm3NzGGbyZBoOWP
vj+F30YpqX7t2RavWq9ozslcpD+Ul7krYmPQQ6ZGm/iz2jq4mYfJ2M892n48JPBPmSXhbEr/Q0g3
vR26KrtuUpFtmU5GW+zr7TcZpO6RuoYYZsMDtO3K9lbRebEURpjjmSl6Ep8iIwILbWKygYA/dhYn
R44AvL+P0O3kXhiI2wtsgH276OzAWjUIROACFXvRhTEH9D94Olf5CuseVCd906QAZ+MbhWDJi4n1
6cSOwzu6rVU/ZibyJPK9uM5DnDQ15OVzb1fuYyTn5CqnZ+BdAb5aHBl8ufH5ZA5KJ+a9x/V409rK
eXdUIEhqxMq971tF1zlBsIcamWdNwqt5nzQ8pgMygq/dWTjtsSkH7CxD2Ld3Bt6mjVcOxhl8L2JX
YArF/qtS1HTRmk3qVciR9maEsjxyKXCOari/6Jaabm1wHjwlReS8WiKAm4PZsHkFBThaevGw52/k
lkLJeqU3YXqMDc4bkzNMD0MT8OUxM14Wilq4xTDo6QKitFvYp5DxsDlcKYk5sC0K58U0xvklcQtr
m3WTFAvVdd5+YC61mfwUq1kg5NGdRLDxmtEDeEzLQ5AbiNFZPr5EMBUrCwV1wxzB8heKvorjzJ6e
pTEf1F2Py//UTP3IKkdowL2eTPNhdnymTCS/tDD1FrtIENNgX6YMGhahGUw3ORTGSaYdvw2qVvKZ
zkb+w4nDqafMReZrI/aLYeFOk7VNRN7cTpkGzjR12N0Bp3irNrOTrUpyeZ1bhrzFF6v2/TD3u2rQ
1QffRkaClvLOtFpGG99Q6hlCMlzMOmnmW8dKCK3TeBhxA052TbBjyFiPDT+JRxskOrdbijrullSf
1A2503X+7lm2okq6IARwnIzhOutc6GhBPSvKOjOjT8rSfKj/hAIznRUNZ+oy7251NHX7dnK9+ymf
1E65RnjqzHK+MWGwn91WzdmymET5OBamOmlIlLfZKPUG6clcKmt2rplBIRWMKtGniIXgtnfKC6+Y
dRu+WpDKsbhj8/GWZbNzNQfFTK4IFkPAWuX98I182mC+LTZWLqKHuPLJEXDz6MK3FEfTB1imP49l
plFd/r1p0nFPzZHaxH0uXlMORI/26MtDMmBlXeegDQ9pUYw3aZvKvZKz/gauaayGsI7OA/14uwQU
ocLxkmDy4JE3HknM8raucym2KbKImzXREGpTt4m6MHu22DitVdu19yOV6N9S22Yx4XJKH4Vb2Cur
NRies5glp36u1clshf5Urgwo/aAo7Zx0QbQa4IJX5hir13pyjG0Oz/5KGua8HsFPsX9m2jgaBNRv
iREZEYo8Ew4Li5UAPq/GayZcMduYsYmuCJcSyHXKPF0IwL3iSMAfxBBhS+Uw+8mtK8cc86MRpf4r
+CNum0iD7UVtzMPfnLFIEdw19uvJ0dM2akV424RZxkOsQGClGHgfjp29d4yuvB+byTn7bu0ekFMD
3CVzywSABw++sLQHO8CksQ6SyoqXtRNj7aQg50Wqbr5zxgBVcaYqDZi9qoqjVY1OjDu2ie683slv
XWVVD6zN7RZcALB8ajOJtXPG3BxbEVAhIkURrLy6No90o0Znj5iXg8SUeQpmZOnYQFFmPwRhHPd9
dI5dzvRg++QhBDTKXtuxlx88mfffYT4gE6hrapWFLF+VBa6eaPCf0ylX3+fGd86xdGlsZpeLFazk
wC2U5Wj2QPG0A7VAE7PFJ1Q2akk8yLVRFJye+JG7qMhVQo5vXDPJCKM7TOz55WzurYuGUAh80+K6
7URwmGXYYo3xUDnx3vpvbkKfL9H4CFCjaFBlGSkRCCC750L4OTlGvnnkxtXbKskzdmhzeujzyPpR
k3QELFZHZOVYBCOC0XXDSRFSiSoORfBaTdhOarcON8At9bpO5uRclkG8C0pUd9QH5zxZkdz3qaL3
mH4bejuZbiP8+3NOGxbmgUPpeQb32wAYDuBOLoHbWU8z8UQnp7OmuzYfnX3RSPeZZisbnthubmGN
vF1UY53eeo1pPDOn7dlyGIPeglpF25S142bCgnYnorLYgJOodME13d57qZ+sajfFO9ZIvGRe07oJ
5ry8XMWN27crGqTe+9EiyEOoq44txpYVLN5raOWRjaTjbkATLAqaRfw8Web4NDBefDBllDyM8Zid
Kgavb0x+2/XoV94ejBlfbtH4n3Go2JS48pmUgDUtk1hWmbesmqyMPVKJg+Auk7a3VVyoh5CGynoB
UxNdjTlR6jH831XocTusE1ptCI32YspRh+Ex14QYLGUqxoeKOKfbzImL715hJ+/wJS3Yjy5ixsS2
vsVqKtYjKO9VaFfRj0KLlpZfprsT5Je4tBz5Pe1fjsGsLhh52i/qVBAAHAPTLchzYCxAj9q8AbNX
T7YK6iezhsPMUxuQniMdPmcd5s33zvDjc9nOOT28nY++IWN73tnMJG501YqTGSLngU+j5tW9VNVa
WH21jDDV7qoM8WQZixm7IzTnTg9DtxqqPLxCUhyPyPE+MxeQsG1qx1aMYw5Tdow+4TB5T/2HsA7V
sam88Nh0l3cUtCIgeJDjDph68g3cqrtxL8fA5TT5H3k5uPfpRMXhJJAGF4WT1sZaJrW4JTohuyrI
t18CNHA5kbXxNM8Jt6ozVsED+ypsf/hyzlVqk21G/4Y8jQMqW6VoQLvYVOha88s+xl5ZA3k7bInX
doh6yqtI84P0inDZGqo1FwHRWpt51OLUoALTQ1WlB7IlK39ZUWm5ptdJP1hRluxl0Iw33gwpRaFb
fduJkTCOKGS4N5qjWFGN228tKqkabIeyPRDqEuyMtM+OdXbJ8qAd3NjFnVU/lNrANMkxbVl7eXKK
DJyYtjLsH8GQyS39we1L1njQYz15HA112h8N0uRd61be1ZikPgVpczfTuzY14hQQFL7F3DU8p2E6
8ajuEtx6dnDTDbK5x82SQZP2LYHRDs3phZu7N6yLyYdd586TrenkXZE/MVucQqZ004Yq4JwEErEM
QiJ1KriiS3x5HK1l5xlnSyIgLtLCVke4buc85DLausQoLHGMz7T26ijZDLnHEdQxqT/yjd55say2
W1auJzqa2oCnZRLgIotV8YoOWz+h+vOAy13TWVguRjj6ZuEO2dR5uIvMEOOKCD7Btadt2FAxyFCx
utKJpY+Yrk2+5QkUn4IzRtJYOB6gETGkcG71tppsth8NpE+/mC6kYYRo8Gzj76SoN+rQlmeveuhU
NO6HKI4e49oOOJXm/bxsQ8gjlocLJQACGDOC9gaUSrwREE6+dTNLM/iOpIx9rLAwjnvsdK/IAsDa
NJK+fFNKdN4Em94IokzdMlcSG+5J9E+OyMJvl5zi7tjPiY1hCqaMoXbiv9t5UR6TwKKDPuUir/oc
/QLwNVwV/BYXay5LutTxcMrsogDW6NlYGLTEEy2hk7NtpOmeo6N38oaAjTTP8lWRR5fa39J/JZIg
f7fqEmds4fl3RGMlq1FEnY3ClXh7R4blTd0qc1ugQX2ElnA2hMc3DJUr9TIggQlHD4ymu94ZeMLP
5GhRa/gY1Ul79rUb0J1bm1cNk8GNHHVwbXsGV0VBtvn17AwIuR2RJro2rUcd0qw2oU8TFjPIez83
TKqz0gnqvM7bpZFN0Xm0u+pgB2DIruLkPNKZZuTkPtlcp/neq7F0eJTKfAbwjG/49AGftdQJvKdy
HuJIyr2ZiOKeMBW8AV6Et8Wz1EajTT05OO5/EIsjt30SpFczqaFLEp3goUNPvI3UW/LoYe+/MGQj
jj5P+FXIcHzJfqA8oXHlJB+kI3SSjqiSV0KTtRMF7xOHAMXRe2ZYjbWoONr8Klt3ModNlEXOEzOm
boHyZOzYOD+gQuh7enRcgmuopqtU1Z4r1r/LQ33YdB37RZ4+ATUzJP+CDuCqnbWjlgkA1BUoN49C
QjXwseTda+ARDLF2O3t4TZnLLjLSV16YNnBcrfrLtR9OBDG0QfUyyPi+HgKFP8qazyKrOfXxzLsk
wlf1TvoGjjqjCpih+P1M519iGfpbEBSP0izqteFMVrrp/cG4JbjFONe1bJ6VY8nP3Kjcj7S4/NIt
Lc9Lji7xxuRZtZ6xsC1N/AsMuwminJtZcziJDpMlUzhQlgx2BZf37QrVHC8KFc+CqNzhpjLOHqSA
u0iqiBwFDQI627X/hjYTwx/gDBxTTktCdWJbo3Ruksmor/rWL7d5PgxnKVR5pZhoTytnNPFoxmat
NxpPF6H1YkTqDs22uZFIoHBLIpQ7dibWgfM4Gy6c0uK+d4rkNS1qBjxtr1bcVNVdqYLoI8DdgaoJ
0HrCPIOA2DVp9o2pnDPBx5chP99y/ApQu69RCO0tezxghSJo12ZjPScXUtDrmgp+q1dHp67gYyEt
pmQzMYKyeJzM9oG4XrZMRY0znw1y3d45ovG2eEmw9ks2fd5S9nys1oT9cNOid9sL4drpvOGUw1po
uzwOV/1IFaTMiUYglWvamlXAwpxzQCf4IKFPwqIl5Xa6hEdc1jkZLzLMbDecXKNj1KUVUAuV9htG
/N2V0xv+qUd8MNl6OeOa9IxhxaaJaHIFZuIvwiYjec6pJl8ciGewfjQ0lj+Th4K1JUsKo190pDh9
+gHa7YIArfY8TmV44wwys1ZT2gv9EcR6vlF54NcbFgCYyBbGAII4G+nNcAKfaynPvOSOnmdmOLb2
sq0ka6RiNli7T27ZjPsKEuwCOJOR4ft9/5zEaJUWitCRAgVxIAQr3fAMxQ3TtJG6alq8UlHmGmrR
68xTm4rnB1gaEONzpmA0IJKai8vLq/oNPbEejYKy8h8dlyXiJkbC3wor96ieZlqx7h10bgEHe1so
VN/BH+WHq+V4BHm7GFplZ7In6r1q4/tqfJy8wVhyjHQfR8M3PijxoiYWJe/sC0sUCzZg/QMEBSQo
PanXfRCPrxXeXuJTTONCmAt921iuuvUMlRyIQmYnQvRJhe0pCifaMl111yZ19ilszOyFDgp7Yfva
IltH+6uuMJDZM+J834GkySKqAwRAfBw1vs0Y/wyucn2fNrIHNchSULbKMH60LHAl/HFUHbwpKDaR
4M4XBap3P7OhxQ3HKZDOEX2szdq4KuAT9oQB1GCa9KUu58TTb+GUct8FDPugnA02oRVOZZsxLJDH
TDMMcVLxPepZ/ToQ9/DJiJLWdFclu76sug89GO7ZBNR904mmxJMk8G1gji+epcFkVe60p0p67ltt
y/kOSYBQsWAQzqHsjPKZwKOBTtCqQEOHXctyx+LU3chEPsZ5i5JNeWt9Da3ffXd98FE4R7u/xtJR
rsyYPelCq8wlPaom9Zvy1Cf8uISYFYF7Hg3bW1NCTATDnO0KmVzHQBiLsShXVZzuLJSJPo1f7D7L
PvI6pLN5DNV9DPu0xTjU0DGvTIZcDc7MdSYh0MymDJ+ZnScuK5dAOwxDaGfIgzp8qTtb/1CjNT3O
ohoO/uQ1qIRd1W+TqOby9XioHWyqlPMl8z79PnQJS44r4DyjAGV1CfVbnpmTet8zbkxy/oeR7qSY
mBDa4GJ8wEG0zf1Jt1sL+nReCt7HGqcflb+JGIc1pz3wWYN2ZWcR0EdKjsTch0cDVwarK066Tavc
5JVkRPHaBYm+p8k3u4u42hhOVMk5SyPQG0ZD27E3jG3DyWegv4IzAScnDjPtTNLRkFIWtNB+MDwM
gZnjRTL8g2TfyLiMuAxofYCtGSPug6dZ/ZLEx1XX1NU2c9W8Lk3pX8t26m9nDPVLm0z7RaDabFl1
lY1YnAfrMnbGWyISSNlItbEbE9fZwANx9onVcBBFVV+NTEWfc7Mf2A8PRrUvcohDNqnpE05+51rg
tKZft7aoM4fykotyrt13WIx2Ry4yzWlu37xSbx2uqB7rMHj8y6VXWfhJ3SGnZikpxc7SCseZG+O6
HLPyir55yMVkgIS3Xf8KJbjbJXLM1jwQ3BOkbIeJdDafSs9EDA4TNN0YLGjTIZ0cy0mI27LusTGk
RcJZ2MFPY4V1Tn6OEX4raawiCd4PZbslBTvfDvBLn2C54blPhyBfQWklGJhZ497HtFTjpqpy66W0
VPhQdSS5HKoaRXmPY803afMNMhBjM/Sf6NodTwK33t5KR3UypFsaSxcsyn2RdH9nq1aRZLOx7Hqs
9oyV1KNWhnmGVJQPykwMzPSM1tjENQ46l4LOSdfs7n2Fy9Gx3nHQDk9MKsnwy+b4lBNX8Zz7sXfu
KEpmEo2XYm0SKcCcXgO+LQInxD45p3kQbvrQKC8e3K6PcJdl5Q6rPVtmHjuGXEX4We/zwSIWxrVo
bl/5kg5eIjGtKy208Va5DuRJ22sGjX7rjhH6mlPvWJWHgfVdd8/dJLwRR4PNn4A0tNwtHDv5NPRP
FQ+128UWXURR9L2PZ2UueojxlIOLrD2iCQlgYf1ySCtS6H2sJPigxXLyyYsh1TqObiuCzMrNXHeO
2rGWxdu6LKLkyJ9txvfZtUT85pF2p3ZSgl5DrBiaEy5XViTVMsMqxbJd+l239sVltXZHT7xno3a6
q9Tw0nSbRtqGqU17dA5d+YHkUWnJGstpPn0anYGxiBOcbNYehTdi4Ubaifbwtlm9NAqjBZ9t5Djt
+ywUzrKtWV8CK8jSTYjP706EbFPX/NV1CyESuEw5w6SztrW2881goiNRgX7pNTe5SbRBZJbviznd
5XC+04Yc9o4YLuWUO+aF4q7Oo24Zl6nxmGW2cW0V+CiWbLnr5yoI6bTCKtTcdU2Zf2hMLlussN1N
mycNUmYitnnmkMMHEEYO3zwG09Ez7A5Ep871D5EbNekRADxMiocUp4yDdZdu7pp9melLDkolBqlH
L6lEsO4mHZgLoDrBMqQfA03W46LNmwATOP6HXTDi6EKxyoZjaU/qIXMqb5manb83yWfxNjKhD8wp
2VzNpsf+O+37bVj3wxnOwj6xzg3PMDfdJrcJBMSgF+VHPDrt86V3b899W101QZLuiFIqbxFck0Ma
tQxl4N3dh6as3B+DKcRrPyrS0RLfw4blMJJaDlS5t6worU0UQ4vzo5zyHGOD3X32rJIl8QQRuNhs
yfvMsvM1niuxaLRHMnjp9fcC2wOeoME1FuR/DPfdPGR3RB3NS8a+9Z2dTtaR2woje5iKc+K3YunE
vXooCV4guarwT9Kx5/3kaQS6SdnLotDlxkwx16im8X54OCKuoqSa0Tq0g/6WJUgVuQ7bp5mIEdK7
2+KgTMcmR2BmvtMXXbvMimp8oiAv7BeZavM90NIlNKLy36EGA1i6UlqbiWyDm8yRrb/mTjGe+yIG
b47bISX3jaKSjWMSgKRqN2fuMbpPSd8NxUoSm3dNLkV6Du1LRpE5Jg4Cot9eER7BCQKXgrGugpJM
LexhibPoHQ9N3wynaww/w2ke4KaDCnA3FCSVLKDZzLUaB70ERUhXFwD7FUc34LSsS/WWx3MRrpF/
woPFX9eBBNLWu5g8a/av4UktUi+M1vroKosKd/rNHmB/lbH+70Gah1rwz1c25ieKZvtZX/og5Nc/
dAF2/m8Lxv8bhRb+P/Iz++6TuJuPvyM0lx/4k6AxvD8i/LjMTal7ot6XDrb/g9AYlvmHb1EjYVqO
j9Peifipf7dZUBHAXJ+k6OAvvOYvhsaz/nAJQOf/dUI/4Oe9/4ahuWQl/xt08Vyapl3C6UBpwsD3
g8uv8Pcs5YszhEW/a2AX7Fefkli29TXZaJoZJnU4YvU3sugvxurvJRbWz9nNf74ev7l3aW+kuTH4
CtjYUClVyutRl4jVhJwvsWzsxN6oyK6YCqh+G3FO5dHrdas09YGFPcbf7KXrfQPXe+jH6Y6NanHI
SiqmjMEu1rj4gVD++Rf9Oc76X7+nB/QEguFALHnel4xpHqFaVzwfCans3lrovEPqkIeczW37m9T8
X78BCugin1cLqDZw7C+vZBHCYWrZdJAqabsdmWhv7TwM1or6wzf4+t/V/Pz6DdA2FHDhWFxdFFB9
+cYzSGvRUa1M295oL2f49WVaVNnyknN0JkegW2Ts8X7zvf+HN+n7fI6uZVlkdztfct7LnBr00mWb
VzkBw6GSPIoGW9qqu9D7Tm38+Odvz75cRj9f1lxbrJXcWAEVP+YFHftbRHjP05ZEmKKlyKlKgUSz
Qj2mVkEid21W8iWnXYA9zWAZ907QWBHYaufft2XofQRmTWbr6DSAsMmMVrr2m0sIOKJUky95D3pa
YY70H9jNOt9TwjDe2gyfArCYDu9zQQjH7p/fzH/67LhAHFxtZOS75uVS/dt76bIWOTZtWrQWMzxV
XVdshZz0SSCSrqvB9v9cv1lW/3PBza+XPjIhZaGXCySgd/PLLerldROYaVSxJae3zajpUYM9Ntfk
Ybd/Mpf/60tdvoafv6YwMD2HjgPf5L9fw+kjq5xCKWo6l+acfMEoynfURla/eRXrUpXw08uwxLJz
pmuLwicWzy9Xn+eFhg1U3CzpgkLpJ+FnYeVx+G1i7Lgu6qzDP40LocIts8Zm0m+HhrFCb8f+f9U8
wKpCqwKXFuXftI2RJvflo00wRBgDCcRLQ8XOAiGRsPaq8jhvoV/LjEm7k0TWb+ocLjf0l3dPxj01
Y/wnoEf2Sy0HO0nOq51B/FuJV9jh7mffYthLQg6p4sQdtVVmH2KtxrPyz1fuf/rgqc2+cGxB5IRm
+OX9WtBExPDxflNcFAuT2GuyrTDqwzLZp46IreUY2fYVJg37OKh6WoV5gCUhtqffrD+/LHp88Fxj
Jiu5868m+p/vIWvAU1PUeQP0By8AzELPG87bVMp0mSSRcdBm2P3mvv31c6fc0zddlltw2Cj8gqni
HCaCoMWLGnhls6WeGG65N71DRRHAEjugJHEaXIDJb/Wbb/w/fO6eS8FoFHq8b8v82jTECTRoxxT6
r/YvSr3omiOzh3TrVEn2NPUgmkRtwc8ZBXWal4NdMrhiNXRQR/98BfyyloT8Itg0mapaIZufL3fe
lIMMdiKs+Z47BtwXO5d38SXnY/jfNR1d7i2P9iEfs6vreAHjgp+/Yjo0lN2TsbQssGzv2rKM1x7J
Xb9ZHH9ZsVgbTW4nF0sx26/oyxsipjF1h4nImdY0uy028uxuotnyN5frrx8bxLXFWhUxm4Gg/vJe
emtknqslbpMGaxKsTrEl5mVemApa9Z+/oV/vDJ4pHr0gARVEERvKnz825pUqHRxeCpueOaxHUNEN
B3F/jbKmEE0HQPsSoOz8zy/7683BA42OZde6lKkRbPPzy2ZtZ+ACUfVSBtQhzJ7hHAmsqk4KkPIk
e3BWQQYxgunvVsMo/OWlAx5rbLfZ/ZhB4NlfPlzNlNBpywbawgjkIaZMFqirtYebLCPDY1UQBkX7
sAlfyvg/IUOudF6UX0fHGnmc78AVTo6rJlRYrohPzBZuWDVqaRt+dsCG6ONiD3w2HUy3509HtCTL
ceAV+4RWznMqRQLgVuCT2jZpVxyY8ebOuput6on7jwZ6LFLpBKoAXrFMXM9D0CO+bR1UvY2Lr0tu
8zgim04GPiFLbpiG5QI9E12A2JD8bhp0c91IZb63WJnZlVhMrBdz1GWchvF4ATQSob92+grl3677
usSSNl3820AzTxH5nt26bgrUIYtA003L8wQ1sYMcgJzEk7NziZP8HmeT98SOnSIFtlLtS9loeVMM
EuSkZf6/C4jBvdU5PBmn1cTcSfYZ3iljoPVak6tCVBZM67e47MJHl1hBvRJpEq1GSLrLYCDu3dU0
eMiNI4V330dEqVdXjEYJzJo6AY6yi4V8ZKpNv0NF+uRCxIwPFonILmu639GkoEKXHR6uTIvoyza3
wD2blADOqhnTc1AF9mMnmoD8KOzv8wKmn3A42ggKtMZ5lIIUCi88M7gCTgQoS1HxywRSelAN+nPm
FVm3xiCdz+g4wfA42shASwbNBiGjfea+Ss7wRBKT5kEGg2wUnkz4tjdwero4sqSWHF+miFkB/E28
0YHLiC2zUTOXOm2bK5KUyC4jHgNPJyv5aCJfatfdSJKOR7yqEpEjCjm8r+3G8dKVYfkZXkp2q09E
oF5SsAgvIxAP0D5eiJGwFIIczOqZ9Bk9rrqoM17LiiDJBRc43KgDVjouo6BwTr0YBuYMZj4RrTsS
x1GHFzsP2VHj66g0V1FHCuV70HiY+saKoUjKeNZvFlHfQGgPITEdG9dt9dWc0sC0NqG5wlU+TOU2
HXw45pboc4VRtZbDyp+TeIffFDMyRdSSwEyvJXfLzaR1Y5cRxscC7D4iciKlBXxIs/GcjWXxQ2lc
eCS2q/K5ROm+8TXYI9tj7YRYzorkyi6rAW8w1/WIM7ZGUIZdKa8bYTuP5shWHt3RbvapcBDIEmli
DSd2V20ifxrz1dgH/reU6IGHoiFCDbvscMn596rsA0YJaTzBaPpahASrrBiA1f3G6ZyMvuzMy/yl
abQkBADuTfsh0S1E8Dx5hNXlIRb8JE//h73z2LFcu7bsrzy8tijQm0Y1iu7YOHHCmw4Rlt57fn0N
5tMr3YzMyoAEVKOAAtS4SscgubnNWnOOKX7yyFdAMv6zxV3mUfpEvB6LlHQGofO6PpstF8RkU67E
eWiglibRDupMqXBHNQhh5hTisjh5RKSCLQ8FX3mE8v2oA4eNgBqBhnIFVZ8yHNsZXek+FEm0oLMi
rgI5YQy9Ak8Z7d+uml8TRRsVu4HAce4QltItgJtBIazNRZpiZqk/ygJlcsIkoBFQ6Fxrsxndb7AR
tfXeSziE3SCKBWQm6XyVY0cRN0Olr1ZqOBP4OYPr9XtWN/Tka91hZhqeBLWy6KHxEdGcjEtInnMx
xijcraEgIyG3PixMzwuHQ3E81JOkkQUOuUEF8l/HjLoRPBvqn7C8ibt+GOy4h+LGEJUJbck6Db1i
T37kClfRr2gbMBvoU5G2TgNk407uFlwMiShq7xqhls8dZ+FyM6LE63YBn7QrgeKE26NAW7U7Y4aN
kaRlf428q8C52RVT78O4KGQ7Mw1UnOM4icMuamtMH2pMTW+oUFxCTIlEHInaOj3Ty0g2kREonTth
KUc71Ji31RyI3Uab5f7ZAnWb7ZRurFNPGgX1cY6AFiCPyonQyAmWKeww6usL6rnoN4ulTT8iI7Iu
+BKr52iYyzc9kdvRJZhGxl4nGUR8ZXI+HKZhFPDO6EZ0CYUjSz1RL6ClMCVr74smNJCDhEp+7tOG
FJCotSp6ljW6nIGuVOEQECBiQzepeJNX2ab+oGut4hizOpmfvM6xuAaHp0GnRfwAXzUHVc+gCuV3
qDAARBvGjTtpuXEHrzB7hhsskiOx2oSdiZgRcQ9+Q0Xx1UVWapOrMT5y9qOvVMNPI5qniRRmayMv
t8GAjwKH4QyigF9t4WJZzXSs0jXkSFrbj4MJvIbCLB8DdmsdoWBcyQN9BXPiZJ4DUjF2Zl5ikl4S
IcWLLs7CjoQ3cM9jPS2wnqRSAZlbCbRMgmQpjglNd5FSqoGjC0Q8xqHBADxnUzmn0wj3KYWtNwUz
bNU4g8E9B8HdTN2ldaYCYz+qegXVQj52zLyjVnl0FFBL0itdXvUUurTHCJ1vgNaBtZhwBoOdkYYq
9Be9pG5dg00K3b7LaFZMBJ/C7cvTWnHSLtexsBRGvMuDFgWfgdXq1TQCYB6CNNL/DRBsYD+PmmWx
ebfykSajvAKo1lugJtLc1ypEexecfJoCtgmm0iFTi4+ShoJpd225PCrYy/me1EykV4NQ8ROONvkA
KFVSDEMg8qFRCFnxJOqwT+DzlOYbxJAoOi6jUT0PUl/nLkxF9VolRTazu1hJjuytIHjLkFvfjNoQ
PxBhEDeGy3b1iA3BZziY4Bg78C69l+FOeGg4SdNsVpRKQ2CG+DU2e3JjFhToWbGUz3k/a5fIvaza
Xoh5P2epIF/QgUGIqKvZEyqP6WzGQkQZg7wSoPTkeHhMMKmfJw0Li4iCIzXCchej+kOMSk46MIKC
rkpYCv0HAIflSdMi9VYo1fEgGzW5JbXcNhH1+r59Gts515w6yns3DzBQXqhKobbbhFbHw4gcEuWh
oYgX5WTIsyMlZv8wsEl6mXoMIzsYd+ltUBaoezBYAFEZ8Ux4AQJIImM0I3lUtYBqhVWDvJFrPDA2
nEVMtuHAuR9eS8yHJabExDU/3H8lkusFXiF/hhaRNX+iVYZLn0vYDx0YuTm1DBwpN5iTAsWtcwgg
dQnb2G0nbT4lZW2RmZVOnFR7hpBFsXWymutJxdRDD7U0buuxYmaWp1ZfBajR6vpp6TJYPlLsbnKp
iQUvvaw07xCl01vdksSVCt/LcPoRJN3lkBiSbYDy85FBa9xGGBL2rHMhtDKCzgXoA8BbXbaDNfhY
MdZR7GRlTLbeaIKjEeW6i/yApNfAS6QsBFoZZXG0B+le7upWnOKNkAiYQuRMlh/xVrEg6rlATwiH
RQpElvS7oxyJCloqdAGvFAgqaMbQES0vtvLktTYncuzMZiamrtY1iaJvXscHFRhgBkczs64hSuvW
Vm1lumGyqLU3GDVzDtZWNN5Ji5ZsexE6jN2qGEvmUpOvOfFY71UuzreS0WGdHpIYtH0hxinbr4pu
H4cPMXgKsgHnFQtBBr0qE+Rwi+oBMgCojNjNDOgvrFSRcokjRYXxbEJjXntIzO8mAq67GHcdKiWY
ppbTwZ3hh2MjAPwaqSIBbSFbNCRkxY4mHlOSIgjpu5qKbPhoDVZXsxTIBu8J4lkFhRAJcz+Yqc2O
IMaabSTrNi0fg9pLlVXZVaD3OYMjajJ2B0b1Tooqugr4yKA1gxhJjF2Fg7RDgapv9TJrNySbyDBl
Z1DtWH30Ld1JGlB63w/naY7YnYPMRnSF3kGF2iJj8SexcCDHTKYgc6VqeCnsAAYbYOFhkT5QOmBN
joTGsCssoBgpw5qq+ZQTBmzHIKdaVxtLkG1lOtJDV7uYXnuW0Wow+rp/ahpjVhxxEHmmAZPpR411
woWPK9Xg7dOlcE0jjwUP4g9xtfrQR2QzFwE9CtiKM0AeOS0YS01QvgxshgJox7il4DIwMyMGkaCk
ZU0E+6xuU8U3hmliHmBHaDcGDicHvNkEOnZZS3DCLIpXwMuJHzOggQLfMhHHI/roZtUd67q7MICv
90B0GpbRtEUuq7DesyvnT6PS0EacBDhWPnSkJqBJcpJO2A3nvMKpwVA/AWLJSHNTwKNrA641e9CH
6TYx8/FI4BO+qom9/i6Vqjm1Bw7Ku7oYGHBBVqnXPcamPcZu6WGQMPCxo88LpOpdPT0HsMhsmbJW
jQCS/SDNg0r2W60G1JJHLNVeJagT+ROCEdhI/I3bWcecBvLflEqKXf0SeBKtlNbRcuYcR2BfQIhW
MkzX6lwws4E4kM5huWgfCArZ1tfACexGyfNPuFTtG+5sczol7VI9aQCa2Q8aSUhRK4g7IGd1WeVX
fZsrj30zx4YDapQ2s2mtroS4sfD2wfbmywlLsV9NvE0QuYSbgMQP2mp5aLtGnQ5yQ/qr3yaTcpKy
QoM+jGsJapoh4GIgXo7lnWGvIzw01MCDronindZx7gPjkEnYmRYQ/cI0N/fCLFuDy8uXLrNGmlPq
Xs3gZj3pPm4lttqedp+uApwaIm4chcYRAXspuUhiRnaVJhMyaOWyuE0RlJpu3k3pW51J1sWUFB3s
8nIcgJGRrelQ1syeRqOZsDsEwkdirrqUWdCCdK+sGA5nzAdQ0SU71wvcH4z/MUhGyWOftB5UUlPN
bA6d5kYmwOoJkl7WbkXgM7tOaad3y5qVeWPC59bd1hTi0F0qiZKCpWjhq9orIi+sJCBSZ3ekYMcy
s86BjTimHjJMHmgtCQZHZeLpHIyzRe3wM4WKz4poiS6FQyHxAe2a20gFZMqGWU1fFr5isnMQZx0z
AaMC+/4hPsnolj6TZlY/2lhuDqu0ftiyeeMEN41WjAnB0O7g5zJfwJTCi15FiKyRVZBGxIsjFg8X
QrRrOnxAtp7o6medwvFwVaObwqe50FTKz7IkQ7puGxGhH8VVGxAfeuteytk6TqgFd2U9pYiJyYrX
fHio1eSUcZuQkhwoWeZ2YzpgXAM0ZXqp0QiHSY0xAHEcAkkixgPnZMFkuWQLV711coR2i2CZ8USk
4vI8dV13bNEoPddTLjxj56b2B6lTZlWfrULZh3WtsCtg5YRWPFZNvU8TeC4+J8bqBdleAFGoWUDc
VV1J3A+E4tA8qVIh3hRxYszeYI4Yyqn/i+/dZKq53VnrMRkfcHANLB3mYCZlRo84X0rutG5EdMVH
PO3yrlY/ZgQ/17VqyqFjZavvqmlDHWww0VOQ57UAuXIIgaS0M8oyh5RJmF9OS/MOlmpuIaZT0Rwo
Zc+UEvEVpMQicjFnxA+c7kZlMI8WbA+e+ID9QGlkHcGTCgaFrU+vvBp6QttCLtW22BlUfwdglE2y
b9MCWlfRYLEg5wWVCOUFqLxu0VmS5ZP5yqYXAgENncxCEkWIU5+7TS7WJ5pfkUA7L5+1Dbqs9j4w
2gbRhUJxWsTfGlAB0gvVz2sqNCDI5OY9RvVGUCebvcTOEeRf5fBYI3eF2jzS8eFkGuNZU3YNHzNr
TCmLlD/6Kq33UdKylbTVhvMlkC9JQyrOYjO6/K7ZXY5Jqb0So0fYTAVpmcWw6JMHOeoKi0a82hiu
nhPOgzRxBiHYwBFMNxKFvk+6ZuZxYWvf2nzW+StL3HRsJdyU7lqSjNhwjOQvwpQKNNCMgeaFoqYX
rtqVgE+ZlnACQh0MznWTrTqfRDaRQqZhcuBAMbcEjnKgdGrE7ctRICBLceaBmgI4ffS8joV8je39
NMDHu5m4t8IfUdU60oAADH+HzuFIMXvVCZUhGj19lodX1t++8y1Dji6wP2IYAfhnkCpXZho7IBTb
GpiXdVAmehZeZmUyPf5Ny4nLKDrMPDVVxHOFN+oawWJ3+lsRpPOi5yNt3ozobFdk0d42gOdz/8/V
6l+K5AbFYkXR13KxLsv6Wq//SwtWr5s2WEbAM1EqqBQLepBtgtK7bWKkJ3hRwQ2gsdb+80V/7eJw
VcVUNTRskk6m9pca+aDHYRsCyCAbkjQF5Lg4ocYkazYNSDdPFLJgJ8l17MMDA2tcTMQI46vn/KKp
/2o/gp+ElqVIH0ulV6B/aWUJmtmWSqitfvJe3sd1LxELb043utgt37RIf2mwrJcy6QyASaEL/bVj
JPcQixqVeU6lmndQUywXddRX33TIfnsVC+mLgpIQ4vn6wv/yQlt0tFJtsNMnBmzxso4UgKJMm2+k
Hb9ehY0oZC4aHLw9pqWfr0LtkCrs2nnt66X0CyVA9bs2HeR/+fXQ+1qfmGKoukwo1M/XgXmPBBl5
vDPxh7aERDb7MlQpEXZz/M2lfvMlsGVR4K6JGv02+Uu7aE6J6w7qtW8t6uF+wZUAGDVLDpKRU09d
OsvrDSLq/vwl/K5jo1Cglmgi03NTv9yfglOqklgMqHBziOsHNugjOvtNoxWvdSDhZqPF6gRQZ75p
jv3uE+ShGiTGgJWB2fnlDYpEcVNWxE6mDPIoEQ43IgLWzUo7SJWoHAmjo0S2BtQ1VdMfSpoyIqA6
s3IXAT/Yn5+C9LvHYFqKxBeoGab8tXGltTntmobHIBppdU3QaebKAzW1kfDQfkAvnQsKbJMFx+6C
HH83qE22tdR2ctJoPcANceUTEU0yaWnUZzQ48o5kJrofSqF/M2H+MvJNvqz1uzKgGqBp+tJjI92A
FLeux4EsT9NtZk2ROytiuv3zE/ndVUwalygLNHKPflGqBFNbYZMsHTwJ5gUIkscpEaqrf+MihrTe
BUIt2fgy9w3EBktin3GAUVJ1O0p1dh4IvvxupK0j6WeVBno+tEq6CbbIQKXy8zfcK1Mz5EWA99Xo
1ZMyolYdmFyObLEFu6UTYEtWI0J3WaE1IubkpQW2y4E/AbGYAHXMNTk+mO0k3JXaYL78+SFIv3vU
lqXJsmEoqigbX14odHFsmpyFQOZqn2Ic1k99VV/r41IeFIudWAa6FFxOTxXEACN5QdJD4UlGP570
1TRSqhNVU+jQD3/+uX75JBhnEAR0RpuIyOcHx+sv83hj9bNKqR0qJRnePi4lilrYkl0r19P9Ug8f
IbQ6X5qt9z9f9zdvS12HxKrRpMxpfpkXOICYsikxKFKdreeA0emyDii5jmL+nRZA+plFtgobEAxp
q9RTE8GtWV+2ARR3ByhdaOVrMrY9YhVEN8+w1sMMUjz8UpBUCGIG8FEYJw2Xs51Zi/DN9yyvo/zL
8AS5iZRjlQ6uu6Gfh2dmzey0O7oCgyojA5dT2cuQ99iG2DacaudkJ82TtaekM71UQic/K9b02XS6
hMyHilGNq/gyNYnCjOraOKM5XSZbzmv9JpopYYVVI5BhgteYpHqwQpQwCBKkeCV+J0D9zYAh3lzW
kAUAplO+vjhqqTPmSZgftaT2H1oYm9fgS3NPw053vQBZegBGkV5MCmebPw+Z9TV9eYIarLofqwij
5qsmh/CCrhIppjg5V34lugCYNsLXa8Q64nU9W999Gr/5YvVV84QICN0gArCf31hBs1UWI7BLGQLC
a7Rs/eWMD+Wbu/rNh2DwPGEEaiaimK/zAjqOOJGIsXUKXuyNCIaTGSuML8nalS7//AB/cP2+PEHW
E4WXh2IQIfWXMTh1xNVofZM7TSdFjkSwDWeQuT9IRMY6UQetvhtFiYI+OWEQlKpNM+b3Uhwc2aUE
B3mov5l8fn3ChsSUw8bgx6ZL/bIyVBkZRD1BpThzpGRDNuBCfzMPv/n0fh03KHMQq7B/ZBpAFPTz
e7TkcCaNuUEMkk3xQwEyxR0aawSyoQinsqBo8ufH/Osb5XoaQiokp/gb5C9yQVWA0KzKXA+cduy3
Kj0IqvCEgpZA3P6NSxlwIrmiwVD9cmsx5dCsXoG5Rt83O21VIS2pOe202Ey+udRv3tUqRENOv0oh
kcR9eYop3SwDPAq1qRigGSEgm2iQhG+u8tt3ZekskjAx2Yt/uSFTikQ4GtxQQHOR16Q1h4JakNNN
MKdhfg3fbIB++67+cr0vyxBZIEB3m5q7avrlptZxcqMmT/xowmz8r78rhbWOhVbRJEP/Mp00wMNG
QeLWmKtNWwWGhnM8aw4CYbzfHM5+d1csdBpHTsugMLs+5b8s6qE8VhNx6Bnt0k7dDVhtiPbIpVMp
Qr/7811Jv74xNPCcKEzNoKSkil8OgrlW0DXu0BMUoExfa52Y50FNzHOlywpApbLRnT5X+7tUXmhx
t83sr9v9sx7VgZNoVZ3b2LlNt0NgTl+kq2o8P5jD/vxT/jp41x+SQSUhXCPRRPn5gYgd+8aqZ5LV
p7RyJzDsfkh52f/zVX597KbMRlqX2VAhWv0qbaRgj0B7MDKHgO18EwV5tqtr0tTVVKu/udQvp0gT
t4vMfpd1eD2yfhlMhAvoGfYDkt7jBRc17RTjfjJpPc5SNxWENRukMA3m/N0u9jdvW6U/x7powmcX
rS/XDSy0RiqbaYySox5gvwtbavtStx2wK/Pgy2tefgsubATDMqjDYU6NchOR/OVhqS47JzGG+G6S
0rNIY+VWqsflm1f960tA8Kzr/JTUJqg2f/kJQwg9ldghOmhks78hxLG8INgOaQLRT9980b8+DIuD
GWMKrT8vwfgiZa1zkrXTKSZlAmPpsyynJiFrhjK5DTy6cz1H8zcf26/D2Fo36yxiTJAi1aSfh3EC
bZDgeQTJJfSMO3NU5muzWfTmm/taf+6ftwls7JSVTGwwyKSvXpNKC0h0BRkAPb6V9jAkkK/1VDzR
lRH0ik6NDuIwmuNOoEJrWxnt8T9/SL+5T6ox7JRVA7qcLK+//5f5K20XCdsjxTq20ZZnlX0C+H4K
b/58ld+MFOoRBl0IdpNETq+//5erMEc26BG6hJK3Mlx383CF/yF/1DKWmj9f6Xf3Y2E+kfDtsEjr
X+bIucZYPRK06aSiFfhBlQ+vhmhVt3++ivS7G7KwKaDSp8ojG1+Gx1KCHZUyYAOT0PRegmGSMIjO
nFxjDhI3xrHs6W02u6pMUvKUzb036eNbp7XmpkLdRFhpgFQwmTtQYbRb/vzT/W5QMazWAxghZBwe
fn7aCFkCNl0tzds4ai9bFFOw3uhoLO1Ea42vmaO4HkB41jMUdxgivrn+L++A58KoYVbG18Sb+DIv
MDlC69FAISa41u8iwUovjDbIv7nKr8d8ttbsj6hCrH4NNpw/32YqjJhddSBTIioGuI8d7u5kDNDo
FeRW2LAeARxDoUUCiTyN0PflRZWiYUMQbO8JZMZ48DGMu4j+i/vjBfx/PPt/Mh/+ZSy6L93Lf3wU
XdzNqz32f/znxcvbS/kfN//z+q8G0x9/5x+MdqDq+LWUdb8uIeNft0v/YLTzO2wWDNoWfFMsX1zn
n4x2DqIiQFoMXhYnN8bTP/yl4NslUTepttLw0Blw8r/iL/1yaBO4yo9pUPwyYMN0MtFE18PBGFQv
sE5pqdxBBR1Dcm5GkDceBLWHfvDHQ1ccV0bwX57R+b+m+78aTX9Yqf65Cvzzul9GMMkObSe35XAY
Zn/p95l0I47lqQjvpMjcirXsXGpd84LUgcYdHW1j2hrlHpRwr17X3RYnu4OuiG72hygmZIsUnjXT
5dQvxwzlKSB4wyo3ZvpEiwoKx6FXF3ueXv/8s8s/ZpPf/fBfZhnD4jiJpGE4pPFuEj8S7TWLnyGJ
qDOb4eJJg7pWvRXSJzTz4U3StxHd+PEsrjL06WTNZ1w2jpGdhKf4lf+3YrHKhbCZoyQfLzphX+c3
ULhSCxxG7svKniQktAYFu5tpXz7XnylguBUDt4PitS0uiucW2qat+qJb+81m3uKocfGpecy87uIS
W3wEE2aHXuiZbuwITuKmXnEp2K+gg+3WC1I7OiZHBHCd6iHpYx9OPdiXs1t5PE0QGupdID3p1SnL
7oppTyaModyl9VpF88bswZqgLLaI0QuCEskL7Z12uCS81Az9gdjcbP/cQvnbUwTVVoS3DawadWqL
oNxm5QAWpJEMEASnDokyYgraobVylc6XJKuXuOr1bdbcckGUbV1Dcl2LOjnwE5J9yKsjNqW7r4s9
wGFF20rVVge+o26n4Vz3l2a4l+oNql9leNfL2ZUFehLbvPRT/geLQ5uvIyQ6FhsdyGJbEjCr18jt
7wgu19LraLnQLjLNVwFteZnlatf0UMLSrjySYbp7sEQ6ip+Oda65tFaUsC/tEWxKZCTW4Mrip1HX
bXm0hxf1TXzrYQaA5yEHR2dzA6/YlnQkLqBAHel6Mpwg6EBUOfobbFvzVY2yp2LT8mBbfSdM2/Em
fpzkzq8t6WHU4ROEpzbYzO0tzFGH2DI7HZHHqJHDsaMVLuKeNOwDYkwQ3C86fKvQaTaZ5vKcIm8y
4KLYiU4bF1X8VjEOMHaVe4RVRHaD6sjdWdvF830/x7aSnnSQpNZ9i8XEx/zttTvFAyF7Z23lveZb
vuaLnuXqgSOqm/S1iL/pMn459/1jelChmf68wKHeyZHSW/1BuMnOwb7eS9voUjlpF8q+OE2nYl9c
SOf88OcP+kvn5p9X+1I1hzRDMT3lasWxv69PzXm6KZ9Jtt5oXnJqTogFbwqvuTBP5b97xS97NXk2
SP8mj/UgXYr7YK/fL7t6Q+n1Qj+al9oeLtBR38oP5kn5bvuG0Y5n98usxTNdDxp/2YkOiLmlSdL6
A0LF2iFqGS0mhgnpwTrF+2mn77NbNkkRfOT7eS/t6q3uLX665RPYN36/59f8xlV27b44Wm+KPxyb
c3dZ+fGhwJJF8LiPICkKLsjgmyQMOwiQ7NCFi6yOPpqrUPbCFN6gE4t2CkgEi0nuRTRFAjw7tnxh
Ycl5RSA3XsUTsnjbInludtlmJp7kkTdsYIByjqfSvyL4HZZ4P++0ztEeq6O8CZGaT8duuBIbB9Vb
hWBf30ogw0/WeAjaI5pcOK6IN+fPGQ4ft32PS2/+nIh9gESF8ucTEybUs3yTX4nwxuwVIP5SX9cn
63DbbgjMg+FEYixYwvSi2yKfoYzQP+KVnM+zYAf+iu3XnJ5L7rjAJVg00HEeDUnTheOnJsi+0cmQ
c+wa3bYPfVPe1Pm+rz8sZt+y+rQe0/Ytq5465V4uPkOoe8bWTLbTm3wxHoSnVHA0Iu5VN9nACCZV
vhft5kN8TS6UHQh8zVYzt3kLXxcEZjZpBas/63U6i1ekNjBpHab0eUCoiKhGcQR9y3/0cN2QJ2Zb
zlb8R4WjhcfyiaxoeYtPeOO24ba+V+orS13XEYJHABZt28N8IKl6fAApei1eZbvoFh2fh0Ldj/gk
s4ty2zsNH1HnvkMucHWfvOhL68zTl0amR9/qnLCmuOdnslsx95JNtlPczE83xRa+k7fYqrP48hVm
L2JhPdDyXnpC0CE61ZG8ed+6FD+j8yF0ERw6scuLskcuzxlulz3WnnXZ3+sZg8+WXJzqqjdesOjt
DC/wyVjfc4vVjlgEvF4MfpeVO7Krh/lSOoXPbbrprKsQAcd8vx4WwtsCmk6ZwYXWnbl4FT+sQ31d
PTVPDIJ67fIgl9s02F/aLcGuKjg4R/MaLExO+ClC0vLiu+ygC4JvDjtCu7pbraH8fSnVdHLvNMPm
r/IP6AVqblu6FucbE57ilXg24UsV15rpK9fiTrhqXpKTdlU/SlfzpXkUPGZoTznKXu3gnHI7O3EX
+1Z3wm15LTwSnnBcH6bgwHXeP3c7iz9N2JyDJ8hHSH8Bhdx+khyMXLe6320ib97W/tPkvE2e6c/H
9B2oVvzUvcTn7BTc9I+kDeDhw9mjn9M9wuX1XyOXeb/sWbNc3EOtrb6kyqaL3aQg28oFhNiOnvQq
dXbhEm+r26p+GHCOVLPqsfCLK+uB7YWtz9eMu4k1mOhBld2cbdmWX/ggMrEzvCeNXT6KFnEXB1Mf
HXaKjlRQuCcD029vqgudAMZ5A+Utd4VNeeRLhM1I9q9XRdCdjponnMKrWLiHzeF3xwGUXu/kuTt+
okKqrN3MwMeHMGxaxRcnJ1b8yfKJ/dJaJ30mvXULE9/nNOvoO+lBelC2qtftVM02N1m7I4TiBLjw
VJ8IursXDst5vBreZKSHzRZrYENxUbPhAEeMZAi3RI6+JRB1rzALoVNGG1ZEm9p0w2y32sl6cEZu
bB3N9NCDOUWtNF1pyrZpD0t3llGyIVWQW7tDhYyQYDkH82mCjb+ZJG+c9tVDcZMewgOSxHRfVvey
9FQZr1b6rAsPxmO4pE+wi7fwboNYXI+Ldnsbzp8CicGJl9xlV9nU3bZF9gpH0+tCbIQI59eZctwm
SFhtNqiRPekmdksbgxFZ2NG78DjcDmdrdUrk1IjqZ+CLR4OACyQLAlg3boYXn9r1R/5hPhnX8lk8
z5c5nURaiCjRgrfuJXzqroer8LEmtX7sNqJOwMEEOqNyYR92kG36ut6inwzi5zCDcAMmlW1+RZQM
Qk7MqLso3WWFi0XTbq7JdXS6G/OjeyfNlV0z/JJ0OPan7lJ9onOZbfv5URX0nUEgTDvJuzUnYGaO
mBCKv8Tx5TBswmFnydss9NXrEl/UYSD0BmjojXkvDq9p+z5LO+Exv+8e1St6nQKe4rrEa5jtCay0
Xgk7hptQ8nz4xKlgVZFTDfdL71NpQG8I5Mme2H2SMorgHENUDasrvLDad8VyiEJVK7cayWfF2LKL
7qpswAqr2t2D6hoX2oj30I6ZtplkcbLEG926ziW/CA5Kd64lvyKWEY453I8Du+dVsHlUt7iebigB
oeG8R1gI1Z1qR947xexUswvosqvY6nlE/sJKmdiIhh5FVDH1C5D1qjfB68sZYaAZn1jduLXgqLrW
VfAWvq9xPw3/bFWc5/xJh3Aa9X6GcH5Gx+JrM3tcl13mGG5EBcierTBBKDb5ChwySA+QrhfrSusO
GLCY53inyedAwMVZPkJuZOxV26h5UZRDFhxz9ZXwmoADoLaDlMXZTmru4gazfd4RFr9N8aRNdk7C
5uQEpatJB4UMyuxVQoyuyyzPOkV/HSngfQ6qUZ/e4+CWZdNgA9P5wuV8z9x4RQRYy1cvHJT+pPWn
9Er14uv0RbusHpXyOXscwPI/xDflpXIXLKEtdfcAZstd607X0vOZOcnrnOoudsvaq2pOWhEiYAJA
y22Reti8tNAhWZRQP9XammOHhtcm78OdpQfSCA+hJNkiTgpxN7PqbUjcPDcrVHI7v4bllXyjEdo7
pA6R41h4b/sb3H/4KcwH6UK8rc+Q2avFgRfNqWPCszbbKMvflJlpwmbQ1bE3ZDtI1o3T+wzI9A2j
KuRaR30wbk2/PWeak2zIsUWCTe5ietM9mxCBRR9GqVUdDPUWGkWsOuQM4BgA/otrapu79SuC5OzO
YHU+9DfFVfZB1Xu6YITD+S3ZhyEieY0/kyMx9+DSIQ/fRcf0IaAFags4GjRHCilN2ct7/WCxJwMV
Xq0bG1ne1rhcMAOxfOMI98VrXrO5ojydv5EmVCclAotDjCSeXCbs/b2y1c3kSniE5XhHgBErQPqh
JyRbOJKI++BCWK0r+4bjUtveQypBcln51EcheRTeGnMujhv0DLYqPEn1S59l3tjnFxm5IxynLelx
hLcxlZ8/jhj/F8pjpxdSZT/L/wewa5JGFfT/nFt4URZhmcUvP9fF+Cv/XRez/o72knaP/L+rX/9V
FzONvxugQkDS0GChArb2Mv+bu0bxS0V8akj0Q+h+U6P+R1lMlf4OTIUkeypq6O801fhXymIwZ34u
dxtcHdrQD/QR/RA6b19OakEngG0QjfwiUiMCsw21Y1BOjUyPuhbTdrxokfvEiqvTZBzBltLdpuoS
I4hlNjZlobpLSmvESRlBXrnUK32YKTzP4yuWi9x4Sa2gFLfA1FX9BTQx4sWyVgZSq8N2WfaQ1Kr+
nCV4mwitVRu3lRvcXEKXBRuxBtxAxBws7RDeeiNJZ9D4FRR+ZdExwAxCfJu1Gr5orR7z2xYf+XjW
CSTLj4KlZtfQyHVxZ0QLDOIQ3/XVakO/T4ssEfazBV4Kmnei5EAKpr7dCkKgAU1MhZwtX0+iuEKt
GQJDfCGFjbbVdeC3MHutmWMbWWAT55OpT8KbpVUBWNpjV5vvekXulJxIw+SMmUJJBPDuwFSPd8zD
cZqR4VYUXXHRZnnPmWXQSmSkaEXWnPCR+ukBMLJIvGNS5t0jkGLZOIWRFUc7udHKdhtKldy+U6Os
wh0x0djNhH7MnsOlgnmcxsJ4iXuYHZdZRkZ8h5m7dHPUs5Ujm2S76urYbnqtnTZS3gGOWRJZvR3p
6dY++Y6kO6kZjdYohOJpIrEmKZtEq0J2Evrt0Eg00rY/YhIU2CcVagGlKu1wXIR5iy0cTb6MhU6P
V69KixLA8hcMRqew64mQyKkZK0d9GBMygadIikWvarV5LavNes/0HIOnDIi8bggCLzHVBi7Ec629
ylE/BXuVKFyIwki3tgYgH08ZS/ZcjDwO79kKFZcNvDC1R8yz0N/kxGbMm940Yvbk+ghs9qyZVQhL
X8vVdbB0A8GvLhnxPau3FWKeYM9oAhs4ZWYupQ+1ooI4NevA6lzgHbK5NTEJWiJp1b1pvg8knKu7
EfjE/L+oO4/tyJE0S7/L7NEHwmAAtq4FnaRTBBmxwWEoaGkGZU/fn2dXT1dEVmeeWsxilrmIBN0d
MPzi3u/6dD5Fu7DEW7yS7C+AooSgVT52vmjRE+d7qO+MM07is8Od4L1NBH4AAq77iijBcSbJhymV
A7WNnJfC9V7xTNsUuQp39SaKIcBhm6tjiC2zNaWPASEWhru/6C1YImPlE2ZVJ878RXhkpcAanqfh
WQ8VL+elDkeSs2USJ5uYNLSbs9fMwSGKM3jEhCwt5XZGp0nVbddZdiAWqp3WI4FSoLg8gwjuvccL
qFZAMiL6Wdz34QI0QN34K4lbivxiBz0rzS2c23CpNmga2vQkCUayJMUXPO50I3Ay4RlJ6jY3zbos
BiW8jZAzR8EKEY8fvUW4IEknnKciW34E6Yz9BInB1HNGNH5hO6u8L3J8tnY3+hpyRdP6n6B7wLii
HIvCgmYa3WNwSUOQ+OG6jGK32bXVLcDllKENbJrTYAWygiEMSdp/lobN635ept770noL3YwXKR2u
EQ968iWunI5WxNF42XQVjeXrCH0fl2/tqWxbkrCk16HR8VNs+9QC6A9FdYAIgDEr9kDanyO38OkR
Fz+jlfSsIMKStii++zxsvyczdZiNs9ICp55amIDaHJOKInK6Yw4sxEtl1SFPDx4piurM9slRClTm
vcuwWTgY/azv9sPCtux9im6u6WK8bfumuF3eZWYN2b6bodm8dM2yUKKSQjGtuqER71UzlhvwFfMR
F0PU46mphjs1q/yyeKowd5PPj9rnHb0PWK7E38tmdHSxEg4IEQqFbHwy2di8d0li7r0mq1EAd9GZ
Be/4oKKGLIMbmvlBEAlyozdg5M/qbEavAtdvlbbkNkJxtj4naME/F4oWIMtYljN56APvME0y/G5X
xUI7zL9d2QQxUEyq+iQnh7lCS+BTCFvhoTMIDFfEYCSfwiVIKNdKFg/xorptNpviOjlT9aMg2uQ9
djLYEZUvlnZHisvsHweDnXIbcxN7MNTdFlMHe3CCIxfwOPQNvX8hn7b5WqA5e8dXgKN+UB0RNNlc
LM8uBsCLxGe+snW3tMelBkiNyVvYC8lrQxGX6yIbQ03wnEoZQbexJS+IKYfmQepseG7Yp5bHZlI2
/yvfe1q8Dhu5S5zIkBY9c4m6rcg8byo6Fsw08tE25UtRDHwlixW82Il2QnjOlc3thylpXuW+60/r
FHLVa+JagDQkkF79tnRT8SnxkWBt+Qz2Oo5K7KdJItpL1zrL56peuuMUFN1DAhRoEyeTv6rYnz7N
urROZTYkdzCvOX/E2JxJZ+rjZyFG67xgPSS13uILSfw+A09AFslxih1X7ZWV0+wVtW/O9uJZn0HC
Mx0bRPQYOwN4+1KHl2lKl1N/47ylqiRuhlT695D4h2pFHh8GSmUbPoFSryMRqTCeFusSGitdu5Pv
nqXQz0rARgFLVBDHvYQOKxcV4sbhJbbNht7mXgYxPLlV9l1a7SFDek96TlJc+0DlzwWBZ4emzZlu
eBbjuKFnAkSgS/ieAAP67C6QlFm1c++oJjvFS5t8BoNKlwGK6N5lvX+Op7FdV2ykj6LkBTIFSXYK
A6uiaXVuazeX1DU0fUNDpmvPbCsbgydpDIazTnYQnAO4HgqGDMli8OlXhZjzD6RdgihCiFArG2dO
REMzcIeWdvRMrktOHCWk727GeTTlpjsM9cJgFGLMa2bBKsNWyuAxyKN7yZ6cVsF1PmIo/SsohvTF
iCcmvHFF9O4mOQyDNHHuA9KYjl1B9SS08TZR40X3MbmoHwmhmkVZMleKdXAll1LsBycbzjCKWEmg
r7j2dlQ8xRl9tsEjRla8a3kPo9dU9yh6001bw8PKBEt6Sk06vxgDN8XUqnWIaB7qICKUMq1xYjYW
VMkl3QOntnekn7UkuaXLGeMmONS86sJz1KTZYQ5QNIF1qJB5KHk3iyq4Wnlcvbmgrk8RtyXHJWPw
xhSPonZAmlTQgmUjxFtiNP51u0qStWK+soZJ+NI0IKBmQSdNYCcbtzqsLzKiJNWE++UICTdeJz77
evyWxou9T6QX74IyJ2fGYUbRkbhBPkHyTQOAegl7UpcyXquHvMJr25E0tlUtoYgQzU+lzuy7VrNJ
iLzqcTFTdlQBnRaZxveBV+lDZ7GRMmHc7lUwNciT61u4UXqb5XZdkj1yT3gsCzMvKvdBjBPvscmL
/l4McfJDBFH+Bddq8xRU5O4ogGmHUabLXR7PMFJ83hYzh12IqKkiZu97bZwbYYWkWkS0EV++/Vhj
0eUTz+o5dDNrDXtJbjTOUhma9GDHdNRFxcSpAp6yJtOo+uIZb7oFU4O9X2da5I9JGKfuatZCX1tq
wjsvlv65MQMZfnxFrCxNv/W7svfXRHdBvYErF51hw5tjTYYGLb58pe7NH7XKbN5eQ5kevJlobWA2
YjlX7eBuXT02FwGJHuAEd+zasxAbgAkdvXut53iF/eNmLAzqdTKlPy1L6r3xHN47ybT4zzpXabv2
R8v6GNAVnONSDfe91+Cc7Uw77Hi/MpqVRfMNtX+xxs+DKr3ru1du63Ddz6GkIkUXUC9OhNMd8y1Y
atbAwFPulczV1swM1LFpN5fGp3bzKYf2TS6SH25KD4A0KAcuif5m7dG17FPo8Sv6IapC/xaSmhIh
2KcDiT1pFp5VW2Rvo5omKmzkTOTk1ZeZZ66fsX4HQFyOVmrFOyIdMMAqj7GMbYi8I9AhpgOhsVhZ
GES/JGMXEy9UDOdFcMbM4+h+JvNnPNqq5t0h62pDNFL9M9X2fQHhnmSPpb9Udak3adAvZ1cM1S7s
1Hx2TPegASc/tT7gf1EWwbGKTPguU/WKqj7cEYBAkEBaMoA2oR1vOqu+A6kQHBOvhn5vR/W+iZhf
SSsmCNGE6T5ihfzsiO59gCG1IvQq3gyqJ2O0Gjhw5jrneQTnpdLZW9Fr9U9JkpcHv0sBNCtiIAn3
VfcdGa98SROQoz6C7DcRvXG8OQ62ADrGk2rZTem4mt+HSX/pYLKcIXrJU5pUkoe8/qzJ+6EqNPY+
KhuWJ6E3AZ/z5sDeaM+0O/iS4Z1G2HtOM1IARod9c9vEDMYLbmI3d5+LKGxf6ozIh4Rcj3eO3y81
MWX7JKsIJpLUNpYTbqAgTMyvQlJspfrgBlsOeIXMVi6ieVqAGW+aku8aHEZNInRcPDoRufDDWFcX
MaRiQzHQr625fUbOx/DcE8vJ1xXTs/7W/1ZC/Cw9FoHGIdhwMQwYgSOwcRsV4DKL1zgEm/eReniF
3rUEx9H5+bkuS+ugc88cFsNQXS2tT8vhVhOb9Cq+n6YalhWZcPEuxNJwcsoREFJvyMkrF0YTK0yU
iGM16Z/B3F7CdiqOtZLT1iuj7pku31knlBm323qqaI1YLkGBuXp5m1yTJrSedeOJvUHXeda2QrMd
g/hbWZylRNH28LjS6CMC9nPNGvpEOlRaZJxDeNwgcX4mTakgBzZgwAW+77nFgcSyphyehVq+KREB
h3RbUubzpGuGVZPJauMnU82X1dsFtIuGaWeUzE+laYMDh2t+NGlVv9Lsjp+XcLEf47jzz4VoPUh0
SfWgUpmfCBieIXJ7jAVIntgraBX3AQQihq/zm6AveIuaLP0SusQksm0OtjyarG55xWwTZIEn4xlx
bZrhpXH01ekLsYLSNp8je+4+CjmaE6+Z4QCZSHzOBpZoZRa1DwCV5k8tD8tbO3oRLUdPVZemw3Cm
OPjUNY6zzXxVXsj2SO96+ugPmVIQhAtBOCQpXMZAjPtmkclZmpnZrE2jXYcp4I0A3gKEqGs154IV
kC52c+UuwAhRfigPrB4dynyZR0cSSaa8fq85h08YhBYidPoXE7EzMb7L2Zlgu8hmnHeRTs+ztMQd
UsTkOBSwJ6ZmCMG2xMOmTbx4E9XO/eioeJsG5rX16m6ra3Amk8s4Iev1Awf29MP0UtNKJC0JR4kX
Hsk0HdatIH9cCN85BrN+FAgx9wHAjU9ZijfKaW8vFdDZmzzWaguIq9sD3Wlemkhec08767R2k6O7
UCOnvQrXXuhV7CeIvyZ21LlEDgkozURfb9n28NgHQcdmNfdZ7k9LVK1Tp5eEiiRdfwwZl+6XyLsP
Gv/2yLY8xg4sUztODvA3F/SdDHGBpsgDFK/+QBoZW16wFAdinmr06gku3FktV0PU8TVGNXkGAkXv
6Xg9hUbqn/jw9alSbbjyvbaj8HRffBKEt5E9nDIHXJSCD/NCcGvJIgGuoVGqerJtYKRhgaTATzrx
ZQI7sK7x/+C6jwngFq4KGCnL7ABUKHlQZTzuSV383hsnPZODuWwdvw1YgCnvRxF43i2JD1MDTPTo
VFb9jbdI0bZpgjTZMrSMdlBNmrMwJIoUuEHfCU1oP0rTsQsLmTRumNuo/ZLL7rHvW7a4tEHjqg6K
2/YtE8khSMjZShh8frVh6bHNsPxt7deS8oYEQplNRJd0Sz+ebIrotU7JdbKJyiICYKpPJF4NbzDS
8MZThzyqtHP2pUPWph348SdeyTHrVll85F6MxMuAW2nQH1LLN/mZ4BLnMNox4rAMkWgXeiDEoDKk
pKNpGka/Lu9AXY5nMUl7zzTLQSdhrNPk5Bf2uOO21jJG9WSmVe3CW0SQVJofRIzb2TqL+X6xDZLE
OSS3wOpkh9V5xIbIxA6dQVQ9ZnPmsM27BWnnWDU20vM/eqzjdyGAmB1OI3roBqzAFpfVuM/yrn5f
ciIs7XYoDm5vWwS/dfrRJ2XsskCE2SnwgWtTL/VO3MIOFUl9XxYBjQU6bsBWSYfLwxwY9017GSFX
btq8iIw2cdXbZX8p0fORNZT5D92NocMLBMkUCr/vsvRcCElVBY1NsUmtQYM+qTz8HgcuXP/ZTEc3
ZSyzauHh7QMwLrsMxsvWDTMfGI0XXGTPnpds7XFn1RVsjcQKe+Y5U0ciWFyH2xzY15WZKXMwV05X
P1+y53Rk5sPU2d/bWhhitmuZrfMKA3krQW3Bf7OvU2/0GV18+JQOZr6LCmyQJZ6A1UTw56qNRkH5
kxSsvmvehlE+EXpK376b2zFaAyq8qd5y+aXXs77BMXoEOqZYD3Hn8eZzoRevZO0U9KdjvGE6P+zh
n0yvDhE8NzqhRx5hDFYVJ2gaX8kRXbYWIFCELKCGEaPhxOadRDrFdxB9RXub7TKbYKBDKhKhQulm
ipm6Yigd+rVHxORm9G/pvzOvLtIH5u6gwhkREI9vuQ1zu9y7CW2tcSt9BMya0Byl/dathszslmBU
X2Ulb/XzPDgfltLpi1wIPoYAY6bXVNHOCrcJ93KZSTxykAPafgtmTRDthFRPMvyJZxy9q6piGZp0
y8eUlO79MFFvuguwIWVB0AgHu9xWwpQ/Giz73+3MEfwZgfMFnax1e2rGqwDjezfyEDs07r2zD2Xq
fwJSyGoOrP6D3QUjG/UbqRrmob0aBANjx1YWmdfG2+dDSqipkj2AHHUNyybYCe5O+lR/XnmyAWcQ
u18qCcWtzSg6xgROsAJfBuUN/37VzdjXOnNXoCZeVwS7M2b0vhd5Ph0obX+E2XBn5YoEB2f8FvbD
fcYPTtxe0DuPxmtJbpEO0vhiMrs0L2zkTqbYMHV2T4U0xN1xP66oCxBLLYNcE6TOaCH8BGH0MMy8
XKlZWlBpzamF1LdOS+vqYsRZUby+jIBsarS3SWJ9hk5C5WSM/7nKu+9JSrLIUoYOFUje7hA/Vw+L
07IWFnzjlBHdCrgIM4nF08+ElLLOjhpo21NcoIoC4b2zGk3LKwv6Klm1PzVcpDeTZwfX59AECD5u
UoJLjiMM3rXVZBltf+31bP1952PpOC5ozP09x/bzLJhHeLJHZNXGF6M76kBb2dZxVsUVIFRB56ND
7mT7va+T+VOXQontbSlvA/N0LXsmHb1lssd+Stu7xPfjiww9ue0c8cQM/bVj17trLevVX4i+isOO
xX5rNjxP2SbK5vDRysMzKXvzPWObkDuNXnQexksRqPKbFhyIQ9DO2yBnokAyGW0QmWPHFtv8xl0s
eyXmadzquayewrwIvzjOTGGFiWNbk9t7nKFGfgGNgTYaOByttg9oFRvns1f08myWQh3tvpt2gmbv
AKPbuoXCuztWJtGjTBxkTEEVQystgofaj8grzEf1ZJNnyno+n54awUM5mdBZQS/Vn+Ic8QetUPk2
FbdDVhRTgZt6YrrmA7tE00Hc+wrmZ7/tXPcGMavy1dzG0z5vFYnBQ0LIbpaKL6HDgLVZkEBMumTY
4NTWV8VI4CoDq7/RRlnyR4zRGrtVj4mozF4lS34JY396SZzI2t9i51DKejfgwiK9Hf78P87z9JB0
Uf44hemwJUiuP+S0xy8sopo9jMHupL0gO+hIksOlfOBHDsPguCnuJqmSPR6PbiMavIiOXcV3fTmZ
0zBSTNZ8rB8mDNDjgVLIMcsp0HdZyoA2ibazZeVPc5NyruWD3GHViV9RfjOpBUXIb5CidnFMP70E
iEMRSVl+dFalp+klRp4EsgZRVrUO53Es/MtY+mAEMcAhGapMvqCcdohoVKNE9Za3ktrO6lcuy5oL
SzCGLlUd3peF7+KQy5BQJ436HGiPXHujE2w6ISDmkLfKVsxMkexxZsythuDR9kIOB2wI9SpOonxT
1+2lBim2je3hXrjFMyau+NFXsXNmIBEHTM50dSgIa7lnrpuug27IXgBYEytbAuZlTJoVWy/sCKUe
mK6DNM9eslE/D3FZPTRZpAmRdaiPlBNTa5fzSNy2z3SzWoA4jPnS7McMomCky+Yyti2xii6qroQ9
1SWEy/EY6VB8uKnFxJORx/yUQ3FbjTrsEJJN48Ea4uCOrUtFBTh4TGaj9Ku1DB910RV65Xpp/4nB
VA47zZPpg5Yos3xXAd5seRWuohauatGQWk34bc9B1kIAt11v07s+ug2Gv2A6p/xKaCmSjYRK6EBg
wbVpnelbV9XT/TJGFtOz/j1yaUZWtt91jN3VV5jL05H2bmEYSZEUROW1k+x9W7+5uD7VPnxUFFe4
MYc1zeoyb12Am4jOuBDDm76vQOWafDJIsWGgIRUyXty2V5bK1VPeJdT/USG8Fxp7Ke7qqpFvS046
YrbukrEm3IHXpoO2aPaztesarb9VemCiYrkTO5jQzwPS1INI++91N5A8BeFadIc8K1saLNE7ausP
mfvNqYqIJS2BPOOjGB3qwjR2n3pgdP1mqMC87eYG+vFu9keUt1Hmaxsufz3leA0GhkmT6z0pAPDN
Tlm6eW163vBMKptuM89L/cgmrt41MzwjizVYcsy6OtPIbRQEsyVNwy+3+AbikpeJ/66HiRtGUkzf
fui3QSfIS40VnpiODVeOTOYLDlioFRE3HYqdrny2FpV+C/zoOrYm+LqwHNq66eSs+zqE0iqYQ9ZZ
WG4Uu46nrJKkYsd2vNw5DaTFVe0o78VyXWz4BqTOsS17Mdz5Zdz8aEC/X+3R56kf6dgwNMaBf+2L
RLxn6eTZxyFv82tOA4tmaJ4Q2soyTMOtiZrxXkxjak42A6bopRBhz1QHXqb/4QEA0OsJtr3aiqgG
Qypz1gqcv7Sv5Uxo8Q5qHZMdqUXR3qtUW0yk8mp4Djrjy10eCHt8TSPVW8dSE3nxTVswbDYl9NmV
T1Q7LYpqfrpjIvKDFHyvxnPHh3FJsn0RU5odnFHVnxdeXjvsZojJKu2j1GtqnCn1NGSYArNsZHJq
kYopLX/HF+aetWX36MNIvcdZ/F1MHOi3I9HHtLej7+sOodX59z6twnHW0/CVkrdYk2B62zKrciOm
Qm8InEYu5Rf9Dl5ES8DoZB/qTphLk5HD0LuiWtujt/yMeBE8V27Uu2tkBfIVb7m4FhTV32xpxIuZ
pvDNhma5jSySQAhvZpMb1yK9G1xCzVv21d8avyXGPq8xpcjBm/YLgLA1q3efHGlVdnc3rAdTr47J
L3FIjIACEHDfR9VVh7FjOVVM6k2AJtpLrzv5TVelrOhU94J7uF0RpDz/ZOppb5S6lVeT6xK7MX8k
rWrOmXQcZJrQ7tMiHB+XOGXOkyVUu5zQNqQoik0314yE+0me7HgM913NI0v4w/RacRetw35srgvh
CofUks2lS4Bc3pinDqnfut5IB9mCS2VwyXgqj1XgvJVz6n7pJAZ7sH54ZKwmfZnHRd5HPfq1NmKX
0tWx3IxiiQ8B/KqXoBjNkd3MM2W3ixi+DKY9mgR+4syEF5Jw2WIN4xKeSSUND9z9wfNQa/tVIky9
QpqVb0298JrNaq/ZDFYLtSshUG8LQDcEWxvY96hmyD1gR/sWkkT3kvTpfLHdeQSOODYXEHivnEju
i4YZehoq9rOI2ehZ3aIL2Bl6dUGnAz51dPWEYIPxtJF+g7dqONlTEDxb5eBDSzRPcWd/n5dkSuDE
MnRwmLaeyG/A4OoR31DEmbP14XJvDCOKNc9ujSqEQVzH1m0F8OisGItuClIkD8qW6bEgr5mO2+vk
znB4QZuvmk/FFJudDppvJnE5MjgcSYMZpfuUacC7UjCqwdgd7BIiMoZbaXN76IryvgMU/Ybbsz3a
icfjlXgU+8nkwcPv0/TSO527ZbD0tfcSWPPIY5x1GYJxT/TIcnfBG0CIrzrweLkHVtX+uroV8WQF
dA8DaXhPC47cLdnv1wSz+7XwhuFTWpbZT93MTogodey/R+PsXnTbNV/nznjPE0cAcr7IeRlrPf5E
pzD/7KImOFQWlHZWfE/CG7pza8fzneXymEUQdBLXecyDwX/NonjLW8Gm/PPKYxFHyB3RNoZuh+KQ
vyHb11bfPrCKIjPbR3/iWR5cjsm4T3m+4M4p529kcXyMASED69KN6oMpAZoL2WA5U90jc0vCrNue
4iJWzl0SEhK8Fa0EHjDPqIg70Xi72xR2RQBXf854fx56iMlIAwPFNnhmFzDPE8IH4VGBeE16hrb5
HqZp6pBDm+tPBTmueJ4K/4VbAzliJwrAzyC1i4QToxs7/qTRBHcD+jGGfr67C0mG2aJ+iba2bZqe
pADP4XmKimTr0pVfCOXyHrsq34ekIt4obNMHd721MVRoz0C+i62OUJykE/82TOPp4DeUH86gxcfM
zuAgPUV9Nc4OobmszJ8TQsOeWRVNLz4z+mOmYgT3eqRC6AocL75oUFIiQXTfGlYJh7yM3m0VyxPx
HuLcN6NYkcCQ/mD6wTw2razCubGDapYrDbDS742osEbEWUUIQziKeE9G77HB0R3cGb6Mh9kiGOsO
FY7ckR2yFDuVjehBiwxrNnvWDXcZ6yplumfulvgzJnKLD6eBqPeD1IzzhMvi3vLACg8sjw9EVwdH
p0sAbVtCHixp8nXr5fpOymzIPoFQhDRvEvw1Ye/vizZRW4X3/0IST3+pndGP9z3rlmWTdXbtnIqg
SEVGQT0lHaEpAoslC9McqLBrW/PJdCg3dmxIkIHLwNyVbo7S2bGAv+20kV72ObeZZuMWtOZs2us6
c/TPKhyw/MUO6qbVtJRdfpVj4mp8gp3/EpAhJzciNeS7rUi08O1PArhUeHWCJYFQSFA4nTrL3THb
RpVd8EFdHS0YPpPZt14mLyPoaCDMpj6LyovHjWeV+BX6Iq30V724wnpAS1YmV1a5EzncnRD6G8D5
sUAGlllW9W6sLsZV4YRRjeCJGWdu16uxr0kK+Iha2yl+ptZk3dj9rGJ4nsyBRAZ5GvzOEH7dMtYQ
I4kR0lLmvnZns7ZDlNcZw+Vn5jEGLTTSwjPxM8u9zTN/SENSGI5LXEXdhqQ0CLRRm2ydrgp2WOQL
st3taDPYIn7WiH9rOTFTRIfjO8Vdzqr8J7Ok/ksgF+/Dt/wyYHjmymJT58v8gwnF8t20k3PS2K0/
RsfTwWmqIBM8NgvN1q4GgyBOc9Nxzy3Kd7+3GRjhtsGYEKCMYmUTa8SccWHZ+8qflp8ypV2ahSDk
aV6q3oMVN0b+dmZ9hK0DdNcOwoG/r5KhPfi8S+btLaaEV+HAuuFJ27H7M5zleOydgvZnhri4yrN+
iRlRIMRsVkYwZrv6rZn1OZEuodprlhL+8uBnbZNsiFXJXfcunafMfR86h5SMNfiSOfuO6DNlmubK
vB/GF6sA2f9QgXxPEMV5SzB0j62xFvI98lKUKLnKsBuCe6D6QXEKo6iIdklL1lS+C0M9PAkXHGaO
vND20eyjE0kY+adDjCpuG6RZs1+SuXwLelfBymmHWW2CIJ7uGWlPBF0FddXi1/F6vZZx8oVFwvi5
bkxAFFMSoyzwIqZIy8YJYhbN22YRVfLG4VgWb0rRfBH/qgBdQl2vNpq2sTlMMImZK9RWoJFpwDbm
nWl5XqJhYDf9+JBPZV+8oCHyNE6BNh6tx/9zUyL/P5BjP7Q/6mfd//ihLx/t/w+ibIlQ+S9E2R/l
B9q6X0XZt3/yP6JsV95oJY6L5Bn4wH/DCqLoPyC8or2G/4GUOZK4S/8hyg7+w6M2JBw59IC/3UAG
/1eVbf8HxXVw8/ECLopEiDr735Fl/6bJDgNAknYEs4V6xAat8puTtRCGzm5s1V4Qo3cIfao+kzAl
L+M4/7fQXcEfl+IbQEcOZQMU0m+Xoq+opfJztdfeIA5Bnb07s21vF5ei7p9+gH+BQvjVlvuPK3lQ
pH0IEKTA/gYVSAnomakG1N4W9PF0wOD8x6zdEtOgdo0zuk+WGbq7cuzb93IQxetfX/43hu4/rh+4
IUnCQjj+7+m7huR6t51stQ86a3420aB2DJ3yHau7+NXP6nxv4i7/hhI3PwWQ4c8dkrYV44LmvxAi
/2va8G827P/+S6LbbReBs/ndqNyNQztYLj8vQefMiDQC7ivTdMxLqayOlqqw15Jll57T2Omx+KIQ
qOM0fYone+BcXdJx03LAvxQSa3ua63Zj66n5tPhFcBinJvqbjMzbLfA/fuo//lxoqzc3gssfzN/7
q6/an7OyyGdDIjqxI2u6ZLbtSJs5JPM5ID2rWP7Gw/0vbn8I556H2MSFCuX+dk9mhRvNGjHXfjAo
Y2o3BO1AuBcrTP0PnMv/+lu4+DL+9OEgVYMagzJIautv1yLQwGXl2nNXUMvDr0dBdmxse9SIQ5rq
HSYzyduo9W6nvwOiiWSD8JmxJdrpynj1Q+GGIxL3qCL7o8D19mbqrl9ZTgxyyU9Hxrq8vMVJ5oXe
QU8x3tZe5qHe5iiZ0jW7CEPz5gW8Mv76dv/zdxi4MFt9jhA+HIjxX3+0uszGZMlitS8UkikajHEt
cuqi2Kh49deXujlEfr0/uNQNyCduRCKW879eSlkkxg8FcdVRNlr3g2DbdBsljatYhcFDSvjcaqjp
yv76qv/iA94Su/ndPNYQnOO/XjVdNJLEkEwF17Day0s58C5XCk/ekO3++lJ/ukciqOns6eBkIXiM
bi+LfwYL1D3NvtYj6JHZnk4KujmOrsb7m1/sX11F8nqxuelth/SIX6/S1opE3zrs9jWShZcoJowk
Rjqr/+bX+o2txOMMwY+H2PYlZB2wOr9dp0coneed3e1DRZATGRfEMS2RwixJ5TN+8Zex/U6gAeGn
zO6gonkFCqkVqGnG1tThYXHJYS0SI1H6aFZRjuFD+Ovv+3dPEn8i7zwAv7g4uKMwOf36VUQLhbhp
nHo/WF279UOiGdpJia85mQIHY8ZgZVJsnZ60kk01BmBneJkeyHmaNuQ6OaeK9dDJ1E13JoEk/Bum
xe/HYWjbSFlDG0xMAADdv92Y/4SZYM1P9AUKhb0lsC7nvXpqxpbVPo+6Nu7foTz/9Nq6XS6kIEFM
7LoAAyk6/vly0aBJfbH9ej812TZwWjJlveFVjNWnvlh2IETwBcK+IqW13yH0OM+9f/3rn+P3J+2P
vyDweARC0sPdP47Qf/rAhK3hK+hkvScttaLrXCp86TR7nIHO/q8v9S++W14yPGPgAEE+Rb/VCIwc
s9Z3w2qfSdIyhW+tUpZ6hHz2JPh0/x7Pn3wH2wEwBnaKHYPHD/nb2U8FXge5u5R7J8gr1ugWKAA9
oGtfNWHVPaKqANWkpOdBgSNZ+a8/6q8E6P+6ONQrflEf6CwimF9/1zCcx0GHbbn3RGFt+NyLu2EP
4Z7cir1q6Hhq3bhs/CdpIvtvjprfT2w+ODxA6YrbvQVO+7cjIFliMdoQ5PemC32CA1Ig76E1PrRJ
VPGkQ8fJCAT8m9voTxdlHYsyAt7mbTNMgsevH5gZRZh0nnEBuTnjYeSmJr6rgwcz1T/iAtLPiknA
3+Wk/+lb5qIg2f/gSgq2ob89rHEJAa5IbXc/azJq+p7s5N4f3MNCvOFhqUJnn5d18W2qrerur3/f
349zjq4b9pEC4T85O7MlOZFsi34RZoAzOK8BMeWonKSUXjApU2IenBm+/i5U90EZqZthumXdbWVd
piIAx4dz9l7bcNnmnWIER5V6S93CQckmOBsY8coriF/mGRj1X64CDRATqU4sAMf0k9mBdFUq4DIW
exm1A1VYaaCKmtT243s5oacxWE0ONQ5/cfph2+qdPMZWkifmGKnYa22odqNMSfVEex8QXEn+mmW3
+gXpT9MBtVJ9dJGjXra0vHx96ag/ECt4wzEbIsvHv+rdvGQTBIB2im0OCjW+4LcDiqqAUZS4avdN
oVqmR+oMwCiDKdPV8eMrvXvK696XyZ61Xzf4XE74SQ02RadbYnMfm251mcMzP4p0HnYfX+Xd5Ofo
66YXW+/KXv3PqfvHPEupccDJw1WEQhjXeom715Mk2je9aR26ARXTx9d7d1eOQbXdpT3JX/gATl4q
+x2VLIuV72vXyA7oY9xgrpdzeNd3XyBXQWzPXk0XVHzW8/Sf61dKiG9ve06+75Zqeq0Ww7lSbYGT
PpVOcoHgANJZZK6xfwZFs4/v8PTIKbk2kw1nPulxyD3dI7KtHjCYkfltk+2qNn2HDSZIjYitaSXG
Y1ZENtgG0WJZM/Oo27hARf+rwPyfB4z3L3VdydaJjynbJlLo7e13Vrsw6Rj5PmMncic7AEU4bWDH
S3r2Yz+aZ7J+3s2y3LLLVkFny+owoNaX/ucgqh2pFbLK9wWJ8tjMDJxSJAU+yMwASpRm3mFq4u7w
8XN+9yX+vqjrcIZi1FjWybJtucS9CUzb+1mSYKqLerBZ0XoIDKLS1JknehJEwWR0crWT7bjgI3JE
1WLACT3QSdPSGq89UmufbK76c4WWx7jAUjB/ZQPczP7ooMw74oc8F/vy/tXCcReWxfTD37znjcUo
EdgyQFnA/VRkQJJsRDgblM/xVsuq7cfP+P3Xun5GzHeSuYhO7vpr/nixg9CxK2Jx34dJ7+5Q2br7
vsB28PFV3p0OQN4Sn0ApCBYzlRL95FhV4rrRUgtwUGcLB5aEQYCdVc/Dj0myGadI6WaUIOy0PuQ9
TPkAgHH8ndjS8NJqLe3JNBI3pS+4uKBL9OwsVPn9U+Awy7IKE8FjMjkd3k1P8BAc7GJv5jxq2S6S
+MNRO7OyvPuI1sYXRxmADZQEzLXQ9+ezthDP5Giuin0nkbH0FVTHdDFBIa7Kpa5xPuM0/ze4OqPa
ZcYnCwRSqc2x4jcp8I/3O6mOJHM08HvJTv45Ce3ypnX1c6e/d89vvYrlsi8xgDbzqb69s6zVObyY
c78P69472i4Id+IFnTN7n/fPz1g3Pcz6lEUdwzqZ9JgJYvwOer93tJxgLoEPrddm84aOQnLB7qK7
Jbj1HDT4L7dmkgy3BpxR4TNPtwMh60utVVSNOoPqDV62GbGWsQQffyB/uQqnZpOgEcNg/jjFXedY
rTX+0+1rRBYgP3W33oVG6t5/fJl3Myq7RoIiwFyzaAqwHG/f0zhE2C+qoWQvILVgTi3yDz2bkO8q
OgfBf39Hps7REkCvLR2TA/fbS0G/mHIzdBW8Tbvd5bHtbJ1Ke/n4fv56EVIUKKZB9WXL+vYiQ7Pk
MiILhtBCdO9yjsMrLwqHM0fzv12F6YEtP91kNhUnc+Rol3G8aKPaF4giaNBR7MUoIM4cZN6/mzUx
YD25reFzfEVv7yVO7UGNLQUADC/ykqI6ynJObjf90Kgzw+D9DYFU52xIG4K0md+05T8nIkPDSBjJ
stonBl49mkXT46wt+pnt7buFbO1ccCzjfE+Ctne6tMShrSikucM+j6biQFVGe8n6IrwIjWi8T2Q5
n5ke1hH1Z8GQp0fPRcflz4kMjPfJltCNcEKbfczCqQ/Fvgkb9552mdVsnAqopTZJ76IgadUfibU/
sz16/+7eXPrdqcycbbzU+biP2xo4IC60ACaDsYU9kAcfD/n3T9U2dFIG8A9QNn83GB2YNjZeM2YK
8kSvzLZATJ/3008wf+S3edGg//OqZRvWmj/HIYV59/SArY0VbnbYFxRPFufCIT1XIrX03K1AxH9J
8js5xnaRnNmX/J6K3rxNyjSWTVQmPQLLkKeTvQqbkB4oChORKCDG7Vjkz3lWDpdNNsCBTqMsfoYX
VEpAk8xrh6kT2bSjEzM99njDYn/youWeHrjqN+Wil842TGQVHUShFRiplTbLnZVXTeujErG/l/GM
Wu3jV/V+17MWCPW1s2eRyEHF/O0njWwfKdqUqkOn2Q2qkjqK0SVn5PsWcBkuyD6I0lVMSwNgzLSW
ZJtumD7b6RBqgTNoK/ms59970S1pj+kC9X9/ZjSdkILJn9Ep15AOA9yBV0uuzdufCAKmJiKXXF9n
qGnXmWk+P2LAq34i3IteRZSyVyBp2gRJZ3p1Fix9RqYiZqM59TsS79BRy0oztrpphncI2tFth1aL
A7rN7Nk880D/CzB7MyoIUhK0QsnMdjiCnW7UktAqdfx+5R6jmIOgOWtksUVQ3b0qwge7jUYKR4aZ
qrIwSZFf+aySaPqJFzP5gXwPG4XbkbG9JTl4lWaXKSZC0mYjCq7MXynclGG+oagC+LKYW7fb6nls
ckcOmjykY3ZO0DlsoctarDZyNJHJqnM14Jr2MquO2WRn26w3yGXGPux+TnuUc2Zkf9HD1p19DzX0
riBmfJc0UVRsiCan2GEnoz6gjQPSscWBJB4zWS85YtIlKdBagMIC40DZeoMljrziqndREzn2MlpX
yGHsNRGV7TM8OBOzf6v3970lxtbX9KV8aUs1Hr2BqpS/eE0L6A89bXGnolKftmhHsEyVbIo/VZzo
+wA8TvTJMgpMkVqv9+ISwTI4wyxDbGUMdfE8ztT2N80we8ZmGYZm2lVpFd+Q246Mi9vGF4khLNwP
bSYAesfGVIAEGJNcC0pAUG2AKMhMr9YCaQNo1pjjA8mKcX3dIIWyfWaVLGFXouT3vm4QNRRuTgjT
ZohqO95arTLxHzdI1f3RivKvvVV2l0qOlOGsJlHLIcKXc7vAC2t3/WiLaOeZCFbd2ESMIuSUfRZp
r33XVC5+gumhHGxwZkdq03XRfsnF1G8bOqXjxgUu9JTDqofCqjD1bc2kgx8Tum4Oa9aJnWctRO7y
yx1KYYW+mSy9vndh3CCQqUb1Xa+9RVfEsmjyxUEX9JxPtYF/280Lte8wDUCpngfpHpnIIfvOVDA6
v2gGj14T+RfIc5bEQwmU9FXzGs6LmlETojPeR1NpAdUZcdgF0dR1t03Rwo7ICpw9pHfP1iZLxWps
NlQTHXR8yeHV0I0YeqoESFRgIE/H+URXnOBxowcBkOs6prsJudCDjmW13yD+NO4w+AOiNdMiASyv
kvnZJIcRqa0XTys4Qn+YDfgL28RsQT40ZTE8RKweiH0LEDHQnbpuRN2cAxQ162R9uFgjY39AQmWh
homaV+zd2rdar7TXOC9dbHHhEydHuIcT0WgN9citYw1IRNsxXu56WTK88J2DZ7H0yrkqm6XcOZab
jYFZVL04YDtWT0YzwgwTPUGym2ROnPue1CkYKWhl9qRoTstO00fP26Sx5GDNTmR2N4IG6kOTGWR+
tcZcXy0i9bLtWMXpvGUjGZabqQwRr49J3y4YV/IJiSphgwCuIoITZuAXGr38imzMSIEIaFMBz2PK
0k9ZpFXAOtlc95t6qChEVRwtv2dNGoKMbxlVuEcM49tUja5H6rkxf+qYow0Yy3rq+IY7JkxNkR1f
VqEk7CFKcuIQrGw1t02GjJEiIocdNy2Ix3rnxZn9FONREoFeG9pzSxbzSwsZofddvbGOVlT0yh9t
5IdBiKqV+Yr1k8pUgwTRlaEbMxLWBRAZ83zbTWaa7DWOk1MAwy87KFVm5UPuLGMTKDOxGCZDhznH
9MCW7AencZqtgeLR2aYVJKcHZ4SXtsELHC0wJ3oInyOwn6fKTViMtVHUYoPvyNvmpW0OO8R25Qj7
QYiWxAqqhzzdadE5hkNYCiZkvUjUaxP6FOpO8C5mHtoXfK/zeDnRIP9i4i18EaxuuJtj2/3hJpk3
EhnhLA+5XpBh5qVDA5XPsjEmqTbrN8Y0TdoG00/xUw/5DXwSUUoYAW9T83N7zUJDJElsZmw3Lwl3
4ULJSHNE2QQgDpt+nu18m3lKy3B/pK3aTLAHH2c4diDZGXplMMS6WoJWFOQ5pnGv10HDd9JvEKno
z3mH3P0mMaYsCrR5jIA0uIPjbln3TSMAG8gPDQ2UxTS4Rf6pjofC9AdCQ2+6RaudgOyRtMPyrnCc
DVStLkdUss4FZm2WMFOSHX2NVbgHHRohdd/FSwxzQZeJEocmisPwtpqyotyaY+m6MC6YiH1RQwTa
uGib+YQ6YV6s0sZ7ZGnuy5J7ovO71ATepbN5yXYAqTq0mqXhtk+FU4j5URTOMG+liBhTvdHKX4Xw
os/M7EL3dTx3CI2Sabhvqb+wdesg9NDhDcUQpKT1CJ/SlnFlQfgb/LGI4d1DK4FwFkWSBTeLJua4
IunMX1akhiUQkZcd2V64KPL0Ojd2HqGmzSbxBuhJZJ4RPJFN9Kp9z4mr1zantARPhxiDS6sLWSmn
KcRlr5bY+lHbmBQ2BhzJ5JPe6foXGiKlu/PgWxj+lFWFuIRCWaYHEpRLeLCs8kPQD63QrwVOXiBi
kdZbV3EpigX7pKebZ85Qpvn2UPN7f0ZhUgDm0elZn3ZJ+9ntShznFnywor9mditcWnmAMci9sIzQ
zxQVWdwRivyATicskZ1H1R/Nchwf245yRmBNNXuNkmo8QGSEW8bW7aS8nmExekEiKstAqp27PxpN
OuWuSL3pFnwmjGoz9VjFPt4Sn5w8/7udtdsDfpSAOutkR+xNaVKVqrKOnR32xA00E66kUew+vsrJ
cez3VWjAsvVGc0fy4UmhzS49O7ZUjW86Z4tgjdg6XHBRR+mN5xrpf7kU5zGb9jUnaQd1wdv986BN
ozslkXMMR9oeyIQFhcqWzteFjXb13++L+pCJONfmOPZOVTeowVB1VjhHTs8gNPvR2GszcLDQTs/1
OP56X9wV6htglBjJ397XrNPLnavOOUpzathvTXqQAzfdML3E/sdv6+REu74t2yQUjeKeoOR9qqCr
lWhMpLLWEZdh9rRgPTgYianNOKejeKfFIj1z6DkpFPx3QWHS4lsjhE158s5YBjNXo95yhMP2zOZp
22XtE07iq7ZLf40TZzJvTtIzI//vF7U5cdHvQ0F1ctAaG0/myPLsY6jL+FIt7bCNO7Jj0nh0tn2k
sbdNYCsfenyqZx7wXz463I7ImTybIhn+vLfv0luMFtxDbR8xFmNPxyhBrI17Lhfw/YhZq5fOqlK1
KMPIdSb7o9I8DJrrIi8FyxWuux1X6V/Xagy2du/c9/3+hgQzobUqZhHX8RLfXgr2YJlBL5kQNXJo
slKrIcR3+PLxsPzL/Tg23TWXkOBVhntyP/OCT9Nsre7YZXV5E9eeSRWz9m7bTqgzUsjTRjgjkghk
GrTIGGiyccm3NxRiiannWvbHIe3iizCqjIsS7su3piLXamq16RN2B9c33aHaSi/yDrnlgXEpsv7Y
TU53oPVn//NHwrOVSHiRdJhUcE9KqxH6t8GYw+ZI1rwGGgF4a+lo/XVtkzKTLy7ubafLL/NM2me+
lPcPno4UdX7HW3+AOG0gR0YZiW6uhyMbS5hgOEov2CRVgVz0ev/xO34/kNDscpHf3UVkqOvU9MeY
rUuAsIbsraM+mez7kSgEbLPPzaXmut78UbXg9VrUpm2mUrrwNIFOPsDW68KsVnz7Xo4wJopqAjIc
DU572k07ylzmkYK99NmcmC9OM4RbL+waKA59daF7IOVGoyFUib7cJp1iLYjtMXmaRgK5HZgeO1uQ
aoWZFm6vQ26N5tjaFsgqzJGPH9Zf3guMsDW1lbIuuo2Tu6AYncS6SKxj2zj6U230HEW71Is3pZef
m0zWAf/HE1sl9KuAibmZ5q9N8ejtizGEMg17GhQyTCKGbBkZD6rFiwgvt9tbAEVIXMrH8Uxu1slw
oCaOIoV+Og11C6ngqU5sKuAHl5oHpo6o2G1PN9y3vdA68xz/cpXfDgGmL3qu8l2d2o6nCQg3BIdy
NNA8c6o6IA4xyzPXOS0//h52qAmBits6s/5pgvuo8hbAo006BkL9ZG+rUG/9pRFmdxGaA0bApNe+
zdINCRcRGGQEZxzylhagAfCWBkKkZoqTFFhZnn/RISKn9OMRdfIk1h9IoX7tF1LM5nB78panSKbp
QungaPWpCmpBjkE5W+Xh368i6U1S+EFJjKLp7ViqC6qUcl3+MpKOIaeEIrALEGD/ehXbArzH+k5P
ZVWmvL1KOtWyQSQsjs0gv6EgoMNblgIhyMeXef8RsvXTf4dbUrlFg/L2MkvjGYOzROJYpa3+yPlF
YDKzQXP1pL98fKn3b4dL0RxiUWfDTrPo7aUsbTU2I3I7og8YjjYoqR1iJfPMGPjbDREnzMSiwzqT
v+fOP6bgph5wMhaDCS6ksG9wj0+f7LmFB+uo/ozEY302f0wqDDc0Xeyb0dnSzuByb2+oSyAUzl5o
oNAhRC5o5EoLmsR0sKwYgkYNppf6Ua2gtbVl9+/3iUGFsY5+nl3YqSMAnU4HQIuTT9J56gpAogqk
rc8XTn82Tfcvj5T9ilyPjBQ93m2oiVewMLpY3OdCOU0YBEYNsUW5M6uMfx8jbGklV1v/S+Py7SN1
lQn9pI7MIxL0FLYBQT61Fv0/xohD952oVfROKFVO9iJ5qCwRTpY4RmWf77i5kJwGfQBpUI1nvq+/
DHou5fFzaTAY1mmvFyq3dHu2a8fZLClfujKhfRhOu48/rb+8IVYX1LJUKeluiZPHZhVR3XhlzqDH
43BDNWrZdGPd3zOXn+sXnqyk66DnUnzDnFCZY09PV2VM0Gibdeaxd2CsJBSM8Xbq9iiOk1OQKQPQ
6ynBMa2fOXT89bqrKGTV57lc/e3I0PMlozPUmMeyjr82VMeBXaV7b/J+WBYMcn2Qj/+PZyrMdbeA
2NE6taZMttV7WChNFhOPRpaX0KZCy76FLvrvV2I0rmepddxbp9r5YezzNs0TAcauN+6U7Smwim5/
S1XwH+VZHod9hxWFT4t10rON9Sn/MTu6YyhRpbBCmmM0ISpe2uvWW/7Xz/l/qgnfvav1Kgh9+ba4
Dgqst1eRjaa6OWfQQ7okhNWdVf2pczVta1sluIScZofNaZx41Y9f2akLgb0WHwHF9/Xwz5FYXzfO
f9yeYeZuASWkOnbD4JI2gmb8Udrl8KRZ9Qqct1tJuXUw0kNHOoJD8EgluksZDxGFy7LBN/DxD3r3
9VOAwCWJU4ZjB5Wjk++yYpLTvaUvj4PKF0LaICGMk9DPqAXWx/lmHeIqiFawgqISoYd58lK1KbSd
aB6rYy5AOmiUNg/zVIU7IyJaLp30M5PNX26KZQBPqvPbeHqqvZMzXAzbWopj18U4JGtB8pgKjX/9
3pFospFDkWBRBhDi7av8+DUY/2m5Tp4RbiKGhLdqr1g3344M6RRGGvZhTAafLT6TBU+XJIav+rMf
MvWTYjpEGeU5WBrplLQdacPe0PoFDYFPbTRqzyM7m6cRN+gve3IM0DbplIF/TsYp3LJUue0+Fhp5
z2VJMFdcWkYWeIQcyE0dGz3BYYsurtsZaBVMlrK99wYaVT5hFjERNyHROqSHlPUFqFtcYnVtUdrP
4hkwSZ7EDX98gnC5qbCvlYTBxMVKgK8q8B2LAo05g5P5PrktZfWEqAN9W5UwJP0G2zaNSrqP32vY
X+GlGy4h6FYDFM7GKgjZ8D0tNF5taCDZtu3j+nOUY23x05QWP9b7XDxX3QjqKwFyVjaiW8GaciqD
EU7bfY0Ak/ClduqKDWJ2Gz2CoRHhURSk1614rPsJlQdaTCmBgfZzTmiL2Uc0MFYO8AOmWhnv9MRV
9gbFYSH8GcnhcbGoWOwhGcT3ZY9kIWCjF99MTlLl23xs2UuZNDFeisxeoYySf9xjh4kIK0EtnYcY
GzsK0/6SzephMXALb+KkztaIwsmlRd0rca1cDQIfHHEyIfS0qR/atsTCoxmgk5e46u7sWLPcrQYL
AAF0NAOeqaFKvlaRtdzFYTVJaFVJb2wLgn462otlRYgpeD2S8EqX2vgyLzmAuwE6kxYb4wBQw/L8
zo5yH/7BdC3SJSE6tedHB5It/prMYrtfvcgdaE7j8pkuMq8g87No0BIEbC3yKy2bC/jgdeg+TK5m
PolaUqLJ2q7/4o32nG4hg5pfAW7mP8MOpUPQJnb0LbImiHKOnZIWFWWA8IN6cLXV8VDxawfMxlyb
GTMFaNK5R2xsBhhNKHqfo2ExXs185ISHSE1aW6Qewy0nlY4x6TCk/bpL2X1iCq5ewSWlcZDqScpL
4KR30OZUvthi6S9jEyFIMIl+IYab45Tnm7FnjcS0Aq8hyNLoi73TSIIPIDSH1Gg9LaIs4enQLiZL
Ecwt08b8wTF6SrYNXeeWPwScjDQmYzBo4UEl7sIF4M5s18XlJJrK9CtDyO9yadUdnNvkE8kyCYhc
Z8pI3J7wKW/bGfl5UIoy/qJH3kLie0nvA15ddzc7sfqCngAV45gniDWivp/4RSB0CVJeDCKA0sWL
L+e6ai1651F2pCk2jKBc2DP5wyAmz9eLMfoKutd+IZhI0nQ09fGXQeRBEYBoYmVqvVgJELBaiyqP
FesZ+PjyA3Sfei3bpLlLgDY/Ee8lx12qkWWfVVl3PSlsz4T1EmzuR6Alvnh4wp0gHhAc+bkGPseX
XZz+dDPiVPbkVxTmZR0uy5coX/MbJAyxzK+mEiVE1HnyhRAFrdg6Sy2PTkWb+LBMOrHDsENySGwT
8DxBeYaQCFIbxxKy+KoqUi991lHFi0drDd9JFJGC9kIKr2j029l09HhLU3R5sCG8aBz1aSdtjbEx
8g3UmPK1xdsAj9DWsnpvjxF957JDJOTXDmVHhGEk9+rAO23CBNAnHd2cBC2/ipyGUKaucPnl4dwN
G2fwiB7prJaokK4Hn7OBnunS7sPuSSJRNstbkxENHRAieePTQOkWpCnWfEv+VnUQEMOBt0J7tIMJ
j+wdzV0jxsCnEnu3aNzPZeQm8sWsdNYC2nOUE2ZLFgIKdc5IMW1FGuMQ9YRnAxiqjh4RXnBEtUwZ
h8qxuItlUfErmHHDgzGMK9c3bPYcMFulqn1ZxBiqTVGan81a8S8PO1ve2V5lMYX3TQRbSCffJ4gB
wO7QvjBV22qKvysyKV5GmdXmZvESsksj3U73M0xL3g0A4FXHZrVwkpfIm/yqbQFtukVahtsaBaf5
OaqzltnLWpwvakSgABfOUtD/9MH5Al93ZHWhhkT/eZHlrwYy97S1WdJIe+0bO4Hnb6BMoJNdfpXY
ty5VYcDt7SubzQCMo4yAzdJZelK267w8NIQuveSmmzD0IEl8rcaSnEmnb5EUpgYYQ1jNuWFvUHcs
N6kzu9/noamSPfAka5vnXp9AJAawiPWlaByScrX2e4PkpNpQVrOf6szWvqVYB0mQjWzn4ESIxfx5
TNOfHfAgJpqeHKKARHnlHlDmRD+nPlHPE0lwNvHqGox4F4iC2KA5ohWaZXmj+bMOTAVFATfRIViL
AgqXBrApZWrD5eBONgtHPLT1Y65ixzxQbxVaYNVaMQTtzA/0TRJ4cp9Yosbda9OA1RdNyILwTlrq
lrpZDpYYAJK3cjEH8sWbCYWTD+cpIxDXtjrPd1xA4D4AnV5/JF0KeB/xVyB6MyuSr5OBmhdOW8yL
hUIGL2noNO0LQS+t2Ov5AO4gnVnYfE22tJxR/IT3CazYzTx17k9rKKefoR1FSHqUPUEGzt3WJMbA
7UKIbEQ++VRWErnpURZ+oahhrgDh6ZkfMT9jnJjvSbDLfiEo8H4OZPoIiDkOz0VT/BCtktW2d6aR
GTOPv2oIJn4ZowRO3pFPSChvkmhuoE1p+HMM2+wpq4R9h3pR3i39RC4Jr0HvLvLaGg9u3yCzoAxJ
pQFuoLkElUZqCTRaYScBikvEdp3W6Gu8mS2+KUJjkuska5sHZindJXbOIR4hqWnUbsFpdlnQDv3y
2lFPI/xW6gO58ECRvU3RlqhxQitT4b6H3Ii4AnBwvzOUB7LSmjPzhk84HIHpGGm6pek7v3pD6cR7
GOyW5pMtNz7pXZSCx5DLYPip5daflJ0n39Iw4lfmhggR6pkqazY1jRf4kNaYOJuZxf8z+Y+aF8iJ
wpvTZ17pT5Eg86JrkPDsmFzy+7QtxqvSEv1L0yEG5DYgPW5GOKPDpklacj0EKDUyXQoZ6qzztfTH
0VyA+45lm7IPXL8WGnlsFUvKxPVmTlroZTJvozul7AF5SUeUl2TsA51vAAf4aBLZauoQtOuALWEy
7MxeeEMA5AhS2dyuqp5VffPQjWOGjcixCatGRZT86jky6Ee2ruOlVLGaDnJoX/QpeoEHGSUbNimc
/Xo9nfctG87HtnDiLghtRDsr2qm6yUSCNpFh5l4r24p4SKmZgLLVLb0PLNk5ysdIKkJ/MabkBlaE
oIDY90vE73FrEnVNFY6f8T7G3/Qm168XPa1+kLIz3GhsW18NLxfg9ifQEkFeIRHyq9yYGnqzSwj2
j88WepOh8VaTosibQKSacg5tbvLbXa+2Xp1wMR8jtOLNTln1cAEEz7kZWOfmrbsoeTOFvYGOMUtn
uO296Njfo9QJd30SE6ji5an3vBjAoUgZq3hbQrKCBkOvDYr0wd4YL70FjC0U25ZJluQi7XUFIfqe
S9EXFGguLhQH3wF8aFmPTxrwxgfRRyR515YJRC02FksCnnTYdGSdi18yAlTM4mXyDsG1treJLoaX
UI+reiNrr6W/s3T1tQW8i4zoQbkO6HIbsWZPFCBpwqphr9elaY0WM7VSopXzdJFIPLz4MBlheoV0
0UT4l6Ba9gtXT18AG2tfLQRVbHnZ1zEqv1elAWvSc/18Ni+1vPuqxHhQ6QyYoeF/onoKolljuMch
kdZu86kmJsu25NZBbj932m7G4fQEER/f+dLPhEoL1bAmq3z8jinlGmJp/zXrCQmO0dayCeTv8tZ7
sNkJ3KZ6an5FokoG6RLR9931aSWJ6RIG8a6RvIEUYG8bMigztwqWrLsTI0sgQlQ4wv2QGluqFSjW
UnVRj+5DYpFFZU/FbvQscrxDvjkfJTiHKM2+QvhzMYH/1YF6Ij8sboSL07kJM4JpEOVaSMN9Y0y8
Tehat2arEIGSs/LNCM1l605l9FhoscuRzR0vyqTRP6WR530yerczNgRhXcxedZG6xIloieV+6rWe
qHOAiGSsE/UiLfRQdfhITJUNWC9crjwvzO7nuKwCXX3XkiDppvFuNJ2bFBGYWpLDwPy4+s3pgUJB
0b+PTIl21N+OS/Y9NBGFjgM4gV7zlaP5rmrgb6bwDh3SnsxDX4y3rrsETtXf69E1GtIgTaMfEafE
LDvqRq9wc46PuU7E6JLXCKIG01/cx4ZtomYuZKjXfg8mYaQ+Hs1kUQqxQalBSTlIneR5WS7dAXbQ
4BJloBEGr6Fr2HD8COJp2eaAYXXITGRIlFvao0sQenhUa14BtdGBvQCRLJKs1Q0IOnc3FyZRoWV2
qYmi3XZG/erOHC00mkdXLvybL6z4fAkIsk21M4CbKd8x4nlv58QHOw7wp7A7lPESWKxpg1exCKj8
U5rVYD6zLVlTie8NnfUpUfZVEc+vSV4sAYGIw9bB2rX3OnVfyCh51OvEvBz6Vv/Rq7k7IpKTgbOQ
1ZmNXkCyR7VNXNn59mjfOVidgkLDXZLm97EjtMsmrUtfFOKrwYbVj1FmE/0EgJJDwDXm8pZUg8Z7
cd3qu6CYFxhObm8XzuS+3eTX5CDuJeusnxtE2PdN8o1+QnMZKeDPhWwOjl49mCK9n5kZECuOm0k5
R1BCP2YzeRTqM3mjr7KHmCqMi1oSLe50gTcbeyuR9wpbe65HT7pciPdq8UEMDqcYZgUPwEdQa96h
aPlHNbqAetPN8lsWi6+eZX2Lc/FFUPU00fuHJMXHEVyAnvMjosynGegnAx09c/1kWtGL29bRzyjd
5Uy90AdZv7IwyMf567Tk5R2NRaTv1XOk1fMNcu3pwSpj99Ig5nTjtIbP97vPHGJlrYzNut1CBwT7
axQt+ThDre4JC502plt0FwSpHpigUSDkmb74dmRpHBjlT450zC+2Gcg1iLlKu53NxmdDysmu6+pd
FXffUgKS/FU0Z3NyDK/YKVevVuJ4r0Mo0we+fLUBZkN31hieQ47gpByJa5KyHjIT8JGmR9NN6BDX
Rrs004mg0mKSZBH/s82/nDT3hrg1XyAlnNzqG6lrya6LC5X6Si6fWNZ2opA3VjIeGrb0PaK9pI2m
jV2WJsnSkwo8ORm/Jo+kDW/0cLyoHdzyW8bKj7l6akrqIEp7JMaAnX9jPREOdhtBx0Y7BYOVH1df
WtORaKaQ1VKnwdAbvXNhiEpceNY3xvkSIJsXpY/ZECIw7KUj7ok7ladFtmkotARktxoXpmodLyBo
0PNDKRBHKVAIYRHNQ+AVol9zzyJBDyZV085sy0NaNKXLSmN47ID1jnqLTs3BJ26J6lhEDCexW3OU
H13AeI6vFHFJRwlNfQvqKk7vPZ0chmu9TU3twcobXGIbpLCO/pVprXV9o3GFdmzyKm9v41x1Xyqk
uDzQqW6dG8qFqbYbi9JsH+eSxJ9NvNTq2FPByIF90mIk3RH1/572XIQWl/+jwkXqxuNLQ/MEW0Gr
MzBzjwxnq6xrIHJ1mMvyaeRNND+g+c/Q/nlAgdWPyQ/LrGdtxx9nIqdcFpJoJAttm2YIM7Zx2qIb
l+UwotHspzHet7GoCSLPmuon9lht2qCTMg9oeQyqKGjsf5ajw5LXdWAc9kNZd5/NQiU/vFIkX0SZ
9kAx1UA+30h1+pmQK/eeZQC/xDhY1XfqKqbwKalMxAxS3n/sdIT7/ljCqL/iQdWsF7nILZ/8q/LT
GAve2f+wd149clvZ2v4rg7mnQW5m4JtzUaErdlAHSa0bQpZazDnz15+Hbc9YxSoXj+b6AwwPxmr1
5s5rr/UGYFVav4sE9KqVjHeie08ydDScbcPiyfOsCl0Tz1vz8seeVJR2zfs2TxEg60iXNktE5MIW
8Xm9/YZZQ86vHjoJcofS6aidZmX2JNrYv6sNQ1+7MlbWdRx0dznpjBtbzvJXAZEp22otZIcbr5SA
h4PqJ6+PPj2p1wYheKqWej8cCg88FKndoWkf0trzv4HEhlHS+3LIK9NSvJIb3y8Jdmsc+STcWQsk
Q8c90A9W9pl5RPq0qmob2oHqNyBkBzX/3SwcWYWfZJkhUxMTw9p5JJNOxrLGuqXYQNqJ9c8tGSp1
9pErIXoze4w3FoXAFGCtRCK8HUxE/lZeFanlG4bUBokzXZWWnoDCAlOu7r5FVejh8tnjrrJw8Vl5
8AacMlB2SrKa+yuxucHtwnmOiqh9VfrEcVaiMcR3TEzA6geO2ufLPo3aeBUlhqxsfbmyWjg6UfhY
DuatS8r1a1CjGX+vYp61t3XD6bgnrZ6TqzRD8tTYm2Wcfr5PQtpRpbfKbqNXNezVo+KpnbSWO5n4
zCrCTFkXmWOU8CGMAZH+XnpqitGSpm61jAy7gmjIIjN95ZNRD+aT7SR5ciOw9fuA+UeiLuJAKV+F
Z2QvWTHETzpeVtWCPD3BmVphxbYgRB5RlU4ExUKGwbVJc7+NZsoq53UOSwMoPRLtBHWVaekWPSO9
zEMHS94O0X40Y+r7QTPKmVbOa1a8isDpoZUwSgYgYXhamYiQZsVFqJB3vZQpzYbQ3fhgB+nnAujC
Goqcsu7xYdyKzFafwPpF+5ZM3I2a6M5MXeesiAwWGPSQSg0N5Bp1tNMPCRI8yVQlAqJbeKGxwA+Q
pGEiZe1x0D1zptvnNStjxJCCjKLeL6xpGbnzIiUMUd/bYUqCigPPuJeWK2TdGzo7P9ON55kS0FjT
Py0AMZtMJpi5UdhzipdVatYXz9l6Z4W2U35TSs34imAe8Des6SrSkLVip6vY1/CJJyGutxubnYOL
K3KJm+vfcrawqGeh0Tfi0VDXpOB6OtB13jZmHjj6TjRaRjNduUlFYvwq8gCkDW6mFnBosFqwFU9b
UQofpXxdGRjhstnYSRgdcTycwyKelXrHVgSCSyB0TQMpjtNWWivK0cJ3hp2TG/g38+zb5obavOBD
K/Pccusb1cHO5PoAXlipMBEB7CITiG7OVPgCYJcOcdMcdqVvUyjjRqN4hOAH0JFhZlNcmKsRh4UH
I0iREbt02j80u4tCra1h14l4eFOqTL1zLa2cWRGXRhGx19FERn3HlZ22gvB/ZxSDPOA+E+JarddG
toiaxrupqyK9iVWekjIeZjPD+A5HPdkTdGhUEAHPJwOrmGKldA9bQ6kwhh0VK6xd8a4lwjSqUHwn
G4sDTo8IRj2Ws7oXXW37Tz1ZU2N8FtkhqbNSxZIzb8cwWg61oyhciWRuLlOjLJWRdnV90i+MEQAa
wBgoQvJcmKIkOsvE4rtrwYO3ZLy0HE3ZtIpWuMlUKxnzjIWXAYG93ubZKUWRe1RFAzvK9MtT4ocf
wQREWX3YeVTYSuGHq1gNqMt5weeE8u/1xi51kEBplG7mhDKsyVLLrbz1ibjkHYriCNylboMiWy75
1bo1PfkxgXn3PPS+8vV6sxc2EyB+5CthQSMDMEV1eprdwSY2ydxVUXhwdNATmCS296k+S2C/0BRA
FxTnEO4ZoY3jCPwEzzD6CNBmLrodVjm4jtmo7C9U16x3cZKEM1iQS22xZ02LAx8oyhRJZnm9akH0
HXZ2pWWvQu8ppKokkxZR1NszON8LywQBYHR+APgjtGRPDkFieE8r9ZpDMDUMl4d2hH6uFYd7l+nE
zgKwzcxauXAsQaFGl5ELbZSWnbRYck138ngChk6a3yQa7jVUc9XH60vj0gGBXBZQSsHJB75kgg5F
Mh+YuULHQoQWvw2s3ntYUpTacUEVnySjkW9jH5owiNjkg81leqC4a3ztYlCIC6H63dFx/G5d+w5g
ClKG7oa6cz8z05fGAt07on/9Hf4y+cjST9Ks0KRhpwFMW5VDma6quqpnjoJLrYzCugzCCJOdSsO0
bm93TWH3O2ewxCb2qZLkijuHLb60am1Ej0AMGmgSWRM+mxcrldM4xbDrzUHailhrb3oqMjz7AZe8
T+7/F93/J8Dsn9b56mv19R9vSeVX/d3X+O1f/3z4Wnz99hb9Y1dGXyk4I7b//oe77//642/+W3tf
/DZK2ghwlaDJ3pHR7VtZ8UOK8huWt+j5mtxDhJLqf7T3FfM3EHYmkFLiBR1lJE64Mq0rj7+l/zby
pYDoc8xqOiq1vyK9/w7U++vqhlyqgYIkoJ1cEpKDjUvIbtrrRXAXoE4lnHgfVjjlpNpq6Mxdo0qf
QzO567i5RaFi1ilccvbuVnGMegFX+lvSOUspU7c/jeHDH03/I6njBwjXVfmvf+rjNrv0RRMwbadX
As55X+6DTN7jG+ZyL2PpA/IiAVlX3yA6YC2cAg0Ita+OuNixcdCVQJe8/p4H4mNuVWLZacMePMdX
zcxHgxfLXFGY1KnEmPGNkkTPuN6ZN1HVU5bA8GpppMGjQNXzUdGAATixvI9q/1VTh/0wpM9DHNzx
5R/7ocSyoyvabULBa4tJOWlRK63WpAvQS9PwSracnRunK1gDD3KaPlNDeM5jrNTj0Fx4qPMtWj34
rFK6XOaS8q0t5I9K3RmbJJKfej11F2nDv+rKuB+oKl0f0HeU5IUBnT6NiDHh8uRds7eDCFZ5bi1r
cghL17PwpGkVfIXVlTGa3vjKwneyY58Fr2li7lIXG3etc1dNyYNCb0nNYu4Ru8YbtftF3HypTQzy
4H5VgS7hz01m3UraeNeCCljhVxeA9BHNuujjsaLW1FScu2iJWkS0iDTj2VQSZQGqksKhubve1Xcc
5KWuTo5uo6vkJpTsZt877UMUeYciwa6nUG8Z5G3VJPKi0Zpo6emO+clRWb+Epa+aHwXrZkAIU6/y
bWsEmKe7T5iUbOAFfKutCvZSCXTOdKPPaipwxcXc/YPXuw+1m88Ri95j5EufPollwtRuKPjL+b7A
bB1/Jwxs9j7lOxJ8K4IF7COcR6u4wbDKo3wYvTaG/NHAK9COvVVYtKsMS9llFLJ8lTxHEYJFCzJA
OdooKttm+uh27dP1UZ7c5v85M6Yazh6IaTwXvGJf48ug+BgBk3UK8ZTumxp9bCq0hc7ysdLnSA2e
hoLXhuO5MqwlY1mk2TFmq5AYnksBnN51f33O+N9/jgIDNrquY+xmqdirkUzSa3ZWN3NfT5juf/36
8SL/6dcDUDcQ4CnQa0WAI8cdsKz6lqoFKgx6I2zQhwl2lTJlBPg1G048d+F55OAjET+5MWIfgezd
O251qEvQcW4UblSdtJYZ+a/IFTwpWOWmgfl2fW5OY/+/Ppar5OePNUnidj2lnH2XYKvovtkYmoZB
stB1wkjTnDlSJpqkfzUzCRdRByl9IIv5XkkxSzfShZHHjI+7aSjVaEq6MosMS4RqYetzfipivJEu
bZDJTeUkbpl0UZLvW3sAG2odcETGvFXzImRYjB/AYHEu7zvpJXRr0HzBNjD0m05Iw0oqKmQffMyG
qN1Wi8iVPwc5RZ6yaH6305azzALpBAp8TpvxXVH80rdO7jBD7yXD6a1sX7XNa+YjNCWo53BP1QOl
JaBaPirkhmu/YJR84+lDt7S0+FMhSMhaLibqXC/rXq4+x7W0clz3rlLaVWw7qxbudeghqNH533Jf
PFLxHBbEHPIKoOW6jOUZ4u/fnEakY07X0WCVOW8Q3C0Hv0QCTEtWJQkloRrP8iA+6W2Fzkq9ibUQ
x3Js7TLjBtmnRa1L9wABbnsgSCRAP0hYiwyifmxT+RCXJlDAYOvEUC1UF5TY9RX/DuA+H2tIuaef
miRS1MeOne+DEldbqRbWERgCgi2h3+AiMxhrtydC8bq6XzQtmBVXCR9TI5PvdQVQSBxZCIs0so+Q
B4JdscgWulNBGnVidSTel1sEdV6kNvgI9u4F+aEvNtIlIBejTY0Tk1wqyN7ig7n0OzkF19MfrBit
KhQSntVk7tGgjPv3Uicnt4ODj7GFEka2H9GORuIfDMPZxwawKQS2gGffhcVnpuugD+qNVlQH9ORu
kiiRZjb8OwXtUvuT5F+CgnONUFi2xyERb8ahB3UdE/QYSKM8ZIQUFENBNSWxgrBX+3uoat8ySBsA
xkzy87ZabHgWovHCqznqdbZt/b2LoXJQkaGGWWLNrMUKMiwZCGUMPTGky4bqQ5aF2rZzl2aM60VW
HOKoOWgjcZiCbLtKPEtfU6vHF64WRwsezQaw7zZyxFcMKTDatRqKJjGwYEUimsKf8WWwop1KnmnB
pQSpNJcfYQC1gEWKLzoldESccL3ugZcj4HyHB+ZLGJmfPDV8bTjEsf5Ij7GrbjPPXXftCNvxtJm3
5ztt/dIATy4xUy5bsDgC/9KOgLZ08+ey0eCcktFd1CppBriO1Y1agNGQ6kpdRG0i1gaH4oqbOLyx
CEWWVah9tb2M8BzAP767qPmhHbYv2g4mdEcgfH3HvdPCL33r5EZs0gqdG7Vu9o7m3RUN7rh3FBAf
NBWBqQJ0k1bre701xaozKdwQF1AJAwmKeo5NwFC60aYD+Zp6w48gKe7D7hWDx1tTwuoWu4nMyrdZ
B5gDVFtpattiUDeR5tJXlDnBrUahsSpyuDfpF8cCDqAKNKnM4pGK/AFBw43RxMvewQ9AfIiMI2fv
QpKOcfO9EziwAqj2vWh9fRz+ds4ml60DERmn56bY6yDvqDn40XOYhOaqIle+U6zCpC7Nsz5FLWqZ
GhY+ZhzU0mBvakUfvpIJdrdaMOSg7dBwK2WE6NUcuUBFNPFC1TxtW/YAVGY+dryaL03a5MpGThJ3
QRdQAkV0HUg7YlI73wj6WyfxHGJl655yPfW7cQPKKhlwnESrpWunRzir7mOZQM1beLrnP1h+UD+1
sQVccdCKW/CLQD6TtBrBS7gxZrhGG+VMPPOeGb302ZNbv+/c1JcAMu9LXa5Wg4bOZFiFGLKWvnID
aHtYq15WrQs1aEFUp+0Ku3gLuBwYt9jNjzAjHs3cuc/qfgtuyltmOjEzwDNv3dWGtmyoUy98UnDA
YYIKlLAZ3RgIbiyECAxKijH4lNDslqXiv9a2+4AVjLsULs4EiRSGW1XkgpQqcKTI4w9yBXSQj2L5
IqtgsRR98Kg7BH1j1OiUUbrywnLb9NErFbEHH3WcDHPHW3bRLnfcO0vCH8sxAVWYACXXrioD0jG0
cuf0Ycg+GqN6Oek2JeDqKqwIqs3UXTeINCxFFLVrs7XmhEz+Jug9UxpQ8tCoebxme8zHGC846ouy
bKm1trHTLZsqdFG/ysOlmdZvnSbwjpcyBOi6MlvbeLSvUyTk1nmqfFJKfR8O6ocmUI/q4OW8TlT9
vhPNUUuSZZ+oc9Zmf/MqOUt1pW2WaGaQRfswtD55TfWlGplEutyCsBHeA4pPn4QwP8XCu++istqg
rcpJaUhg+RKMhNCNe0Cs9msf+I/Xt9zfftEkMlE5crF+Tchk5Ip/r/SBzPGDZfWToyZbTzLaj7rA
RRWwhr72FE1Z+UHSbqNc2hda6pkbDhhQTgM5o1vXGfxNUTvuzL76m7wPumanUZNAQKIqKznbux6I
ahlKwEJXS3ejRoAiCKIQEqRwbkrGfYUYJ+yACjww3NY1NgMgq6JOu/fqVL6R2lqQTwCekLEQZ26Y
v3lf4FB3+nXKkPhWVivNPtHCnRgUbE7clSxZt6aV7gy2+gggQyZjGSveh/9ytvTTNmMR40MQ9e0e
U3Bsj52NHGPhRl4WP0ILTLe8KW17levo/HXQkgLnpUTXRPjgGTIb7uegDg+WV81oe09cE//9xMLw
7fRzmHS9zRWl24NdfFExeluqVdMv0rB7cAJgxmFJHgWx5TeEXA8guHaqlz7BogR0rA36Gj3OYA1i
8VvqI4coFcFXw5JmyhTvHOkLh/K0dMa6lDMskut97RnYHpuN+8UhZv6h9Iq9x5++3Ao3VwCGqje+
3xxCsmFRWX6R9fQIyrxZNtQGto3VZDdkDPw90WX7ocLpcwVc4FEHKToYwSsWhA6yrP06yasZ+6C/
u7GtySXoRBLogcqq90revOhwltYlTJeukuBVFvGrElZfIGBVS63X9ppWfTU5n8EUOx45Be8OetVt
6WNcrtWmeuMOrHcGQSy93H9zE6LamZU4PrIuDe/kzjMyacCzWa/3AtM6EHLBrZJ3qAbLyXc1x/hM
Td17NIjB+wz5EaTiUUEmaAEygC+L+TxO2OfB4sLKnU9mQXBWtyspE9Xm/ft+KeH/nMb8MzXOhdj9
Lc36wkdP8X9u/W9FWqY/qulPjQ3958fK/9j7jvn1k/+zfk+nf6jfiv7xrayj6n/+H3/TfUvHn/y/
/uGfSfnnPiNj/y2tk2r8bSS3k5/z9UJmrP/eXvfB8yM/y/zkrTz7W39m+YXxm455H7AXZLJU1P3+
7bALgfw3pBRspPMNrHbfRcH+dNgV5P+Rf6FmSh4fp7kxjfBnll/7zaBagDsB+50SAML7v5LlH8+M
vxbUqOAFtgFxllFyB6idPDn0ifvKHnFj+QggR7pBrateu2C8ZrKv562MejnQ5XXI6IjJTTaZEsQZ
GLcY1Hijq+vez/MlMLb2j9X3x8w+/PHVP9cHLrVCxQJhHsoW0FknlysCr1Zk48l+TCzoFkMlDUtc
eLrlT/N7oZX3+sfpkL3T/7HJo4jOBTA5hi1bsrDWybqj2kJpXHm2SQ3A1DzjRVJs1Jx1o/0hl3oO
gUsBX46BtqWvdCMCfOdLofhFfUpmkDoRxhgUiQyEM6bGbrVWujrcbXotNzxpvTYn1a3OqTpc6rVB
tQkjSgv9OowJTy8fsnmd5LkgtfxKCiOoDOT6YDiXdbxUQa4qaI2rEMUbsowgSUor/jjAnOGRnoep
B7lKtA/X52G8fE+nAWUQthNKd1j1yPokoYY/aOFUXB1Hf0h/N4kKbpQi/d5Iw5wtyKT0zgCP8DmU
aUhKANSbejqhCFuBrM+bYw+X9JvrNv46Gox4nbtqd0dK27653rELQz3C5DQ6RfTEqTB5ROKNUOJR
QM+4RrNlCo1/FYRt96qnaflJSpwogB3emD8coy+/KzxhfkS+YS4lu2/n/ADOthSMYkUBnMQJRP+n
IUcJlbfPusw8BJwfq9it+mXFFpzZUuetsGeR1ESRh7omJpSnawtOhO2Hnq0fJMA5GzeD1ZfKxvb6
sF5oBDsD9LS00UQEQdLTRiw1UViWGQl7PS2WlankL77Jc+R6K+N5ebIqNSB3rBIUIKjnatMzqKjr
LM1TJzqqiusPN16cwGqquXJJPuVB+5pZZekvBjxt5zTa3nFw06ZZniMQBakOTZ5sCNnxMmVoyvRI
pj3NlhKUwYS8iKUesGiA46oPZvkIWaYQW8CWFowIg4hiUeAhNqzssPc+SFYlVY+/PCDWiO9APwo1
JP59Ouxo0hdiFM8/BhbigEs1B5dOZCUnPyLMd60bMG/ajzyoSmt9veGzbQuGArDRaMWBVodiTubb
o0KG+IUPJNHxtI1v6skqri1nVcpydcyhus5s2/P1NbaH7gHwDcjGxuSOiw0SXblIIvKBrVgip9Gu
KbLNeSOPw3U6yeooKjViO8G1WtPDSLOrIKuTPDqmCLeLu1A2B4p/g4YqI9IUqXVo7Lx7NjQteMMM
YlZQ8UIniUe4ww3VHv+Z3AJpEnVREafpMS1sbtdQahdN1s8Js5zZHtvgBdGyAmzDhgcIMV3KONe5
aW4lRzFgfQJTkRQf4pKJ9MULoizbYanZfaPc6UvQINL8pbHN+JNt5AA03d4sP8ZGZnHzllLakaxx
inaJXnY6pwI8VSu0+ExSZMiysbbZ7tpkymHHkTuKRHKUFE+8ADvyNgI0+cpsPX9j2knzMXPb4UV0
frAxSnS8keUId0A4/E9ylThoBGTsvMSIZg6hySOZqA6gJVBCXdcA56pAfU43Xd9iBWcnAUZJUuXd
1WEjeM+LBNpApvj72DKGA1S6aqxsG1ttQM7X6/3w+/UNeLZW3j9ixO0S4RI5TD4iL9xWEbndHVzP
rJ9NHRSJPKo1Xm/l/NijGZBjhkFAhov3NA7oMLcKlbLtDk6LqDWYVlWK4E6oiYtUQ2s/B16E8Yac
qE9Z2GsOVQQfRXchB9ZNGuJSs6i7LppLhJ8FJ6hkjuBhBNRHi98psL+Cf9sLRNIOUqerS6+0y12v
U1ZQ81nVsgtNYYiFeuOo/nEOj8YkOWvrKq8PyGZ6yID0ysEHTnuAMGT8uD7WF2YUMVhuaXgEEG6m
SGydNZW5Ulwf7HpQ93DntZVd+tnMjJ4d3DyS3hXRRq1kDNkm6wbbAqR6tI7qeFjV22jkaPL+7W9G
ZseHvFCdX+MJsFloD/UnQ4Bjp81JuIUcQwSfnfZkAc6367JwDYwoWErIWq9qZQhnnilnIYI5wjhh
YRC3coROY6qqNRBed8384KKFsoKo9aEelI+Vaj1hbfTgJMKYGdDzFQKcmSUCdJSLQ5iTAcUQFLlb
gp5DHxPNEXyUzmtvVem2DhN5Jlf2PjsnFxQvSQEpFh1qE/etqaadW/SYkOjJcKDE3nQL7IZSkxxE
Giqrtsjlfpm2aBctGlsJ/J3ZkSwBKaBY+ZKIRAWS3A7Vs+grVO+9OrCpDaXv/skVEiE3XlJK7jLU
MchdZVEE/R0zaUM5FrKL8mFW5lRUCFHxVAmaDqeLQLKGHghKl5L11XsEH/xa9FBzEwW4rCVnc7W6
8w1C5w0urXcpf5RoTs9dYAhdWUq2fAhEmYGLGqJNmZa/HGmMj3V0aNnv/C+Zg9NWNA+j8MTVlAOm
r90bIDcN+JKqv1zf7OerhlZGMVU2BnjDafyk9SnEHG3AwLqI29sI/sDKreNmjZP43JP60rCNr1hO
ZeyBeQqcdmhwjSh14l4+GH3nLVXfL6hygJe53qELtyI94h03JlRG1eTJdU2dtnNkRZIPvlrpyzxJ
SxiMADM0uHeeTrGEMgyfUt+RKNWWVeYAWinrZCZFeqmzGvBMntJsEvIip51VCiMkCkiVA2ZA6U2I
TNYiTK12Zs9fuBaBgWrowPOCRB+RLNEJ7Ed4KD1ESCMcVKvKdi3mlg3Ez7K/d4wioP5UgciGY6cl
Lzj+KAJCpCRDhQxyVASMuCoNhFMCMovX5+Bi58nCQ7GA7nAmiyoy7vG2cpRD5uGvDVMY0R0bTa5f
b4Ujb4StQxHVppUMFBpUCFe4p1huUQITNR1UB1R1Jg9/oS+cpuResKodTSAmOVmH4l+N+1N1MI0w
+SSRJ9hTcJrbG2e34Sj/jAQwKkCI65LaOp1HAw/rksRqf9DS0PsqJ0L/As/CXuKybD5WbZ3+6u1k
cVVA8iPFiDcuW/K0vQCz7IZsS4uShg9QynbM4tmHA//Zr9XimKq9g3oMklzXZ+x8uaJxBNGKLTHm
7zAmOW1WNhH1xupVOcT+0B6SLMnlFfZv8oci6usbIDVwXjM8nj4I2+32haLWHymKVyq4oRhC+qDG
u5kvGg+dk4uMyJngg5cc63QM70+/qBERAO0oUg92q8GVShqtXMVxrn0wS3CKuWzEt0aQu7cVkfRu
QFXMXrSyZM68Ks/ee+NXaAQJhLcMzjQYKmMkAhUrVQ9S7MmL1HSoSw8ZZRLHHR2JFDEssBvRf5cl
Z87V+2x9j03D11EwHGDDvqPufkI5qvD5bMdt1IOZGOEXBxGg32NprhJ6oRHoLLxpoUCxY98h3z81
0tmW3ydGJQ4DiAewkI4sL1M11X+/PpsXmiGVhicEt6U9OnCcTmbK+2AgUYY+hhNErxEAgh2XkbT+
5VYwn2C9cHG+O4+etoI+JhqRKMUdDGQnPgYoTN3gntWmv3q8jdkMmVCOdD3JtunKFIibYLWRiUPg
hFDqXNVfWiBNVr/eGdhwY0KDjBxyzKedwa9HQbUyEPgVOs0S53d/LUXpMHNPXZgYk6TV+EhEAplg
5rSV0MxTUZk5rQSaReXZrKDbWXO+vmchNyOGdTTMtzEThYDvaStGQt0/jrGHrAMnewx0u/8SC1lf
yQEJDLA17m3kaf5MKHx+cnN+wO5jBPEk4iA5bbTAvw9PoCg+KJ6fH+o6ND5yWEnbKin7jYvCZjSz
Li4coiqZTdNAfZa0La+L0xbVUEfjBL3Xg1kG7TIw8vQWnBQWFKjjbG0rC5FS6n0ds0ZNOwCTK+8h
LDTbQAnzHb6O8Wyx/nzc+SAyoSQA4J2T0jn9ILC5Xm8leXzIwWBFCwu4yKNRJMYxreXmzRKtcW/V
GJSvcSh1I2zSjAoTvkZGhU/KkMaT/C7316UFoGcT2jUOX2Po9tSWXaCgMQilb24Iz0997iDQsSM5
knPiPYb86TwqHMwrS8eID1GXlxtf9x1Yp437ROVGP+CC0iBjW3btD0vp0RiJG0lZ1W0Fi/L65huf
ZKeXD0+ocTJHWXfcVyYDh9cGimphnB301sGfVo4t86ays2TnGA1gwMBQ0fZNbbm4TYGB5GhhDV49
c5qdPQA4JnUqPaOXvGWQyDidvNpV0HmhXrfPDfiTjo+KkE1osKhx2pq5bM9PgfE8Y7dw2GCZOj3R
ut6OuGwysZcip9wJBwlDBFbnnOkutUL5CiGEUTmclk47FJYIYGF2re5Z7+Ym95ockSR3DuF9adjG
GwAXeZJwmHWdttJ6sp8Gvazu/cK8Q5bhm9Sg0qc4SM5cXyMXGhqZmWQskP9XxHTQhEpAqBS4k2uJ
W+/bpIIajebs3m/cH9dbujBw+EDo1E0g+2tnmuc2SpQIKkU23Cu/2EBPSsBMWr9IOIXQRvaKOEDl
uUnSV52st57gQqCHZO09XJS2emnD8EJ25ddXNVGNLsZkGafSNJ5G/wgzXV219n6pANTL/WzrJ7a0
VCzHmrnbLkwQTVGcHE9AbtLJcUxloyik3rb2CPlk3/y8/H20LCEJoXVztItLTRGxc3+azBNR2+mi
qwBmlvjDWfuaCv43LddMXH+14KiEkTpzNJ1HpO9YBYUE1pj2nvJHY0XOwMD0YM2Lol9ENjarAYlW
ojYpQ9dCkatDhW3qqgXCna9mFuJ47p2eizRu8hbiGsfhRZ+ci1KqYt7lpc4e60IAhxzCaQhfT9hf
QT+2QGxR1/hqA8n80meaJi+qOpTe0tTOdn5gyeT0WBRPUDIzaaEIPyqXatMkzU1QhvnvRiH8bqmV
CG4C9HIhfyFxUxwrU6CZjcyfhBowpTL+My6234tAU5oFwR1WRGj/juLHsW2/VEM86Cu0fKhLp7UF
HK2RvE0Y1vjV4vcwwMrK7fIxF7KWLRvHdO/4eQ9lSYtTYp1XmfxYdZnAAwLx2a85CgifAg+NmEPq
SkOxwObAsWcm9PySJpOkskhhm1LlnQZ6eVa4Mdp+FtLw9kuUpc/4UBT4uEoPceA8SN6fIKH/O0yD
pCAKBKBYQE+wiiZzqHbUevHasPZGRmDZ9Fa7j9HUmsnqXjizxpckyXe8KIj8xj//6SJHjqI3o3Gf
tyGaClgi6+gYxebx+oK8sO94K5uIDfA0R1Vh0oro9MStGvri2PDbJE1tH7SEdaeJ2X13aZo478ka
vQ/dezHqpw5lRZEZbdNa+7iCZ2ZoXXJHkkPGGtgo/S1JUf0mLbP/ahgJncHCjgAhc3KwWIFbOFLE
GeaEVroJfa9EFRbi6PVhPA93RmzJeDGPjGbEKU4nawgGDz1k2dpbZu4tQ+S7bvo+q3dZWzQPLk7y
7Bq13QvXElsMwecIZOeZQZYkIkw8QNBIGv0gTtsvEr1Niy6x9xBCy1VDbnkD51IslWZ8+gx9tk9t
CE9BG68zKD73tupYc95nlxasppO0Inuu8F6ZRCfI6CLgJIf2nrgvVRaiLNovqLN5N9eH+tKKpRxO
no1iNRWIye5Dh8ipm16jmQGAr9Rk8YDtta8iVanZMxmyS9MKe/39LWLpDO7psGK76CT+oNp7/K6d
10gB09lQN36ru7Dbqmrl3GZ1/buXReJecgfj2/WeXhhQSqBke3l7jDXQyaRmQeJGWivhRtkgsbtI
s0qs3S7Q58orF9vBiAZBFUBnbJPTXqquyHUVe9Z9kRX9nVyjSUoQpT/+em8ohiMHgHILgIZxrH/a
/r6o+PWIrkL3yrKDUUU1ttv6r+d8QCKCXyEK41CjInbaSuclsd02lrOvldha1QI386Tp9PX1voxr
bHKLvyOKAOMgz0Wt5LQVRK8BUteGiQ4t0fhgJsqbX1j2Q56U3nOpZrMlxQuLnoolKQD6Ruem/pzY
EZi4x1eElsh5bkpSW/u2zoKVa6Bgfr1vF1YDuAA2GPoJ5M2mzrWN4nheIHJr36iVtqWsYu14z85l
aS90CDksskxjifl8Z3mu6EXc69YeYwRrl+eZcZdjlXPw0zR8ud6hC/eOLfOQ4Q3PgjgrVwLHxp7C
ZOysQU+XUW7JSPEW/UOYSeYWeR3lWXXqfHu90Xc7sckSsUH26SQFifNw8DxdIlFDmZ6Up7m3cVeE
uiyk2xHE9CMthXIMrdxsd01lhk9mrZjSUg/LBo1b5OygOaalCrdNGJ8p74O2hOYkzJGqMrx2VRpS
TEZ2UMHSIZI/YkIEjw5eQQUJER0+7lXyAhVcHR08fWG4OkIM4D2PqNHiJZ8BTTcWSpgYr2qXZGD7
k+6jpBrhZ8ExqiFp7sYbXUtzaKWdK/er64NyIfLmihwTAxZnN5nZ0zHxur52CrW39pWE9LVlQXyo
NRHvEq+QNiK0lX0YgJlfxKmvz7B+L6xqmiZWww9klBiZNJ3GXZTD3bH2PYyuRW6G1r6L2urX7yZg
IiwztEvGFOf4FT+dcaHJtRrmdFBFlncp6jRCG9d3gRy2c6+YSxtoPOKowtmYW6vTgy5PEzx7Mo6g
uhu28H/rtZJB2dULU5+JES+NnWoBHjWwQxNIYJ32qo5T2Uqc2txbkWPeN7lAjD43f9EXeHw90w3G
bERMEPNObiFNSpMg5JGzd+uu2BZFYK81q/xyfQVeGjVQ5yyAESvOm/a0KwRmvtkGrrlPEZJdOwqG
5Hou4k3YCeXD9abOUbB0CPS7zTqnNnCGGed4JiTsOk6AyuuXSckSANt29A03g7ldCnS9EUYp8F6N
Rb0ahv7QZenH/+IjDJksnInT+/icOO1wFrsl6pQE3aDkeUXkODRoae2sZMOJVmTO7FVtG1/yro5v
mVhppztuuHGsBvGZ619yaeSBAlNVGHUQKQSdfoil8cSWBp8HPhyLjd400baGELJEmWxYXW/qwu1M
BEwGhoIjYNyzPiuODZ6bYFxlvY4avO6T18b2Fk/d4oBAvb+73t6l/TEe87AZCNVo9LRrSdXEhp+w
cqG1VTc2hL2VrYBq/G9aAVeIrTU7fppR1eXCrAJXN/c8Ps1tBkl+L2JRzJxgl/oyHpEEGux1Cren
ffF1FWtACl77UmrkJeUZnzcE5tbX+3LpSsb3md1OMMOTZRI/SYHoXV+WtL1p5cpGCEdblhoKxPCP
+mWht8M6GSXbrzd6vgLB8/CWZidSD+IKOu0aWGHFT3vP2JulUiNxUngrNIzKBVtn7nCeMNwYPyTe
EGIkSga0RBAwWe1S1cL9FqG+97ImdRbCcrGyH5wCWysRkT9Am94On1HJRmJFgRrbLmLVKY/Iosvm
QrjI7/0vZeexG7eSheEnKoA5bMnuVqAl2ZZsXWtDODIWM1kkn34+ejbuVkMNAQMvxheuJnmq6oQ/
APBL5VViKQ1Dpbht2r1XVFYdTNjkrgGs5Mnm3m/1CxXP672DYh6nL2kt4A7v9IAUpifw5OqtW9tI
mJnKpblTllyvVeHYuJ/Y4tKg4HXAseCmrfkX1q65J4PNMhsbMF2tdbtsEMABQ6EbrIq8C2F9pkDG
A556EW1bXM5pFx1//Fytyqtoet8OXgJ8PGltdNqd0dg5S0ddbBQp3qzC39soXdxiw6f++FlXXvgV
556VLir9DxCVsKO2v/8nPfBjXKb83LRukaLXrubW/rn06lKSdW6RjVhFzgnDyj89jSZNa/2RKvF2
Kl0vrG1v3Q3Wmu7e3kzn4oRcirua5JPJ98mZFwP7EVOiO7fYr5Df9OjScEI2kFexEKGcvDQyPrd5
EYIE08GS/HHSXEj1Qe9NK7ZvYe3GQT8XaOZI4T0AfSgvpO5nXiCDaVq0tPbYx6dHoNU6eC015AhM
l0ZkHFvVRgP0L/3dBzpTD8oS2m90M8h9jqMhNro2XabYuZXMYe56C1hILorPb3+n1yct/zjgUGaB
9KXsU+/yaikrAn9wbs2mx/SpGhlMxJrzYdgs2Qd8I2+XtbOu3l70dduEgKDmYtzCfoPKcfxkLp4W
SnNa/xbIxQoBaNLGrysCFz/SecKiyuCvHwSiuOnO6lL/Bdsbo/v49k849xE3mgxzJR6dodnxT3C8
OOv8fvVvsRCzHttU9x9spHwu3GNnonI7VEiJyY2Zup5EJWVkjXKOTy9KWY+eMExcRuZkryHCd2G/
nXkeSHtsNsSPyV5PuTGMYuxeWlV825JWhhA1dQyRXHHhw51fhde28cS4wU5CsjHqAceMNEZ3aPI/
YvaQ4ZKhywuZ8blVgPaBytTox+qn9USZWWjWxISH49fx/V8h377M6wtVy+tiE5Q3AFOXHByMySms
Xrdy/jc53m3ptu21VST9FadtETl+Tu9uaucPSBUaB2NqrHfng6zsgtWBrQUB7tRrWK3eSs+woNPV
ePr9iMpPFnQq6y5dnWf2Ngcw0h0bZ4qaczuj/7lOMibOsizXJvKyrI7MNLaMwC9aA6NcAMK7AmWO
fRuPTvL+WCQSNRM4EtNUuELH69qFU8VWEtdRWenGPhUawExoqxeO4b9Kx8cdFPomIGo4gbdI+avb
9M/jOdawCKzI8ghpplVcdVUmiHxa/GlQenpzNUhl4rmbmMafTnjWZ202c5yrlVqjxobhGi5TVWa7
VCy4rzHfwrLD0domC8jJhuI6Kde02C35sr4IqxgSDAwbzTxMY6nmsCgc7wmchKntcTrK4nD2Ri0L
BjMe9MPgyQaPFe6QdK/G1Pi64gSiBXHq1GYwchz+EUBVyh1O9njmyszNNL5IWqiPLRNvc5eXKObj
FRN3mwxZFo9hkTneY4m3H3pqXTkmz9mauiqUrR/LnZ/q2kuBTL22YzqujdeaaArsu3GzzsKRSwoM
voM4yB5kt3T3zQD5IESoY8Rzbd58UYw1y14Se9TLXe0N7YAiZjK/LEODGWhRWFjyubOqH+PJroed
F7uoiDU2UjHl3JvXWbECR8+cniMbJUpMGSs9f8Z/VZUYaZYWbXFplNOeu9lRD5Zb2f/lrpws5D0S
ZOygwGrZB6vsCzMUlWz+pLr3yQVh5lUmbLrCF/rCdZ6VJZ6gJVKs2E/5mKxRqvkHT5vQk0k6n0Fp
AqoTFbOy/GNKKaK1s+MZg5lV4t65ZvHz29fH31TsJPg2RBfoB9zmAUGdJPCeSuSY5s4YTVNXfQYf
FN95mAw+5mO/WcOm43DjrDk2jHjnHRysWA7mKJx7c+g8EdhlEgdmk/uPulZe1Es7c3wyi+N63XR1
uXlODmmU2gbefjVHvbQLnGdHI9LaaRUhStR1CwJ6jPs/HTiB5UZD959sSRZD/RCXY0E0u2X1o0b+
6FcsdeyxsC3sL2nmv/6BG3Viu/kp74B3bH//z8Y1FbdYDZE0KmSsdeFIl//etpv6UkX8+vZlHfR9
TTB+MGNPO9UaDpw+LtpjNLZIu/aV0D/pjWEcaCM5X9+Oh78I/uN4YC1s1sHfwVPij+Nnary0r7Vc
6yM31QtzpzvZ9ORPSYkYYF025d5ffFyVpnRAIsAwmIerfrI/mMTuF8Or0yXIMBtrd6XXITtcjTVC
YJsBOVZsSGDsFhxknsrJ9uf90nvpLc4tlQoAb2cPpt7oFqN56cMExMjMCme+WRGiyjW/qNFBHoBp
W4JSaL9OfliWE4bmbz/863uGKcCGgXO3ISr8m+Nnd1ZMx5y5HJFoxM7UkEX1p8mG7EqtS4WjWeuE
Ln4D706tWHSTiEajgEPilKhpGl2Gca07RktRGbeuLbMP4HrmQ54l4kLNeyZeAVTRRIVmAGzutDFg
VRmnJcZGESGND/JqxDfNZEzvzgroRoGq8jYsKon4ya5YIelBcNc7SC+IiaoGx8PYyi/Ra8/sCcjK
XCxb7gP15STvHREqzXI966ICIVcMJb0xHIca8aosvVRonl0KIi2PY3guEXIcFiXawc7QVl0kaicJ
tAKXxFmDmdhW4pLtw5leKrXsJhlCQkWP7XS2jIZFmzlbqoO7ihnMZe7tbZxgw0ZM6ee5sYdPDDX6
DzA2szwAlTKtAfpe+R4jpObw9m54XdwwKoWxSd4DRhoizvFjc92KIffbDoClaG/t3PbuBczUlA5O
CVMswZ/70MgF0UbOi702DuLC3XTuB0BE35q5nHmv2pvGVEM08PU26pSuDlXvOvOuL4ylwiiuGr8L
4fLweo+EJPvqkAL7vwB2eL1ftvbQNkchBWTCdHIBicaZVzTj1shD6y2o5LjuFdaRF97zmVW2SSfK
Lng3QFA5Ca98xiq6wycxMvxRB7hhd9d4cg3v3pUbrpcRJNMmDvZT4ITv+ZOxbL6rtTaKvUPfO9T8
iyfomWcBrcYYAAg3M8/TeTH8iyLFCdeMcmuoNyTquOceERcy5rOrcJIxT90sPU4nKGTTNL7TwooQ
bxpu1kxXn3Myu0vX7rllNpEaRjRsffyFjjdAOfiD3fkxqgxV0T90OLDcrXPuXujWnluFIT4RzsfH
xuMkAXPrxi3GRJjRgsAVyLOyekCeS398ezP/vbuO73V/q9sBk2zj9VeQ2rL1W2rBzIoaDde/vaUp
8cmwU3+XuYMG2q73Py6zHHeekvMeY+fmlyUUNnKYBdb7pCjlYRylvjfzZqKiGJddVuTuvquqak96
KUJrwl+7tKz0oLq42dOJU3eGarEp3EBButamV3LAMFOCgg7ffrbX5zMTb2p4k6mdBSTppLM6uSZZ
OvbtEdOEBQar64d95vX4G9jvv3VoBdLzIUHgymbadRwSY51NHEPYM1eYN774uROHDcf4F3yhL8n1
vk5GeBR605twAQ93mojhJl70M7UP0ZdWe1Je/aGBtfZUtDgeIeeb/Kl8qS6cEmdeJRU249btuIOB
sR3J/2S0cYl5Q515LNos5fU6tfadDZFNBsukaxf6Fn8nt0chyfQTwNpG8/mrDXQS+WZjCLy1HRXJ
tHF+VWgdrDdjERt9qMa+ive2KBKQ0lXVt2HsKM6SwhPuPmtXK9tNCmtgEGLmizHoTh71PoIefrfq
RQAovVOBafTpihX1GP8Z0qLVd6RhbeQXhdAwCK77dq+0ctMJrQxoYflCRReMxogofDa05rCTOF5n
YaX6zg8FunbGYerU8vnt0H21+alu6AuBEiCo6DSchO6g0Sp3CzFHphtnH4GErCS2F9vxr74qxAT4
xzBqHUimrxKYWGg5CuAo/NqtpWNsDIumhbVwqB3rIhlvGy6dfFTadjREwdVwRJ/271JXG3xfWFlk
VRpKIJrR7/RSx7aytYwsdMZGfdQ6Nd3kMjf3wh6rIEUEJ6yRTbhwe78m2XB7gx1nHLxJjL2aS6fZ
2lWbokfUam7/icre0AMX6G8kXb1AqVp4SXVVV739s/P0+Qsa3f4QaGujfZ+XlcaHHBi+XigxznwK
GuEgJ0hcmY6clhhDisdBijlo1OlLsi+HyTiUc5XvC/ob7832eXwQIFSN28HPPPB4L2eY4rpV6bHU
tE5BPi4Z6pJmtnt3BANlgEnPm95K4S3C/zkxILi5JGN2gUZC6Qb6iLd078pLysev82L6YyhOcYeB
u9QohI+XAdRCwdouecSdnGd7YzLHOzRQkf0ePT5xEPvl6iLE7yffkI23cwThPfFzKZbmEeLAYr03
Z+PngIdjvAq83UQP/vjnFFJxowtRREsLfKNRg8TVtr00XjhzOlCGMshliksWbJ0McjUpcY2NG4zY
1nbaU16rm1bV44VzeHt1JzuWagMvIjBw/tbtPHkWH/mM2YjbCFB9tvMp5fcA9/vNPKgKK7s2LkTM
mS0AW3lzzgKCScCcxOWSmVq3OqhqaOmi38RoT+y7ea3ucV1v3psowrHbamtGCRuT/bRBo1YxemrV
4PQZSNl3MVLUJbIVFw7xc8EJG2ZDfFp45nHoHb9BQ81UP6jsRaIZfThfvSW/JAUOdzt38ZNfhl+X
VxZSBb9cfXHbYOjoRQWjPzddaKlCf6c54oY7IWJI8inayB5OAah1PThlW84yGkDfoDFtpl64FPVw
1eq+zPA6UgWoB9O6VLy+ylhYlxtmk0sAXwsh7fg1eN4AKNoXZaT1jXvjmUmxQ2FYC5txhQGS6Qie
6vj7XIon81WduDUwwWJz7VjbhPY0aVmLHkOLsooSo9O4/jfz66CMdf2RqE7xcPH64eNEQ1N8Tdq0
/IlcRFMGWGQ4P4VskW9HibeK9MpZYfx0QAxDs0jLF56ieFnLcfxUjGtzFRvoQYcDE2cwDAhYuohd
Zfo30P3Z9643EIdgulfuRK0V8hoRRuhDQ1Ovcl8bc77gdVKpFZ96t/jZS492WuuZpbGbWmF/maoq
1viZEGUCb1m8B/BF8Y3WKNSa331aU8wybQCPSoF22mwq9WQxOqUqNArsOHTpqe5r17oUgK8/CNIg
XDsgupkYWqeBUE4zg3mjyqOsgOOUwQX6Akwke+xrabWHYdbKNBBtsf4qpOUEkDLbr28/5laZHR9p
TNtA3cBAoqzWTtNY5Ag6vRJejrpLwk1vOIh5B36mql+eXQ63EgnD2xQroCRYHXHp0Hm9DThtyOd0
2E/A7+yT8003a2hOa5lvmhYl1g/5tWX0+mGFjRmkE/ZDEv25d39Xwp616AwiAgP09XjrlTqu3NLm
eiyKwflo5jUsJ5nG6fPb7/WvHNnJi6WEZA0QczRkToEdOFquzVikXdQOmb/38s6vkC+cxl+x5cbt
rpu9fsvbtbgJvWnbT1q/mDJMKyV+tHUPbkLUS0zig45gEkzokf70Uh9jOC4KDFfS0UFaYOKC+D5Z
wKPeffNs1pW0C+l20M87nfrGPhWt0TDryIiLQ+z3v/zM/ExOZFxID15fcSxEiuCx07Z66uRzmMNM
08Pv6OlCxB+DSnObHbKWcSQbz3tv/4AshK+BWgIBR4Jzcn3bTWOlEoGNKJ08LVJlqt3omYZ6/tuf
fvtnjr883H9yeqb/IP/ILI8jTHVZ7Ju9L6M0FyM8dShyQSzmfN9IAJZZLsxL+PwzL3Eb+gBsgYQB
TO/kOunycmy62ZZRkSNvMvn2xPBhNvarrc0XHu51osXD/bPUSaKFwZ3dLDVccs1uO4wqIB0u4/t1
JwEb/ruKcfwKl3SodDN1ZSQpQkNt9cadKy5qHZ59bRx8mLZDbqYHf7yKpeXK8RZeG54YXyQ6VyGu
rRZ9l3i9ejskzr41OvCoK4M3hPFyvBIIWnI8i5UMLAhuXCG7PVxJ78KmfX2W89b+WeXk21jLWI70
zGXkjq52yP3aOdQNxpItXYVPheHnO+Ak/Q0konfDN8iiNlwDkHCbdubfvOOf0ibLYXrJya8j18cQ
AyNfZ2cs6be3X+KZz8WXQouWDHyrz08eL5VdYdJS4vEmXwuXsstxjinkrtaMfP/2Ume+FxJFZGco
SCKDdCqgL+1OzA0gjUgZSf+jJNGPlEfv4f2ruHxxmtnEBFSE46hQHPNxl7DKUo3cQkA3ttyqdp/e
vwwHEZt2E+YDxHa8jCshAOKSBJJS8/RA2a7aIXBY3ry9ypmvA4ibZjZa2hBvTwXcMJHwGs9iIlh2
Y/pVn/x1L/1leURM+v2FNBJGJM8bB52W0Gm5bra26G1BEVHHeAqPg9ftY4Q+LuymM8c4wnc8EfUp
INHT/kNDOpTCqm8iVVf28+iN2DhkhvthLsr80ZXjcIGHcCbmqCnJSCz4U2DUTs68qfMabfGdJpqS
0frgSGMJXVnnF0rYs6sQb/+fbyCDcxwMaSXyoTSWJhKm0RzSHlSmp6nxwrvbIvfkCiRx2A7VDZIA
3up4ldLx0AmYSX68XmafCrUyz07HJcxLd3joea1Xk7goQnemuNx4tqDIOEo3Iv3JqoudzLWz+oCf
iJ1bx1B5i8ktRmH6aE8PiZMkNzoQ9jt90tqrhOHPnava/ilv40twh3Oxs6nUgsyH2c8xcvz8Ls5c
QuvjJupjHT5XbaVXbT5mL1iCdgdAFt6lnONMB49vCTSFNcnnaRYfrwjPbct65zrCzShyxWDvDXfJ
dsvsNPtCgDHA4tYTmNl4/l4WWMOZqsmvNG82xnCWyYXz88TADyQKxYzlkWjxq5ijn3Z9HL0Vxtwl
dtSilxvMrhX3gVEDdMK8MPnQruUQuqiLPebJbD06ypS7okXML828+QmcmROkqy/el/79/U1cv0ym
t7ikM3b8inLDVnz+yY5wCEuDIoPq1RujOLzrHPy7CsJq6AMDFt5exPEqjcRRq8OqPCppK25aDd6h
RBpxFw+mfuHI/Uvx/GebbWsxCeUcBAHK+OMUKC9zTR/WJbYiGO3pgxorgzKNxLfDq8XKnrKhp1hG
mtH7MZk9eO/WwkAMoZ2pTcJ5XLOD8oY0C4WYPRV0rmx/1pVWYXUjUeLGL0Z5T8tkIENaxYOPczLW
BLfC7srfiyG0p6TT7TJchhS8erFUWK8CvV3cQ+/WUgsHbj0Vto3h33jujM6bMg3cXQzkytcAKrBU
IQkYfeZmlEzLqt7U8dmyvPpFrl6HD0U8r7eqXCu1K4pVj2zcCz8Z1tg7+2EwmZZloEEuFYennAD6
wBz3dPYs3hIvVjOPv56UXm4tEhkyq5prQJOy9O+60kjygNpB7THBTW6cZmnDeWF3bUJQ9WEt/UvY
orO/A2QRE2hGWtvk5/h30OBMNsEJPao6A3BZY2X4UCi9bsQBEWb2LGhCfww0qGIo768rooFraqFN
69a2fkHH8OTK+PtOwDXQF+RWB2RwEtHoE6R1BuwhShdlfSzMtP04IttwYQZxfhVKJtBbMAhO5+Eg
M4YBY2im7rPXHFwD+idOo/mFRPz0nPz7MHxWgo8/sG05uSMwcc8nUxpGJNQyZ1d+rnT7alJm/xMs
Sffseb3+ZSFIuiBeuvQ7NMcOROWismfOz+qRuhjjwLdPDKYsfM2Tfbzpam+aHsxhGDoff+0UTUIP
jOka9dPUvwg+wi9Iy/mjAvDg0+2Ke0SH/XjeOwhFyqCsvUQGUthVdRVXUk6B5iRZso9Tt1nptfXm
dCgEQ2x6Cin40zKh3RgaxSTqQGtXjQGfsOI5cKx25agw3dm90rtS5TvNnosbe3HXr+soEaudjKG8
dotZfcInDzhhV6BXHdrwPB4aqWGMlxkaxPaCWB1DN5tVEarUz9J9p/L4HmgVvimd2fcPaZeuL043
J7gZWnkGXqdvUSCDxCTg/K/rmO8WvD3Rrq1b8bis/LNBUVrMvJTZer9jm57NvusS0DR9r3s/a18h
DSVjaXzqeGxrb6LgUQcAKuIcPwa/Ubtum7zt+JL5M3YN9n9yTjiotNqpUGSeG7XAobLy/zyvHTeU
njsIqnSvv5MayL69Eg49r8b2xyfBVNUIqD2GgwRn0YR+Kipzn40dWjtZLOWjqVyMWqXe8YLbwerG
0ORU7AK4AFO9qxHhYcNmA70sW8NGwy99/b435vi7Xte/VW8YX7DSZsCq6jS910zVH7Aeaw9yZswQ
ZHjgPFq5W923RTc94WNZPbdoyplXyJrqN+MoMQG3nDi77px+/IN/j1kfHHsdsPn1Swa7hT90D0ky
4ttQ5Saq1KXnUTtZouj1W2/O65tytI38qpIp3Ual2mW+Sm1j+uktVteFc7u2z9q0+tep23e/nGSd
jaCDyw6edai677a3NERjPFaPZTcNN7Fh9r/SLsdfzPFLD4iivWo/q1UXd12TlHhyzt1yt/n8fhv0
vL1iNsoJR+u9tncbZjzFZbytfzBFp7cgstaN6Cer4Qr0r/axNAUSh9L2h29a3eY/2mRZH/KxWb8r
lAM+LxiZrEGfWyCaV15wgMtthQKnzKZ9ljnVTWMV+lOb9QP+svBsvnjsgzUYem0oCQfDjoxlUV6o
1FTeycSpH/3BxP05le2UB61lN004zGvzoIpcwytytNzHEnrTuBciiwWpdJ1Y10Npp199vVJPrdTi
7yi0eY9SQazBydMt1l3uGeJ5GEZtCaqmq1VoiMmsQwLZUJ8WZjufpe24SVjHWdGEK49UXHm9Oc53
SQpYcVfVaryTRWc9r7UBvHfuK1zSCjArv2fctuuggW3VXydFp8vH0pL6cKeM2viBmcD0ZINLy3b6
0iIj4OqJlgS6TNPu4zRY2iPazsMGbBH+fz3jMztkXOfpoTHNHc4OmVrTcHFrv7ovZK83XOOqxHQ9
n5f2Djvh4WOaS37fOElOqbkYXE6UqhYYZWvVGGqoDpBsqEw6wWA3MEq4XrsQapDaa3bur8ghlmuL
/tTafUEgh55gV9iPiyOcn0gJFxpXvuk+FVNS/ypaizjI5hG3DL3EQzEglR+y26HOsl/FFKvkc9I3
+pM2e1a2txP4VEGhI/Zwq/czlsZyaOUdykQtmWaXa1OwDF6RhowYhyxUCLf8MMAsLwFHn/EdLOOa
fMpsXRb7GFtgP1iE1YPXymT5YdbBE37cNIS1K132IPe7vnezoMmT4g+ADD8OUmnPKU6+ufeby161
ROW0XPcjxWWoOdUahwkH2R99UuN8cKdRAB6CKlX/nGMbeWI7Vt8KXeTZbszttg58HozCxoib7wMk
c+Cp8P52MPL930VfMAiRZibrMG5mpYJ4sHs78NsUNsOATrcM3KX3HYzyqnQKmrnmHjAzgSSQiXrA
teW2QxcQlMSjHDXz2rS7ZgC9Xnn/pWs/hwYsjy5UWiJuS6+a/oO2637pNbV+BY0ivPvF8MU3TSuL
/DDPxpAeTHBPQyjy1l+Dyuhwhsc0kYM+mYv4GWddH/TRKDmZh7gAw7zAx/2CgbD3krfDelcmK3dK
r3IuiBQRQErIeYibJ2dZZHndpkqv7qoMGMrOyIv5fuxmqCBjLfL/4LjEXzPw6JGV2D2slwR9/GDT
pvxmZNK/bTrBNSQ6nHNxfBHJPgO4E+mq1Uzg6cNs7VDcQ7g5nNqqyaIxTRt1LeAmd3fsb6xpJj2d
7Q9FPy5+AH03x38JcQ0/yETlfVvLyZvD2lpb0uY19q5x+kw+DZXZYaaGdn+9dwpwLJD+mwSb8F46
aTgIjJuDBtIOOzjpKm8HkqAisgsc0K+8Md+cHDKup73oqz67x24aEEziV2O+H3gmgw/ZFHPoLfn6
ObEhSpDT91YepjiyIoCeDcuHMjUlQHFgs/lu0/fJA5nr+R+MUHHzzUWVwSFrV53E3Rscn70ZN8+r
W3Tt1aJiUR3AmHLTyw6vhxA7kvXajxnp3lcMmcqg9nLdfLTiSrRkG2Wb3fhNq11LutKH1nPSdMf/
GyPdOjCqv+pnt9VAHfXTr1pv87tkGOMisBN4K+FISjxQpybE61Soog/xfkS8Dhs/W4Wis4znzppb
n95fs95hWA4iyRz81blC3LS+l/3U1Z/TnnYUUsIGwvh63AnqGj5TH8TrBCqKYUDxkPoKmxR3MgWF
zpS9tGmSP8AENp1QQyMGXwaZOmU4pVb3CNWj03YMW1I8ZBN9FTSKJ92DB2NM14h7W23ISNv8A1N1
sPaji13D1VwvjRckrlVf93a9GSaToXyo9LF69mmd4+BQWSv7LXGdO7+wcv7lhrp413lt+sMUjvXH
cgXTHk40oX2e+FQz7yMTy94kEyPZWrHiCpuliJMg5mDyg3ra3mId174ZQt6ZfmNoPf2Jbavrg2Yb
zQdAA7HbzB1v3mVa13+avRzyOe3v8qWxRDLvZZa7ELtrf16uJa57XxdqxRmkWWynL7HTV+rOXRjo
BrNfstsQymnooVAMBolXWE9rnMWISSgXK3kEsJtub/n4JO4YYaWfVOEXPxZgP/Ag0ulDDbjye5HA
3EJQtMNeec3yz/Fq42BdZcpkbhLPYx3EU2P/l1oFAIvYHoQRiHLQP4zZmHSB6FFV2/VDtkn/F8t4
Q3ekm5A1y2rzsKab5GFLytIHVjUVIAo0PbF3DpZhX8veL4abpaqWn+RG2HlPuPrdVnmiUyNviAyc
hYb8AX2FcQjmpjSLAHau0iEw1cvvFbmCLBCMdetdNmKRjiO26wxB1TvJI96QaY6kUCKuRmc2vT2t
RDuyq54rFempuQnnfJhvSq3DPERzCnw9xjbt9hPmRVUI0aird1ocq/si8Zdiz7+mvipopO0nP5ck
dvWA9FOockE4W4NEWtarZ+xbVTltOEBh1wDQvfhbavlGFsBQQ+ExzhLrUz/604dkbrI+gKNHU4Yr
tbeCtNYLhvCTzH9Dx5fdLu8M/TYdASzt4tKM2S7LQMIgRINAJGzh6QXcymBRzmvVR8Oa+PcVIlfI
6FQFG63KDJU9mpKRZoi1hhIBkJAOeZNkVvK6Kb0UjzY/814cM7PdALX0BX0HtWTfdUfUPUCA1scA
xMIFKbA6FOlD15xkH9nSmj4W80I9XnCV0F9JOv+xbNe1O5SUfd0eHb/qVzUz8N6ZKvPrG+SOuudF
z+tmV6YYC/1YhrW2rsw+5RJNWq9swi5FeizwZ0+qoBIOllLoUDCCrmbK84Ar1zY4fns8iM1q/IQW
0hLvy7RJn2zyn+ZKlpOYHwe98L9Xg5/8xhW1+Kbbkh23zAsq90nifklzFf90usm/yn3YQvs09ajW
5cwHuZunYsGtKkUZete3joUCaZpxzoF0irVwLvoVSlHFS8Z8eVL2PoGfBRqBbl+7bxCCSHZTuTjN
w2jQygypB6c7up6bQuToLF8sXLCamxi1cPVhVdP0MCl3g/i0JlvY4ab7aHu9q4J5EXoC2KBL49+W
V/DkubbO94ko2oGqDkG8wMyRIcGywE6/cIIzs2Y34IEz6aU5BM6sO7/GWJdXZP2x2iXLIr66yvTy
D0izYLFQtv34YMSKY1DQtvpspL3rX/WgydPrxqqNL/jAWfdm59v9bxcsl7ErRI/wXJVn1ZdK9ERX
Ci3Q3KsUW2pSpLj5Laqa1qbqakhQNShkfhJgXWcvkDzqbpA7cOodInOp+bF0pfMN3v4yhQ3ZcBxQ
/njPS8lrDxKamV/dunef7DzJtcCvvOU5TbxVD9OCwYLy54Jmi1jJ+UUbdxKBDq39DoZG+9B42pDt
1kXXvrt91f5sVNEhjWws9r3dORBMfWPZ6Nnkc3HYuk71w6N0uAfjQ5IIbWdKAqdq4+R6hbBx3Q+G
14e1sQ5/5s3xDOMYGec3YojNZG9iWaHtbKQ4Bgij1WBe6NqezA+33gjILyiEgBM3TMbW1f5niidw
MojHrjGjlf/utmqmZuufL7RjlFyLee9bZWuTrQ1+RuBk2Lm/3QjZei9HbRAGiDR3UYukla1D7Tle
nwYMCno1YGXH6ZowR2A4lIk2/FJrU75TPGJ7VnpA4AX/IooRxTheK+llhUVcrUVaZ5ufUUmwUVex
nWv21CV1ypNhwLYUYuc8FSBffBtfoQa3rkwJuDkaGvNjZ8zVB3oX2R7wpv4y+tWFLvfZ1aBAbjN6
mz7hSefQAnrdN4mtR3FjPJTzZkK10Cdt6L1cdc3y/PYn018vhyIQcEiNLjSDv1Pnn6EdnHYesjnC
StcodvYoE3GY26k4wJfW8p0YkoQxtOhLkgnXGbtQcOY+p6Vl/qeTxqpgjJ1Su+u8NAGF167qP93B
oSlIqyS+RBR4HWAAQLYY2+x+AYuevBvpLTNWZNPKR4cdv1C0hXM804KehPG+ORsfHaF02vy08wAW
MG84iS9PmOk2kIoQ9NP3s5jrne2N5se3X//JnO3vKng/OEQxj4RzxvEqaezm9SK6JXJgnN4uAOUe
JquuA1sY3RMGTPpu6NUlbeXXnVp02bFugZIAvAm8wfGiUAj0XjbNEvWLpoexPo2hT9tj9/ajnVsF
WBxNUZtpHlys41W8uPJWWs1LNLleTQrpW9cyXd8HKfj7/kwNjZ/t1AOCcfIo46bUZmX9EnEZaBEK
Del+gjTxjMHEeHj7ec7EHqM5DMM3ZRCUDk+WahetzyVVVoRSaHpt16t68hz8dUaT6eCFjvK5tTZR
IWKQeT+yZsfvbh1bN0NUaI0GKs4dDoC0uJq12rNUfuGxzux/WDsccHCK4ECfOnXHtauPiYPHUUub
wBgG+r2YPMdCj+kOWfqFoDgX72BAAGCzs/hwJw/WcfVWboXCFTfmgjXRjHAjGN34vtFyuuP/4+w8
ettW1jD8iwhw2LklVSzJJcVJnGyIJCdh723IX38fehXRggRf4CBnESCj4bSvvGVuMyQX5HBjl1za
iv+OunorVCexSbVz3M3QiHoutPrZbcP61/v3B70VNuFiFvem/U/PK+gI4QUeJtN4p5l1vg9aJfgx
ybn/e32oi/NZRJpQIwVXvjZZmNpYL6ioiJOmiIEw2TT9IBjmGzfgpZ2xmB8semfgjddrBZ47LSYb
585mUPPt3JnhIaHyHfuLYcbg1dqEyvw7J0bXmZ4rIBf4m3RFVwulpQGxSYgPjIjzdp91lCvdphY3
Lt03n28ZBb4v0HzQGhB+z09Xa8gIELVL1zXLo53Ih9ongE/fh1N97SMvS8Q5JniA/3U+Cv46RZku
o4wR1jqRqBovb5L+/xnFcAAO8DIC+FwO3D8hnxM6nV2VpnFqhay3WVapWL9Y5eHd64LCM+A3GPXA
IdayLSZxfKrPwj7FoLo3Vprm/pC52Y25rPEfyycDTgz6CHCnCuxg9eYauSNdmkb2aShM7ZPe5Dhq
VrNLcG6Ue9NBRz6aYWsUo6Ft3Sx29jXWOPspAZb+zvly8YLrB0FLJ5m+6eqHjHnSdC16kydhYVpe
d8NXzW6DG3fhm224DLKEyjz+r+SF86VLg7ysQ/wNTzWC/T7lUMWLbNzRr0/l0lMC+olYmcDJ4DSf
jzIVZUYbRIiTUqtk0DQWNkSd4daKzfLGU3Lpcsc3i4sJb2Ge49VQmkH5FLgKN6DQqH2Crj6ogT4d
U5hwT8zUobKbT3K4cWksb8Z51sHXW2BKr+Y2BLHnM9RKrv52xNzVSYWFEloz7qmOuqRYTRb0njnG
2ddCmwvNLwQp0o3RL0wayC6Bjquj5o6eyPnoWAJGcQCd8yTCpP0RIvRs7DTZhzsVFEXsN02uZn5l
WPWNcV/jjdW0cQfgyHDJaFCzVnu0agTeC6IdTrhqZs9xE6GhF1dBHG+l0Gt1X/Rt/T1HskSSiUUp
NAS3Lz8aZoGKkjItbNfECqHkRW6R3yEwaNK5140KQR7TnV7QW3Ep3TqiizatYbSfM+CoP5JYs34h
lEAvbSqmMvGaZAiDh7qMEKgKHdqLG6NXM+R76mn6qil1duwTyhybGQ7r5Ot5YPxSw9EcH8BGVKGn
Y7A2efqgNt8o4SrxJlOH8TswehJU6sOasWnCibLYHEZozAUpuFRfbabuPi/lJMEV29F3tI0oDZlO
hFByMeho4Rk1pcSM/FRu6GmF322RddkuwPgGfUgc6r9EQ9lT4Wa6ljeMI5KNutH+aAcjunPyhTCD
QFqB0pcM7M1ME/whY+MoJ4Q3tPShHhT3t1QC/aFCJMb220AZviBU0Vi7eCaKhsZmVkcCYtzAJtRw
Y/wEKuPFrWNqQVqfim+6lufdQaNJF/hjIaqPeerkiafiovIrbXU734vSoIjlqFiSeFUlxi+8VM4n
LFG65MGZikpQTs/Hp3FKK7HtFWjuWzrkuu51tAhvGVFcuKeIaUwyUoicOAatAt+4y2iT6hClE7bE
Lm7H5nmcWrbA9Yvq0kHiW7qLnwCXyBp35YQKsmbcD6dKDpTnIAHsEYnKPuTl0DyohQ2YAcX1GzHO
pfSX/WzDIgPwBfp6dXz1TNBdjQZ5yuDnHqbRzXZV0tS/9VGrtm3fpj7kGnXrNPr0QLfT2aGCGN65
emF+LNp8RFCrQiXAUUWFsvVcbgxrUP67/mFedTdXJ53bBWw2ZBs6gWtNJFsNq8xIa3kCnVV9V5VJ
e5ymMPylaF3jz0P8O9Gl4gc0PU5svXArR6N/dPPAPfTYD9HmcSx6bGrhh2Gp7a//uOX7vPltkCn5
WeBeAfadX39tbPNoxySwgEfEUzpW2qdQ1RYpBLV7iXS3enn3eAuUCZ8eAh70Sla33ihBrimVRihf
ZZiOaoWrg9sYg3s66EMJ/iwMb4C8LzygFNMI7BGLWgQlViNyo5gtybI4GUH3X5o6BfC1rN7kdpG8
u/KjsRFByC9UroUzff4tVS1vWWZhnLReONCEUlKwUspjPpedZ4OSuTHeW5AnQTaFn6W6RUYLWO18
QLMPSWppH5xMDZhDhd7Lz6pSqfwqVH08o1XErhKhYdMGSux7bOmyo1rpxa+ols03QHMlnQnlJq1+
geitthR4SAht6N1S8V2TZkcVyIg52MaJog4fO+rSrYUd1F83aeV33a7EVwlako50kT/hfNUhzN+a
wEVKvTg4o9481sGcpO8Po1h9oIWLbSTQhNWnKoe6waQtMk/pQMraFJTRbRFLjxbyLQL4hQ236Pwi
vwQTDK/z5T7+J6Rn5nrPG2ec6kD/rZqZdde75jejle2NqP7C2UVncilzMTVsjldzcmXoJCkKpKc5
nrWXpJqKB01LtzHo2u2cieDG0b0wr1c8/lK6WxKw1bwqlLr1AQbdyZHU7aKc7hsyKTOdTLW9kUlc
Gordww5a4Jdo9Jx/wjAwcgimxXjqJ3rueStNelZDtG1FcKt+svzq892qE+2SKuhUiRfs//lQcb98
txCPDyQezVNDO2IT131z45p9+ziySiqZJGUuqKZr83A5mAlKVPF0Ap7hflCpkzyHsGy/QqQ1vkcI
bT5XzkC79fple3FUuIPWskOI7JeT+s9OFHMR6aFqj6cMQX+M5ma1/dqjOfzDbIr8R2JXxd08JTCQ
rw974ZOi8QqZm9P2autwPiz24ZHZjkNPSbp1tqKrELnJm1t41be7H3gub/4iN7Aw57XVKM6I51bQ
of4HYXxb0wCnpUqr+JnbxPg0BsEtpfC3m1JH1ZU7hDobq7nWoA4HMfGQyOFkg6Dal51072CKtDtX
5uX3d39BdLbgdCGnw3Oyvq1cszcNpdG6Uzvn6t7EgsYfpWXcXR/lwhekiMIwwHBf3bjPv6AsQUo2
RTqf5qgVn0xDurtMG+J9YmBAO88VUPX3D7goHy2MDMoEa7b/VMJISUpnOmGMHDUepQ91HxhNsFGm
zDpUEYiI6wNe2InYJFMnp8y2/Lc6AOhFCSVGbPZU5WP4LJJhOg5x5dy4hy+AxRdBJ0aBacFxW/PI
ZGn2NID1iQbTCE+erOij2sMlc6NC+KGcjb0WR9puMcQ9hhrMr1YN3mlButwqCzickge9NKzCV4/B
gBaklSlyPg1cB4fJttXNlCNGHQFdf/9XJV9wMbUTBhju9e2su6GwR1Cpp6ArlU/FMHwmMG1uvDav
rmCrixkGy6IExiUCmWgVTbljHJKqWdMpbIdyP6lV/DkDPHFsHSf9YDaA9maJOoDtSAW0c2BuZFlp
yKpk/Z2k+zx4EVqdxwpkLZq4uvuiVel4N+pq8zGo6ORPSYbyyuJenZVaeINKdiEyQ1wDQiGxLkLJ
0FvPj1ZexTNavukI1UXSvceFfix9QMPJfzDIYZnDIQKNUSaBOj4NDRi0PbQw8Vc0YegcKPkE7aka
E6AjmjNaw+frp+LCuTctXiKiYhIb5OLOf9xg4f+RzMYEGdZCncqK670+AHqKbWQSk8DWbkTgFxKg
peGyiPmxORlyNSCqwnAT9Ww65TX4NASHUFECyU7n3a5k9VFLWgDXTerWHyYntkOoSGO514N0LO/b
KBC/FJAmf+jAA6ec5Oi+dPZIKeD9H4VoCiY8FyL6pqurAiiVwZvlTuj2xq6nDWHsCTk9T33abLVI
lP67h1s6Gg5GRFSfkDA7XwOshlQrAvl00majRqoeMe06DOIH3U3UT6LQxhvjXXi8qCKihYAK+iJl
tvz9P6FAODY98KhkOgkpc1+z5bQpwrj0QSnest65MNRCO4RCSeuBYHc1NTtRDNlGk3HCHLEiELVr
ANPNcFCKMboxqwv3Oy19LnaITXBe1zTHUQ20qgk04+TU6c92RiqBzqur/bq+VhdHeeU9U+FGoWq1
feFwWUFkkGaJSuvvdEoZD13T6M/XR3n72finnaWRvGBgjddD9M8KQQnIE2Cw+gkXoBS4SggHa8Eq
60Hm3KiavJ0QbkFgTSC7vAoRriakVp3ZY4GmnYoyhsVAExY98qa+QVty2VLnFzjtyOXgL0IWCxnv
fMtZkzoYvXQE7P7qmxNFDzBqH/GqaakNIvCVTXblddotkvqFuRFZUBzktV/iz1XqYBazIjP0mU9F
FpSbRrbTZhwsdXN9sZbfvpqbhWI2yfdCVOMVPJ+bARorLgQt60AaCbWE6hhb+oi6lpZR0RHbxHHe
21ujz8XdCbCEJ5GLew2YGROCBi1N3UMVu+MDVd9+kyMneONErRdtGcWlfgGoBNwEC3c+sRCIeiI0
7B9zmc7gLa2k+alBTHwqNK2ltqzM1lOpJcXBAH5J0bK7xal883TyC9j+9lI/QKpBWy8gFtxGUShZ
cLBLK+nBZunwUsMpNw4IsIN8bUO5d+BNPXT9WDwLvDdTSqjC+grWd4Q40ttPDXyfGwtOXLxa8tff
RXS3qLhaVFxW8UhpKTGKkyI4BFWvfDbhe3XeQM4XeImYe923UVJpjnZuIMCU4ZkHr6NNsUx3+r6G
MlYIKJ5ZG2IKCfTXiDZdZ8ToXMm+SnnlO7PzQ0XLrU2BfsnP1I3cz0oySnc/o8R7FJlJl7MHH155
SURnAG6SqzxEC/rFN4Fb1h7sDhVuRm/9zExhZciTx44FTdHogzviCfUAMcVwd2poJxqcVIALd4Fu
Kw+yDQPgtTbhE2jaqfyCi4CreX0yB4CA1QiSy4Aq1UaViogANyZz5qeBY2+EnrTlRldcE16aOlXi
kCdmdhfXevSpqXvxsTKq/lHLLLhB0kgdvy2r9E8lqFhRtZ8xWogzxH+2QaVkxiZz29KkZtWYECzi
3gVXUMXp58oIgDbOdVe6Xq7F3I4wZ/qlxtuNRxsF4hQHEYGgPiQQW3228iQe7p051mNfa43xSxTX
ZurnlaEh9x5W8XeljfvYszNN/HTMtnjQQ5guQPw1rNUGJ28EuWptSYjz0/zHDDP9oYjSCtkY3FD+
1hAHwIyX5vBQa7PI/NKqilObKUUKzBb7FL9LOoy5cBlzfLeYkhegk9WX2ZyCH1XQR1D3QiXbaRAu
gl1WkY/4QasXEQ4PoaN7qQPxrTJC0SNZDRRhg5bz9N2edfM/3KImrstgkIZvZSPo5NjW5M4dimDw
IFjAFaCZkn3MIsCPaae7H9oUP/StNDXlV6kG7uDBc9EhggxR9qXtIHt7et9NrS/LULSeAyQu3QjI
T09NVyX/SeAQL4bbw9XTg7ExN6VUsenuXKUPdt1sIKDo9F09+KJX5x/I3yCeCb67+SWgRiLFW8Xy
Sw4QDI2zpQO2CaQ9/5iQpUs8N2uznAiL0Bm3NJdKZR0N2rgj4dQzihRK+IFYcabPKTCg3DZlnkV+
r6flQ++k5bM0pAnXMZhmSBKBEg++EhXtz7CXkP/adMg+1FMzw9psRPSfWfbC3IIO1wNfb8bmvwz5
FLGxR0P/A868lHshlOIU4X5XbGO3bf6keR7+bcN0cQDANLj0RKKIb4kRlD/Mys0/F7zOkd8WmfYo
82J8gSnWPXcDzR/Yi0m60PXAIHEzpElFgG9KiG8NZ4KTI/PGi8tx/NwZjnafAKBoPHNq4bNWk63M
W5uVGHwnDxN9J9pamT1dlgAvFVgCX404zv6OqSH7LdBu9bF286nwW8coX8KgLmqPApnTHLCTdn45
te08GkYWfKYLCOmGspcO71PKvt3oep32fljJMcG9uk5DWh7AvO4xS8R0IgSJ/Kiqo1Q2auVqTzi0
cM3FUWN/twNlGra5ItKnvhHBvC0HfUjxsIoquWE1odgrbmE9BPSIvs+D/nsEQV7xyQpvTs1FxY59
9ZOak0z8SSvC1mtR+P8Qq3n4hfR8AGKulpri4WxQhjsF+Hxxb9Zh/AHGQQjjoA/y2gOsTNW6Rob1
pclU7c8wuEmzbYIy/DzFC9en0/M+hNs0hd8gJ5DPTGUEFCoyFMXw+t5lu+TCSZ6USEHMMLa68ItZ
xWYFvTQ2AP5mTfgtNKL2g0jZNJsidrFAzN0+e+mD2D10XMDddsi51DxhQbssLWlDRFHiqvQyM6u/
XI8z1qkaZ4AomrrCkitQeF09Og00rxyLXmiiznw/uZn1tbWichfpWn8oRGTfqAitw5rX4bA1XxRS
F+2E1esv+1HTwwBWqgDx+4Tvc3CfNUbwnJKhb5B9NaC3x/qt0sU6ZHsdFS6wu7D+gdqscpNETCMZ
uS6O9iy6Yw3Fa9dD9L2R4F0aBW0cYqelRkMr9DyykXVZtqqSiaNSBdCLk4L9INLsRmi9juKXuQB/
spYEGznfV/r7P1F8khkOCg6SBQPefIpcbfa5T8FPdmBe3rs3OMyo5oIMIa3GAOV8QlGEIOOi/nGw
GnPaj0rU/+jivPhdU5B/bKI0+Xt9vLebgxYhqBACIdiedNPOxxtzo4faLJCTgFP6K7e7dg8FoXww
oczo3tQ1iDOOIIpvpBFv1w2o4YIaXkpOGHhq58O62jgjjdm5BzPhdtCVRP6I0im+keO9XTdGAT3J
3Uymwiqej5IHsKukmiBlicsUxAvb9aIBrqSaJLdS/4sT+meo1Xek/ZvnKcXrg1XO0yZbcDxCz255
+74BYy3xKnI0i6ABRQ1aruczCqtU5DFeUwcrA77iqSC/HiQfrve4+xbNxUo1Y7+cKFB5mdHwTDgp
VCEfYXrjCbR4ld9ILS7M2wb0zdmgIgsoa5Uz8carpeOG7iGGwX1wJkd8zMpCuXHMX7fhv6kZ86at
TEtgcUwFFru6TSgaCkzkO/vgzh14lgAviXiXTTGeUHEt4o00rfFj0xUQU8zcQludKFJ/0lXArNRF
0vBXCdo08FXDxCEab2odnZQaNQKASLBhDiIz5Pt3+OK7S9L1Wu58zTz+uTMgGesRrkXOQalzYyPG
yd5MHQzA68f37eenJU1ah44IGSvb/Hw/xJRDeXwr8zCX8ejjUxf7caUFNxb5TS18uQB5OBCUhGoB
BHD1hCBDEJhOk2rHDNL2o64q8akG2PYlrWxS4zgMj6FrQrwi9r7TwqHeDGje3miMvz3MFF1BIJGX
Y2zPZX8+1RQvlGYpfx77AgZN4k7Bf22ch/5oKvnL9a96IV0FycBTSbK8tBrWGoapmiDLOk3q0UxV
zhBustMjZsmGN9oB6KluCO6UKk52mrDzY4r29720tMJH56R4cuu0fLT10vlz/UctR/v8CFB34VXg
G0ATeJOqFviLKJHdqEet7uVBrTNARnbjbtygohatwU+9Pt6F7w3NkpofdyfHz1ydbAv1wV6ByY1Q
bY6GvpsbXjfNyZaL7laZ9g3gh50FL4dmJqUyk4d2dXvip9Ib2IjKo1Ca9OTWNSJqgebuNclOA0kb
+9OU5FsAGtODNYDyCvBaR3aiHZ9DjCI2zWySU49h8lz2reFDTHRvHYFli68+P7cP/AyKn5QN15K+
XRIpGXyQ7ki+CVdVGtuhyj4rvfiroBfiYNBiNvJLGcF5VDrxoGAOuL2+IG/POu4J9H0RfseqEZD0
+QEoImCCXWSOxyqD2G/bMP5kAKLy+igXttlrrRJNV4qib8gAYF1lMuu1PM5G0H8w9Ln6SHQs/EaW
8S6dZnkjtro0q6UyhB2YsTwjq6UHWBeCc9TlsUxS5VmDeQjTNn2vStlydXE7AmGmDUL5adns/9zG
s0iqypQG1QVr7g+dWQ+7pmr7z9e/3YW5oK9KG5nkF+TaeoV6FIQ0ieLp0XQLcwO30vZLuMfv3weM
sqAbwLEvhcPzuag6no1JwArlpdX7VtpVu1aU78XWINBNpY4+oL2cSeCs56OUrakkOA71xxp1nQ0a
POrejo3C76mZ3Lhp3n42oEULT2jpqvHHamPnWZksshHaMejD4jjBPvXy3oxubLS39xkArkXbjVcE
INcaMoZ6zBindq8fK+LRh0HU4V4adb+vsdnav3cfMBSm4FRdqf5Dcz3/dti2ti7yJPpRGyJrM2hl
4SMBfguR8fakMoqmUYhf4AuI452PohsycIaJUbJGWBLxIBk/xbYofAzcaq9vyvjh+rQuPIuMaCO+
jdzf0mZc7TxDq6c2mFgomyrcUz222amIyukQlsCvphLVPzReFHwx0vipRm/8z5BPVAwh/f9Qxz49
mWOWfLrxm5Zn//xe5jMjhAFtBMn3N89iMnEjTlOrHdsiMj8UdPbuI7Xp9ma4lMfsyrG2TV3Lzag1
1kc8eyrfKLQk2mS6jjaU2onxsVKa6iUcIu0xLvT0s65L20Nyt900anaLjXvx5wLrM5cuOF9yFcXY
SupKiWTjMTXDcNN3evOd1875AL/S2muJafmtsmDTlfIWZPLSdgGLQOsdqBKFgNWmbA1zLDv0SY/E
x7bjEe0lxyTTGg9FDuMhq4fy4/WluTzgYglON5Qm8Wq3VM4M6Dx2tOMYjuohUxTFU3nov6VUznY6
knFfro936RqhQUSJg/gIh4HVBOsJm/peH7TjhILi0xC4Yme48a1DcOEa4ZYi/iTc5i1e55RIAyKX
ZOX6MYl4qvKuiXZgoSglj+67X5PlqgJqsPwPfMcq6Laws8gR6tWOaBBlx0yhcJ4nwy286YWvttDJ
GAYiNQyR1YY0q7zqAhVdCrO28l0Ul8nRRWnq7vraXNgLFBHACtBC5gJ5Q8hwyygo6KEdKTcZJ1LY
DM2RyrorUJ9DOa3ubugeXlils/FWr9dYF3NodpTYyrzrtkloTL5Q0DHoeywyrk/t0gdcqHj4WpAC
I9Z8fg2jbZ5gUReJIwVG6UeONviQAW6ZOlyaEOExPlpgugFbrZZJUjQlpMzFUeZ5DI58GIjNumFf
JNV7m628/HiZQOQmryfGWAfjCdIcUwxx6Th2XbNRES7xkhKlseuf7RWcsLq4OUMLiZsNAaVLP/9u
DRz31GlV9ahijW1tVKTof1Loa1ufi77eWR0G3X6DtMn3vK5Sk7qepaC8heun5lPcVh+p+JmLUs0Y
Tp4msglxSRgB0keCzzn0YVbXmy528t/GnCu/F24UciNBtUCER51/CENRZUNCQzcAX+25f39Qs0RN
RFEw58jbVrfRWPURFGnTOaZG72y6aYho/4y3BBcunCtOzLLtlsyEwtD5RzSMSp/VVHePijKh6kgf
iuvdrf0Jp9ZdXgXJjRDgwjaECUgCzo1AK2ONErNKxagAf9tHyaWyU1tl2I9WpPpja+k3roxLQy1Y
MeJ2QMNE0+dTi+nvj6YRO8eoafXdSDvDM+jy7QIz/3t9K14YiXWCsQu8GzjNGgMNZ0AOY+fqR3S4
oA71iPLyJiv3s3D6w/uHQrl7aYNT/CS9Op+UHSZT5dL7O6pj0f0oWtX1AohRP5Iytt+/AV+FOKAR
LFoGa1JGqNiWqkSZfezbLKGfqrnbjjT5Bgzswu3nEHXRtQNdAONkdYqHDuPAJqzVY9EW9s5CuxKh
SdTv3v3ZlkaJvUS5tOnX8htdO1qzobbqMQXSdTSEkm6zuDL2YTV32+tDXThReJxTX12KHg4IzPMV
cjP4cNCU1WOX5emdS09x6yKRsC3EgKh7av28PtzyEJ3fgg5Z3OJgwRXBqVoF8Z2Wa0pptyVlhWLY
gTlID6OmhttSUWn+cklLZLmohFwf9e2OhzgDjAaYFZgaeDvnk0wX04eE/uKxMKxyG6hG/bXI9fyb
jVTZjaHebpDFdYS0i1nSAV3n9+6otbQFq/zYkbQS8FY0Q1uEdq9P6M0oBDAoMyyizryO7MTzCZna
bLb9ZM3HKph76GBZdzLb5lZJ7O0ohHx0mtDOYE7O+vTiK1/Q3qyDY2BDdITmX6CCNhk3duByB5xt
iUXNBsAYwSXOBUzqfC66luBTmzTusS6hEMbu1MSek1jmBuJ/tm3Q+Mw8XS3yByvWrRtJ8pvdz9jA
7siTwZCRpaxi9mBRLDTLPDhOMXpteeg2niWab5pmPstOfLq+aG924etAEHdsxC6Y6GrRJtnW/aRL
52ijIvWkIiz2AbX1ZIeCYnPj3bqwcijUEWSg20FFV9POvylOr7h/wl07BiCnvSZWOt+AEndj5S5N
iECQBiHN90Uj5HwUhJ+5igPTPaZpIA8NN/09kprNZjSL4UaA+/qyr3YJ7BYDLNCyYG+6uuOcWOOA
CP1RTJG8q0OEQPtJZPedZoV/EVy37lBqyFBT0Kx7pMkWmVfX/WRHfeI7Wpo/BZ1rHgozjY60F2fT
Q3ALHUIEriMADkWze/dS08ukyLPUkuk2rvYVmKECk2bbPiqOMt2Zoq6OOr/nxWnG+f8Yii6tyQ62
ltbL6omVbYNaX1OzCND4N2E+2neAdvA7dKJbTARYAG/O6uJ9tVQfqFvrznpf4SwSgZEwuBFGe8Al
uSnVDqTzPKIlqS7Yg0KagSDDAQ2+4x2FUTxWTWOj3Fdqv2XajN8sOWS6V1lTkeyTIIgKv8Ow0PVm
JTY/BUmb08GCyj16CrihbxEycffw6vWCmHIKgqOIlBREeRAF3QbpbXP2zY7nGnHZyP4iocR9tCSm
XAtpsXziXpsQ+JZ1/lnrHIrnRRnFngRA/6hEoQDEpFYWkCktbwhXkf34CxCvegmqJm42FH9MQF4y
1B5FNBRPxqx090bupt+7XojUE0ieIJtc1Ga4UeJw+GqNlADQNezGb/SPqo+WYhc/Kqcxcm610P4b
h3mdbEf6Otpz5Yqy2MAtVks/S6bujl5/+6dwnc4F0+wq+HwBbMkOspiM7rj0QZ7G0mztTYaWQ+jl
WGFUfltXPQMaQ6F6cAai8E6Ci4EjhbvCXzvWFagDWSIBx5YxFbIJ0oNXjoMz7Cx1au4MK2015JFb
XffjWCofZw28vqcZirkB1xqPO73uzW+6mvXPEW0qcKKh/k1HUS0G4dR0+c5KYlFvwsZEqdlJtG6C
uu6qDznAF5rChdtpnovxQeu5XTk7mzAxkRu1ijD9hPRr0G6NngOJGJ7eIluutvg/9zWmLz7eMsF8
b9d6+t3qZnCASjqXz1ZixF8S0rk/owEXC8RYof1nI/NVbyIFb0Bo0Ja9s/W6eyxxBFzwirXlHDu9
qgEBDrpbb8PCqtwtqF1d/aiY2aJ2MUbqb6kpbDjXDJAbT4kR9H1dIIrt24UBqdPMdEgZeiSK4d0X
KIUVBJZILRaMzLrobCJRCm1OFCd0q5Gqtdj2mZdWDmZ5mo7xx/VL6W03HcwDUT8EMBj0BHyrMEgC
I6SWnzenuau0Z3WahUSMIwhsTyGg/k8DK/ZHm3kEN87MBwfRVUywMNPGAa5U5mgx3PpBb++ThbiI
NA0sat7E9ZMIZABQ+oSQcuOkprXp6UROmz5wrF+la6Wl70hVOSl9Bv1nSi0lOFD1tdV7I0Q/Edlz
oQ+elg+F3NIeJDm22wwVE5VHNtnpTqz9jCUexshEFNHPBruYZq9FTv8VOGn/K81GHcL6VKbRVoub
7Fc9dAnKjGEbfkBOFDkthPNT51NRooLezohZ847OIj8OgEq/1SScwSkLAzUhgzLrP7nh1uBVAV4o
+1gt9WSLfKiabofRAZuQNjkaE7WSls5RT9Lkg4074eBRTLT2+dC2ySYLQve3Sr0r9PrZLl9qS+Q9
fOJa9JvUtOsPsSjqH1k0wX7U4f/vUeOdKj/D8gThc1vP3O2sozLrTVnWpp5eqEqwt5yU7zQmbiPv
8Cww4ErXaIZ6wsmd+7YMMGtwuknfIzwLti0qgwRJz5R8wyeu7JID4r3F16qXmEwThiHx2kcZetcF
Fs82SN+2L33E9tGYpvKrfGhEboWbyhlLuSmn0ol8KkXG74EKYoi8vESLgt+vFHeh5H3xWjNrXK8O
krp8IBPFnjtvFCCnVuLKdO8iIvJBLlZWvhROAQdbr5UvUmJZuXE7xfnWsZI/MDeIIj+04rll2ZPm
OZxsrm5ypf5I5bSvH8KwGWheh2GNPYOu/krdYZyObhyE3b5wiqpfiFVdcRiEMoOCTalL30js36Q8
VE+pVBBjokCH9v0qvu1iFPRHsyxPbRcaAGbD9isBm3HXgOf1JQ4Hu5w/ihtn620EyKi4Ajs4WdEx
WffmZNdWQ+qaJRYl8bAr2B+f0BOublxgb+PnZZQljyMasEFlnEeAtB/0oDDbEpr8IhNCLUF9krHd
70DGDPe96G4hgi5cGFhTElqRgOuqufYlz4pe1pYa1SfE1KYTWOD8FOqz+9SmvXpj3S4OtShOkRsv
2IhVDK2rEukItMdP42DalOAwCZgTlU50h8Xo9Yvw4lB0anGSpqhlmquhmrxC1sWa6xNUPmyRzNKf
1RIH3QkkwPWRLmwL4AZwp2hp0dbSl836b2NYh/ueybg61aY5HHJrtrFHspT3ln14aJamxJLnv5ry
no+CkK+0IcuxLRIkbxuql57AjWWTQte98ekuTWhphSFSoFvg/Vfhr9DUJhgCpzpNvVCOMjach1K1
Xq5/tdeyznn2ARVyQWwQhtFMWmuPdWVG889oo1MRKG3uFWW+xAW6mD9bETYJwPwp5nhyNpNTnbYB
0r16Ez2neicqGnXFqN5J1y1QZimNQd1ipAaPQsMbB9zWWGXHGltsRL+xi9IJv6zkdxZY4w8zVMNj
lFOfpNmoYZlzfVIXzq4Jom5pUNDmfKOa0iBv0WrjFJ1wqul+62qke/ac5Z90cM2HKQZUdn28CyuF
lNliAYVMLVXw1SaXs9vO1mBGKD0kndeNvXhxc9e9UWC6NAo6ny7lEdJ5MqLzrefgWbbwQuJTkSjR
dhozrLVUNKqvz+XCnY5iDxxLbj/sxNZ1aNF16pBGHaNgHnKcBWGBZqUGCtvTUO002tJfaSncklG7
MLeFNQUmkpYSN9Kq+IjlaqxIKoInYRcOtkn6DLsipqx3Y2e8irycb3f6cC7lq6Uuwp5f3RK9MRlB
43ThCT+D2vDE0IXznRHU/eiHwozCjZnGifF5tLTwJRjbUPccpM1Q/56b/mtpZsO3ECMozDb6cX5A
Tr5x/HgMpeEViEpNd67IiJWK2qmeu2wKXEw+6Mt5/WDhIIWAuter+QJLn6X8jeBEH/nOODvfkfTW
XxLyq8HXImP8TIsvebCgAf4pBdmo16OF9IxRKLbcgkas9LpU6YA8unjYeiKtxuo+jNq52xRdmPyY
w8FqNyb53kAoIt38MazMeNyUdY/viVE4VuhbAXVDX9phl22SMh1+lX0+Wxs8ErTHRqudz9P/ODuP
5bhxLQw/EauYw5ad1JRkWc7jDWvsmSGYc3z6+0ErN7urWbobz8JTRgMEDg7O+YOoW3evzv38ZVJT
uIATSQ2S/5MW5TsTljcWLmGKB5YBW6Y71MCgi31O/d177p06i0n+PO21jJT4+2jl2kd1HDz7iHtA
8qBiyvaUVlHlPXh4pDh+18VW7A9qnxmHwiuWbmd4JbPpTS37rbaY2kMlca3mMZ6xePNJ6YoRB7w+
euGtWf7q51KBBeHFuuZjloBV+mxmNvGmiBfh22XT9xJbOH+0pyz6YE2d+YGf1GJwVXkQ/YsiMYlR
guXHPiVFMuX+ibqKRtTUiEUUG20kWekgXZ7bmvYBRspTEiiml5xiYVT+WOgmVgBzeBqyLaj0NcRT
Kk7LLjAgN12i8S7HE2Vdqi1KdYGbLM6jWXnNd7AVw++whnCUG5l+MJoyxbIgVJTU5wtEf1O4zjfK
WtcnmtaIBChIOQ4Dea3LX7GIxV2SKkoeESruj8lQL0883LYYxtfpBcVARDMlchnZ23W1OLZEy8Gr
9cCrvOjQhlgXdaE5ktM79ns/IxAdE8kgrkk4pddyPkkUoULXGkErIvN37szqh87ihME3znFnt8dv
97fNG8phFarYLGiS8YgECLFuRyclNhcKStWBQSb6QI2fkgyU2rNasVut3CuPeqvVpxpzjg9KbM+f
PKsI9zkWKi9aaPJSSvPyS9KXmxhPuWEvf5js8gJWJtMCu7bOVEOqBpLSmDxOiaF9W8LQ1riOSMH9
zDCNbNePSA4e4iXBKjOxe/PgOAPv7ElT+o8bayTvvNVPocIAsI30iPPlrHZZTh9hceoiejSy2GbG
Ipy/0RN3/7O6Kf+d56b+Hbx48YxZoTnAFRtxS3JUrDh8R+2NX7wwCQMezIWHcHCW31mC8N8eLsjc
74e8x/umULXORR1sGZzf93/79QEBpKFS15SYJ5SNVzcRToULFbglDNIiYRepdr2H/2JsXHg3RmF5
TMn3hzN09VhCWj9HZ6QIAzfMkf3Lw99qZL/TzpeqNZhM2npAGki7vPUpdEHvx9iuuIErsP+rjPCl
b2FxLrH3PSvKjT7llUUlNWfJw2cYys+0HFZ5ccrPUZGkCM9zXma8x8Mm2ZVNnr8kUZ/8h5Zt5tPk
DA8lBYtzB5l+3/aW+qJ7cxn5Gb436fGdX5ImI1GOPBgiPUu8CrhwsMPJm3vrLLIJQqRJ1G3GItyI
P1dfkvnSNiUBlLwJ5F0uA2qviND2ekDrOXy4QzOgtx0PypZI8K1RwIpLxVOptrEupI11FS0dqxkY
oTujSRdGu3DU+o3m1FWSSeyQEF5qg5hmXMkqV0YXqb1bRcyl009j5urSUibiDs7rfRzN2SEuzHaj
c/S2DS+ChRyVx44syhHD1dUKToJaqKU3URCDSte76auYvJ05Vh/h8gadhwxQNT6VyXjKpuqfAe1+
J0qxlGk/iH750FjmbjHSc9dbR4Tqzk0bjYcyxYKxcjaeE3IDr34nARbQDj+Rn7qmyHg53ixWMyQB
em6xoOA1WD+ryc5+TUgnHA0IAz87MiMMq3D13FikqwtVrpEDeBuNcNqva6wBCAB52Dk4VCm8Y7XE
6cFUKG03pR6+3j82N/IiTjKcLvpJOhWPVQBsLThQSx9GwSAQPnUw1YKFkeQAes34W2xiLbixrrd2
HaJjCE/wnuYFsLoswlCnkRfSJ+sRVwRiZHq+OqtH+Nqpj7dKkNfhe10N3qAUfwy52nJ2iVDyiDpw
EMf5jybX9MOcQupJ3WgrPbk+uIi6ImPK84Y3KDD8y/Awez0bo5hYzUVbzlkY/hzaqt9g7lzjhqUO
OokQeQa3Cjfu5Sh93Yyqa9VpkIzEWL82BV2eUbg14VXr/w01LxsPdIOF7etdnIw+lEeTR76Stbof
ayGixKTC9rOaAXja399PN7YuxgASEk5QIRVYrXWnqdKImmPDYyI6gEHxnnnS0Vfr7Ozf+0PdWGwe
4fLSNmg28OflMswmvKnMWJKgKHK02KDbH7o62aoI3hzFhigE5oL0b13opB1pcOKdJLDadN6b41S8
RHanvZfehkQlmjVUmEyKZry/L+cyVrYW5laRBLzI8Al22oGG+mht5CE3Djs9bviu3JAkI+rqEUSc
70Wj2GkgTLt+DoVqP6lTpDxMOla+vlDNceOKuTWgfBG48CsYd830pdkK01dN8wCgG2rQg2oRqVHC
BHneg1lOhuO7twSdJ9ripCRwmNf9nhadVy8udRGU7PtdvCCWNyep+f5lBK4iCSkUIGV76fJjVWVb
53MsL85Ri49Kq59TUxeHsKxfh4S+8f05vSE3VzeRJbErUCBswsqaoCIGZbANxLEDUemZeIiasX7B
8y/8FollCJZeiiOAcdJ+W42S9T4N1/EfXOcR0vCKqERE1ssK/ShrDfljscwIrWD72moPjNS+Sic5
tABaW413NNprLOyHut6FadXTM7UkXa/EwAds/dxNp16d1OwRcplq7ehZT/YealO9N7C9tA/trDm9
L5Iw/zkgyvvJ0rNs3rg9rjeUrBqBBgH/jp71+jTSso67xAm1YEx7Z6c4LfjTAiwob0IU1NFm39hQ
11Q6Xn80LcmqpW43HIPLb73EosM101uCuFQqc9cNdv4zrsO63FWRMU6+7oyV5bdKOWj72DArEzPh
VDeOfdd7EdBb4cguo15/1KvECI+pisOqoyd0vFNBDer+VrmOVfxY+ZgByEJB2V4VJ+O0r3ic8mMb
PLWeejd5botwem9NQa4INzgVUAmzWz+ZdL3r0INRliClHL23DZzdtd6ZNs7Y9T0iQb6SyUbJhoC1
ClWhXqJYU1t6kCa9ucfhtHpAy3d4kVCc93pFSToFwZBEmOICWfcqB4q1EmmRuTeDEUciP7bsfK+j
F7QxoxvXNuR5UgMkHICCETgut5ILHGKgb9kGpNu7XOnTU9KI/ZAWAawav0rFUXZT+9Z6phr0tETt
OZaHa/HyLbD4jX1CXYrnIqrBEtS6WtxK0YD/xl4NzIYEGxV1RENy473mMCwr1EoZs3iWydbT5XzJ
2VNt7vUGoQzb/d6QCe2mKHk3TYVRCAWEY6AOINL0y1FQZp/tJrWbAPayd4yUpjtAZo3ev+nprqID
S1puoy+2CgNgK0RjKGEd2K5wjoWrFeeypiZx//zeqBqi+0qvCUgusDrO8OVkPF10Vq4UTdBFVnjG
/qB8xp7axuk+yz4oeRuftKm3Ex+Vnei48Bx+VsYpfLj/K24cPYeaIfABkgSSzNXucIZmrjGqqAOs
IaydrYv8rNh2+KTpQ7LRyLuGjHDa5HFAoJgEnTTucsK1oZc6K1oHkTWjnlXke9As5s4Ikw/YsCpQ
xRMwmopGI6I2M2jTU4W+2th9vT/l6wPBW0/i/2RxxuFLX/4McuU6L2ejASdiRKes6eu9And6IwJc
X15vom0SiEOXjzNxOYpT44vt2FzkVhMplP1t92gIXUWaRxfP0dLGG5fXrVnRXOYBi8Ak7d9VwDHi
UVGjYQRSIuJ4XyB3sp8G09m/e+0Iz2jGS20aaB+rPUtjnKqTouRBn2fhzl0qlM460FL3R7nelBC3
IGxz0KXg3bp+rw2Kk2uZXgRWjyhAvMT6IbEx9xR4rW68r66HAtXAJcfbmwhJ5Lr8THHm9kgXqUSU
aTIUYGCxtXO7MTxQB9hULLwuMxAjpfGFJMDxylgNthjuYJngqwM1DoeP4EU0rMewerDLmn0ydMaX
KqzBAXqNa3+8v6TX24NGpixtSBlDubSX8wwLB4kpUfdsj8HAULvMX/PCtk73R7m1mlJPCKQ3NwGX
+eUoIxlUXGZ2H3id1z1Xk7nsTXeGXeOY9db75o13fpkqW7R4TJI1us6wuVfhhKJTZlpDPgBWrfR9
hmvMY5+Ch0C/WHWepUHAmSqyi9jW0AsfnT6k2+AEKF8jhKL+LdIJv2orJcB2lDKLo4nw+0YMuLEc
b/hiLNMINZzMy+WYJylcmQ5D0HQTABMzzU+DDfod66js0/2Vv/F9IdFR4QPzTjK4rrSYZV9O+qT2
AWKVxaFa3Mp3AAgf7o9yHdTe2uDYAhgEUApSlxPqcStb9IjQiZjqa4jBc1K0ob80xjHLUXS7P9it
KVHepqfFdcH1uBrMrNzeRdurCXBLM186JXRPlci34vTNUbCLgMshk4u1CkxWx2hY6loTuMs8f1rs
Ev9Bs+82ovOtnUBCwUsGqUkKM6sKemwuSwe2iVFqb9qlzvQdNcVk3zjz5/uLdj2QTSwzKPFCvyGf
Xg0E/xETdGTeAnDq2TmZl+GEuLN6xKl9iyR1vRnY0qS2yFjDokf79XIzKPQhJS68CaIpKo7oOE6+
baQA5rQlO3i92EKh3Zran+Otkj8U8xqU41lDbGSbbybCF35fJ+GXwbbzjY6HIdOey9iCRQRCYtJB
2AIgsUqLEkoksz4lLXypUm1+piAAPthGVntnlP68AoQ1LuQgkVtSlFRkyz8FTGQTMcMlTE8pj2qB
S3qCEXhvKupCHSQUHR11LU2enBJF6wMb33B3hpo75lF05vwtoqYi7ct771VDVwkMe27NP/S6EEEG
0zPzF9se/wrjQuV276viO87O+iRdwYT27oPH9evyapd2RMRV4/LD1qLNFvp6ecBnd09FJsa9IGzt
7+/U69owOGBKHdTZ6K5cEYLqUY+yQlRFkGuz8Xmm7PZRWnhHfjjY6ql31ex3Bbr72/1Rb2xaqMYY
PsJapBS+1mzDbaE1llgpAlrL2KoPCEAuQLQHclO/LbcYfjdSXhAI9JAoiSFwxiVwuZRRpldeXdoF
L9soe+K1iDMxqJuPlqdkpz6DFhc3qH4qCVS5rhN9kOLTTm28zIqNj3pz4jxoELp2eHGsiZrcDkXH
Y76gLVmrkZ+asfGJN2px6DNROuB1FXUjtZIpxeoMGTKq0kCTEMF1/FYGrDSs0EipprC4cVr8hZra
a1NYAIL7v1pkPnzdM4+jsby/ZicRW6SPslMtCxiXqx6qXaxbi8gC2xrEqViwpUsVrdj3KPMdEIGN
NvLV67yOZy+ZBXmPhA6snVd4mtHZwD8BbQ+tSHYN3Q7kB2f7Z0gdudxpRSpQGMaY6NOkzdnGjr6+
wBicC5JXHM8MgvHlZKcpCWE9GllgIMvyPQLp/qTl2bvF0sgbLaoIvLl55CNudDlKoTiLMJskD5RB
j/dNU1bPjTnOGyXkW3Mh7pgYacANugKXVG6ZuSOcnqAFsH7oQs14ioVZP7w/BkAQgBBLLgx6cLVi
kT2409AmVMaxAjup5pSftUZox4Q684PXpd5GpLtxcbExJHCaupOO0MHl2nVGuwh81oAjvYnL2ENW
+bkD1msOI/vL++cGGYNeohRrYrTLscYy5DKD8hPUtYLjYgVK5BjlYTER3az5jGAbQq33h7zx0SQN
kQcbRUiSidVyelQvugUybgB61tu7RuvtBRq47x+FhJOqDB1SuRVXBaYYeFqdgMcP0livfch348fB
ENZG6efGpfSWoAHjkgqiawRQ5CzqmDTknKrR5i/C0JRzr3bz84I/1Ae9VuMnFamP8/0FvLE/2BwS
r2ayw3iHXn4zLIi5BoeyDoBZDA/k7tYezluzL0Lz/c9dMmkDS2oAznyytRBg68SW3qlWGQyGGu5a
s/iNFZ8BwU2U79/08olApY4aF7XB1a5I9ClDuD2qAgTI88OATsApg1d2ypNui/l066Ox/VTyNfpp
WBxcrt9UCDF7kwktUnTjPu6c4cVBmQrSTVqmkb9o1XDMe7FVWL01LBxSrKJYT66a1bCaF+lQ57oy
kGd+rzRZtIud5mM3JjTZPHU+qlr5bkY4Km/cNMyUkVEzXa1qOSHkrKZzGZR6+pqh4LoT/exufLob
qQKXGcB+aq3SzmEVQ6y5QyQvZT2VscnPTTzTBXIV9Qmbr+zfNO7ERj/0RiWUvra0NKI6jTzr2gwO
JjfP6LKpAnssstkncGuvRjyoL5B7omyvVLMSP6TNCCWUgKafBzeeSh8v8i3wwI1Q9oamgoQMDuQK
iwMfzJri0a6Cvja0J9TenSdk5t9NhZdqyNJ1UYolSErD5X7Vy2RWBiw5OO+t91AbffFgN115uB9V
bm3PP0eRc/2DnTGXlRF7lV4FzhzZsw+IuD3YakINpMjMs5ghM48Qnrfe07eCGTkXJH+4vTKgXQ47
0PoPdXCUQSSfFog8gZ0uBlrclTmJrR7YrZ3qUFSW/jDU1dZZiYpsrxqrdB3iBMr9ZMDFTsVY+aLG
9LMmsd9Iom/sD44D/TCQOkTQ9cuogSuIw2Q5BsXkmcxtrveuEm81gW/MilodrxRWET1rY3Uf6Ebj
NGKohoBEqXlIBKBOu+7DfaIq+a5cNsGENz6Z9A3kGU9RHhia3El/7BSrA4ydVM1Ai5tEfcAx4KE1
4/zodrZ1vL8prxZQXnS4BnILIRPCk/ZyKNcdks7IFfOcofOXcdIN6yhUqNTvzRZW46w2fwbGup0b
l31e1+mjnQMLCJMu3DhiV3k/o0iuGq9kkGNXypiFUWCjShJ5Vp0it56q1FZfO3tqcbrWivZpMDsD
3HDUNF9nq0029uKtwaVKspT3QRxgXf6Er5EPy5CaZzdSix9WP2HEWDd2pu37ZPC8hyHRtYdpmLz+
IW/yvvr8/i/JjkHrSiop8DK4/JIqgtED6knGWfQCjUt1VnzLiP6f7whNipyFdwdV5dXWrF0Y64RR
48x7T+zMOLUOKJQaG7vlKlRyzmABSoQavGGgK+u5WKHjVU54tipVnOYocV4Md4LnnTdvdjViN2RJ
/+n+Al6dOjmoLMpjcAUDcY051CPdCCkEh2fPEtNnpeRsI9YozhCUt8ry18B2wjGJCkUWsOPkzqsJ
to2RNcZUOOfBroy/cRIcTiB10q9aYSnPShTlH8ImFc+o3JenrGqUUyJs+5R5eXVMPVX5Ngxa3J/G
2G43TtB1POCHsYP4fZSrkJG6XPmwn2NnIGM7V5jMHzORVB+X2d4Suryx1OBpZMNfgnkpkF6OMupm
27tD7JwFFaG/xKJ1Tz3l/3+XtNc3cpm34HxR9Xi7+VD3Qr9acghWO9YYHHfpKp2xBP7hdpYQ5jqA
I91urHDV9Uel0DtfBWHys4zU5sXC3HzaIZcVWjuK6brD/5FEz/i91MMeh2rxjWHyF7pYFRzo2Yt/
4ynS1jv+TXTlFqVBg80r9Al3vpqKYQtryEgTn61rhruC28KCBaiH36nyQK0Sed43PgYg1IESSAV+
B5xjqzB8nc+xBhKtBxuGvBzYwWq9LY+dkhr2eVF6NJ0daiNf+26uEr+3jO7oemn+wK1mPmtinH4t
ml4vaIzq0f7+Cbu1uXgQgK2VQHwyrcufkRg9JLccgzCBCZDU0khguI1iY5RrqAezlX1XZKF0dJrW
1+eUxf0Ywdc+Lxrng2qU0ftlXjf4qsTFUWTt9CWEdQ6cqPJeEIhOZ3zrGwzeF133dR56ASgf8c/7
5y4VkBAGlsFzXXjMskTVxgxnVz0Gsa6XjX5oxveX5Jm6S+jiLYmuPMCpyxUeskzEnjXj0AkQdmcs
NTp6tdvtkt7bSppvbiquOrRi6PjRvFsV9WZrgWNT4AbaZIPT+nkJQ3IeZyvoBhUvrzaydtowF7Bz
XM/vUxeNBKd32of763ojlEihfHJOCBGU+la/QgFRWdVhQR/Aqc0f+AcMn5zZQ+oANFj8/f5YV3mg
JPtIZWdGxKJgPdachbiC0eohWWo69M1c7YA8spn6ojOsnblkw7u14hhRGrXAgEK/DYjN5fc09DFq
PUQhASkhexNZdf/QpeEPfIrerVDISBBegQwhYgn2ZDUSAhKRi4eZch6nDr9tpCAUOOqDoeAwtGj/
x0eTlW+ACzzTOaOX0yIbcuYl05Uzam7GSxcW46EwBvM1Ratl40K7tT/kDcPFDuQd7/LLoczcFkpt
elEwYfb46ChmfBp5xB5CjLk3As+NoUj+iK9UH7ja16W+Tna88zyLgkTKu0wKEk06qqD7puzrjQTp
1lA8uvEzAHFIhUr+/R8vBGMc4SJ7iwjUWaseZncxn1yxeM8uANKNtFYu0Or+pLwnUyK4yUTV1caI
XavSEzuKg37Au9lthHNCZaTW/UpVxs+dWpZ/AwcVwy6c+uGrEN5WieU6r6YsDNvHeuvYENYu59pL
y4QltONgXrrw6EgCrzARCEOEaz8rDEeGsSOhsQ/vPu2OLCahR46MDeCay3GtgjS+V8rwXGVt8ncS
NeaTkmjZhyxb3I8GigUbmcqNb+oAQqfPhykCvdr1PLWhV8KuV85Q4H7qcR1jS9oJctBEOd2fmbzu
15+UF4KkVXIK0SC6nBmvoAiWGtx2rXUXb28anVc/LJ6Xo4KTGfqX0msW2H/cjH/dH/gt0bgaGXCd
XE/Z8FslIqLpnHAkdw0mO9X3I4jpw6L1SACWQ7jPEv131oevxG/koeYXFBgOjqsckIwEl6OJ4rhY
cYHfZjQcIx39Za/w4o2PcGu3UxzVJDeLrfZ26f1xsHg+lqYxGgRcr9GCLBLm38VoZN/tflBP0eDV
vovizSNMrfC1ihHxub9AN24YIE+0p8CnyEbIKjHOOQaGWrPn2latdpyK7BNue+0TyjXp99LKxbd3
j+fQ/+B8U+hj062iY+5imMVjLzznKv5OBTLgB5j+6UvijsXGppMxffXp/xxqDWxs8YNN0Y4Iz2OG
0ZFbzciHoef3/hjMKDzDeVlRU1/jOrxyIgAnjOJoXfQ65aq7XxSl/DhPeN7eX7trdDo1Wfw3IAHx
zUhAVpu5oHhfdHoRnpNFqc76FJb/QqHDVrWr6w78U4Iu+JwsJ0r8JQ+Mpn4oc3c5YUXfYWfaO+Ic
p7r+GFap6Segj785UeO93v+RN4InsAnEIKkiyftvtaFUYY+NqkzhmZ9zNEsQDWNZvjrTGKi4GtHv
DV/KTmw0bW5FMnh78HXIXUCDrXZVz1pFNVq651ngQNobhf0pBhbx5CSN+f8MRb0FlDMPCj7HZShr
KZN5UFmUMz3Xr7aVQrQCynfs9HDrGrqV7xKyJMoKhU9q/qukZRnVocOMLCQ+68shHvPlWSuAJBZO
DjnQjLoX1S27h1DU09Edk/mhHeHz3f+ctw6RlFmRJCLsRdbc1MmLqqpG9+tcO6jZcS2He8j3W0bO
N6IQlC5IUZLjBjpjdROpZQb9MnW9c+bMAF/odlcPLU3OQ2lwjvYIgJYbn/HWvJAWBwshU0Kuv8vP
2IdDApa8hnMJAHqPPyEuUELZ4tzemhdSsPIhjBYHDKXLUaDtFPMCxPs8hjCg6TqnT6ozpOcpr+PP
iT0o709zucZhluEXzWKuJV1QsZySCmDYGR3D8UeUUuUpeWS+jggFbUTXW0cOrjJVB3SzNNbxcmpx
XTauYjvKuTbn8smu0uKHg5XIHueIraFufStuCwiG3Bw8MVe7o0WtFO3PNIK1H9tBL+I2sLJiC410
cxSuYbJbaF68Zi8nhOdQZRQIQAQjxj27sjfE37Bp0i/3z5MM0atLCW4hQ6hk7sgWrZJbtUCND4MI
+2wWzvLUKp53cJpeoKhfmuNrlyHiRj6Qbx2wq6/Fa5X7CRKpHPuKSBXWnUjNfELNJRmc/VRHxkOi
VO6hsPNlY2NcraN8GLMvOKQwJ4hdl+vIMyUJS6E0j242Oc+Gh4BNXY1bVMPr4Ch9D2hX8DYG5wjk
/XIYe0SFOB2i5jHMNA0nXQR4qt0s9DrGOirPJroYlfEBo9xkoAA/6IDvzTbaF6ar/PfOT8ovIXeT
TCxi9VXtuKM072GczC+xrbHfkwVPOFdpqfOSzI2YTkbieEDxYxttwfsjX+WOtO8lAxmonkNWsEaT
e2VFDrCo7SOwePQf40TVEXl0Ru3gzrr+0LpteLTU3P7PTFvFOba5a27AJK8/Ns1LDwYFMZvcdV3+
qeK+CRuzLB61ovJ+g9A3P6cwOTbC2jXQm+qaLGJRu0XvARmUy48dc7lXUT0Vj0bZNR+9MjQOjTrW
34HcGL6di8QjyZkH0gtq+H/Ptsvj0NNwj5p7pzvafQmRIFWaJ3DgOTSrzNlYhhu7kScGSTx5LWEK
qYzLH2iMmdaqVlQ+CriQiBhgGr+HFJ5+rgS/wgJ/8NdAG/PDhK/A06yL8QSQ690Jr8PTUSIgpLgc
t6i8jf54SqQuBvKuqMrHru2WFyvt3aBvYuu9CK23Ud7c7d4Iges7DR31cu668jFRnHrftEr+3Agj
2d/f2te4STkMvUgKKW/eBasnIxXVXhvFWD6mljZ/ckUidvMQK0FVjhzlpRxO2dBGL5aHwFJtmuOX
POrHh4FX5rvjmZQ74tXKFQ4bzF4Fmq7S9HwerPSR4r2NPjIijj81q+q+35/wjZMEzx9QB3g0QE7X
XDBeGGiaZI9O1lHVt2sPaZpNL9Lre4As6w2PCTaS5vHq+klCN63cuMge0wJ3VR/SpfaSTbMF7bfI
pp/3p3RrMBQv+ZDSc5EAcbkfs1TtrHlBjKaYdecruFblmWzMexirZdg4gLdWj8hAI4QMEuL06vyF
YLXHavTKRw/BbWPu6p3iQg28P5+rbE4KdNBIgCsgqwlrkOfgFqlT2nn12FId/m1GtnbspmL6L1mW
aK+abMn7470xUS+SBQYEF01NiBScCr5zuYBz5DrYxYjsMcR9TAHL72kTEmZkKbt0NtLCR6kOMUwz
LpynKtQ93NuzBQugfBxbhKuEaB3clBCtiUw0Bf1lpgcItwnJ710zptY/czL0QCW62vtRU3EP6ma0
HoZm7OK9ptUNUn1R6KS+WU9hQCulRjSgHZOX3u1pjWbCpGw7l4vxd1IOsE0w9wopDWZq/UHPaC6i
0ZB6iEEreRztGzQjEz8drMTcR11fnuux7mqQ3nEF2a9b+nlfjvX02W4NPToZ49D+NKQ4nC/AljW+
2o9uikuyUMdzP3qAWzOUWytEtpux991BrTR/qkUM9Scc64jYmxe/8nEI89e2dypx3vgyLPzqw0BM
xNoWrQOWbi0+aTbIuIsYmdCKSwtFeGjzjpPmtNU2lexuHCIK5ZIBL2V8wQxd7gGFx4UYYZ0/qn3i
HLwK0oHVqZBFzS3+4LUsqUP0ocGCfDbZ9hU0kOahOi4tQ1k8S/ct/NeHYcrsQ9j0aoCatxvUyhL9
dnuhfbK8sDnopWl+itC4+1m5rbbLy0FvUSFIogdUYdMXVLzyXZHkjt+XXUZyu4gnyAt9sKB8ezCd
1PgHoQPz4/1vc+OU0sCnF4WvM6tmy1Dxxy1oY27rFVLCNVIsg7RAS/dz1SGLHIbmrkqyH/eHu/V9
gPfzaWiqO+yHy+GaTNGgJKsEOR2ds8nIBr+sXfWohOUWcf26mOmASUNJDaoiEQhO9+VYBq/WxWqa
9tGsuP99N3LmdN92hfcpWhatPbhl1ZVnlzjY+5U3uSfVE/Po8zpV93oNwhPL8zB1dp3Th588NHh+
tzDUqSQtWnPoraTuN27xG98CeWCY9lKAhOt8dQOUYe4MVdc0j0npTv/RtDPQqBkQ7iNyqctzVDhb
ecN1SmyCSeFEUrCgM7Imji7sr3auC/UxmhrtgPoQjgDjMA//ahPd730OGvopQz3sHM/OGGh22NbH
+xtCBuVVbJCUIS49PhMthNWcQ7iXUsZOfbQ6Z28YrXp0RfsxMdP/rCJLjyAAtiAyOFhfj8l1BKcD
EiSdoPXbFfXFpihsxhQiw3ui7mLwVAR9fXmKMmHU+8rGkPaUshNOTiFCNmrkWiGS0AYmdXndkdgs
YLg5ve00Wv4Aps2Dg2LF/yA+l57zop4n37RF+EGxkyk5qYU9f1+wX8r8cKLGVts4ZlBGQUfBn9W8
eCWkL5+iNO8/oaHew9NqkQIwrLiij4J5HNtgdJSBm8ptv5hWPoM6m+RPz/RxeLUHb/inMqIF7w84
zZ8tQcXRr5dy/JHpWfLTSUKxfBptJUm5dcL0cwEu/cc8muIDnCr3S93q3S87MqtkV6Vj8lxoUaIc
mj70fi1pZcc7Y4gi9MWLafi3iZx29HM0Uz7NaQ4MxzbDz3D/W/T/rcX8FUGl5YpVNeVRTeLwb6H2
Re8PYgamqoVRjmB/Mg65P2XUqnxa39bXyourfF810fDFED1a+SA0Mr+PBYsDKwEQRBPDeAKuwVKh
S9tgbLFoTosfUu5RzXVppeu7uGmWly53+n955zoA3puie3FUJQoPtlWO/SkdQ9Ee+2Jy+12T5i2f
rWy90R9grHV7R4TaiXsV1ZF8ctCxTBKDTnndjssu4QeN6OWMeAmE7TD+o+QD3Syusbx5tqI8nV6w
HCibU9gj/7/r1STj8g1Nd9nxtlZ17vTeK05iAFIKMLGO2FUoZ+c7OHPZT3dEf9w3Us35kKUjujJg
z5i/NtktyvyLGx8SK9V+kp7kM+/xxO523OJduevrKq52mlul2iEf3KTeT8Zg5btuLPKnNjPsch/i
yIASr94p//GwZ7JtHCo25PpSj3cinMzfMAPz3FdCXQ2fxDIq7m7gP71ftHb7SxKBhF/1id4fQD5l
uh/GSWH71OSUZ2dK5/iIaNgQHhNFi34BlLc7ycya1R0fDyVh1Qj5xxGF6fCEc+c6xjTQHL4lyHON
u55slw2rDZhGxCV6+X5YzWFyBgbTfUI/OvuZuk76z7CM1uCTWPXZRn56IwmmEkCugEwj3I9137KW
ICdV69XHBobbrvZE8hSWmxH2xoUHBcNEkQ4iOxFOxvw/7ld0NUdvHszlkeJPeeDdu+wz1C73laO1
G6H05lDgYCny8PoB5ng5VGkYy9wuufrocnc95yViS17azg+Rh//B+6O2VMqiFAwC4ErKDb1S0ZLB
L4+6ntdBRgthH7rqcAiLbPjlpC4crtmq/74/6I35gZ2hVEsfzJZAqcv5VSX1/YXg9pioavVaKEB+
fUpY5fdobraA0tcgJYeCHGUqWSDgmlgz8x3uiC5v1fkRg5+w9U1uDEIcrhuOvyx5M+/gRCkvi2bF
CGS7S7T4MWys//By0WZ/4FL93BEC/jOztlA2vvP1xgUJKeFDABMlIX6VQ+VdFLULuSWXdl3+sNDP
DtAitAf//nLL5by8meHzyMmzoyQMclVFml0ni6LI7R9bDOB3pkknuizzwq/4vvtKEMTvj3djWoxH
Ho2SlOwPrjIBNUUYo6Ek96iGXDG1MMQhwR/xcH8UCvu35oUGGvUxJCVIO1bbCHnFmZ5q81jRR553
uj4qAaV4/LM0JcnKw8ylTsd79JL2OdVFFHTOlKCKYIdWv7eaMM53gISzau9Z3TQdrUnTH01rGpIj
wFTnS2Hm+tcWfVJnr2ZVu/hWkoQ07ttOb/cR6FC8c9rS+eqYTYUceRXTwZlSbVL3kVqH1S72zPK3
HdWV6g9j76aHulTErzAcqNK1hlt90Z051HeKWnnzsXYcRfOrrp+qnY3BZ7tLJ8Wd/sfeeS3HjaRp
+1Ym+hy98GZjZw5gqkiWRCeJoniCoCgJ3iUS9ur/B1L/u2KRwdqe442JUEy3mkwA6T7zmkhihv0w
FImaEkpUeuXnmQ2Oca5H/BKkZolbp9Sm25oUlzRzGQxjV4u5z3nLwrisuGpnnHAAZoe6MpSPbpL1
D6We9kU0rBgl+WNuuvgBmV5RhpJGzRJIopTat2bXvu2wsyoCWWWTPCSLQoEvLjO38EeeLIPWiSfp
VeGtQv/AR4fooBS2/Dannq7s+zTtnpZKZo9JK4bGt0UiaOnPlSQGiztH9UEoIOLsbHk72irJhAGa
0TQByi31zdSC8AloiQxlUGCNguDK0CqHVDOXTwpImK+TZk1nZrskic9tNHyZiZf0XTrgCDjUUil3
XmYxBalY0UpTJlUdkLL20AnWVumpUcqCcvbZNEqUfxJFWw9zUWzJg0SaOZzAMD7FpZ71KDevCEva
VdmfqcYwiBDwZvOttkQ2+qUtSUaGzCxvuVcHEanoXn1sM9t4ZFV1eohMh6IH8IuLOrCNlWRZQzub
P4vRQ2ZFGYmI3t4T24FxvNNpeNCVB829aRQ83xGDOWtS89LpINJsDlPKJudkU3nnJ2PShGkZr9dT
LDL8Lv+NIixAPcCmGgwYJuZYbEs45aThQTQdprrTfCCvSaB28hT0/5WjDHY/sf52lL2sd40o5nuF
7spDbcTZO6gJ4sbYaiB5tZQhOGd54np85SijggfogBsfnPxx3VBd3UlLi2yASJFbl+s0KZWfuXH7
t2vLlBZADQCkAB3Cqz2fN6VIxrE18uGwLnF5WI0NtmCi7/z26vipWXe0PLb+G92w7b4HpPx8mM51
RN836XBAwX42Ag+6xCVygKbwUfh1hA/jeD64yiAe1KYWRJ2zTgDADqgSX3FK+0tfOvE9eC1z8E2l
E7ADltS80ypC2mC1EJbxVzKSOjDVxslg1q/5kx6LtD83sVZ8qPUuzyJcN9YynKRCNtzHC/lIPQ1T
7Of4JORh3IPupjw2iCEqnQn3CJl3iKUrY3KVmJV7NamFfBrKNf5hDl2xYyF2vQ+7OFt26YgLjJ9k
mVeGroperK8PKwZAXHGDh4ME5YCAEHLAQAMW2ima7stcdMPBgFf4yV0iqjn6uJhu9WWqykPaeT1W
HoPSY1ST5ed9qusRilLVj9oU7oe35/RlKMWooLyJbzYQ1bFMoejqshuFwYYwi/hjujj9O3zkrfcw
KecT0cqrL7gRkGmm0hE47rrhb1TY3jrLA2mmne90UvsbE5G/GzSkPUqcXrNlNaeqc6+9IHw6MMd8
V0B7RxXuvDCmIo4VeWgp08x+rLbx+1U3yk9KYun7tz/maxEFCRslQPjP5Lfm8T5MREkbl9vONVpr
DmY3Nv2ROn8w2JUSdEm9tL5iDL2fq0m34/pQr+UyF+8HIuhAz1VvF3djd1YMmfpAOUuhFlFWVxgB
zGdOoXtfzXJI3nfY8904dlq9Y29oF11rVidm6pVvRg1oE8eEiIyYwFEAZthj5g6rHA8mzjEH8tLi
jJRsvhBNkp69/cleWRQbCncDFxNgUw98vupVgSPkpA/jQdfa/o4iRFmGpINUB1TqdXYRK2Flamib
vz3sK/cA5R5EaZEqBMRyDPJPPVsuuZzGw6CCW7QEpQA37quD3ajjp2Jq3BOv+ZLcwhr2vF/HMzi0
44qepPuQuaU5HpKmV7/qubVy1imNnQdaM5nvBLj/x8yU/W3Zrmsw4co6LoX7tBUcKHI06Ef52H7W
XwrTGz8NcdYnEayI4U7YY3uJtTuu0x3Y37sqjYc2mmO7u5hWrbmSmaJ8FLKPL6WWyjvkK8unzHaE
7mtCubMzKgVkvFrV7JYaPmXw9md+ef1xJm6Ns02/kDTl6ExznTktzbWYDo3iOdiv1in9Zf2UIdPL
ydzQ3AB4NtQ4uJrt73/LrBN7kKpRucWhrMYdvf0WYsPU3yXS0s8b2hAnXurlkkWHigYToG4gQ4g3
HA1Xl60F3j4/DHE6c73Mu1yNW5CxZennsfYJ4MApGMorSShhBPrzW50S0tFx4yQpcLVqbKc8tIhD
l4E9pHO+XboQCGFyrMVOJyd+7JKp+t6RFHa+ifjwPXwqJM/1eoJDhd2lMkQ0S4a/7f0GTwgMPcxv
OvGbnc/z7+EWAO4ooEs8DkdqGpCytpLjqR378qs/H+Wor62VmCypC0crl7i7HyplycnBkuKgky+A
9BvG3eQN1f7tBfwKgoKbil46yAAmnbPi+cvhTJ2Nws7kYRgQ1M2J2W80Ya/hqDTVuUuz/Z1tpjXI
0Xw6N6SjnXVutnxWB80OxlGV+14drEPpFd513Gbliad7eU5vD0deDiDqJyXk+cN5vO/sOKk8FOCU
ANzrFhrD6hB5pfjbkv1MMjNM8LyVATD5eT6Uo8zVujitPDQERviMyZky73BSR3o77p9HmAxDi/gn
BHbbYM+HqWtD75Oa+Nwk8QypRsafazqdV9k4N2hE5Gjjxp6M6IrodNbGPFL6af4kervYg3Xr/o3v
i9Efc0/1h0LB9v1/O1j6RJHkshrJa7oqBzhp4zWGimI3o0994sp9eVLSIQf8C4sBNxNipOdDCUH2
j5cIm6g3pM9/1QdOM+fR28v55UkJkwDAKI3KLd477vLobi6qWONip96dnZHmD75BPSsUoBKjrl/7
E/nkqfGONm2DnFI6kJscFquUdxBthtBcBuRjW+X9rC+nRAZeAb+wdADlU6/iRqD9//wrjrgI963j
DQfoOEin4JHX+E6qV2dt36Z3cd3PlD7S2dn3k12/G2anPqBCLgJVDsMp2t0rmxNINR21TRH5paJn
n8SZ5jQWVTNaP36ilOs75FRRmBzEKSOclyxlQijg25YHWdOCqbWtrt8WqhTe2Eg3lodY6ZyPBXT6
LOh7gUW7I6RNYyvPlg9uhSF5oAxLdac47niHPAnKk4VBWSmYW86zaCHnwYaPYv8pH67tmDza1yio
IaYF558G8zG5q66c2RhWSoh2Yjnv9HLJLb+DA3hRGd0YaKUm9lgpicAatfXD22v+lZ2F/xI0DWzm
sLn+ecL/9m1MVK81bsTxoFRklklcGXu9k6eSm1dHoYUAqZN+LZTD5zNgN9VSaH08HlLUE8JSjM3e
muPixP59ZU2BhqZNu2EjYZgczTMufGUdb/vJKhHaNJL8i7kIJ7Ro/ZwIcl55H0YihUE3CqLcsVxx
7CTaZNJAO0wrFlH11I6hxLX6xCgvL3WXsgXZJ39gcnJ8wC48uOrWnHocf5xCs6mFUAdwjDKWNaCR
IvfZqpzSSH5tUEjtfERyNOoyR/GKpESftzl5qAL6adcPSwrUtGnDbF6mC2Oq7FtRKOoJ3PzLmYO1
g94FGBHOJe6U5+sDkF2XQ2XCMVmZP8gWobZOb+7xhshODPSikc/hxyCw4Hg79POPjsCmXZalrHQL
6wcxfolla6AeVaEno5e98jHDaL7YtVXpXOZIpbxLe6UL395vL94Ucu9WSACCCHDhRbegUyigQiDv
Dn1XuL4ojDUUem8EOQH1ieXzYpEylL7BJAwwRYx59K6xqniD4iTdQXpTGSSzowXrhFP7334h8AiI
8iAgBaH4p1XXbwfIRMNy8pQ6OziqtHdQy24d3NUjmSYf3x7oJU6F1iBzRvVg60Yievl8kYwVnkCx
mScHvQA1hL1q6rS4Wc3IHjTz0tQBvqIl5fN1KZLdYrjLlbd0yx3aXdlVZoxjiT17g3Gc2VVOhdvG
kHyzmnHZKJiNY8JlRyDj7O1nfrGZtmVNxxJgDXsY+tLzRy6weszMxFUuFhAJj2hQ9QoupnZ2SE05
XeFol9lBq3bj37X+4kgHo7zRXhianu3zYW1vQpakSbJDaVg1KkliCNqs7iL8ustTuKgXVZ0NEQOZ
iLIOZ+8G9Ho+2BwnczqZq0HckpePGVSLm7Weycj1xMLL3Su1Mj9b1iW5iOEVjQH42rW678e1u9V6
oSs3Bpo65vWQJdl5kSlV66v6YtehZVbWhAKO0hmUSj3FC3L0PiWyqqoj/bhQ++8oX8ZXk5WDBlAr
iHl+riwLEMUKQTGgAn1u0f9xEox9iypXw7UdW/ud9Bptwy0IMjEnNtviQlpJcZMIx6mDYmxivFbs
3BC7HlVdFPybdQznZOqsg7f0y51HNK2FSmfHP/pRX24x3MZ+V5OkOb1c8FfzYm1G8gjzwIe6HRX1
PK2QP2FD5KYInCyxSn/UhmwIUt0urQBT+OZsitUY65ykC9k3xtfKzKtN16MQ72K9TPQgKas2DqAE
WTPSi5hj7UYYTDjWrBkYjmoe3QucOpOvtGI8a5fYU5uR0sLvCsp+seKzYlXAamSUii5rJ6PZRrzR
9WFnrfaVFXerPPPMVa6BZYIoiOxsyD+7TdH2Z+CwbXW3aGWLG2Q/yPrWHPK2jwDBJXeKOoBOFPgR
8EqFOqihatAL45uLPgO6klpfY2+K2WAQgFFNKM1c892+aTouZz19KmES4DqEbwp6XsqKrWdcyelL
WVU9liZejxvPMlvKZ6Mq3J2+9tp9h7TItFuwBL5ShVIpuzKryg/YpPW7JbPcXbFUahpOCNFe86XN
By3r9Ytu6Jxz3Zu8aBw0ceNNU/2JLNnceX1e3dRyBlTvOJ+Wta15PFRj7hZbH/sA4T2WDrQalN0X
8ztiRxw06iq/OMiOPbQOEGSBeV+xwzWdYmSj18OXWrfTdae4E97pbZqln6tU5k8UzmfP13MOuLBu
HQFJeWipU6CiDUgodY05WHSRmviXViC0O2QqmlCve7fCwNCwe7+YdPG920pU8Gnlj5YNTq6wFs2X
1U3Tz7RgG364gGwUGU0cZ76Cqf1174kRC7e1+0JPVX80ccz7wgdLClrzq/XByDO3jgq9mcDDlpVR
hWB0cjtIO808jGueeEEW6/peWxKtQeZEzDWTNS2xb/YebW1U+WV+01JgIYQuTFX6rQtfq+uX9sx2
WrWMKqTpHyuv3aa9aYoZBoMYXN/OlY65boDgB6Xr1st5DEsOzM+gikfF7srPYvVkE5LwkaEsCgXP
vQFF8bqUWSn8bgFBE3Qi7mnprnk1B7k2b997lkN+XoPI0wO3dpOnrMg0Ga0YGCcB8c74SeMwqTBo
jcfLRDHrL9bQiXoHLyr5kGVr7QYJaEXvsgUdfOkl3XLQK0Ob/BS8ko55ozfbfu1hqe67Vr7MkYXv
/YFUErmMPk6K9xOR0QobeKIvPpoNmJ7OHIu7dEafEq+eTBYXZLF9lhPcW0grWIthRi2bcAikVg7n
hd7bOQyqWb8VLgrkgSx1+YQfoDWgaJYi4ZMIYqJdzyt5e0+R3RyRM5Uy1Fon/cBGHNSzlVb1ZW9n
FWdigqCBjx34cG0u8TKFFS/l+X2/9GbQLbHrz3k6jbuW7Cj1rS53u2jOLbxLWkgnflNM7Rw50lg7
X05zjphz7Ca67wLUtqOF0xE5bdm7JtJAqTYCfcpbtsHA6eu7ngAICFk5+Ti1eaH7+QA8JlhnDthA
XSu3iZLKAHWc5oipVWmhmYGn2NbXxMzdDx23QPx+HPPxaWIJ3ZirsiKCbNEDDWIjF5dFu2CeY4ps
vlSF0zCn0rA/FO0ouxABkIJ6ta2Uy14XoGZDZ3Hi4X1bIjrzXuYLoHIl1rh5AcG3l16t1feT1mKZ
nmdt+0UqOjB06gBIBwiQc70v8YKAXQM5GgJF3OOyHmtLFRhV3kr6+cI5mIURp5HkfA4TfU3SYNA9
MPEOfmv3o6uB4FVmi1pYu3XQ7Apu974qM/XW5lg9GNiR1aGkWnoJvt6s0Lmn1nLRLLpacN6Y3b0d
r815xm6nwY5PQ+krabNgL1GishUAGmO/D3oSX5kuRjC+Kh11ry6EHUE6LRobrZ+Mm6ZumJa0bFMZ
Ypxa2j5YO3nbtYUx7Iiz9R5De2F95/pur6nhruaZxtkjfD7N9A24US52Q0yp9MocvNb0bS+XSeiV
MftZuM7ahELt+x80323+UpnddvNbBRKQDWs5cd0CjH3nDg7dcsvC8z4EjN+4+zx3cD91lln54cQL
/1rP+d8OqVCtC+sVv3fapmWWXqc5+pm7KcY/aL/U2ppvZibDd+Tw1HzXDV5jBegeSusM7hjXUTJ2
qhPheFeLSBDbPwhLLW6zwZx+aAqwkt0KMmMJjEwBkeBImPVdMrePg142TxAvcuyua/j2UOD1Ylfp
XHd8u8SwI81KlzrSqybPwlxryfm8zlQMX0V9C+RrO89XpppkS0QdItbODHx+yUDLTuwxaFg4IulV
dP6IdIXpt02Lpra2FleKbQx0dozKeerX3LvP0dp6aKa1s0ONNlS9k9ASPuK2BWiqapGRSNVuggqJ
+Hvk4V6wa42RckahJKBFy3zBBnVYq1gJMAgwZEjrtrqGnpnrwZqBs9X7bjEDbByNPphADKaB3RoI
apWWMCzEj1rn3tBr8xKMTp7fCPAxRdgRBaLsaSrrHFZWFwMIsPMWdC68/0soIVxtWD1xFLat1oH1
SGnlBmvcQdXPOs51a3LHGqZH512rCIjeS+kpn6yytzq/VXptBhVk6rmvaHb7Y0AN6bPau6UBJNae
3mWWxsede6lcdoOKzHrpLcqjVujqlWZU2hQa87DEAUoz68EWa/FBX3QkLvrBAA/ryXbVQ1qSyY9i
FNrHdVCLr4qauV5kCGz7fOmK5odNSdXwGxLC0hdOoS4+8F5ciNJyNL5ngHRKTrNsyfw6HrokwPW1
PYAxXaoI/xDXCGuLzCSYBoMFbjTaFuSVHMVhX2XxDK2+pII2LnpxX49a80FZxJAETrlpVSaNpnyt
khIwTjnG9lkfO/3XKredLwuXDOu/H+iTmpQAumAQlhazIxbR+mhW2RAUqXxREaXW/j0dRVOdTbTQ
fkAiKVm8sRz1M5F5OEVYiycBIgBx/aBU0xLhgMDvWNWsbgOnSkACeFPdwG+tDHTYtbYxCXZKkV15
UA5on01JAeYrn8f1AvoL8iWUSKt3Y2po966y6Kghr6N1ri6ddAKqmcrHWgV15/dyKp+qeMJduVG9
qtkLMqFbS/aqEbRlzSUYSweY0JTj+3RWdv1wYw76YARDX6T3lmwm6WO20Aq/QD7wgk5p/lQPa+qE
GdIeX/LUHQ/CygtqYytlPd+BjGpd1+OEz8Ect1bhJwi5Pri9Ud3MAHkVf55pJAa9nnRK0DuE5/my
KDiGYQyonSFeqwS5pc9maLp9ru9t7MS+Ng4qH9EAT+KhwEneC7h+40M1NnZx08UmZ0Dar7IPVHiC
DzP1h49LWg3uQ2ln/Y+mrmUWaDGijIBZAdgES4nSmO+wOjPEhzLrToye80WXTtmdpfFEKgp+3loj
syz6yz53Fxd9XW5OsFRr/xVKBDoNjvRS6Fqgy66dxVWAeo2t1fgTjgAf9STLFVDCeX5bDjiZ+uaY
tyNzrWofKbIb3waEQNpdpzuJFTnpAi2cgrh3SsLkRdl1SwyRf9E2hTH6nMc61oVCiV7lfrnI0ind
q3Ei76iCau9NIcrrqcKuxJ9Mp8NQKEvWzXtkPotL2T46Zj4GrhNbN4KuKV3D2lpOAI9+ViV+r7j+
ejZY41yY9CiPrXKbahzXzB6NC0oJSZCM1oCh6cwNH8uCWN7SEmsnYhfD8MLs9p0EJF+2WrIr1sUL
1DnXbmhTuEGftkZk9dpKRCeni9zMxD5RURR1VRJef+3EvOuoD/wqdP7H0/yfyffm+teD9v/6L/75
iZKUyJJUHv3jv67a7/UHKb5/l+8f2//afvS//9PnP/iv99mTaPrmhzz+r579EL//r/HDR/n47B8i
VqhcbobvYrn93g+l/DkAT7r9l//bv/zH95+/5ePSfv/nH08NZa7ttyVZU//x11+df/vnH+iB/FZh
2X7/X395+Vjxcx+yOnlsG/H9xc98f+zlP/+gyvUnHe4Nw4aaDauPysf0/dffGH9SRMXLYvMpp/xB
KaZuhEz5oT9hRUOAwmUDjNhWhfzjH30z/PorxNApgmIOAA4Cuqn+x/9/92ez9D+z9o96qK4bBHP6
f/5hHjV8qHDSiqRNvYkY8PvUo3LQnGXmsggFLcE6Lp5SbuZKjJjRZ8AdciqWd7q9VI8SYlju554B
32GOR036FcVK3+p7iVG8E2M3FrtLcm5NIo16EKK0/ZxhFkG5OOSr3ag5O3gAV7PeWpBCEjUHYZuz
qkWrJGPA+q6vRCnW67aN89rnjCihM2bKJ52G1IeM+n0GcaRwF1/11isVfDwi22jCl0Ecr3tNJdX3
czuzP5eD6VKnAf1o+IRgSlBMTlH4soLM4yNq1AZl0a3neAGrJxB9Pwtnv+1fviQ9IyCD1FFBNbyg
Q3FROhIAaLOfV+vMjiHKCWFl526Pjxf+czH32FLtBOV7bhJ1vCjh68T5/MWsyOSAwz7OUknOEMip
L4VpHOxYlvA6yu9NYnlR7xk3xhqTjDSj4PRs1/criIbQybNh8U3aFz3JNqC62FxP1Ke3FfDivShx
QjferGuPVwjd36af1anZ15Py1QMKBTDQeA89pQ60VPmY18RacdGdKuK9Nuq2zjWUVSkubGXM32q4
VprmZQ4icq8YI4VVOD27DGyR71Wj6SMFoe1/27R/bYzfN8JRWfTn7Dmbygu9bBQ9jhsbohqNWVGs
Zr+Y+nIN+FB9p1tdF2pTkpJdrQLWjH7Kcvio8v5i0KM6ZYMsnC1mt9l78H19IEAc30WsRfilObu3
3+9YUuvXWBsIZiv+blrazz9orY5t4gqvZRqXdQeIniTEuOjRY1u9XAsBVifhgprjbvXKy0LKJEjr
MX9y2r4Iq1TR/aGqmvf1ChXIJuL9e33nn08HkpI28Nb5A271/OkELLUhcQjGBvezTanuIMW6UiHL
pzMMeP5eF+LXYGTWGx0FbMQx07hN6NPDj232brym56zAZDeV5SkhyddWFIIh8KZdvJdfuJSKJe5N
MfQNuLDYPBd5IsnV22VfVsUYWDNY+FXL51/X8LNb+PdlfNRg+fVqDvweF44u1f1txf22bWw7awpp
8GrTlOfBXCPY36j5Ke8I66hnxTD064ElAC3mf7Tmng8jp6YAi283+9Q5T4ZbV5zHQqVY4UVNox1K
0UZTdTvVZ4ryeeiW0Gyh4rZ56Ck/VGWnCW+H528g40/wBfy6MXa46M3aNyqKmzoQoJ0iyEgGl3yn
Ti3OgfvYsM+EEZVJf+jUb+ZgRgsd76R/rOL1HBKIWzp703yQXZR653H5vrUs36LcVNbavolvjAT1
53F5B7EQSt0UVJUVFGtLBkEVS06R1WS7RML/R0TkxML+KU36/PjcPNFAB0NqpydxjEcSXu8pa1Z0
+xxg3460JiVjtaybOsegK2+dJeiMbt01Boc/ZXvNr90JKVqXWoFlVeJcncrsMqOKtI+VRd1jDAQ0
O+keO0xb/RoHtR1lFfBjbx8Xrz42XjY4AsK0Iyw4OprwGx2XTBNiv7gQ3X0TQW7u5Sfnk/GjwsTV
byPIiJ9J7Xuqb4lv7+3bG/uXYuT/xZR/4MH523y8iCmvH+vH6vH3gPLnD/wKKBXH+ZPSMHrCJtcj
1I9t9/2KKBXX+BMmBix0MOk02riu/zuk9P60afFuMBsAUi6oP86rv0JKfh9SWSBrqZnBTCPy/Dsh
5VEig5QsKujEQvyBRxaiFbzq72dQTYTTm5gURWDc0q2Gon3QnWU6W9F6CXWAYDh+j/KcpqhuBHGt
e7dea9vvLSLCd4ZCXUcfKAbnElKiCgJhz10E4r8iPAoh9Kh7O+X3JCi9Bo4z1+e/fehX4oCfDkr/
s19/Pr2rbb5sOoKE2/M/f3qtVMAFxx6HjWK716BzswPyrXoeVMmShbK2vjR5r/rLkivk9gWelQhR
UmBpae37jZlZe6SJ6t2oZhT0+AizSZmlk1Vx0dft5E/28NCnzS1Std29w+HqQ2H3HuLSUUMtN/Ip
xIvTC7p5mfedkQJP8dQljFdJYE6fL5LQkS7VscrOmkbpdznc8h36R/qum5v8ACP4lCTV8/Bv+x6Q
R0i1AQhsOcfx97CEWjVDWRiRK6r5YwnpDeUt6k2H2ENpfsmM4r5TV+w5BzF+fXsujtBh29hEl6CA
+H9b6nQcetZlXcFi7LVomPiDKqT3CW0NBFQwRdqRKuxKR5QhusXo/I/jnQKn6wLV5qe3H+P5Rb49
BcuZMsAm9AZb5Bji2KQtsJrZldE0GpqvCIoaHMo/gGTdmXq1nvMdshPH7/PA8OeQoEJgVW06n7jH
HIVDYwsoXJK/R+6k2gG4kXtE9m97tz410MvZ5XjfLFA56+GyHJMt6AYnNR1XGZl5uWC8aq3Nni6Y
3NWQrMPZoczWC1e/yMfcOlHwOJIS+/WSIO1YX5RR4bMcQQJiZhbNzUFGBc5i+6rt2si16yJ0+8SJ
SlV8bOuYEmvZh1Qz7uo4PwXSfu3lN0k5gJV8hBdfuVdwkIxH1JMaK75X4+YRpZ373ECut9s8LKS2
Q2viBGTkeYD286VBP3Bmb9xrZMW2Z/otQMuUaVLrIZNRO/XWeZYlfWAXbvvp7SX7cv1AxeUwJ8IF
U8kZ/HyUYYadWTueiJwiS8PFM2sOLFL1Gi/UE8H0K9PIWJvi/AYyJkk8SiwcG7ZL11uCaTQP9LU/
dZr1XUkxB80ge/trDlAVtYSzVStDXfaf337TIwjO9kEJr5EL4joEaf8C792bKyUOg+GloX8TOIKq
s3gA+PNgJMOZFlfwCxLq0zO9tNT5AADpYcq9hdqs3vJvrX2XeFkAWResg/Pl7Wd7ZRaePdrRApd9
lY5xwqMBMLvQa+/aM+VXpubs7WFeOSb5BBAB4GlxPHFePp9tW0HgNddXEZEwf3Bkv3cb4640hICT
NkS9ku9SNX3vTgb8uCJZ/Gl23RMH1stlzSNwQJMKEJZgqPf8EbJcyryh4BMVbtdEjtl64dQaf8/N
9K+53tCNqoaE9wvdP7Whe4lWMKPkDgAI56MEpFxz20KAjt7+qC8PfTi1rC1Cce4fIvjnL5SbJTxD
8PKRsbaAIxLnPmtwnNGH1NyPlrQgherLiY+4hRbPQw/G3CI7EGUbJO9oHpFF12yMuEVktsPHxPMK
307FV2k6FzQ1vr39fq9tWwZDtAiklIqry9G27RR71eNFiAhobxlWSjcHlttUQbI0c5C2+bQHCjb6
k3Tvm2SC2tvq/866hcm/4ecgAb0Q84EDqsAY7qhE2OZ7jyv+kHVw8WW8hvMyfF+YFnqRdDXnDHCu
itT1KJQT3/zVzUPplfN/A9i/0BIpvKTp9JSerDU394hO3i6a/n7R5MdWa+8I7a65u6ilWz/MFL3m
uSFs/4+jguzvCftPpu/xpNN/4ZAixsKV62gexiqvBhxdRASCZ4nyUXnnFWqzL+Kc9j1t1t7sIxqp
iCp3Hq0iT1IESw0rDRUMPaQ04LYixlKYTu7HnVKcQW5W8cWo1fDtB325OAEXq7ALCejJ/Y2jxQnq
10lXlLO5uMxP2WC4F7nn7h2glv46KtOJW+Xl0bmx/bY0ggoNwlpHX6WfdDhiealFntWP34oi+2AZ
jfFjVE6Ft0dl2+1MYZMzGGhmawOLHsX7KDxo+GOZaqR1GyupvV8NHPSWur+eEQnys3iiHyqWetdV
9QVqeB59OXU6A5Eb0rUF5uEYjZ8DqAkRTXyQaGKdyclM/Lau9DNpEUxoaXojRuYHaqjr08kT6ACi
H20MZuCo81Mi6xMl2+O5ojeGIADvspnWgT08Oo2noU7tNu3WaCCB2soI7s2cNBYsIDMOM/j6J3by
8en/azzM6Mg8SSSPxXFTAB+j2oo1EkTnhyZXrRvYFKe6d8dH8jYK5D+aFDg4bjHr8yO5NDOtytRq
jfQYPvnapl/XOXuQZvsOqabIk2t1Yslvv/D3rcmAVII3eX/oRCQgR1H43E4pEmzFEumJk9y3XaFH
6dA96kJ7AmMn/GrMMj9vzFP0yKNaLZZE20bbSPsEiZh9HrOSrdyVuXQRAyk7pGvgnyBAaHykLV0A
u+uNC31skZbKP7nrj9R2PyAFd4XI7ruYCGhtqnvEf3J/pBt74qw83pQ8FokCZxTVP1Rljs1N5jqR
fc1eiLwOR+94xg2yjek9e+3SnkjDjzq1Pz+Bi9bylgAhI0717PlkF8tmp6Zk6KFYSRmItaYlarSh
6eirn5AlRCuNrdBeNVAc8Q4UbB+Q+SmB2Zg7lofrl1P29e0T8JXlgIMMHQmuC+KsY82GAa4NYxVz
lPe23PXEIoHR9W1kOeujbiz3+ZBkQZKV6e7tcV9c1fQluCTJBOmDwBs8JoFRs+E8n/MpWvriR2mv
GD17OCNUoUeBF5PIfH031UNzsIGi7kBZbkLkSN2diBh+6kk+3w4ECrQP0H5GU/fFlAxlB553UEZQ
AJPxzWrjL8WYIc+gD3taX983BbSPQMuQ2O0xjL4Vebuc4egTVrqX3qBSe16UjvtuGIvmbBZUMU0n
oS5bK404dOYsduB48M9QRHrVrop1Xpirdu7V6xQ1agkwsuqss8ZY1YcNPLOPzcbbY3Q9UHeoO9R0
KCjTpvKrBUW6sh+rywafla6rjUBfuirAblk/n838a0197WLzOqV7q823smp4yMEMvVxvdrWu3/0/
5s5sSVIk27JfxBVAGV8Nw0Z383mKF8RjYlRQZoWv72VRfW9XRFZnSr+1VEk9VKbbBKgePWfvtdtZ
6MelWutNMJfTwfZ699I2jC3zqWruJMTpfRZKP0aTyhRz6qpkm86zvmWw6FyGoKAr4pldcNazVb7A
0S3cvboqFv/hYfzrGs/GCICFsSMPSfinv5OE+MApmfvRaR/d7wE2EYalSX2Qq/nqduE/DRb+w03I
hada44hFh/Eva5KBb6Fwx3CO01o8u6nzwjW8ylC+IIspN/mccqTqD60vYsBB/9CB+TW2+P3W48sG
JsqN6ziQxf/31UBelbCZV02x8tPkdbQUE9Pcd7fSN5NvOUi/fAsm14jsytCP3pzMb5UhimcYkf45
BWX8cypwOstCG2fQYKreGFUugAm2Tb5SNrGaIa/Sj+YS2nS72zwacP08mm5v7hXSqYvDMHr/90/1
X1cTPEUMobA90hDATfX7V6rcZQm7eeZp6tI6Qk6U33dhHtwFSnPvAKA8BpOGGWD7jIf//q0pBK5H
zz9+UJoe7F58AiT6fy6vpGIOKaLsIU4ygiN3JVPcDcNRebSbYACgojz10eRl720mXDrHTuUuYmhp
yLvElfV3HeT5W1oDDZxREBzr3tX3TKeJSyFn1DkXqlneAy8TR1tNP6tRWxdkUT0uGUK+AOxwciJY
0AW1kUHJHkbcAjsjXxoEge5HbVkX5PvWwYa6e4bMBoNpli9rKD9FXac8d6BfRd/bb50v/S9LE+ID
aJrqttZCH6uk8w/Ktdt7lMp+RMUSPk6Loy6zY/dBlLSMMWMlHXE0wqo7ZEFBKJfpNwjuDRGT6tgd
andUH9nAiLlIvDqqyBNCaa3Qh0Nc7d8z2cwv9G3CuHRKu4uTpckj1RZpEYUN/YVYCZMfQsquucn7
qr/TBowfBltTc06Keb3qrKb10yhH45M623ruZ+F+uhpPQGQg5W42Vm/LuBgsBeUqLLZrO+uHshir
XSAYd5mDkd9VyC0erAljyKSMZGP0tk+fvGCQiybb/8zsEZE4o3MzhLLprm6s6qER2x73z6VL6Sbv
MAIlUbYU+tbFSroFzgfgBPVklUeJYdjefkkGfgtv7p/lMMAam1NTfaxgdHZ9K6+6X2GEFyu31G0/
6mRTdnn9JcBxeGZ2P+yqJvW3YeoxHZoQA0+ePxRx15TktSKykx/UMq69oXOKlh0V5wFksh+jkB/j
RTTtaSmL4kBSW/ndTKfxflkCL1rKELQ3rPxLJXVxYlCf79E/zMwQ1gJ5UyFgkEhutUUUcaas2wy/
2bgx8BhvhylkaCV6fE8WJpAfelhUTyFhphm08IYHLRhoc4EFWAIn8uyu3Q8TStEjydoNPSRvYlaB
s62kdhfEYG2yIGgPZqjDuCgzI0qLKd+XXiKOAYk3WNvz8WIuJOtlRRocqq5fH4HcZ12UQ3zNN+lc
LaeVtHqwMBQtq6tCgsj6hB53/mQVpXXTuqreD6ozX0lhqs+5p9wYV0Sy6zvTkjEiyfGku7LdtrUX
vpZFOO00oucv+egROFc7Gu7fWmYRqE/5lo/1yvZaL7eJMWm4ecYQbEwZ2qcZqw18VD+2lmDcrtoz
eMis/LEgrPXkNH74ukxTGHeJqx870vNq0CZBe9sR2LlrpipS0+LziwzWZajTNiLm1blNvCXW4FdP
zZWM2hCfc4XwWlsvHPJ9T7LbgOynCbyNI1zjNCxze3HRcqNATT5GvxNbD6no1uBMsR860oXDoQxP
ZpAbh9UF2L66hv+cl4Mf6zQJ3zVD9Eed2es3RaYcyxWpCWQSV48l/eXb0VTDFhpxcEFT6N36fjLd
duPqf7XZBYgXNrh0iSzekWXa+1/XdO5LL65071ySHN8GhLilOVsqzCD6DCUUakw31XZhInsLjZhp
VU4SzTMic4oGOAgHEJ+YVHKzPQcqXe6MUsah6PX9KG392GiRnxNdNLuJxv4OPfYSG/Y1iG8maVGb
bnBuOQ2f8IZ9zh555ghmkX+axiAOlec+eLJnM1JdGNu5V9znHFHvkc1CuaTXaE4bHAGgdCHV386D
X6QIhhuKxaJ0Q4B8VpnLjTuKWy93kQtBxX6pjTb2mnV9yufCukAbFkfeoqNvCqDTK0iV23Ydksfo
1y44DDXjrmmcrkT0HJNOnLDXflQ+f4szSH3YY1ece5F532eNPGhoSbUQvsr3ElR3LAH0I77vShNV
Mj/EO04CPiPWtPriNuOhg8V3aqv+qLIgvZvCoNsBtmpPJBKrS15WwYNR1OO2Xsb2cQTc+WVFKPLm
Lc7yUIfZU01ywA9v9R3WntyN6KFZFwF3OKqKqSZOeh3v/aTPrKORWuNyq2pML6PqmbhrXCL+HeLU
zjqsUx080kxRp1WW9s5bkIhzSnf8lwkleR5rM5xtlKHppA9wRdOHvHJ0uEP8SiCOVc4uR0SrtrZ0
aQu9hSplEBO8eNN+9FJ/l5Uaq1PLeFdHZTutR7VaapeoGo40GNA2Clqvibqie6mQXEEz7Ly7hkit
H4VlaHKtQzJjx36ad5OlkzdhOFm7yYwm28391LxD5w38iLAtr4kz7S473FZXKng2hGccGN/XsfHj
cRp2Q+muGzG1bQls0b3tAV2/hWZd7fPEh1hd2UEQscvMOBDC6YtfGuVnacr8uVE63clauFgK9WwP
O1vb2Oqyzlg/DGir7dYph0BFvLw8uOnKemNWxzkU1QPz0ebnWosyIlICUxu/1/ziabHcK2OiK5LO
OqodF9+MXShxsrKi3aVNPZ4nj5lMqfar9GdEIoHzOYf2cJlcoV+SJFTrTltGdkE3In6YZv5V+ZN/
B0mo+26oijpxrCb3Rc+sKUxnF32vLE1VQziI/7KuNtPDxjUvCkPQMSxGm8bjoJ85B/mbXpXVmS21
+hhXMwQOA7R7qHvJYibx+KZPJmZ7zjt9hHLMgieeInwpHjwXT0E4teGNoXlYEZKJI13HQMQA+5mu
WYPBmFvN1KCurh8Xs7L35FfjiGAC+YXMbJm/+v36seROZu7YpOuUI861uHAmLhB40gMNpfC0AFRJ
qcMPhF21HDk48+y71b2vSF1PQL0MHGAyu2WXE71gCXZEx9bu18wR+E0CfT9D1cZ2dK2CwjHN9lOm
3GMz9SVWzFy2Bwune8BnvKVc6e9ZSNFkD/6rdK91TFeFZ/zF1cYspofZSvMdW3dx1sN6NkeZQhZt
g+eCatqVZr/3R0pqo5qs3ZRVh3EeJAsoVhaOeXh8bP+tTmQ8Z8ymcIdbbMj2z4R76uC69YoeXbpx
oPxYGqO3U5nEypXUwSYEku4Vo3EgdZyPPCve0C2zV36h8qtsCQAva9PfgaJOL23YUl0Tu1e6k44D
afd3A/iZ43htGnVtpt88T+anvkpZgbpkeTVNGAcNkUpDI5sYCY7aWECTtmOP4zDVjR/5mpwO8Bn7
FqhiJPq5iVVzyJVG7pQWzzzMkEzTFV8YJj4cTGXcL+J+8GaTJ99yHgI8ufQStdkc9ZKPuwHw9h32
tuXeXlWPULRT2WWxWEFdBoYPHQGi+xW40GVdijv2NtB4/DJUsOBQ97KjHJ29sI9z35NRyEL34OqR
WWol3Zuiz9tHiLnhTWDJb8lUL+eqooG19UYvuNHXf2B2A14Rx8RTYjWpFWeG42zInwviXpfdgTMQ
Sqmp1SdS7F36Yen4wuucJ56u08S07dq1t4bPVH4ufu7uzKGctw137WksFyoyvGj71qmIpWiT4sYe
XXxTveIakqkR54m8aLe2LgaOmE1BjWGMdn1I+kTvsh7xEYEvDn8+fxOeUcc4+xYUp1AKXIpB9FGl
eMEQ0t5Udbo8TrmVH8VQmvfpmLT7yTY55DRjaWBbMmcttwxMNcuntdz4qy33bQdhFnPygLq5KR6B
tCPraCVIYX+ym2IDF9O9RT9G/GUmfafaNAZ3PVxQyvjQB2SQT3lHvMAifGD3Dg/PiKxviazaxIWb
TVmcij4toxnJ8LYwxPrDKzDdbaUHgHezpuSebwxiCe6XJBPcOhh/vmBAS58mo1RHWGW6IUlhDjC2
OWJ66LHttlFhrvOlHZL5MjU2cn7bULhKloRlqulW+TxWhXFT4dJiu1/hzxb4eegZ0cNEX7MdHaRv
CeFeN6Z09GOvCvdTT/KnUbSus6OTJbjoZre1c5zuFV0Q1aNKWVS1n5G33dCKMk7pKoqdVdbFY155
48ZqrfAjk179Jidj2DATzvfNdc8nWpjyhcRz9NvdwsI7+E2wnWwqQRTzHMJ6ld6ZXj1QYq/5ocex
TCcXzzB83/aiZRjVE6zJZTA1+GEXd54R5NHELGgZ1iWWS6t2VmgESdST3h7PSMUPpBoOsbdU6tvC
7bU1U7JCk4BYOJeqkdk+IMGR8+di3LsEAO85I6ibX2KawSFJo1wJwSLwoDE/G914W68LrFNSDIrJ
WBaARsD4wwEnwPJaK+DMKJWIWdv2s0tRJ3S2NYtk/jTLtNtVNhenmb1TGy4XRnvW66qM7z6xMa/T
LPKv0CTN3Tqm8ttoSOQdZtmUkYOhfUYMe+rdJrtZDOTegB/NbaYwg7nOjK9prkPrKXTSXEdqxRxn
XD9S79F5maqbYOgstUHfW0djOCVRZ0ztzRTYe9z4ajMMyji0qmzj2vZHkmobZ6/dMDlZq6j24LPU
1qoTgNaB4mHtmDjZaT0DziOPSauO84vRh7c06Fc4x2uHToSm68EdQj1tqBiAWNSI89lf23R4tpcV
lJHXWDPBxzJr43Ku9h0tkdvQpEOLsY9cknnYA0OkvE3xj3MUbpzjrEfEnWIhPAVIxptjl/NRKaO1
I6yu3L9158Z02OorIIj9rrO3U/a8uk52MkyrMQFGUTAmQFTonbOfEvLRUd3VOOKq4jmd8+SYoPnd
1rQkrvkWT2lP2uZCxCIOLtzQ1x7yeEyENe1qIXNs0jUaK5MlKawa2W9M82pvoKTe0xloIszVHAIL
oKUE1fiJWmjYs0cVveXfdOVwGTXHRbadaArF9C1lUh9RQX+Edq8vYANoRiHYu0+dpI7ojDibxqtA
0SXJTegjOPOGft6tSYEz0GiO64pDznCMd92BmfWyHzX+CPSk10Pc3NjboVi9WK/Y86kWwn03qKMz
jihOASo8TzV/LLJijQZtmcfUIp/CZHjFWSXqp3LaNjO0h8mA5GPSd4hV5hs76AI7+vspM8frjoAf
ed/qEt9sQccPiIQbJUFSbKtkeV46sgRM7BaxSV7qrSVKNyIH5UbUZR6XpEJu8GQvJDaajE5yfVtj
12UFrB6TMhg2bi6hqauBelfvER6/cBE+h7R45Yd6XdzyMDuIUbV3nkfZ3mJQVk48dalqtzmmqATF
nAgpUTBDuZvRX0CvOIa+F1XRnyycxAIH7cZnpYRP77hGsMlFtdwHa6dB2rZabdRUG4+OW7abqyn1
EnCi/5GHHh5eq35bmVFiWiv7OepTmidhb+h4cRDJJ3ky7gsdOt94nuANXpf9hZvljO8HCoyiWRSl
nC3rOhzQ7Xn3SeW1m86axNtkiedgtZ1ollJdXER9G1Reb7nE7eiHS4neC/No3bVVrLiah7yxLRjz
gpNZOPVUQmImhCPlPJ+L8Ivdry8VALy44tTOLlrQaFmK7zQnyqgN8xdbGyNizGzC4zl8HxMyqzuL
W47oshPtTfvetSc7zovQvM18JwCBMgaXPLManJdjcUAbJyEUWMeSU/Ll2vXOrhhnCJpBlb8my9Kw
fZfuhRg3+7ZSaXUx2w69ZJvuzFm8B6mVRqKmdsAu7d56upM8XLN38MhJe/ctrQ/W2MOCv744pQHq
vkF/DWdDPTaFZmrgcXRJoGqc6HEzP8Cc3P4S0ZN52fYHsgDlxYBPcEuIXPjVbzrLRljZhOaGH4Bu
GtF/YxelbW2wU2Sml78MNHk82jg6sb+5q88GhZ9IpdcDsrhMpkNBfLVEKHPMPn16IueWZ+LB5xqc
Ia/U59rEDLUNVr//EXpkWWygqTCWIDDyUBdLeuf7ar647MnfdVEYT6oT5c9EyeVGV6n66OG6Pg6D
OVkYHelo+SQ5AQZ1SbLBJ8XAv7e32F2mWKQZNw8eoK3o2oBH0e7eU7tfnq0aY58Oy+mlX53mgas7
mNFA9s4hSSh80sIsbnxc9TGjenWumyKpYs47uKCsxTsnGBw5nw+o7F09d5EA3b21eevbAec9E7Ru
PBatrug7Fki3eifYLR0M6LqdhktYegI7+5Ldj4khnzCMdVh6XaqaoEwZl7aFDf90w/lIP+ZWrZMd
wFoa7aXVuZ/pmtOoQFEJ+0RqLtNIyVCc7YHlxSa44iuEEFRjBMEVQBzc8Ln1MheNvAR1UEnntV5E
+mZQ2hDOGcZB2TZkGtjC2AZt25Aqotkm5AqaRw2+eM17QRvN1+kTa/wjHb3IdDgSM/KnNHkq6T5S
qLm71mv3kAUKBMfBMc3ZwIKAzBArMyPL4jbBj/ZlkDQf+kb7DCGMn6JEVWZmRIopKXAaY0mgrX3I
GDZEOofQaASAztE47sK2HF7zoD3y6I7fyGbqN10199sm88bIRAqsGjw1aQJ5glw/91Ty1cEPuO5N
ZxlXh0XYxKuGqFFN5XDM6GJvXTbZHyBsnWhwpb1zVtf9sWgrjNxRi+1IoedNGYXJHE5nArLUzVUA
eqRfj/s+td1tt04NwSiTlBGIoirK+LuTaJFY8NPR6aMF2z+NgOU3tK+mW5WyUBAzZD2X4xjG5gh0
gKBQ2MBWnXIwwhWfUJ2ZxgbRqsfNpIOHlrbWza8D95LV80ua1daNEOm0dfpi2JhLkx1gM7lsu3Nw
znvvZDtBlW2EvVuCgZ5Vi7Z9bzf2+GQ5ltxPzjLtaFZXxgYBNOyVqQoPzjxCGxGD+ii6xv+si7x8
76yhf6Wv5uEPz5e02BZ21mCM1v33hCkB1HRLHLVBm3ih4rlpseTch2lZ7OslvV+CutiKesle/37g
8oeb4jrNvkrI+AqeD18ZndHvw56ZYVSZmXYbW07hEC3Vst9Z4Utd0pOu1F2dWOrJ5VO9MHP5wfZE
0WLDMEKqJyr307uW03MaeHu/5ahfmdWLNRfNqW/gDpR5ndFfc8N/+Mz/YQLvss4jJBG/EPC/CMf/
plR16DAlsyhRbzaF87LkOowyLTIOAbALsYcUu/664thj8z0TPEg9Q4NzIXvnVkHP2qw2ok+Ko+4f
lAF/nZu5hPtwlYiAYxz9J5RemHWbriDkYpuWN1HED8yjHrCysx21GR75pEw2bW/8E7Hzl2vh94kZ
gUk4cvHyIsNDBvH7JSQijTt6yNt4bazqRDJzu1k8omO2CckxqhCfyNNfFvTEUdCRxJ1lFOr4gfCe
tkF9X62qQrXoftJ6KG8ZRAaXOXeao98uYrsaTNvkajfIZ0FMREDiGSZoS+M+zH52iG83dLR9KjXF
MmCm9rekay8Jtt+Npay4zuZwL1dkey7j+ZtwreU3rELL1q9K++SFePMHYhE4dnveM+2Y7GhO6/TR
lRagv0SOe6PoxRY9EW7aXH4EWA9SYmIs79vKs7Ph0WvOzpouP/7+ofiL8u7KP8Vd4JAg4mHy/9MZ
FS4NitEZuagy3GU7d8sebFx4oRNf7qvGoxvUen72PBLRx3JTfs8tz4xE4UIS+ftP8hf5EsIK2w7B
HxLxhIr4j0s78U/I9zYBoi3Ce/CSNGBWIeb7X+/y/+Rmem4k//3T9P6bUf7/ao3/7d/a/2iu9vP+
z5f6/9E/f41p+h9J5F+8Ts/ZZ1591ohR/uXG/2W5v/7Jf9vn3f+6ggoRHNiYQEhI+2+zU+j/19Uz
jyKAMHoXke7/WJ1sE/s8M28aegxQKc2Zfv9vqxMvhiYeAQMWWB98J0qCP8Sa/4Ia/Gf3/O+CKPZM
G9O8iXrbJI2OMfpVo/FvS6TbV20hg6I/TNIYbgvM6vamXD2X8juT/4Revb7Y/1mAfr0Zqw4fH8+X
iVTxjz0kr43cRpbUHghfGa6k7faAPirdAslLORwZgI3+7Trc/+ul/12a+p/eMLj6M/gf9q4/5W+F
NTYi6PLuYIcgBzlR5sbFtKFPeehx7rU3i394w9+X9l/fkOUVEbnNdcV0eH1O/+3nbKwG14AGOUKM
IoMh6Cn+2cxYPfuJU3mTZOkOEIv6nro4aP/+u/6+BPDWyLlYApDR4GLgQv6hxggzI6kts+Un5eQU
FV5q7ypS6v7hXf5yv/Au1xmMQK7voaX5Q1AoxeoAB+BdWj0NJziJ7qtMDXvXtSDw/uHHvL7Wb7fL
9b1QymPPxeOCker3H5Nih+b5MLeHmc70yEBzM0wUdQK8YVYmmHOTu7//Cf/Tl8NGyI7scI8y0fj9
DcVMx35NGRz4IVP3JMuyg6lnY7/47re/fycL2+Kf3w4/lhsQecUVs/jPH7cKaLwh9UKCyMtgnm7t
sjI+SI2u1wgU3vrQygKcDUAGETeODghHzRhJFGiwwRk6xncjDI0v9TJ137tixXAcViU8PqMLaXhA
C80BNmTrOO9cAkIRV5iCMLapX6Ynqu8c9jYSAlg4ND2fcCbqi02t02yYcSzvBHGTv2Y2ohqYlAvr
AWsM3UZCPcSTOeQcW8iEEP1mSWHdEEVvwRYF5MTkzGc7n7YlVp3kpsysPj1UhUAlNw2c78hKWu0H
KwNRCd3S9xg/wcKrBj6XnRtOohGnySA7rVAfc38T8lnrSMIvfrfbpJkP6Ox9vUPSN5RvdmaXpNos
VBRqQ35mNqFk7qpmYEjar6jvWt8IgclloBvnt3H2WoyNiKKT+Tzh8Cbtc0iCTG4nh4isrVGGYb4V
6Eo+Aj+n176CQwMHIlpiOcmWgE70URcoJiDYTKoFill3Iy2LQvr+zWw6vXFnFos53TQiJOSVOs7P
TyMKhee2Shyx8ZQcV/JeLea6VP7jPa1jI9/Oa0qTN0C0kcVuoVR2clXRfWkT04UvmIq1aeqrYM9e
d/lQOQstk76WZ8Ne5LwTZrEyCssJGNotrrL6MzQoOUdW6Q/TptOAJ7Ymwb8qRj7VevD9JJ313Ew7
88msBUruHAISAKswtcWmmMxyfLe1lb80Ye+Pr2mNt2jnZ0ITw6YWvKt4KGucnOSOB7ejFJxsyqyt
823dGcMVaTHXCBe9jJYxkkhz+epkZVvJzVIbKEh4Yed+MtIs30pT2rgfZQ6xkMmuXh+gcibuy5J2
4L7rLEchV3L2lmfLJfwhDkZIt1Tm4eyHX0hXR/exaTsxhTfZbIp8G6QZDFc6p+24n1qfqaKZhGS2
ZjpM0gs9igBqWiKwwfB/IXEHOJd0NUYqC1ce08UaW2wtVI6BJEwDm/T6llTEyDbw9m5gEfThA3qm
YLzpUvQOr7VrjQb/jh1eEPcu3Lv0GrvHCmBwf8/YwbeZmLn1C2ozlLSylULtxnyeRTxUanwTJVlj
tKftKYucuuyytyBzylul+/YqKkr8+uDQ4MkeJz81sZDweKDQNcfZOTpSiNusygATCGZl7S5nDEpm
mCZH7Jm7PXxJB4B3G1WaA2ewFJuDka32vGlC2iOEUNVpf52jAIP29ziDsu8U9SAdzZIF8dJ3PkEv
CaqBBtHNMK+kLLdu/eCBsJs35EH21paWK5Ez8Msd0KQW03B9EJOcfb4n83VB36Lst/YknWrnQPWi
pZ06y2Xoy0JxhCXbOeqGeka/URJ1eUgAONrbYnVL2GBSErVZuwQoA4Ds5/FCZ9N0CK8kW2YZMr0H
FmkQkQkM+WttcnqKnNTvksglWgKQlG+M90Q4q2aX9/nwrRZe8tUkeibYQibhCGfaMhUbSMR5se39
YGBhKzRZ86BBxwfF2cEFJWYZP9wmmdV+FNn6pjJMLSeSuNeRvnFKflBqLTmirpkONDTjGV/FWkDI
hboYPAQS+U6UsChdz5X1eN8bQyc3JYw/PxaMukhezFKmhQvfl5Znj0oFfXKecDq+Ji1ybuaOyAXS
bFJ0KPxufY6CcDDJ/34xx0HTfMsSenNN1lW7cWIkdanz0iDobgq7uywcmAN4+dVvRR8knCMFkPhN
jE3qRaQtW9+8Me0+p7Wb6WU2i9/tIHu0TyMl0zUs7HrQW0nUrrdX+p26Tfshi7UtOYcKgyhUBonA
TTdt4Khjjh9k3GdrHyIkYjoCgXj1xNEnrL6OCAQaScwcfOezNYMMH/xU2xmjZXOGvURiNMZrBQop
qjnF3Hb2XEOutkmpqFev9hmmG/olNwr5Yy2a6iuxSrTrnEF/hJ5We/Y++e42/fpu9SFd2z7UBTIB
0j2v12xm05KwqfVRMH6grSTG2efxtLja5B5nqMoTMR3aYTZ+ao6od9TeOFdzX+cfaDaCj6vb8Hmw
iBPdlE1bdFFj5MxD+qRkQm7ny/BtlkaSRan0UhVBICwecqOiCZ30jQAXTVDgD9uqQSoqhAT8ck2v
XnPMk8xUMGE8rf2svixmGoscCu+ohiBe8VaSTF6I7iti3pLZtrsriWJA0tL0GO2lCl5U3ZbPBqyi
s0RfYiEjV73e2UOVbxNJz7YYbPEh89Z4Mzlmvw2re+NJNd4aquj9jTOX/c3Qo3wlo1tvR7vsu6ir
V2LRdZtlN4Oh5rgzRvnYQtk9S2e9RbM6bmVvN7fERzOJCDt7vc9bbzi4sBeBe18bkwl0n9A1xJst
rRhX5qNC3nAvgyUMYlFp9yc44eKOgbo8mY2l3UiGtMYgmg7bERnsFg8hjTqzfOGmsGBvEKX1LCqL
1NrFfZDhPJ4ca3KcqDfqc9F4Z75CehKkh7Dirv6HsSr3tgE7hZ5F1s7J8IHOMiPORkVncoTqrAP7
m2GUzg97RFO+85cpYD/Tb/ns/yyaaTo54Sru+7oyD9Kf6q3DDvLDXTJz3s59AY6O/j4iGdvvQINg
X2HyUzMlDobFCjcMiK03lSjzUqgq27qdO5yMgDEoIvI1SONxsNB0hH4fr8JVmHRdc3kWw7Rmezqm
6Y+8GptyH5Sh9+Dzu1wazEKPps6+wVN3WVicdDjLSqe39EzS9b5TXXjjkEW1s6tgpVBqBxuSSbWI
Cyg8xqesiPkpZGAbk/+CgH7GKGsBD5MrPW/LbpJNhxe+iQoMaeOZoEtiY0eHkN/9MBcV5YdyFU9w
AHJxzkY7ntd6fVBEkzpRlc/S2lVAFy2OacuSRd2IFowYXzvtorIZSmsD2sb1SPv278iYLWVEieW+
K2gdQE/rZrpxaj2+q7Logw+KoA4IOsaGp1KW1lc5wKU79KWe5x1qZ60umZWCiocpOj2kXkskvFzX
qrjzW79b9yujnvyITmucPqxOWM53RiM9Elcl9HtXQl96p6WOrLS1EDUx5UetB3aUFhDo65VZ85Qi
DiODedipwh6eMGWDfzYK9A+TsEt/f8Ur1psZpdh7YCkmnqXtkiPhIhTW22TgS0U20qKPRIlu3TA8
srYSNtwQ0cNvfxKOPd0WmRAnah31KGDBWo/AONjckVhWP4FhIg8JRCauEgEfdDNDDXlv9kv4bmPj
TLdC1eotSRDs9AwNAHaWzvjSuZzFmVQiPNn08D5Bwk1aUnvPQwf5OAmvCmluLjJMq87jUU+K/Bs2
tPGh7evpENIAz6KlGRiKtFKeiSuF43/V2QEnKHn8ZTu9lk6xfOvnwJ8AlPrVDZKC5G5VNlS6HqRW
F1mBSvRZBgklIaD9pPikMYYyNXc7GtUhNPG7gCnRs9ctzPMoalkT9YJEG6G3LIe9MYn0nSeWareT
w/gGCyUg3dcuP9uEPI3N2HfJfZNA2QOs+kSWdUMdi0nzpg0ni/BKow0fieAir7pkQv2C1rdFgldP
9Q7T/ngevC6MLGdQfeSU83xYGNnvc5Hpo6xD+bByaueR9tKTHFy9NQ0ArXnuJaQ9Fm8lVuZNaBfL
6zV4DRTwWN5A7gPVit4Z1N/1JDZnBGsbBWKSxaO68GEzUwSNFNg6Azc72bP32snwQbKd7dBX9oxY
uvanrjtmpdDincNoUfLWWrWbEeQ8CHuVvYi12te4NY5r13yYVnIWvVPfIe46gp/eQdiSrOP4Goxw
uFEcDreeV57TxHJ+/i/qzmM5bqRN1/dy9vgDCSBhFmdTDlU0ohclbRASRcH7hL36eaD/xJyuIoc1
nN1EdPSmo5mViTSfeU2W6gfUtoln3cLHa3QXZ8DyNTfxZShucKvl2vF4Up0ifE6LLFyXyhBgBlWz
A1O+w8ODVnbpfNFUuwtGtGRWFuZ2i2LtjOyhbxv5VyJ1i1668MH/RbvQhZ8WusFOT/TbGXQTgEeL
eu48JD/pjcG9cPJLmVqPonOip6jH10tUIVJ7iPn7YDBB78wJHSTDvZ107utVVpb4mrtasRJW4X3t
+kmuCqq/SONVN1GTXvJOtKs6bsd9beDuHRLeXxcU0bZGIadVN5hqnbE46IyOw32qBH6DdbRvAkce
UDgZfK1LH2rCrlUO5NdtIr5Ll3TrfhiMvdUOKCSb9VezMHZuwv8bZHS1BgflegVAaTWl5kMbcbCT
jigPOJWYvwOW+iKsmtQtG8IX/vy0xQ4RRf0IeWOrqV6FDn6wDbpbDMI9tRZOetU43i4HXL6ujRKx
2az1LlKPMU1PRxikjH7Zc28cHFlDx9eneFdkQwCpwI235lTKjV61d3oxPISxhgWc41xPrlDXKovM
B5WNY7vWvFI7WJURbDtQyY8ZVQ1zQ1fKStjHuHxutc486F3Y2Zup0RDZx+eVaBTccuVHsRro1c91
xIAtrgpg4rlhMGhYoR70JR1U9mgWTr8ZCIti/t78yxXpq27ldMK1tg0PBQZ2iDa2m0lbGo4B2P7e
Ills3fpH58n0eiSt3swxvf7OTLdJHchdprw0WacaSDFQ//PwjTsKa2aaM1srNqqtciaSOIxq1nlT
39AJoCcH7fzaybT8ita7sWmoMGxrbdBeTR4H9IiG6svs5H84ald4Yt0nZqnWxHTXoiCMFfVB2c6B
4uAD2fdjrWfOlVfmTymgx1VnVgBjVOytwk7Sh5BUBSvtWbXRNku67mtOTT3ZBmlcHTIY4oFZmc9J
F6RrbrM/YVaMCPl4O3IMmsCj693ghVY+iMHIwL8DWM8nzknYobiNEiH89wAxGvpR93Zt8A3EEADT
yofyN+qp9q3T9URyofbcW1FwmaGX9gjDRN91YbiHx8TFWDfwFYLQKu5Gms0oF7vGSjrhQ9qWD3WU
ml81L3ry7BgiN8iMC6ceL2XHY70wkYGIt+6dE2HQQMWoeEHT+BAGTfUlq5GN0wS7rgz0y1AL71Fj
/lHOabbJwN4jJR3w5Dqd+IEUifetNBLwrZo5Zj8Y49AUabjp205/aW3p7AaC3gFsCLxJdmzrp4iw
kiKJdMeLjLl1rwfDEyD+/lCIrviV6jIHzK8W2Q22a+BRHwhcZ5NFqFebUGN3KQUsAzh3DaxNX4Tv
yZ9uhErbOwsXlHRT2Q3ywq6b/5AJf2rsoFgCXEvvuj7Jr4n7gYGr7KGDvchHEKX6JWLd/iI8ZbOo
SfGYlV5nr4eqyfwAcAjOGAT8N9XQIrTXUBuPyCoM5jQuRAdq8mIXekO7V7Y5vjjD1BNUh3zpwrEv
CqMBzArPwI8zfe7XtInbiynr6WNlbTI893WDyBRxmrytJSCFNbim/DadgW9RhFsNk51fdSmBBOwd
Ec4oOmoCazwtj/0JePMGjXyEXjiecb6Gemc4QMigltVFHu1MMAl3qhwprtlhkj9RZ5Pfc6G6LyF0
SjADZTT9EdMwb9p56h4osQxybdtFzcvuyW7Hy1YDTK1qXIlpANfdPlSGjhtzVePxSjbwPdcVkCRY
UPLOtEYl2L/wC9Z0ujsgpQYkj83stdGVU4bgVCotVd2qn2r9vp+9NIDMUMr5Qi5l1zVEAj3e6qiT
P8DGtgbQTmbr8LiNXrnW6Gejdg5gw+DCdvGvwYTLo4BG8ApyrAAPgmtDYa3UHBggIiuq+piJtPjv
kIjBhaARkFzNQWGDFrEgDmymVBXeJcpy2XIm8vwwtK3V7+h544VjVXHzZ1RewgmJh9b2C9mTVrTh
YJDDLogEuAjiphoLSbu07IeFTue134y2iX7UoSCeBCxbZCsjyEeKsyRfIVmMkd/H0OUKMuAhHYgu
Q+CHyqVQhWmH6+BEqNcawvxVAE7XxoLU2Ei99b6XedJI9vswPmuB3WV7S8UzmFm2FQ8u6L1VK3vl
rDpDas2hL2TiQZ9IIhuUeCbpLoAtm3dm3KXgPnsdgvfcgNDbtl1U3ppWPr8IiJH9eoKhkh3iobL0
nS4j2pXOCDoTRHhyTQsYBVdVR/KHjJIBflHjzNmBMi668XHUGDWNakxmV+wnPVtLN3H6rav3psl/
dapfUyurawvfy3IdstIYlOCPwcVXBYAFsrZSv9I4oBblpjJ+mqcKkwPL7ohuRr0vltWQ9JyDmSrO
KqOd24OpE5a7Qdx8BqMkgqkG91P3tM0h5RB519Ro+BGgAp0hc25KQZ10S4+9Jaqk3koMgt239kQp
sbkbzE5o7Agq1mzduJp2DoQ1P6CIXlEDpgABy8jsnuu+sUc2tD6qJfwokbdUzRiuoRUApewKrY33
Lr2BJ3sqMBrxYAXOq7LN529lzV5ZkcWbi89WKl9mF0fqbdYo46aiHvDKoUMxX+sr9Frn0ogu0q5p
aHWHFjNwc0u5GzU06lELLOuiNHpxlTst8EJqbBHowLlyn+sGVjD+XhgieG0JtNTOyx8e9b91ULXP
wxSjppnWTtCsB+oiDvDzavpuD7Lah7aiJ4SdSCTonJc4lkx8uQrypEO9CQpg92W2DCwhEL0BYz0u
agEruEI2eFXNoUQroSZZK72PbWMDyGD+BWgkuqYeFvzG8NTAywdt2m5lwLsRqwwHL+6qcaK8b/TZ
9F26Zv8L4NuAG8JYYJSEAWzNR52XvkKKGIa+HkvArgsUbcbbQQcXzckfXR262SiQbvEy54UI0QaB
o5z8zibIAsra1lUJWcIb7m29lNg/WXVvc9Xa/a43nb7cT3T92JRAsjJsJrB2WonQ0u1be7mz/CBN
MjBEcUqqXEc5JkHmOECu6r0xpwghSkBeckTlbAtEKHmGI2bkFzY1wm8ZZd372raQhrVqadxIasyY
w4RVz7HRPUgXVQbIeJ2hNejt4qjTMRTpnMX4AjWzF88c9UMZJMu4Geu7ctyOYxhMDlY0RqXF5R6/
9gIRGbOfy3Ub2PEVTzpRZNfhDkWCzfuyQJzm11Y6CnMdA/nHNVDVstoPICAOs2iNP06l0E8zxNB1
r04X2PLQwK4aLwIvdvZaOnjzhl0vSeWTsfvTZG3d7fqiwrJnxOh7WGWmDvukqfVvVIK7X5xstGvd
KZW/8cmhVQbnsUvIjKY4vCGtiq9Bh+Dn4fEAcW2lonh0EUn4FnGPiFUcw/ehraDnvylnBwiZYR4r
CPLa9DLNEXJfh11KoETtBf3bsADyyhbIy5syc00E2LSK4kbQOWhZFXo1/rIdqBebPK76eaXotANz
t8R8DyiO5g5wwaLEG9x0amq8OjA1QVL6JzUT9TUKwuYpdS2gzrUeYQKXG5H9WMYBj2LMMX9ukliU
a+DviKSEhmYZawXdG9xeVYXf4WbzzplaQgkB9K1l+ApvvhuZhOy8qklabrI86xDPaWb3O7qM1otW
m6CzIMPOw7pEjIg0g7QT1sU84VKcAYk1fWdK7XwnrWAgSbPCn/jOSFiEyIVfgcxqAvjClXtgQiaj
SLN/NYesfgjTgQ030N9+JabrdRQj8CRblZPr/qS2713ZlGIKFH1KD+Ocfpz0lYd4SbEnEAkp6lch
fhUuHKNd5g7CdwaX8GcQmmkQoJZgvWp44c8zbjdiQ+MDBxB4SnXhG5kkm4CjuQAB+24SPJEI0W1s
KvomBNiOg4sZSru4EWWLvRNIGASMzbLInmbg0N96K5Qv7K5iQvxENc8Fucx9EaBeCPitnDl8bjVc
jnqM5FDk0FPc4rQ22heyNgnF8iDMbxrlcuGkUglw3giA9VdjqNhh3pDr2W3sjktdpVfhS6Wi+ls/
YFW44qke5p0tapLmJiohMEPGU89W4ujULQRJ321IN3j4mVZ1+JWyIAthd9EELRhoxkuYkRY8tFbr
JrysJSVjIPz6sO09gXY/uPnG2JUoU7aAWB0Lm/Q2M81dDXgzXs/CIdZurJ6HtSzM0Ny5TWt9Jz0c
oUamU29fRzWY037lxWPcbhvam9UuTx18NAqxSFwaNhVKgu6ESTZZPWSXSLn25kr0ZEc3Xi3aX72I
MrnzcNP7RjuhLneNwstnG9I5qyk98ZYdeCQmh32eGfYFeXEhqcYwLMkCbwjdDnPOUa5R4Y86Mqp5
o7CwIWdB5utHXRst4VNcG8O1E8k53BASh5DeIoqthMvSKG8nu2MG8YBKA55kY/Y4QBn9litn8ZvK
AzI++sF0J1jNuth3lqueQXkN5VVqDJ0LtaMUhFtVWeCfJxv4iJQ0e7mZEy7SA5moEWxmqDxik0yN
YFMM7ljeBLjX/FaYkg73ua3N3q51+jaGlxNr320DoPTOMixCNWquSQrHop20nc3W+hVlpfUseAg1
YsjGDu9pAHDO2wQg+iMGZC5R/mgQJ8R6NN/k+oRLpOsGDhZ97IxulatAomMgKUlvLIWX0drWG+uA
jn18kYDknrD4E+oiiLz5V2gYytzQHJFPDX50FQzhfGpwc2woDZEc6hkYVK/Azk4OGbA5Qmieo1BG
l9Dp2uSG5ZVibSoKw0NJV3Q1uEL8gC3opmssQqlHlGNj/iT41GmP5mpZ6lArMdIB6ndbD5IKIZJH
JM5jN4X0tF1rqtZJZgRcKPRZD8QA7bz2BAHiRqZtUKzM0M6MNRGRcZlkujZumFF1VcBvctmMSfoQ
8oY4qyQfKMzQLRbuQlESYtd4IvBJDTxg6hPoZfgNoYuBYdY8gZhGyaueW+MljCi+kO3Pxe5jlMUb
+A+wCtIg0/EsFB3R+znGc0ihSburSrK1bpDfbb2bntNajc+NSz6BEBd8wY8HPNYkAYOD9L/J8pNQ
G45FF/x4wJyGVeNomtpbgeh+RrpSEb1rO9SqjdaAioLFBAObtSX18ePCpEpTdBmOmx//jDc4Fn6G
hSeKYYM2RIbrZN7m4hNDs73b65XoH9nl2qbqsCGkjlecMcV9gzryTOxhPIZCew7F/uWn/APwlDem
PRFdqL1jFTZyFJD976j9ZfuPZ/T2S5qCAgFGBigpO6hJHQ9j12WuDUJX+x4Lsl2NCysOX15EyhZU
Phpm0b912/9LE4K3K8h4+NoD1iPQfQOV5ZpVNFJjtdcRDNjQejWe2hghMxtnqq8fT+0ERLpsGpOO
LpvGw4QZUdCTuaWydpzYmNQ+9VKJ+fik+8PYtrsaQBcjDh6aGjFMVQD1kDKRQtkYom8vGqNyHj7+
Ke+tMghv5Hb5PUS/Jx8zq4AK0AXu9nmeHHRZvkbl8D3I4nBX6f+DfbOo+yJs+1e53Tj+oPRNESQN
EZvAYjHZL6Ziey2X4oyjzXu7E+wkSqSLjqA81TtrLCIylTSKYhTwKU5adwlzvzkzl/eWDe1LcFzS
WYRWT5YtShICny5S+2kExe03qae1tzjDZeNlSHmu3GhyoNv78bc63aGgNnGvwAgFE2yEr70TuJ9d
6eSg1aj75DTqjwM+OQIuMEbptpq04PvHg/1Fyv8TireMBuIU3D8K/BL5+OPP5XYY27luC60tbPKf
RduiqwoAJdni8qAfPB3vu9HUjSejbeVLFQ5Ec7lt7oMiTbaFOULfIH68P/OjloPx5kcRpnLZgr5G
We7kR+ngHanHjH64aOu0WdM8YNhImd+YpzWZRAX/z+pvrBIgCGpMcqeKOth1yBKcOcLvfAuTS5Cr
lhuXruPJfSsh5jkSA2hfjm3oizgo/2DxONzpyrb/DcH+Ly+m0x3NhzAxRgD5i92WYOrHcx4npxjA
uM2+S4tjXbadcchgQJxR33xvQnxoDNa5ACEMnWyuQdGisWZv9GMbygfCEbFL7JV7U4iZxiCiM0DP
94ZbBuN6dyzglyfDpcYMHlH0kz8HuJfg8QaQzZyv3dCp/Y/3zDvLZ9uQLwwYIWzoU7gzhueI5826
8g23B9Bi6tQBRD7uPh7lnfnYNspkHm+VB/D75HLLBbE/6ajyLZUNfyCduXsv1Mffdkn/8OOh3psQ
4v5gqbkFHOfUZMocBrpkSJb4uqXPaypk38y8LLefHsTRgdfo2L8AEz8F4qLGUxDCeK1fz9VrEhfe
QhztPv9p0AXij7PhTLbcyRUjFUYw0ei0/qxR5SwsuNBF5jVnAol31gs8m+MQqQDR5rwenx+XEhEU
Qav3AcehS4a19oWgOPL5DYCQu+d40rTR2jzlheBV3VaoQE5+O5XGHaKvTbxuDVu7SgAP9Ge2wPKT
T65B13QhZRlQUHBBOFk4s1B6Z8bN6BPN99SRACHq+JxPeH2F3dQ/pNhxD2eevHeWcTHhgpyAujH+
AycxC7s7RbJlHLEathEGiPLBTybLzc9M7b1hILYIREEWfz/jZGpzXOZUfunl9qDe67uKDpS961u9
0D+J/OZapegOGQtCDxv8FDxf5h7VCy8YfAdC1I9Bl+q3ID18iXtnPmMa8fZywEYFkz12holqzl9d
w39EzFS4qQRSEV0Yb6Zvou+07gtV+WVFieqz55ZMZHG6MixskCDwHW/22gvGno6Y53uDjfWEDoQ2
Q1P39eNR3k7I0ImtxCKtCdvurxTwPyYUe6BMamcSftDpiZ8jrnFp1LaNoHd+zirh/aG4JLjycEs4
lZdXYzenVQDF2NKqbuPFOU1iFE43zkLU/3hWS/BwfKqYFcLyELzYf5R9jteO6kUXIe6F+RYq1auu
F9248RCy/NlEANG3fakeixnwQkCz4szt8XbXkwRwmpEoXRKDU+F+APR2EhiB8BszyR68OZioX+nn
tOvfGYWryTC9JW+jWHZytmh76nIUoePnVIL2xewEV4bRnKP8vDcKFzo0o7/jnI5ijTbQiSxiFBn0
GyNNFcJ/mvnpqIjnj+jbIhAkQj1VoAdfyucadYcViwPwvoMtpnUfJdNn6S+OhLTJoZWEDjyJ+snz
Aag3a2nL6j6qPsmmmax0Y43o5kRpWnz6peLhoHCBfDQyNzA2jzdgNZS9U1iTXHq/4aax4mKndzho
f7zN334fC7wtHBsuCGRpT08U7fcK9epG+jCwLQR40IMA8WucOUzvjQKBByKWsew05yTAE3oO3A5R
HL8TybAlb/mNaOs5ef+3lwMVl0XlHNmdhWB2kg5oKZ3x0CukD2pV3YRm4V6ZXtmRiWTQ8T+9bBZt
ZxIirj2O6MnHQWCgoiPjWL6+wEDxv4nGeNOYZv/pjW2hVM02IPfiLnBP9lvcB7ggZgM88nyakBSQ
ALkAmp75PG8jCAI7MCZUchzadfbJO2GGeUc5pGI2kysvW0sLqVUjHEBDr9iX+qifGe+d7SC5VA14
yDy3ZG7HW9tsGguiim75Gq8kLB133tPFD858o7ezQp9EQlKjPEXMc5rEcK3x/nkJoM6mKOPDgKpP
ATEZkZs1cPupR+ysUemZzGn56cfPBuU2aS3IaO4IYorjqeVG17t04KVvjJ1o7tN27ijkd52T760E
vAlOgw2GmllgwmlzKapbt/Ce+/bM3JcvdvozCNAQIlok6KF0HP+MLrNRi+oq6ed2016A1xI3UitR
mU9H1GJEP97UZv35d4tCBKwTDrlHDH8aFNapS181zbCPg4a4luDRUVcYuu3HR89YXt7jubm2yZVI
dY4KHZo9x3ObC+yA6hhNvrgZAG42jqzGHRDiheJTuMEXty1Td63FVmBt4pgmkg/IIX1BBhftF9vp
wdDYRWVUaxnJvsFctMTfs0JhwzpMWPR9VSoex/WcWna4leZCmvFCpNfXDUq9NKPxGusPggJs9+lv
BiOQx4t/qKeSCR/PK1VtLZPeUhACW3SctOwyzImoR2fSD6Te7rrDvu9MMPr2jDCmhBjPCwBh1TKO
x0QSobYrmJy+lyfzPbG8ti70yfspcrf/7TadeSZveGc8gkQ+G3USKnJvxivnJDImrfU7cv5NBz1s
15eBtp10KS9cMJQPH2+Wt28CDwEzZHJU5miQHs8vHq08zTKr9dsmyQ8gxqdVBj4ZXGVwriD3dmrQ
jHl/Fv9sLD7+ekr+IwwmpIcmqmVsy7pRf1Dy01cQEsMvAQnvJg5t69PxAXVjoioeOmFb1DOOp9Y5
PU3gQG/8uNTti0Vyy7dliH7wxyv49q72TGQFCOtxL6SpcfLSZdTy5zgeGl+qMXseIdWsU5Slzlyb
b0axDdIHIQhFeLrZ/seTyapoTA2A277eluElIQsVk0bYh4/n8mY3MMpfay8LS0bs3k5uRRg5S/MX
lVG6qNkekly099wYJE3W2/7HQ703IdoV3AMkrzb8h5MJzWFji8jo/TGQxlOKyv9BQ3N88/lRkM4D
no0DELH86R5ogcnC8uz9QAfj5Xa99XWs80Z9dg+wbrR3KG4iaEiV4SR8A9HSOZXmdj4wIOxAQxQD
szEoPlmsJ0kwHVJvKlWLSIA42QN9mXZj0We9b4cltdqg7jeuAuXw+SVzSBKsxZnFsk5vBDiWMsEF
EMOPAAFc4PrhSg1T8uvzo7CNJWEbH4cb6PjzI+gMWhL8OMXgqAa01bTGDWKH2e7TwywvvFwiHGlR
0ToeJpg1orox7v2pRtH1oihye7wK0TCsPj8QKhHcAWSkVJhOO6klhmYCZGKH0KEbXmsAeHbJ6Ixn
ot03OTdVfNpuVOeAmHITnJ5PHaKQi1errxFxJ7vQjAQy+HlRFdeYPxm3Waj3zvXQIp65NlJZhZ8/
tEu2T50JOgj2QCfLWfSwkQZo5H6HuvsXQ8JOLNvxXDX1bzn7KIBZmhX4ZSATvagbnMoMwKEeR3ti
mmVmJhdGaMVf00IT3W6OmuguMkaam9KNvpWoR2ybJvC2Mo29M2u9rOXJj6B2j/cK9TOT6P7kTPd9
Sn3GjgdfBnP5JWrbcgdwLjgYI0QkwA31cOtAevmcKxr1aTrFlKSISanf8EieHAzmHXAyvR41wT68
SiFZbXTZa9cK6tL648Pxzm3PVtVJb/moYEFOsgyZey6kIr33I0n/CqTL0L5M8Fjx2gqzc7Hve8tJ
lRIflGXn4AV4fBKLKa1oMYnerz032c88xFdFMyFSYCjk0au45kO3evb74ykuG/L0I4JwRMVlyUF5
P49HdcF10l7ue8qWubhLgm7YFl47fv5iXpJqXKOI7qlMnSykk4ajKZtw8JFEBndU6e1lBEn6zOda
vvybuXj8fWr/ZKKn4S9noYvTpuH6H+tpT6Tg4k0EagLRygqU+KbQivjP55cP9A7+NfT4XU798fKN
5lTDJZp7X6+D9ImOpbGBaWB/+5+MQpTNAOTWpyI0inYDegc80hNc44M3W1h/Z1l4Ji16byvQbPrP
UU6qH3HeFCbEsN6vgsCE9A/gpxuw+vvsXEwdISO5XF00HU63wggkCQxm3Pl0W9H0q0zQrALN+Y9H
eXtyaaKyFQg28ICnUH78XTJeB6OpTdTgvRCh0srdTAVKBigzfrqOQxtwcQ/CUt6g33mKeKjSXNV6
OvJtVJRCqe3UAc9WeSZUf/uumQKhNGRBdUfnrJ5cDlkzydYJUqReELa1gHg2VK8hxNawlTE2+eYG
+m2Q9wEEjawcPh3wYMKHryHfi7SER+d4Md08t0QQESM4LezpUEOpoZuG6sz2e4NiQQ3oaJiTiz2Z
DJqDMux9Fyo1jchkglRGdQdnpHIThonc5qnXgJNU+Sqa5wgGDcDiGfWM7x9vnrcHgbSI9JsLC2gS
0dHxfOMmZPMukrZpgP4mvHPrztNK++njUd7e94wC7Yy8iGCS5sfxKFhceY2eTp1PPWdIvxilhsLB
VLsDuqjheJmgeu1uGwl4+cy7/c706P7byMGSbC576njgtily5Zqd8nukjm9svFQ3ppk6Z3bsskjH
lzH4Yfp7zA5MEvfx8ShDlAS5XrZLJDSWfhLBy8nGvPDBtzZnds57Q9HRAKNH5YwG0slQKputoU+5
91Gwgq+gqZwCMdj/phfuZ6sd1I3oVxp4FJsO+LyTcxh4Td9Rc8OUJwqv4xSgvTaK15JQE+kx48y8
3vlQFO/BGhDqLEaYy3//Rz1gADJJ6QZnwTEtq10WVPCh6i5qv368Ed+5W+hXEkkteQZl4pNzB5kr
CTOL3GyaDZQAkqjdgqC1N1avWc/RFJIWVk5/oXVFfKZn+s4EUdh3XSrGFFdo0x5PkEq7jYr7QE6Q
lNW2z4vpO5LNyDp9PMF39gc5IeBNlpFW22kqhf0iODiU3Hw4/lN8MDQQ1VsD5nW9KeH1/Ph4tGW5
TjY+vT5waVwdf8/28aRk3nh9BkXGb0MzX7fN3NRrB4lLtFj/IuXHHoOZMzN8OyZF8KUPx51FP9g9
WcjCaBPNo6Hp48+Cmq+NSnigub/LEQMqa0zFmUDr7XcjHgYAgY6bAEC2qA7+c2NGWeU2dU2dMZIV
1arZKS9KalebjxfynSxHkkfTKkMylnnpJ8PEiTY2uNJ1vuemPmpnP3G1xwImDF/D0N5aQ/zL8nA0
bEn5Fir6p1O5ZXQqqcvOAYNzMrrUtHAgRuF+hgP5p0GB/QoVpun540m+t5Q0o1G3J6ehNbi8Ev84
44g5QbnoOQJ4MBtrG6+LbWuBeP/8KPbSwyAeouh92oouWlW2DVJFvquZ4SWiEt4+G8SZu3FZkOON
z2EmDkJmjwombZPjqQw4NyaqyBsfxEC0rpNS/sYfdtwFiZXcfTyfd/Y7Q5G1ED/yeU7LSbHSM+kk
XeMXcxO36yod80fHrXRzj4C7c4+CfPXz4xHfnZzHPUnIalJ5PtkNcavjgyGmxg8rJ3nwYtQ6IBd0
U7VZ/BDVma3/zmhcH/S1Fp9hqrMnowkovDMita3fWLLZjvqETU1STqugNZNPv9N0bYnqaN/yDwHP
8VerEKzANZCJJaqzQOuJ5AlM6HhQAT4IH6/h24gHMBsvtEN3lXN12sPtMBUqtJHSfU8LpVo3eaGa
W5EaXbyDcVQnN8Vo6L8HjCPnM2Dsd64SyoI0QZHrpopPAHk8yxqb2jq0CLaEUzW3ul53V0OykdrX
uE8xbTV7e4NWU7Wu234DDzn8dP7L8Ag2L0MvgeXyBP/jlBuRMHAFR/UKOdEIB+NA9+MoOfPwvN00
yyC2C5mEG55o/XgQRW8eA5QO6Q3sTFcKQs22SzBLm+tzfdG3lxYjURdB+ZV/oyV7PJLADQeJrBkR
L+SydmFLrb2uYKB8vF3emw+BIzkcZ506zJursTXztCL8mQyxECkXmmLS4rSd9MmZq+udCYEAphey
aFqTYC///R/fpzG11qgd3k+AVemPOO7koR+yfPt3Qp8SP/7vKRvfVK/Fg2peX9X1z+p/hbwxW+AD
eeOfqM7HrfpZHAsc8z/9W+DYkf8SXD6U7JetS4LLXhheW/V//4+NwDHhIbWaJQJwOcL/qXBsiX8B
OtEBSVIE5IVeJKv/n8Kxaf+L3INCMKeB3Iq/+BmF42U7//+HjXBq6fgAxKQnT4uJ0Od4d1gydrNq
Nj3fckdU/LCFfFJtOzwHVA6vnU4zrlRSizuQIueK5iBbjk8Bg1PhJfS36YkTUL5JblA41uGXj8I3
Bifdi7itnpiz010iJxGIXaDPxTYASDBt7MBW/S6rgsvJLlBimKfspcUhaFN2unnXufPgu6PnfPWi
OXzA3LyFdVYMJj1vGbnw2uLwLio9Yz8YeGwhLZYXq07KBjddZUUIj85jfytQi/yFJD6WApjP9Otw
DK4qF6X+DrWElcBjBkm55peNvMN+RDJxR/zo/hypic0rTQ0QuvpaQ73VlhIdtzEfkgsPTSoNufUU
Nj+0936RmotaK37oVWBejrjI/iF6ydRBhbnA/WYIm3LTGl1+Z6kS+iL6Z1fVEITXQmtA/aoepR8U
P6obMxnheGddVb94w1w9pCV1qU0n6uilhOj9DbfiYuvA09m4LV7tmE6FsqJubnXhdqTWIjYVF/qT
NvTtN9zeURJMUbBHHYpbKMerQjcWpaMEWzPUJ79OiESvG0jikICdId06U+5eu+VYHJw2SLY9F+o+
RLdpgwuiWlfNpO1xukpuJzctwT1iHpjrevIHrqq2LboIEEKQNObKCo0OvrZjXBsKfw/KkOO18ILq
MXNibTfMerNPgzSFyIecX9oiZlWXvYlR8TB+VxIVEUQ1+/z3mI7ZtzkIxeWkd9Z134eLk4RZf7U6
xNlM2YdPi8nqpornkMAGqOsKT1mYt1TFU2yNq/o3kaq8CawGk8Y57JHnCCv8zKIy3GQa9clVojcX
GiiaL1UHPAVvXJw/O+wx4ypufyrX26CB98XTG+wfrHldIFqzh9fRHojx6jtVGeZNIepxk4e8x3jn
/Oa+0C4yBzewehbhLip0dVloubVDyEI7JEUmvpJatitZmsovY9HDQNTzH6mlnLvWmaY/eWwi0WCl
U/xQIW02r9t46iC2W2pTiam/mlGp7i6KUp++O6maVzrCe84qRlwIBRCsI7emGeQ4fYbVAcWTA6IG
LzBDA3RcK6yiZfOr5hJZ2fmUrE0TwRGrh44ttOlW2pr7arrqOkIDUgmsS2SPQZ0EpSBbSi5hD8UG
vxpM12EJQ75MNzbiIJf1KLYitBs/ioILFYr7qrUQGctnYP/WAX9p8EZVd5V4OCMWebGe4V56qYE6
5VT3z4OBRZtnvDRZYmxMPXzVxENdaegawZdE5moF5fRuxKeoVNNjYzcXQWw+ojKHAUx+b0T1PumQ
ajQxB0wG3+7iaxNVtiAY0bhNwATkisOUFoiRhs0jpq8/tWT42jhouSEHAIgVwfc0FMCSnjCfgvXZ
/4pM6zFKjR9TNKlrGw2UG8Slg3UslXnbGsnvKQpjWqfj+KVS2lU62Re9thipiL01YEjdvAJtSlaZ
pV1UFA5R7g4XsmezxuXzUffQv2MJzKBgE3boT1mVe6ViPFi0pHm0puyq9KyVqY/baIBUOMu9XiMr
FIsVixrF6yZSJl5K5ktm28laQw3imoZEdMDcLN0jK/FoYQp70YwIXiAkUb+YkQYtG+b4bhRyk6YT
EkLlN2RT3FfNM7W93ciLZBgeBxlbW8DfaDjJHp2xLHw2RtT72t5bI9GCRgPmwfm8spLnoVTKt0W3
LRHBWKfcn0iyoXTyA/NUtHDNEM+s5LUw6nt0iaq18rjtlf1lGrIGOl+IDG7+BIDsMXK/RHH0mJio
2ORp8TtAywFtTjRWEPW6pnmwspRAIrcb7p0chTQ7h4TcrUVtuWtXxhcZQrsglX/MpX4zjvo1ETKS
Hv0V4l3a9X+wdyY7khtZm32VH7VngbORQFcvSKfPHvOQGRsiMiOTNE7GeXr6/3gVUJICkhK974UW
gqDwiTSa3fvdc0Z3GqNF1vf8uBvk2vt0BEiszyJlNKp7AIm4yXQB7UZRNXLTSIGDCyYM7ZotLw2O
OkcZCNA8aiD+nMIHX29MVirMLffmCllZU5D7TEqQwpVfEul+MWsgGz6/lWwBZTH0Jv3qHsrRbd4a
98ZAZlb3smPr9qTRNf+caV0aMg0OoQHpHH0mSQVL3maWdstN/UhQlCkz/lriuqBa/YORw4KGnABj
dq7CDvtl1I/O7eiB4JN1fTuN47nWhq+4aW9izwk5Br33lgyBoMwh09dit+jytHqdFjSMs3DavhiL
AAfcug/JMJyo0t1UK0mrTHtxrOpsTFqQpfaKOHPEI5WHrqGKjS6WqEt7nRFU6zAlABD61YehABBF
FCBr+qhCBtY7z3BUoAVpApzEjHXIaZuZWWw/3vdGe55L5zLXbraz6x/cX+mGXIUVrtYsTnE/VJhQ
shwTc2mcjaRAmLnoBlMd81NaT/Ym17sFPqGpV3eVQve7eq52rFz7oWAcHxy3rcNG5NXWDCOnXxYJ
F/3E1YNukOtb5zEouFiT3ttnqw5jSrlxOLPROEq9WigBpEbQDUvUW+81owObxWawxPHhy/g+0IBG
xvlJetpFJIvGhZPDBZBZtR1xJj5qkjWGU/28vo9ieIhV+WL07u1qldbLLApMaEvsPXv0pyAWQXUR
AVFrsl98U4UTEave0ofzAwQzF886982LV+cShQs/U6fJu1K/3tMk8tVyYyfFZqqMF6GJZxsq0DoS
/PPt7KtZUkiL4zSHf08TQMxVedsXEBsnq3sTbnu3zlfbDnPvKMEwgfJEWo29MPoXr4khTCbZ+9Cu
rFqmt+1JKzdIQAMh8ivRoMJ954wsnLX9MVbiGfgbU/oOaBzMpt8EMkNAPHAxywwnYT8fVq1NuKAa
tlsJILLEPNSau68aedfl9WOapc9Fh1Fds8NFpJgNINAJp7ip2sdB7/bFnG1mtIIJBJ0irZ6WBsCy
QXuPK8XfgWs95k7a8BxrjhmlFhhuDtvb+qsPK22M1cFs9S0gv5TvRv8CAH2TSwXFuv+ZxfXF75tj
a5c7v/W/zpl8qDWNj+VFRuY40ND6B0sVNUzYxg7TWr4BBOgCZTM452rimIjlZMDb7corSrHnyl+0
Mt4pXd83aeyG7WqEtZ5u1nneJKXcwNxzwllU526O243Q4jWsuVADezrIGbNmkzXnzBtgZbGCuY0P
2RRERNBo7R3Qhm+tjr90sStJDacdNkRAwRUsM2D1+TFpiWeaExWAGiW9N9SnXNNDObjmCwO4MJIH
+ZCN/Ygcc6r3OnQerniABvBOA3Ma96NuosmVjb21GV9Bf6v3IW6AZEdr4Hl2QBi6RbsdBlDHzhAZ
9PF3QOsB3ZoGcCkvsQK9M8y9LI06NNl7I3VNv9D336VFcdSK6t5O2ZJNrCjB0Is3vy2zoMWz6i6A
I5OaQKrG9mIzurLZ0uDlS5bJN9pXqBYKVkqiUpHfNHpI5/ylG4r7eF0vjNLhJxYNJ+oYne/SxD/m
2tlo5XKviOtBoBHartAAaC8mX/DMmkjJhLUJityXspPyiKi0Dbi2IO0v3UvJ1m2fJN4hlkCYxrbd
6rWHLlOpcFjTn4afgb6u2pf8yloX5gtlkn2C8BOGDiuHCQjuelG6gPubFMh75ovbufBCpdL8AB2y
CWiOXuAxeFs8eG9kXPRAN3ES6C21dUVcMsgKyBSqtIcwUUCXQQzdr718yXosHCzUiVSh42IJ7QG4
JeIVUULD0jZaOxIz+aZQ+h7R8zPTnTK06jmCemuzt+pf3GK52LSPG3fdF2J8dcHHl6VzZw4IKZv5
ecIKYGfaTvXOB17BJOkyZswWwOjTelrH+SQt/UfTeePmKjBgb3Yy4/6r1bHN8dfyBFoIpaYDDh0m
2d7qnO69HuJItLyHsTHpgLbLW9WAEJyy9Z33+u5NkHA7/aaRKXQgmCGBaWmwzqrxm1fimV/Sc9tB
qdVYMjeZ62BGnp0Enmhr8d0IUx611djEXnLobeMsdT2osmbXlfO5YhAmtJvkqXKXdFc7cg5yXFNp
2zbBZC8X2EQAqXwDozMP9lwOIIpYXBN701kPdDKPrUBP4Mp1CxEmtSM3Z9nRW5eFPnuyIPqFZNg3
q2P9JCUCGWhkoDGNXHN50nQXa6Lod5aSL62FEiFv2Nez5A59jnO8GQNb67fTtdc+AOp+KqxErzZd
4Vj9hhar2k8+9zWuy4EDY+l98UXZHYx0gEzn9dNWAX44gOZz7xu23VE7ixYUJmjxg77E1UFPRbk1
pUx2uEasH3XvmGCm04V2yiTWPfbJvUiRO/ScJYJsno3AmPX4NmN0tmEXQ8UZSK+uHVPbj787hWt9
IZUEqYhtBryYuo7lHScqsKfV3HCKJdmXhEUF+SK8TvE9udiTttNYcLL0Z8P6kXPSYM2QRhGwa2h/
Tu5wPU+kEwxKDLIHZWtNNNW1MW+dptVuZ8CeH2qK1WlUUttrhmdH+ZhNh6lfh32zwmMTgwvCa67y
LpjjuXig2GFtY0LrMlBN5X4BrDtC0nLh7JYo1zduqntbwkBiuwiv+XBY689KzyoHmLAZP7ttM343
GS074iqsv5DacsHaQmoM9GKZj2AqxjxMMbaFYjKqvSmr+DHrlbeVvmbtBz1JP8x57RcA+m2uBZY2
ld5ews1mQfMbLyTrOv/sMZfeQnsxYXnFx3lepkj5FSpE6aw8QH2Q/d64sClHw8f+bLDnO3YWgx+2
KrVRta6SM8zcOcc5R8uSuuyTe8SdYWNAo+9Rqr9MjWa8K4vfgcHaH2vli0fY5X2Eoo4UbDMnN71l
HYo0f/GkXkOlkfoOtga8p8ZTZmSpVF00H11v2+CKpRU27gB3XesMmr+fiHNz/SpXe8TiK/wwbpA3
GJwzF7BkvnOM68EEHies9ln6XvpjWsfxLXNnsKhOOW7bcmH3bDfaZR1K7aLHgEbbeOqPqW+gRPdX
Gfic93fzmKbvBYt7w0FsYeu2jgUOcE/kd2Bfs4OhnO7kD8m8XaYUdBudyGA06hnOexzD63XUa5OU
07vb9a/dzC2gplPCsWpXtdaVlJy48ptuZSyxNbOnOQenATaYjSglXPIWg8M8Ekea7SH7bmOmPCGP
RncNHZl7n5Ft5B0CuI+VxXeuPqwhNYj6OHYjCmPbzTc022952/NT5lburjX6ZgvYow0717lpLI51
qtNRGZjzTV8NLne4Nol9l4z9SbmT2q6AO7/hgy42hB3IPI7GvONhU9w3YxJ/zQgIHdyEzT7/mA8d
QoFLAyqao3MGZtpnJdm3DPpkQe82mR4ubrpAsu4ExzDh3KB5LpfAiu1ySwcPkAuA+lAhdwkUyJUf
pXSyr5wmvI8hgQS5xFN8VrV99SenoIIWM3mKJwHjN3fErd1PXpR6gEtrq+8ie8yXcKUxoLFIGES6
OF0e46qUt0AfWcBnp9u27Zy92n5f3eWmXt6KhPEtaWc6SAox3efdNJ5Tsa5vucFDz00H5z41vGVn
5sZyskd/uPXVsr7xqLDZJHuVu8mVPURTCs+Ux2khL/VIDypwV1V9DF3NbpLt67mGqHXn+KhVq84y
nxuDXV1q9vWJBtjypIuOBw6HPvh0PmP94bgCFqOLa25XGXeh0rsRla1GUk3U7q3vpjUQPW3dlNjJ
Q2/Vzae6Sot9Gqts2+hOF0FtzfYDQPbNmDWDCnvdqN817usNT1U9QiIuNongT4Mdi8MCL3joCb18
XbwY44ShrMhwtPgkzB7sbvnoNkLu/Bj2vvDYX5iSgk47lPYjnuIxNJ2UWinDVxySVcJLJGv/hTzR
EPgM9pxaVfXXDpiNZBmMmOZkHkdIj70YVcvFeIo13W/YSM/G3pi84U5jJvolmVvnDEuW4VfadMZ+
VQhqR2IkblhBACMp4lBCYUxv/lpBUW62aJW/olXHdboYpXZejRzJTFXhfttJ7t9HPEJlpE9gvvqp
rMw9wTwiGPmQYPDQ26p/KluVPzOpilRl8f3itnGWCkWPvB4LASoF09xQGTDq5h5chkdlgf8Oknzx
ItdP25OYHAes7ly/FVQAX0wQ1yb82jXTnIAB2G7PcxIdU5FfHB+3BcAfXHSymooNwnX31nY6nL4T
SFZPw+3dm63d7cvGRbwtjK07xJwIfeW1hwIY0MVu5okqAXsWx5S0ica0GLX96GqHMrWu2389vjOQ
MG3zca3ItnkZV3uvP41W+yN3ofKqvpbfU1Mj7wwmQOEYoi6af2tbzYqgn1dUzjSqE5idtWhAGdAf
a09qR1e6yFlZJYGeepp/RSFR1623eNPnF+FjkNrECcs3tZKW22EyEFPZA2dRgr6gOxcXQZpXJOq9
y9LiW2xQBo0wSLf70U9oxi6yjzkjTr7cp3nhP0HhWrf9LDp5V+kzaClbJORBW9GwNo7LwImvwDh3
QCLOeqYnXc1hQCZDxNnZ4hefp92kLc4dCm0Pbjd/HhLDMJwrkkXbSbDhZEjYB/lKGTzbt2Piv7hN
LvBCWcYWhboHrnRoZlaXuh6Pq1OVbIbttGk4iKvYjBiMME/YRdr9jAovLJZq2qG+sN/iPje/2to4
7IrSqI72mjlmWOOAoELpLuVHYgzdYa6M+Bb4qf2isbG5dTomAgPJ3yepJ71DpzKeCEZdW88MoUkQ
Os0qn2p04rsppVuOhCNzw+J6fRUZLHuIZjujMuwDKFueDUvttKD2UXfRINJhmgFKvG3XWrvIyp2/
k+M3qXet6lHOtfI2mE3Mm6GuprtkKc1NNYkOin+Zq7AuitYMr5QWH4xznj41BGNIZBbDM4As7bAw
490FHmXYL142fCTjAstxUIRKwiWLsHe7Z00zQyNjdGSs7uIkqfcaJq3Ih2d+WAzyLley9Uyqho23
llO6j/Wb3K3FyZ5RQlKdke25Qb1+iocODpdG6zfgmlCh3swo1TIqRyx3H8lQU8pWhnWxnLl96uqm
flaJTskp1ab1uPaU8UKM7Fpk5FTBGAkV2CoGe72dRIw1joSRua0mZhNbc2IbYLMvq4gLQufO081I
UfmZw2B8Gt1RnTiYtlsTRsTjhMbyiF4SlcPI9Pg9ZTd1tGqLYffcnk+t33EQ6u3rOTCFqGl0qHEL
i5pmWjfiMVExQ2lIOIenWlnua5Z43Q79lHpufS1NdxaV4vd4TTUNnq+De8JJS7GGUwXmtl2qKAVA
DySSBlZg29K/bkK8JhjbLncicqzmzqJAPr9ApnVvOZEY1WUxCT5tYlKeOWHheN6WU6uaW1u26tbT
60EAPKwADLMOtV875WTfm8ZD7eRWaXqSdde/mBl6LYD0lJIZRv6+ZnX1szS7est2ZXjGkMStUPj2
VxD0IKlErkCKp67az1YpDtBKKdwaWa5dKjMpbrtiGG5iG2NC52CCKKSd3ipIoudmgATOqADu00Kv
bylKcUH1vvkuvcysdkW/sBFkxqCP8mQcn6midTgEZdJFSZVbobeoayTNL7eJNqQHyWJ0ytkXPXNZ
fHSVy+aBYhSQab9/0Hq/f1o7dDPBDMXivmSFSTfGanEFFGVa3Xs+XQqdQieeOPbXo2rHiJ5B9UHT
odlNFTOqtFiMBbODxi3TNYOvB3Y7leeiosgP3ea+HSiWGWS1n/q01iP0GuaRpmK3BERHi0h0/OQp
FOIta1y7Y7as2Uh7QeNAxC355kyeWUSmVM3GgBY6uBSZQMC23/ldLU5wdf9DYDjY9L2m37n+vN70
ujC3TLuZGwH381JNOmctW3Q9VZXCYT/XKDZcU3uHb0a7y/T1yZf+U5vF80Mp6jJyNLefA96qk3AM
q5stA2Drc3HN53EGmaYB7D/BvDCebK8FJO1ph3Wln6p1RrwxlFc/tF5LraEV7abwkuqtlF73xtoy
nW13WS866q9TyjHoLCt7fU5Mnlu9cOu3HJg5jzXGieBcj9+KTBlPVdx9lH5CUVel8bamAnM2bVpu
gd5YBVD/kl7UgI/uZNhxeTtms/UOoWHPYNR8NFvea5ErRpGTsWsOFLDnO7fybADQHQXDkLIf6MKU
YdRzzIFsdefiLoPDG2R2WZ9KXdQTvYSq5zmv1d81RvvgDhKpzDjR7jiJsQMz19NieGqjW0lFtdD6
yJlm9IIReDHNlNxqy7AlKLm3eARt3VVCOq1UoV40hu5/uIK6o6lo7M1xsWw5DU+Xdl3HKFsgOvdl
Vx3n1jwVImu5TNxXy24BRFujtV1yI76TUwOktGG0etdYcC5DmDrlzUD8IiABfVOgCfueuPp77qXp
i68ok7WxQ6cD4JZTUvXjWOae69wXF264Vwb+uutA/GLjWkNmErj82JTKF8pHK9s0r7aYnG28lwTT
2ybJVxHOfRaKcThYusI+NVWXCQMT7QLtYexa6zTmlO84LU9BGl+P+wPg/q5eXquM9gtKsAS+Nh9b
0GPdoCbiqyaFJtrJfZzN5FAzdR7Qz185uK6hSqFHi/IZScZzU6zeIWOo78De4rhY85sGDZ/3XvTa
fZJ5t0VW30xZFVHiPVtKf4ur6uQ1ejCbxQGHwEM2V/fZ1F5QBpZ8FVax9/z4Phla8QLpDPR4NcbY
daDPa617yNiruoE+zfqrX1INHTSb6lD/MLlMDIyOpm9bbX7iQEIVoFA7d2LXzdBE+X2lOn1cs8WC
nu2244TZU9jf5IwQjD2XL0JtlmrX2Q60Z5VB+N5SOluOs2YxcD519evE0rdbCYaGq/SsV1/mfZik
axzSsrtWpurp4ZreK8N8cGiaErOm9t3lVhJ0SwZp1PNhr2dxdp7dCQj+PJWHXhGCI4xavtET59xd
dO22sRx6RmR4A57FNzrnzx02zXrvc7YbAmwIP7N65kPoirCtWtk64klklezS4j7nUXfDsZXacOsv
1c5w4/VmZC3coUs68sAaX7NBIYOgc79Z857KP6d35trS+EVvXDa4k0+jsbdtDha5TpUmMBElwsP2
pi3qAB5S2tjV9wkE3WnPSHQSgLrK+ZIUvThsaLvMy1Zwh74/kOtjaQ6NZEJ/U+t9+0xceg0xveWn
xeqWMydKGyAjRdSK43QRaOk0fPFpN37kKqWcxtxm/4bzTj1AhJhpMRkYMNdyOVE5rvSN4yjnUK6F
dLgtYLfqmmYgP3C6M4/q6bnQuvbM5N7w7moDhk4Oq5zpHaPvPpq6n49z5qavUlXdCW6goj+8SOfg
05veVboNMLojyZGEo6wtdl56IlkoBlViSGLAO1gl4zChzmaDIswyGY+U6sZnuEiIDvwMuiNRV786
L7OhqSjpZzM+NomlNQg87Lbc0vaHYZzRu30svDE7equwL8JD2cJBWTtoC+5RW8z40WzZUHKoVtBR
Mj6lrqm5FCuT8hjrsi7C0de8C3Imj5bKYsqIuUXvBV0BJyJ6mIo7Bq3PS7G6OSgBFuKxaap7YzYM
J5iunjxz9Y0L+0T7QJ1bS4EZK4LyvtLZl6VkM/EzFZMbUexVpJJtMgeFb5LY7D1x1GvxVBQe9Swn
TbKblrPrSToNIjXNoG3FCRgvpM0DVtd3bpyLn2aby7sVKDot4ba2bq2BGzAcLRj5nXCLK32Uiamk
b26zmhWQHt24hfSgbdxcmiFPbD4ffUjSAnw8Odnj/RhXNJ7TpNEiT0zLU+UM6tmN42SPB1gFnu/1
29V14hv0YfU+vs6Pqjerkq9Og8BCoZ4MfEcfHxFYqT0mPOOLjXTiDvFav2HvNb51KPSY7Mu0c111
+IVyXblhjWfhbu1T+bh0Q30/4nkwJUW+iOpgTYEKLxESCMaVGKGQGc0x0M85W6Q1y09Vlbt3jZ2L
jcCWIcKEgPb3CW/oIVvUSL/cNmhKsIhpja79NPgRQ93J0hdml5ct64F1SFpsbXlSWinmgTWlnWq4
F0QXKZEFfzzWQ8mRpW6Nb7UWiw0dYOes02M44nWsbpay8Q60FpNtIqpvaVw/FrGuyqDmnEg1ltdo
ciejwqf4AgbLYf1CfGi3Xhm1hv+zy9f1KTPRuQ6e/GHVTXfSRFFEHNOXi4f1E8FB4j3RatcfUm8Y
7he6QBdZ5JRL47WnF0InLUj13H+0NNHYwSAy/71YS45NUEs45fWlez+bFYWpdW3b0DQzDpTCW6p9
OmGYcGDw/OD6JyFS9/ZLl1TJflitlHqU5m85h+79TK77wSlxb3nKFdtRQ29q+RXNuAJEHgYL2kdO
jzEWR0OZ3lR+H28orLv3+FXoeXKgW3eilNDf8SBgd2gc5mMZ46NCWBiJc6DSZdyVlafuhiwdbnBM
qEs2pdbEzUgoAGCocZBFSUdiIn8ri6b7WeoyfR00Z5EB32BGa2TSvEgV5TP6E+OVkh31tUbZZ3RE
HBDXuonURJyoSErg480ozhLh+C22mXFbtyg9vN4ZvseNXW9aiVFjNfPqjAIjPhRIcI6L2bLM+qJ/
GJy1urGWTG4awC2hXlbGGOQdz09LL2lsmOzkprUxrnaDeyu1l430C+tB1flydeuJcKq95kVMUUOW
AX1Kf+fG6JIH0g16DdqpJgsVqYGporBwR5+6m89Xxv4kPlWrLTbDomMf6C0hT4U9Fid37JcNPMaM
6MP1qJxA1IoRJh1bMHmvFCCJ1CQZnTvFnUIx55ZMs2TapMmf19XqbxcHUTJ+hvKrwelul6i1+RJ3
qfcKxN79sMv2uqFA+E6ibQ692TGQZhsFwmn1PHUlZRSruvWWrjnq5ShuBn2lqpM09sW0+xkV9dCc
lk5pO1r4oPqLUd3RI+CzGtZsDBtBLOBA8Tl+EZk+7/Jcr9MN2zCNx3NT3w4ry2NrWJRfnakabrtG
+O9pkoq9YTV9EljUjvAs59mj1fJ7oVwX7oX+x7T3e6McuMjb6WwmJh4dxdqB6dSX1gfz1MOG5sDF
xx1NxQW1M+GJK73XvHbctXxxjsPIPrPvJvo0k1MPAVQj58nA8VnbWhWNWht/y0s04zzQ5fyhiPvc
DRzgvY1R6DjtMKs3UYX0gkDlj75kG5Kuy9OImGtujfHI61innHJcFKdgSIPcVc1bR+yFOZxkpU5q
mykopz70OTZHaNvqy1xRH9y0JWMSjkxJADhs7W4AzGQ3I3mxiGnMJrKa9tAUuJOChP0PvXXbJiOZ
JzZ9fs0zppAbRvsV+sm8Blr/EHhltseGg+bbEJc98zPiVKGMF0uz+juK4R0xTYJCSyyKL8Uy2s/C
7aZyH3uaed82cXOMHQ4LkZXpkGmtTpV7TZd+GnHeYFHv6NCGTN7GRyM1GIdSdH0Ss5/3Y5/QFWMj
9YR+Zt3oJGjl9ncZ47v/vN//qYbyTsmq7/71j8+hf4Zp4BLYgJ0Z1yCq7nwaSOlLfZasr3I/xGnC
XCAQr4PMTFbMnl7glmhOG9kELCLF6fPseQOmx6Elj/j/li7//D4+o0ElfuJZ6ZO7Q+1jhXma9pG0
umz3/9Pl/XL4+Nc/gLr87pffvPfv//Oj6mW/3LyXP/71j6d3OX1Kll//h/8kyw3T/Cdj4Doclf9E
wZlv+U+ynO3bP5nyJR8O9kZA3+b/qeC1pbyg+09SuIz1c27HqQCI97/JclP/J4BX5nYtzzM865pH
/7//5w/s7e7Tv//hEr1O1/x2p2mQQlgQbS6pP0bKx8TwNKh4xrk+G7fz2bsr9yZF78A99c+/cjnw
Of7sNcQnNoGdtAihie2d3fvhJn0Jpq32i0HpT3fYf9++uCbmfzcvIfxcatrKn7bO4iE+j6/qrLb6
t+Sn/cvBnetN+iff0GfmwUT5sF/NTj+36ZjfofQkEJFQU2Dqq416QcJyU/rtfCwmDTVX1x2GRcb7
iTmtbWEOxLuyxt6VwywC5qpJKhTXsgND9BtADZIyguUR/Sid/dK0LnvzxqDeWxfbPvO8aLLNbrOa
WR0Nk9HSQcj0na+n0+ZKX4tcyF+sE11DapKap8GK8eoZyHLM3ku+o5hQPyc/d0NROzYpraFktIjn
Fc+fcuMvtBeWrCKwykxBu3OpkVZEmzkAPlAO2Pf+WIOMQ12aFUNKEDX3gnzUmsN1uilK5rK40wv9
e++ReiZXOGSPpmwcAku+R4bJsncjHYygb6b+Q8dbF8VUhXaQ5BOO36Yi8u5Zp65t650JWQwojJff
xB2HByVKTvW5+Y5Hm0d178kN5QnjMqYuiTEopZGWyOkETbs+5yQMAi1OrDBZOp+XoPLWI9L7LvKB
YLRd6CFG6ymcUi055LqgpWU5zclM4yk042khZBwnYZnRP1AWD+kixgJKFv1raUjk1ya7vsoof8Vt
/+MQx2+X6nWU8HeXKsl0MWCpMc72Re7djT4F1s4k/fiLYaV/jxz+2XV6nd/43d8Xi0ia5XortFdO
aMBuZYjmOxSOgTYc/XGTPaTVyQ5kQEiaCEuyMRi4kMdKo0f/8Ltl788eeH98bv/2GT+NL2XaMMbt
3BhnYZw1Pqc4tev+2viZOfNq4uS695M8eP4hIdP396/5V1/rp2erH1dM3GqFdS4ByFPgGTGbLVh5
24FP7pqNSWNkHiMtNbr/TFH9YQ39/Zr5id7426e8fvrffdPM+jQESP317DUy8pPuaRJltHb+Jm2y
C+2EqCr9m0pZ9NayfJML8dWxr/SndlXHFg8YdTOJaW0yXtPrEYdMJeE2Yo1CfZ20+sSK8ovv5rrA
/tkl8WmkUvS9W9hVt5451iB3v6fLF9gbgQhWdifnY/gVh9n8i6fI54FKl9ygm5rJes7GXds+Ua2L
cXvRyf4irtKgrUXumPOgSk/iOBWh1EJYOM2z0O76Yd+Wj3X+C7TEX1wNn4nkXc+BYF205Wzv6M4N
06ayzm79jZBKhA7q76+4f5Mj/uRr/TzfaBjYH4wiX85WwLn7dDtutfMSEkm8yS/jwdl2gQzLw7BR
IUWGKAkoL2zn8IaI386/b7aPZVAdluixDb2bI92JYDj96kn777ncP3tr10fw7y5NTx+qAXDpcja8
na5z0g8oN5REsKduo35aKlgJAkxHWlABEwjNt7//Rj6RU/57R7if1rZ5UdW4OtkKsA1KStB0QYcD
W5UYE7sb9UzDfz25XvYLasO/ASF/9ik/LXXdoJU9tRxuwF2yT0MjIBsY+qym1jHZ/uq7/KsF9TNC
bUycIvV8XsXdxbvhpTpQoAxp7O7jR/+52o9Hb4uvOUovcUToOvzFV/nHyfLfvsrP6xlwLLA9/XoG
2BKszjtVmsyKWm87sSdIbyaO1MJ5ShnikFTTdQKJDsmzwDZ/cXX7f5z3++0NfFrdXEGVlTGG9YzV
MeyH4gV0+A3Hm63nZAET2mEmDqNPPOWtS/yNAglY5faWMfhdk5K8A+ERSX4XB2Vs1r8XreUFvSNA
5pzy6qtPdd7zF+Y21nO9vK2eDNn6bjg0bdN23FpjHzXdwRsOWnbu1APjL6YYmVU5AQgNB3XU6pdO
fxgybiHrXjqv2TIwU/NC+SXQvXuTd4iKPMqlHsVm8mAst9bE+ZRo1yK/o23EOnqI1y+Dtyty82QU
6g7Ix3Hps1OqxUQbes65u371Nh71Oiu9S+z+ALpiIyuxNeQh6S595e5nB4/v9MB2Z5ov5CHDOtYP
jroOe9goQN1HlzJR7w9v88hjrpsY4OqdG2tKv6fGcGkwEP79tfJXy67z6bYD+Fn0w8qy6+3kyTED
/VKcjH1+GmRY3Rn7Plrfve/6eX52X/vL9Gieu/3fv/JfrTPOpztQIuMYypRXTrQ7k/LVhOVEBu0h
LiL3RZlJiN1yLY/Xb2ppLrr1Npv3f//S/xaP/MnN73zaYxiip06MYe88F8OFyYFw1e3Ip9+MIXna
td54R2zk4FNQtseXiiCFr1Hl9yhJezt7eEq65kvnP6zzqWq7tzRfAkqQ0SyeaFBgLoy3utFs/5ez
6+htnAmyv4gAc7gyk6KyLIcLYXts5pz56/dR2AU0/ERxMZc5zMGtbnZXV1e9EEaePEKgHkIVBanF
CeCGJTYkkLD9JEtWREBCg5YCRpLo+XrWhVvEXDssIPUDBBqF0rcQ7UbPoVzbK0vZjd7L3iH5vdsA
cXf2u1hO4OPLFhqQck5DI2Gl5TyKVq79pa8zFx0j0XwT2xoxpKkyIEwBywR3FuS+LiUBctpSyXsd
mVgpWHzbIupQAgcqEgC+RLIiN7AUQ2avSrdLgrKKccaBnFSSHrgYh6GIlendqj+PdsCU7txdchHu
X6A/C9oJyoL86EN/NEvQDLS6TV05hOoNuqIup2cU4PNl2NO24DOUHVORhNkCtxyxY6TQMTatOEaB
Trk8UJwuxM1zVoLdu4fGN/iKkMyBjqsOYRTgFGuqOtFoi2MLQVPnO2o7sHKeb+iFgD832BkTghdr
D2uFhGVoTRGXpj8KctR/P//7N/mkR8s1ywl6MW5StsSBGexuJ+mgHmiEQigl4gOl/RJ/Ah32RGvX
13QKHw02u75A0KNYqNUMju/BIcH9EFleI5Mj3l5w8EaXF1hjua1VVJ/ZcpOFezCLn09zaRnpvzdF
4HdUHgNX6MDKN0X3AG2qjNhD8mvl798crx7NbJZMS12bxV4qDk6iFR+kJr5/V1anWpTMX/XEFjah
jjqi3GuimcoHlGcVWv2mlNpAXf0r+sKt/ef5RG+OQY9+yOxw8W1eS6QrDE5EwQX8e8h0KjOBQQ8+
kmt1bAOdN4ABA65KlEuDsIHeDi7hFkYfJeoQpDpRW3+T99YzKzTj7GalxngT6n3ws9jZqWy90iNa
NhwccAvQVf2IxGsNAhwkKcffKIIcmtcrEviruwJCrbk9NmrgGzSsIMBSI1yr6lWustEhG4BSRT2f
W0sWp2V59Lump8JdtCg84MWbEN9t1BEPiE/YgWuJSr/yyNpWvsjCpp8KePdD0BI/jknLY9M7lVY7
3anaAt6E3tAmVFNT2vJvxSE0Uy1X4CZvJFdOZWRPp1bePDfDvEcznKUBKCCSKZgOOODxq+QbNd3L
WVTK0C4EaYanjTElcCepjM+jbaH6+Xdshu4VhFl08eHsC9w9wLnBOwrXasnL1ZcIz9/BaVZyBWZp
dWa5AsePftKLHBAELgl81Lbe11y9G4cNqJVt+wLAD3DTTCkofqvXre0ZfInOITBUBhnsoArR+7oI
YkV6TTOTY+wKCjmgJQNTYMXtFoyKLonApDpU6c4vwcEDT//5Z1068XN3hlRIQRCZfnipQ0JACxWE
LhWW6aogw0RaBUtS5hVCdtVaThTPAtbP4lUjsmCMreQ23gYysFLG8x+z+JFngbWlKm6IqRRpT+Bv
Sr43BPE9AbtZOAakOXSk0jC7MpNkeCpqORC6A8CfVSCHNQ2MOIi0fa174cfY4HZBe5YDFQj9ZDT+
8aJo1ZE5doSgwDR6TTvnZs/xaFPO4nFECBNMbjp2yD0UpPwUnsmeOn4VO3SsM5lkVJQU0x0pvACh
UUgq1a8I8S8VheeKjzXhQiSjIVAU3rsvudp8UubwDpmsdBdqz78Gs5DgzDWS3RKwQSnCEPAw93bB
FY7op1yt7NQYTLR5rVFPPuMDtQHv9kps+UNmBC+90l4l25X9nacgF9O9LZ5MVnYW1/brFG4eLDkz
i8A+AKhEz+NHZb3JgzJT2JmrUJKOmnEOVxA5Q5qrDcQvfSB1LlIIkEjhJCuLcEyitHIbtrrU/pL0
AcAWnkXP9yj2cpHYeQ6eI/JDuYNIgm96oJIl8vj+fCVv7lmPfvQsPDMJCnjAgVFOo3A66AMGpeMB
pzUvnvaKW9ToDVYndcquNvHP8yGXHvZTj+Y+XAtAnHlliyFDi43l3sk2sdHrrcWo1TYAPE2vZbyv
QQu2hgOlAaGefD0fefoQj+Y6C9RQlYjHdBqYtzkHFRG11yCwvRVWsu6ljX/brXdXHVzgJgcY/H1o
CBDA/SjSKb9CSIPSwm2gPp/DTfTz0SSmMH83SJ1KgzTGGEQ6E5ks4NG0g0GeIoHU8EaqmeUdov3a
3bFUWGJmUQ+4cb+FUA8GA+b80p/BJXslfniUtbYRgfrZypwWksfbDXA3Jx/I8S4fMYx3zT6702h1
v70jmPyZ/M4uhFHp47U5r+2/pQuRmWWSfhOMPJVjNNog8AzdjtCO+Y6bTe1rIwAyVKh0B2LXWn0I
Vq5awkbWbE+twiZKQMr0lbKi+J0BLTJSobWMF52epjibO7E7NDjka44ZN2fpRx96lmcm4BMQDNzf
nc4eIByS0Xo18tA/foMPEsABuLW/m/YQcKmV8ZsY0pcFc2isPAFDTs9Wssql3Ta3zQT9s68CGmsF
HVNSUtn+SOP2OnNgmzcc6sr7wOmLjQBuVoCounJObwWUB1Of68rlceCLYenRDintmghlAcUV1QLf
BQRDQk7BbEm2eQYWhE4jVu6lcktkh46XC2SzV7o7e5KG7grglukVUlz0sacUJLoACgmF3sHCvor0
INHZ8B1ocq8CFwM6P4cRhTzJ7CuznwjeMvgNZPjTQIxTQDjsIOKhJs3Bq9E723unrNBEBsIEK6+b
28wezXgWE0WKJfgE5CWnVSMtsSWd1mDtpec6OFfGqPIqL/unwao3rFo4teJvYdO74Q6D8RFr+cvz
Y3g71Y9+xCw+8i0N/miCZecKNQc85m0gLOAvB6P5hccVQ2mou2k9JxdnEISl90+UVsR9+YIMJ1QS
Wm6vgHrucuix4BUfILCzglKJEK+5PP99S3WVSRzuPvQFaMgLgA4iTMB3K4G8ltqVV8gmbHvA2jTa
Ajuw3qAYwQN7rT0fc/HDzMJtMjY+rD0xZg+VQ32AcFSitZUeCio3vTkBxC8ImT+P4ktkYFyuf0U5
PFe6H69RaLOzMlBCqmPG7wnwMnfpWpl4KTm+NcfuQubUTxMiEr8LbB8rk33jSukIXhqcMRUf94Gv
oycm/1BoeVQqlJvl3Ci0Wn3ptdyglMry5fPzFbp5jTzaNbNMM8njAlxe/JIsURsTyEheGW06UYGf
lwD5sjL0fWUwLq7Va7RjzdBA8QHI7ATna+9pzGAmox6+URuv1vrzoPHn5Jj8ujueOOThK1NR2lqC
thRRb3XcuzXz4h5Yyuk2892vXARfeIuCFeyUVbqG9KfN+Gps18TZNwDCApbb3xKjsWZ7sBhJZ+Gc
ZHIQUadEK5M7LdlFdqZY3FGDT4R2FtZewtOaP/gWc4/UMY7KiJ12a4nN0DqNBkltM9cig0QnzFWl
bbkLDuxbqcRb3+ANUVnFWk1n8NHIszwyYcDgAhaMQi2cUUcVIgk6IHQKY2M/7CM1tX2NW0mBlhrA
c0tCFiCHMJ0eGMGutlibU+NL7oh2gqoaoSQXwJ0NVkb+eIgs75IrxEZS1zSpF1LIW5HvbgvRHQkp
GFDnHPFIqZdeZvdQ21jfoQvFklvku//zsPpqS1AFHUaPTFL7EQwwtgzCWlu6pWfhf6TkabKJq2mD
1DpYMbhZKoNXxUug5DKpUoqP1zWh//HXoudCYkfN8kfPBY+jZDEcrYgGb19OEPxDt/DE4p9RpfQ9
dLD2ngLtHDVRK+3qqWB0rwy+8Byb2xuE8NgbpRJjRzKrJQqegtpawsoszWuWQtZDFYr89J1qHVqT
rDHqIuqNpFxopZVoyQn0aMXTQWhXOBPalzLgSrjJD7xcftJqprsIfZDs2qAvjVqRumZfe3tpPjqE
sxjDMsEI4XD8rFYltVTvnebayq1Nyej2WYEJMpTGGg2URLTqCt6n3P9mjrtv9MTptdowUfazQLwz
aB3ehlpn+panr4WmpeA793uBvjQY8dPlTe1Hp9N4g1XyfaGAri3TVqUCl2kJx+KQb8MVo8ilwvvc
xTeCxHTiTiPmHkQdhX1I2KN8YFyoFQOOpHrVJ4X0EiQVJdJEFoillfi0ONVZMie0HvRaepFyxm/i
bbygsYUqUPkH2cInyH/sPk8gnSkPFnPuLPareH1+ES8OO0vfYMyZ1+U031JNTsPvqOYI/f606wAe
VxucsBAFUBhAry3wQswnp/+/i1ZhUqPiBwixM+Kt9uMy56Y4grqBDXbkGhVpB9oNcl2qrK9K/5gD
krN8jIYyThhD+NoZjtIeeWpS6f6fFmQJuQENtpaZD3hlyZFwGvhtsOZTsTTRWRjrQGqbxGOAHes/
KO4K1XekvGv+2UuP7Llxdk2EkVC2WEaOkhNeprfeKdejLXsm32AZQV2fb4/pIn4QG8hZyOp78KXh
7In8Y4gFPOSICOwO8i2vIeEniRAoy108kfpwZbilLuHcSB3miEjxQowHSgRYtzvQpa/FNtxDJQnI
oEtpVs5oBxaQ+7+VSZu5TetoWan1i4+XzfMpL0QAbu7KBerECMYfNkv3y6nuFtUm5i08QBR9NHro
mv0ydn4qd/6RP/3jgLMsSOoh+AT9HrxQdtK35F6gQYeBeEbuJJn7oV/pc9Cofqjwfzw3V6mVIt5C
QvQfhXQ/FeCsKmIH7dtzdqqnNa5e4n2nJtb4K9neOTVabKxNpkWjzKNKWuwhMmA+n/TjwwFI9N9R
oIZVWOPGkA8TSF/p2pNfXJuKW3sYP86IuBtM5i7GFJ1U1JPjAlBAtF1bgQaeujwV/kcU/f3Pz0/S
HLVRm66rfCV+36rI/z0qN6nx+7gG8rs3tD1mhLV0/NBhAaJ05QR1Zgi2HZKPgpWRWSrdnnx1XwW7
FpU0vwYWd+o6s01lIG5GNLMD/Mhg2/8yV2gd5rb4BS2F7hW8enrjH5OVLb60+LPIlIWjB0ImfioA
KFp0CVbuksdp7n8MeYimASW1wp/luTcXlkPCR1+fvHfSVcVIoQbj+c5ZaKVy0iwmgVWXQFV7inzf
wYneURaj05wcWqC9uVp6YWiZv3Bbcc/K3guvxjKuFNSGd8VUh6i3mU6gv7rmH7yQGsPu8e99PEK4
gi0q7LRBA0AY+8tXSCXWIV8p8+oPo1R7Xwv0YuXULICH/uMpSQxBJUK0FcdGDrQAz7NR93XQVXVe
PeQyo4BIL0sqtJBVLMXWW9nbC8VPbtLK/2tvw7WSEAZ82caeKmi0TJNmECjRzoci6UY6tRuYU2zo
d/oCyZUDobLH8rva+B+Ql7BovIl5neN08q22k2257zV3w665NE3Z0YNTN3fAYauWr9Ogxmao32Jo
2NSA/dCA24Ukic7Ymhk1vzTMLFw1oB16IUlRTswDIudHrTJCfhZ6sFokfLv8KAuhuIXvCQfkeg1t
vRB4bbFGtSB7L9tzTUOlFhBLqCbwUWOSATYrAMR19AWnXNlvITAUg8xY74JareGggnIIBCSOBMBM
DBRlR/+LJfUEVOkUdU23Txu1GDgdAhtmKOqT+EikdSmUM0n6M0YTFjo4HGOG3lUSZB4gXkAP++Gj
DC8lNL558pp2lOFHvDw2UGOENAeUFYwwfo2KfQSmE6QNdJcvVYJt0W3iAuX5sb293h59qVnel0MQ
kGq6Cqn8NwvSfq4SX1ChLs+1DZOO5Jt0lRHyfCuhaOlcirOML2limINAptIpia8eqhxErwHmAonY
EkIuWp8e+N6stjEvE+gzFlYD+hkKkzFwFiGtP5/xtDceTXgWZcm6FLgMvsVOM2kKRbgTdIEGtbBI
VwZYaMNBau3vY9l3WRLDP2gq3LTqoEUmTAa2tdl+ERprfYenqWAXG/SGuAA29XxSC+VUTpxFXzbp
/DKFFQHA2lCh3vUbahOePRviCDav1wa4IsMmXQv10x99tISz6Br7MawXBFATOnq4cINrMV5/GcZA
7wZOlcKpsh7uCp81KBGKEQOj9W4AKumfQRxlpmbMvGuUAC2XuvxgAQ4NeLRuQV95vhS31uODXze3
8+PpmoMyPqJiKFqjZHH0L50qQaqxkZZxCgkNiBiiOh20HaD1IResTY8mGVm5L8Nks4QyL172iRqV
ToA+HBeByk7ZWedDgEF2Q9jc02oBQFRTDJpPOMB6hPU7y3wmWHZ0dor87fk0boXwB9OYM72SlC3Y
ZmBQ8kCOtGXeBZM5t/sQJWqVST74zBFQu4Z6uYNf7XJacwaymIJIhTK+uEDNA5AIzY2Vczsdz0e/
ZXbRFGkdRo2L3SUOn6V4aSBN/HyWC7nJnBAWiFkW9m6Oh8WguJRdorBOpdeWsyrphQsyLVmzlZx+
6aMZzG6KJEQ1te4xgyoAVQcCu1AO0UJhAwknI/a3Vf/7fEJL8VSYxVOozPChm+FsoKW7zz4Lu3vx
joIWf4pv47X9iFa+yIzW+3/Qck6YRVIAySs4hmPlWKPalU5s+UqsiuqoSMg2eMBp8DJqZcjFbPKX
2ER783Ut7ViKNcIsgrYARiSQ9kN8OzBQsQBWGvUp70M4pSa0jr6ZTxF6U+w6jH/p283iKVUGfchN
U+0UYo+XrjaqvenrMapN0CoyAvUdahJKr6215ZfGm8VSaKQPnTtgPAbtGEm+QLLPWaOWLeAKuDm9
hxWJhoOYGKqNqKwPO0gryKHZg7my1pwQHu/0OW3Hh1Qq6FrYgHH8wXR/uGNhdaTqtysYwKVcd87Y
Cdis7rzppmn1zO7Ncp/YEJlXYZa6azftptYytdvDQEDzbSiKdpuwWLnjbgH8wRm+ZYF3z0eurbo6
ZBAR8VXe4BFAysDpj64RcVA1M0do+lHQUZVjE8qmHOpVsVZBSejdg1FEow0bKNMUUIMAqmiYzBoU
QQ32zGHl2C9kFXPWjtDBtdntsOoFMOs6ryDt+wOZYuIE9tpGOtJqu22NRIXRzsqAS595FmcgTV2K
BUXiXXsdnegDmqIB0DbCdjTcM9q2koWmF7+rjeA9WctrFp7vcxLPEA9VRE1DFpp7jMzpa0NT3QZv
4x+D2txtsoigO+XSGCG2UHjsjrWV2MwrOsJq5IAgbObmoJYKZ8efKWoEpCFcVkvaS5ObBRkhgKBc
MaWFHANZyEtmTLpHUIHZ9KHtb/wVPN3CRfofNkE0uIRU4JEc9bQyQGAp7sznG2Kp0DEXJAhHgq7D
AGkPrEjCd4jZRyeGUsq9y7wngwEN9TBTmxYqzwpXo5B79tiTRB3xUhFe2u5CmxAuiXfNHizLhlHC
I1UbI6t5v9UP1O1h0BK4OlrhdoiSjclN6u/n5797KSByU2pwd6pZz/WGYYq28HpAMcgzQp22gPc1
xNM/jjDF+bsRkpDJ80JKp6LWt5uoLJNDl6iAqpXaQvqwaoBQu65Sk5eeONx0YO9Gi4sujsSsw3cA
j1Vr34Q9nnKn2kr1yBqP/tU91zuASfPPbOVcLlxXc+bSwEFyGvKqU62jsKlUhj0PkHg/q3XQhWx/
zk+ChuxIQaFpkhzAlnr10fHKt6SKoCb/WflCC8FszkMK3YBNWQKRffJnw1EPtapN5Jg3Urybc1QK
JYc+Q1SU7mzczjp7gDsE8D9muXIsl8afZTQQtWfJAtq3DipW3W98bm0XCmNrrZWFu4GbhRbKIwcI
rRKkM+77vfvZWh10+Q78S3fy7A5WBLACh04ixIMU/uv5gi6k1dwsg3EhjU6KMDtx2gbiNPD8QeMw
s6CDBOmmfytWcrM3YAhxBJ/IsWR4tn/FG5+Vn//0hcWaUx/EgSshCYm/60LJr24ruSV2fgFLtLWL
c2mAWTTISSmX8l6EBgWctXbpRTx6qN440rFVXIeyCSPVkj1xcdfwkAshn53FgwrWPsEQSaQDQX7Y
Wh8LplAhLAfTr8CHdII6AqdGgfO5yy4+d0mb4/N1XNjS7DT9uzBE0SPsFKZ1BPrgBQdmW6y+/xea
XNzceJcQOTrpXSyhtxuu4SG7MmhPQm14/Iz2a8/4pTg6ZwzEJeTJAa0HwMdiNfDbN8Jbb0U2ncMF
COVjuMj5m2KP+1P04A20svsWYik7CwQQIxkbksSq1Rb6LtkLvO/M5ktY+/NLH2UWCQYXurBkh/xG
kFBiIzkFfB32qxFWfv3S43OO1q+gUNnz0TA1VIdShmhk20GxUwZoBqJyJxci6XpDqU29EgMWcFDc
LRe522SQ4y3gfYGrRyC21Be37UDAD2XP8o9uAiwtqqAOAMwroy20R+aQ/KFOhRYuBOhQ4/kHILH5
TwflBoW7m4NI9lVJES6iM1/J9XAl4AzGXTkOnmYrWPIbGPnBw2UOks+StpS6SMD1YueA8nHguAV2
fUkPwgYYfZs7pmq+h2Aon8m5QoLtwuuB6gPrAkT7VdxUGjTSrDUozUIzl7vhYO4mjC6T2Enh1DUA
pCXVSZs2IhQm3Uu+aRy0ZBQUtnS4kex4szMbk1CR/6ks8GXc+/MVX4jAc2h94HJwXujwgiwHWIco
YFh3LXSrcSae//2FQ3xrl9xNEI5WVVAQGUowMuMQO4ikyMTBPT3/4wuCCRAj+zuwNllb4wLBXx/j
j8Dx603vGsJHW1xdWoXLSAx4SuPLa221pWLLHE4/EDwMNokeTyLwfEZNPIYhTCsoa/QV9CADpJeR
qJLgUCnx1V/r1C4Fkjmsnqh5MqqmrmnRfX0ypd7ResvrhRXC9QMCCWZTvrofeN4/X9MFviN03f5e
05oQXCYTMMnQGQHD6iU5Owk6ZIjUctPpvZxf0BRFZYs/9L/ee/8Z7Cuo0lyrtdf7Qr40x6j3Hix/
PchCOb1OXptrs/NsZodWpcppmRPaqLh+88DapidSjf8xK6RneQFfwbhcmOooE9aX22S2oEfHfBOg
RVkrxDu5qY+14WorKzztzgch6BYM7s4EDUc4MW8RPCn92urI5bf1pTDCU7DlvnrHtTLHNzMLOHr0
fgxPCXf/D6juwtN6DvWWqo4Z2QA3OWClJgUl58Ya4aAcy2Om+IOWQD6pGP4tk7/tsLt5UpDFlagY
2ZbPwPtJa89u/N5LV/r1+TouXOBzpHZeNK4Al/ApO4W1D1xaoOpxAuduWGucLkXnW733bgLQmIJC
WsnhQ6nsy2jRL2QkJ4Z7YF6n7BQVJCBIB6A7Ab7GubDD6WMZHymeDs3KaVxIWOfIapjxFS08vVjo
24etDPXXbVa1K1fhUpXixiO7n57LhSzHYXqwYYN8vZVeSFrHm4i1GEmtJb0VX9ziwBfXLlVHQIBz
rTiJAwTyXzNYfsKTPE3g8WH1gt24cPbsoIDdQjfWblHvwGuKc1pODlirNzqYYxImjR6ikGzyElbT
cNVqV3bZwg1z6/zdzSLj0wDvH+RZ4772Xpj6NOnbBjosuolw5SssJdk3ZODdGHxOdAwFmUmHvPoX
xqxRBOvxLJbjLfIC5fl2Xkqyb/9/N0hW8Y1QNTWS7EY4Ngz7TfkvNNr1nJlIkJv9ZaUIevpwAC6o
9wqW0pDVhVMXnJ5Ba+ayfS6tXau38siDAHWDfd39kiYVOYisIjUmow03gFFJQrf7UjSnYtjzEKUl
fDg/vbJ7GqSoIITUmlEOo57t+NxgAGDwIYM1VmoaT0I1NU4m+BOkGe4T9icPYx1SfSEcoeHNCylB
Cd7ZGQk/emckXhsJJgtGQAHqWKsSphUrHhwO6R8SpAYKjkFsvA0F1M26QGZYOw22ZdGrjaeC46bR
YD2ItUOyH8+/x8I9dEsC7hYhrkaJy3N0jkmlPPP2T2unNqznjOd/feFgz/HiAwvzI8otEYe5b7J+
d72VQ72Qz92SiLtfDSVBr0g8fLox2aMQD+81GJTJ3qpE1cL9MQd/jzzs3lIWz80utDhXTV5am7Ep
DRk7VN7XUoCFC/J2DO8m0fSwMRJaFAlbHZonciTnFmUmVqi7Oqp10iFeOXILr5hbGfRuHB5WbVQJ
jwFnZICXj99hLybDueL5F17qCs6B2VLmVSR2ETYQnn97CqqRUKlDGpWYpQVU0gblcw07vjTTK3DL
dn0tjeiyirpaCItzkDYtQoiVzXyUPuFZoyCLY6/wu3AC8PinxoSkBMao+RpgxdK78P58yku4UHKW
R2URdOZFDrs6tlrdNSoD7qOXYJNoosoZog4pHvF7cIR/3CfkrK4yDCSqKimOaGf3e9GOtoAUsQfi
BD9eBb4ch2HlnbFwWOd4bL/M2jARsenZGAragEyF3GVlxRaSmDnsuq+rmhE9BH2qabYRU6GS6gP/
4u4FBmpiXK8xlaBk7ktP8loxooXsMipHgDKZVHii1k7OMvA5/F35NQsHj5z+/+5AuNBchUg23lO1
2mnVqdkm2x/YFIGCIZrt1l9Jt5e2Jv33KJFf5FlF47OVVOSQNAx7+kxrCzgNwiQYZtdWWvUrh3Dp
hThHZ3cs9LfRnp/oU6wN/p4N3I/swEkYbBFuZZAleAg5Bcu7ZYNZDyUJE8IutWitMqZBPC3awvNN
BeLQAA223IBFaXjn2AhfhANh+ZI84EkhrfyChcYNOwdkAwEEoMM0TWA2QJGBBTMAB+CsK2sxWXr4
ZoHf1N9THMSwJUvY6zoRrGESXN0mfMwqnQIDsrYbf+VWXChisdIsgJQjFHOFHitJmJXs3j4ZeCQ2
mDXQHhnUaL+Gm1qazyx0jMQYSwyN4AyfUOA2chBsAys4lMc1mM7jg83O8dWc68JERcAAvF3JyI6P
/XYNGL70p6cwdbfd6hbOPmGGP80ILwx7bV2diaACss/9lXr14wPKSrMwUDBCIxA9Bhgoozm50FSR
gMgqQM1WeHfl7l1A5rHSLAr0YxoSeF9h8RMNwnpN9unHiogaqc1AgH/YUXhgVJAb8mDkC9px8UtL
KtSQA+jKr3XrFmod7BwnDedaZuwo/AaYSUFWCEZEQuwA9ihA7y6SO/IqqhlxhVm7GvZGU7+Jg8lD
WCTZinqLdjvePvmWcCA+9WclAE+T/2/mzc6x0oMbwGyjww8az61KbLIdrQVHgzI4TgafYqUAsbT0
4nQo7jZQ6fNEQHZ4MtXDK5dZ5bAhYdJTQ09w5D8KcZDZxgz8DO87NUT/0qftTDQHYiP0F/Iz7eQg
WsNKLmiWsHPYNJEKgkdLqBFwHX1ovFIP3gPYIkoCb7acHjDdNmS2AQMLF5lHUhFeoe6XUBZZ4ymx
TUhIC2zc1F/ZkwsHa46UbvLMl9wCP4YYUqWpQXeiIXMugFANKU5/BbTzOEOHaejfi4/XKlw/fIS4
XDDHEe0u7lT4qPWsXAWPc1pWnP7/7ts2YwS57xxzSBuwkShYp0Md1+fWOmhTCHiwQeegYZghwR1x
umjAwTRyZ5TbDbNrFRAuNcBcUP54fhAWwrM4i0CEBORoImKYVm8+oSwtT/QE0llraC3k5uwcFgzs
aMvCahRdAAhyHbzzoMT7yOZV4S35bF/pNwEKDJB38raUEsOeEq5EKuw0VptDS3tg1hMOqDxOm3aa
HmAhUW9Bll3yEzUPV9ozCwF87n4Qw24PprDT9EAOLnZIBxQRreeVY7JQqWDncNhq9OAGSSDNFyME
B7m7prp4hvS7JnZyo442TAcvA0qY3DE2n++HBQ4mOzdEaEZ/zLLpvUx3qojAYFJmRsgxdGNCuUeP
hjbLUOXhA2dEB1jglrthZeQFjB1ol38fKJi6kkFGY+T+G3y7uFRhYcOjW6x5BruPdUIJr9ANwUyl
bXSJwM1H6qWtpSkLTB5WmEULKfCkIQKzHO0q7wM+gvaos4qLAHn2TFcd3iNj2DZbgEtVkHfSE3Ec
Sxkq2Ntww+uZ2cC3SfZ/Vr7BtDsfnP05nNbzJdanGUSuTknVVG8347HS4UtnVPaaktTid57lNiXF
wpiSA3Yv2UlvKWyiAqV1cBSvrlookEt2XJ3TWB3yQBzQTyvHZSFmzkG0dDpWZAhbJkcM6F+iBmhP
HCA1DDPb5yu3cNyFWaozoOLvZzwWTtr7IGNWzhrUcSmBEWaBJOqgAxuyeLClDv2JIjhOxmv9zeio
l+VOeyi2wQu2qBYY2SFz6NKMAyW2uXfaGVaWbuGBBfOpv4+HUEAl+AYILiHe8wm1YNhWgH0AE2a4
yij9jwhjvLWC/EJ9gZ3jaYdqLPySQ+ekBYgWzplKDtT9H/IAx2k4OqPO9Q2l7Oq1szubX63LTlvv
wbafg2x7gSDdYdqS9VtyLUDjQDr6zaswTbZqjdxE+iqtdlqzRyPNQk2bM9RY9EA8NCcCeg2yYMCM
Xk+3BcLcytt7aTKzeNKIQ0uNQY1erJg0pkjDBbGKinLl2l56h/Kz7EMseEiIUNiP3ieE5witVSBr
5Ckv1BpqYykcz4GvcHsZ/KYpSAdm2Se0X8NL98teAeWBTUEQgHoNLiF1GGz4zqqwqR7UdLvqmbOQ
nc8hsREb/i8easQjwC71UdgnhqSlECKIdCHUSrVYOVYLEYOfRYyK6sN4ZBsAlVAMH8lKHvid2FAw
0lyTQVvIsOboVyEUSm+gp9a5q0O0uyTUwYe+bQIoD5EqJXSCwpXX5OKmmIWIAWZCYy0g/AnduQ9U
t/yEV58iQAC/8d6JN6J/C9a0TRcSn/8AWF2Ji1kPANY0UBkwTXOrTv40kt4Lel/F6j+F87myNZtQ
Ike68CR34bn2yYd5osR9CFmSsvMbOU+kVn4+0FK8m+NXW592PSpvRsdXwg543CiEw8lb7KoNsISJ
CulvlYGyU1bIWWqxo9q272npq8zaaVu6jud4VkEUq1gI29FpXbvLNnBSlFNIXqUaCaIgRH/hSD1C
S94OeitxreEbYb/xfpLYyRNyZfvcAFMPouIc8+rWQiJBlx9yteUFPEGZykO1G99JQfMZJ+y10YVO
ozjumnwX1R9D4SJpYBUqe0tgAltkShsXL12fKiwJ5iYcpfNBOIWxyUCZWeo9rWwKLWEKJXFNVDog
3hrjSWbwEBumkg2d51oSfnboRKU0lEJJmK5fKuHP0Oj/+IlnCU9AMkHRR1hhYuPa9G96AbrCFpRB
j3elSR2zSxrJ5/BlZbSFUz937AukLqXSFt4fjeKZJBScOg19X92bdHygcel/otYLiW+oWssrh2VB
UI2dI24zyhUpGFBBJhnsb/pSVagkpeme9iDwFL9UPDga3oHloPEzXtKQM+AuLPNppMVB6vDCuC+K
C2RJYFSAIwBBYp7XPAZoBR8m1r0C/bdmUHM2k1sqhSNCLwu+xja7AWbPz5fsFjoebb9ZiiUKUT0K
TAcPILeG3ATaKSOrj5wZhQIqERexhVJlhXOJEk1DDwbt/4mIXZ6VfyAOLnvx9xh9NhllDN6PGL+m
FApaVscScsmadfhKhPsG6uDQjJbObmREqOoHULLgwm6T4JTz0PaugJxyY7WgXnk0ckgu3bOZkeeE
TJAwS/2ByokCf97/Iew8dmTXlub8RATozZS2vOlqVz0h2tJ7z6fXV1cT6UrnP6MNbLQrcq00kZER
rhwLdlG+z21+HIUgt7wOo4yFH4cijqWUR8MyHaP1dFZ4p+pfRqT/QE3iJf3fxZ+QGE3Wa4ghi2AB
kis8SZvSBbB9bbYxhDXhX4aa/xDV/5uHnGK1PjSauhxMmOgqQtR2hA1GVLGavTxb4/1/ftP/sKyq
qo9f/39AJwkHKp80dLFHdzrim2L52V8bQN7UNnJA7u1s5oOrZDpDkB6M91HycLTSDFt2qqm25UMG
eOk/CQ/ro24zxs7QAWaiozGeehRDzH85kP+UFP6bxDxIkoo3BBeKgJyVX0ix79Xz6okPKaLs3XD6
nkV4lkwcKXX/rdH4h30v9b8pzFqo92I0pyKQcA1RvruqK8MFdv30c/JWm25Un1fpeaq/h84Xr03o
LKY9m++qNNtdX73J7Cay+vU9hKurMLUSE3+cjsvixLlbAPppxzTW/6Vj/6eW5L8p0anMPrSgUCJK
HX7nq2+lPBOE0pBZkLwuults7cOUbu9i82+QyD+d0P+K4thA13Mm8iuRBnvK/Wirb7rLv7Wn/9Tl
/TcTOl3KLisf/P6RzYSA7ls+aTVPeDt+qc/A5Ijgo6m4X/bas3Ut/8anNnfWi4T0eFDt/23K9U+o
sfpfNemiK1aVd4/LftV36R2voSA9SlvJzXbjPj8XR5APAVnM4kflT/mf76Qm/+eE/X/i7//DozZV
aB1Y/h7iIn1WResqLu+1kH2V43DF67c3YIXEki1lsIpWNAqk4V2RnhIt2rVJ57ZdeayayJWJguV1
CS9m4lftdaxuqYaPXpk5DWMHrBMxnbfcaJ4vIdKj2Nj/xOGw66Pl1GrFxqyYzqc17j8pgr0yMs1Z
RwHU0mxaoVM02FAm7X4Ne1CYyYvyyJvQvMxjTwnZkRX7J0GyFru1dORHKt+SJbeZVRf/ANuUt2Vx
yIfmOFm3hi1JRdzCafP60ozZeTtLodfPpiPIn6Q8tw8nfzCrzyHZitroSHxczbynqQolB88J0Q6H
r6LCBSbP74tVO6XxF3XWxpw7J1vlxiXdZL1fz29i4Qs9mHpltqmTR8giZGNiy8slVvPCVqT6FBW4
6JrLBM8pmWp/7TOvH+YdxZLZbrHL2qma/hFG+R7fzrcxzV0rK1/w3w1qVb3HVu7MXfEVz9O5n+Ot
ZAVDjRJoX4qbvrdsNgXkLj3USYuQksotXOS0REFJTcrB7iq83xVcnMsVPwckruR7lgWFvEujn6ob
XBUFINFU7Tg1ib6lbYzsuKojqxxDLfbXZtI/OlM5Wa2VBq0x6IVnFHr6PRZy8zVUTYEsS4NDRGnN
PEHUtDB1EubSjXBX3AoRjh5F0xk2T3Gxx9bgK0dZ9xZ1tDWF4MWGvFdaqEIL7Xust9G7VpVvafHR
5/140DItkGbNrcbM3OTq8iF1S76pFK17j2Ok6S21/FurJlinDuFkL+1vYXyehpdWP8dx5+CTjSj9
0qOTPG7wEqCiN8r4ErdOFlqeEgWZ5KThbikLLCIKLBZNa2BCs21jDFuvWbOwo/UTqracXBT2cON9
Gm2LdNPXu7k9d5TCcRY6ylC7IXJPs41mXjzZYu+i1srRjYnDulsIwYy3QJ8c1OEgLs6gXhGkztUN
jSgCcKbwNM6HuIPSgt1y6wBgGx5OvooTZq/iesRjo5hgSbai20p2KCz7XGyOIaIhBXMUpNAu5ho/
WRg2LmxyVPVpym4159Z4X0QsxhpcPG+aORyq9rdofmfunNpiKiJ/1jOHRBmfuj4OzEx9Y1zHapVB
SyLMbqKm0P3EGP3qwaFLd2LuuFQ/l+plDZ+rSa62RimeERs55610bOXWa3D52i599DZIph/p4Inr
UyadCjbC5uljzao9H2OZmE0KCPd0r2GzOqPV7xcxQmvC2k1KaG37Ur4pi/qEp63ybIZTtymwwhVi
V1DmfK+lgBJc3rooMWwqEbLiaKgMsFq0nlK7rkRHzd+UJnbnJX1GfXtaeOcx1rSN4VfNaVzXxjGx
ezcUrxgLb84wWmn9Yl7fxobNbqzeRkugFrXn6DTc80XnoRbnccJDV0BPKh6ByhOkNLCGESIGWb0n
cFS0PPFpz9i2xEhnep6l1G+N1a00xamMjpckNlupcUvZEx9LUqi+VIdSKCOEuY+C4Y6gKiKi2h6u
Ue7j56i4Qs6HUkMkWraCNNEsvxG7aqPEqHdYen1vavVSy0t4KKLbNJ2H5rdPW5zLGT8GWfNs8tb1
BLSodyHsczsKvXKMQXQ6Za8Lm8QsQ7ccTiva5GbSHIQ43xaA/ZGYFU6bWM8h5sLuSDZUBP0m9x0S
2kK24wFPQZMfQZ6syBt6uz0YRLazCHRtXMYeeWdWfuL8KuJfn3+wXmxaNxxXxPFLt0LNFqBrfORW
IC4bnEdY0011p88d6YvvbNZt2js1hiSmjUW8BJWRgYBijyi568lpwr+oOoirHRVPlXRJ0LwqvZ4G
Jmp8U9r34VVY/+KC3bbyWyrQvcAzxECFPRuil7GNN0Kab/U4f8GyHaX1rJKDrtjFDDqargjMMTZ8
hfU1zcIBeNaDjnw1KDKeF5nTDe3sZMjQIsupkdI0ouBDynEfKc9E8mTBTmlBsuhDY5QQaXuL/kot
J7QbjNrRtE0srr1TVjW/Ier7Y1MayZd0axN/1rwwZ0lOd+THeBa+ZREohhGwRYXA7Ww4kp7YHB4v
6lRHqGCgJCzwRJdJk93V6G3BxErROHYYFJkRQXTdFn/5iigK+xJPNY4HGeLe217PnL7Coy4tp7va
Dee5Ry0dQXKgj8Ur8wNWcpmMXBlOdqM3SLta8YTYaxRmxqja9Pxe03LiKemRk+GpfSbZqUOpO6Mt
mlhePJbrVsnoJdVfRWRFX3WX6pSKL8Uq2BVIQL8zdE/qGLG0L0hHBVp3iFQ3ilmoa4arVp3q0euQ
7FIBAjBGLbDF6m/rdYTgk/ZP7DCWYYtzXumh0m0a3pBgMqK+LAvxqJx9nZ3tTh6cfpkxrHYH8cNM
fwz8H3raGD/5HUyCBCuoFXEKwgukWQTipW1lKY4s+5LkWe1zG71o1U55hApbH49VuWcaFRUnffFa
dH9BqFW7Mpy6Js7dhflWrM8VTYs6uGO4lVkGG4Ky31g4f4Lxva/RnvmjyuVY40/ct3xTtg6W3hyp
8vDtnUDyDan3hqYgDqXLU71o24g3WkfiWaULzeukP6TYHZVtyziK8ZyjNqtnrfMuRbXDi8SOFLNk
Z/zZ7VKKvVTXP82PuPWScuXQpo6iy5uoy/dIUe3Gx8MH0TWnzB9wCG1WlN4rfyTQ17wLkJt+nncI
XjhSM7jlcsqZ0o+NcWl7x+p3edy78twEyzCWTtM2Bw0cQMdJW1Wac9MfZOEWKvm+kz8xkC6XkLX2
frwoiXBh5cRpEAhFZfJ5MMCUhJ0uYH/aIDE5T5Ktzk5qpsdpbhTCU6nj0Vm1+0E2KsdaFyoraSNH
74MBZDSoBkWV2FHsUZTFsuEvxVx8rSMJPzUUNy18yMvoxFtVoEa6v6gDKkydO6yKPYD+A1qKR6Pm
/mZbkoChsn1drTt1MX25pK2U9SBupvM8vTMvthu1c0S0A9ticmU8GJdKdWLtYOUavOxy2Vtrgz0x
WhwktkS/1VPns5GIfyRusmABllBgnyzG72VoBEL4KQIZgLbZq7WzjCsup4EVyRifPg4zi0Bhqdrm
tW0DrQh3tWX+LUqkuGMqXIpyG9bip5TiX5XwqrWxCeR64omBzL/0jJ3WwLxBJNc007aMPYTvhipk
bT+WZQ6sFn2k8bWwPmTxtV9f1YWyzqvz64odgNT7C/49SE2H2xjNSkoBR9bTp0lWfkcWoxwRAw10
3wZYacW5SepjNVqyrZTCVq85sUK7MUZfrgKxSL9Vo/Fiq0dC9zFWrFbM4zFnbUvdm3I9tVk7n/GZ
ivZNWUyHSe8wEyz7eBsv827E0MdmC/ZprKSj3i/xRhHHe0UO37C0aAVV+ymtqVem1u8847Fapc6o
v6Y65TuUfXD25IK1O6acUvGVpTQmY4Fp4IRUyti4XQ59axl2VLPbJhT2pZRu4joMsBl9Rb5vr6pC
sEyUOGOZ/CkWZigRHn0apvaG+SEuBkUax07HhZ1oCUuiKk8k570Cu7hrD2v6kVh3USNUnIzMiu2M
C1+OmHoi2p95NSBTp3We0BBKxhl9Gsbd+26dsXdmFctOrCE+zL25aUPlXBvtQWPoFtXFfp0t5Lpo
BtrQz6PUraSSx1eLG7WvGJSvy2GOCj9ZE0db3kRV/6hn2jSp3BcSFwrENdV+0+4eUyH1RY2dOpsA
XqNp3jp0ZznpHVHxY/mrY9ZrKuVNkJ5qVEfa6QVP1EOh5pe5j9g0MPlJ2OmcBn6D3C3YmOQLRZvy
1rXVfVGsTdVlr2U8vcrgM7N8aYbDXMa/OIPgGYpjHN5i4xKSF5nfFAK6NHZYP0c4ikqcwFuPrxV3
IfOy+kSErSpP7vYZQ2jJX6ygyG8W7QC1xuPuqvWut+SNVOL5RvZvJk4JDuLPxtBsm4Sw22juIsAM
lT4n8Vlf3CFlc0iVfuV8eNemHw6hSz9G/HDCovDaOHXDbHbD5ls3sBtXfqvRW43msFDIdVNykBTR
Fvpf3RRsCVfq8kUxr0XiFgYq3EDdFfoNM1iqUt4VLb1YoYSlh5BtF9ZJGn0hxjFCnSpX1t/XON8t
ZvXSJLAHumIji04hImjNEk2uuYa1M6gTle80comtffahGjwkJ2ENI+XJDZs68dTkOWQttXyPFddE
+UIUDqa4Kb4YMLaaE2H2U94n5V0zt1QJ6xxkHUiGtEsmvD26eGdYvtaQqWlT9to8XNbJPEYoTbBv
JHalKzDu7XtKWgRTR90ZkYHqMzRTqYn6n3nFOQm7C+U9XIIU3fiWPeukiDw5PanNp876kjmmGErS
2o2+qB8zkFtEMPFp6zO/MXZ6dSJ6tmSYMT0o6NKJVxlhyZn7U/euKWJEgsejarqW+RGhRdPijC1v
NWaQ4efyEkNMaB76w4XsG+vrzEpflzs9oBMuANK25kI1p1DxtfBoWviUOXQ6NRVfL7iDceqVgli0
z3vUblfrZFIFq1njSQgpAQgPbeZK2YCBGSGbKrsrom1Ex6VYmRfRLcgZ11pkpva0lIC+vVsv0RGF
uKDr6Sjmfif0sW9JaGYmDyAhwVyo8aL+N8SNNckXvxkrYlxlJ20wRkGr5ShBvrQq4jRBIXlGHvIh
2n2aR26VKtTGiauL83mqjK0WMW9XlR8xQsWpaDek9oswqb6Q+yEKi/N7yP5GW+bbRfQUfVcVfwah
Zy5pOzwJuDRMtzLMSttk35lJznZoPgx1O0Kur5bPrr6obH2UNvOlHtc5IkBuU31no5cvdvmLhZHd
VPpr0W3l+NQL77h7B8KESYXJdj0qbDx9s3fxvzWto5RTGYV7i1Q7ViyppXUFTlZpyc9DGpJu2TCG
a1xN011rxPmuhk0HVGkO6k4QKl+Z5iAtew98onHiOPN13KHDns5XZlc6rf5M7lpUtgiyT+oub+fd
FCWBbOGJpK+XVZLZmMr8fhm3pdT+rLqeHCmBny0xKjdQTRykjp57pX5qiukvimjcVHQIwjA2gj4u
n2qT/anQtJ7ExdLtWY/pXpYQ91/hWsmL02FHzedyxWX4MvMxDqJQ+hNMyauG8GeZnrLmtHZO/aE0
38wIB1Y/6HkGV8md/FtHmSsdW28ZHgWc0e+rN0HGpwIZN7TdzOAxbDHpyNRjnbDg5xkCpnmuNNlL
6Umz31efVcJfb6vSs9rZee3E6mM9YcuNVSsvyXem5Gtd5IStj6cQEMNSvKNPSSFYQvl1e3EvgdjV
DWbwW5zCLOtSVEhD/ulf0ll9Ve7C4mPuLQXS4Eq6W3d+ntyG9DhoncPkWLv0JGstcgEr2GRFFzuO
g6w6tfxvzsebQdvsLj8O6bZEenN0yjRoULy0zkoa6JhnQyouDa/BZoguONoJFDrVi44aU/g0NrI3
FPaYfSe6H8I6l7bqUYGJWK3IFH4ZaWbnISPP14attW6TKvuiqLepHmACz6rr1H/Fgysn2zD9FeLP
cH2O+u8xW7e15LfIONUurV8JTBi1iATbOPl2jWfV58pYCafQ2SIwsGxHIbfWlZ+an9aYnnINTWGd
L+N6aBgd1PgMq6UzpxyNbJvdlDqiA31qUo9csqSuXKIdlcZH2MRB08UH1TzoZ60+oJhpokADbaZ2
rW9hbOiyvch4LUAmynM3bqUVR/iMUT16W41OH75v0x1lgsC+u4jPAUuV1kthbWvtPZZYQMynJ139
NhDoTQGYMKmfCGblu9riiSnontocitKNxZ9ORu63/LLgzxV/9XjRmP4r7JZXHgqZkgbAcZSLOzhT
H5/DettotzI7ttqhQikUCniBUijkJlHwSHpLu5XkLQXBWv2UoZfjW54XrgFo13vIodoyWFU69481
RBTh41F34z9SUog14ay+lJ1KmPUHAaAF7+bhSDlSs2X2TY3nNvVGQsvsrahs84uk0r1Wv1rjR81z
rm9V9Efxucfho2ezA0njXrHGc1hUV5xfbaXmYWJULz5ZYYDxZ2y+8FmM6lre1Pg1ms9oDQvrS6tQ
2cSJkyblqe7p42mq9biAyjQEusiHW4/hWymsrExj3qJtVUTWshrkZp9beWCUKTcebT3LleKLsFPR
kC5RDj8UTfWqkyVzijA5ppnNX7XqEi12VVzDniN/1GlnSpU3ACVQVJF/xq90cSLzsmQ3a10p+45M
1sf2DF3NNozDUl1K5aUJTxoFbcUULPeV0B3lTZHvE/asBwXwMPPBrdJy2z1VxEHEmTuZI0tfc6tL
39A/hnVXCGC8QfPRZZuJxV/jU8H7TSRpsjY4f/C5jDiYRGzOpO9S3QBu2nm10xIf9RLMAy3DH365
ZYLl9eqGCehEBbJeEuOlLn+H/FNvuit4OywEpTvUvaNmvLt3/tYyvc9KazctI0PjCbKoxevrLHET
g0XU1XUu7ktyWpHWiN67MrIL5ZqGQUk/HtmG9aLOLrCbdUpbcDAlUMot7CzHIFKNNGKAQDnOhcab
1Ox1aEdZvB8pZYkjutN2nPdDSt4fdNp5iZiyCi7QECVFW26pgGiWE+4jrnqchXBmo9pGmR3Uy2KR
zfJDcl30qVbfU/7etY7KThHqLda5rEoHiV4drETadxU4in6GxDCWuPUFRnqhdypl0qae24byalJW
hE61OiKM2O7aIMJYkDz+Mu2iVJcid/QoiJQfzcpdTX/OIidPt3EbDOqGIQdpeDScCTuH+gXd4DRH
70s4LuWtw4O8Pg3pJe7etBIAd98JkzeyM5DmH7O1VcQ/KrpGiBydKkWmjon32coKW+YKMxwcp2lw
xbBLzjzVi0g9YsetuZ1C9dZXEfMTPh8KJ/ibaXb3M1Ubbkodu2kbmOmmbSlenjuM4broN9T3erhb
IcHGrpEH40+TUqohfcSavubFrzP+xbMrd2f2hqkFOxo8+dkCcT8o2EebtCiASyJ3OSEFBjooiZBu
myh38/Y103GRLxh47NOBotHYCt3nahqOnuwKhAK7yhGNTQnFGacNmXQaGKds9lT5df1VkjcZK3qB
5vctZE2euKyXjljw9jFGdKPSNYhYxREqiaD9dMCtz4tqgm3bBaLxLXE0x1C49wUWJnGJZSIw/8yq
1+9RI18kKEDAi89kICNE+k3eyPp3Nr+3l4rEEm8SBE8o08JfPX+bYAIDZeWEWtVR+tCFozPqlOfA
juAf9tRtF9iSmnGPlGOnIjWT+VPMQ5pf5GnPScgbMEJHYR2vca3uJPZQOwF7XVl9SwAfjMs4u8gm
KfSR0qvAvFsFSRYa3R1nIDHIGIZtNL9VeJqQlba26l0Hz4kpmzeLea4wjBxs3UR34HUSKhfeo70u
Pw888A7t1xAP4nydoRTR+tdVsHRenfri5FSCG3Ze12+RrRaTD3PcZmnpzhOTMHG4KmNor4YZRBE6
8921nLlhtJ8azgaw9M5p/RSNXltvmmnXvjR4AaMw/0fvGUKFVN8i2IqmF94GCOV342/I3FhyKhGF
+o1s2Wz5mNNm3PXMDwZPJkf/KulO+i1UlPtR4YtC1RuiD7N/n6Wr+qwgQyCP1+5dWYKKv0jx1mUF
qnwqI2lDDYIVp0MXHyYfqyI6CpQtxBO00tiSksFl6BZ4DkH2gOwIvedI+5QSIqXXF3vAekv+jSM3
776SPABpxVncnF8kYd+1bjZvQjGg4dP/1Mxw2nuq/tTDJyAvVtt2+iFTUt+y0uSQ1Q9Og1IFBch7
fgrnZtvqR+bYdr4cVLKuMIDC+rUCPjhjTfo5oABgXsW/qnqilcj1jRpVdjPvtYo0PdO3bo3su5F+
FO3pgf+joERkk4vLf4Clx5FT7fSQxBukYyxHqzbMB2BxiQBD8fqlp1sRS0PxJeeVT3zzyoJ0dgNv
tpm1GuFNvDE36TA51OegmV+0/JZypuIaFW40XqcnddvXp1oJjMUNZx+0BEIYZgCoVxewG+lluF0I
AwWtuG0kn/NmzB8DaSE69JpnhM4QBWFdujhDV9NtjZE82FvNDah4+h6ixqneVfXGaxc7N0fiWw/G
1geqnlh5+Fr1fRpia6CDJQxOQ1EjNLy15VVjPJO8dsLv2joyB8dYmHvsH0YE6oPH5lhR4Si1Z0mV
OxQ/qD0YkZde1vZNUcFXJDIh0vvviKwJ2YYqul68Eb6UQPoPWhUKAEZ97Rcu1pa2z7UgzTa55FjU
rljkmMhy9YFpEqP9nNaXKITdvFBssiHgauqFD8It4GIInJT7ovUafy49nXrBbEp2xnijGScJmp98
7JuNJX9P/Oe6HY1tndml8BbWL/VnKYe7MH1hcvJoeqwBkn6LPlb33h1VIP12Vhwlv7b6XhpJ5hJr
yy9W+DbHkEIqh5dArSZRaK+amzISIxJ3VM46E/LRFseH2HviZhXcbv61Viqq+lmdi/2s07Sp/sTZ
ylhDtYVnnWWH4ldVpHslsXubg+XNDDLYrmplhcyxX0q31+uj8b/TO44NFQ5QyzQ5MS5NVfWp4n/A
5op+NRr5XQCAsAVteMywq8LpWqb2pCET5FkrMlAi3Gqi7rlVml23xFu5rBx9qDdtHf6Jaf1hjeaX
ICdBw2jZzvTEUbuNnmV+MameYXqyPpJY7DLyVbrZC0QmCKS2KblV/CPHXzJsBHkfmgEtOC66rbKV
6v0DhotdUf9jZF/8WIKySRTUqtnZq87NbWgib1j+hlFxYaB0JC4w543KTxYVT1qVIZj7JnbQPfNH
zWslfzX9klGLNiR/s76TGZ3M5nAvVY9mvOkc1ZyOWYN4cT/ul55LXICJyazXAFLLyal6srp7pIl+
OqGH1mR+ZGRXIAA/Gx72XfLTOD4ae4DaGSPtun3UySK6+KSguZ29qCG81usRTC1cx7tk3hIlvVbh
NuWrNU14UoUbopxtRppAIf4Sx0fy5rT4q0WNddD+oul3gmkdgQDYFPhIUBiupO4nqIsKzgAR7gEO
ofZR9DIZ7h/owwLw3V+maFOOuwUklmEVowQlulol8wvmPFtN2q86kLvs1RlRcN1VCzDRdl2Zxh3J
wsngmLqvzrcSoerWDnWvYkEzxMUkGMVuWy2n6seAc5UZ4wVwGZRiHC/CsBOe1v6AnQU7lKNx18yI
p+vmclAYG6uO4Db86kilVGf5NivbIkP0bovJnZ1hC0/UGwefhlttn1XrCbYLOszQCQT5JnP0qZN5
R5PqztE+pcoQKRDQazHRIGNgFCEkhXv2yBcCXndfuXEfpo0hbxeUirDrmn9GOIEFA7zzSCxXB6q1
wssYE4czQt1KvOnGc5G+WvpxmU4ZU1aAXm2n9vDtAHebh3333Pj5kID2vyONw/TkRpFHiSIhbPgy
LudGuvV/1k+e6PaQeHr4Xc8AWElym/XhLpEZFr55iN+q+jOHCWZN+/E/vr9T4jMUVXpXYL2rHx3z
0IwSpcQ9o3qkjMx98Dtltq2NhVNVeM6zIC9v1nhoR0/IzyKz5SHbY1xsKubb8t6Aev6K9NrgnkH9
U4W/mulkFk0/XOVMdHjuonZaZ1fjec8OkrO6s6gUrk75mky4JUmFFyf3ujmKXyZfM2TeXPyE1euA
FKqaXWgBGUIyPVLV41qlbq+SP9kY7KRdVHV7tWUGiCIRI8ZC3K4jnQTIMVCfz13uqZ2Oev6arYzT
obMMkAPyzld5vPkb0jezuuwb6jhZd63+sErnvHHmCbXkAKENX92HxsO7W/WW5j6LzPkdVfldHnQK
GDWWR/ehQFtpKDYe/U0mU1jAIsmdCsSPkgGmj8Wib3rvniVak9rplc28esqTdRnb1+YttRzOAyAo
YIUUMdwS/vLyA1WyuvCte0mhKb23wCxRuhFLy11KO4IhW7iKYdex6MqXpGQc7j5qt/uy+GG4YRNI
NL8ajMTPoOesWDMpOlukg0rioU+B2u/qgY7GwjRD3jfDFyu5BwOxbHX1BcaY61c4wpYon6e78FCC
6Q8CLI22xlCz9xOChridaZWqFYW8Y6TAin3kGaYKcu2Fw3GNTtlyb5L3KPYs8UNkRJeob3pmBdph
Fr1ZZ/a4z0HgLcY/OF6Iif5iSeLXUAj7qCHThCgkvppg+0L9rqeEWTcePiXUw8dPtObjzKXXKGEZ
modFQ+JK5+VA1Fd/53BXpEIgMr+Ow6048YDS2zA2vlVkQWMww2Fwt55ruHQRA1CI2OOhDokTkatz
tevqO41PCch0FDktJJKo3Zht4Sy4s9EwxO2XJjwrxQQ5aIKTz7onNyQyKN6hPpaxn64lNQS4tk6W
anTPyCZv0eDj5BHAg5Kd+3yya8k4Dkz0EUYWHEW+DtENi0lm3ZEFQcqm3h6NlvY+e4prFAHGXGvh
QIGYyPUm0zG3MenCi9yP6RWZPIOY9G9m/WlKAeeSZhxIUZiObfWZW5yJBMCF6tSMq5Nkyk5pXoXO
fTzq8ar254JfGOWf/DQjhcZoXnP1J6yRmX5LRej5Eg24/CzgHx9r/rz2yBzR7FInh7DCCRXFRvqT
Ae2t2AcZaZYVOmQoq26pvwn4rVv7mlC4flbWVxdFj2/Zc/5TWDF6RJtwVA3q7sSR1adpjmF+FXdS
tikBJxq6PULRLozso9OBUPMZTZs3cBDWdCCQMRh4F7tDGf91zOEXut3xb1U79z9ElfOqnQZG6xE9
WkNMFE3zvaIkStr3Mc92igknK053Mn94ZBp7bDH3xSzdBjQJpl2pPofZRYXLGIWvYjd17mpJ56Ef
Q6+VH9VmdY/zNCj2wny3JPBriG7OwEcZXhPrSZZHf8533cqcKryWEYiScu2jXSUzOXyShI1meqsV
uvr421ZezHRFN7Zq4VDtauU2EV4SeaTS/tarr//F2XksN65k6/qJEAGPxJQAvehEmZImCMoh4b19
+vOx72TfOru6Is6oO7p3tyQSyFzrtyYQU9RuLRO6ZRHXNE7mIO8JUarZYzu0xzjTH1MTrJr6Mpnt
LGIUs0+zRi7RTiqsM3X2+XwbGi5S6V7Jf+adG+sPe4yeFReuvZytVa718E8oH4262FYdb3jbWZxr
zmfXgpRwA2uDIjZdIm6BnHb09D2F3W7Unx1kxQUWgqh6tZTw0gBq1ywYkaP0hwh2HzhNqF4eQewm
DC0ry1DlqtStR8cOo6thIhCqQmb6fC62phteC4fWGxPhaPGph8lSt4ytUqFmzObXWb1DQBw5oUrr
un5MJUwuQigzuCsD2RtNt37NXKr0FNHvzKHHC0Cu2sLM9U3nysCrYifxOrXq17I1P8LaCVcwoagW
JnkQAQIS0+jpDtWY7vNToKzadGNqLv42H9/BYAwvCvd7YJ2n/on1s473rsA7UUV+jiIp/7Bs03do
EJgXVs06lZBCL3DCeHX4EymPBu0+LKFYZVxjuNBtBAmnIWxINDxmY2tQE1gVj6lQ9pWmDJ5QjKVF
LofOi+r6or12VuRr+WYybpaA/9LXacvToN/qkRU/Q01R5nAlcJbiTtAR31sYnkOQ0VxWx1qWr7at
XUPuzbDVl4jZzV2sWaee4E1ggokpVgBh0enOGLyJbLgC482UZFRK2W/rJnvoh86E1Qpgu0jmlWJd
VSpfJoY5zxFZ4AVKYy7qytSWMuTzdlxokk6PJx+C59Dk9TnTXU9wiihjeTSadzem5JygkarvCqqP
LH900aFaRvllKQ9OkW2jsMMb10Xg+9laDU5Wv4qpD3GxZRlUUk/KyRAkwZIUkB9jg8HZY4p0tA3t
DQa3xRge8ClFTJ1T9jzZO6Ve6e6usNbheO3F3qTNFHsAb1tbthce63DV0nQBnWXOYPWxAh5poAHT
kGZpy3g0wP015xmrOtd8TkhTNL83Y70DX2EbLVovq59K6iZCtpsT9Lbi7E35aFvLhqiJxncjcCaI
3oibpWOzSOcNG4CLQQpLqxDLDkeDsUT+sCoo6+omxzdC/txyG1Zi201y1aFA6HQWy+pFDsuq6zZV
amwrszXh3hiZYjSHiJ45f1+qxwI4tROfDuc2w2/b39LWJbDGeCvrL4CzoM6PbRgdtWKT6sPD7H6b
ArA7Y0Op9d1kNavJ5nMola2QH4ZJ24niYz8jLWqXak3publ6U901lY9+XSJ/cevgVucVzTNxgIgE
Nd6omb5S2LfI0WYmH4oBm+611dSNHsvrFCReUAna7kzPCiKUEIWCDrdvpnVTO8R9jkXnfvV1qS47
dRK+ooXRUrOCb61Aj8pLbXQNhZJli2w4VikqyCyj4L+APpAlN/mcqUg6G6q0nNDdI8E2fBhA3o6m
y1ZJHG+6yt3LcYTJozUGFdMAIV+MIdhYaY2ebIoVUFtRmEjOeuAb0efxPh4rcCl5rjC1VcAjXZIf
FMg4o9c2M0rEsSveBs1dRSI5Ic89JlF8Ce4GRQPcqWO8n/GtZKhubNtWl2qXdyu7vCvEjqO1V81Y
PM5IO4vBdlf5XbSLzt0bJPnygdza/WIW2cZF6m8xUJlsJzHepAKVgnFteeUr6KUgqxnZWnVp97d+
fjerjc7eaSAnq1HaSMYTPHqKH9qPjX4cHZdZp/Rptg50a6G3/Io/TUn0X2A/JCgQagbl3GFKt2+J
UrHBKLY/Zq95mTxrYrJPEzQ3WELKan5Xb2uJ4af9ySnPtnxRalDqnZoX9xcuj8idzOyP0uZBM36h
aVl1CXY0FQWxNKqfEil/4vXiVxSGayOCrKhA4RLVdL2pFVv6dqgs+mnIhGlGZhz3ioSj7k99/pUE
H7IH7uQVFtM3IoOBCTuL8eO3oBSTqi1rezV3qwZ3hHruzbUTXALtaAStPCc4Nw1UiFdrnL+ish92
cfMi0nWb2t9WFtFP0q8t5GJ0+a1QyhfGyR4I3O9TiBW/Lb2kfYps3bPJh3UGL0WNmxjtpr0r7wiK
Rhsyumh+xTJqUyCGc1EdJongCfWq0DNY/sy3Zb2xJUrsJfF2zkQFAk/XYiBc6j7U5vATKsyesnFT
BfPkLy5fZCdIuGpUICpbd/kekeyXaRyv5rLOh+M8bKNgr4tTY8VeyBGT9C99/QjpBLU8ZBCpKzcH
eUN06mLL9RTNWvUq1xoMjeyT916Rp4Rp3Kz3o/LeDe6KQ/sSmdVKGZ5NwyR6dcCbYPh5olgXi1kv
S5Ez9A0nbXoJbWFt2nomA4Txf1kEHbypduH/v9elh4iJAZmXtkjah4hNLMvmQ6jRSghOYQACtX0M
rTqdRGrfVUzaOlM3aXGbJxI/RtOrZ93TtLc2KHbumPJ34IJNbo6Ddor/YXOHA+EhtZ+sQwCrNwsH
TL7Fq1EYaeQDhs+TjeUUpCOddy791frsZ6WEIKG0MBPhgK6AtTdWvjNhoyBF3YjQPorXMlyV5MMU
ANhJtOnLSbDfbSvRn0d1wt3SN1FJqCqEdp5CXJst62dFIIrdTGAOxqrvf2TliEeUAdWil3l37iSI
Psf+CK8VSm3yVRWfhwtQFT+oXVx5fWm+OMhQMHgUtnUuc2Md4XPZ1biSMa4o+UZk9CAqDN7dJHhh
Z0SUox5I/57o9Kssyf2d5tdk7hXEGxutVXMuQNCROmrXengYqUAqHVMsKj0+5coyRSDSFQTMGQbr
oqPALKgC12Nab/ReQdI6ggEyiF06JbyGfepPoyEe2nG6jQq4oWGptS901MOF4z5WGp1j7vgI4prU
r/V9U2708KdwiWePtLPBIGqWQ+IVrnPWG1jl9KQHT6jU02USv1c0dYyvXc2lWVbXQFwMAqzRE3Yq
EfziZUw+A5avunqVw5vG4SbFU2u/jhaorvasAhrGd0XQa2xCFhv8HJ/H5ugOeAcCWVUPzgTJFFip
tnEiqd8C3KoZxGk4w8kVQeC7DFdqvzLuy10HcR7MlQuS6myHOjFv7VwtB73C0Bw8jVG/MQLHz5JR
e1LFV9ApHteCVUXRCxIpCg1sBBm1UTooggflo1ZDHCjxrWmy73CWoGSv5dxsqzh4UYAX1O4pGoFk
pY3gprHSZCOdUef1QdVbqH7G47fgHBKWo2EECB9Me5Oqn5OknU8Y6IqNzywSB8CLbhYqdDKzCbYc
pG+c41bBgems8/zHyG0IxpZIolHr9uooNcKCP4vh1e7wCYHJm6bLfZesmynb2KB4YXcrSEnv5BNO
LOTuqBB7Pm6Oh+G5G5CGmmrOthL7FoiKPsMOOWa0aRmjQdDBpob7XxPXq7y6QMumbPKueGsc9THM
3feszBigwS/tKVPQFtzDHRA9rrOsfmltxjsAt9juDwQSx8oK3XjYjmsHQxQKZhNCRPh1zbZTx3eZ
Ot0SC6lAb0BoZwaqF8tG/l3GVvAL4JcDrPq29fKj55tFx6FJpKOE7SVngoyBSZRHpTsK+ly8hv3C
n6pXch1Rsxihlw2gnKQld9i6tI5zkmUuK6xLxr9qybxs+3bbqYhAZrGnHnSBrXjUELXUwkvbaB0F
Ez3GwDPK6xTyjVXaoXQegCAPdQ/wLeyzFhYb5NNZONS/Rnpk867AP4RajYRnp+Xf57AfLMvTvCae
advUvFgW0YblzxAA5BWj+6tLaqhnydat4HDObBNcxixXmBNGMk6PyNqrbZO6YjO7FfCrNB/yGLSP
WUj1w8KtDkaH0kxoNWJjdRfoDMNx48exxVYX8hQ2as9cihOlsdCmSxe20Awu9mADIDnWUXHE1Ukq
TwuOxVQ/2Ez0hpCrRgAWC49jbJ+4zCsQYGHzWiWIU4ZxU5jGiTY9qLtneMgJj8V6GL71ytlnsbs0
Bd8w/Bc/7wl0t86GTdhX24hfS2vQ8PfPhTasrPidg38zFdk+cp1N0KxZjmV3sJ4DNDtlSbc3qpWm
0LwAbHd2eg8Z9k4Gb0HN6ciDgrhGRvNDGVqrFnbbHEegWPFcEhFXDNS52GcbqTd2a6hn1avmbxOl
Vht02yp/dykxIv7hPjkNaOPyL7d7Vcxr53yhA5PRLVQhUtCxdX6k3AZyuk3b5U8F0aipyU0mfyh7
TGQx6nE4NyD+xDwb8VswnBlPixYMq+QtRnShOCu1Va56UW9caaxq4uO96c7FGGO4ZUtfGwIF/FRs
euV1qJK1TZKtG+318aXEjKT3FKKZqiei5k5z2Fpae2mvAEbeX/qBgz0msKX7dK1Bbkw92CaW8y4p
hu2rdD06JrXiGN5yjDcZgjw9sVGZIUywtX3EHGRi3gya8ND012GI1uWE9c8udwYWAkyBSwIV7z74
zuSTUnrITmRXjrlgR+6xzxegZaxJoTXuEtQeFihdJq+1/aFEV9X28RchX3ub9A+9/HTg5bWKVNfu
rchnPKDx8DmNBd76Mn/TivhcRoTYNkZ71kbnWc4q+QXZ7JXutFfSfekSMddQCye2GqhYzFZ5/xxC
ya/pYEGs+Z4wtKih/EKUxH28Bzvm3eL0LJxkHRbIzxOozENXnmVwZZmRBaTwPgvvtslV1cXL1oo/
LYDT4Topz8z7URWcewvqaiQAQA0HxNZBy74BJM/+v2sTdODWMFxUJKkzSlt36jcty4kQUbrQRX7U
q8mfrWw3SUt/pGgKTazR4pmM2nEpOhS4mhZydqfaurSmT104H7l+c9LzLDovrRUELnqDJCtzw6Ow
xhsK9iJxl32AiDwYVVDl4j4dFUH2rNWg+azAfhi3Hc9FfmfC7+kOTDZjObHrErth5FBZEztxGTob
Vay0mnbCCHVpfqRoZtXqtefwNpONbwpjn2SQy60IdmNiXM1YrhLL8EN3xIixLuO1pqAsRdremb5e
r/P4qIjgETNEG30Og3MJp19W+IXVFyqfLdS2FF+Xj5p1iRXj3ICz1055VEbVs02xKmzVfnTGBCWU
dIwVSxwBTtmwwor4Hg24rgYS2jIRmzcnSEib7StaNNPh/43rSoqoVEtYT0SlQJxVWIG7ju/JGlez
RHOEYXLMX4W4ofybjc8SssBA8tD7o8IMw4FSvgh7fmJn2trcOrkGN+KG6rHHBKW0H+OcHJ10P1Uw
HWHhR3mKtcJBNDRtknFaSxEeFbQG1RgfrLjc6aGFR2a0Vl2p6z7+n2VqVaBO6q4KQA2iUr7Uibok
v5ePAN9JhGK4aFZtNhzDJvBC6JVintDlz7FvCMdPiwENXVNpt3J2bQm0QsSr8to4tde5nKgbGhwA
rrc64raBNgAbt5qfhoC0J2N44+DttFcxbc2AL83DZsmw/zhL4ltQrT8yYJfhlefDdC/ouUWzdVmZ
A/FU5jZszHW2V2Px0DJJaBWggdmuBxFceb9ylTg95btAJG+MiVebHW9JWiJMdEukUnGp+JohWi8K
Gz5gLc92aTOQRQfIG8d+zeYeRn4FX1MNw84p7Udaq0q/sYpL01wnuTYM34yMfQlCrBnPbVUwQocs
AssiDYxFVWFJK1YqrKshRi+9py+xrRj5KR47jOOvWNq2rpqvQy3R17M2f47248BsVs5nV/nKxlfo
cFb0uyOUUhyCeS0xe0ERr6Br08lCtyl2FcoH0WxUqX30TYnIONuNADF6vhP9V2jMyM+jT0dPwcIV
7j6XXLCXtogOIyHgNLmJDzmzrAXGvDdh8GdmiW484XcBRZmWExf5dFJ4sXvVwoqgLaJu/IVlqHW/
IuNHszdz05wz6wSTCU084TdWqqOsc9/AkR9b9SGdz7WZrilLXdZwR0Z2qfM3J36Zau5BvOZinw5o
2Wvk4saxJpsqqQUg5Z2vWBUO1qnIT+8qRPhZi6EVFVozO4da+TGIzE3xDds1Npi7SKmLSrz5YomD
SJJL17Qbeoa8LJJLKN6JqkEdx+0K8bNuCy/se7+Yj6ad8w/DyAUQIhF3q1IBLSJExZKYp5upfMj0
B535Rl23847MWID9xUwOkjNiaJ1f7sRXuCzKLQ7dCFTS2gIYmea67U9V52XAXOHVDJdVzpCNOtv8
ru6lUgAjInlWUHegk0CpJB8Qky8S40OwP8MmoK9SeojXGoeucuwkUhR6YxPEeC5LuW7wHcEORCcY
TcXiekVZUQWZFzX5apiGh7KB3DhE3b6Z3ibTj23L05N9G1+a8WAjGNWjU6kqPJoyeSszc+sIwaf3
6ZbnWsl3tgPLW7uoMrFGKh+MHVvWcuA+jNrgSMsmlf7cil3huvTpYdxixS1aeO3RelHNHyvL0XXZ
uyicn+Pq5mpdhm8Fq0M1aD7uVH/SW+QPyVqJEciKfXj/i7oP1nS+efRSoNNY/zozWOZt+az23UME
HdM5BEfXe6UPsYkpS1mHT2F8fyqii+VGu4pPWg+0FayLZ9TdtjUOQp0sElEZYeOwoSYv2ahtc8Rs
zHD3JMLiF0YNBAAQAiv6y5axvg0SgpJ7C1HJNOf+1H9YlgFc1AEPhOWaXCzw1JrNf+hIKnc83Z22
mjpNfjWYRHLmD0WckswimcLyvgVdsftwXAWipaSsYu2txm49FwAQSY27E+SpG5vnqC5425tQpRrO
ImPFbHX9HCqa/XzP7VN9m/3eD3ur27oawEHogiWYLrpNMSITxQKFJUWZXqv5hLQz0X4ldeHNDUkF
6OEruOc3h6t9DK8VJJCFccKtV0Fc38z2XNuYJSb8YMOYfecNZuepCZhRO5T9WvXi0NVbZx3j19B+
SkN/qCttJ+5ZEGV2LskusgsRbYr+UgMcw6nNWrIIAcEExLGjcS1imRkta1XZX5QbkXMUj9tg+A6x
KLuSBU4GF7dnTMrFVJ7yGpEa/vqezZPiVgtv36Cdgvv2WEKFGOpbqlm/iD5Sim6bpfGbEeLHzbPp
0aFL4ApqumH0bE0wr/48pAifNFwNy4Z3re4eBXE9yPYj+Tm1Wz1Slqq+FE63hV1ZlwQ9lWl2leRl
MTfNSNXIFmREp5kBdd9kvofJKcv8EHk2qtBoQt0wnSNSzRfM2eQHIP2VinPO5tkzhsCLm6Vsmk+9
Lde8S37fyH3H5mQkimfBPjop1HUVrHWQITlezYnBzL4KUFe/CabZc7KUEZt0LCXrf7L7AxetqC1b
G/YDgp0quA4mbYaiWpf38QLUrSrfsfx2w0pEuNnop7LByPlbsR5U+goRkShgqckzKpyTioYvZr/Q
EsKcbfzHQT2OjBJY3vAvyij15zznHp+bozMod0/kBXSniJ+qaoXxFi/+OYIMndjentGLkh+g8leP
oY5vDJBhFWZPolsG06NGJouy5bXE0lq6q1p5H1qENfGqs7yxfkf3HVKMqz42wU4OT5O27YNNEir+
GJ2D+CFFe+r6o35Nq9U0fOXZ0s1vEay8/R5ZkFMvLSxq9CY5K4YXNV06lFANBx2AU8mJp8nZZ+eG
/T47jxmIudDuIs/oIXQYbE4Jh4bbX2zLz8ej3r/k5lX09kkJrfeSuzMVR2ZgX+2PUJON2j1Xcte5
rwbDcgkOnvZBsWxcOziJbvD0hi8twuPR6ZjAWFYqqkmGzjm5FWGHDSr7InXMvXE31VaVIPITWtyr
yTjPtIZJtDm6FtKeOeaImjMwxsw4tTVqLKOYNp0iYKKKZhc4BcdCN+nrHgGWV2G70rLXSv1M42ld
4SWZSupt63kmAKeP+Ies/WQEWy2ut3VZbVIFt1SqrDVMAIJEmOxB3vtgxqWcv6TwRBCf1KJ1gZjt
XampbB4a6mlQza0L6d8A65XDm0xogM91BhgbbkNbG65z7QumeOTA+9piIJqw41XZO7lzD1JliS7w
BMfy0js5x++0FmTkjNm6tU+GftKNrQASgoFUnYeUVb2ZDsLSFlZV1TvTkYEfS+sX3ASBI9DctSRC
CmJR8o33mvkZ6mIT4/FKZhjtBAU+LIfsDV5xY2HreLIIyFLjj0ygepVQM5NuroFvS5OhVsy72kgO
mdFcIxPJr5I+K2G0D9BmWEp4tJrIWIgSE1obb1whN/qMIYKEtbGYfKI2egjA/EL2z8KoX8oYP8Ow
LJSHoCMyesosr7zbjxJY4kvHo9pzuBp3p7KdcNBVlY262zYM/s72EXQbar5YBGyLUh8xC0RNtugq
9ZdSBW9KDC0MM2XbpB1I68vmsq7TpYYw3222Y7SyI8YVOf2EcbzPXRTsGBWYoKwCkG66Kzvzded2
SwcZm9TyZWBfZBgdWrQ5lgpKcZ/PUxy4ue3utJpQpyfdIUbOQQuUAOzCrLWVH+OJp/zbwl3YKC+h
XvsuzECbSgQbl5DfCFl3bFX+PMPt5tNX5SIDUaBkCH3pJwxRIntwQA1rBKZdhKQIVeDCgA/M0nzZ
mNVjUOQnO5VnepO3YybOZXeIB0KVuu4bIU2sbIRyChPLJ3LjlxbIfZDZqpdIzAlM+dCQ7gIM65AE
aJziEUHxf4+j0v4Qf2/+FniXhPmcOe6A3Waheh/zK4bnxT0y8TIs8Az+JTLxD3HUv5frlkncW6pu
oeAzV1J5KtvHNnj5yx9wTy38lzSt3xt2K1OqU2ro2l5Vh/IuENXrw6TLGCmiBTukTWX11iUD1lir
tpjoJZzrdxcKaCVzlqgP/vJ7/CHg1vgt6jhp9bzuXdQ583i8x+em+NmhAFezj74Ln5K+rFKPonE4
z0A5xOAN6l9+tPOnj+D+K/0j5q9uDXu2HW6G0SRYl+wuOwxUDHnjEiwPtfQ1oZ4T7gZ7bdal+97Y
DtrW7m5jS9BBwwOmVOvWxauIGyRqf1WpvowV94tbrJEb3l+AuZxP015UYA9mc9GtydMnJjWXP6p6
lNNrzjHc3IxK20ToP1QXk3kc2jc5PHOHYn7CkukJHGZBOVI90W1iS9mlZoO8nuT3uWOixTjPg23g
xc8WdvhEI4lTk3BW8Wbf1B5bZb6punqjJe0ulwpaJJOSVqbCr5T9QK92Ov/ZmOK8M2Bx//tX+oe2
TPP3EtVBZk0fysrYy6FRUIKnbWCQaJkrb1Gh4iiPQB6+Bh21iNk7rJm2roK1WsTwmG2KwdAxx886
Se/gfVpubVIfyejJm3zfDshyq0SvL6PDxKIXQfM0uHYMAz9oYHguwiysSBGEYDrjL+1EE/zlhf/P
8/hv78tvgdZ9maRFlqsz7ZLy4eRnu+BcrKPFh//SbJJ2oa7Ry6iLV8XDL4gAeLEbFtfOFwsQdy9c
/4TeJ8aqg4rAe/m3j/lPr85vWYNSKHqjOKHxEOr9huAtFeGKUv0iN/9X7eiL0jXAXMMleOSd2UOq
ixQ2igdsVwbLBpmUUDJpy8i56+DgeubpTUWK/0fcvEYsHBkxrda5kmdXSzcO8vUuJEp+gjobSGVV
Lf2Idvc8fKrlc2rtxx9ruv8AhxSyeZPlj7HxohD9WC6R6IQnVRLFddc8HPVB4Np67REd5vYOE6/Z
LdFwXuifXjpXoPZZPk/WSiXzIyED9aAwpXW+w1wLrc57sgvfWg2ZOxonHJfL2cRIvsoHcPw1qYuP
d48o4PPP4CDgwU/pUVejHoxPcvXK89DdDC4bLmSe+CzZp7BYc3mCSB5LwguUHSrTWoyLgWS2fhEQ
cJUD6gCVDS/OK5y0ZTwY3M0MwV2/gY/BxdcMW5swpC453qPHMuNpJCEYbZz+1ZS82Sz2ARoJytRm
RCDDh2UispbdKsrmI75Lrk0p9YWq2ry94TmtQ4xO5kuqm+coPoQFQh/3lKGpJGUhBvdqlu20bXQT
cepV6Mcu+Kahpx1Pxlgtrepjzvf4pKDfX2qMZTZtJSWnDulQWH004Dn9mnBOaNW1NqOOOHFx1cv+
XHf5h544vssipzHHZDmLK+F7BF5M+8RyPdajqF6OxB+wQTOWLkT8oQf0o4/lSkIc03xdhpssuDXq
MWc7AIsoTUEgL3leOhEtaLU2ScpRahy5mGcoBwM9cc5vlQxrJLNoDeeYcJaSydeg+c14nXA4YEOL
m+d62nX5Xkc2USPgRhhYxXjZo5hLwep+BEl0gYqH0xw8S/+xZyAO2v8wZjjjuTMPWXYh2kYLt65N
7k+0ZP4d6HdvMNcl2P3Ct0aPfgkpX5J8k6ueWz4n7aXMdV/rw0eFYTbre3zc9JvlwpMddpnGkOux
SBYoukt0nV1WXP/7+2z8IfT/P8fpP66jTtPjWCVf7WB3NplDDnNlsSqIjkIM7lFxDMgIFKWW7woK
HksUhykiqWA6hUZ0x5zgpproO++ya5lOaxPZVQbBL2nUEvQihWhn6rrbDDWQFG6boS4BIAiociK6
nu2/VPD+e6q0Yf82FbVKnYdOFHHO/ZhL5Whj0igPCML/0ipwP9j+9xlsWPcf+49PyET5FmpA1vzl
OoqMj7T52zT07+Oc8XuSe+A2hZ02RXqw9EVxZOlg9yOFoGOU/5meTJYNyw9ew780P/3hY7J+m3mU
gmTBaOLvSFhrXuon5RF26J6ZWvwff8Bvk80o6iE3ydw4oD6a0eod7Tf9CU38fLP+kpH8hwHYsH67
D5NK0YQR8yPC2/iZfyY/5k9zUR7ZaFptLT7bg/a3n3SPlf23b/23ay7TYkc3UJofhh/a2bjnoBLR
Lz/qJtHgXr2T391fAoP/NG/fn45/PF8dqa4pjVD6Q5AAckcKlyjnNsqggrDA//6Wi39/hs3/pKP/
42fk6n1ISZXxAZoItxJBgDUBcUhjiau1wnghGhOXcrpC7XLI0XCUyYMSfQakoyvBjJxs9LP+OKNU
Vr6TChw8SrZhA/lUKyuR72TCKauBTpdo4BtQx6z3rcz1DcS70d1tUOXrAAqSPZCcv6QRjzL91LSr
jHsf3M7jTq21Q0NcmdEA1ibRW5cfCyTk5Hm4KVeG9l7T09mNK1d5KeWnlqiXeoZ6jDO/l2gENdKg
3RjKQOno0nupzEtP43ebHRF8jCVFDON7GRGdTidDB30zuTvFRWvExP0w5J/j/KzX0EYyO9YjJho2
UZjaGNIsSkvH++9fwX9qiv73A4UZ8P//mrmLe+FOJYYAsrwwOZL7q/S3qAElQeveY4Ow0YtI1v05
1S6KeeIRXFfkDqOiGmS9QCI5GvjWExDzNDgMlfOjmLhjsvZu5buVPDsqoCQoUE9Zh7xgWyFeZy+x
w+DMSzrk73bt4QKoHHZh5pBkqzUNZP9hUHZtelDErs92rq0hzntK0WukSCvT5lJOmyluzj10QupC
9JZdu06h/RaWlBcrcj+LwPIK8dUE+wCxqIo5LGuvMIrLsh0vyTh8GEG/McfJM0hfGVPC5vXwaM7v
Y7412oMzz38ZlrU/bVa/3QNqC+Ri2Q0kUruWChGGuK5/KWb4bIZYlXZBRqIwcQf9XzaOfz9PTf3+
n//zncrzYUI8o+7bsLSvTp00J5hIDCNZUbjk7Oc5ITGp4yOvSwjIE451/u+P0p8i2PXfkuJVZVY5
miZjrzQ1LO4c5Ktksq9Kx2CYowrMnTHEKnmy1BYM9Dur1GWvNOh5B2CTDpS7ADx11Uj87Xj50xDx
27E8mm6g6olbkDA1wIUh3PHUW3Aj1jqGayBrRRhYDMXGMkCnfLSXJYLwb+taXqL+Njwr7AKQhh/D
kW+PVKD1vFfQRPHGI2BnoqDbhDSeD7sm22PjxDdAUVJs9YX72v4k6QMqdv7c75QGeNAbbrTXmq4Q
RoFPZkcFWce0sL/RLSnNMtk1JBVgoab0bo1Uvc1JYltU7zina3WRnQnDFOYyaS6kocwyRIi4B7PP
/1JY8J+iqH85A/TfLhV90qpiJj3qgVT4lbFJdvAgD0g3F5K6amXxJOgaMz17R2mrJ1cuqsuFQtlZ
ubLpfbLZ6xI/WDBZbgDy7v8rP/NwWfrksXgmUNDNWOKiW6cedsYTvoljumbYfSBeGTXuGvZxm667
TbeXS7HCu/WX9+6PI+RvF5gtwqC2C/4qaps9PP5rfa1e8L4SME29+OCT07S0t3zMi3Fh+oSjet9v
z6GfrJhD9tjKq79cpNp9kvm3j/d+l//jjYzmLhk5vnUa4qA5fewq3v0jshfIcz2SBBbRSj7/5R38
9/nA1H87zmsQgCS5/6zgoFzzLT0I5+mTRG8vX/4fgTj9t/PMbVGe1PrkPAQuqvQq+R/Ozmy5bSVL
tL9Scd5RDSCBBNDRVQ/iKErUZNmS/IKQZRnznInp6++iq+5tm22KNzrinAdbFgECOe7ce60b3yb9
rxwz+8ybO7GV/4na/+V5KbNv/DEbvGvLONRaatQ6TVoBZDfWQd6cdcycGB1+2n1+uUwpgha++0wQ
g+PVetBLZ/rM9EOeg7ceJJqE7spnWR2cW+2cGJh/No9frqeroW/CnCz7XsOsB4VpNLuCSC8UO2gt
w7K2UZyUZxrCidXbzzH6l4sJjnKdPOeIjtjQZjZfBYXl8tyjO7Fss47G1ciR9ZQ5AjtP5N33DTWA
0Bg/bsCnQkvW0VjkeYVfyVgTAm0rEElZyxF+FgdSLSjYgKs9ytldmR71uTXpPLfWyNFy4kK1whYQ
rwo3ZvGIQBaqtgBSoBtF5KIKootxNjUJyTYUkonsS+Q4sNhNI7mSnW1e5n5sXmkQFctRUS/TUzoO
3ar0XxwbKCRq35CstmQOvGu/sACKhiHMrdwMvmuotou8HqkVyJ0KUALsu4+fxIl1A2mCvw8bpRxC
VztWsZ/uU7IhEQG8F/Xa5hThkNa/IPWKk+uPr/Xn1oI46PdLeWFc69LgUlUaW5d+2a7J3RXL8ZDK
+vEVTvXpo8GYw+N2Jj0TTUYHQQg0OSPiAgjDhe2emcVObMIc6+h5Ja0rqUviErHIkk1LgiEw89hd
9R75eq7lmath9Lq93dfhbRK3epcXFObBpU2pCKvnZcowfWbr/+fn6fx8pb/0vngqOK335EgrbFim
JjufPLApac68rlMP82gENqSQqTlG07XR7JFA2OPaDwDenLOL/Hm6Mo8WkF0fOtUo8BkkeUugHYRt
t+9tc/W/agjm8SJRJUXekMp7LX3AN44ZfO2gutrd8C3v03Nd58TQbh7FFKiQjWd7NrnIxLpfpyS6
F1W/SwuHAFF85Qfz7Swm7wJQ+9J2yKH5+LudGBfNw/v65bU3AHGaJrRHCvY+6+KlSs9EMA7P5g8L
CPNovPU9Dozbhs+NrF1WHsh/JJJbFIbGKzkv/3f3fjTuykTppqwO925wnO6vk6w80/VPPZWjrt+C
z/Dagk8+oN1U9mkwzwiwTnQD86jDa5SnRWhYfHC+hIo8WUuSoQH9ffxATvRh82hMbLshigybT3e9
+AJDR2jDsj8Tuzv1Qo86MHlEY5Qe7jygLNWkuOlQSF8++M6CPM+Pb//PD0cER704LsJo7nOybxyb
2nTBSbeEDvHGRvvjz//zakYER/04KYc5gtJb7SXZ7JE5hxeW59mXTg8BEH2fT0Nl7A1yEgAqG1Tp
x1f981KapInfe1ickxs2O2W114n+VmXCJU4vik2WQ4CoMk1ZBtjfjy91QtApgqPeLLWuKA6a0z2l
QtmN+XkuqJ5eGPfjZ3FxLoh76i0d9ew6SfwaUWq6V6Jiy1E2CZjbxv+WeqSr1hT4n5ME/7nFieCo
e+djElgi7CDFkndPKVCefPHGK2Oibq577uP6TPDhz31dBEd9vSmM3HFISd33pp98bnjxV2FQhduP
X8mfu6QIjjp8HKVRENVtuneidZ88pv2tWZ/pkac++qi3c9itjNDJ070BRrTwRpC+q6Y9M6Oe6itH
3X3wWJ9aPU+l+ALIvaToCxibBfVwMcOSPTfOnriKf9TjXZH2ZJAenj2Hbv2m/c6JTIpQIrwY4YC8
f/wKTvUK/6jfT76l+innKikYrnaZ9lgbADxcUKynjV1IdUNzZgQ79X2O+nqWqAxzMlci95jkfeKo
FPj63QosfYtF4swXOvHi/aNeHiDGDbMK9OQUPPX5S553EDrePn5Ypz778Pe/rAdU4QbhmBQFdIW7
noJc0N2xSs48nhM9+mdM/ZcPp0asEzaZ73tnD0deUwNHAPzObFZOdWYEPNGZ/aPO7Cjd933JFbT6
AiqNEsIzt37quRz1h6ms/ToeDKoq5hH471tHUak6MwKdaDXeUS8ojXZIScnJ9qm9BJJhgq2AN3eo
ZVg2QPjOOYBPPBvvqBs4eT2Vvjdn+wqom2Hfivzy4zZzYkbwjlo9uWdOKxOdUYhY0FwIPHoOhwJk
mLql/eXja5zYKgnvqNELiwiOnybZfohSWOOy7Kdbyyg1ycEMR1ZMdHKODpznoEpXpOoNq2AuxZYV
y7dM+cbWivrhzNh46kEe9ZHADWNdyjrfd+Ot4VwjQTrTyE7tn73DFX/pIF085X6TF/m+hjMRcG5A
6QDV9Rf6LXzuKLLFXHYu/eTUlzjqKfVs6dgvmnyfkpXeeF9Ud2YEOdUa7N+/g7bKeY5lkO392dg4
MGRaYuUJFgDv3Jx6aFf/c28hfuaD/fKUdO60Rl1yBW2gFFDAWe5C44dqwbGKdPlxezv1LY77e5SQ
kuRyEp5Sn62dT1lIAgO5F9V8ztt+4gX8jGz/8i0yWU3SGmOOi+ziS94pUoyNl49v/sQDkkc9PU6F
EbRzlu/nt/7R+lb/CJ+pl/34s0/d9lFnV0L1OUXg+V5N0gUSZz+1jnEmBnHqvo/6uIIh86/0A036
Ac7IL3Id339826c++qjPjiZ5ik0a0bNwXnBsSUak7YCymVOJEw48cpgH/8sndHhyv7xYry6kjhRP
iPIcjF4aosTH3+HE9CmPumzZIGsDk0eLUaT3XJVr8y4or+rXc/PQqc8/6rmB7tzSj2jzSD+tR87o
DxbulpLkC447P/4KP2Oif+i78mjR2tdVEpuHDBPtXhQ33Wt9ZzwwYYivYhG9+NtFuCKH+ONrnWip
7tHjSg1Tmn5oZnujJEnNWwXCOPPJp76Fe/Sk4iG0p/wwlcYGBJwqwtTWuezqIMuRBdmZ1G4nuCnK
gsDvQO3c0lBevfJlp29UVzmbKlfVjoEyXH38VU+8OffoqTqyq5SorWzf4JElP+05+uwekscuqDP4
+AqnFtHu0YDYmQOV68gM9+Ubtd5kG+b+Rf5kv3n34TNbgo+vcuKVHfvBg6byTJQK+d6LCbMSxa7a
9swXOPXRx2NibQ7kvHP/JkH2wkNpmoZn7vrE2tA5GhLNQkwt9T/0m5lmVhpU9ou+HiFFDs3y4wdz
6hJHI2NleuAh5j7b99C8qJMH6SGJ6J/bh536+MPf/zJkFbqc8Omy7igKjseupmQzxGeCLicGXufw
Pn79aFMolJJ89HAPshuhTrscX4tPHz+WUwsm56iPj03iGv5Aqg3OxvGxvyPn5WCDvlVfu9v+a/ft
zGUOjfwPo5Zz1N/zJgF/kfEl8LvhjpkO7ogLMGbWJuEwDGmzONNKT3Rk56gjj0kYhAl5q3tyD2Bw
uQrY4GYIL5K3+twEfqonH5c+HOTVDrQ7VgcxeluEK1T8MNSvvHZNujWMf//c8eGJPndc/9DookO7
zGNrFIQpY6sZ9D9+Iyca7HH1Q2pa4xw2BPx7A5QbWmXjpQKU9fGHn7rto/4sBkPPARXQ1wrym8kM
GFoPPz/5P97G/4zeq7t/NZnun//Fn98qsGpJFKujP/7zsSr4778Ov/P//s3vv/HPffLWVl31Qx3/
q99+iQ/+94WXr+r1tz9QPZuo6V6/t9PDe6dz9fMC3OLhX/7//vBv7z8/5XGq3//x11ulS8rTHt6j
pCr/+vePLr//4y/7MOz9x6+f/+8f3rwW/N7n+dt7lnTq9X/+0vtrp/7xlyf+bluOJz3HlabryEOU
Zng//MR1/x7AvHRNx3JNEZjS/utvZdWq+B9/Oe7fXf7CCyyJPtmyPH7UVfrwI+H93fItN/Al1VbC
NNnu/t+b++39/Pf7+hu5tXdVUqqOu/mt48vA9xyuzKWEK7jD4yCh6uAoxQI2aBEmJLQZqtmMRjNs
Im/KViUkucchEvrulyf075v49aK/xwMOF5V8ac/igkgMIcv8PnSy0g681PFI49cFhyYNZTYUYimJ
r62yMsQDOZn9+0zYkcR8HHcwbeN8tM5MOb8PRf+6C1tIyxWWw0v2ju+CXNemys1028TwM6k9C20y
AKLZPmgSiq+FPT8GWAU+/uqW/BkZ/e+x9nBd0kI9W3qmb1qudXyClLSTMRluV20M2HufsYVdT5Di
poeelEIKFEIx3kulw/wqlK37PanqzoFlUGGctmBbXmTpOL21ahycr1Af7aco9YAFJ+ks5OcxLlMC
/ZTM4ByTbtluYze1809uJrV9bY090L6G6nBRF+VNH7Q62eQiQJFhaHnnIWNuugxsf2iZo72sbLca
rsIkUwtj0uKpJMV74YJ1q0DCYMni3TW4y4oAWVs6Dj5cuWh2yN6uUjbFlakiyhxyO/sM5bh8z5hm
yFo1HJwi8nKGgAe/aYjeA2mGVDwLqPED1XIc9gcbe87u6kDfBUP8lE2YrLxcGfew1MKDZkN9ovC3
uZwsu74154yySVmaP3KUJBdTX34ixVh+ipzc2Ib1oVbfRM/Wh1wk9VKb4E2JiaiZ8nU3zreymSnq
irGIWE37rQnDZyMXrGwLaW+CWphLqljaC3s6cKAVbPEhUznsY4OCyN4uyLmXpLa6Ipff1OTvooLK
34ZipoWcrfK99qX75vd1TVn82JsPfeQ8FV56sNqKq9GtdboeDBnIVdKM4EhKqrW2OhclMT5dVreO
h9JjKhDVWo0xvc9NrVCqBtIZKdPoLUD2sLHyOz0aHY5ZytVuqaN0f1S5S9mwxDgGcFc6w+0glAvW
KZ4Aj7Ezd57HeKLOJvZ16mHR1YN3G7sFZFiVZVglULMazks7WmTfwG8qmgc7mYf2k8uLGrd51kff
dGB0/b5pPCTCbhnYO5k5E+llAeCAlaKj+QDesAov5nGgeoVYmbc3RgBZC5fJR19F4FkfOYrQD3GW
Yrm0jJlqGyPUgIsryD2r2DYDxMZ2UsTcZ2qXGy9OKPsgSdh7sLNYiq1H1W95Ofbwv9YZxf1vwejp
z/lcwnCOCoNUPuAJvkUuEZWKiDt0PgC6SGHuUcFgyVtn8Cfg6sJJQMX6RTxjl3MyqAm044HIpNUC
Nbkozb5bh3amkI4O7pCvpriqHzLl1O4Sx2/51WNoPcAY69yA+1qn1sZJYiB8kiOMy7wqrfqxV9Qz
UpIxyX5R5BlISsZ5EOxNTynwwmt9oOl9Z5DUm/qxLNejSjF9W5qtD6jtLKaQzChxNxITouqjYFBZ
5o6MON5Lk0M1IKJNSH4cx0xrUbdgfVKJ5i5W+aHiu8h9vaNwFrC/yQkh34vMLYxvUU9Rd98VVBkV
wg8P4jxbrXrbhxnX+tKZXlIdy+566Kvg8ygzkX8CbYiIK0lt/7EpwwEIixSfAtccm5u01GMO4KXJ
eMZxgn97KNske6FDw02JMtulrEo06GiSyUDg1LWxH2yLTJR7EvVBy0Qp204G+bSTn3RtNCij0JtC
fi2m0dsxO4p25eS2Lq4C0+kue9vD/Rt5JSh/Pc12TnQ5sHoMEPb0lgxdHV8BvGM3RxiwnA9sYhsy
16RaZGdxMK/TfBiuRFfGD+5YDC5Zzz4ARMcIQAdzul++zXkGKKA0Q4EYXSUgEFg66M8TRBh/VaS2
xjKW+RS2hHVuXpZKoEfgSablFZ1WhKD52zBbuek4PzijGkjjblzQkqocg+rGHotD/VFgD0BhgeQt
HXtq3wOzcHGGAOaG/um6/cZwcndeTgxAb2bv6GzTJxITV0sW0neI4PLGzfoG1FquWjieUgzeynO8
/tUeIertWoyg4HMhhSCkFmC6Mq84oJQGaqiWVp5B/odKXrx5Ig/uK8vrUDSZeA4WCJEOeCNvfIVq
WauLCWDKyuAACCanSd2B5/nGo2vN9p1RmiMQYSeGWucXRQw3KKW4UbgTrBjojhJM8ADZp+9wQhZR
EEg0H5nbbtoIftA95K2x2lt1Nsz7NgzR9zl1FCfbrklgsNqyS269aSjzjdF4yIHKyThgCaTALDap
1HFuspY88wuX4u27zM3rW0NVHNRWdU383yWZhYnBlBm6gZGGs6Tkk0dtVDZ19RxYE7pV7thgGRAI
RuLUbJFzVG10p6YEjgg4Y9KWuJGvjJvRrZ0DabwwkjzfuejIQXer7tmpZnBUBUHyKmL+gv+iymdA
ciPn+4HCute3FOC5fVI9ppGoIf+QKbSudGe/lF7QvDY6N/Olyq3GQprcze0Geoz/oDRAlQMm9i4X
5rVtW+0NKI26fwpSG26m3dZGvIYtoj9nwCLu6tHUVKlHSt7pIcyQm8Sxb2JdKTCxNrIzHaQGEwcw
tjFN+UJMmuLBxJ30DfPpYeHTS9u7yoTpheummQxnNUS4MjZONqIJJD9rPmRc5N/dnJkCLt1clBuX
EYakY4eY2mVrWmZ7ZfoliuQRvho/xIgy+Jm9zMzc8G8aaxofggY0+ZXvt1m8HnpirWsnc6CIVJi4
N9UEoAeDn9W2+wqABz7msvXx4bIK7C47eK2sCxyn+q5Hs7/2U2Mat5rs2n45W427Z8YeAqxA2nut
MxXX6DzmDjBWbs3QxdAKv1OnZhZXOqmARoP4AtktW8D24K2DaGB4sIb3FPYT8A4TOsK2h0mMHlWz
gL2YYoLlTDxRDiW7JbUhk8M7anKcUJ3u35Tn3sY1WrNK++2KaiD/a9Dhf5+sJ+UgZ3QNtTNrdlqJ
reF0Bq1aZxywgPUApB0W8dZSHW7upkFOJr0cUFsnJFOiaZSkxOdxnV7Peee/+vqwgw2E/mHHQbjL
hhjb41A5296fKaBWaDGrZsCWZiigzWWGc9sroDqQ5frZCPLsJbLg+YCnsaB9kRblLTyzz64JG1nf
VVw0O0PIcVcHDTM14iZY1Gny1atd83Pq1g9D69sIqbPRWBcha4TB6h9mhHssSMt1U+fXoRBfK6dF
7VocepxRt5d9pjpYCNjG04ly0dTpFChwFW1ye9o1XW9udRR5y0maLPd7NW1jU6GPU1a6MqRRcEpk
pKsE+M1N7he3LIOqpToAUh3Tf2hVxgqgQ72LFWHh28G+CUgTCP1s51rlJoujej1Bklv6ebnViIx6
x4VhD/ZQO8OzLxzwm8mAYr6iepWjVexCRZeuxNgG+wIhytrqvX7L8PBDB1W2cb32awe+UUVpuDW9
4IvZFDje0LGPVl/dZiFplBx47Pg3ISKntgbykT1XEaMzuzJ7k02kubn2to07+NrFPQtk6mcN8z6k
fsEJDHcbFR1p2xKoJMCLdDdPAVFCZdpY7GHCuBNpmtwE3rRE7sKK2vukgONokQwVq8rY8wbRNUgr
fYhnQa5YY7sxw9VA3jnJQNtSDEDHc6o7DMtxwNZb62So6zsW7iOGn35AqGYrzdrPcF+VFQ9XdlPK
R0605Stilvimz5qv7tyj5Yxzda19M1zVlZfvYKje2QIdTueGj5aL/ybsqe1ld7cwJ+/Zi81928Ji
ZxekXmvLQS1ayE1ckMtYuZW7E4YXA/shsxv58KaJc/hu8YutpbUcUmQfrb0xlHGA0dXPqiRiCrs0
gCw515u6zXBI2Wo/j+mlFY/JU9nHsJLgUBKhBIZFNopwOEoLzO++jd3IIq5YGPG2tvRj3UomOj5r
1xHnXnhOcSMldd+dbz2xcpkMAGq0vrIY5bNqvS9oxKzVCJLTBXiwAe86rjRUHKYhpEWaZj6pK3KG
qCS3QbqJvBAPTlFU8MWd+2n2HkTsAuudbXmD6d3/5g4gCwdIwyAsmyvaqH6ULUJjU1zXZVhex+BR
piHdl8KBHpTVRIEIxV4AE6HEWmXy0oVhsBIUAudw1jQ5IMCbh7UZWAeof0ZJF/n5ww6/x8ZxnAfD
njZZ0pfbDnwg4JrGe5umIn72hx4MmaCAWdRB/jyVnn0DSzmvVxQtOTdxrEM4ii24q0Ja9/lBZmOE
kNc1sL1FkiYQIKyuRNA3ie+hgOZcJKylzAhxrC77cGkEuHdDKtTzvqDSK6jrnTvnu8pMaaEi1Pc1
OLLdEM+PZoAsxawa72W0xOFQhhBA7VWEnHtPrcNi2jnAFUgeN5JdmdliW1N4s/JMwOzVEIKFqaa4
eJ1r89MEzexRC6a7wSd4EDL6g+ORj61nRQ99SsCxyHIWvbaXL0MTemUpkmo5ZeGX1G6vGg5w1lOR
ghSvygGoqnQIC0yTki+RLcP9zAB+Jcg6zzA8oChLgmRf6DZZG1psBl7NwhwqSL+xMHGr62VlAYzL
YqNlUibFfRaldWs5AUN9pdCYVka4SYIMV5N2EnzXFinYFvC2nTWFwrqAS9G/ekGk7tOohqmfkFTC
fBleOBSpXzlT2hwkHFdsOJOlO43GYzinZQb3tXS/ed54HyQqeHVcnhWbSwApKZrT2ke9xMK3B5mp
Ly1p7io6DwtyoBZjYJoLs23cJ4/XvIeAAXjWUyVnQbWmisjzodeLqIChZegNBhSwfW6kHss0p0SS
8tcxyw8l95mznCGH7eY5zB5aLWHyFYCXqsZ/amvCFjjjCkhKopfbAmn8YnLZEhTgzK7iOHlSzYjB
QLN8sClIhPMUwmaK1XAtKmFfZE3SwfqVb1oyVvYHnyfO5RL98Yx9dcTcAVmkb4NVGMz1DmCMvctL
mmsHAmlemmWDEMvLhUIe0BdZ8Cl2+7GrgUH4YrxzhOmLDrBaGKdsP03RyYdE9VEAWH2cYweyg2R0
OJTttxIOW9vZESdjNkRn4yJp3A49Shi4TYRBYCJZ6mIOE5bPCCXs2ELcBbnmmx+EuoekZOSugxp+
VJgOHGOWtb82BQFEJvMOnplYpyoyq+nNGqwouHO65rMaSpwAiZ24gBrSmX/l7wfT1LYP8qJv9X1Q
EztGLR+QbcE+Kal67zkaU7toXzOdlm65HWuvk+pQL9v6LJCStkwgg0nXEeNmnl2rRxUoRYHYuNFi
6ue13XQcm+5GOXUihdU39ya1F+wSR2Gs4zBofdIIhga3pZVXXyn3pY6scey1gKIFbiRvfdS0lDs2
lE8sOifqFnXYboLCfmPSVYsgT9tPbUOuHHRjYa2cxICq74wDRogCNUVQ/ajqHnNTzjPtvOYzCKnV
7EPjGWR125LjljbUfqQUIIMvc9jAzimwlQpMYcMYgCjQFC8jtO5VM9I0m4RTDtNt9LbllAA6jdVb
hwLC4bAbM58Ltyt2dMV2HcWZd5+IwthzxsmeUedwpgfSSQAS+BgtTYAmg2sgHVbyilqKRG3nxqQ/
TXMBn5WZREl1n+hO8HW6sX7y5xTNdajaCMH3COgvrBv2TqNlpLdBOWUvlhGmYI9ltm4cr2pWLcZY
oNljgqDOtC3aa9TFab5Eo5VT1hc5RCSmJmb/O7sep9kEHFlLWEFtXw5xEG/cxI76ZT154ilOrBCr
s5vFO5tXu0wVADAHfjwb6CFHBQCiMInb8brpBgmeZroZOye7VLp9b7AlpCgqFm7br53CgaKX+6t4
nJpLUXYILsIUXQVUyHtnHsJt1bXRbRm26rMRmwujzVlr5OjLM4tdByC26odlTBAwu8HurlvVW9eG
QWF+IsTGsAJ32TEMrbGv7Ae/MNYt5rHWMstdHuf5JuhZ2nJqSrFsog8MfVgF3oPpDi5IUw57Imp/
PjVilK+GESE0kfh+uh70tzNE1qaUiC67xH6qRVBfWgdhF2HYzxKxBgIftBp6hq5sps29GBBeu3oW
1+bc/1ClBiuuoupSeZh9KEvvLh1n2qalNd5XA8z2hK5+GyeNvEyywN7UVGOplVFVctx6Qhh73YG6
Xw4EMu7CwVPxoqRVPBGiwR1mmc3WKEoUkY7pLY3Ug2PqeHhxXTuF3ZLQ6G2jumt6+0E6gOVzKyvu
q8D2WPCE4w7oq2WsRZWApZJFvTQijLmJwBgNAhyEbpor2jPM0YgIZ+ztERGDic77OdzZUFA2SNCG
aYUJzeMgToMYzDoD5EZKzS2AR+TVXcr369sWzGU1qGXc9i+m69Vf5oxfcdOA2geMRW63cgdy7wyK
lwvNergN+uaTYxHBGyaKBoMkpowzthBOMh5Q+myCtXZiTjPTwbLWBcy7WjbrNlDqmzYdHMwEa7ep
rtgcGMW8dEe8xRZbxO8pWwxgcQjKtenGGwWx4MaxIMJpFeZrA/8u5WmTfmLH7oIHi4vIlQDgCevC
qYHTZG6zzJLtczKC2rEJJq9Cr+5wsFjtdcD9PxLbGFcuO/yvShKUXLjR+MUtMyrWMg3t12hyKtHG
kbkwjpuVoaDfWkSi+8Fqd6FbIkUIZGR8mcxy5umiZutygLyUrzsbfDzQ5UPQHcpx9GfVsfmlNMr6
bs/tj6hjkUy0uHTxrxT9Jyj7DxNC0AXl6tNyooR8H1YzlC9lMPRLlhLlABg9mqJ14oh8labOMwcO
QMrmRmIjYpFvERZgHccM7Cfgwpuqt6+LTiHSGtFB2KWCgTyX1WWbm+O68Fx9O0ZCUmwCJZ1AXfBl
ipLkhmKXdz2G5Z1IgCB70mIZwlr7re4VgF9htDd9PoIqNzv4SiUsMFeZ0dbmNOR+CNUzkShYocZS
B6zqMMvunAMA2dT9sAzLltBDWz64ZJZccn5qWFirWMBctANsZbY9GL/cmu5d+qp5UDDMyfj3ytWY
AO3vsoIa4Vm9FHY7AtP242tipGhr61jgjM/qO1PjzcJJAmUdqczBKq0vgslDp+KS5IJuzqsz8E2t
+CZt19gUrYVmsaoEAJ0oqLrvhKLmtyxz5c4PCKr4BdOCNdn1oos7KKFSGrcpoP5LIzeoRyB8BT9r
UPEjYYBybXPSsJjjGuJUq68RGGGELpAdq8LZJqr0b5J42LfSQvGGSsCLjelSNd14l4aox8spjJ58
1hsQpysfFxUZjRC/Rym9+ylsShakOcNpNYHLHJvusmAcbUb7E2HrcgEd9zOVT946Lnk6gz3eTNrU
CLWbTVuWnEE47v1oDrTo2J1hahGC6vYxEKdvjV3GMzJoi6JNUdpdtpZekK75dfMrEYSu/zoN3pxv
WITUW2L83mVjhka7MIICyzerdYB9RIR3skrL6NL1Ist+RmaxnD23IvxZR99ZWEyv2g2Ys8zDKVPg
2gXgVbmC2P3UpwU7ccqHvLxDg2NDtABvfl0JN1/5rgMUq3NZCE+iIiQ5oke4hdplRGsviJcNBYVs
cWycY2DdSH2zzW92lJRriqK990kUHXNxNS4JapY3jQnxNdSBs/N0yO4pFRhRhwZLU9hBJ89KZCwN
kbaLse8rlnCsBcgk6NvLzKdjunUcQ4FMp09lbdc0m9m6r9xRrTrPYAJOKoByRS9ybtJR6YNjjH6+
jJKBXatK1ZYSZ0BRwcCRFn48eAamU92NRl49WcxvFzbR5PGiaChtSXQsVgdc3UpZSAMJMcePxF/0
GtxItxgMEV4lE1uwroirJ8Qh3p4DpWA35bb9MJWm+3CIGN0T33F3dto1eOpyqQ5gM43QRwSb3A+c
+55Z7RFWnY80hfprJHtTDSaT4w+g5uODHdhfO1lmL9K3a7zDXU/tnuUfHkvRTtbXWaLLgD9eMq1w
R2xWlDt9VX07P1mZLy+svoalW8xt8TbJhLO33vdpH2xP/VlzbJN2Ysse2ydCXSXOTovIuLbqvMG1
6PTXWQphPhxzTWlqaS5NUoXYOFEl/qi0d5CNwQsMCWFuaYsBUvgBEkJG1hrhYW+eQJEUUkzRq5tU
5IX7C8OYUHuXSUNmYZxJYkyAVAwoqZygOLUi3lnpeZMYoCWfTGWOiA6IBoaLlq3yDz0qNjcLVtPE
3nzTV1ej6Tv9uhB1BpR+tg3rivK3g3moMSGdtQGHD5ynSQBhUVKUK2219adJd/M2x0FPJMiFPdcK
L11LAik304AmRdQ2UknmX0amUTT2bZOZ3zh68/ql9CuxDsbWvkHgxvLf9FgcMqy14gUPQ/xlMFoO
Bjh7QfxmpBaqeNPrd0BPN1jADHOl6lG9+2UQmw8gnwnrUpD72GaYqIb0EFu3ZbAcHHMTVM2n3kxo
KGj3uim+SQ+kxj54qDXHlmGK4H4uH5PW+xq0r3Mg6j32uK0fh+S/hLTwpRqdK8bGBZHtbKeAe7hj
z5HCTASYc96NTzyUyB7mSC+U+HPD6ynl9FlGLntefcUXxjpmu0u8PPet3Uzr1JyqtZwHtcDegN/8
cJpT4TtNyzvXKDnDgBczqfgmqqu1HkHjjXoU217bDyPkNQRwoGJJeoHA2wKy69KXIoAhkEmmigTS
iDtz+kisYusT84+KGEJ7rddDkPNz/g9qwtwcJV/awHkdg6SoOGDvYVBlXyThsBJZ7H3y2AWu0ni8
NQ2SbX2ocwCrge1m/dIZ6pvE1Dd96AHZ092PAODLzE4C+HKc3hucFOM2urTddJ/3ro9zuCFyHi+a
esy27WR6d9hQrqxc94gH6xfLzL8J3791J5sIpbwBHdsAR/J+iJTEBX0wAWVJEd0XE2KrYnzLo3ZY
YAy+IEgicaJ4m6IGhNj4AYrUpIwpusYcDokWbXTJjveQz3aVuBRdsXOPWLvH3pIj4XgfBTHw20Zw
hFEO9VKETb4uCPtFs74mWo2tQEWCckZC75mxz8r0vhBEX9r/w96ZLEeOZOf6Vdq0FkoOhwNwbGMe
OE9JcgMjkyTmyTHj6fWFuu41dZm1rvXymmmTm8pKBiMC7uf8o2GCDeGjVwkDPc3QgsLeiqDfomh/
8f4c5iE+24TqOUFcx2ulqDQyHCF7Jr6QOwX2KZ2m5FqPZvzFg0AgjV3S+dIOfEMXNcFvdN5IzXrj
XvwE9sSjmOuIR3l2btlfkU+laob1AaYlx7iWvhNt/MwWN4rBBsyXttq6qFLUFCX143Yfflh1IbcX
fGIFxf3eq975uZxf614U2e8QBsacstoK2KfQV1d3cRqb7jqEGJsAFkfq7owaWezGRnrq1s9ngpcR
UcWPKhPBzHDXe0UC4cDhdWrLKomu4IiSYh25g/jpOU9X/94VYko0qstDXDNIvUlZDruQ0Nb69X9W
ovwlBRUdig5cMEUX5BPuTfzVv5lmTWAqEUcHpwti+qvz7mG0G5YnwToxbSZdUkho2wPveNL3YNAN
CgA8srSjvlG9JW/RKiiLvok8J0JLue74UMKMt/giwDFWdKYSb24wr6fbgW4wErKDMulRIkzNlUMF
zFs5K3Cl3hlQh5APY29rPv0/g0v+JUXaP5Wb/YNE7bb+LikM//7urj/q/x+EaS4iyn8uTHtJvrvy
o/gHKdvl//i7Ks0WwR/K9SlDUkpLsmnQaP1dlWYL+YetHH1RmDmSjmGkiX+q0qTzB0ZPVjf0ZwIx
5cUQ9acqTf/hetLRgeM7vh/IANfHv6BKk0jc/kGY5rPteC6VDjbaOBeS0/2LvNbvi7gNU10fanpn
JvI/QYCX56p20vq6JSZ+vO0nBE4vY91Ozk3RkFqo4EyyWIAegQwbe+V1kU/aO2cLDbZub75qrZbi
fljIkD+FkNvzux8mtXUT6LHxac0x6aWjREZdSSa/E9g2oQR59SmSlDTyZk4mQeEdG86mdEWNpqY2
U7EV6RJGJ63L+k6HQ3FL8Yg17gF/jE2Kaj59NvRoP7oeoZgE2w7W+NMnqPq2fjAUgIg+GOJt17m0
VkWRp0LwW37VV7uq/eG5dvBQ7zUwXUswFQIIfQK5xjeV5FweuADtuWifBGEp9dEEipY5Ht3mpVGA
eofKSRaPAWsI6yuv9dvsGMdeRYz9MMaPELhleBxEyr/vj1KDzWvZ0IeQ00V1TsMBepYzkCNoH0Kd
T5+9HfnDShTNMh+SCaJwvVg5NVnKzZS1mypiTdVAhC6YjqOHvd8ZUW1FfGlvmctJ5OswymjsGWex
qIdBerW9beOR8NpSxnT34LsmTjdXM7i8Lax5TRj8UG+K2MR0QMfdBa1OSYdATaSJrS3DlgpLZCgB
b/JQc2rUo4njqy4tfDAWgoqoMRLhwuxezRbRf6kZrOpUeHmPOqvyx35baZ+IM8rQ8D3C+bvsH7ll
z2tdoHZfaVaUyyrYVd0vq1rqb+ECRB+nlCgC0HRZR6ulhnvbp858aXkOSSz/qlpbpDvbzmiql747
L1xVFcUR4AbjdFz4O+EW9HYuaAZAcbIeykiRFxpEzbgmyi/+iIZhvuwHcvmY4kIRpV1nbvxSTYZc
UX+Z4hcqaHy9MmGXm53wwqU4x7NrrppBZe5bSyDhp835nB25gMlrrOIijd8Vkyjf1tQn7bC32zQh
8DekNMlMXvUYt3GP5ymop/KrUZHdfqdlVVRHFp1o2dkWhPypROajTvR+0VMU+y4zYkzgwEoaJS71
bcrqtgGHw28aYysm3oZiOZdbYEgz4h+FGl8UDZj67BYtfL4IguUjdIZl2tWyie09o3TonJ0SLHzX
zQOClYSOYPuKTohxvgV/EvNqNixFd4XjxrbYeS7KM2uDsmKo7oe8Q2JI0yJIqUwUlpQ0E/ZycGQG
4rNSrvEpN/KQLQSairooVXBkVezlN9UCmH/lgEaCqnjDhWfIh9hq8DXnRfWE+ARLz6rlJRHKm+iO
YqsuU1NxKg2bVtZUrX4KlRsxjNjJwkmQTVHbo1dwpb1xciuu12UzA8Ne1EDVGamZfszSvpfrOWuI
GS6WukLWNBlbPgK3q49yyZFcdO0CPuJ0oncf0fyJ8oU2ZOeaPFx3ORaLVY/HIVnqQ+CHDRvkAsC4
p/Q1Z48Oo2nEAj4k2gEs7F3zBVlAQpE3zaJZhd6IahO6o6Bu1/SdvVmyrgivJlNE5G8rLytOzE8W
iEMeN4rwdrfw1xh60CU5FHyKXUjnw0XENqQU0/n2jG4FCRAZviI3wT5dKst76hvqRFdLP3Q0E8ET
5BtdCOdpGUJNu4SqCnWSTpGPm0jXM7WTYlSk2zWpIRtcz4TNeuTbEOst4yo7wLA53w3wIEvdUnXn
UIjaWqXFQrJEkoRduw8cAdnvFzS+rDyrYDdYVIfUnzDobtkN+RzEZy+3odMil0jkrWUvzkfskYaw
USagIbe0UCmuKxnU71RlxASml0v5EZhy9tmw2PjuZxSzRDPMmLxJqPa75xwFBYl7an6y/fDaDeYO
aY8U1HSPeDbpz6MxTwbPBY42CLso2PYEv69Mm9zk3fDQx/TUo0Y8ZbCZ3thAKJilRT1UUbPmpDvT
lFsC0F9s0VtX2gqB2guSNgfvywbwu5VuiSkjJt5TI695bSY/AzqmFki58IBxltUH1yUMAC/0S2qR
sJoubE3bsCwvOYugYj8pdsEN8/n7XC6vju4Ovos2bJWgkXxMoTpoVBhnuP2KnmHbW/mud5+U5Rsk
DJIw3H8WUgCivC3nK0uV9xMJn75u8RDRRn2l+i64qlDt0VlPmaBF2nc48QFbU/LKvAlnilJwbYH+
7kvfffQbMtfLxCdv39lPmaZ0PWh/Nd5wE1HaB1JOGWXtU+QeTgeoPbmNidNb9zracJFnp1TE+5bh
gE75BGa3pMLUukgrDA3vXjTeycSngVD0V0gZWA2Xrvzpq5K/oMye8F5vG5dSvFeVlRCAybpIdzu7
D/kGySx/R6N9HlIj74a+ae1Nay2ELBRggU44H62idokpd7dLNy2INSMakXULJhZyazRxu87d4mxX
7bhxoQ/YdJ1y3TPxHxdI+nOkhVUDgU54X+wW+YWc1bkVFZyyGlton8ZtAOH4sIXs10OjNuShnkAP
m6PrLcM+D4sToqeNYfbZcEDtnam1rid/SQ/DTCPFwE9DdXmu0N8fi95aHpoUlGswYQuSXm2ntG93
PXTBqm0VfTsLBaiFhSbLEQtqk0sEOhkcRx2yBqRMXBBVQ4TW12Q/oWuSrebAx7YwvqnRr66icKBG
NmjDY20jLRgyD4Ai88tvbygc8NZhqqnr9covj77GFIhcD1trkY9UNnf7QbAEK9QJv3iDk8+2XooN
KgHI0FI+uCNsfl6MjAq+ORcWqisedC5knMUk20NDTWDFU9RlpzLq6I7M3VVEx9pR1LRtTyCjH+FY
kRnv8qIIkWyE8w2c765FZZcoN5r8vChUtW5l0jMUw9arNEUyLpW8Fb6BNfqUZAfEhxB4ab8RYRAT
acN2cgzR/gwpinw1RJ/UI2iA3gWMdKdVNCfXAmAm6f1ojTqPrszQ9o+q4URDFS+n+wZDAl/HZEKB
FC/HGcEKGiiidOg7tRWfCdsvZWYfXRD47zlSMmsyNMZoyUXkTzXgIBoQ2I8XPahjFaWfsDJ6I0L6
WRsz3baxqE69CY5T3Nkr8JBqM9KYm7jxranKehM1hi7ZxgTPgsfygNyvJUK/oejSiQIuP+9nyL2I
3rK4uZ8iL4IjaCiFAuTUOdi3o+YrHmXADyATbd5KKqpWAviJNGroWZfZYBURKraerOmn1u6Js/DE
7UwHRFL1m1ahifTd00IDwbA44SGq7IVI4nQfhuYUqeHGTTzzPi6W+gKg+xgFdc4TQgudX+q7k2WD
BHhb9TOVVy2Ej+OjgfW8+SOTkyKWJEcHbfkhJRyD3fACM7nWCNM4L8LjQm3JjiSTlrJEsKIkoyFU
0AS/Mo5zXWahs840ccl5CYlciI+usZ6sKrKOTt989EWkX6XKh7NKl7ssN1SbRO59OxM5K5hO/aD0
DqPPIStTv90Lh3qDOgjmrR3Vur1WOGavetq1ppD42UwWKAeE17v3Fag0voVEcQfV7cb3m4JHOqFI
2Kqeogq5Di2gbbRhg7+tlynae0ARB26BbNM14cGu6x3LM+Hm6HB+FQ6agNqiujEbDB1GkfMlwrzf
ZEBw57YJBrTu/JpvYedCRLRvY96esV7XvPfJdBIqpAktHKbtkkfiu5ADrcgBfMnBggRCaKdk9KvN
wmfu04fEQNV1S44cl2lqYsRr5jVC6JLTOruULbV5tXZQeW24JI9VW7xyPunTXBc9oZDTT+WKg90j
XQ0RqT7OkeU8wW9SY5Mg2aTeXHrLrhd6k05t81xhNoD4SvWtQ1fStXbi4AOvdXAbwZAThO1ZLZJc
HRBiDI5+R22OdTNABWyCQNyhUjKcakrcI0R8VWmhV/xqWw/11k5q5j3KSsLDHErEK5RxMuJ94uLC
P4goXx6i1EFYu9w2VviU0YARmPwxSoLwF2DtOO4Degt+c3yh0bWanZcivZhDlRoisBb/mikmh0gg
R3iy7JcsiZhvGJ2fNCVsP5wFuDPGXHzP9fA4hMlunCXEatSmPIY9dordACDapPZXOTgHz+ne/cJ3
3rTgVM0UVY7S7YerOhZ8o8q4aW4LJWwmDj1vs2QC+Wzq/r1ZkJvCbgaQppq280lHv7vZEmt009Gh
X8bfYaSKcxNekCmHmfG9R9+zEap7jC+K9BKjCKxI+TB7Na3C8YFNCp0LiWPUOlyKh8gaKJuRyPD2
qWy6KycablNUicxhNQWRtitvM9u3NlXkPBbIsFZ9O9DvwzXNLyf2WZA8BVRtp6va1lD9It22aUmd
MpXXnrfPzJLsBQW2aQ92u9DbYiey2XsN+rKouTzqU/fZ0QCGupUi7g4aRDIPa1/H32bwoPnbMlgv
FwhuptEcsW8STr+n2fW3cTZL9vuQHHc5Jvln1tr1aza1bGWFIHeqGD+jPiWoWroO+oJG5PshhErN
yTFkgRtw+6ygCW77ruMuGcJxlXhddd0pGIiu7d4mRqF94juv41Lukt6jsLXxBc4IO8Zn6+1yab8H
RUbpqwY/I60L2pCKYZG/YX/mx+vVEKb3WeLfJSX1I4CPr24+4IoTa9ctN6kpnrwONw18KTWHE8ut
T5pVgzb5NHcc/PmclftKkKOZ2BNmfjbpx7EZnI5xXRtQ8YhcVQ/zF9mFpGKts7EZV3WwnAVKcQjS
KVhXeXkbuSSyevbRzRu3o3awPVLG1cCA6s+hbItHCBVedqaKew6Us20ZGL/sF2zSFi3nC06en5b9
dgWJjO4iEifPjbCpU1O2KlK7XE8t+gffDgAQeWXpCA+19RN/IHyA5xmTSkW9HtTP8SLHeivaCV0h
ELQbdnei4mwnf+WgUP09WK0L61YRDkI1TpzsrViTKY5hiM7BePkJndbe8fGdCBr21llD4HciZwJi
HOgUD7riqnXH4lUV3b7oRo5U6dzO1K3iT4QNawn25E3czQEddmxOzBL2QKGfl4jpGl4pvmkMUINb
2ofIlOtKDW9tspiTk6fUgVLYfGqoSt3UgVf7G3vyQqj6tPjtZNGpj+PfiWB6GyLuJX8yBOR7mELP
YY2WP+I+Seg0XC92xSAxNUhwLlHxWTu7t1nX1L8DK0Ow1CXjR4UD7qw0NiPFZ00pUQSdvQZeK3al
N1DgLjy3PxczNzE3PU2RbYOmXefoBkyQ7YG30mMxteOxVHELvY8LSc20s9Dl567RGmXnppfVb6no
4fRmVnuMnZs6kUS5R90mBLa6KSK2pmQCA05LZ/4MYWrBvHrvNWFURZfij6cJXdoVnoBrk5r83ePY
QchU3kRopyBeLPG753t74Ax6GaK8/ZZqDrdWQSljYNEqYVpves2dmaCJyT8iZ2pfMCOw5s+ENaYG
FWUXEJgECrhvZiTAXiz8e5kwOHlQghtbZ8UV2CGtDyN/5BJVmPDh7fDIvfOgv+Z19FOn1VvI1Yfx
HrngU0mP+D4Tagfx9+An9XxiteVEjD592Na7qbSzbSeKIxH+bKaX+FQrWRcm/EkK6AC7o/a7jPLl
diTzH4+JH12h2pwpwMmiBUUAalYcW+oJJC+gcDW8Uqm6VBam/dpy0Yw0itq03KufDV6efZ/1AZXf
YfRozAI83zgZQUq9ku5qkCEl26MFzSto3vQ3JWw0JQ6ujM5jJxeSkavql2MGeVeBcmwRAl3ZAERX
Ol7akwtxukV7amhwyKtdOoXmZnI7eTMrE6LtoAF4VpglEiIKJzP7p8j3v3uR04rasKHJIYNSxmgf
hfN9rnFg4vfXm9GgKDNoHZYu4iNOqYZNu0DhFwWYDlZzSld14s+M4O3Q4kmvo0gdJ6TeDzHhBw8y
9kNa4HoHtiaba7xtjpXu6rnGYbLk3tQdoL8JjJ+Tg6rTjuAVCfrI3SmrY6lRik5ZTERKRHr1TkV6
g159TndpFOr3LKyaQ+RjsphQvaPXy8Ta1yn9TuPvbrHEU6nGjBb3ZSJXGnOZu/WKLL1x5fIeZ9ZD
mc3qtcgIfWVAfKa309rCJSZ3UUel6ST1PvTwHHXLoNZZ/d5FhvJp47UrmXnNygkoOqXBV42GoZtH
Y2V17riVDJ8hwnnkbLiQvVXQNz8OA8StlWX9DTOturPK2DzRUfydIDoEGvMnOhDKsDg2SbncVKPt
lmtSH9loFu+oW9k/VN1Yr0dki0A+wcxE6v50VX5IW2Td5VR+eoN6IFgsv+m67KYy8XRkSYvo+HY5
5KbK/Y7UuBzaKM+wn4hzYtHb7HrOLl+gQ1nSjppPs6nKaIv/PH3q/bSkGxGXn9oMvn/qqM6mlzig
G9f3oNlWDoLNg9POpbtyG9V/+V4b0sy6XJrMK2ADT/KVPPoUXt8PehLfYIYpdHJiBxNF4Rb9t8tc
FXfkQ2JGTvpS/iR4k9+4LHK67GUDEaiL4eiWxNZwSaM/9amxXdEUjaG7cbeu0yHQljLZIDnK4s2M
TJzHysmj6mAqm6OkCXkWVlnLKrKWLiuEU8f5psTbOa0LjNWaq3Os7ydFg0RcgqBmFe6VRCjQ3i6v
ra2ZEi4m+syYTMOUmisk0XKlKjPgRkK4tsr8uXC3dtN7T4VME2cdezP2lipJBlrNMxf9a4SYnKLF
Po3uhq59qXXenBPH+q2LycV4oChkHozFV5qJyrqDY1NqHdeT8xgVkXhpnKT/lrZNM7wMW4q1VEwU
LM1grnmVtSgRY+WUGYcKozXTu823lEMvfcoq1ztnLBAXn+ly79k6uVQ2xoxIUcOXyQ9l+OqJ+caS
it4GL6kxomGVglfhTqqCVENAByVBG5yx2xLErVq1Y5sPm1bG4kikO6Ok8NubEhFQGYr6dZB6TiC3
BQhYkkdZSfNHRADPPKUPWdiDZQ3NsCvj9KxQer2zbgSHqhHFDVF1N5rbYxsMtTybim+iyMRT0ejr
Lk/OFsozvokF4RzNA5pK6um8DCdMqdTzMpczfxTdwSJ2FbYaf7lLJngNmhx5vfWViupX6rbBFonB
y8z8/PsyKqEugFmoxbmZcKL4soXLHLLIXmW4npGkL7h15klRRc3qc8gcL2vwD9cHOaGHkKA0BB5W
mmofxJ2XaANiM12PdykIjtZoMVfoSAe/kiB4M1N0amrTHC6uTp4IIpXjXHYbsngs3DczctmeuiYg
LjUhcoOipVR7qHa+nd0sRbtNs+QkS4eCJZpy122HEVR1zJ9pMF97IfxHWD+2+H4vqGW5w/tqyEVv
HuNJvKoWjHSgK4mONtCbDTbIe6Q1T02amQdi3imu9mlJqrwl33L8+augzkLe5TKM7ixBbAPqvtI8
hd3iI9laAlyhDbZmRCTpYj2owR2vxnyMj44Zu3tlsol9IPcGvl/1bHHhZZhRECYQCpQdkRtmW0NB
zQpL70wnO3aRQ6PrNtzPdg6aPFfj+JUJD68T+loMlkgzByAAdH4lQE0pMzrFB8ffcv60A7IgV7/L
OWx/WWnXFnsvmfW1GroLkRThdbbQ4/irUVDwDeTHD/FNsIPpSsWatAL6jAWY0Navc7lx42VkpZfl
mZzaEuzPk/wOLhBvidScY3ntdWU07FwSGsPVktDUrv0OK6S233s8rXI1QY+9xI6SrzUhJddy4Crd
CODXQ9v1wBpdiREOPXfy3FKeoGlmn8SH246/e4s2xz4wXHDAaharYNEW3SeKOG4eb3TUsufq093a
Yai71SnBmNsGC/92rnWyRgsWM3Q7aZtRNmnsuzxrw/gouyVdtwmTeaKrI+9ce2/EOP1K7YDe6Zz+
PnxhtdylpmZmbPC1nD0ZAJQ6llt+otHq73iVyQgQy1G/Kn3hrBeZZU85pCEhlmpx1sCAm156I8Wy
gJwozGIH0X4QIJxIZUzH+YKH1jHpQtutQ9xRny7JdmriT/a4U+9ll3CEFi1hxqbQbwvQbyQclX9J
H6DZ0ZJ0ZaOTlwdcBtXt6CpsYTlI0jqeRlzJwzxYr6FNB+PckZIwpb5/HWRTs2MklN891/GZr8c6
c2L7qta9pgrUSm8606OJFGP/5FtI3bStCQixM9DBhLp7kO32GUC5yLlXpThzAK8XgTKV3L3wV98v
UJpL59N0RSv2VyQyxOudya3L4zyaauV3gn+PSB6aQK3exonGHKk/BaLM8OQ5XmgV25Rhp95aZT5Q
4w3XupyGaRzuzNRCVwWGmVOk+bRNsrG6V6AZn3FmjpEueJfBvijgGtyHKCzd69hLjnad+Pct7dDr
fESVEUAVkRbY2nStNpXLa5ksofBIu9uYYIq1md35q6QC2d2RjThdpbDv+24p4nEdk1bxnJdF9tkp
uJ+NQpeJPsR9zoGKeJ+qR4EL+dR3yz70/YsIsOYuQGVrQV4NTvugXSIQBIT0DYg5iQCSxDwr/YUN
UuxmhV13JWpDSCXP+Da+tCoGfhGsfYaDLQv0K1rjALOaMxyzeIT2EEWytfOCjJN6WCCuG0N2cFXq
56weHzJKxVF0m+QmK8UVXZYbl7SUrde6R22jARimu4yiVyBWWubDqf2l/VRcZ/DS67ZUXwKKblW0
s/89VvJNT2XHhWQ+gnl8KkTzartptSU3lVWrrUB8rcJGWK7o904oV9jjQRGruudZEVxV25z1d1vn
LnEZY2oBhrgukbUBiRmc/I+4kK3t0mQLm07WUctkizdbsVMRCvFSFcD+S7fIGxQz8cY0rTKrgNWe
gcDuGnyMQN8oVmdl1Vu67/S0twqdAPSlzS1hL29pW7pHBB4DMlecjGDANd1k6E25g9Zgv6B/1WQD
FHapoFzK85xni+LWymnPVYSXmtgagl3Ae9sHFkNoz7Hsnef+EoMKBPVDdnrrXKPjA6y2hLD4l500
fa8aCX87IFlONT0mZlGM22kYeqeumeH/ecQOtkUV2toPbWj1ynGAjDoXwfBoLz4qsiqb1j5LCrcu
TxvTJROGMeNjagsN7dUhGYjj8FGagg0x7vmihSWoFOxl92Jri4LboS0dfoe6OlpWj26OqEk5mp6L
hdGGy8R57VTAMjsDemjXnxmNrFdj28FLHFmcXQLMy8PMS8SMk9JYOM8AmMZzt1mEd42jLIJFaotm
TbUUz+nFYTjU6R2gR8a8JKkTszYDZ/zaSwd3x/COxLbn7oWkv3WTOtyQH2U2SThIOmYpQqGq9F0T
9LOTfeRigNScA5itVq2rwl/cMu5tUSzNWnlh9OZM0rw6Hti5b3krbMLumrVKXJMdIh/GqAiuI4h7
8Ei/fGil2+14H+zjYtzwFT/9dKoG24czCB+LUP7IidhDSx16fwBUCmXxA5nX6tXYt+NVguPj3mPf
hZxS5BHZ+XKDBOPK1GG4SQKdHxGIr/gWRA+dyPqZN6KnL51cp9tJD2myaTAS8yiJsHpW0kmQMWfe
7dD3L9QKZ4+CaCGMwdNQ8F9YKOdVHKtQ3Td9ba6wnbOraQRqA8LwSDs71+0Gf0M9KmKFxG5yfzuz
XOUQhk0/rYE1YvaKzKC6MdHSPfaAJzYuvSm7ccVCZ3M5YkxftVU1QK8NLRcACnO3uZvrPKKyq1Sd
emLVqyMAqcmXEFlpT6EFyU4Wl0DpFE9NONuIU/Ku4wD0htnsJzwRdMZ5PiHvQmsi0sd6HIHJJzCB
EL+ZXjc8YZ+O2yFO9BYBX10uyHdADtqRtiTLzvIzvCcVDpwz3rlObITxSy4Rm6rFbRAB8/htE0PD
EfE6vnVTI0LKNwqxM25zp40wZUZZ8TxPNWXQTqWdm8FFnGnNAjBx1AF+Wic2L6kuAYhJicg2U9gj
44wMEoFqnJ232qvL4iqgcv5Iyl2oNhUxcOii0FX8gtZv1V6H/fwdOaNz24QR6U9ZkTBb1KpfmrsB
TfuxxkyI8HYWmIlTT0/1lbA7kxycFM0w+5PVfJYI0Ca8ZIqHuaLRlA+3RhWC+AXD5iqrsEFujbC5
4AzD/GfiI1uiNbJAreNgITrWgA8kfET9gPIAIgyxDlRYsGJxjRt0NxMqKV37was9YjEBWYT73kCc
Vq+tyfqrTpM7wgVULGgFuCDCnSWrflzhOG7eskbyrM3Z+MWraMAnOWMuTFpQNuvov1xXuq8BQy79
VM3GViFDt40xNNl2fhwIYlfYIS+YqP1lI9hoTkYv1cAL5KNe1UiisYhEo1fs50xP0ZlvNcu2QOGB
WcVu9E1dxE16MLZPXciiteWdcByO07YpbCalKMW/QXm6nN37NDcM1y4wwc9iBdNT1DvB68J0jeq6
GpvmepaVzA91MyYPveOU+rBo0bKNGmnmFcRv95sTrqOoPUUL4IswRt8Z+TX0eIGTQtnQvKsBS+tP
4wipPgTeGLr64skbd83IcrbOZdXURzRweD1ykrfJH82rfN2nE8XswcQCO7GbvwZ+JGNOxWL0VqOP
tH6FqHuqeZN6B/sl7g68ocKkbEk2HpGbEaHdFZq6Kjjw3iMeWkiUaffwK+jAZRQtMRxgL/MPsK44
gwUt7e5hHlUXbFnUBwjUqojjx9Ce8IEsgync32XGsfvQjgmIKEqeuDYfTSATCQAZWjEsgVrKe4wu
nND4dbW96+yyn7eu6WezDl265RE9qIRBWXYi+X/UCf1jDp/P2+hgNJJIkD1NLNxfsytVrIoKn+F8
dM/JicM//HvY3f/KYP8NBunSKfXPhbC3bWeq4W9HHKt9/bf/+Nu2q0zV9X87tvlH+fXf9bF//lN/
KmSV/kNjpkR6iuSdpD6iaf9UyCrvD04n5XlIU30Hrez/VchechtdF5+gKxxl+xcZ7P9RyCr1h0L1
7QeOE7j/Jbj+VxSynv6LQDZwCGzkBZAbzE2i5F+7Zeu5KME1c+/ZuBeCMLeIOzKIr9MYM+YSyC0B
ZT8xUV04l/ybxS6WXQja2wkiDRJ7uKadTX0x/3C0JwvB2FMnMe3J5r5tc5D8WU9H2IjuAQir3OMy
dG9FWri3OX74FWz6VTtk8YrImnaz9HO0Jd9pPvdL+DsXzr1fp7Rqls1rEbMtSTz6G19EX6BwEbKA
UK8CXT8Wc3TEYvpmD859XavkQOYT2RPlcIkxXjTzm3Mf5ekn1T/vIbkzq1nz8IlRPzHLIMWiJAEc
q0PYli8CZQWzRzCn7wQqvMgmepZx8V6xjgK76KMsrI/4osLo858e6HeVCnWTLBDAlmOOLC9m5cj2
12xq+HtT269Fk30mtn5qZ3VA8G9xPPPDp5Z9hVR40fvW1ilrmmjL+Bz3bQW2LPUmbAzd2al214m9
lHuBNHXXx7y61IblnybxQhMUasIifOq9HIeUlXir0uHNasr8B4+H2HSBeBHYq/bz0F7UOna3xUvX
bUeVfvkW4qBc8HsLQrJuQ/Ix16E/ggK65V27YJGcOwZfUVTxF6FfFDQmZX9QsArvY828R1RkDKk+
9Hf5kMdc1bXaRJW1qe1LAcCEKC/o4W6wcatT0C3mGDRo2domq7e2h2wmTfj5/iLqT8+t7Ne+5huQ
+BHm+yWvd82CetETyRcI9H3gWyd75Jcmua9YW1X8U1rxD9FCP0k9SrqsyyvgXo0ygbco8jH4Jab/
T/LOrDduLNvSf+XivjPBw/Hw4TbQQcasIUKSZVkvhGVbnOeZv74/Kl2Ztq5lIQtoNC4aVah02WlF
BIM8Z5+91/qWv1fHSdlFPdBebpOIYU6g7oKhvLE546+aUpi7acaL09Xs9JTRjDpHPj7PAl3Vvl9a
f1SNdPmAVy5NJY0pkgyNbV8wOcbsX+/jdkoOOBuSTd5E+scUd/sqCLnBAr/Zzupwj51hcu2mDz1c
hefGQEmCvELfBqp1pTS9eRWVRvUlV3J2coQlNK6MM6e/EiW3OCdF/BXn3H1c8b6Tspih8ivjB5RG
cHaYTAE9Zi/R8VDBm9FI81CiHZU/w++oOOW1zri3GqFsDHyLzEMbzzEYXSHGuvOr+EmZy1uS12mU
x1yDBPmL+3LN85LuFgvYWcHLhBIJtkhchcchwQY79JC10wsRicKDfYlQOeZJgq3CwDfnZkcliedq
NLcGjfdVXHDrmiiRPUUZgguMtXsnV7m5i/xU6XZ0xvVyhSed89dUPiijxlG7R3WuF8jNWw79dP53
pEk+Vs18D0I2XU2qdu+z2a5AuXUrzqOthwP2Iq1zYxMF8EdL0sv4mDEGpSbhiYhkc9cgH1sEZv5d
2bK+xBW9SkOa61Sp0any2Wu1uwxkejGjL3LtyblrtPJU9NxP2FyuqpnPpA68ehhiTm0GlRNm0A6e
rTE4Ksz4GaAJRPmi8ejDZpTkWu/GuFlXbb3M7jDnP76sfxzprJWRL0eLILJcIkpBw/vzvYIEwFWx
1i3jhMa1KqS+QvAdVykHSEPlUbHS6KnRjLOqIAnTJLiKPMsNjI9wqtQImwEaXdT/isqJskpLN1P4
RopaAGQK+kSjG+xzSQrBnwdFm5IGgqYRZToKsKp+yEX9wLRX5UDMkj85lfTGKb+1ac+tdLpSN8ny
RWbmoq8dtbUSZdJjTb1PLO6efNEt9+wCKm9mZef1QxeyU5T+Z8MKnzNzqPdFSua8jct7/fKzc8TU
njqb+76z7/xkDtbg0xIvmZMnxNEqh7Cs8ZqAEndIqxK+NzV9O+jbPJzu/Sh+pleOXcBXxcHph8sK
UTkjKR5ZMgUitwjTi2pKLipSIbFG6VdOM1zqvo8KqWZbkkb8iF7zoe4y7dBKQCqqMt+XDdUlDXtW
a5NIOH3oIMjlluXUmxxwWLWJbSWf3Cae60unS7jXwEmuhl6LIPzLK73Uz7Q/4xXi4Vsnyx8rJf4Q
V37HWsC9gLwNo1jHV2v4lb4SA0uROcO1SVLrSgRBugM02t7qSWmvtTYuwTTwXWpsB2PXPKTVkBwG
EX8taSxAUmk1d+hwNAwYaA4pqvVdoBkkrEsp7ijxoX8OIEDb2TgPeuJszVRx9rZ01gH6CndoSr5b
37qDVMxADinBalC4X5qWir/Pb+fFQGwmjyNvy50C/uXYjJ6CaRl7avlFXE33SmtdoaqvtrHW27tI
0p2g74x8LKgfsjl1YDlxJRjkfHPglnm0bPe5kz5yHzzkIze1bdh3TuZ8oUj+qkp7XGvazOodMXHX
p9m/8cecNvJ0H6Tlg99MnDzw/V/qOSd1FEJsypbyjZ0GiXMRPSsqOtMKqS6bYPYI9gRFmJW6dFC+
KsFy6QsMI7is8QzmmrIaRsbNQ4k6OeA9Ci5zP/kMTOzpfsTViBm3L2haZZgpExyHuQiOlhoqd8ME
vro2at6CmXxNx+B5GoMNUtyvSccqUxZht1PKtNhNJdo5PeTdEYFK3wGH5wqw4bg11FlbV6at8Hzy
xbJhoe8OBsPLioGLpMTPTsTTVit8d2JgD4ywl+IhjJ56XTlkSBxdJ1PuOpOlHAyeXHF6592gOqOz
zb1PLzZZXMurYGA1yCc6zqpF52yolysY9oXXtwFHdPraOHQN00cx0QvjXsAEXEF7xOozlOHkGUX0
ZOqLb0BJTyXIME9FvVQz5+fEvugjlRHhGedOEzDYilMjy1Hi34EcObcRkcLOXBPgYfJgzJWtb+t0
Lq+CVqCnS8PwmsTtEVMAZ66uGe+jXPqfacfzYdLmYanvGlpiyFGHHPU/0xqoC5i76Q1jtmTJ0RAH
bZgXqcTWss7C9UAdSCG4hqd50WTiczEtyOe+eMyKqNtQN29bpAprfDFfF6FBPrJcJQmrvwqIeV0x
uEd9nRc7E9XlpVrYBI1WNapww2m22I7yVdzzP1rJrWkbY7qKDdZupWfyOmCl4CCrntXYpu2miYvI
5qlpuZhYESeXke6pH3h/9Cyg6llwIDBrsRnQAgGPw+VW9eipzlh20oyNd2xNhYE1f1O2LGeBYLif
2uFtr2jdZqq5UdERMkBe9hdLD74WZfIYDEzg+6XEDuEkEjOJzI0lK/HCF4EXiAg8aPJOhjrltJUv
sVhij3SgRr+8nZ/8mnYAdiPlKVDZzIwS2mmzRMCkvjHuXxbDCMDGOvC1QxYy58/7YQ0zZXIpeu4h
eba7YdSwTNBxX0c9E1vHTJ0NNE7T1QxGOkHO/rYsLEjfm1VFqPGCzLgDNYV+ixw3BLyW4UXaWKAz
ZieK45HLmAB9oJHfbl/OaP8XDqxvujuX1/ryQ0rB99f+fxkmAPJ+STd697B67PLPqNRqjqv/+mX0
qwPrnz/uXwdWawkNQDtqqZYBVp8T478OrCbGTUfVNZMDLSdWzJTfLZ2cSqljdSab/LkNV4NT7ndL
p6H/YfFD6HTousm8QtP+yYGVY/HPjk5MoeS2gt012CRsjRM1f/5DYEpVSAtOAoASs2e43yoGlQAY
NcuMnziulzzFEYdG5ERPoDKcTZLbhcfWbV1aWll+TgA8rdsqnzfsYOYVJoUZnx9VeA706dLggLqC
5n5v0A5f10nebbq6ZY0PayofZGnbftSj3QySaW2qPqYHZyguINMCwMcRsJ21gqNQY5xhx1qbQSSf
dTuf9hkqPhc/ULfJiKGnMixDr2jp+cHGS3eZzTFiRuCAzol9OeE85SplUrplybowF+GRmlh6wrE2
9rScTgMKjYYqx5lh6yCxqdnn0ycx6WdJxzWq468ZHojIpsJdfsPx1XsjZNVWmmwji/lTwyR21YD7
7pz0QlHh8UFcjrbWSL2LvfERuk6w7gvm/XjxS+R0nFJR1iT0xClCwKM+a9I/GICKDjZ68V1kJk/h
1DlAbYpbJrWXKPc44EWcqaOekzMNhmXhj5/sZScNcTZsZcj7L2s1vqsob/ZRFoXXssVZAxZtno6+
iRvFmnrKYwqTl5MtrUUKp9GW2yUpYFUbvrgYS+uqSyoOudZ4KqtHteXVAAE9pj1HFNjsbIYDV2H5
rcJKH0EC3SJXPvozw1At519GApths4/ZvHvly8vxRgq1d2kDXoZ0br06C21oVrhYoarfdTnHUout
GMTYY0VFscGcPx6wCUd89yMizamF6lgA+lgjrKFyXMx1Y6SyzfD1aA610qiG7Gt1z2A0iZ+XNkAy
Le+xSx8dBymREwiizVWAXcv5I4pDYC15Uz6WscPpCKkdoBBdXGDnKnaDNI2rabl1Rr25dOAEr5yi
7y5eevE2wg5GaDPVzKqxM+0mpbR6EkKtztHcPQBF2mpRJz0AHIhhoqeSEBHOcHg5EQRflWP+2Pj1
LSr0zNXj/Lbh3cYVu6manXDFYVwdRhSGtZKsYy17srvk6wRuC61HCo3V0JWVrTfjIS/gtxlLj8MJ
2cSyUDmEQEyciVtBw0Htoe36qhUmNaw4U56Ahc4KRuMRZVCSsNPRQI+uCpWjQaGZqYt+zrzvopii
1LcZEvsJ+2Y8pSetNnftqCyetPy2nnjOMO09m5PA2ylHRk8pt12UP5slzJY0hKxiaBk3oaXm8FqM
ifkYp7YmBu/rZMNlHIWQaeikMFMsdmnMpR1LVAhuaAgcJO1QeD4YugtrZhbW+6a1boP5cjC5Z0aT
71NFs71JbT/gWrSIAfDpXEcaoNO5wVzqJD7TfrMBdO8gWwTsbbqD4LClJvwAU68Gr5LxTM4Ex09E
+Q+AY9D+TVbglSothqoIwq9t4XyBqFUdfCV69qWxfSl4hQ1h0aB2CvrKPNksi7qm6nsrzwwvbWgn
OQEXoMOE42kBr1g59DmWwxBXEoiko16iNjZ2hUxUr2dAi76IlFi1Cb/20XA5ZsmzZDJ5n8bUPBrA
Y9QX1FNw2gOvccLMHeI233aBRt8vRXasM1ZMZPBUa+pnqfawB/UqgqS3FIR+l2wEbauVkdB6SAy0
yXJCpC7NnpU2p7VRgG5m4EvpV05mdeiQtqCJystrKfV5J0e/eug4+a0lmdsXWZ/XT2Vhdas+4rzl
9x2Sb+4bE5r38rCFDJ15pIh+1FzkztNOxcUMIh3dpyI51xlRxLnJ6P6Mrf3/vATRhbXAFt4uQW4Z
fLTp9L3caH5skH//u9/rDWH9Ydi6VFXLdL73ur/XG0L8gSRWs1ScbI4Bw+GveoM/MfDC8pdUIXXC
b6BLfK83rD90zQYqBlgCKoWmS/2f1BtvpYDprxLl6nDQe8AiNhqzA7mPX3zN8jLN/5ALsVXqwjXK
4uBAjwDo/cNV+kWq0fKD/871UZaQJ/5DrfRzXYPrrU+1hsdmVnVG3MTXdCom8jnCrF8+/f41xM9F
1N8vQgX3Y/GkBmII4VFN+6S7GWbDM/LWG0zLCwJ2/PHJh2PVI8Wv9ZlzC+BANmTDt975hILUqV9+
xOVd/VC6pVYmpgjR6V6Nh23BzBj2JN2qGfdqRnFxUhEB84GXqZqrjNlFnu3e+dxLcfiri7u8ox9e
WXcUBKWVApWXZVIWW6bIe7PHzR0wbVD7E+COo51YXg1o0ad59s7LvpGLt5TSP75swlikMmVV7Cca
NdfdVXrdfsTvkd+TkRa+8yI/51D9/ZW+yp9SRKjh9S/8Pe4u3OTo+p1hO9XXzCy8rgC1RcPpnY/z
xt3zelZE5K/qVMM47gdLbqHL032kCeRrZApGp9Sk3PTnLcswZ5E7U0euldXrd176jS9QWz79D1+g
NStjOIuh3RuQJXv11A5Y3OpgFy2cVXTRZcMVNY7gpL3QEu9c2p+Dxv66tNoybf3hRaUzKniG5naf
aIivBsfTVcRQvbF1eGSM0d/6s7aIf/48s3KM/HWY2itozd+v92rNoa8wyaqVcl8+lLfRNwzUaKKY
7yDWuUQei5zr37yar9aaBESN1BO92juKjVLqLsPHrE/Oy+2D9tILdLcCEihi/YP67gInXtbOXzyF
2qvVxxyomAa/BoO7sWw3uhcP+WURXoa4v+QmPOV77TDgR0yI8fb6L0i76O1e5Zd9sxuPOPO/+Nir
wzV9CbB+V2bnNvcx/LbP/YWyUlaslYF+WX0uroqbFH+xh3Vsa5qXypqDyabmt89xvG8vZSk+phWD
yo90AVdf5KrScId6stm1+qExXEejq/6pvelvGnkJTdQtLpDB2ttmH6+nnblXjhj3x83oGa7ub6Zt
fSgw7mwMb9rnO6idfvMlvKyvml2UHdpdfeXcII/GvJWvxrvsRtl019UJG2oenQ3/Kf6oXwRbQDe4
SI7FDo0wMAz821/TM9AQtfb6J8NgwbhSDugTx229JcQqPna75t9cGbVXa7IYMidIcajuqfyQki4A
P4ZJrY+aoo9P9nLw9HUv67WV5Nf0v9+7B5d77Vc3g/bzw6Xo6EoSfO17IO2rUgVMIxwmkOC2tccQ
amuxqC/qx0ggBWFZ6dvylEXadmKS1r77hL9kov/qXbxeoXH/NLPW+xhQyDQoGHo6lNlYjqALNkDj
gQnhokg/poN69DPyEgozOMyh6SpU8cjo0JyWAshhjhYbZdEIiCeksAbNtBqnQaEQ7h1sNdUNurU6
AJFHZdwfCIKINhTpa/x8Hnti51UaBh0Fdfig0KDXODFkiOVozsIvb3p0nGi30+CjPSEOUqcPcSD2
8N3ImdIh5vfd9AkQ33Uzkn+zcLnTwDiNwrzEH+MBcK42OilzsiIHit6mbWdXYY/WOc48zt23Rdjs
AtGYq05k5JIk1YZIM7z4kXmVg2dzcrh85VMgH0X7jlrlrTJEe7VnxYbupEZV+ns/2sXVg+MET1JR
vTHqTnbJFZzxWZQ36OolWY413zjr8Dub2Btr+gIs+3FN78JA7c0EOYPwq6dQF14udS/SKQF8mOCB
fcRPzQBPf29Nf2PPFK82LqOWY2SpUAMq1PvslAtCkZt82TUBBd+EPTTE6CasJpb3ACKu/c7nfKuA
Fa82r5kOVjYGgF9InzjlSbfK8Ryl2JtCpjtOXB6N+dibpMjcvLOpvPVJX+1ehp71jW7W8YFMIcc5
pE39Abb1bvlSY0ygIB37Oj2Zgp3a0o5zcHD2v3/lNyog8Wo3m5S8S5rSig+9dI7kBjAZ7Y+No1AJ
TMeS/7+UQb9/qTev6qstrFCHVCIP0PbFpJ5CXz1I826ZOndB8wGuKJURMU/tTGsjfa/0WRbEXyxR
Lw/RD1XIiGI5Rwwk9r3fHhXEff5wI8FAZiGOUSGOEauhP9nXLx0A3koy2e8t0pp868VfrdIGYAo9
jSj5xh5Ll7PzUWhINoe4aLOVGB28GwXtRVhOdGvaizxMjhlAhYyskqq+gth6nNNhn1b+p1IvAOjQ
I0y2OBexnMau0iLW2chmk+iHqtkUxXGaWYqw628Uvj2xUVrfJaVyBUABvAwTp9mVygLmG1lldyHf
rE9iEUpnVKjLxu2GM6OvG30+DuWTwSCLIjHc9v0WjAmiRdQUo72b6509btRxXdB6XSk0Pino4D5N
/nFKHnTtasjw4zyYxk2n3Tnjx9J4bo37LL8V/TbRsVw+98COmn0PhIygGrEFpKFmWzEub7oJN/W4
Ff1O6XdhsA/MvRkyItzQIkOcuyp9mntKqV30cuIg0sdI0nNlF+v6dVJ3d4BBCSiJ+VgzA+Lk6JTV
Hur5DmPfmo4KvJF+k3TOvofF31dX45Ts51i/xRK57aa9qs5XhvyoWx/6gp7WNO1SyMPL5LctjWOc
mpsQy2goRxBQzGPldOtA6Fo1unxWcnEzNfKD0V6JAiVTat0BW79EnvwFqufRjsYbAdmILtAe6MA6
TGsvyLCeQbUWjrIWU/NlUOTGocrJmtor4/zzrDpgQqLwHEkatPPEmmN8yNJ4O1c5s2IuBvmnTH+k
eqGGyV1c2Xtc4mb6jRiEldFg+atoQD5Hwa6mA+p4aT9lq1ofLsMOHTv5f2phzus0H5AbW7sKV3OL
amIklhZq/2HQtX2AgYH43dNEgpakwdSXA5P5JVoOH316lKU8i7De5S2S2E73nIqAltCdA7YbDEB9
U9ymY34d91je4OnYQt2TNgr7ATNGtVyaa86Ud23yUU9QgM8o/xj2MyZYxhLZ8KXEyhHk6saZy71t
dPu0bC6tVF1PMeQ8wwapHslvhjaSVHkJNQrOIA9NkcDatZnq9dNOU6PDEBg3OJUu6fzdDoH9JNEt
g1sjE0/bhWm6mUzzAoS9NZ2qhASTyjz36nChYdnJse4Oarc16VfomdgpfrE3sfT6ttxZ4Qm4LxEF
5lGSMBh3CVmpn5TS5/kdz2FgBCvKbT9GNGQk0WfGomSZ0BEgmUZXH1hZV4ltu3l0Elb03j751kLz
qhATGBPo/3Xdvpr2czPuZNUzHkeoE0pyKThuPmex77Y+JZU1H6Ds/35BN96qB16VIjaqP8NucABJ
ndFy4F8GLQ941m+KWL3SAVJDG3SNpl115RW+sVWR3YIV9gIKPtW6hQ7gQglxyev0ytRy1ZLso7bz
7JwBAEaOYomgoIIUIy6W2Utl7CZo0Y38rsk/qSrVztdo0GBim0yLDPbIhOdS2ZID4PaUaOhA1h2+
l8E5Bz1j+ZvEJn+A8CX7Lhtm9/eX4BXJ969jp/qqJJrDfkb1Bu9KRwS+mBHTQ6rd5eondhjY1tgP
xo7ZvkJgDDim6dQgTHKoWVX6yCrp6uNezd1xiFe5hfe+jTwojhdUbuBUrfUZQME7m6/zRotMfV1L
CSPE9oMzLZv0fcgmbCuALIJhi/ioNW5U56oG1QlcAXDeuWY4z/hrn+Tthea3m2yw3TrK+R5PkXYJ
MnrgJtOOqQocoeQyhzU+D7frSOVMH/SW2+2JISLBqP62IagnAe06wvxoHMT7GIwtPycdoYA4EBKe
g3AUSHWurBtiHhlFotRcoCN3GYZ2Z3YzvWHw/yXNnpcjAPlMbtSG6wbbbQIhS0ygXgySH2oVoicj
ifazMjyKYMC/clGajNWV6dzqE1FWKrLSc9LuU8yW8bWBcM7Cey0a7kJldMFaXxQfxxJzjiY3EvVR
FFduNRCOFTebnB9fQ3gY/RRIueU67ae8xV1l3xns3uCKbBbdbq7fua3MpdD8Rd2yqKt/rLQVOw90
aDicmwnbFNsin9VtqlmniaxOQmKYQO5NDDXxfUCmRTV+qsKzmfXuIo6ZrG49d9JN2+bO6IKNTKGD
eE0SoUt+OWRBfp9uzQq8NIKtoEYnBHeiS5aZU8fcx99iNL52EoZE5LKx9K0yS9tnpo+GrveYb3pE
CblLYMFA2lpO3nDVzzvS4VxAs6hSskPi2LtEq7w4Y181QSlWxTqOCFTOA7DykCooR37/+Nlv1M3q
67rZrwVoL7+GjfPJb7D8V9Ylm/dR7eeVEbQ7pldXVeSctc74WirRXaduQxtjFl9cEqRXek10jFWd
Rb03uM3jSbmerYIJafKhCY2PWtbsraBdox9DXFy4CEVcM18O0X3AmeST1dQXQzAepVIAOzVWavoZ
4zCWC5wMAa6eSdnKmAA17sYpV64VIG7lYO0Dko5DYG9V1+0wPxqIICGcr/qxWDM9vCzhUkxRiWnQ
32YZqjb+WakWQ1FrqwLVi++rIV5by4m5uPXjEqjgImBbYXkCBppswT14I041n/nZ7y+zeGvxeHVK
gPjI0IBh04GUJU86NXV6cybSlaZlf5za61Hht1O5JTXHqxq4mz78DGROqWhP1eQQ2vZeW/Glpf+r
J+PVIWKeep/hNCZWGaM4QrB7VKfrZioE7UzmfcncPZEsdpHawx3l916fb9t9kMgjamnWX2a8VXvG
xQgTcNYMFRvhxyn9MCMJw53LOpc9Zd28p61/0JzVQs7fm7K9mYsiPugI8TRnN5h7OB3vXNi37t/l
9384n9glgPB2SC2olQa9sfBBp6NVWl4rYPF7fWwd8za4ZwZ5LMajpSve3KIj+zdffCknfnjxZK6Q
+oLD2RNcjZ9fQwEvj0XpfM6M7hhWGpK4/kiAByDb9uTE6bHma1Xwjr7z+m90+NVXZUuaoz3RarSO
EKOvcTAedfJimWue/JgeP2CXl97VYJLXEN///jXfqFjUVxVLnZCISUiBScq9Q7i47kl5Ws71S+ck
pTQZQnWFtOX3L/ZGqwaK4c8XGCN1Kxc5zj62qg8Wa7NJSFZpftWgoZvyLotKrzBtD1bUSTGnIwbb
o8k56Pev/uuTvea82vD7KheIPTRzbyHPHwh9ncmbttD68TEhCG41nNG/fyWxPHv//ZnUXscY4Gae
wrnlnFhN12LQvVhmH1Q+43JlcRpu6+emwl4tYrbKRoeKRBalQWka6+/dSr8eccC+//lK53lbt7o+
y33CbplphkdMkSsSeuVcTySkXtsKcrCki75wk/C23vnkb73uq4UxTXtRD8Yk90vAemI/LM9u5d83
2kv801Fw6a1c8cYyOVXFu9f7ra/21RroRGQIL/Hq+xGntUsfsMnvl+E/lhoN9qO9sgSqC0pO0MNd
cMilAUX0gTiwR3JZTwH9aL1Ga4Wv9PeX4ddPFSKzn69+usBuTBS2e8Acn8HyrRvCniPV3Cb+RNGv
HpHzHIVvvne//XrhIAPp59er9Iwpcl86+0GLnySjxwzvNei8Zb2SergmoBP48seIw/DvP+Ab0yXN
ebVUNWYQmIrkDgdMtI0M1dNIWtGHBz+QXqg1p2GiWVw+VPaWCJp/a63SnFdrVRZ2YIjwPVGx98dg
BoPItKzjCV6WRZnbR5VhJRSWf/OqylerVWciCa5JEtgHtP6WBaPgOR1nnd17Omq1uvINPCBwmE3T
//M1/5HM467I+O/r0I8f9aP/63+SzJRAF2SeXMO3VR7fXZG3YQSf6nOO0PSvX/53Y+RfP+9vpSlA
E5Shmm0g71gq338pTdGgSpPn37YFgUM/WiP1P0icQfwphDD/m9KUmkfF8WBYhs7ftv+J8uN1z5Ni
ELmqwc/TEMFyJtPtnx9RooGBF+bR/IGkpo/GpB0wSZ/jWnCOSzMMEvpRyCU6Tj8ihbfXkGq/oZe6
9WVx3+nmpVj0ZHFDr0+5jObwxp97CItg1PIBd0Z0nxQz4EhcDhvLjyFUxSOiy0VFWQQ0/abbqU7O
zpDfM9Pe29X0KEFsopy/mxC/cZ6BrunMoJWcRX1fFN+ASDHciUvQCa1zp8fiFtL1OgI+uSAhOZ/W
AnGl9cx6DmxUvxgJAJXCvits5Q418LWfMSKA81EBD+qksiOU5FPGITgvOA5Afwb9qWFgAdf0rca7
BYwEoVU7MCkyckwVZkQQncpsdiBKwe2L6bHIaSKFY/JJoZhd1XEGM3rCVCLGWyJh8DwIs3exdnhD
z/kz0It7OUC/Lzt5veywzeL9T7T2RmlokIpmM2T2fSPGwA3xE65p0W0Mw9+RM0cLs250KATDbZDQ
H4cKfnAm/1kbmAQLrorSp/7Kcbi2I01EeoJd5aIp44Rs8p5rCuckaTgot0q/JUHwjNOU7GIc+0TU
3vN36XRLezdZYD8nEtRSiWzMbPltadhXKFnJH4w4L8m4qtxMVt/ilLcOaDJ1e1LqV7aB3WhcjOsk
lza00ar7OJg/Drq/nlTlmqbgMY05o+ZzdaMM6hezQFonR6NaCU2QXNnUNwLIm+qA72PaMEzf6Ome
oiD6BESDsMIm/xaQ30ZjaINGdFr5Mvs2Z3XgqZKUCo5UBLGlMS6CFIZv2cA+gxz50Yl1YtPGR7ML
TkVkX6W24oAAUJ67sNmmxXwbkKYCvqApkQ0q0dqcnJ1B2suqJN2BKhAFdFzd4MLaiV792KfVfSI4
adjFfaq2Z3/ugAbkN6IA6TAU2b0/T7eakwZYAufbaKGFwhX15qhN3XSKoVsBmnKtkGZrr5kPvayB
2Pr+TqWtaYbGhQNGZ+U3cMeruP6WCL7hWjsqYXLuHX9NM921yfBDj3Hoqvob2M1dIsVaxtmliJav
wJeg9mBIyb5e2w0sUNmbkD5b2vkLB1hckA1OiHPnX+ucyVyesU/gvba8vdVoTs+aaLa9puygJO3U
El4sGXB+qT4OCM4lXZpuSM/IwHEgDZi1lM65qwbji1MK2ufmvmyzl7c2UDDnqvKchMRGpva+VLg4
xiAuDCd8mlTzjoCJ49RngTcPxiFVkx2ci5smGW/VStmZcbabJHcFkT1PhKnfAIF/LAb53HMuHyrs
ExoQ1Wl+jAtrnxChOOTZtxGs3WBy6vthkT/9WQ//R95lfPN52/zXf76ScH1fG/GtYxlnh7BfTxfR
3kUmLIn5Q77oRP2qfIgFunWZx15WBl+GkdaLbW1mP78I2uYhzuAWD9bmnXfx85Hzz3eBCd50MB/Q
yLZfFVEZaqSqqmuVd5GVax2oxoqkm10F/ijQ0gsQpLdxmT1m+LnKyT8UNRrsIMLSkv05nPtHm/+b
O/v/3P3/h69jsbv8xzcgcu109Tn79l//+b/Tp8959PlHXSf79587uyb+ICwAXaZQDXAffDN/7ezO
H9ALsHlbGDkIY7eo+//lIdH+wHLiSG5TYzlR2hxEvms6decPrCgO5HXERDaLrflPdvblQPP3EQ/P
yHJgdQzQCySWWRqGlJ96BlWHHiNvfUIF47A/0x9OcSv0sbIuUlTv7zwp2qsuDy+HI8ahlIGZzKWg
h/bq5cwsNoIJSSN8CeNhdtroSbUrBm/EIBSXUjG6djPgdmP6k2nDUwOnb1FwaP3VFNP+2WU5ZmGy
88wY6v8U0LwlO9hZPPbx2egMS3hha0W0jnUnOzZGSzh0li/xPh2ITjdyzITdx1LlQ+IH7OKQkPES
9xbkFig0ghRWW4uzezOss3Il6hj3uFUXJ2fIet4LiR8rNlUbGnSbGj0tRBk91H7JaDNaPOSm2UH9
aowYDA4haCU56nWuOaSWIuNxSL6oaE/Z4T0zA0u4qgALDJKItFb+JnoX0r9aPfOEZSu2K3HxXwV1
WnyEz50dCwybN0Fu1zHzUWBuLizGcik5qoVv2xv4OpWuAhXUE362Fu0k+m8x8hWU+GJuH4PCMa9D
P5xx9421+SAb3LP0GWlBrxxISJaLNaK6VwfYLjusMT12lySYznbC8uDBeivxIJZK9UkzwPRHzpgW
nmoCWV+ZJClguAT/hGVYHYZHFsMGAh60l4/ahEMI7mhLEy4jq22DcY4ggq5qAFc3IDh6dwwccR6U
INN3Rms2pmfPojvHg844pRq6rHX1bpG9tzYAu+0wWh3z7YFIAe7aEnpgjVFdSi0suV8kwdRBXuLX
txTbegSogwApa0Hs4OtWFiJujAsQZH2Io7mewFINbf8U1wNjjs6hEQc0qRvxeBsNoAOqbu2DoZo1
ZLd5lJu+qmYC0snPAgo1DNOHthwW6mtu0LG1YFVd936YLvFkGVnDfkhKg6k4NpzwQoxbvTXqb1FJ
Hs3a0HAaJtpgpxcSZbXjarW0vgaAeMnGSycwyQHmbk8NwVFDmOzJWBdq3axDkfbdg4GrwlppU6jF
ELYjnJ1pYg+PQQiLa+WPFsOVuqhViPSVHQUro5uYctBhdTKOnQ25q5aRTqHLbaI8ydiyQw+jddMu
dx19cFIyQr7Z0I8Zq8qJQnJkJ2MSAt36FmQ0i4MOmj3HqTAaKXhlg0E8ISmAmxrEsE9ycAxoWRWg
vUXZUydr8kgWvKUSQUhSyylB9CWSBjSTYw3PTseOtBpkytPM20AnOw7VzorCBhO40DieFsrEGJrA
EkdhFJy2YqM5oCPB0+iw9iJiV9a6LpNLaLO4ahJllFfZCBZjHeIN/jrrPUG1wqdiRPHlFNO6pgD8
XMKCpxBTg4LIAqDYeKFa0hW0rvRrz4/Ab5BtEujfBtK62su4nOxmM5Z1U2znUETm4f+wd2Y7kiNN
dn6VwVyLJe4LIOiCO2PJPau66obIroV7cF+v9Bp6PT2JPmb1kpk9XaUWIEAzGBT6/zMjI4J0p7uZ
uZmdcyzU7x7gm2xmT14utDlqWTt8LtNNR1N3QprrPKxAyhx418yZODcdE1vpN0oCKgwlIGmEbnAV
dJCuoTVb3xv07T40wLTuEIUtepjxyulGs0qN9scWBUFq+IpRfU/t/D9w0v/eNDwN0QTugPv9+4P6
+al8Wp+AgXZZ+b/+x//si/23oFufvjxxaA+ffq2rp9+xof1Lp/7Hd/95aMcOaPg5wi74pkgj/X5o
196Z+HZLp0sN3Obuv3937TsGVNTk3Q8SFGg6LvdPeKiii3yjYcoWSp2m+k9c++vs3bNiKPkC0hbQ
GVuAQ9/km1arwL5fxO5Rj2n+RUS7UnUXlge3FkeXlKtfVE2Q1+vPGhnfpMe/X9iyJJ2AWLUU8y/9
6ZYkt8OgDI+A6dlxEFdAEZ1ZhSfsHBgiAsnCDChy3aYzmABEg1B3h0l7hscQ6BeH+GAnBuvV/qAu
OsRh1ad8W72UEtpFnu7yTvTKfHQTGOuAoN/M9a9SpQVwNzl6ot1WZfFQN7+mdFLpbXVS683rK/0B
GtCzpRP7WzTKFEsNBoyqzIZlzvWPqDimtqZaD+KAAAB86h19ZfmvqdoEYl9eWRsNUWr2pMC+HU2d
+ZBUBB5d85E6zqOqUm9BQ6LMsi8pJ8IihdCxW+4mfaTxhKQmOpnm1VwaaHyvd/tXYryiCZwlSPM5
KjrzerbQ5rjIceoTolGhRcl+YLIKBMXIDi6jcMjJgA/Ekh4V7tNFjD/jF6Arni/hRci/pOmY+2Dl
1MCYm1+sOPYaZfu0rBzc+1RIae9CCGWbPBn20R1DCkEgQZ7SCc6gAhptqTWiyEBvM6hWeutgdKR7
p+wPDcnvi1qdIPxExgsxz2z1UKT7WZL5TQhK7At6yQDxpJEi0P+SbW77thoXVE4eQd+64qIhLNv7
VrvSEKzdrvGIo9Pna1jdHyY9OaZW6akIgsD8e5VxQgbPdt8Mht+uy04L3f+SlMv7EnasoW6CVNBC
+h0Q7Ivxn7B3Z2oI+vN2G5ogg/RiJfVsVzWN9Xp7U8fL+6onTZPy2HP9RP/mL1I8khaOaWlcji0R
pDCDnNufDuRfHkVEaC53ni9pvBO1fYGjEpklJqqXKSFaScI8BRwBFxLiOXZRaqe252Q9CdWneafk
GmHN2yGK49p8LLXugAggavRaiJbIraVXN5VsnKAivk6U5bpp23sIJBFRFxB1Vx/TjBq1JT9OXeJL
JA7WuLox2CZLql4VcudD1nCeks/Aq1y9qm6ShnuFp7qEG6GVWCHS4CtlFZmX8cACPaVbfHhhUv+t
Y7H49kS6P1hJ2Q8vBPoKwPfXwf5UdF11mfX+sROth0a3HnLUqykr++sI+YwILJl48zpbNK8Z8vMw
0zDT1XfxFNTqBXbA5RpNj6Br81MGdYtYJz6M+jBRyOdGK+350txA5/ygrqOblcap2WgPRNxQLGkC
EaTl2LVtpO0sTICwiQmilQzbYMxe3wwfYixhH1cObOHBhf2WG+sxKyAJQbggLrsDsCcX3uxfiehO
86TTCZDmVFPn952Zu82ocEe0TGYVhMcogQ2DTy4sQP/Rl0nJwc8E2/lECg2WrmWfengwpku4auO5
sYh5G509XHgGVqgeLjSU9+dEma4rhV4AWl4qYyE9v5HVQ6NJms+VJQfwSm3OIEGs1AEKGHPKIZA1
t+/3uDOem7AuvlimAUadBN9i2KL5uZMZggyguusOY9+E9Gvd5DvSnLxn1ChY/li4+fETf4NleTb8
JOHgN8DdkAfZZa5fFqBJclQ63Lv9I3N9HgdMSqIFyapxJrqELcVEa9ZCM05uwQLTj2p5Qt4EA2oH
wsI0sjjoE/wIxtqz1KxBkLMOG6gDyIb5naqGsa5CPFVcmRVChPX4oTcBySjKYxtnn/ddwikgILvr
d8j1xKsVoTx41SGJ8uNBEki8PDA/WyuFVDwgTQCVOi761RjVUm4NvdiGxzTnPIcSdjDLI4r0c0Ez
Uf4T2/jcrv3ieP79aqqmwSYBZyKkEq+vNkGgjzotrlSthwNgcN+wDVchcW4kx6FFI9KA/H3STjA6
OwsqROIIjFviJEKW7+L9ZORv9zM1gH3ApgQQlVzG24KSotGgpczT/DiTsdzyNhIsquy7U20vOl28
OiwNRBmlGnSGGk5NE84Din2a5lfsJ7EYXb3Wr/JBuRoghMFeH9LRONUgupfL5Sa/JMcWiypPl6i2
Rvj76xtNtm4yrftAOH4EwU2bpfxYCdOdPjDMyzp+qMb8SoGOpyuVU4eMZJInX6qqDSYaV8x1PMNo
7ypF9rXHa8v6ct3nXIQQqDIv91ANQO2WrB0yBm3vmPH6XuI9qJU0HzmQ3qq8wRZK7LwsPPSiflqU
9NignfmTh7yvmJfPmHqKrJoKVCIkhzTjuUnnRdtGI8WwdKRMqy4oIdXnQCnj74/u/0G0/7eJu/1a
/58xv1gGRa+9dezvI/17xEefit+JSfv/6mYQII0D0f3tePnyVL8M7v/4ut+CexkeFxwYz+WPuttv
wb2svHvejCQQkAF9tnO/Bfey9o49S45LhEbU1KF5+SO450+gtvaUnmKZcI+S7fvv/41J/RMH2b/5
/WXSmUj61bL53qFqklveDdSL5aKRDjeyKVfOeZQd20N/RSNaqNgNjea2eZYP+6/qlXmlezCiTz4C
aOF6kO6hYZCu49vsavJj73KmTSqMvcVHDuF6DhA3cTq3P+Sn4qmMoEnidE2rbRNRoD7mXuIuvu4g
9uYUruzqnn5AJMCbQtUZ+Xlx5aBxi7v4ALtXsBxTZ3XasD32nuoAKzyCsomEEPYWl56usIvgnPHF
QD20QRHk7uoJfh3qh+Y+OSiu5BZXfZAt9niWXBip/cbHelwlsK3Zkq+4Q4iYwnnvkUTQ8sS5P2yv
5INxrQft1XpOXT1S3e1QXmXRFDZ+FVK98amPhePBPNS38Y1wVd4XB+uqPldhu0MSvcyRGCeNk55w
1gLDAf1GW7thV2eoumi6ow+PkthjfDOqNOj9Co4xojfZy/laxe/tr5HXu7H/gHKEIwW6m3myF3/T
HebVb0L9+TZUTwr5BrcNKPKESMhHve+JN8iEH5CxDAgbHbjGwjG4uKkPCXS0ebCGHUdXCrpQ/9gd
6Sf0FUd3lUNxMrzZN4IikoL55hJOfGq+q25Tfwus2zGz+wj06C28jE4RVAcyW0VAYdG5BKs7ORCm
2/khPeQH01e+SYfiBrqRz9anIay5j97t7PHBSZzZHWzDmTzt0J9mX7+uI9WPbfS6gyYU/cpNw/EE
p/31elrd1hV90VUc5Hpd/Tq/E0/Vl+09vWZEGslO1mW3k9NdiW7naVcQEZ77qLhvHtF0iZZvoj84
WmS4FV+S3aTHKZDDPNAAlw6e5BV+flbPmlsGMR3OSCKpdnZv3BhRx9Wg2AvQlvW34uZyyFzaoAJy
Zh9glj1Q5PlAk4VLjzA3a3rD54yfV1cM1bvqqERjaOUoFDjmlXon3bASg9jL/NJr2Scir30Zj+Wj
dJP9yv7hnfktYIwg6239oAaCn10X9/k5P8mH8qSf66N5l58NdkB3yqP0cDmgOn18YbH+jUAa4qi/
2epv4qm5RnVNr1vpDNOhR2/14g8uItdOH462YTfcQ+d++0ZlzjfYlWXURJuresAqnMEVHmiWtHuv
ekpvECdx0PF2ya170Ag5hf0esXd/tGdHdui4h7IklNwuYof5RSgBebXzz5lneKwiByJdR3IV3/AL
z+R5K6zy4agmhyooHHrgHcSEHKAewRLWt9oRdIUHh0KQBFmQoQEOhdsBIvL+6/Zr9TiFw5GG1kdo
/JcwC9brJiQIhKHQmY53ZPgc4T3KAbw2hPHH1Nej8qhGhRO79aP5MTnLkXSVZKRNPe2sX7MgoySS
H7Y77Y6OA386GOfKCJNoOiQnZKivYr/31WstUOobk3fHduJAJ3heAugFWd7Lvh/8yUEAlde/jXbp
PH0s7c8glz3IjmzUud3eEw/k6uwv33I+P7vsSd4bOyBQndVGVxuMch9ph/mETniQY1jNK0SmQERr
/gTMxZbc2Rt5c+Zf0BQJLdajcEw+sOLcxnnSbTGCJdAB1s7NfcGGn9SAh3IWjpfT5k/u6AGG8caj
dVM6Gr+hRuUPvumZd/RdlwEodZaeHJA3dzMXDgmv9C4OZfJIuF4P+3XL8/prcq2jl36x4ctxcq/2
U48tELVh7alBEore4pKtddDJuBqczIVWyOvc2VEd6Qj9oAO1tV/4sz3bHQjvEVfTe2gg2qP9LcEj
TC5W317cS6S5gOWp9Uc572pD8a4Nc8AZxsfE7Vh+lEr4dsKxSMADCSzjnKEBF3HjOyMCTWPLgRA2
fEl6aB4Td3R+vI3ooXkdaf3pMvfXX7jM2UA9jjSxeG49/bzhyoAqBBQV3JaCEvvCZMCb37mmwwiY
StRCTilPgkMjkzPzquDeAy3wR0/jR1SF7fewP/qrV9lfLg469HZtp04cTMyk4TZBeVjD8TiyDeFD
8vctS63GXdxPZqAHk49rBqSf+zTW4RV7r/PL2d6Xze4k+YMLFZIDTZg38Wk9kPwuMg8xhqrzTUx5
7KEPYYufxkMZ7V/YhzprTHSqq8Vv+SnFaLZez7/R6+hmD2AAsJHJeH6heNrXcx/SUcfvoCCi4o76
etQCAUQIzpO5TB7NzsJg9y9vPSnKWSyD+30gOYECiRSMQeqabulurMo84lNnmjEd5DPfj4xOZvno
DIaldcWk4cQVH+vFyNkbfv2UP/D9zKtsowPg6Z4YDP7GfEpu5WX80x2iigPfx3SzpoSb8pHOBq/l
ltZvPBancdmAv4IsT+7jxE4f+2PL2lGDzQWW4sCs5OhRxXMGXobtXPwLj9NimVo+eHUJvgLolQL4
XohVWOguKtfuysZZnZ0+Yf/bPmfgi3iYiU/3SEjGD8cIKRUbAWQ6u5FNF5GH8velXHsWn5Pcmotc
GEMFVP2EYLAbu3G0D2cPlQZ/PCJr6PMhLhQHTBDvEOx96cFfxuRdou0X5MYPK9OBgrxv8uyJJ4I4
aE5p1B/afaG6eiBc70/acNcQCisWLAyVfheUXufcA5hnDLBv2hfnG5kQG/0OO8UqFOzZfS5o9eCm
6c54nmRUZgnqqCHiB0QiGvqmNxYstxPKxyHQQz0c8MoICnpWKByxQUfhZg77EFIqf7+WSpS375HE
zb30eWFKuIqZG82dJuioLEYQ2XA12TPYefuSuJywTWG5r2SsC7KyXorxiL0uGJhi4g6nwWH13vbL
9ksaAaJY3RRSiBrNTGyQgas3WN9qQC2xZOWJeOX2V1o5o84nU8IraYC+Ort4X6mwAgaQZPg0cflh
7MxHKwItG+zbYeAtwGRthNVwB4CI3ZRQFxPtCGEaDZ9VzLB12m1VGYxMqcyS3oeKyJF7YUZps+IS
BqtKZi5XjxkN2FK35uN8q15h03jW1HPPlbvPd8PNIF0aEv66fJtduIivYPVihxjJR1TNvgTlPh9O
xntWxl9jEcxg5rnMVxKf3g2/wmeaaGQnxNgiqqvOhKNgXxBGi4F51j7rbF/xdg1MXEznrG7zhH4O
Zq3mM6NXv2cFEPWjfIzhmbHBJksauBdXtmzDh1iZQIL41SFsC2P34ja+xTjBHWEITM9yqQ/yvSWT
PPhMrCselGfbJj6v8MWXsFi759l364qA17OVgbgfB6cQfzYMHewq2tAsEgGrSd+fM9mxS9HYQyAk
ZRoJd3avx61Mp5TYAkVZG1HIu/RLfbVPdXtAT8QpmQasJ39vPIuQ3Azyh5gQu7mugpZAJXUV7FMb
bMdNP1+uq9v16xLugQL0/15GuNKFWA62ehxIvM26sip7OnIq8Ur2cXFODiVNhD6t1259uPjgoA7J
oQ7K9QQZTXpNQvjcn/uvsPbZq28FgM0dgiBAZI+lz5Eq5F58CG0dsoc+C8xO3TloHahvoWGZbCiM
iZLqoPHh0CSCIrglzsk5UmR25XRERXvYJXA+aZ10/+cjQvxFcBLODJbTeHvcgiiae/HX83i1nHQn
9wE3w5hiBQOB2hJCcdDz9TL0L5kXR0rsWFdNqASIFxKyF44YNUftKn7QEnvgB/HeeGz1x7Xz9BOB
mJeStbGrwOQooQW64nAKsDOmBcIET3+YMCbRcIyj+pH5ZaGornyNMlVwOco3s4BOkJ09qpFMBKd8
Ur+YD+pNFjA9vDe/T7gd/WP2FYziUb+pAhApPvKEGYJDHpzbya3gofkaVgEukjBzj0Olzda8JBC8
lnEiH+QkvBxzXqqc0qZZzYUSZwgLIikt4AW7dXr7htj0CVLY2h5WrzhlpwSBQAdS5GD2G48wL0TO
RG1D5HWzyPqkaXbKx36R72Pk7Fgn/FA/8GZivv3xgin2IeXSgPOzkk3msI72c5j1/NwsvpB87ZO6
HIVPhKcsQKE/xWHvmnbyoCS2HGVdtAWpXztIzX+UWA+fEdWy48+zO/uL90RKDKPQ2aZtshO5R8Mx
PNXWbZ3V1bsNa3fgt9Xdw1By2bb6HDWScOYSpIcrkM6cuTheii6MaT5gZ15dhcEevvWY1YH2k9qe
6WF5kD9XURZ1Xnq1af7ybfU7L+Zye3QL28zC8avlCiXfL7NtTa7EXdgW6dVQuJV93YcXhdtAQoOM
tZ18Ke/KqzUJVL/Gue1hHUEQZi1mTTchB9Gz4bHaMeuJn3uVS06Xa4m+xHsa3AA+hwfH2nWeaPjA
0XLzzr5pUAXjv/0BQFfu78H2vri3w+Y8fsuDPZ7dp2s/ggw2R2gusuKiG0f8IGCjdHs6AAq1O1z2
flMYFBtdCMa02jkGieicgwD62fw/zM14nwLvYrlgHIik96hOOOYOTo3DKAqFUCPhUwsiKcbBpHMM
DS7ewM2O7saNIASBkd/DQQD6hLq5Z/rtQ43xt6IygK/omc8I9AzvxP06y7XGANTQOrCOHtqI+cIp
UaB4v/m0SWCUTXxv7k2BGULgaeNIgz3/MgTpboa9fZY5AmCUCQtOEyxB33oiRsFHOcHLvRnfQuBi
8wFumEDKTyPxkF3l0R5jUyzIfNnmBKK6C4OBaMZrvnLUxsPsx0WBqOLH8TfZ8b85xu6vvwi/QeNm
1Vo30pkglUizgv+XxBJ+3ftCnOJBV7HiQy6KwwGAB2AQWc2cKzh0sr/RM8ECQkWFq4OWh0Blc5Ow
vNnjrSWSdr8QwLGKV5DIJRGZ2tt1/Bif43N3sq67COrzCFgFGQ6LiLV3yDERVM8HjZxR/758WL0k
HKKYeA9dYCw2xeU9URNWh/5c+tMRTgT+oyC6O43zcEQEHIs4+ub9tB/buMPpw/JhsW8MnFAV9I+b
fbnuz/l9/3V3A9LD7t8gLIeCSwslu8YF9LfGcbE/T2xu2qqfTRXdxvwTdzuPt1NZzqmrhdSdN/5M
hRwTDBGuk7t0zu2Hyt2voFFzFLCGkmseaGUn8CV/5DYDRjv3L0weiSWSdLtL2ThYzoSoXN8hc+Ks
fsklcrffg1Z/d0roTfqzi5ngPXuMFt8u/h7daCQaiJpt+f3m7rHBnr6TvcbvMWT7ROBLAyHQfaRQ
nocDWSFBYYuZ4on0uBEV71xH2+Gi3PY6292uSWVNWHS0LomkseSLk0OSSoKIiv09Q8cMUMn1pvfC
7cZGU7zFUw4ZR30Nrz2FOOZgxV4qHpuDc1bmIx+G81+Ifzp/jyNBAhIh7jE2pwXGgDCCow3X1k1z
Fj/ktxVQXJFQLz/PbO/diACyShynIghDAB3GM5Zg5+5rcubnjqPWESZ3/5FCtDNGnU0pFxtR3i66
kx663YCE+9GWwzV7duY5EpjbbMDrPUQciX/2EE/xWojRaOk/lB6YRGcPDBcmboxwrdiSBquxh3QN
YRmZHIK6RjnthxL0kzGpu+XCjp0Qg7pKbmZ3wSbtKQewF1iqknj2x7uVst3f7NY3HaFV0WhFmZrG
Of4qXSNaVNukIfZ471G82+71woYwwN/cPZA1MY17aCn5lxvarskyDx+1KLvXbuojWbXb7TOc2tfz
N6ravhLi4z3zAKjYT69R0PL26CG+Ac52Px2boxQoh+1bTX4TmgBn82SynKufRTqB4XDiAE0Yw9E4
mgiJOcT5Xbhel8Qa+k13NB63A/k9t49wml5xqFki2Qk9LY6Y5484R0y/K14hm8W68pB6iuQb+eNw
qE54IQJaGV8W+yNJzpbUhB72kXVrJu78GUKqNmp9uBSP1nUZYd+x4qTPybwp1/JVfzQijt7efsDP
Ayt8fgT/qGjzHwxERS8SxcwfgqhcStU1XVgPT8VX6PqrV03Vf3z+txKNIr0zaa2mgZlmI0vcW6l+
K9Hsf6H/SqbTGD4oGpH+6L9SjHd0Ixjw6/4pNfd7azV/QgFORS1QlDWFL/wnJZq3uACKM5pqApgy
UQFQNAh6X/s9WbS2WtDKGrn3b/D9LGIHEUHv0jGGjOvFq7sEpR5cc4lJIclxibuf1KrfdmL95Q7e
wBxTZKIUiybiW/jl7BK+nB7Khpoehvm8Rho9Pyb85+OnisbFnUfQEr788yX8txXFlwXF//4fbKHL
2g8bED88lWXW/wtaif/ijwPCFC/rkM+f/b7ABcnQ39FIJ+t0Er5e4fzJfAdcUKcCKFMY+K0AKUjK
O5r6EUuUFBaeIu9R2G/LW5DUd0hiwitt0GC+70TpH63vvfzwZ+Ga+qZCF6NOmVPUTUWHE/P1+k5m
Y8wySRwe8zG/4J6UqrxaLpkhOtqyjIE1s+DzJUnollrl6dd27MbURisVDkVFpyDWDu1VuSjVnbSK
W9DTkfa97P2qaPqySPq6V+P5BlHzwALolkRvmfW2frJw6zRXD49tPtw0kkyrUwGpsltUrRr92F/u
KeQ3cwFVtcmUo+1h8rxezwW6yXOcaLSFrMJaI33TcZKlaegnPVX7g31zGYv6sSizs0Fr0Fz1+jLz
1u7Nw1X6fqrnMZD0lhAynW+Wthadsu852IPCQh15iIsHqVzNq60VzvSBHruU9m4dAGAkjcXmbdB2
3lcmMy5IdITlaDv5RgylUtscC3Q5wjxpFPBxaRykY0tmf7LE7xjhv3040uuq1v50kE+hhI6dBiug
PNOQvjgWrMCPu7Xq0/eGgQyWMV6UmzlFK9GS9YuvZw2UyqN0WNSKhLy6NsFUEg6uIKyqgQpH12xB
2VccwsYHDdIeD8xn9v2h/iMP/H9mvv69NUnvD+Pvuybsp7R7yi4vjdL+ge82SRPfmTJGxDBNkEsY
JZb6d6fLXxQ6l9lsFnRpOu73D7Mkw0TP3wz2oYieDo2xf1gl+iK+rwUAnOCQLLbOmz6IH/VFvHW6
yi7Fg+mTQVQZCO3QZfHqsKkJmpIjREI1OjWRjTKE1r3kpULvoWmc2A0oeOdAXlGCJ0JNre2TnNJB
Ka4x7N3K/FOz8NoEGc+3s69wCUg1YjzqG9YOrbnMAudfkkHNNo5w/Y0WaM1xWLyyHimRL1n8JKjt
lIK9mJAlb4BYtA2sXXT5UmbWxvSTtirqjYmGj57BdAmWQ7mP120bnaKZ1fcS7HWOkKjCR6XL+szu
0K6F3KtQ0YNeAAS/lxMVeidjEoLVGIBGrZnQWXauA5KxhyS2dn0S437dNOpBcT47vV5k8H4hQqDa
NFyeNYhLVaczjOlraTaDaoNz62DO0ef1m6QYMAReimpBzs1a9U9rN1h2JYi5+JNQ5rlp/E8D+30i
6cQB+qZxAQz36+eKIE6ZCwhMu60xelKFFi+ap+sChGrelXKE+DxVX6QGQvRy8pT+06UyAyO9aye6
sMXEr437mNqB4WcNWPF8idpyREROg4Wy87O+d+Iic00JjS7VDNVa+K578bfG7rV7+O3uFTyQDIwe
yrc3y2ADEYOUes/dF1PmggKl6FRkl5+Y1Nf8Id+vssMGiXiBgIL8fz1HkrFladXBR2msF7peNB7p
Jb4dK9iTqk+bASytbLP6JydFeXdtr54MS2GXrNAYnqjpyn6QfGHHE5Ty8kYfOGdf2spr1Eo8zdU6
7OoJ4vKkybnylU0LV4wlJfWtWtEpDAJeTD83dVWdtGytTyXujgYbsSJ7nqbCSczl/EPeSsVjukLu
0tJdGSz6qpGCMxP1Z0trd5pvB4A1A6pggirCFb0eAIZk09ak6Ny0nBa3U2a6UooJ9kvaxG0512u/
o7PY2aaYCpY4ln62Kuw5sTGcWjKXSOtT6oECLLcL3Rr2IDc9slhC4VaAnIOVfmJN7wEmDJNT7R2O
FV1lZ6kW5usZWG+AsM7dsK2X6yJPLu6opcNPBvja0bIsNJRBsNX0rBIEYRhfj0+bBFAn4wyB26R2
odx1kHCDvUtk9RsNj6QCt5/xt/3F6nFF9O1AscBTZBATvb5iiQ5RjC49PJBd97C28Juu4yy7hXBA
1lT5SZT3hsTl+/h26DVgWHgy8CKvr1YXBfg4tQMoJerQ5GmD36A45FzUTICzTiELu1aQVd6IoW4i
AJEt3144x5vvK+VlmPlsxF8tIKJtzBKjBbRIePLGNo2x0K2jmrRuolsJfAEVBfURmuvS2GJYDDWy
hKtM9e3SGaAfW8uplRZLoxmNMwwl9BHF1p/EySKra9BLrgwPIAFWT81TC3GeAXaaVIVlsUAvU0FH
AmqKlK6Siw5Pa0/nalICl6+WW9XMae+eJeGmuhQtBGia5s2Tldz1uWA+TEgqB2Xc0HiedwgoWNhQ
bUkhkh0Gs35kTVLB66j6LSoQkFLJjwv39j5L2/Eg1Q1JSKhBvQUw5Pf+pv+Msv71x5kOZ226sX8Z
ZO3v/x5kKfSesphB25A5UDRQYr8HWYoMaHyHc5kSFLWWbrK3fjv7Kdo73QIeRfZiz28YOh/6PbPx
3MuqomvPsdGQEAP6J0HWW5Mvs5EglhGxJ5JMGuMtfVKNhrbUxwj5VdPWdXZpza1ki3lRj85kluN9
p00T8rGddLIalB1mvFJq16rU/QptKMQERtfLAHHU5jGXgHw6g2AOT7WmN7/0sQH3SjtKBjWofGg6
x5gyAKcX+K5V/8f79o27ZBRQ5GD1mS/NJLR4Y/e7xphrsRMkR5NWSq5ZR42vR/4u39SWnUh3TkV+
OB8//vPLKig8GfyPohKlvjZX1tJoF6W0JLSFYbNVY6hMofMWq+tt2Q7NNJ3nTu9/4gJenxvBDDHU
l9eUX19zgXhKaYb9miJFk7gBEzyj19C28qcfD07ev+mFLXy+ErOpyjKHYdbtG1sodpmRCU0OLQhR
Og6vRljORRoVjH9+mYSHYbXUY5XuvOz12ObU2MQBKVRE3L0lS/SjICB8TnpjhqO6kGGQbVKFHPSc
jdRaa1l6ErVKgLhVIZy249Kqbxqlh/u1kaaidH88GLrv/zoaiYiG7nyTTajJ7KiXsY00XlT5Uueb
k+fiVjppQy4SzjkAlPA5SIunaukFxvnLaCyeURGBu0LVbr/Ac21kwTxrtCHOk3SO48s2+500Llhb
II9fU3Vlx6hla96bqGix8AwhhlxmVOvRBnINsbv0PE55H7JayAUklQ28ONtYMidmA7bYjvepmvdJ
s5J5o4TLTKoXuNuAn+3z2+9Tne2T3sLKTSfm87OYhZnmGdGMqRipZoLidKOgUgg7j/p1zeticTbs
R33QFLNG2n0Zl9Y1x1pwpW1bvqlLk8zgpjiaeyksQzBhD5byrWiyDWnpShpM4h+BBolJjtXWaZQp
XhABnNX81KfdwpeDxRrQAO4WTmJtrtNlqSo09qAYKEsenfgpD3dVhtgtZKjZ71drPLQJfFC5BPrz
MF9gvpb0DdDYBfKMxq7aavlwgWong+hYrnCfyXiX4oIf1kKZPrZaI4qnVALhcYN8zyy5Q1xWdwRj
dZTCgDT52tbP2xdtq6rNm5c8o63CsJblaiFLlNjaLGR010z9elejFwrhkr5aO+cNnBmBXhaKZpdq
3hXOCmsxuiID8tZQ53TS5JpopURA/Gj8rBK0l22Iyje/z5ZV9vsLyH0t5QxlZz0EUY5iGlrhzII2
P8jx2h0gPK+qgE+xTHQDoRQHNdoN9v9N6+85u8E+3ceJ/C2NF2u2scfK1zoj4QclkKwQgxbT+ERm
en7fSPVM81nGgy6TtqInJK9FavyE8ogOkGFyl2lqu2PFU4NUv6rK1YvTZo6DohWpO5qdDpJ9rBGm
3o00aoJLi/Akplvfjfj8bM8vu2mvexkrb+4GP95Nf787AUPRhvv/Uq0aJyCwa85mCZbXJI3uLYmY
MTYLhCpkC4sAs2IvWkQ4emE9ZHm1/SzOl/5iBOEcAa5h6JzHoV15y2E2k6yfU4Op3GTjGs76Lyao
YKBAHFnrMTstY4dnkuVvzUjXnjX07tbpJ1WDiylOpjto+8OWtP2PTcybswe5XjDlpPSoUJg6TvWN
ufxzYrLeYMTy8+DNAgCX9jwn2vP8lIMAbVa7TxtMCNb3e/jPAOxfKeO8eBx/oe0Jnranf7lH3655
GYU9f+jPMEznsfyWs3pG+nzPdRGgkWZHo5FTto7A4sswTEIzeifoMYjAJEhuiDt+D8Okd8RLHBTI
zos6co7/SI9ReetrybQZBucsfc+qwXnw5mB36eGPgH6G9I5W0mg8QjN+NdFqZHHIjBVjOQixcimd
BGbNHt0tEvbLwdC1LuzIPS2ulLYKRCz0Rp/7SS6OWmsJqy9BdgNtu7L19rgs+XWvrByA00tCV/yC
y3E5rVS7rK8gXPcixOVxKUDevl4yLQ8uPfjouCHRHA7ymIAjudS0wa4Inn8P3v5z0f4r7v5Hizbq
nl5nZve3f1+uukKWVX5OxMiYEnM/T3xfrqr6jjOBseuKAl7Vn9nBfj81WO9I2pJ5Rclc3D9OGPzb
ciU1C2wdSL5KrP/8sX9yangTSykaVScqF5wYdBGq4r9w+m6grPNWlr2qgGnlMPVydkzzXorDxZwU
+u/qujFC+ZIMomC/mKF/44T+xvI/X5qDkfqMWyUJ/cbKXlrUwQs1Fj0VtWRXuOTrw6xOdNhPIjIP
P77W22GSaIHXg+KMBsWnrGv7pn2RDpuqXtKA/dOzPFez3/cKqhbd4m9lon+Q2qG5SpN8Pv1fXFPi
WpT3KA+9TfxpQrEsdWXQCKiuCtQOS/uVrG3yAel04apomzu9M/83e2fSJSeyZtv/UnPuojcYvAng
7tEoQqFQrwlLLY0BRm9gv762532vUnJFKVbWm9Y0tTJwwLDm+87Zx3/mmuet708bfXpq9G4osfuU
NL2zKfjX+wyWWdiTT0Xa7wuyMfK5JrdnpyGZWN3WvIa5qF79+S6fuiJHXqzlzHnYyy/eoiZIfmxK
hcRPD/LWs4f6NhTGPdqDp9/Z1rSc/vH1zpVNimbMrtSxLq43NfUUGWdA6efBnVhpHa5leT+G9Jlo
0en0z1d7YtyA7gPT4oJaDZAL/Po8xymeqmpz0bFI4jPUBnrbau6qdrGSsAuuvKh8/ecLXtakeYGA
xmIfowy2VP/yHLrvWxE1u9yzyg3fkqsX3wRmb595hk9dJET/AMsOLEB82SN2rQ3txjTumcnPcRGT
xp6bGEWu559v5venJxgTAtstpTiQuBeH6kH2RCp4zp4VejT4FsZ2rV56oXKL4wKGiz1nTTb2ramn
dgueOSZeXptp9cyzc7Dnoxqhlv3rm3Pbuu2GcjTZuu5Wuhb9/NYpV5v0S2dIiqpDr9rxoJ+ZZy6f
7Pmq0B6Zm1n+eX0X48VIkwtkI4Z6Zpe3mR/mISaCyCnM8c+P9rcLMZMxdwua2owVTM2/3t5sgcAr
RWCyWdSksJaAf93WHp7BBj11lTiAL+CBoWH0nz/+n6ZNkn50YwUl3d3I2T9JwKNRFhSlE/7Dz0xw
yHc5yLMJQzr022e2DmFf1Co3WbCE8pvPnHqwA6d9aYftctuxkqS0GObimZf11wrz82yJSomm5F9V
GIoXYXheoX66vWjJm2Kq5ZqFmKUR0UWUYSf0f653NQGp0XV8yPvlZHvPDZPfBqcfRry/gDMPHQC+
kV8vDABuskAJ4dQVXvFCS6/IKPfi7Y661T8UvqowluwEQvx50FyuuIIuF5wI+jYBbnd6v79eVnTx
ql1muyyH0RdC7PFMviR1vg+k+HbKqv5pg43rQchwaXAA0GKq+fV6rRq1PeTkZhbj4GQgddVVHsv6
mU/hcgUCwiFc6qfUg/Dy20C1f3mLYnX4piHYZH21B7dbJfaHce/MybKt7VBulXlmxfvtKXI90s/p
HMNHAg5+8Y1bxIDBlSX1yytj/FBjvBWJKDV4zGpmuXhmkP72CXI1toaIMs4bNeeydLf4WztXtBaz
SdjyepwjZLjlNj5jZ37qngA+8SChmtDuZ7v585fQV3UZWCZC55334mtnK/XVr6duShoqENk/HIXn
O4K3wFb4jGxxL97XvAmKrU0ostUm6GnQU3UH8qECtER0158v9eTDowlFf5eyJy3eX2+rENLUoeHh
uQV5ovSZsHaKdvqns+T5hvioUG+xK0dI8etV3CkAf1hL7NZiVW/Wrq9v2qLunnlFTw3zn69ycS9h
S3vKCxh2JEXhVq55WLu3kO1VFqjKaXS+/fOzu9QpnuE23BZHTyJ6PIrxF+9ptPwcyhIPbwxn/bbv
64qEP+XdygpdklMDYOJf3WMkJ/sGIg6woHWBpeAu+E9kcLSLVT6jtDpf8Zf5+vyL2IchFT0Pnb96
jj/N16XshdhbRo4A6Hm0HGd80SpHHCfdleloL99sPbrv/vwYzl/zb9cMKLlx4qK78pf466drLm1n
1NY6Its8Fx+gDmA6NFZ7asRivYMJ/1jki76bG3I7/3zhJz9JtKpszqlvsWD8OqrKkchUqw0gCw2r
d+X0jTlUy2rSprLFM6eG8zz8+z3+famLeTrqTFNpwz0upd5elKXz6C74vsouwNbgtVfRZJvXQ2W5
R+Up9cxLffIbpTkRct4F8isuLq7iCcCoxUslOY3yPJEBp32Ku//JpPP3VS5LehCFwlKvQmTgR7db
fymxDcVRnwa9/1ye3JM3dJ6ymREoOF3KARujrYGdEy/OjddTJ4T6JNTy3EHhyXEZBpwTOLaf2+y/
Dg+L4nFQwIqljh92N7FnxM2a6+L9Fgv/s3KC7obzfHCKznHDfx6YT185CliWQuaIS2VGGXW2bskq
yxotnR17HrFgoV1Zx2BR5c02+GMWhpU56nGVX/986aceLVteNol8EsA4Lw5/prJpwlgrl/Yq8dp0
vrqpoLs9M/M99eX9fJWLRwtZVtugYXFn9U59pLrmp4MzoUjaCDj4/7uhi6VjbuMWCiFfXidI662H
GjzGvDxXZH9q6aCxeUajxRROzy3on1d3AQ5a9S43tA9dnDmuv6akRDqZQxu3TkxENt6fb+vJJ/jT
BS+WDtsb7WCuXBzhYdN87Qi9yWROosikFy/986WeGhKUryIqARCCvb+64j/NzwPSo2WLWRbXcfS+
inHdr0e9PRcE/9QNUU2hgY9oB3ro+d9/vsrklwPhRBiY/HhLOe7mt24ftyjYovLw5xt68lIu/gmf
gzlq4oshMZZ2UfaqhurSnf26raWQ4Qbt1ZKX8zM72SefHaUbkqzOHY/LcUGPzIwcCgju8ny8nf1A
HLEVyGcGw9NXQTBhn0WgbGJ/fXZRLEOPBDpaSbS4gVRH/YsdofT1nx/bc1e52B7tcuIcY/GG9rFm
li9IWKg81f6ProJ6inKiz5H4chzkkV1tK3OfGoygl7u5iSPr6pkh8NS9ACsLUb2xUeZQ/OsTk2tu
fNNyL5yU/SR2i5a53XuuOvPEQKPoyqqLQgph8GWjYnJJE6t175B7XROsNgJM3Q75HuDXI9UyfuY7
/f1q5yKQzWEXtB5njIspwQS+XGROLxTXkF0dweqFA7tIbVvXtgqm7pktze+PEDQwRXuaREgEeFW/
PkLHJdTbtglgt8YWRtouwGgV0XNReE/cVIAThO0oapVzAf3Xq0zRgpSFsmOm5qHBliZ6b0yCsSAu
aIiklP94XACi9qhTUEyD6HlZrCevmS0FHfhMVXbwjQIXqTJ7t+nnyjF//e5fN4ThGRGL0AlcNHWs
i70nrgxn78m/ysy6S/0l74ZwEAdHWPZ+LeN93ockmnxPEjqFAeNkr54e07V1kbDVbs5ZgrMA//JI
0dutjorD+XCMHWnT082jGEgMw6Rrj7ktSkgq04qKYyXkzzv9eU74/fWc5ZW2YKPAwvfb2bkYET/N
o8d5YeGbRWgcrEW6eP5QHTfZqcc/X+1ylY0cTicUVZFDICem4fPrYOCNGc496Ao7Wv4Q9FtLflyG
UjVZwf+HjDCCRfoPvyquGeM7QY3hkFAWX1awlqmoVNP5hG1MJo5ue+15iCkiz6ozuXRwlP58i5df
FX36c0fTC70zFTO+POkGcbUNsTyni4+loBBhh/7HMVzdZ2bZ35/kWf51VivxHGnXXqwYVkRel5rL
PLMaMdRZ2PTi+97WYA+CvP8UyMX5h7hPL6JtjEo0Oq/x1CQu1bhUgjW1Yhem2azHq37qMOTrKXrm
8Z0/HwbBz18Wxzn+vI8JAtk58+DFVmwa9dTRBVIH7TZQMhsiyocrQejT+Fi5iF6OxWBvSIpAbH8o
64YM48WVL5uxjV4Wq7ehzCIvpErEHpN4Wahyfj3UMv+MUIYst9GaQRwFvvpAUAj6I4fYCuVfOS7p
Uolf5x7m6TbO752WnXkYtvqBjS55ITOVl3elGeYDiqH6tYsd7NFy46FLjIMR4xaZVd/fEnIxZht7
q/JqXzYaddJx9nviTwBmk+/SvgnmRZ+8vPKvbTRU8lCJOnhPPiYQpHzY7y13+N67FhDhaDHgbfLS
+dbWA3I7Z6o/OXs83faTaACVOCyrlhrLN+SMtEfhdZBE+CXJGCHH8oP9iwSrS2YJySWvMRso+Gbr
3rnEn3cOTMTBEluCwKYGMVhEBbAoqcPiYJs2mpLerATFY5rARj775irUbXRLsBpwqMYTqMksAkqG
YDb37aTqgwiWMbXWqYdPMQ42yK7O3u+IsFDH3fcJriFHpjWJh8C+PvgTcMrKyqe7HVZtnZLvbX8U
+bq9q30qIkihglQGE7Sqvo6Xo1WW3nffXV3w05ZVtkm5VADdVK+ytXDnq7pkv/tu7gVGeMsJzk+q
KwoC3WqtyxQRlAFXXlCJPOZhi5Q/qspAvPe8RgeJigf7nVa++KBLDYBaYSlrsz5y1Oem7tAnS1yn
P8ju6G6RgBXLG8tpFJqbEQWsotOlaDEWSRhNOFARKff6e2tE6TxMBKODMRjd8KXYnTi/4c9OFCeN
9CkYbKHbk4W+0x6r9dw4d4O3uFCcmrG/yovGHw9DM/fIiRQqS7fNnfC2sNt6Rctcrv3LgUknOIk2
qOxv60Jy77GLB/FeeqV1M7qzqQ5LVLTv3a1+dMpdZbtaIMPsrmjP2H6xQI2ve1AlswEJs60q/mqc
WT7s/QK2b2lKuCJOIe+05eZbguDaT327mfdXIyBhON12H+qMoicKs6GrCtRcnW4VIBPCzosrPAc6
QBNHzHCg1mMlnBLiqcQEd+33pmyPXRWDAVBG2olUG4ZKPUz9/TxxsRQ4c0Vin4qqJqtDl0x3xbq7
k2NSSbyWimMMtZatyOX21gO8z3ekezWldYPhKwWevJePLJBECriuNsFBxDXZQyECOb5sjeizwMDi
N6t6GQ+1BZt1JhFvSXkc7pxuQTFBQ5kjFKaxFJJknW6c3g06GiD9TbFVfAJ93nlXougkboq6sPAE
RPP00kJXd9YYTnqKiXrf7ZKWZ9/maWVX9ExWMZk1i5VQEVrJeeUPo5MDWkP+oDiEUbFbGSIrtHCV
HGLE6oiujj7f6pJpu6vh0uxR/xCtfEnHcmvMQxGbqMvycO3oM207Ry1vKMJvbT5OXkp+UFziG8s9
59iWM/KWaNA4xHpCG7uDh5mizyLbcqNDOUnzzios4gEtL969g6jqwkl0s5Uvq77uDBlFXY+C03Zf
Bluuq2whv27PlDP5kGmQFyFONBXB1VrLa8KbhHUTVU7xrRhZ/TIkdibKDNmE4F0Y1hi3ulqDfBtz
80XX0sak2UXrx9W4Upz8mrwCprOp+BziSfGzVhU27dYSnUNCelXN73Vk+T4crQHd56C1daDFb1VH
LGbbSaNdLFNSrj0oHJsKwXQZe5iJoxx2UuHN2qVjQZcqiYUn10NvT7hi+sJr3Q0+TgTjuwq3WlwL
7ejwjrWdGi1joHVubHwy8mi3lXgh92qP0xjqOxaGWGw68/3NfV8WQ1ydZq/aDC6avA4T0637Dxux
RHm9Rr3cjmtZhC9iWbFkrUFvw7WKNufBHfodhu9oppJZthQ/yBeK79k6ef5VWS3BxzCcDYyyeTQ0
vbY6rq/8HslluqiOeUTVvvO919UKvqQNiGFou5Cb0rtSib8XGMY24czvSSoj1SGqjOyvZpaOVwhe
XRYIZQjSHE3jgf3IRZyn85BHL3L6Nt8sqUSYtI7WflIP8wSNB1J9f3LU7kEoXET4lUE2F+hEB9s5
OMbhDnpvX8cUq9sEJnj2m/pUrqP3qlR1HRzLwWrtdNBq+0b0BHNQFO5TmS2NGOej73dlnXXFpkXa
t8InAnPCL5jaLsz8JPJr9qMTo+GTx1900RfkjU7RiHnzoRwn66M9+t4n3VRUgde29T7UfisDnugk
5cmhwUyAgBhhSA/beUS1OJcSu3fjF05QF01W9WP+fbD8Df5loJVI4tEPSBENy3k6SgodJHGF1fIy
cuDFJ0JZ1DKo3E0gSHefGO+cyixoy7LYCDu1dvl2rkwDZ671JMZkj5izY+Dr7YvJmazvQ7dc3uZG
VssxliWZY4JYFDk3tpsQHMD4mLui/W4tzI1pP89l/EqF2oCkqywY+c4+kYJJtphWqTdtZZQou2R9
W62BFxi3sfayfZUCbB6hGpgJu3qAn6xMpY4LDxvAlNy5Re0UvY3BvbHNOb81/BpEm+fdDkIJKFNd
B6+48yIT35T2joNS6iZSKZ9YVaXNZi0REWvMs2mzeiWhXaLwapwAjrov11y6iaTCELOFqIqY0wRR
plfjTkyrGlXrpCLW4/LBzZnpr9deOmC0Jx2Q1b3sNalRvjvJe9UZGvaJIs5kP6AC19CBisYbXpkh
MBKcyqTK+otwq0p9mzcrzCk/imppTr4OVzO95UzZGHWvxbxY8tgttilMgjTFr7tXKKa1Czs3mMfc
OeTbqHtO9ZYzUnmRLlEmic/zU8vBJpYjJDAttMKpOeftrNW3qild+UEg58aiOk+BZipiw+bzpY2q
O/ZtuMMnIgMwz4JZTtAWi3buX+ZuU994/IDwPMXX5wRUv/nOfD0XBzGM/ZL2JalfydZShsKNOijg
opUuv8P8z8kXcrfhtd2iZTr6gQlOHZ2G5ljS4KySeeG/EOMq3LuWtg6L6soLTTwmviLtejZCd6Pv
1vFxb4vxo8/ftg5R2Vsngn9WfbJa4sOyaGRTmpDpIqND3m76VVPPfni7aWl9WB1WyaNfCAeymMEL
cNAtEun4ONTBNtJPKubXymvrBU19W+9pa0XLeiSwrrixi8HprhfVky86jmsJPyTy++h9oyxiYXsl
qs8rWkBizuTM6mfi1cRHubSjl+qF6miqzR693pq5Gwi9rYM+LZdN5sdiK5cy9dw8Ar1bdQ60MneN
H4thh6jeh3Vwa1XWeotqhkgEeo7lR/T03se67lT5pu4xmJ380tQvy21ixhqHar4Zd60BU8fACw5W
3NRsGWl2fRTN5rapS70CSKlzDlmcl8jvjrY/Rg/dPjU/HNnuAk/AtNjJihmTrbOHvTfza7E9NqLv
vjAjum/aztmxZrr5WJyMV9dkYRCqScPVhDrturn8cVZZ+KdWusu33ZoUzOsyoryZ93t/teMmgjEa
+c2PWLHuk/ow2lAr5Lw+bL6MyIpWTv69dsOZs0sfsnUfdiO/bxHL2YGUihGLHjbNdLFcVmY1NxNn
uNwZb7quZFu4Tp7oj4QFs9uW1Isyz6k90PGx1wOM58hDRh4ZMx+UCd4TAAykrik+BxoEw9Seb9wP
5ynOiLP5MQ89hNlc85fzZn3piK16OUbLNww8YLujvb7bio4bqKYxKiQLj5oeSr71N73eqh95FbjL
dRkuHc7OZTiGLUmCzEeRQ0DWbCZs4CtsQ1Imj7U8BzF7g2m/LM06vK8t//XGQajEU83uKOmRcopk
76R/wiMAtdCeTIbDZwCpFLqkYyxFaGfsxznLrITLO2WdP7Y6svH24N59EeXWtakjwJf75rzx7WJ7
YeQItG/eo7uoFMPR3eP4XUwD8jZmj4BNvdv2ZLG19aavOutj68vute4XsOvu6L8ZXb2+WqPWBcEd
V586bGUcQg2GlmSrOb2eX9uY9SYyNyX7eyKeyPViwhLvyYXRr1uyv9KcJKx7P2jBzw4jmyoLM0QY
tG/M1l05S98iWJnNC3cN11SPfNmQFXfonTbWNrY+Z39b7b+vhgZiumrrD4YV5GDNMia7eAC9nW/R
He6MCtIk31aQWDm3peT+ehKsh3gp/Ru9V/N1SQWbICn7Bb72W9EBsxU7+Ec/n+EA+SAiS0p9cYhJ
XWoHj/tUue9tjthXQm3ypNTmfjQo06kANvW7rpPYgcLCFi9NSbL6uEW32553wEjCjt+OtV3u4Xib
+/GNRTfmx75Ow7Veqw9x65f3nm21ae/bU9pXgKi3JrDel7Y3vNjHoHsTBf78CEVyD4+rnzecWLUL
Sr/Z54PNUPTM6h09KT6uHDcTs9vXtJnU+3GhrGuarj64mPuSfR0mEqrLaqftascfq6EWxJ1thKiX
UwyEsB2jK1PURbZrBYwTxf0tdA/zI4oIRZFDw5ZaulUWc4w22v4U9qH1SJZVfuUWM5TGqqyuqp5y
RFJaVZ2SjP6gyBN98BunelNV4QRFb5F3pGRa19Qltqtd9Mxl6/59QalxbPPNSYI6XD5Qj8LDvsiZ
5PBJfs1lYW4UbccXTaA+d+y9OFl4Iql738+mda9udUswMAGm6g2yX/ems4jqHHIqDskehjzjyG5Q
yA7rsWZL2aS5bxGKHVB1OtYc6gloq0mc6NZXJh7jW39F9pr6IURSYzoGcCe1eyjDleA+GrM3hNha
N6jrb9ZG59d+qOTtIoN3fu5ZDyZyNvLRfaCudmkzHs2m3odlL+6RyJAdG4rvhO+yNoSF9yBk/mP2
p/cL9/CZ44ca0xZS1aeticsmwUgcHgJZT69d0843janGK8/WD023eHw3TKrJPuQ1auPQe0COwbbL
n/XHaq0wFhlOwNuSV3iaPE4irEueU6ZtjxI64aBP6q702/yD4xEDzCGKOlm6E1B1zoqYQ+jZvmOu
mn5gya62c46oqsZtPI32tALstzrMXZ0iwCePnMe1UPZ24OcHYxp3VBWyJV/knvhDY8HApvbwuOmA
XSsJ6u5tqCjcJjAzvA89UUoG6F/ofkGR3R5LP57yo/QV5i2zhPU9ubQd8QhUKnKSQwtdZANvC6I1
UwRUv+ac7eXrPvrqMMVKPr2QBMJ4cZsTCAGA5II4Pk6Xk8SSh+86BKLvd5RkdUm1p4ytFrgNY2gg
slTb/tFvSwrFwVg7ULqbsQZD2HuLcy27SC+pCXh4ibVvFitxuZKILO1yVVnYN+LByqsQmLWxRJDI
yNuJaicdFr9imBPOZBXee2UVjkroTYQVh0B3nmEwBfpO+YPY09pp42+jsqYv4TzPDw2u/QljoV8U
2cqs/bWzqkhmrG2td5zHeGBgorWDCVsLdzpUofLfdr3F1IamsgJpbUWEKlXsLfu7hTLKnspZy/64
ciSKs2lvhvpQT+H0ultVBVEWPQZ8SV/ODAX6dp8bd6/BDLejACqtZyL9imoOKIiRCEkdyimi4NW8
+/ndPDk4TTqaTnmyVbW+j4PesZjTi4WCUzj0b8W8UzfuzJS/9wO5sd6Oe1VkPluxH8socb+pdu0/
K7kO7fWGawedt85dcWd550MzsJQIUKnKFWpiX7LQuN3OlnJh6w9mNh+Gj/0acQ/tTtU0XqkcJcy0
PD236OE8RpgtQYZvfQ+L2pHR3do10aMZ1ng8tnVOiG8djvuWiY2zeCZgFdjXw8oeG8HBqI81RntC
/ca5BvC5rEyRVYesP0PssYlT3EUhHsFmtNuTsifSdfLgI2m1bnkImqKWB00ZFmL/CgiHzOlxNVdL
W8zzoWHefhcOXv69qFl50j0cuseoqqbyhcumDtvQuVNDzaeJvvW0JtdDIWabIViU+SNMhwgytOvC
i1BoP8nxrLzckIbdFW+bNaeSzQCsOfZFRVgeUHqpPrEoFA+JLuS6Jf7sj3yd7u7JY5TH651RIwey
eJ0oIPVRK4aksjuklC4FpCidehIhSSkVi/tGRdZS/KhrKaH8Nq07XTsU3e66veiX17ZRfn+yFJ8U
x5DhzD0gt9KFUFrZuqdCotY2wzfPAmJ7axBklSHpj8C0uIpSL9fWLQgq9a2mgQOFH1hZdw7/7uxs
Rx5yP8iu/uxscd2lQ1XuL91tZwJcQGpgdTJdB4rdD+b7pRRdlZVeYzEiy9Z5sy6iEKd52Vc/Q9Ln
10nTo9BN/SIvz+HbHMluhs7hxWdDqfs5TEgCW1h95n7z3850gOSrcZi64a5G2EP4Xek2jWH71tAF
jkil/DHsDYcfSA6qSvK2t8OkaPulORe0l/1tNDcWGGPmOuq1oZCcc+hcP6ilsdkYD5DXkiF2gXTM
xeJDhw11k98NeyCchLJogNwmD+OJ6EE5IV5HSu+izOonvUAo0gb4/g7MSD2ImXk08dfARGlrwIc+
7NIZnTt778C5xOusOJW042JTG/fkcgoRX3MU1QPPKfeKVlxva9xBx6fsar3fKQ/CG9XsDo8Bedxr
l+SYhux3G/QfkuS2jYbAbbyLeruhkLnOD9OEGPfAlO+ur4Mp4lx1WFzP4k22bVWHJ1Xl4/CmbgK/
ZeRYWr/Kd88ufozKbq2bElFYfxNtAdo+JpZhfE0aq4syrQe+8UWVXg+euMPbsrSpU/lWcAroDHXX
E7tc2EOdE/ZdwpdXDfcVNT/VJnFfro5K7ZYuEmHz/aJhs81G9UQOkW8b/gD+s32RASe1lOPYRpnO
3qew8W/Wvtmaa8ozc/y2wT+IhFS2lrGAQcV5OKwJZ0GLUnkzOVP4Nt4ksaBmskT8WDUuxR+nwmef
Xy1+uRf0hn2Pc8AeBzI4bByk2w/UzxuY+6U/WW0yOHXEXru2TCDvyW20KU3RrvTMyQmcUV4pl2pR
WliDxREy0Gtccbbct5B9Xke3CZLkNG0T/r6gHk59qcR+sMVoiRud55bVJ97u9cCl2AIW7bt22MDV
iWFb2W1bLOXWo3ar0pI41ZW1vUV4XJdESdXt3Fopoe5Kn6Y8UPFDW8/7fpuruCpuQw750MuX1ZeZ
R6egyoZ+HeuGtS3W8spqxrl/pDuVu8egk8F634SuohEfL0Mf3cgcQa1JlqmLupf9rMTwuXNodr3e
G3toA5a7zer7f7eF/9el+B/OnxFy19P4+Xvzi632b4TcGVQSIWDG+kM+NfIWZG9/22qZA0nJw58d
CPqyf9NNAFsiuUdAgkwVX13IP/0/n2L8L4Km6WLAXKC/DU7un/gUodX92jlF9cd/wy1x1hzGuCcu
tH9+2U6VEPNIlXSr68wEjfkw5u34Ktpc8yFXS86RJ1+n77vw+neda+3NsdCuFq9EWY6kgqrQKQ/7
GYuWGeqex6G0JrIJ8ja4d86HeFvG7Zu1RmOYFFNg+sNGp+ydLceToH3YZfPqIWwIcCySZeDNE8oF
ZQ3qSF0ItLYvoCkhpFKb/aKoPQ0QnXNlnW2yspxjFUWkZjlqAj9Uu3emG5fuKqBnaGXab+syXTFh
UAix1PDdn7xpToJ267vb2fdx4iOs8OOTRUHLZdvS+uq16+Vuca0h1TYH1LLzHeterq5zhLMO/d55
GY+et8x7WlTxYsiZciJosh2dxPOJlEleydBZrjzKgfJ6W+oIWbmuhy9buDSEYWxdgNddNQ6l2oKO
Z7Yi2L+R4TpzDNwnOaSVb+c2XAGqxWneRqyQ5H1LD25Fs74axiEnvG+r9KkOG7yBpsvjJd2WZarO
0I6G9A3dOXdDPnXvpr4T7anf4/0TJykB6442d7pWhnnBjdrghTdvujvGtvbUXe4tn2mLzvoKEl/J
mt4GI70nPxJlFtZV3KeT3SEwqUdP1okWXlO9mqlpfostYR5bj+pdQgcovyqKwSV0x6uiFwptNb1b
xU4qXba5J2hxz6NbZvyO/IO2oLDR51UMJg5jLAeUKtxJ0lMBXZ1Nri0Ids24S10xcl8OG1o28CO3
SnkHQkdqxir+jrlOERcwFi54nrpQ39ZVBaTg7dL6xOkSkUMj1H4S44wwuRGRJGCY2TT1Osf6Gs/l
RCwE9ShS2CgO+KfJBNGHfvX7G12v8KXKXRdeUouayNaFVOn7qbY1I3OpZtJ8LBq+iZ071o9999UL
OIfOfvKHct8o+s0jbajdi9fxyhdFs161UaBIWVSDF9w5RsX6Fpgh+5AzCnnvPkh7WKIMb/CQ36AF
MUTwBV1sn3oj8vDE0XjZ6HCWlMBcx1D/pUG93ax0dOvH2iMhGOLc3ll8NHNJ4JDdNeWV67JQkVjR
+1195ViSzvmoowJEiaTGznpcxY9In7r2SnfubugSGbfvXngSmMc3pOkE/8xVcFUNbkftblAELFDL
IhOzHxwDVNIh8IFBcN9VW/VimGlIJaXQ4wnHc3w0aKpSSKrtM6aQ36crrE8Qgpk3bQdnzcV01SpY
NBaKjZS9zHTYdEkMZLybhI/P+V9WVzXv19/+z3/8tQj990jUF7yq5TOlnF+WtPPC9W/rPYDTszYK
tDIVorPJnZf07yXNtf8VB39lYzu8nBCH6n8taUH4L5RUPl5mJA6sWmf10f9d0gLvXxErENId7Cd/
/bl/AEW95HWhFsRTfEY/Q4fkJzgXIjs/D5qm6IMe9njek2nWOVTKbNhGny3MjjLjJLy/b9i4vgHR
86mxJwLBTCWI16QN5xx2pxRTJoO5vV2nuu0PZmoFWzzaeDSQ12LuDkvFyfahK+p9ut02hw73OIXb
uz9rwjxxoQo7y3pRj+KHwyyEi/PSEBdNFN+MNWKj1KaMqRgO5XKKTOmbm0Fj06bw0tBhcqmlCTyq
36EII2oocH4VlFSqgr2iqGhv94EZYB65ffF2bseKJHm4lKnhbHS7IZSus3kr5kfaMkgp0MWF1fUW
7P/J3nksx42sbfpWJv49OoCEj5jZFMqx6J3cBiFRJEzCAwl39fMArXOOyFaL07tZnOhVSyJRhUJl
fvlaKOwaspuKC7bY6IhIYKyPrVgkioOus9+lQ0SO+1SX2SecOvqJJA0gZqBnoArq5AdxQ1BT/sGa
EjraffgnDLszO9gmgk14qrwYtnGIXJKR4mwKKSvTSwcpUtL1hGeNiPM2cwQzsysGDwYzmUjVgioy
cRn3eJ/dwJLaRMtrE1U3sdkNWeBXEiixdSHQ920UgpNLPuSLEWzj1vGyhFpIyNWebKXEp3KlbFt6
QXLHoFHQj7Rhr7yhuShUPXkn2y5CyGv0CIJAoqz67iVufapn3z5PGy9n7UuL5iyz++Yzm0MDiJNG
JjdJq8GM8B0UboB/ZT7WIMOfKTHubvq4M9UecggHau55/ZU3u8qgwrwY4q3g3OPsjMzVow0qkJHN
cIoUI0VopNd50pseFF8xfw+7pqHxJB7Ml1o2fsubyAair1WvBZkZi+eIHY9WFdkkbIFaemXEXSqu
y7EQF/XgwM3niJEArnjFuRk1elC5qQ6roA/zA2ZZc7hzHVQ+kC35RIdhbbfX6Bj8bmMMqJQ2pdkL
E99UYl94Lfb+gNnIgwzMwVv2BiT4h6IU3lMyhJMTOAsCHmB2lHACnI5p+AIF4NVFfkVRkTSIVkoa
Tm87v2g42xXxQJFroaf1dk57pCKaxjx9YFjsm/O6SeeXoRp5mn3AUCtgqCzbPU8iQ2PWqhkdXj/E
X4cqj100K6Duk9M5/J01z+Wm6GUZ7iKjAtscUtu6Fx31u0S9U4gpJyEAphY2zwwzh4wvHQ3UEpJc
a0GSTNkZzx/b6ACMdtAspUusYlpJ2+gcDh+JOmooimFSu4FrYGjT+q77GKaGd2eY4zw8mKJNP6XZ
Io9IvBH6vu6ZBGNOjSODTKNEYBeFE59N2qi3hNlU1YtWK+NJaXFXBXNcTMe8IkLgEM1e9lLYU0fv
qywfHNRt8MXodHrWEFpf+BKf62EzfMuRjpzsHBMCFVYg0IXnfe6IhCWnNZ7Ch6mr+bBjjadvKKvu
Kat0InN8rNMz328keSdRpTBdrU5a8M51C+PbpNLeOGht7X3yleq7YxyPHJH9qsqHje/3ZoLaYqSx
q5UMPWnIATkwbFxT0Ieha+6g/s3pbGoqk1yntqZKJjI096VVmUHHCfd768UIuQgvcDtj19qKsVlv
GozbpPyXtBbqIqw2bVm3qMn8qGWgt7L2m7Bl+9EuooLxONPDU9QXNf1bOjHYG9TI0NR9FkV0grNX
PXSa5Ms8OYNS2wLkkQdxiMGYOcigewxFWUDtZ7vUF1Z0W5pGK3cG15OBxkRNTc44pOWOSFlrgRF4
aLaz13QfQTZIOIWssYC+QzUWAbZ+l+LPpB/Mc93N8x0ZaP4p4v9DeMRQfkymgeAhZ0QKsRlHDuMb
UKzoLva7tA8MlYywCK1XFJCEU0Wwqd2RXWih1oBuSMLQDkpOILD9zoiEBpFvYtxEoWFF+xhchroX
w8jLvSOrdN4WoAcgPdLIk71vd9FV0sx1d8RpHXKH3MH1LnI0Rqhnmmz4Kkg0e/DM1sqDIpPOd6F8
a9zpREz3Fw4Lev7dSehYg5EQzsabw05wMdMCommEP580Da0DgWvEpW0r4ONzDolevgU6Gr9KTxqX
CWcAFbAwW0+EfQroSM+jTTD0WbLAx5FvKr8T937idOcDsn/ikM2M8te2LW7LtvSu3ViKW1R/7UsD
4Pxt6Iux2UtS6aCwB1gshDXoXBkHpfD5hpl8/buwc5pdxsKNH3+Io+s0d9kqSqSb2Gx5uhB5hBHk
bdW1XycUT+6uUD4lemC7iRk0VcVZL+nc7jGx3NTfjJwQeNh7F4kKyM+M2oOwxnrvTX33pY51Ih7x
ycD6i1gmuD7Q9j6B5Nn0gPYeM3pdEjtOEUlmPSQhkOImy7veO4GbEk5l8f24gZKjVtGONHIT6mHy
KGnl2ImeqrLJTY94xLbuMLQdoqqEU1NPToC8EA3o0dB03cOY63HH3D6EN+hqDSh5M85EYNRF4+3W
AeW/cM//YMP4aVb7S5IaoVT1q8l4+ed/TsaW94dDiO3iT6WMgyQdhs8fYI/3B/nWtD9g1SJTwf3P
YExHD2YKZwnq+/Mvcbv8B+vB1GEDHDHSOq7r/qMINfavN1gPwRhERjO7o/3HA+e98dWgbrKzsNcL
jtwagbYNY+sxKuySabCApg+T7BiWgB04K2oUmxVap/hoQ1XHj6iwIDX0MbbjW9eoc/mA1QDapcRU
wKjEXRFBBBNGsVvbEvyUd7qf7l04i+igD+0Y7X0IBeeE+Tl3T87cmjElom1j1l9UnVvTXcjWp0gW
T/3slBZSsxgdafkAdmZqR6Pp5IZ3iBEbf9bHPEToK1FpQdNpMAHhCuerFdpvVpg/ahbIn5UV+F8t
TIDXtBmFASyRnJRXsiCqFuIgXkkEZq6ZfvKVXGhWosFfOAeKA0xqtE1HlYdenzp4ib4nfefSVq4l
b6FTIS/I/gSmmeq6g9VgG0NlsSXUaRhO9kp+5CsRkgrAY0L4F4JkWMkSf5qMh2SlUPqVThFSqivt
T5JFSQgXcyVfmoWHaVkPM2mXyGgXhsarRrQyC6fPIi/NYiNXOsdbmB1r4Xiy1krpbV+pH2OlgcKV
EqpXegiGpEeZYidGvG9XCikiqgI+CWACciniiKHtoDLrR6s2MvCihX7qVyZKrqxUtTJU2cpWdStz
Za4s1qSycNzVK7sFZgjT1dcurJe7EGBgKZbc2ysvNq4cWRQp+DLwQS5tFZFJ/WTbMCmOUVulZ/ZC
tTXRqNGNuTJwkbmwcdWfzJzWhncgVroKcIXD3XkLjRdKUpB35srutaXZxRc1BNddvPJ/7kIFjt40
fcgnlHS7WmkdDa2+D2/Y5KNBrhBZ7i05twu3CBzzOeKkczRX5jFcWUjgLhhJGHCYJLEylVM/krxS
SA+CkUzcYY8smJyiwh0jKoRXvtMMq3ncKmPOeMRWTnRY6NFpcNxLc+VM/ZU/NUFqYjjXtKTPemjZ
3kUeZ9fk2y4K4YWEVcuguTVWbhbj32ILs/O6OyxnHPpirIXLbVded1o5XlxhTX5WLdQvImFYYHMh
hL1EoT2xV544XyhjZ2WPEXRWj1TlwCmHK7+c9d1wlaaNT5GxkUk294WMhlOGl0awyHmMGRW+uiJa
NOQkuPgA85XTlhD3X30jIkYjXFnvcmXA5UKG61AX9AWuHHn2J1++cufpyqMPamh7dP4Lv57/ybUv
tLu/MvCmhxouaFdmXq0sPWJeGHu1kPehQD+9jRsbVroere6mSFT3jdnH/472APZf1/vhEqwRTUAx
SPQB1aoVsJGTf5SrgiCSi5qgdavps5PUaAwiQEkvmGLHucn0RYUwOKHL0Xf2MTroq1JBZimqBewR
KBiKVc3ArISywV5VDlBwKB7SVf3gWxVKiHERRSRqAExNVq0EYDm6CdOP2NltEXOyniwSvY7I2Ud0
0TABT0QnI8GoVzlGEvYZDphVplFWbc6NX+UbZFrKq2wVdWTYgsN9ouHxiZCufatXAUi9aEHcVRbi
zUqcT6tYZF50I1boIiHpVzmJndIfsDUx0JcBunMSDItFfZIJJG9J5nV37SpOiUyC/g4Q94hWbHxQ
aE4XLYsKU7TSEz6lPiCoBrmLTYhzvM0WFYy9CmKKahHHiFUoY62imayzeOZMtKNnwptNiOe534k0
vi7YqRKRbxwjBOYzk/gR+bt5xoEcoZpIrwgr6C/4uKLd1Om30o6G69hNt5HkgFllkbwbHes8S+v6
RnrFXWa1yfWUkwngaedlE98zGy47AtXvU3UDXrCcezUrcLz+xpyWyOX65EhcpxD6lZ4HrP/lMYck
RV3hGNuhqutbaLuT1ehncQRa6rc5IIPZfmCPk7yA8M4tvPRRTsOHCtB+p/MiHD0OJCj290gfD0Yu
PgChnYVJjOmZXMEhCp1rIySO2Le/DZwe4ZudAO89n0goqmPvzBU6U3k5L4kGstUO+Mq+lfSLtSTJ
B5rqTrVorefKGPcTi8kl5z7tNMJ7zFuFIeiTFSXjxon7Kej6Njpzhvih5jcYOIgj9GxeHAVhincN
PRHP+yZUqj7GjXmFMsvYNDggcp1+yI4ebyhytPORuBZT7+3NJHdCxOYy2kGOR9tQjN6tXzjiOM/S
YV+JNewy+lcX8Tou1RISgePcPkqy83AoTx0q/MCk1ddqKbpM8tuskxdaP3XEbDe2/K4a+1JqeXo+
R1Q/uAU7ilOPcssvwtY2XqUqUQ95j1SKhiDtaE3p49AkxSUfe7/x0BNchLIVJHmPw8HD64UiAF5U
6tZtjCzi0NvOZB98GClRaO5Rs+RjnWcZ+hB2Xk41KApTdS6sEFFm7h9rS16GfmjdtwhFUYfmxq2h
hAdzbN6OTU0nkDcUX2yBOMjLa+8m1NhOZkef4NbZqmGdrjqPI1cgfcRDW87/3X0/VMWL7VIPY3ml
caCRZdpPSncuO20sr6n8+C6AmM5qrdiWE2z0ZtIksJgtWj+IScBsS+O6FTTJIAax8qM+ReW9Uw3Z
Ro4gJHlbFBskW8lNGo19xJcq66/KOqa5Os4lu2tXRRg+hhtZUZBmxjHQaPxRrzrtFkyDYlFHNLsk
qT6GqqfNfYiesqz7gmqSkWaxVd9rkQ4kQR3VPqyl+d01wkeApfkxw6y7IduP+YXTN27QnhKApIfU
womFtDyo40weo8r8Qu6P2IzK+o4AP3BcLDzgy7sEZO7exa1FCXjmbIElSYxPw4tKENo1dhOv32Vm
TcoLWQ/2FXJzxNfmeNnikdkkse2nBxcl91ln+WeapGkABvS2LIoZvAU7YNZiGsAxuvcMN7tRTiS+
22Z2Fw7zp0nEL4nSaHbQhukBqCH9EnU1lqOz2E7RLSY2Oau8+aISh7q02uKMqHGSWnYsqAKQso0L
osE5wus39PD08lKgbPLQknVytF9q/GzE4wvap8ztQDkgn5Gy2vau6YClTiJvht4MrLj3sxdwKIGZ
VILtUEDMqDBX27HU4aSu6saLScvIBrcHX5ISGfhTDy5RJbuSnLsxx7wWmYW8QjesTMSINUHrJ9QZ
imy1TOSYHzeehzz/NgVDre9xJGnjZzvPI3dR7TNHmSdnmkkzOcR5jHfxock1Q+Atc3J9lHTMI2Eq
bmgDy7z2ppe+kOnXsG6iOt+2YR++kHHuJvkGJxsvqcUH+MUiYWtTQ7zN6MUcA5FXbznjQZmVc5f6
RMTneiOzvVPhEYMD6/GgXzVaqpmPKbkdn0xTVPquELGhf6yS2NJ+ZJT/91TLqZbj4N+TPqey+f4m
bHn5gR/Z4D56BL4b6HyIrITD4eT441xr/eFz0CS6hZzAlb35N+NjktCM84xMCo+dnlPnq4Mtf4Af
XPDlx7dNIfM/oXzelhIJpnrCNLk+hxj4QfEmI6AfAalbobrAR490tEWuLtK5ZDW06sZ3j5wSsy4Y
Ij09s1rsCXvNzbcov6eGadLqziP6ws5aw/xAABNacYDaW1F3n1WZbE2Ska6KPpketdw1HwR9ckVA
IPhwqMx03GO3my9gUeipaKvuhijF+rK1c6c9mYPhR7tsZFXeCc3Jm71fISw9uYnslnQ3M8czRbRy
kgUO6/sli73qVOA5RRJiEDZC+ZzZixAbbbZFPijA3IK5RrGnIRxccPNpDEVbbbo0J/F4W1rROKLk
xCyNjbSAsRosFyCtd+rzyo293VxNNNXl0LYA3TayP73Jc1wdUcTC2QzDmVcWAioDRHBjdHNBHC9z
KLuLmahdIROjWwxmw+xcIU6IRaCz14lDoRiy7iiFAsze0DtIAXA4JWdtN1rRaZgTQ6/xZDLoE7zj
JtFZY1b+gwlwrQ8IvpzWQmGMHOrcliSxa4aWf6bjYnQvsrpifatHIi8i3LDXI86+IJ1IzPP03Egv
LT8d1VXmV/xetLMuurTCt7+aKoLcIFu4zh50B1UeUMO69M1GGsFSsPCE4HjIlHNYorEP+5iIbi/1
t40Yw0ejiWL7rEq9sE1RHtA9cfIlGRAVyIefYQJDj/MUORhcsXKntnuu49Bgy+Eh6lAnONmIlVoV
3oYyWzKURy7KydYjhHVvt6naV0UH65JBM+RfZ9UbMPJGyJZqg3eaz5D2M9NZlUfBPEzY5YaEXpRg
kDnMXJXYGb9Rm586kZIxPI6zYQf4J/TP6L6TaActkOj3oskmyjpcK/zQeX30FQIEdnzqsYNs7ET6
HCnSWN6raLARw3gT2goy9lDt6ai7S6D21OO9VaU695yR7VpTyr22rSrLt0v06XUbufh80QYiCDQw
OlD2CPB8Fg6e9eJaZu5sxKLyIBkGUympdig4rLKSzCWa5cLpVMhDOFv5x2wVjcRyQD8yk4CC883i
Zk2j5V9K3cPzlqGnO5ONmWCdmVOL6qVynh4au4lhjgapvnlJ1THuN5b7Hc5W+Sg8Rv0TkcjTo1mV
ggZz4vyhDwiRtLahbhphYNVlDl5a4HG5VBNtOweS2JECkYoB5B5RWd1t6kUtpFbhUL+KiDrKQXBc
IypGXGTZxqXVR6SKLdojeAzf2GvVIkkqhdXPiCumHqmSp3f0rDckvHBDnKrczziTxM5aZU7tKnkq
HLTx29YDPpMi/6A1izhqdnuetnnRTOmLesrBPnbl6AWSKqb/ZJ8UBZbNNOEgsXNWAZZl68q9pYRn
zHAVotFym6h9Vn7hm/S9aOOnpMnlHX0uCQaa0TSOPh2YhCKU/Ygfl1/k7mvXHa9R5BfHHj8FAWaT
AYwjFN7k5mCHlmftZ3B3uTfFBbs2Rz61iOw7x9tjacs3eu9a0X/h5X+pL5Z0kr/fiM/V8DXpXgHM
yw/8G2C2TB1BHPkEP2DkP/dhy/nDhvem75o9mvo6E0z6X6UH+h8GP+LQeLD2Giyb978AZu8Pe4lZ
8pDTmGgw2Fj/wT5srPWXP8ewkLBu2+DUS94kEUE0r73Kc5ukq6y8wSxuAPlSwgFuCASoc0RoAp3T
TkkrfEk7LAgT+UpBo5xh3GiVXsNHhY1uBDyTCfxTJKkJ8royhKVJ4vAkSFJPgqIP6zxw/LEJN3kS
VyTGqRgtHYBLFF4q6UhQObS6xZErjU8NAg3iDUJ9iXAh3Mbc0ko5nhYDNCez3jNuEZFEOAIILUG7
i484AKPpSTFQyuO0gn272lSVQWiKTu8iBvK+whTu1sUZyMGobYyq0S+10HO8Y9Fm8UWT5BYSbksA
RFmjldzkwp2Ls4GIwJhzdYuUYyhKj+aCIux2MpuSa33uruZOeldM9Nql8PHW8AYbK70ldi35DPhp
c6TGbNojwTDFuLH5tbCv4QdKlHQ8eEBRH4oOUT5I6wKj8z11EKXXGsW5Thip775KNXuXRUXmAr5T
unQirGSI9pnTOO2O4T7c1lOZ4MdzQ8g8L4anvYoo9rY3du8JTs06tVxXqo/RvDt4v1iHDP+Ir9eY
kXrFZnxbxL4CD4vM7lhZSONuuqY21W4w8VOZkesVx9Qsq/Oxrgvrm0OsBB4qoxMvBUgia7af3gBZ
OSAb3GViFRLnPjSM7KJt0h68e5wn/rRvqN+qPLPAxjxWT7FEpqAXwrU+2ZEYjhm692Wlra5sc/qK
qYysupzbuDE7GyO6dQqzJvuIYIb9iKGKjrMIlAO8VLd3KhXDhngdRkQYmmRnTON1l/mcFhXTTs/O
URdR4FOg16NMJGjgkJZj804M8SIQfpVgRJKWvZIz0PU65AzyqJ+jEK0y9nlEZrWtoiTZL8jjQegk
hG0Yv6HZJRg3eR9MeZvatHrE9hRIbQq0A0d7MKtzYj/c28otLXInq/gyhLR+pMVJboE0x+1P69HN
n9/nVx2gkFV/fa2uiS4JWdIiw3vzWrsp1GUm1TYi3yPZpKkZypswaT2PTzqV4yZF2IiXHeyB1CfR
foFe0cdzsxLS35l122+paYeB9VtrbjaI+IYX1BrRiz/aZHxofnHUfIlKI5ZsLmneMAq5aVqex6Jw
tkVcvDipd2kObnlV8kXc441FXTq0Sm4jOryf/clOb6tq7r7kmIlq6IuC5k/sy6YbtLERfshtTXue
orC8rS0vu8odn4iDsDYrBXvFrwiyJsZVMJLXd1C5RNQQc4DI3wkZW5Vor1dLlN06rJ6DxBty8I1S
jTpIF9GKUOQ6J/ZdmTf9J1U7jzJOxHGKsu7M1iMZFIhkdjWoMlbrziXaSrU3rjYYZ06fdI8h0NpW
Zv107lEutnfrTu4nTfTvfORv87V4OlGxo/RjZSek3VyeiJ+COv2+iHGhEhg1N0J9BGUFwk+reV8q
XeDQInMQ4QHxUHyV3utc/tU3A3LUIEfTXUJC/Te3yfeb2Msnonai0XbOCol71oCVIGFhqh48rTeu
EKpRCZW0+Z7yJTxTZdlTvoZQt5znHVKh5zCPtAtrEjkgrCdOI6lK72Tyv5UdmqTnssNyc7BxUi2k
v/lOeGkx5ijY1DbzUraTJmu3CqnKPT5q9o554kDRYkKJgVmVILQ/VLuwN2fYK/kJTctw7BPH+iQs
lh1ZC+2qCbV2Z3h9fnSwwR9HN1OHqBBgjXEY/6hs+Eeox3X1XNx3zfNzd/m1+t/Ljz6BBDVJFHfr
TPCf/7tMnhoUFy/d23/16odosv9x/YVBf/U/JOQwC92q52a6e0bm8+cFoudy+Zf/r3/5v57X3/Iw
Vc//53+eSsXRid+G2/x1Y9SSE/33w9bF87evxS9+4gfs4UDn86j/gDrsdY6ygTqWWE//Z7+GRRst
lLqOZJMSCA6G/x6xQEHILMT8gfUDHxMBp/9oxAIZebX2gnMssxX51w5z4NKJ8vqb2KAXKaMcUd3o
JF2zS3sZfc9WUTtedHlJOQN0a9rJz/mifNdc9ChbterhaTf0dtmikldpYiCBrLLsMUEq8g3gzrW2
BDQZN2FIkBUBExqtITlJh1+ihZ7CfTkiopWavEDYKIt91OQzUHZr4IKYtHnk7N/0Hv57TACUsDkG
oVG6Hw4vWe3bj0Xmpw9pX8iHEAlgj1FVc+9Ld1gyiVDbX+S5Gh6oUU+utF5NHd3dSXShGqNz9mzb
YbyFgQ+3BhK5BsXL1HzqOMuRP4SNnKpoW0VXMbnSVeA6eMVUT3P1ttGKYjyglCdhz8CmvEPMNBUc
/LOShCBbVUwW0yA/R0n1PUPbly5T0I7PEKS7hrXDi5Lr4LUor1iDRYQPn5O0eYkOtvxoxsZVZmPm
2GnEUBWBDOW090yFeqhWXbQXcYmW0etqQWurYD/UBdmVGyL2eidoR10/Yeco8NVA8H6xMz3CBcAS
7jN5GnAeRKWZ2saMvcwMjKhIuy1/ioPLwhYTRBw4nSA2suG+Tz0sCa2tX5s6EClvboIZyEo/lfhU
+W5TxW3o4YHgbfsuaYvpi+eFuX8wdGGNm5BEEw67fjHskIXi6B0RMV+nChQDyZyL6swkO8fCmZOp
j1a4WHXEMJifw3Hwp4DuHEwYpZvXRwX78ZSVvTzoTKP1fiKS9CVH1/w9iWHfTjPSCyOQheY8c7uA
hvVZo4PYqpCeBRQPnDHXagRw+Cr/1kxtpe0dHeXCzhqh5jdVGgFxN4mF6S91iECipVg2t4ifjBZ9
F354phAvfNDNuX4hRx9AiWSBTgsk8sAHIuTy+wwXabbFK57TwWlW9alZfB4jDKh1IMIN+8e6hPyj
1fRv18hX6+pv19z/D1dTl13t7xfTXduVb1wDyw/8uZYKjxJJBls0+T9q+f61rgrjD5fzJ0Y0dLmM
wAu6++PoavuY52z6LjwOuwvw/JNpwP3DBo3mr4is59BLP80/ObouJ9OfZjGgY3pJl+sv8aFYG95s
3zhfBN2ZqYGeRhfn7tx+qiKnPWjGbBNbMvmnxMjRZAJpH8j1cg9mM+Xkf7nglJDRxNDaZahOMJPp
40+38BfDNjvH2xeGiJhUfpvvNW6ANy+M76GWDpmFb3qs6vOiQ2u9IeaMFyqbEL0UWT6/v+Bf78QC
pBsMprbBYd56M+pZOtRpO2aIoqtQESTgNUsNSffh91d5M1ACRSAL0Bd1m+cK17feHncUI5lXgVsn
ptIvxnA2u01Wk39ItKB4LISIHiNVi5uKBNn35u43WyjXdsBuQSpMKlh4p2/eYeiZdV8i0NmZsyO/
cKTNTm1RgWpaNlhsk5nFAWxr2PtOmtOS7hXdEisoDrmlO1eZ2zrX8Lje59/fEGO56s9P4PKqKAUj
gHoxhFIq8Hpjdysr8s0woo53NCl94KM51jgbUatoBcugP8d36ThcJ7Ui0HVyiQXFqnJ0nF7/KAvJ
A2j4t5rK2S2JZs6bd56K9fz5l5fn0A7u801BIfnmA8Ov4M1RU4Rb4kI8RMW+iYXZar7iPRuPLjb4
jxaZ+lCiSakfDCOFi2ns+AAcUZI/G3XvnJfffi24WzZHAjL28ap5Ym3Z+elA4swOs3TbkAGRenwR
0zhXu4qDws6tdO0TzO/0jvHsbW/P8tQQB8AixPwlOIe8eWqEW5NFQHTJjrS1bD+PyiW4rmz0+4ZB
All0ws5UDMNLzUewwdLYXZH1LXeAJxXdtLH2qFNv9c6n8gY0WF4TjzIzoVgO4jTyvX5mRjb/WmRO
sgvx9942Hahto3P4I3ZhPBYJYcJuk/vv3Pq3C4QJmsiXFkkq/TnoU948CUIhdkKOnu5Kl/MxivH+
gGu4fOd+/+Iq1rLuGWCdOg0RywPw0wdcODBtCYPVDsiFG+p0qYPmmVDX33/t/nIHOdO61JyRKERj
I5/wm8skLBPYeZytdKbsshSxdVY44RJFpbrwMCtgGIJfnZvfX3UtAXj1beKy7He8NQsUlfDv15ft
LMgqWAULN9qshUfiHrQXyxjjYl9OdbzPBwMTF/p3Wydmppnouy/KvCV9E+d1QE5UU2419sZ+Y/hN
dy+1Oo4PJYhI4E3wUkFriwEzFSG6dzRRuPXGJSHpjlzN6IJHybxOh9S4rW2ztUngAM3d1FPYXkSz
CZqaKntCP5Xr4WXsheXCzRvi0OqpKK+4jba96ft43HWFWe2RJqAKbkaB5D3yW4VWKza6D0CzzpWu
5fiL+1iUJ54T2hRHNMSkPFixWQcykURlCOVm9y3hvViejToS22JQVX9GuoVT3I59ER2JLsm8A12X
yO7l3GdfOtueGebNKfsw+iIJA09qWr8lIMdIQOo6EyGRNrjfNEiyZkuGKAoVVZ+1lR/eD0lYf6Cd
ww0I3SneK2f51ZPEckQKH98OciPewBRZm84i5HSI+DfXqBLIwgNoirNzapVvzRnFTZx571Wq/2XT
WJ4jQAFAfH4XlPrr54j8iUihG7W3aE+d3Yw8aVcXVYWlDJP175/ZX7w/ZgIuZhr8h73y9aVaIqoZ
nXwuxbfi3JgaSj/jGPUQmX8nnnNMLY6WvbNX/+qi1IrTbsJaTzf525saRT3abImwq8SNL0FmQxQ/
BBuFzVZ3mU8cCNXd79/oL+4p7Z8WgyCTIC1QbxbV0iIXO5os3miSWHv8xmTkJl6xJyDzvTKyv+xi
ZMQLSqa4EldkEHpzTwmeLQ1V2luOXvmWXas504sk2aW6P18aeT4ef//W3mJp0EL4ddFDs4VbzNUr
uvDTqkqga000AcKv3OkYcHLPf/HmIfuGsyd5UDIXnyyvUMNBLxsDAKCp5zs9pFjwoEvaYIO58sqD
M0iksHy/9JsaT128tYp2OiN/HzvA71/uLz4J8jNB1kBcuEti2SN+erU4EapBI71kW9SFf6FIrQ/q
KtQDp2rfw7R/dSnmUVruDRAWaiFfX6rve6qbisgl15F6h8HTkjN8XiDBrMrvfAi/eKbxfyzfWJci
QPOthX2KResRL7Cku9vhhZpDogTZ6cnvb4nYIt89PUdV079z1V+8QVKfcM2TKwLarL+5l6VPyUSs
UValXFmQ0WlBiomWAMpoFIfff2x/fao5QeBn9qhaMuiUfgNRxePs4pgkx49IYGubkvO4q2fVENlN
zDHRrdk72OtfRwWTDhzUBY5hs50upe6vHpPYlLlPrM+2JEN+T6Ryd+Gzw77zMP7qXVEsAQS0rO7O
WkHx08NI6KtW+VZLoBbp7RQHJOpg5rG6AhkuA6hH753r8St53a+HBNYWLHx0lC6VVW9rgjPp+5zD
iAnpnF5bSP+x6ALs7L2/R4zjF5sC2CbctlNcndqxniMIqw4HK72tEwynR5Q90Wg+oaueQzLj6Dj5
AxW4abGdNBibYMjIsivbkTECsWZ4lFHaf2Bqx0YYTlX2RPr4dIgTc3hB2VxeR6rLBFoBxc6N3XhQ
+3Jgb920nh0RS4y48GqEdPsypjpji+Za+U1ZNX60Kew2+1yn40ici74Ym1O9Uc9xSdrhpq8ifDmD
KajDKRm/Aj8s3SWINK3POaTpT1ZTjeTVO0b+2CJHhh0x5YuM2/AKkTGKqL6fQxC9pkNolKCPxZ1d
u0Sheq0B/WfrY/nNLq0uPPluZi83MZxubC1xgYkoUaMXbund3EwEx15ZWjNm2DuVu/RPzHBPWpe4
5ybZ2nJDHe34LLra5bwfOflXp+rqfDeqSjxwWOg/ZpI2g0BmJGVfqMwEhcXgM34Le/A0tGEeIQS1
A562IZy6+xj3blGhHjM5x424P7K9TOqWYOOYGN4Dlnmb0Wk0O2IktYYFaWyy/AkSQburJL1S9GSF
vBDshdxC1UyOtScNmD9hJLSfchI5XzAID7wvmUQK9GyI7rIpC6tA1EN13Tha9YHRDSsEkYoog4iE
R7TU5rWYN3WuUceAGp+EgQQN3YixxOi5L1AruAS6EQ2zYxa0ZWbziB5WOV73mJU52WGxchBck6Bf
nDpRLIHAs+ff+WZR+wdsv8O5bmQokXOD1C5Ux37LbU1aun2TtAjP+QRHI2D6JHh0IlwNyXKkucPy
2fIP3crAskZLgbpSXolSztca9yElQq/aJqX0vEuCAsozzS7i76IUvoSlNcOzuRucaSdTSPvEJL8u
6MlDu0VKIx64kE6fRduUH4axmO94romy/b/snUlz3EaWx7/L3NGBfblWoRZSJCVKpEzpgrAkG/uS
QGL99PMD5elhoWoKwT7PoR0O262sTGS+fPnefwmiqvtLlLXXHpBU59fqOZccUKlAfLTr2Ml214Pl
HAzPDjlaJthB4bRnLoNljBpbpsFQhpOnWgdR2KXPFazft7bS70g78g1qpD0Gwj3Yicy8uT76+auW
ZG4GaFLzVT2etsBG3sZOGkpC6Dlg/gqpU6QA80n4CIhOvjtqdOSlVe1bswpJUICeV3BvPnqQTD7q
fHCfMnp/hxLluJJpnl9VHGebZy1ZCpmYtbiqpAKAXkHC0xfuLKRoaukntKA8YMNe9rgy/wt3B2nX
PHlPA7iyTDG8tDRa05F4Uuh2fzOUMOogYBV3dHTMDyMk6z8xfyl81IAQIapjZccDpNyOLnKbwkaN
yWlHAtUs8X39h50nCaZFMXR+/mJBYc+9prffJc7sHtVPYAxqXco7TDjQOzdsauMlXOUNkprFV0V2
/cpmPK/yaIjrGAxKzKJVvrzkpqRSYyvqZ83ZLnxAIlnfUwasbooWDUQ7sNv9hGsD1OnU+eRAjL7J
prbJN4EaN9/B9eQv11cB6uzyeFAwdmavMVJXasDL97mGRotidEZIBtG1t2aUTRj+oIhMNIVXF4NC
BU5yqJ22fQjhqdKqqdg+aFWqxm3IHv6Fg9EcLKYC7cVUU9nTWZRyqCbLVHeiJr8EjIRQ9w1PZmId
6oPDbVi5XuvXmsgQ1AwN6ytcU/Wo29BguH9FB8UDhgHWNVGIlWRQZuWmTTSuUQS3oWb3o2X/EVlh
YUMaGjUoHinCYhymNn7IdB0HhE7XyhCeSIoONWUz+2dVDAQZ1EP74Qbiem1jLVGDdXXr0oAQJpFi
r8w+vNH4Di9GZYBVMXCNbvxa5O7If0zz+yesAjPb5fBG3NtsHDLutVhxtWbYOgOCwSY0HQdnFqNq
nu0JVcu9NhniY0vcNbaQobRwbyajOvnxYNdPjUMpYdfqmDQfexeJEl9a6j16uHbxqSOmSNQLkKTf
lpGafRVtaIAUpil0kENBwSuC5QXNWHFNA1FjibXAMI65tTVaIT8NyFX/SmAOKwfuxSz/C0UeVT7F
E7C258mLLP1IMw7jppDmpYonReW0t1zczc0EV+JhgEjQ3Qn4+BhNoMma+mM2lOZN0ktRH8ZIpvHe
QZtFe9RTF4H6yDSE39auOqvnunUMaqwS1bbMGmxrOoHcLDDS/gnFdsulfkHDga8Z2sIfW5y/+PkV
NAWwOJjs1Iba/IyCoKcLP4Y/ke83kYoEvfGDpBehSM8rZhEzU6leENnkokTavPnGe7KleJUAPd5G
ZSwQwR77WG7spu+o1eUplQJPYhkbQ+kyd72I5FPT2HPoH8bsIMfSbXZ9kTtPpeidym8gN+8rvCyQ
9XWMdgatBJgiQhVq1f1UsE1hsqVg1SI6YR+TMQbSiwZwPmIOJiN6jbpsvpI1NEijJl6IJwjItVnR
gvrnvoZ/9YzenpIjX9BDEGmUrvqrR6YyAt2FwucWawK93cZ2mqGv0tZZfRBZZAG4r8EEq3Ho6nce
BgX9xsGX4FgMZtQiejfqqOGajX2oAonovpz6DruiSQ7V3dAE6jOqOWxAKuTKD7tHBHZTvDpg4XVj
IdBpptFLaA39ETVpN9zFgTfAstYy42UqRvsbyPlR2cg2gKGtpzQT8AiBoYqzTxyr86tVmaWBVcSL
wrEYvvdAwqnJDNnwMimTLrahx07b4BJZHkQ9o8+n0H1RUOvEDa1JaTKrnilaktVGfW4biagIxB1x
O0xm8pflNMpj2KgdRfos7n5odgTGu3cy9VsqPOUJcoIDRkpplcdcGj3q2JRpvnDUAwmftMu+pYlr
v3S61z5ZWpL+3Xd2d4+sUQLusKkQk8vNZnrWvSr8kUm0e7EMaBFoTVJpAoCsI0RSOWczBb3oy2yX
CTQJN1TgxLjlYS0RJLKHATVBINnWpgcl7G3mRtMOoRPgdnqAajzHMtMgGjf07kUMRPpQkPZ/7/Io
dbZZKsZbF4IaxwJrbP0GmaMOESxZpHSiQE/+bHDCgi8EF3T44GSO2e0nXpafgkH0LwMeQ+ZGtwv3
OW1D67YRAiAm/LMBNYxoCu+1LkhAVaaONm5F1ruZj0OgbiKljkQyfZnRsI5cLHW07cteL27CbFDj
m6p18CVBJjB+yItaACWVvAC3BkQkbVfb4ZT7yNUGoMDK8qsWRYgExJ4ZTztd75pfhoJ2hw8sX/mI
ajSkRZ7+bbeFTI7pAVpDCV2oIcXoTSqeuzE4lfXBmyhwbmPdjL6qgY40vDfVhbcth2pEdlcthd+r
Ke0rNHfS9KODTrTtu54cxsPkeeHfxihS+9iXrfIHX7oW9AVggLAEPWm2FWZYMEBdidMNuFTvpeWN
sKnErG5Nj5/SQJYj/rfz0tZ+RnuaOytsy+xXrE1gQA3FSf+Q6OU+ClTwIl9riwLeewyVtsLx1to0
LeYDWzQvYTKqplTqXY/qH50utxx+hOjGdhudvPkl0MT0o46UoDtGSDa5G9kZaeHzMdu7AeQ8PSYH
tMJGlsro7AL6DD02SYh+yTk7a8tWe8khn9XHqDBs1AL1HHBpEsS9uVVQiqYCnNM8+F0h/P9m+3/R
BHyTLZ3JkHzMF3St+T//3Wunbe4CKgS0w0n2qBy4/9Nrn5s1//TWUfEzKATOJZoZrga459+YJQ3c
E7Uik6LDzO16Jz3rFcf45olj0LyZXUB543gOhZplQZU0MU7yBNtbTXHZ7XRh0ETHN0Q1fG8YtU+I
kirypuvcTtwrxVzYSNsBpicmEtjWKRWcIc6jUf1dKQFvWlWpgge6ER0peN7OiTiNwNloZ05Kiiqw
frqNhElohF2l+oHnpthEpHkK7wntwC9K0XVfuQoiC5W8MiF5qvXC9E1qjS1XgFAfpVSil2KaLFzH
InfmKgP5GzYI1lfcYVi+p0dNq63sAxyzCNZqUw/fcpyYal8faiTKUs/BVDIWotbo4yp2tpNSK9s9
XRLr1sKlJzjkAhbblm7HNNFdr2cjjLHR0p1HqAPCa2VxOlcmYuPJQ7T/wyCp2eIUaCT8/ZCgTB+H
KLtuZCjAFbkIoB2xKtDMjQltRbl1ykBP/bSPjC/ElKrclmM6wc926ts3O+7T72/4Fgm8fC+8IoC5
+/C3UwEL8JA8faZkgQYeNbHRNAm8CvpIiz3CJujzvD/SRbMfUT7z/MCC5yL1yHlQG1UiDZfFuLlo
6E8d+YOLtd7a6YsBz1kbx1kKgZTpTJgQ8+vyTZ1Oy6oQiTwP5V2UUR40xR6olvQgk6NB3upY1q28
1BZ1wXk8dJ2pdpIY8mIyFjX8PlA73suU/3LUofYtKJJvAQUKP5dl81OjTL5SXV28jhmPQ0ShGuMK
zjaE19P5tVWTurpnun4WMrVUCftbs+yTbRAH2crUFo/j30MRRvRZuXNmNp0O1aCxas/NYF8ZsVPE
rKBE3K+azJX3/tkwhB8Ujvir7oAveJUtevPF4l6WyRTGjh8quEyGyETuEVRwVkbRXxEUb+IQsqP0
ehENxICA4dghp9NJ+8Hs44nbSAZB03k7e7CUwdfC3hhvUZ6OxTOmJqr1LTMhIh4K7OL+Bn2nVztU
+Us3wKeotgDOZcBEiEJROgwfhx5FIswGejP4lqCugMa1XmKji+FFpaPNoefovuHGHhZH1HuUvzxs
TvN7LzSU7tjyZPjD5AE67ibZsoFSgiRyEwWtqWaDlSjmd5O0WszN3H7Kv0WaCTJxG3nTmEMgBYcB
MLOAtrU3FCP70hsKMUJ2CAT5SaZX3oHSWmA+FqRrSGf2jq3yQEXAIkfkuwvrD0CQETkCQtQqOB0h
ZtC5FqLTPAJmRf/IGpGRVwZrG6ZoYB4VtAfDfYG6XLnVcOTKH7SJlwC16TbhpUKa7AQf2nLI2Yl5
nqq7UNVkAmMyrjIKhhisBHc5VKB4Z2H9kT0EvVrZzzZ1hm4LwiaxfkC+K7KdgNMqDpHL+/GDWhbB
C3oJSuN7EwYJL7R83Z8TStePVorA2rRphBbLTxN6UcnX3IuS+pFEq+2eQBRUydGlyxzfT2lRdZsm
K/Js9rXq0XbxE4va095sgrE9yqnqBGZdQ5J+DePRTD4L6rxVuDXqKH6Y2kLRP0ywTccfqGfRNsYe
U3gfO9hxo8/ru472jOiWSC3QJvQnEAU/Rt5G9z1dxH6DAa9FqqUkTfULU9MUWelEhm57hH7sIXKK
AKltIRRRK8qz0mae84zRKeaJcdy62b6MJ8+EAASV5rmJ2tL80uHYPHwFihIWuyZ0B6xM86yjcuyi
h/oxE1MRzlouIgteeP0Z9q3mmKiG4tOlFd/5FvgiHiPZOxo2P7yS9T/1sHUUeaiQCxA/Qzdz+n6L
bCJ028L1Yux2Q6NTcK+IqVE68Ei/kNkiF+MqfRr6CBh0xYfMCFyIKnXbjMfUwQ7vFo0e54Atq8F7
DwnHFi2xWQdG8nHdQ9O1LlmkohhoRvK7YcEWKF3uRY0wzREJivLbqLMn/alNe5oa0isGH+FtVBIy
lF2DXZy2eC8n/VjJrdPzqL11JZzMXYbUrbczIXz1FKtcbEHGILxD+zdzd4NhxXBKmaq3kzQHsBPr
zRrLNqcykQ0aUD1TggKeWovCQeTnuoH32FCM8FvQP+cZVkTROG7sivrxnWEKFM1USL7jMdIrZGFl
rBfIdAvve1w6YbWH7emEPv4xCSgJETv2jZ3zrt84UzsLPGiWgQg6sjuzPolb3Otp54UfO4nSyRPq
mrpypC6pIgiZqsVD01lORTyqyhSX0CB8Mjvmi9KvwuXics+g4aG1iZFP9yPtkkyhs+ihIwjO2ubj
8sszh3Fmra0oBrf9MCgJ5tr5gPiNd0RVMiMCmaC7gMO2na2HaN0aOmXh1m8LxJT3mUtzgo7OVOXm
Ie6LQAtX+vza4g4AVGC+gkcsmoY4aS1JHoQQiUprgDH7kMBd5dGaBuZDjT5cumsrx6u+DrnSTze8
JKv4gACx/l1yTLy7ohSdvBOppWpUzwfV3WqSBh1u3lgjP19PdxZXrwnsiySWa5FWtEmHc4HFLIog
jOI6iXB0KcyPlCByH2A6hdlJU1auXm1R+Hwdy6A0/XrRk4QvLiuyyYrAgP6+WndgD7IpR0CWRoCp
l9bX0fLizxWmI/wzPXwIXEXdlbAC4TlG1UqLYJHfzD+E5sD8iKBLCNBuMWlPYH0sZ7sf3Rwd+8hV
E/4wiYf4GQTgRe7cOjDtle1wvhtIAzRLtUjlALctO7oJ9DVTMc3e19DA9GVBdKXEl+6uf87zUUgS
4VGYpFQWb5RFJkV/DRJphxdW2XfmLqzC5NB52CO8exTwZawcOQc56RJZIEryniyPUeqLpPpYN6Z+
0yuN8/P6KIt+Af42/OE81SiRszkZ7zS3MRq9R/Mgg+shMmdnecLcWlWm7b3S44aYVf8jhZb/66D/
//b+rzmr/r+B7psan8ATw5f5v//99iZF/ZeLXxW1bh35ecwK6Pj9JhDB0P0XhrCwK3gp0eAC8v7v
17j1L92epfNh98xbH5HQf7/GFShEYLE14PEOFDOS13dB3U+DmAU5F2I24wM3AmpseovAYihzThvi
TSYsCcFkiqSsD21bmOVtOFmJXAlk58Ohxu/SU3J10FTgnU43ZqWA0ppLlZT4mtH6NWQpQoiYXsT4
r4amV08rB+H0UM/TQ/DAJGzy/HNNa17Ht88/FRtJFDwFIkOKWnyWnP8nEdvJ4c33vvDwPR0FhB8L
B+oYopeOLqv6qt3/5snSTZMHebhoNnRGOn+UWDoihSNXAtRp6P1nFANpRo41dLNlNw4p1gqweo5J
YZF4u4DH9aYuhux7ONClRcxDeXjvrLgl0UwHgA54h514unaZNjmWN7gzpMAzMdfph32UwTV+/yj4
HTlUnDgj1hLTp7VuDHYsgDJmRhi9xlgSIqQ6+ddHOV87WoawJmYZAvbBsq9eCxQbpePB4gVx6vBq
Aqi+SWuLok7pjWWz4WqJnq6PebrX5+9laTMgGpwiBxY+4On6eYUhENvEK7gUhX6rKgKnrSZNcBFy
7ZXpXRiKEMOBgjIwd8oXhRcdfG5JgYOhsq56tQegI0RxFcuKbKXIc2ElYeDQD4YLAlD6Fcv8Zq9b
FcV7cDVgdeImuWnjxD7axIk7szS8j31droEiz8/WzPj593jLqwyZxankfQncodCm6phrQaXAc7Tj
47u/1iyHTItdn3POZcoZ5O40xiX1Ki8TEf50yZSQa8Tt9J3KoVgZ7NIiWg7pjMoFMOMZF1tDQL5s
ktcGFKW5tqv1h8i2eX2b6EHYg2v+vpphj0GTvRCgLu0PJLkc6AEODCp7cZQ7s8UUM9bFBnsIc4MQ
nr6Lpe5gMQpM7P3rSGvMmGGlGmD6xYWiKSDooWYKpM9BmUn4CPgkIffnYSC/csDm4P2/FZzXA4ar
y/8OtThgHSTPusHXCSPs8mMUOdAP0lF8Jesy72CTiq+1275cn92l3fh2yLOFjBVs7TUWMkIE1KwD
ax/TAVw5zhdHAXuBQDd1MGu5FwG6RvWkRHiXYyz2KS2rBOOVwngXp+Kf5WOzc7jA/gKrON2EAVI+
YGigA5QA+mgul/Y+RjVz5W68tNWBogNnUoEWeUsqHYJrcR0LdBdgcCAZijBzeptR6PkbX+ToySNe
yZXDdWmzs3SEQ4p7JMGLeeGWmdUxUt0bSWJ2yLr2G+SVH7xgnd37N4OD6RSvIUKuPqu4v00uaJpE
YW8RMqJAcbZ9ji4brtty5UAt3n7zd7IJ7Ca1UDQPuEhIE98OEylINMMvrsG4YOjcFPh7WlOU7Kqq
Cg90eVE2x4M5oOl/MCzZKxsasi0gYnONKne+LUEDIWSPqN5Ma3Dnf/8m9HtxrlIW5JbRCkk1H8ft
qLmJ8AdtVr7gAof2e8qzm5QKDRMu9DL1GChlIeWDPlAUR+mtCgWEskllPJVdfR/aynBbN1W5q9NS
2xizP+mAo/aWbyA16d3Q/BcrqdB5pMGrCqsqEu6Z5HRGrBjJj5RuEJtKdenZ95CQ0ZeRFMPo84Y6
sJ+6sz83raTM8t49xsjQHbB49GB0LdOjkcJT3mrcFINRutu6hMw9GW2xcj9cnN+bURZbbOwgFIaC
oN1HGh60ISYRvQgUOI4IUHvfygSF8/9gXnxgFg4hD3X52nadHjg4j1RsAN16q3gDYvp0yVdW7zz4
sHpII8CGATxIAeF0x2JOgtSvI1GVDz37M2JLYkf/PjmobZb8kBig7K/P6tI6smVtsma0XM4iQpCi
q5ZZ3Eh20psY+wrEpfVARejVzZt7vRs9CWOSLHBlnmvjLuZpA9sX6M4KkAFF/SHpy/KmitrpPmmV
+kNLewyLpERbCX+XFnfONmEjzIaly0buUKFnnKFpt0EN0nqRSju0O93rkkOPVSG4aIAJf1xf3vPI
7s0vX6SGKELxal5EdrhNPejxENMvPC19m5aqb+SU0GkTvz/tJJUmg7ENa+aoz2qlb2NdilNU2tsm
EoR9m6EaM7X7QVrvT6b/KQORCOpzdeB0lGJsytJEp2qjOBUayKmZb9LEeVQpYGKko67szvP4fTra
vIvexO8+1O1msIlWKnQ0bQv+L7W3gV5P48rOcPmDThMzz0H7kpoo5ULqF/O/fzMQ5xid7AjlwqxT
m1s0SvFqx/Trtsyx46wcu3saegUt6Bw6d//+o+AhI0tPD5Irme5ikk46uFMquf1BEXhfMmHpHylo
YrKuW+IGvCLepFUUWCszvrAzUXzhoTxzydk3i7yQN4ktDa0nFUUUelMZYN8qWIhos+LGdv0QXDjr
3utbWSORp7U9/5Q3i+tWzdigjUlChWjjBygX7U1uSOs2Nj39KAMH481MNO3Ksl74pL872iQirgXV
93RUVDb1SUpGNVpaApssprkFQL65xS+mfRhMKJ80iBoAYwi3X5/w2badL12bmiZyKxp34OKLYh1W
VEIQUcLErTa6ilQKtZhuhTZ09gUZhesVrx4aNWSqi9hSw7NHVG5W24yBZ2yaFsssnrjZ0aic4u79
MyK6kH7OShYwf08XMzVjM7YqWYENKQZgX60yfe9mXe+VrXJxTiakMhD9ngVv6HQc7AAQzlZb+Aoa
HmXAB80PatbmN2Jom5XYcmmoGc4DV26+aJ3FUOgGFWWZg2GzRNhsKHsofjWN36JSHVeSw0vbgVyI
I0BLAJj+IrjQY43iQa+qTW2qMWbO5LqYt4nduz/RfM1wNbJ4UPMWz1iEbSMsiujgZ9aEYo+N/wpI
SPf9H4iEeq7nMQY4jcUooxZWetIEyNVZGF1WBCoaN27yGIhw+nZ9Qhc+0CyPgq031wx3zSJCQUPG
5gkzjA3Q1QDFBgn52ujQNdbepwhA8o606NuRFqGigLMeTGNSAe3qvrpOYaDQHlQr+22+GU+uGAah
PDnHP+IuteTTrQ3jTQBxUkrQq6V6B51MfMmNvrzxQsucNmVPJ/z6+i3ATb+nxetLBzBigm5aPsMm
BB+yHjVggFceCyi0yIcQlG4xM9IznPmCCHQzbecxtrwDdiH638qo3DYWzK7I6NPP13/OhVNg8CEB
x80CIdTuT+ePgGfeugE7x/GQGVYqJdlRIvjr/YMA19Nf9dzZN4s9Ywsku5vKKkHK13q8HfvElj5K
k9Vah+/S10T2hVqO7hE/Xm3p39xpgZkWqjGyOQuE87bYD+CN1Ct7zeqOhVTGlVN3ae1cmJToCJn2
LFx5unbtLG2FP0i1caQVfEi7UdxURFH//YuHOAhiNjb3lr18uQF9ro0xJCImTV7flW0EP9Ay4pVy
7IW5sGw8ooiIfKjlyqVFqWAcEs15qhM9ZD0sCA3OzntLRTSaVCoQhA3eNqBJT1fMnToFzTH2fhob
+X0+DjDE8MBaibnnlY55GBpRgIooLMOtPR0mt6fSUlGq2yRtEN8po2vsYd3cYtDogcXEJre3PleK
GuwwKwFelNa3NrajK/fLWX7Fj4DSCxkZ/DIcuMXlPAkV58kQVyHUXnVtJ4eoKT6Z+NV0dzDcemOL
4lkW39Qd4ggrG/PCMaBvS9NPh+RLmjXH8DfHQCkj1LtzD8JjnhgpWrv26PdVDMAkNLdtE/DXd+9R
Lh+dGjT2Cyz64tZudWfIJ5UoYmLPi2aqUe+dHL7E9VHOrx6NT0qFjB1EY335HKDmHA61w2e1ozjc
Zljw3IzF5NyYgRetbKHzFWQod1ak4P2BAONioxIrbbW2WMEytVBpH8sMTx51irRnrzGsX1EPAm9l
dvMand5E9Gfh71NpnPvutGNPPlqUCmsIhVFi4IvSh+kJ66tAKviHQM7E17RC/0EZZPhQRQaGUZDs
v19f3PPtilAtiQEvHTJJotrp8Hkh1LDrUWBHXTdESdT5ldXOd6ugQIWaH1A8cy2rPA8584hU0emm
UWU1Fqe06eMk1jWBkbKi82gVbXvkqKxpmZw9OFBPQYacG479yd2zSPP0RHL/lRJl+UTBHsZFCONF
gHVEmbIKzE8i7ZCwT92ImpGTZc3aHXFhz1rgbHjCmvTveNWdLmuNgn5aOF25UTJEDK0wHZGwQl73
qWxqI1k5hhcCH60SnsoOBNc5+i0ma+hKavZS5eDbzSfiYvqkBXgvdWadab7ZRNaXFHWBHg1izF73
eoAuJ3SgRjxHtYm5x/UddWHl6ccCBkBpCfTI8tWgZ43EGRjadSpwAKN+Ln/Amlb8Qh0wVRiD9L5x
vyLQE737KmMRaKNTOQMYQNfvdMnV3EOBoGInW6OZlVsZBsZ08ICsNyvLfenb8vAC7ABe2oJSfDpQ
XhQJXmZFuUHuMXjuxgTk4ah5cM5js3UO11fz0mAeZSsqkGCZUQQ8HUwimxUpMi03E5X12wrk/0Nf
OIrf2WX/dH2oC8EPggbD0FBEwWrZ5dPQfR+xQyMnTJzgVyI1II/S6Q4psL0jDc3oj+vjXZgaNXrg
LRYVAReowOnUAEbHeQstA59TB1Q4htbbug7pqPP/ef8nc2k5cyUyNarFi70R23kVNjIpkVEwAUWb
Q9sGtP0K40bTkfj3r0/sQkxFZZGJEeVQqn5tT7y5h5OhsLOwRYUU0R0AzGXUJJjE0fjbYr+j/5Jj
3akHwV2zoqV2aVzKjQwJvRkwyWKvtLLXMigFjNsXVHCGNjYf9JFGY42e3HNfmuWd20XKSnJ34TMC
UCAFcEi++JvFcegcfE2kEhLqJFWCAMrNpkrRlnWcZk016sIOdYlzFgggqsagn053zGT0LSLnOboK
zTQh4Dbph9Hu3GMLGRY3BGS5r3/IS1PjWT23T2Z+hLuYGvzYUAwuANKyMe0baMu6n4dW+XlCZWxl
h847cJEGuGRR9BoccFtckKdTM21g4uEYYKSEj+GDWVM+Skwr2l+f0MVRuHfhLtANRJ7odBQ1r7BJ
sogmIsnETgSq+wGh9/7dtTDwnch7kYLCmIHxcTpKE9F6s0dU9EVmDc4WZFs2HmGDK7CgUSgQKyHy
0q6gQjW/Y0gqwF+eDqeqk123MXFLkfJLJ6fHHIoO2GqyF0ckYuVDXRptdhsFQkWZmHfd6WhVgSu9
UXG4a0xqb4u4NuBWhc6NOgzVB4jw7crsLnwyIjKVaPTgGdNaRMnU0at+AH226bsKS4EpmiUZw1KD
/n19b1zY7LPkPIUxarQmPKzTiQ2VqUUy5hwPXYejWQ52wHfS0gWyHgf1l+uDXVhFFpHWJJ12SIPL
wYJBQ34odOFywNAvfH6O+FnUphVsMLiEepZ1ZvT+6MiNTbWUnISUe3ltT6WbD4Dhgfp3KP1BdQL9
HOC01lrKzgzqAQkCrfevT/PSmpJUz4pL5lxnmpfhzU0QyUSpcgUfF6fJbnW6ibssh7SYmvpagX1t
pPlueDOSXQELAxWE8jWiDt0NoVpmu2JMseaOMeJsVyZ24arBk4e3/JybcKcsJpbL2oXhrRWQ4id5
mEZL+TTZgecLqxE7ZfDGW0fEwR/XV/PioPYcVjgOvJYWgyI+2msxri3YUs9yQkBBnvPRfo7sot6r
tjD2fROZK2NeeJ4R+Mmq8bgGtoAw9Mm6Nu5UNolRozNUCG0TRsWtVw3ZH2MQJT/L3Mi/W3hM+pai
1jeAptdcPc5z6bkrRAglowbguzz8SAg4g5HFxaZFdOOx1dHuzaI6/FMJRHs/uUqwawLR3CtVs3Lz
nUedebtyUsijKSgsr6NC4g+I+AbaXUgvfaSlEe4wY9Efr3/Q8yjAq9OhDgmsjDra8n5FtqqNY/Tt
NyTU0fdwijpYPZhFFHszGMrvEomAP6+PeL6g8zuXktrsNkNbdhHkIpkrEVaF5SaXMUY4Ii6sT147
IT5Q01bZW0ZhbfCYn8ltFUS9lVNzafTXLB4yKarg1vzv3xzSTinVGCExHttVFWW+gwZcS+2+jPqt
12extomLYOr9alCr9EixWPvr+uzPgwTCtGxkbklqDVRKT8e36UiQJhMk9CE1ULAx/kwRgjnokbvG
Y70wEiVSKkO0cl4L7Kcj8XbQvSnjliwCD8WjYnLhUOP1oMg9NqxjtLKw56cUmVSeEeSFfNMz85sm
UdJkkA3XiZ6JX1wg8JWTFHnAgAqcLMpDmI/iW4XeySEZDfPr9WU9PyyMTindJfl2NApii8m2tp22
UAw3IMeSD1plqxsrKfR3H8l5FBxlSHxnlvQiEeCEwED0ejLEXvFuk9F86NxBufkPpoJqL6cetCeU
4NOpNGD9FFBpLGQ/VZ8ApQdwzzG7X8OCXTj5s/I1pcrZf+SsnUT/1ELQt8XVTUUb1RNg6j0tx9HT
c4Zb15XKu1NSAGeoPtEng7JwhgjDh2ksxfyJFCUxdlmHUZNF3WuXh4P56foSXtqLIC8RmZ0Llq9K
CG8PeZ7EKu+tkTvf6ZsbNYE8QzEh9/Wxz26qplbhw0nrEapt9S1yomrlKFyIMaRxLClVJwDxS2ww
vp4d0A+S72CAAb0RVBQ/4UvlUMccnPpJR5wDi1AzFk8mtP96ZfLnVzQZFlwJmj1UwHGkOt0/pTJV
aH0jYaVNpfqNj4EIaaFzGLctXNEGqGOafg4hAv8HAYeBPZ2+HvkIneTTgWUcNyLseASMmmi2Cr/w
pnOn6EVz2nQld10cd04eohKgCnkAEMPJ7E6HwuW1yD1zRP6kR8BTc7PmoJVdsr++jZZFvX+GcYln
UHQJ2otnDX5FuRobRuwn9Cikl+FaHk7KDrNuZSvsRn2gn1jcpoaCNk4w7AXdzsegle/czmc/YxER
zErtJclt7Md1nW8Gy6kPJIb9AbcWw0+9aVfaBuavOQU/CzDj7voqLO6R19EB+IFYgVkMRnZxY9Zl
XMaJ08bo64TtrSWQX0T0s4PK3K21GS591rdDzef6zeVsI585WnkX+y3qtjtpZC4KHE258lkXge91
Qlhj8knJ5nj4LA6I0kWpFcWwPoO4dvpbvFjNYNuMVVrfGGPiqV+cSqKefn0VL0wNJD2nETIT2oTu
Iok1RlPUVumFCGtE4b0FvAm5Kwwyr49yYWq4Rs7uAbP4obNMlVvIIoFCgWnWYXHzDy2CWulRGrmj
H+GFNXCAnIqIf33QRcCZ15M3K8K2uIOjmLFUlSgDJ4ig2ccIZqhJQAO4alH2xHKl12pI9M7gbaUb
dT1kZEG3/frgZ+tKP5+9D1oBsD2xdnEl1510zJnnvbWEDI9qHYxbG+DryiiLiI6GIqBhnTSKNi1q
E0u4T4vASYeoprZFTyDsZiH/8mMiBm+HGomya0Zu67yooPXqU7gSzs+O30z/pPkMHu5VtmMR6ryk
VIM0yXGOUstI+6RbiBt8jaXUFXMDxqWRK92oS+NxLrjzyeWAqy/OYDSZmR5g67wdU7PbZP3k+vAL
M0T2ptq//u0uDEXt3qOED8CJc7iYWgWjq06B1GwDXh27QBS4LXMvE9JEvfIBFxnB/AFBQdBi538O
fkWLSJ6kttCGFrlHRPLwnQyK6oAjGk7fihN+lh09/qBvk22SD8Zdb1j9ykc8O5fz8LRGSOpA7rBT
TwObrngeOTAm62xS96BMEsdUHCC3gaoY5AeluvKqOz8VBhkWy8rmIV+cHYLfBtIqHNIgCQhrepaa
xzQrup2II7myqOezOhllaRuKZYynCBQbt3T0nW2Ig9g2G0DeaZH32HWGtRJnLg1HdXYGZ0OkYH6n
k7IKaqexixAZQUwtkn1l1iMmLZGF9TjKToU56sVulBki/9f36aXVRMmUMgCpP4XvxWpGlBrB8OsK
cnSl/S1KaWOWzTvhQHwkaLWAoqno0AHixJ/OLivHLMIwwdyOTOebh1SKTxejWqnAnU8FAoSKyA8Y
d9Q8l9dQ0nVB2Cde4us6XR/LjcudEsfazXsXjFHmGhEtUQpTy9JUg3NJhEZj4lemTmYG5XUfq83a
fjgPH1D8AVABhYMWemb7RKk+GA3hJr7SjeUGTUCut15LjkNAs/76hM6uuBnRRE6FpdjM/F9ecXU5
s2zjOPUFVLGfU9rmT5YVir1IrMFv3FK5DSmiruz3S/MDCWHQv52twpZYkhr9TnvWBEHjPBK0jIGy
N3rhbAYFs8fr87s0FCeKdj3vFeoiy6OVRV0M9YsODr5dH6uozLclwoXfTACG7z5MM3sPDBIV9bms
t9jn6iTisWrdFFnIqTx4TfZ3bdhr0IPz78V+oB0B7n++NpfxtjFwJTBhtrIBnfG5xTbWnxQzuoP3
2tyrUZXdY1mJKO/1VTw/XKejLuJEYI8llK0g9g2tm45dFctD2XT68foo57kITU0qaFybUNDpb54G
CguB5NkOPMaQssWSPG1x7HSGYpublf5Bi5IAYZE+MI5mJIM/rw99aYJcYrxs0Q+hBrKY4DA1laIM
A+8hG6kyu9XTu1Sqa5Wki6NQ1Ka7T7UXwtpigkkL4imwYox3um5voJIDhkxbq+ueb3neNARCpGko
gWC6czoKVgSoXUlMKFUcO9pD2VeNvp+SOs2PAvthuRIS5239prnINBgOQgpKDbyieE2eDteFhSkE
8rJ+MAlkeVIxPRZWnPlJPdeqvLbzVrbJhSNA1W82MKJuTnq8+FYR8qBK5/SJ7zpkG1Jq9KwcpXSP
ZPOYK4Mrv+ucpsl317fIhWUlHgO6YVQc3ZZKL1KZky/RJX7I5bO3imS6+W/OzmO5cSXbol+UETAJ
NwVAUt6VbE0QkkoFn/BAJr7+Lfbove6O7og3u4OrIgmkOWafvbJyoaTbkcz/t6H5f/NQCf4xxjwf
/2RV//RQI2WZIMqHKp3mOQdkj87BTVAfhD52xtFUXNSyK9v/ssv/zS8kjaOMxQWHH8XZi/N/x1Yy
2LYJcgWGtDRDE2pL2bO/ze7F7nbr939+mP9mJ9C4YptTKKad+88KqnkJ6AIUa5uiow+S1V69pNmj
P/+fD6ESTZ2DUbB/Toctu8/R881nXFG2HQplWWC7ov2/3KD/8tQon3CN0fejZnMWuv7fp6ZJ3mgu
Vh3e6WJ4bCi7p9Y0biegh/7bf/5B/3JAst6xeyP0YH/jPXV+qv+riqBGNZ7F1ZjCdZ77nKHMyi5L
KN3tlHbZaOF6mw9bWCRy64f6d7Ut2Lb9529AC/VfXh35E1JJAuSzEoQJ9//7JUjnaoY+6+FgPKtm
DlzsbuM0D2uzw91KfDygcezyce/Cvpn5yanCajtsLR/nL1p32XCISstu7V9765ris6zRYsjLrQl7
8VoEWIfNb5mpK1VdBGKdxB/VViILE1FamTj7jsNmrg7WllsZPu5GrQPQmZV2b3Wao2p0n1fdRwLM
TVFs5/8fi0b3YwiKdv5rz1a/ve0O9ud3Ywtu8M9QSxz3ncWU9qECCTlUcYUVYHu19FV5ZQWVX9Ec
q1bzDu9upkGulnysgqMjS7Ukxq7XDYtq9EfjrdUY3BIqt2jCV8o7jrz2maW0/kQTs08vNQkhkJGO
sSggzDyZNkjXRlSL4st3Orvqx6qdEzq3avtlG+EzLtnNVZalLU3yOqkMBOkXLd2xuh87T7gXTRRl
FAj5LZ33MTRmcffUxZM/8C5AYcHHO8xrpbFfbqwGT9CLsZjEdppbpFbxRMyvi4ON3TrDtG00RG1s
DLiqtCsy1zx1y26rP02vfKc8zVjSvA0T6eyaNmPXizv0sl12N5cReLthsaeSRGWd+Ko+ypJ3e8kt
hlrdXan9V+/3aFqjHOuIg56sYU4WfJmrx+nsQ9MCBhRL9Obh9z397vFnL5aEIpNafk0dNnUQc1TV
YKftiCyyLwrXmfWTX+IwSxaR7wvOtU1lAWqOG2dc9jcf8nz+UnqY84ojDgLb2lw2y7oUj0Gx9PBS
GZsJ5eO2BV2zxXOTb6ZKzl1ZYuzSnGnZY8DEPnmX6qP5dTd4TmIdtnq7eAwnN2++JTe2kyctuK18
SvdtrJyQjr/lLb86v7C8H2ff8SqnKD3BSEmKfA2qIinDdbSnxCywWuY0j7oNivbMRo6eq8y0aNZh
fIf7yeSeUh+hV1tVHaOXKAx3S7ME22/OytXBh3CR9f4wLCEyyJOYIjO5sVOp0YPmk8/uMuKxBtnv
ZxqV47GUMx9v/VgAdrDeQ2n2iZl1qfdxBUwtBvPRY9BpX21OL/cXqcYl/+VG2ayemW7VTepFGR6e
jEXgbxpacwZapCsNYIUwzxj4pxi/vzYC9cicdovPh4/bENwYg8fu61yFy36EycgJlCC7mworZZTI
zgW8hIbOa6wGacyHksB4gEhaBpuGOKitHYmIqoQarWt3dNo+Ss4t8MhKC5yOp/VgAXoUYbw7Nb2A
60UwyRkl9tou+x8PdkERplkxoQKK7c5YcCSQCJ0t2SZb7MaG5rSr7QOFpQDyyFR5pm7A9wpUqvj8
IEvGxznM608PZ32AHUFu7daTX/SYJzC1Y7KoivcZicwSc8B6y3dbmaooYuHkGEomZz3ENF1h9T/I
+a7uLK8ZL8e5KfrlNGpGg6dkJSkI/LR3/cy7gTrktwveRWWhiku4DqAc0gZn6D7G83z0EkcK0ddJ
uWxh71zubsvx9ZI1nlmWJ1VjNxgdJhUFm/0yZh25D9Fd6LnVuScpgls971pfg8zbJ+fQ57vcYmjo
i32YJoMtUBqJrRof2moww8WAnwdQBxuDRjykgb1s0Z+wdeh5HOfK+H/nvtyCa9uqJ+t3UDpT94zj
vTWg+kOshPCQQdLuj+NyJsfOSrSQbLpc12vL74Ps2ZAgL6/W3I3NCYtG37meQvyoEo4v6yuYWwyO
ysX0l2O2N6fNy2xMIjZwfbGfb/mtnznFfcTkwdFpovqevlpPv6cNosl7DkuvrQ+Um8B6xjS9u+Le
79eN4d3eHaR4d1xq39/8ptJ9n/1qoiywCBGd+Fq0HOyiXkyCDqFxT8itreZ6MirzUpgOC7iOKnKG
d3dxMCyMRdsO/Y3w6qh5cmDBDzc2N3D2MMhSmxvOu/59l7YpXnMVDRmwjTJsH6tahMHjPICaf0cL
NHTHqYPmlRZ2v5oTsaqZ41UrRKOHQbTZDxbG9viAbLVsjzovdfTFku1Yc5mN3OVx9B2l/kSZrHwG
C0eew6Hb19H9wdeU6nQsutFhVbNGLP3o4bBZvENjnv1fyuzDflWISjLaj71+U79meThb6kJukz8F
R8sbc21faBKFTCf7Flbj3xXuh/Wz1nJQGMPOtlxEAlRLOl/OqPUCsEMp7cNd3K11ahKckPJcAxUp
So9Zja44q1LHwh30lPgGJuJPsLSYC8ZdOExMyxa5M0efgwQY8BqUssXv1Mc1FxIsyrDdBwLSQVNA
mWIvuG1ykIYa/9BwBXRW0/cYbkvhbeBmsgLLINgAnOdID6blo0UXOsbMUJULR6Nd20mNDgSNpd0B
SPF0VyIrsvCCDV91TuP0NYPf9CdXfQVZVjZrTTW4t19tQcUscVmLbhIM+dh+Y1wePiHw4saOWqvQ
j77a9EXO/spuAL0VKuH0Gd5Dm8YvF+xaf0yIekCZddUfv/Tm9qLvtPvYb5v/yOBpPv/jWvjIQ3vU
zDlO/pWCprL8IlIIKUkXXtSehh1zixOGJmAJQYgC0XA7oHcX+2Qha0Hu2752dsDLMru4HEdj2Sm1
0cKCqYHjQYIQDzsC7+y1eKx8AI5kN6aFl9vsnyW8uOiyn51BHvpi2pBgz3N7GAe7PvrAiORRWio/
kXzgGtKburcQtWVDkfat6qxkRTSejnQvltPG9fYB/lcD5Mi4YxKvXnkppWlwBlpRtc6JGbelvpzK
NcCUHkPY5oBbHLS9vtTbmpawVwAZYXth4gqO1EUNmkFjWbOFdmoJriFwVnxUsnQOpDVlL5lMRrvz
RepqR9uI7PLiiePOeZvcDqqbY6LpRVZB/uLlOvtb0Nl5tEfsT3giQljHouzoI1nBaLEfuira4iic
CFYxjun9mz5rdf3YdbuaTo6cqh7UFjM6x8WdHf1SM2k+pHIIMNutvGmjDdSxNP0pauUhM6HVJRV/
c39+D1TCTd0B68gyx0mIUcCDyp1YBF2iablEqgC0ha8W5zPavPY6d7tdpyibS36DpWf3VIp9YKp8
L6vfHa+mTMqtEbCRpsbj2yokRZ7XK2R/be2AfwrbYyUb/pMyLDF4XoeqiN3Kzl9HwNHZBaztzYkD
IhUkGFUIDDLCg/6+bvywOAZOhadNNC3+fHS7CdIyZNc6irt96gzED5S9sfDsQrL1W8s77EvbP23B
1Hq/WnCMdrL5opqx6g36Ka6LQetbD3thRq1zN8oTlWPknHa8z/5u2C3nosur1rvs3EZn/JGQRJfB
Yu8w+SLe4RzMHGYTFtXNEQCIuHeQVnVfdlebWIScmTDN9JKnRT7wz7p1ENWHNVqJ+Pyg9HKU4iq4
jpoqkCdi3FAscROp+qfeXb39+BivvLcN9s33VQG5IFVTFI0wDnOL32JPKiFaklg/bsg9rjI9eq+O
Z6bwSmXMASSFu+ZPe5ArK+5R3l/rFWfweN0gYSfr3kdO6ncy1wnGUxG2i4UuH8zgOL8nGRU3JTg6
Gc+Wm8NrCqOqTFS2cjBuuy1fRscyv0VXZ1EsVlnaT84yY1ngIXFo3+txWKmN1dO8qDu2pQGfqTQ3
n5+VlngoiGuf90Vg7WJ1Tnnd2d4C9AWLSQJ+sJB5mudF6F7wqjywN0uxTSxVFT2tjJtUh0yXcxbn
9KiLi3ITg3+skeoAeWGMKThmc0Y5GP43uMqi0/Y7ZvBnQRTTnNWRIuQE53pFDZrpAhS5s1r4EIHa
bE+CeLp/Kyp3i/swqMtkyhfOLjobAWizjRHJ9mJk3vWB2pvTpPSPVvtyCGZMrwdBzsL+8kuxnnDS
1NWFkuHYXxOrkLXVvJYKe7+If8eqFm9KJy0Zh2eApXijrd/+OPae/yn6bvuD/UvxueV1c6M8tHl4
FIv+Ya+W+lllosGxmwX1vkCKnKAHu+p5rIXFmdlCHTsG2m8ICqwsEqlHQOGefFvb9aXbtNMzfXYv
3xPyfbK3HdD4E3binjkwgdSnRVb53AWCWytBxos/VtbIsCQYVCSoa+P6D3TlMafYGWaKjmj0rfEo
gjHQL5WCBXI5y5pweF6t4ACUm3sonkrlzocevzoYd0IUH1XO5HyMaM1qn6vFbFO6gmtyTxzF3S0i
iowRX3eHQRcs0MMwQ8YrACFF9NcaHf3Xghr0d5Ieme1aZWCYFmvxaFqGE/cZAjt4p9JunUPmkZ6j
ezkbRmq7HT63bWPSJcehv46naHe/aZaQA82RXRMii/ElzILuq8WT3L1ymU4/2ZYflgnl7HHAi4Mq
8JHJlbpPKg+CfVoUg/26dtnKdun2/DfO2dudv8vsM5qNeFxcZ3mMRLTVp56IB/nk7DFVHLQ0nQ5l
VQ3HTbZTeYhsHWZxsZTmdhuALx0buemvAEvSOsbDfv6uXHwScHoB+pNm2glOjTWuFoWbfP+cLAk6
lOaO0hdrPblf2yZxJAeN2n32HB77IVjC6tapHOuvs7Tb3QptjKU0TP7nmjfVc+HhksFIYzNdLZiZ
u2zbhfPdoPFZL8BZB3jwb2X7Vw+W+FKTriAZ7Mb8KrsZW5ap25vivioHSdu0XdWP3UyjAdAXwUsz
QjbQpnSzXItW9yMJghn+5r7Mfhu3zx8XrvAHvynmj2L2wjZeeWrfwTCP1zjl28T6ince48ECtbSp
BXFgg7s+Y7tyQrYAEL3B9LaAEByNpOFxpeuZrMoU5zQh9MoH22m1Op6Bi1TkbRyNjutk1iWuhtIL
TnQu7Q9/rj0ff5JJ3MvRY7s7jF0GFKrI4VPNWPsYy0AHZKUoCUK6TTAFDpsLmY+drLurnZ6vPG4O
if3BGWbanrOc51NQ8azjaG6BsXSLA5F3mQIWWbZKeZ8NYfGK8qJ53pyFOhCJ3zLFbo8ROPiIjjOk
9UP9VDe597N2EZyDqZzyK+DSrjxEIUHMcdRtOCc1wG7K5ZjFX9pD0MxHraPomTu9K9PVK9V1xYT3
fDl2jf+7W11xqysB3dEOi+ItJ2BdroJ8jJ6KKMN9n8fLjAE1Fi9LTDEMh9DWQX0x2FJVAGp7+Scc
XI0ISGXNtdzH/VVuC3iA0QOkh+WREVtseDOnllbkdlzXYn/Pcm30DaeF1x4jp3YOrQznLRmQTBDO
9jnJXcaP5+nA2nkn6XafvdrNf9Ujg74xVEPPiXNBDJA6tbH+NlCOrhn3Ox/hVK/847iWfZAwRTM/
BLNZMe/F24EHsG9+sjOWdY+vm6uTot99Fa+h8IdDTtjuQcuS1qW3bvxMuBchXpDgO4KY/Sy/6fBl
L1YvpzeJnP43bQJznTcL6Mq5aKK3cFu7P1QCm4dx6duvytvdy46fOSZ0yUl/NV0i3DLQ/KOD26Ls
0lUTdIScZJEVJbJ5O2SWuzqxLbOBJ8uZQR3E8aanBnMPkn0HVQSnZzA8rGSpW4yRb2Vf90Z4v1cz
ebeBX42f4IvkmxvQQosn2cxf9YTzVKwb6p/J1HaQ2oQHoySGGBF+0mEmSF6KKL/ZvUGPseEh3uIa
DU0NKONy0y85QYplL3ZqsqDpGOsahB8b8o4PgTTrIyx9yfd2ekZCEG50J9lX0P/MOoII8RkrJfnf
y244ZTAEbrPw7EDt04qdQUc5QZ5MRRcuB6ImMJvA9qp3ZPrZg7P42wqkkxps0ubnqG2Qa3cBoXc9
c6v9oEtyl4H9q3A046ezGvnsQ+vg7Ba7euzUHL55uWuby6jO62cYk933jMT6FvuIzhxLv4x03OGC
8W5pCqmxww3M8H852E/NqrgCsgLrTI5YP3jU4JbfFrcnlUNFLF+LdeXq2DrD1I8/1rq5mq3KvW4m
kmRiX7dbUlfZ4r0MO6zpyBkyEtJQYuY0EbXcwICYp7iXzbDGbHH/S4ityQ/FsGF+VJERJw1swHvl
kk9QB6KnfGqGrLqBzxHNp0xE9mU41cFP3kp1hX6dKKZZCTHsOdTPVJYDeJsKSmaiQxEWcIJ7BPQN
BTHsMpmbvy1pNn1vDci+4zx3ztHzVyJ6IDB7mTjjOH1YwxY9+Ij70NorLEni2mubMYnwf7ymldl5
MY238lfe1jOE1lk5DaasK7FXiHGUG89u3v5aIuDRcG96d09maesbGeYm4iqcy6cQJ94gbnvw3kc3
XOwj77iHLg1H87Z1JvGBuIhxd4beHeitjTfdNEzHbRc1XaLnQGxjcYVzJJdjQVgNa9zW4iIqLL2e
rLwPgnT0QqbUPVBG75Ji2RWYrP1+mpshOuy6qK+NMqNHAuYZmKHCTPfl5nOrqSCnjQlTU12UAY2i
w47y8N3L+v1zgDYxpLzD+mbRs2On0TaxuJs6a99mUfdfUdvIPIFJ033TZDC3VbDNRUrOrO6AEIrm
wcKKYc6fop4icKo7d8YCPlvK8cN2TUvYUS5yuZOZk8MtVOFgvupdWHCI6pldIMKZt2ARqpMZTm7t
ns4CAEacyzH69r1yVIdhnPbtY8sW+1dI4/DCrFbBxtnX5b1rt+i7hVhYHENbqVfM0+Xb0oEvSaAW
tR9AQ4FEWmTcLztEUoyX/Kg72qPPKo38ZWsOYloiGC4LyN8LyGvVBPlI2vtN3kTELDtp8S9fTpQX
be3gDOBSwG7Ssq9DHWNX2ulDGFZA3JEgtb9qjXEC9um7EnDVC/0xy4ow1AlsFRzahi+TduvAR+tw
CKbU2o2+JXgGcahMY4akpaJXHpjOb1tqav3wCXjHD/PvZj+XFIw1DI9hJcLw4GDXQ7CxDWZL9tID
6bgG0HYTYfQOMdj0IxRaetp/HRNYWP/yHkrnwou2/veQLTidZsECmpcaM2mNgfRKpUf4XX8FQ0I0
2HS6LtUhzPWoEo990SZnZt3DUm31zWqJTaV63kiF8h3ZHnTeESP5Ypz77eg4xBgoYHJkwG3fjjUN
Gq2eqnFxLP73tbuzIc3xCdVutcedqq9MfFX6j22DaiDWBiJLCkU5uMOWzgU61fvLHwbiNaBXy1h9
6vOa+7QdRUHBqo/yh9VgjBNTKKmt04pqd0s9jUMndegoHFk6jrxtgHI90VRpye1Np+zz8d18llou
HNM4UPHnJdE0xHp7fXZ2Gd33rZ71Cbl+9TCpHDyRh0fE4xxh4Iin94zru/I3h3aVXSxEAtbkgGlZ
IkpGr21R5Wg8qnyFYNypcr+tZU2q5nENtgAtF08f+l1g3imafWuuyzG0L8a+n9e4p/8Po8fla2nR
hAW1CtnlHMYlG6pEKwPnErkXiajv5SfAyCFEZR9ZQuplkJ/iEOPxLPGXTH9K1czWqSBLvaSm6t53
web/LdxILpxb+WyS6Uxtjb2m2a1jvef1no5gN583gHoitu3SAIDmGA9owpRBm/Rtj+Db4I2lQ0QX
7r5R5kUPW99teKh5CX3abSDa38JbmkTjS4ZEzqLhTykEP9sNsFtozzQCym3YRWKyCf2oXXI3NbZs
vkRR7hQlZVQ/Z3To+0ML6skkgvzgIdIVkRPTRWMRW9a0U2c2TX2ZgRGiK6Npy8QezgwqDYhcYSzR
42t5k3tHAqClNyZe1ctf0WiTV9sMXT7R8rEpYQz2QiC0LKB865CelAnm/mEpCXlTPLnry7YuiDHW
XKxDum7F+uVkxmqI97b+pqrbxr505kw8j7t0H9H+AtHx5iyiwmqpcTy0dPtu986jAFbk3vzyjyZD
HK1R/+Mso74XKptfRdYNzSEaB1C/bs112q96/9qMGO9do4qfocPCg+TAze57o3yOoKxzXtdG4tm7
Un26CJzO+c4Wjjx+KmuMvugOWUmr8XegIM3F+77iuLWERcNIMlYu+LVV3oF7Tt7TQZueSFX3PnFz
z7wjkha/FZ0JLrKo0BMAZltUtziW0k/K52H91ZuwMOj9d9AHvROMP6OFZwvRuv8DhZr9TTIa3jnA
zqn0gr16ERC+KT/Ni3XbgOFjVRdF9qi4PiGZz/Z6TXOE6VuEzLCHs3Ky/Vvt7SB/lGmbR20b4l0+
Ut07WvhYG67cd2GwcliNIOeehlBVw/WUBY6mwdSuXpoHDWVKbLRD52IZJFZZHg4rXjrbyvzlCZ0P
K0LNOukpp77aW0GxtIYJtcWepOyRY03iXXAJ2tS124xGuAP78rE+Ow0cI+WYG449V5F+EN7Hfii6
v5lopUyULgZS4dXtniodTVtCv7ycjpFUmL44urQfR0IQK/FR+TxMhP8jx0FY0HxifGRhMl5bI0F2
rnGAz1qQcjVnHeNJaxmYS8lE4E/oVZWMW3uRbcIiMe/rUonn3K7GklbwOH6qOqNau0ItqeNFr/2D
jz3p98jNc0+l2X7As7dzHga08Bklu7YGv3HuEOtK2eNbRuXPOlWuWR5ay57a68yf9z0e2F7+kWFE
+n+VOJsen/2GD+0EBPXghmUEnnCeRJkgsS2+VE1tliHKkYRWjHVNm6iviweHadjlMM7reMiziRa/
RsrH8zVQopOxsfzH2q7rgUedEyt0qEG/rJrG9EFNHMWJqTQrNuys4O/sWuZJmmWdrvvQ58oxzNzY
SbB6+pM6eCCTCRHyycf6trgsJfL48zWHJ2bfdy7hX5dTt8OGxskSyrr7e6VX+wOeXmjHq1OLa4be
ux8/2Cg8Y/SM4WpFC/htgXAWxI3V0sP38mC4bCfBv9yO60BIK4PGS4Y69P7S9/DodqAiODeLW2au
lJxIszCOt76pnVAWVxxqa1LTPnRuzNhaL42Qg3MQwHHKZCub8FxHzmjGBwX13xQvue6p3lzzpVFy
ffCDoLSQbDTqEDAd4idyWKf5tOGffkXBx9rijiX0i2hJNWnuZsJKunAX7snYs/theap8RaVa/F6o
zX5g52kXJ/rU7etQld7PCHBWxwQ9FjV/enNffTfIWx2FwzYevDWyvxGO93vsZBUmANAoZH1p1c32
pqC7eVdOobIxnVGDsJAZ7PzLftQD1cOBPnEJCpsQD+XNcPBrUfSHaSzl9YTbBO0mreRP5rZUAmxQ
mADzNn87BuWOmrBcPEuQMXRiym9zOPP8ZjoDItGsV3PslgVadsu7u1J2Z9FLZiDzp+63+bFXO0Gt
yKbMSwzlavfgKU9XSW81rnW9Z82YxRgTeR/C0XSEFGj5+ViRwD4FtbD7JPKEMJclDPRn5LA4A1h2
QWwQdHi4dLNNdSY/xwExzMD+vlFu33C4b+qXGGmPcUtD/Ih3uw8erclf8+Mm5vZ30BMdJaWiWB03
Ive4z5ymf54H7f1h5oL6jKqXLojHWYFZeJc4Gdq3rjHOflOPshTgwjOqTWvuBfdodfs6DbmHd1rt
4cChJLyF8boVd4hjDsClOWXNEFTXDscHledimO0DUKTyuarP8EjH20R56NAlwSgsHMrK/ezviWMW
1MN2vdevzHX5bdziZ5Hz5+Oe+srZ55grkh7Hwk3zM2GiK1M6PvaVv7VZjYdl5F/5dQj7NKPd9qvg
Ub4CImbIWFdR2SWi5uxL1sIpsByGrwfBMCzyh6k4+3M0m2+/CqtY3pj3YPupJUOAYtpeT2khwwku
oeiRYsgsdC6niv33iU6AA1IGikaX43LY1oRZbE7ljH1sl5QYMDdBHIlv4kQSW/rDDBuotd1TM+P7
xm0QZAepSSJiWZvoqNZZVDee2TI/DrWlga6vOBMljaKgehEa3/vpvaF4UxwpBQ8hWC47m5AoDdFA
yae9bpYbI62uvCE682+23grUyVvVWiae1yKqIXKgWmPbK0jndnUAVArYz2fLT6/7WM3CDxncMn9s
SbreNDkBIz6iw+BgD/vspQ5zONH2vgdBQuGfNgCt3vG67wlTji019TppejMujM+64529bN03eHSv
vNaO710wfb18+2vjHSynWIY7Svf0vGaGIg2H0uD/jda2/GPorf40VF9fZe8jnch6HH0St86J3uaB
0Dwt117ez8g9UIjRg8VHaTWalsMq68Q42JBjurmNn0HVcQguBdVybpI5GJOqLidexRaw9OewVxJ+
5CRfI6RHn0Vj61drCIBzt47SnwqTaDutilU8Ek/sKFQGvnwQti9SLuNrrTsrijmr7YoZKHQnKMfk
SNBi8r7E8shXO7nbPs1xiQEMpQYc5Clz9cEYxvai5adnz/LFtYLlUcILp54brtO3A02XeIQkqE8z
2pqXLT+QkA6c7XVJSOonTblOHZoVfKsx+3Qxpl17RBZs/bY/cRcWX4HcvBl7abO7+DwNpZ9K4QVl
mvEA7QRZbsBezVgHSem4JbJlPMPon/cItuLzmczQCi9YxiNYqRsVUu6kI1f3rxhMNX9qvY4dKvy9
uVcNkefBrHlPW4v2bptG1Sr1UVe0tQcNEzQxQS35ZRlTooc944KhNx7q331t1Z8kBMxxl63Ynx3b
WEytiGF7lrmpnhyz2hSN7I0uHNdH1yfoNehMN+Hc3a9zNty10nFfRkWm/0jZyZXJgPLqt2Gy7iPv
TPtr8mtCbBTgFZqwMnNfQf5CGEXA5t4J2tzFRafy4bNYu7MCkRykjjds3ObTYsHbjdcl4r4QZqlo
J9FMfPZ9RC1Vgc1lvA1q/lkZuPjtk4LmxBsu+9MlSCCaoMcVHTp/K+dkmPb8xZ5txEQ9HZ0zVaOg
XeF1G8+5bLGfjpfFsR+1u+nHFjhZT+lSVp8o6khCzLz+0SiL27iYzqt4mmTZXex9rd47GsIs6KjR
ZSIoDFgxvYMiiik6UYra/bq4LeZeBckonZF7eOOPjkMhlwK8R0FxvLGEaS5kmyEcmnI9P+ZThsSi
OgvtYym3wqBHW8Q7uXlz73qUunnylbjvxzl/YJwG89zMVvLSsWdqwONZosSG8zwMIutuCdOAotor
RcX+w8o3xzsEVkNddh1L+w7NpPIT5kooXJGvQQdWlR2YhHMW8Qahl3o0C4iYVAwuL7yYaSWnbAGm
PHIUe++icHuduoWxLjZB+50zPNefYe9lzx5RDM/JF8uX7e50+RmIL8HM2J4hURdb8WpnpZddYcm6
3asBx5gjW4GDDWked2XnAd2jA7sOOZG7O1Jvanufq8J0442QnC1xMOdznc6NHPZY+Ca7Z95ifVqd
cP5a5SzHCxvPkGvV0Ioncusy2pLS+6SOt3H8BWMO95YJe2qxZXeyNsC5qZaiv+anTkgbAqcoEsPI
1U/J+uET8HA/Tlbr/+1l0fgHASv183w8kKXR88DLm0jiMsh0i60h/dKPIdxs5h0KN1fcUCKkPEON
4q4ZGS5AHuNnd3vQQPTbKcShRSj2bk2jrMt7QiJZXu2eooLdZ+jUKWCg/jgOwtR3ddRxebZDuzks
n//h7LyW41aSLfpFiIA3rzDtyGbTSaL4gqAcvPf4+rvA83DVIKM7NHNm5siQrK6qrKyszL131soh
0ag5oXkjFilvKD15FNsx/jkUs/EaggcHkBkq4rdmrngUaSmqO+oYgrYJZBGOYdCJPmG53ivfsML4
Fij+z9Fv0spR8pJoz4iIz43ZlFGEzFNxF8sleKZxpsiJw46r0ItNQna7F3iJ2jHlOsBG1iDTdjQL
aeOup/Rm0nNBecsBw+GtFK7hOO/FXdhUHAkS/9Z9I5fKfUkGOnf9QRm+VzK3JsanDj/knHZDdpzE
+k3fgP2yc6uIvtKMOSTYB3NxhIM9YOGAK0OvA9hXow1VqrzmjYQqhl5L4oGNq8FqJKPwnFhjAJBt
ASAWtLXNtn3VRzhcP/9eQyJ9GZSmuMvFaFR2cVqKG9rQt3QhntMqcYy2aEMV1AQpQdoBkU9I+0OS
U/+UlkoimDrTNmCU9rvR0jLqDVmkN3ggmWQvjVIgOqCVT3m7VxLOE5vg1+CYWk2n8NGbx2SI6GjW
KKTHj5DKyB7kI83Q6S1Tg88lLUG2gnsjbL2+NFJlQ6cgUtpxp9QvRSwPv+mUHOooclFxduN2qp4M
SxLSW4C+0U2Mt8gcY1heVdSY+RDAZaLANoi9XtAhFW5gLVLGNuYhflNDdfhNjY9R6ZKeWC55q9Q8
1WpGQpgOhzPvAfRvqbrmplZ/gwdHT+pQK6IvgA7aloCrLzsgM5EAZmSEypI4dQkCaxeQUmtuodM2
xx6geeeYpLvmHR0Syyg8UWsd5WcQFvMPAq8ePPxoqH7ztQ0SqCBejQSXsRco5b+h8j28jIEydltq
8mbhWryKwVh0AuqQvK9JbgfGLHy3kERDtsvUadDcJVYIGiw0Ca6L4qmhjA+wSozEHwLwiJxO6onm
e4BDLKBRPE0zV23ACFHpXg6A2k2IFcq52VeOyZ2iE2EbIM2o9FnPbVGZD3OnDCLFyplpwlCutiBt
h+PcNzPptxnP4FIY6R4DQNMd9SEpqchpmsnXCHkExe2Kokb1BxQgQWaSTeSKm6WDeL205CbhATAF
yFjbtuBShDChxCBgNtRvkXFMytnwdxW55QiRIgJcpxBlSoaU4HJ9g+xYiTYTUmrmhsx9wt2kyJTm
VGDkaMbVM8/lvO5lilY0a30ieBx6L0RB9YCYjESGRcwFgcdxg/kOo4iqQhVnk28nE+6dOiIJnz2q
4DymAZwYYLvmWHrTEjmBP5wjo4naap+Mbqb06q9wzvGBQkQ3GltQMnK0VgwG2O5w1o91WqVfACYq
pcerfvzaB2EW7gUCb2obUak8GIGMwtYolVhkq+etRNVQko4Dwc1bFffmE3LBFuAjuhX5XmrNUDpn
RW7vajOSX8NCNjQ3jkdxP2tBUZ5qq6gfhinXRLAbJgj2YgntM19JakcVO1BhROQCzOtcb77R05x3
bowsKE4eEKfvkhlXH3AH1JDgmAHJVfKUPvVxLHT3uKm5d5Q4AeNYxigaDdX7PaC2Vm8XYtEecY3U
icER+S8wMdLdhLLq6AJ4oDwIzKf6PsGPa9wKwFt1oG+K+CcYc1OhEzk5Poc0gcRVIup0kMS5CKYn
DfSJtxEeb39lgdwMBNRJ8BWN3f5hCuueG6bUg7eqnaY/gQHMbpPUVvLD4pKuPZ2DRSWiis0KCZrY
ABc6EXI6WDzFbjUUODewGAj8eHonP8nR529FadD0XkIa/itVXHI0Q9NOx6IYrDe0X0DzUDHWKqoA
cwxkWRHMXyk94H9EvK2YlZSCaesyo1edOIq1dinnab0jRkb6GqHtSuMeaYZur5Kpo+oZLZyOprcA
i+bFTFt5SEBsfkDZ7tAMk9zaoiEPGudAFUJQRnFQe2ZpAbvmbqGlkhnQbd6hIFvd0XlMnFxD1MVb
LchpNhBJQ1rQyb1NvlUFXpkgDuhRJ5e4fgCP2U/gpvE9vNYWnGEkZ4IHIty/b/FPoUOYL/FMi4ru
SQYr/qWkdvOs6dQRVG7H26xIlcc4VdT8oYqHDqkdK+qnnWz241MTNg0yqHOtIANUpq2/nQolfuxK
pSHzNEyQViZxJttI7IJo6iybienxShJ0L1ILnotjU+m1K7ecGi9ooxH/aA11vs/VUe6g4w6qaZFb
1fAPmtLy1yF0np9lNJeCg9ZagaJBLE3xD7MAOLFFIqP3jz1vHABdht8/juDmfqs8DdhqaRFzyQNy
7b4aAiebQMAAb2jF9MdQj/6zT6T/C1GoJc06jYOKIyAG9KDiKN/hg4D0yKAHfa+ikYu8biVrW6VD
QpUVhlC2G8F3PvJWKWlsHMsN8HkNctAgzZXkNClMRDuR5TQFYUKSxPV9aDLEkYZxT26aaFODFXAT
18Dv3IgWkybFg47rCXCN8lWequjHaILsddLUIMqF/VdXTiWa/n0eq+CMiPwJcim7hsmmUDL9Schk
gDwdoiH3jSC1s1OZfjfY0N9AM5WGWDwnRjS9mp0uPekUtERP8mdRcEPLojhBb6ggcpI6IzRNBSV/
kMzWfKR7Y/FdFBoNwFJRBLKDPyR9SHe4/BZKmpDDa66VN/TkAXwCx832NcSr3pPQfW8dPo/47MN5
PszzUIARIYH6q0mi4LtMNg1EbTVmEZVYTMyWlUyYQAr2C+4SgBvgACDw3/x8ClUXRNJMGd4wyy0I
e75TAVtXcO9RfSM4BpJvdwo6aV5Qt8ZdG2vCiKtOJY3cXxy/1GUSPVt+Yt1TNiTjMvj+LCwJrrGw
TV2A2jJGKuH+hGd7I2jgqSGDsrTbArKDDbHK/6GHpCo2jVXFqjuBhbDAebXTQZ31DK0LcblhYrFK
I0/tQ9KyKYgOxZMy0zgt704Np9LN+6Zogtrxu57cHvpN8m3Tz+qXIMGL2QhcRnQg4lmyMeuScAbx
5vrPAOHvNqqyVnb7WqReHpmwClhpDNLR2ipI7X6ehBcIiOzxOCGJbkaz9KyMBlItFbhLmdQYIZo9
JIUM8SbJrYc28WfN5rEeEjT4ksSBEGXhyxAp8xc/6jsJQPiSZ0YMrntT40apnHkgD+PMdKDwF13B
iYIbOaP7bCoDAfgsz2p7UgzpCF2svjOtAMCxIWVE9oFqtDSLssphxNNTnpebiVLvPCaDvwEoqga7
VGqsByEPUdGwLCr2N0o/UM2gHN64Pm6/gWLBXb+XY9US7Kall3Kb1wJv0Zayu8djNY+hIcZF8SBP
ErAAMGMNJBpfpN4FR67zqjGcSrcWR0l1zBkKtDOKXffWK4MweENXS/HGCq2EMxVaOpEWANQZ+FwQ
xK5ESjD6NQYkZrxuFqTeyQoI8ARmUwLkwqrk6ID+mJUdhz4y77UoSStX6ecUmlYBxu4E5YeidgdP
gcWolOyXlORSs5nC2R/daSRltQlCAmNXYhVrd8aJE1vEVKlY2LQUJLJCsv8YVQaxREXrCwGgZ08Q
MnFWf6f5SEP1CN7HY9FOKLwsbQCONERoX8DMqhQhi0Y/Vhp1Z0eZpxJosVnGaDGqvgTyFs9lCxRS
7iRfAvIykkkFiTcAy3ZT+EO/Cr+cvhSpFJ9UUOniAhgkd0w21uAhWpR/TL/n8Udel1wh2UMirlij
YNMaqfhKxDe0Dk+UnBC0r82TVCqVtPVVc34NhEE8QjHtxRvIZMqvQZOUJTmTAs+kl1CwJzEcztRH
xfwEuUCRwPArXUiZnQYHDiAgTpQxxuJDSNODxClUkQ3rRVF77pqasnLV6ZR3E7Gx9pMQtMN2YL+f
Zm7wcaeSzdjHZE8eWqUnh4TGWXcLIIJbsgB9ckd0wHWRik3R23NDEmNrRlVNAkuGTfBETjIlBCl6
GbxUnpgPelYAhuW6CU5VCpLY7lnlbyDU+9Py0AOKI6bwwQShaO7hSfo/k5IMstMrIy8MdTRTYCK0
VPluhROHOSjDyQCflZKuyGKEdT3U8NSfKck2lGHlMnwO1bzl5Sta1Xd0hvSUJFue/gykqgYF4Sek
lGBzpyWY9Lx8lgoQADhZ8BeqhuaxHTU0JXc5xdOrNelzTxyvgAUZSNVqoHAIG8FJq+mjGsFlcKhC
6T80szYeuIMaZVP4AXVuTLf2xDaoCfHrUimdxTtPGzkmuePFY0saWzNngJGhmZ0WDOrkhmM1Holc
8kbfBVS0Jy9UJbNCWq4Sjk3PrblLikLZm+REZNtEYJ4nfDGW0qmBDPir9sX5pMMWbe0BYEW3a2fy
b/dwz3y0TQWjYG1CVSs8uni1xu3c6mn5lXeB8FWwSIxSBipF8Pl6TJTbDqX0Pc1nVSQG5Hn00wri
XrB5foFR9CVIU9uyAjX+zaBrqEXJxco1nIRCagycbUASHgBQNH0BXdrTb8OCurRRSrg8dtFN9KK9
zHdetAT+FjegeQDSn8g1iJYhk4VckbtTadKsCuAPBWFVfhW6wre7pOq2RjKM94KQIvYq+AFb13Zu
mnTS9vLwa8L3Mjy9WqHjm8jYUgU751rDYa1bYCuZDfWK51AKlLnbiaAEFdid5YkahWXPmhrc1GMK
LPjy4OuuYjSYY3RZFKk6Kvqin3I+On3CdI3SXW4nPleuV0s+BymjLaCX8KqIgDWRRQtgZlM/j3hR
wRH1khy0CUEMCe9Kb1+ufKI193z9iVYSKwCe/arO2I6gUPHDlDDdOLBkh1Dpa0UojOOhFl7DRvPS
dtDQ9zKnbZ6TAZCHAGj4RMoBPIl1ZaXWEgDvH4smhovqraR8UBarRjx0p/IkzrOAdCvcuQBgR0o2
MmkKvXAvr8JaG2IZbVH4MBZ1UzAxK5mUclBz2ryDBAEObP5QI0MBHgddirBw1MYfNPqVr4jofGaG
SO5JurbYoKStdEsASDZF0lCHhw4o3+vATAhzJbC4rTjuQc9Z2zKHu10o+r+1f1haHOogjfXFAhlf
WlmgWcBABP9CuQ8hPChXpH+j8kumchfsyQRR2r68tB8nej7eyr4mXYCYUpYQD3Nx4EU7TMeJcW/A
YyhgxavWrcyqerS0NNhcHvmjZTMy4jMaosYG/aiWT/aXtEMzaYUUqVg2HZLEQwC2lYu3LP5Rq+V9
PWkSiNnAyCCJcz4KQ0eKVXGilUFqD9oCfTMz6UBRfngywFtfsZuP5wL1bdwH1WMKguzm+XCmavlW
JmCpdctt1pIadsg4foNcI+0uL9/HM6Gis2HQjZxyD/q+y/L+tXxQuep6jLgb/Equ9kQwcLGgD0cO
AE9YyTXp3Ctt1z8dUUGICQY81AR1NaLEC7vKOs58GQrDT38i0WW18ZJJrMPkHrVG84rOyGcWQusE
EyKEifzTWl18oCOESuUWb1x3vFesuWxKtzSaPv8fTJEWRGjCS6rKrq1mFgEmJ6JgLefKqMA6txaY
o7G6Mspn64dcuQR4ii4oYOLPd2wwwOkmIaO0IAR0qIXWvItDufZGcqxU8MmFXTaRz4zREi3QA4Rl
eLPVCdOLWgsmczERqbcehhxhEGcMAkPwupSg5oonWYsULSfNUgyRVVRRjVi3KSmsLiUGhnlcS0H2
FlHQAx+aAF2Zy1uzyZeWxELbf708xU/cFxcDImQSvpLGb/L5ms6+OSsaIFEbTQEYnZLhb5uJfKuS
xZsq9U2yEIq6VRUAj1em+8luIgJLtRlNJpyLugpUejkqQrPipDd+Z36XIV7H3MVSv6NZWbcJ4Ed7
l6f6yWlYAjJasygSV9LatTSD1YKxS6llAQ91NZQtN52gXOtK/skuGjKKbrqEShHSz6tpIVcTxPly
5nw5kUZQ70kTb5WmkcSNlIugkaNYnE4S+N/wikP7dGQuAihsNAtEL/18K31w/2NLNzA7Njve0ZBh
fNdvOBskSRrpB74dsOsAldO/MvAnx4TxRKILxK7Bty0f7C9PWkN5N2CYsrBJOR6aXOw9lGCFB4sM
yhWP9skckf9TaGDCUVnahZ8PVaWiPA9aBjsf7p8r1EDLRq2GeBtRQHoogSm/JJJ1Ta/4kwlaizY8
/YM0Mijiak8hTKPB3HNIIgkBHbEGjgS1xd8GIiyFfzZSC8yHRZcN2t4ggnk+wRjSOfkkJugjCORa
LTimodKu6b19PApLxwWRJqsaim/6WhJQ7E26eFT0gREQEDglQwKeL4z7K6HYJ6Ms2nj8g/dEQn/l
Pjv4KlmuWRSjDTCipZRroHVC/Z+PNVE0R05GQ1EWUT87X7FRDPuR8B2QBaCR7FQjrlO4RS20187X
J9PBMUuo2YtccljC+UBUlNQgJ39qzwPKpFEm1w6AxSuKwx+94ntLUfSyaBFP+LOajUzAMow5SU6m
mxxwntHkRQ34j3KE9e/BsC6n7/9qcojx0qwRiLq2tFZZ+Y0IWDf5AyJmRSl5soVmuSmncXQvj/LJ
xAwTv6iKXG4677zz1RvQbw3qpOIpblWUDNPQuKWZTLMxjS50yjG41pzn8/F4AtDIlPhurYrfy2Jn
GOR1gCAIDfU/2olSXfUDmDaxGBcP3VgrPy9P8RMDYYq0MeOWQfP/w9MbfXxYKyzkFOYRzN2C6kLR
zv9u72jykBjTlMXrWiuRb6vR4bhDOrC7VPTvzRHCUxMn05XulR/jAlJRGleJwV0JJX51dn09RG5q
kc9UaG0HUhtVFlgzwxOQfWtrDSYc3CQYKeE1bba9vIyf7BzhFnqBGr0KJXIp55bSR2JUVTQssQtd
DV6gAGkvUPPUZpMWyHbYegKkaHN5yI/XCo0pWMqlksPtub60w0HOrYEu2rav5PNWA5X1mgpUJG8F
mef5vQ+DV7KLKiSfe3ngT0zGRNbT5ACanL+11ix9Lwlg0Ru0e9Sq7mJNzeymLId/jmOZnoXupQzh
Csnv1f1VlCNcfhPgl5Wa+RZeo4/Im5AbHIU0zbQrBvqZ6XA1kw1cVhTQ3Pn+dQotscCp8i41x2iL
thfYujQSUKX3jfiIHuF01EjabRWC6+d/X06DZaTbiIn5aItp/RWJGBG560DXQP8DZrqX0HzyCjQV
r7xRPzNQQ+ZNTAyp8VRdxcxoPpUKivMgk/XEsBsAC6/KiKon+NtqB0+k2f0Ps+IpjdAtzx5c9fms
ZuRUCiiCWKdalJELy73UgXkhknXFGj+dGK/8Jfjg/83VWx9lKmChKDSg4OLDIaAzMAWTprDGdJdk
mtg8zjB/rmXCPhl0aZLCu4fF5ApfXQyzDEy5nOHZTHRso0YFhWsCB1+gaxNkmXt5KT9GchgHL1SN
dyq3grLyLdmQwLJFVgdKVAu5yInmsUpf4H4Z1QhDfBrka6+6974o5/ngpWUKLyuTdSV6WO3emFlh
oFOasC2OXeZFfSsehxEFMStq851vUjqSoqrZhiAj6QEoUJ6yg8mgIJihkXfFdD/xNxbCJ7h0Rce3
r8PLcACZSXeoAmxNHXg00gXCF6AUf3mVP5/zX8Ms2/DXOYz1Nu1Fn+43/jyPul13i7gWrSJVzckU
qz1pWSjsxYH6mpmiWFumlKIRLjfpyhOLV5qNfGZf7Ph/jRXwDKvTWiAm5xsqUw7AjjsqaNXfSl0l
QMLE4NA3vNEuT/6zJSb5zV3Czbk0dTufu6rP9KZAltE2NKVCdw0GkTFlw5VZfWbIBo3EJcTxFfZy
mfVfKwwyWE3HjncCEnrVdz8OqCNWcvBG4+1rocCnE+LNtSiUg+0VVwuIOjIAAYmAo6aJuOvXIAIp
1IRXAo5PR4FUguMh94H/Pp8QvCa/lGmbSpvgIDI3yBSpnctLCwb05f35bOVo38PVSuKd5MMqjK8J
7k1IrQwktOJGAJnuGkVvPJQwhp/+l6EQfraWwJoe4OdzypqxaS2BTSrHtjyZfhtS4TSB8YImGuIv
/8NgdLsiBUeILa1f4cjZhKhDE/D2FGA2XdfS+BKEuNu3aba5PNRne0WIxgWIHDM3/GpeYJhUvclI
3SiKlj0gZWHe6WZvXvFVy09ZO05Eko0lPcQNsdZiztNen6IZu8sbcJN2B1Z0j3McvoZkqDZlB9vn
8rQ+swySfUAUQStRw1pdf0oLaTzTKZ2hp5U78Qw9ro5pEkZcH17ZrI9zI1uiYhRcfGQy1nMbVMlK
GzDVC5u63oZ+9VCY9QGonL4T66i/MrFPRjPRXaZ9Aj1fFrjZuR0OnSLQbZzyujYI+iHILOGZ1k5Q
d6Ruvkeiz78Sb360DzLrEo1ziCNkmK6rsxyJOoB9oYDUTo39eynNEzk3eXi8vF2fjkKXQ44xqQxq
nuezEoReH2fUmUC0ocCq9kF9B4TzWk+lT9ZuiYUotPA4IOm8/P1fjpZ0PewoE1x93k/9vST5C2QC
1u9BzQb9m1z56Z9/nhYmSJJJRq2eCs9qWoqe1lEQ8iRAYYxgPZN/Rbnxjz2qSSzwHlBxSzh0Lo91
SCkLiE3kc8/zrlBQ0W3QjiG7rOYOUAwIaiJ7duU0f9wt/LpG+03elISY64Jg1ZcwcHoLPF9adbfG
HPtHsRuU4Z+9O5QK0aBzuYF3l82Vdzcz8D4AQBKUMdrCy5Ls97xAzWo9vtYG68OEdEXiBW6IPJFl
upevDhVKv7XQiRARpWqKvmeFUHpJG/5zfp5ReJoSTizNEpjQufkBBAXtbSA3XEPDrewkN5HCGaYh
UY59VwLbixsLEB08eQ4/SpfV1TrZZ/Nc3AYvcjwIFcfzT5Dy0lkIv6CX6hSsTFQr4a0aadm/3v9c
J0uPLS5mbmZc4/kwIvLwnbqk8aCFma6lDL9zQMa7y2dribXPrhQynku7kKUWbi3/PR+kjvKmbhv9
tYMjXBbCgx7tMtHYFJJs0/GGAAfSF/0artjkh+zCMipkI9K66iIYtNpDsISo9Y7669gdrNC8zXpP
Lnwn1WN3nl8uT3A9FLljkeoDTXLIuMKAXjmPCF2JGWgorGB9DO5QO/Gdbsj6GwG9dU/U4amR2Qu9
y4OuLeR9UGr81DRlQox1ai9GdUgbijG00e9IHuAHpN5sTqZ7eZT17fzfKCYxr6IsjfVW540idIAc
MFMLoTkNgEqEJRWLipIDr/waYOKTwZZmIfDQqHjTImPl9euioE2ZtqARQ5+xhtJ85ELjxhxb/x8N
n3mdDbUyfE33fWOuGApu4gCJIfO3iKv8a8i2jELmh94Y5NXwJCu/2HVSCPIedUacjLYdqBpTbJuN
zeU9+mgJVGdhQeCnyDaRHzk/XzAO5ljTISf6UVnyim1CFBbTf/W8VH7ORlmdYh4kaAKMPB4RBPVt
dLO+i4n0/fJMPhoA6QikWWnOsVSbjNWujKnQysGMlBpNi/Rf0oieQwpBd9GVMK61Sno33b/dEgEG
g5EioFpCfWndoW5AI0GdeqpYVNFRkSFmFCBrG81tLWTVHeDbYtPqXbdD/FV2xiiW96jkpld844e9
441MzxMJ9Ja5cDhXM84qFNaz0HixIhgAFTKLzqgn16KpTwcB4cGaUrHRxfUgyL4gIxx8T6Yqszyl
UrRDTq86a/tPu7cgYlQeQpRQGIj+Jytf0aXpaIX6ONg0wwtBLpfmF3RToJCqcXjljbea0X9DEeXS
qpUaNu0Mz01e8Y0oyQlubT2D/N0wQbdLBemakxDPx6GgS3GLZVMVNohbcl1c4I8kQQqlh5v9aXPa
uZuNbW9ujpuN626ODr8/uvy/6zr2jl+5x5vN3t7zNccjvz24Ln+3cw/8nXfgl3z1Zr8/uTv+9sg3
7/lSx9nz0zZbmx/Jj1++ZFPw/fvnzWm/56fZ/DjbW/56s984r3wJH8F2lj/h1/zGs21n5+wYl6/l
J95vT/z4G9flR73yJ3vP9jx+4ot7tPf7Z3vvOXyP53mO5zjO8mUe38/PW36Yc8svjsyET/S4DL/d
OYev3mH5Uu+wtz3nznH5NbPebQsm7/DpNt7u1nE2++Nm+aB8ti3f+ei88VN3fOnh7mm3e1qWiYVa
vts9HjN7GfbJ4Y8v2+B74vL/T/WHHVsXarK4blRgSw/Hzel1v3lmUp7z5uwOztOVkd6TPZdGWjn3
tqlTucU2Nu7Dy49TYJ9s7/udI9pXxlGWY3NpnFV00VRNCX+Zcdiil/3jI/vssN5sye7m6N44zpVq
/yqP+HEJVy9yX2qrGCX1h6P7+oy1sE+X9wiEy5UpLcfur+cd+Gz4R6gjHR9uNjeLQW+O7//w79Pr
hrNxwlaPr8fN6/FU2Ryc4+sre2nfbjGs/eN2v91uve321r7Dwg7OzQ5z/n57+26Ot7Zzt2O/OXkc
C9d5uHFszqd3eHBubrC+w+6KC79qCMut9tdsVJGWljHr5b64z5wbVuyaVb+H+5dsYOXvkNqBxMgQ
N5vXU+BxLDnup+XAs2yP/Gdvb/nVcqoDmxke/uzQ8rT/uLvd7s9gPzxdM5H3ivilD7S+UlpTibPF
KE/759PG+bPbR/Zmu1kW/bjBx7lPx8VNsjFshGfjA53lt+5p8+w+7x+P7kuBb9vaLzc/NvwApnLa
2tvn+57lc/Eij/stducdsPPS9u7eYvvwxFa7rmy7DxjEq2V/8e7wJBvX3rneA37ocFwczGVTfX8g
X5rnKrZKCmFUJCwVh320X/C5vc3n/r7d2I//eWamhxO9cdybDR/Cw+9e/gTKexxy6SOsAq8ZacNp
WJb6Bfd+ZBWOi187Prkn17nZ7/HWu1dOC84aj88tsfW8Cve62bDmXD275RZwX9iczau7P51w2NjN
6TGw7W9Y0YY94ZbwDpzCF7z2wX73Zfvt/rR//L0P7N+Pyw/98Xx6jezn2f4R2HucHX7o9Mhvf//G
GvH5O+fuCR/Lvx92T97T7o+Dy9892c/cIqNtB/aWo/rt9u7u291h533ZH3a/nh64KZwHrgPH855c
++2Wi2j3cOM+cURt73C4xWcfdiy9y6q+LzMz/8Nyc7kyInfL7si9fLxxdt4dR/39C78+8ceLU3hy
bx5eXjBE59eVHbnsvYjczs87bZUKweCK4Za84X/Y7vbocuVx9G3HPfx3yTlX7IBWdRedJs3szodN
esPoC4ZlTJbjeOL8c9SWUZfbu7I5RfaP5a7HXXIu9jZfiHfYPC63MhvNxvOrR75hb98REGz41fK9
+/32jn/vnlg09+A8vAc2LOtmuTU5UXec3P17uLA7HDiQi6lvFhs8bRZ3Gto7TIjlx1tvXPzxzbKN
7u7lSKTj7k4u33N5A5bb4f8PhP4e/IHIeY8x6Uy+BojORYG6Zx5CgA5lhHERqrlVxPkajmrNqvhv
GEAfS09kqgjaapuRM+yBNQmwG3ut3sVjNd0i7tvdaV2gbUPqGBDuRw19DGj1Q0JvO/RrumCvIafn
EGlfe3+t3kbvH0cHobG8jMhTfigTm7mMsjEKXsU0pnajJunNiMrUJkJy4Hh5gd/h+usVhr0gE8+D
qSRleW5qqprRkWMivA7j+rmDc42iqbKd/WRHJ4mdVtSvXTS8dhJdDVX/Kde6lxFg4EQyrmqTPe2C
rpWPFje7+kDkV0zyLJYMu2EN4ob5iliKSeciUaot5XeGLH9yyBvAZ/dImufJJonmTH5Eqjf6OUc0
CbkCIv9k8XVdV0QQ5OBY0UQ+XxC/nuUOVfbeBrFPawW9KFxoXaVbhXF65aB/Yt1nQ62iiUqa5HBa
zC5sdWGfYBC35Ai7KzHY56NYPJ0gGCwpivMJ1aiN+HnKGermINzI1ihsShkJ0MuG9OkoZLslkFlg
Q/SVHVk0v0pRxMWOijh+RaymuRN6QX+8PMpnxgEClyNB2QpI3So4AgcblH2G2E0SSfG2zwiXIepK
gReoQXsrlohtyV1ZHpQ+7r/8+9CmjEGA45Y/HhQUb3JpyFB8UKiZHkdJG95oVyXsUeDR7jPEflG0
1fV7nuTXKBsflxY+I2lwUOTkOHEJ5xsoDCBuhDpGVs1Uq2Oc5MUutJprIJiPS2sCzGLrRFMk776G
UYRi1etimU02agmPoq699ar57M/6oUdYDyn9dmeo9ZXgcgkdz886hWIZESeq3zLMqVVoCS18oBqS
TwiCoCH1YpX0a9mVkhLpDsr/ZYiUdhOAjUE5Pf56eTvPb/blZjEl0gnATEHFgHReDQ2mGY5/wtCm
Dk9OGf3YK8qw8mhBCQe1ra8VhD6bqgpOBcIUYFrSGeebOEmzrwYyMoXNgAqVPGbxtzQI/A30txjN
CaPc0SLiWlvmj75sQWmBHIftg+WsQQwhLaDRq0H2Gp1JwUnEQnATtbE2JbKn7uX1/HQoSilocyAx
zY19Pj/0c2faaKP9h6DzIHOBiIno+VaUZxspniV9d3m4D2eCVshgXHUVk10glKsbWxiRtDE1iLHa
iKSaUCM7Wib0s708ygcjWQiEDLEgMzQ61S9n5q/nnuXzgp6RBkW/ODMbj9g8zt1UD7VfUPZNJGrL
WN1cHvLDOq6GXK9jii6DSaMpBwWO0pXU5HdsSK2bVWl/ZXIflvCdHQnylOgKOKG+uhfCeQpFlCoj
J5iqbo+EXOZA2c6v2MXHUSg3AY4Ef8aVSkud8yVE7L2PjQrxGCtpNK8K+xkhTX3eXl619ekiduFU
ca6wctlEIP58FAjzEq04ASB3vi8+jlZPL8ug20+K0dv0hRwf+2K6kjH8MCQrRj55YdMtZLp1Kj6V
DGVUGvitUVNL7khbGc2xila4lxC8PFlmu8gIT613eaLL9v/tMalVkp6EZPN+pslJnk80HYeuFxP6
c7abyO6cwSu2ylF2r1WcVokhHadxPs7qziFa7PQqZZzSff2au7REs38d7t8uT+Y9TXxpNsr5bEa9
CRFkYBR5C87TpsWaJ92hvufSls7RPBBR9k1tH+hqZE/fLo+9rgl8mOFiuH+f7TpJ1XrpdCrsVGdw
4CbaP42jcfjXe3W9ksuB/2ucMc2R6coZR33wtxVqR1/hmR38K3axvr3Xo6yuF1SS4lRYZjNvaNnm
oOfs5E555Sx/eCetR1nOxF9zUaJaUuNlv46V9yNxnn9r27evT9camkvLtl8yi5XbhV+WTlLEMJUH
G8hBFsr+igb6aXaML8iq769YwmLLl4ZbuVyLRuK4D4YbnB9o8ds/c/vwx3n6emWYTxzG30d3XTPJ
mrwxUGhfZoUwqUMNz6GVo2O6uvu2/d64X5BwvLZhV9zFmpdO6q60wmXM3uVhxwGLvG+z/fPLXWjf
N+4bbwI7tOMrF8u1/VtzHhW00+R02b/J+TFvxC2NSr1mE95Fe99Ot519ZWHPs+YffJW88iKJirQF
qg/LJEMn4x/VRoid9Pw1+1/fzSvzXyOpVYEOkSGAMnshGtq9D0O1qLtDnxjX5nTNVlZOwzTixsyX
g2ZqL52/i2hhUcr0oM0TFOKu4QBXacePC7hyHrEpyBo6sP8tYHqifZZrbGjN63yJ3MglqzzhiEX7
z7VZrtLpHwde+ZMhyGjxVDGw8iQfmq/FXXVQfvj3VIHphlK+Tc/5ITop99rzFYu5trwrBxO0Y6QX
i8Uo2AyCWNhnvyPKc3zbcEov9wLXdExHv+KkPyRb1ga08jSTnCdpsxwMcGGbaCe5z5lDYtW3S5a3
2Mj21Xv8MwcATgtu5SJiAL3u3GM3iZnl4mKylUcLTM6H4lpEDqpj3WQOnZUfmnsajWzrrXpr7a+s
8md+9e+xV6uMzN+UglshVnEHT/+absLNsJncZNPs5d21nNlnWwrMAywJXAewiqsHQUz/kHiqy8au
acojSoiioBqqTr+7vHbj+eHy1NaOYCmcwWOSAUbCvQRLer6qehvJfpiqsyMorbJBtpJmF1Id0fp2
mq+4cHV1OTEUhBvwl1DDTQO50vOhUlPWR7mnoamPeNBNYeU5NC0lveJD16u3jKICLOI1sIiYrPMq
qjTRj6lBhbJFLOWEFrhxqPu0ccRJzk5xmWVfYJhL9/+8imRweFYRtINN0xf7+SuaKNCvqpuSFtr0
AS895PLxqWqbPdBFKL1mi4sL+/uOZ4K84UjcwI/UYMWvzgFNEuvZMoTJMfI+txwkyZovaPIibVlr
/0fdefbGjaV7/qs0+j37MofFnQG2yKpSloMk23pDqG2Z8TAfpk+/P8rdMy6WoboaYIHdQaPhHll1
iocnPOEfSiO7y7W+Q4dfONWwAXDQKhskq8W7PJ3CB6sruhJdp77vz2th6+8B+dZYPzZJ5W4qFTvL
1+flKPgGCgdkCQwCKHPPAFJ0ODEm3mZF5zh4i2t9jxWckkcTpyFWAnEwtnYIgcW2+jHdYTzfPzUA
wr5GrRe5gQZoa96llWGfEh5ax5fLVzJYH6COUODHXvLwKyloZyaqVo0+zlcZ/g+GvsEjTHwBj2Eh
JFv17sVU6Vy7ST+eODWPN5vBS4M1QD2YCv1Lh/mnZYLAvjJMkHb9pnMfazC19x2akLcIoZ8i7/xi
pIXgbIOOpKoAxPrwIaN2cSL29BmV49QG4QoFPSinFBF34EPPr7/k431NCZOaF2pOUGjVNVIyctRR
lCiM+g4KhduuGfHdrKMTOepRksNrQ+zCgCkDro8rYHnin+YuojlhpLPs/VCJw82I0fsmFZGxYUGJ
i0TO5dbJw3yrq6l5Dcgyf7bEpJ04wY63Ht8BOPRCIgf9v660TXM/RGXN7nKx2LC3URkqH81Mharh
dUgUnuMqgcLem2d3OcfgXYPA1qjUHz63sGJhlHmI/lFbIkw4mdlOCMc4e/socM6WZgFQUARMDkeJ
hp7e1JT2qO9hs45AJeYP5aS+ef5M1eBBNCprCzxptfWyycicDryunwxVcZ2brRYkCqKAA6LugZBj
uHvrUy1QWogudEBYOeZqzeiT2uaz3mHbMyfRRVoq83mIVd6JJOH4QHF1CykNHoqW2xEXBDEWWnqT
2/qOkhSBqiJLmOOdc6a6lrJ1hTUg2D+2/XmotH8h5f/r6/i/oufy3Y9jv/3nf/PfX0s0OBc0/+o/
/3mdfG1499+7/15+7V9/7fCX/nnbPzedbJ5/u36q2t92svj21CVlsf6dg49gpL++SfDUPR38x7bo
km56L5+b6cNzK/PuZTi+8/I3/6c//O355VPupur5H79/LWXRLZ8W8bV+/+tH59/+8TtY1J/e+vL5
f/3w5knwe+/5P5qjv//81Hb/+N3S/wDbtxCMkSuArL3EjMPzy0/UP3hVi/gJDB4k+JbeWFE2XfyP
33X7D5hy3LH0K6knEk78/htb6+VH5h90L2DHoLmBEBtH0e9/P/fBu/r3u/utkOJdmWAj+4/flz31
74vcgbwGvpt4dhFwWGQHVjvbMYUyaFWItXyDnYHmiPQiUfUT8d3RILQHECWyiRWAWxPjHW5sWU5o
HlpGEwxY61xYjWad1fUUnghKDg9GHoVR4B2gd7KADmGwHY6Suq1SEmTiqYUu6+VoJ/iVN9Eu6ZV8
V6rKKT2u5eMOZm4ZDsr4wv1Ds2qNPw3HCHcbZ2wQkM2epNNm9DW9KgBJrm2Arw8+AtLJiQtoiU6P
x0RqYGFyI1S3SgGwUVexplQZM+/zq7SOvPMua6atjs5oMPfQHRTLOKMJPJ2nNA9OnDGH9/mPCaZb
B7MDCQCTKPpwgvtJw+AWP/kAvUhnMwyYAPSV2voxmponHvR4KBotjAHtF7jC0UWbRKHM+9aVQVRP
JYL9EbZXXoszJWK9J+4D7UU95nBWwZBTfWYJglklUDl8LlEWYdsmLq2IajSxHC8ll7nuRB/xKrWL
rRJiDuniDIMPSA2kCc+TQZ7nlhSPGDFjvmvFMHbSPLWu66kPH3TbjcugmbLku5vj5TYWhfN5RCg5
MKtR3YUUHFIdL1yYKWrKNRcKIL9V22Jfk0efzD7sH0HOJnchsGTDt7IZteQw7Do10PPWhHIexnjU
xOY4lDuXXjoeuKZ6FeNiv1gphN2VwIsLERtZIxSpYeP+sKjefA3nRprb3ktgCGrkdxhtoDH9Hd9u
T/HtusVyvK7bqNvEhR1egtIhde8999pLjegplI330LV6+N0poz73ZV4V3/B0r7XzIW0tLehgbd4n
cT7nAXazNlYLcr5PZsu9m6zJvI+bJckqQns0/Y4mkL2JNFP5krra9HUxT0oCriioQKiMpzfYyaDT
jTYt2ugTRurUD2ysKwLL7XFaK0Jr7OgwcoUWM76KgdXZtCXgMbcSiwg1ecJ4W6oBkiBoeVqDrVwi
JiGaoKi66WtlF9Gz6ij1dZ/hj7VH8Tz+rOIQc6cOSetssGW37+aO/lsgUyf/5iYD1os0fCDBp0p9
o+NSte0cFRZ8lHiFP89xfNt0nnohKh3RZlNBMpXkxh1hm1oWHhiDPeOPTmaL0f0kw0UvWbNQ522m
QFqGclaL3Mbit21HOCKp9w0bs/Z9oqpJtUciHI37EsniayWeY3j2+VzIxaM+fQhlZeP4WOGguh3S
osHcPS2Sp6qifof7zWhdZrhKh7tFuUv1kYAYb/W2d1oSQ1Ns8VXW57PYNkFjhLUTKOUks7NuGOdv
k8B+hhhvJmSR2kJgmQZ7/I6VRfmQD+n01IqmR+AQ+8NNUcykK5zJbe3jPGF/dq1ax1OzKXvpp06v
f3KqNPeNSsvFLik7+7yvGncfoaf/p3Q740OjVm2QlHP/HVvMFOsnrUWKPS7U97rU2uIECf2ldHm4
09Gj4MBGkm/p465B6bgFY8BlYtQ71YvBON6bk7sfvPsi0jeeHLcpCs2txXRIG33Mj1X9dTAuWzp5
tXdjeVejuB3SOpiMaze866YtXLPd2Ob7l9Dh/0Y8VT0XH7vm+bkjoPr/IIoiY3otivr4JL8lv/3v
5unPhM7Xj7hsCb5efu2vYMr6A4gPXDEDEXpki5ZS0Y9gyiAsgmUF8xXyn406ID/5K5gy9D8Wshcy
1lRVYHJ62r+CKc3+Y2G4EWgtEkVopLwllvpB4f1pfVEIIWhb9FVdonDCfgY6yA8nJ8pbDrZNXmul
sg+jSDwnJvJDQdE41sVocdDpzTyrvo4lABYhRjc9zOipa+c9p4vnq7bIvzdCmz5GkSeMnW526Zl0
9XSvx3ObbfB6DDfJiyh14kX1WWVGqd+m2J5u9LSJvlmYxJ0TCN0Xs2v5jasWl5rAi8I3jLD5lKRs
db1IlG8hIc0Hpyq03bB4fDLRX4whTP1ZdOkG6Z0hP4vrwmjPMdmLnkY9t79MmAgsyIr8A4c2guuE
Pdk55pQTfDbviu/t0XFEDabBzUi3vkdYcmJS0PRDAFPHfGeFtvDhdZs4dhnDe6RVMInCFtjBig69
on1r9pLysReb+6ntqNJAXcuGAJMJkZ5XtZjNS8QBHey8Mlzh8fxp0o9kKnq/x44O6X04wVl3HWdI
+JRGq1+nSpVhh1o41me1c5LxXrckBiAzHsWXTtK2z7hB5Xv0FdUiiF0M2Te5jsPOGJcJx4PmxcZH
kUZ1NJwVRR1mXzMMULhmRI8hjXgo2nryety4QmHXexc+VHjXE/oha4GedK3FmDT0su6/D/FI3TPd
6KpbtXi0WQJZYeVZ80rUP/Uai0vb44VFurctEnzmGwWn9sat1OtRLFYxOMCnSXSTKDIvwbnojlIO
RhDptswy09e1wtOuU9ct6g1mBpRMVWmGka8Xqvw2cIvyhVlBeElbbXM+1BI/xt5KS/fKnVs922BX
34dbTMNtDI3dCOsDDGd7FP7HiPbd4HpPUlr4h+PK7V06TW91V0hQm7O7GZuikbsQ3re66xcJDJa8
zoUhDT2/7szc7D/YpuhZWgL27BfLiqetNYfgoUrZ9N4nwELuHXKa5Y1dpbHcqXGXvXfs0e0/ELIU
1vkQVk37MCiu/QBFNP0Wq4Vh3tZlXz0i+1Mke9wLkKscE2wQ6tHzBn8shfXO5VbMfFkpIglsTJvj
+3Zwsmnfc90If3CK4avd4LsAekdJpqDEWOFri8PxBCsfTsplqI8zZtRVwxXdWUrrXWDGMn/uuMuv
61hro8sZO3Ns/LyszDEISPRk2xQKHuKYugy3bqz14xmKFtNmJiH0doYzNe8rIXXKo1QcgzCppy+F
7Bm7L4gT/TaT2a4HCbe1MrfTLjS3x81wHl3ph1Zv3NUJ1u9+72rePQ54erqtyyk+b4CzqsGAuWvo
W9FQj9s5qof5SXWHZtg2xhyBgnJw9ryI8Vlqz1qRxKPf4eRLtxyTrVt3UToP8IPI5rsirnA1LSfW
InqbtWbeijJB41wF7/GtGaky+UreI0SuD011J5Ee7s4rN8H7tpEiRnq/dhIBd93ud4mmo2EdCs8T
FOHw0UVG0Y6fqkyYZyXu4bcwPXtzJ2jif8EiNJ1aDOtMpfUHTeelhNrQXkaVyfZHZ9h8nu0K4zt9
1C88azDwuo7q9LuDzazcIeqRz5vOw37Xd5DqoVug0CS9wO+iCqZIbWxqu46ALy2rMpjKqHhwlUn/
PM82sVs3u+WnpVPwZdRkp0LKtJMowPN8AC5hhS1QEMfJcCpIEgxR+e0o3hqjjVVOkVD8mmpT4mZq
VCHmhFF9O0vb+6RwsIJnRvDO3cWdKc5Lp/KSnVujGo/3bFjnEHM93AHrtJ7xgB3NHjQXxisJ1mlJ
kRf+FCqRscNhugyw1Z2j5BK7vcg512uvbOONkph557d0LItu0xchy2dvSJxmbCpYAv/DDpFWmiih
UHtlk1DlbbQNSmtzM/iKqvb2VVXaaZlwfJiLQkQWtcOjIIncJnpt2IkvcZlR3D4Q+NCmurWpo0kJ
q3fOoGMQ3m/Q9awxUoD1yZy2bJIB5/mb0FTzAlUilSZudQe+HPvPjYLXlLLJmFx3mxhE0iIYHbPN
/cKMyDzgUdZNRo6q1CngPYT1rgq1GHV1m0iNz93GUa+S3kwmOlscOzIOdEtg4b3Js0iMe/QfZ6i0
KjLRTh9EUYST2lbGjjFcUqtEQH+TGJk9Zu8UE8XgxRrHEzXSA5ryFbNHITfNgBjglZnyQpWi0B7p
q03Zx8lRipY0Q06Y+rlN8THBKqX07Viqiy2ENdm+GoqueZ+6ZSSvQkrSw1mKrPN0Zo1t+z23ivZO
Gb1uxKPNsSO+YCWeEflASz3U7LbzNZwSJ1TkR/2xyuN4vlOGQRR+hAf9gEeknll7QY7n3OqZkVSX
EYaomY8rW+iyLWLs21zc7mNeQQ441neVVu/2dcuXx5swEfjutcLtrc+9sCqFwB1D++62I4HMN1Is
Xu5VKoZ2hy+uSAwfY1gcd/Gm8D4ZOpjpc2NGBu8qVsHiw+1uhqtBSNXakjn31rxXiyQ3b1J6Nfq7
WS0E2tI5QuC7eixs+30KetcI9KTXH6PWQHQk1+bK843GTdubwfayM3eY3NuOJ/IeIleWLoeK2Vs3
eR725kWu9txQqJ0pfbwBHoYrS5dpA3jSQbVuVWSJcQiSHYrA6VIx+dpqYQTYQ8jhS14rWB5RuY1u
rF6ZPlpVGO6cGG9Ev5mS2CR901PR4d6gS/1Rw9W2Wg4ds3wsHZl8zrUuifwKo5UZu4Fxts+FEtUJ
asBx8RGfX916UNLRmVRf6bNcv+Dk8MxtXtu4yPuR5jXfzZKHeihpDSPfl+IyHbTA1SzsfKXbhpdN
7pjqPq0GXF3cFsdIvB9biid+wo5IRj+vzdq4iOBefkUgw662Lv3JeROzFid692McPcpuzh9Te7QM
f05tvmgqyuWd5oVVbUtC3gRsXt9ad1GhWJiUCcvqxI7YELcuMcpxV0G3DK+kB1Twg+bOkXaXAFfE
4xgDEifBz6XWHwssrlv8llAi7FBgfMSsVK23Y5vpxl7SWsBfTtMroFCDiafPYIguY9rmxeHKwIip
f5QpjUlOhza3dpPryf4sxkPJwNCLfHszqNGE/1hq5J9D1rZ6LWLRWHvDC+f4HG/ryQI7XHEV2LOT
Cgeb0o5HNOolF7Nar+m3RmTRGU6UydwRd8XX2jjon4p8TG91TRF3buliGoXbqGFtu3qAS4KRPFF4
p3EFqyXxcIsNL5/v9g3+PblpkMplXvNJ9bqqwspPShlMg4VcOvbKdnabWVWX3YJADvFgxNXqbE4m
pb2YvDz1BQWUZDfmqrwIW9V9Cqu26H3FqumpUbwaAsGisT8qPbpTwYugG3KLk9wRzubf7a6KzkL8
YFjN0my/l6o13ley1/Z9qDrxWa6L6gP90mHaGVPLEk2w6fFtHuE80vt824eJ+h5mhbxtFK395sQJ
3pqamkjdX2JHDNIVFRgG+hedXxa4IdFcjFn1LsJ+HBFUfLxN6w2qvrUV5IIcDL7CyN5R7DQvZwpL
KqqevRF/Q46mtnZWnoVACs0Y6QpHCDoLdW/Yn0slSy/LrjfaTRSq+DBlc+n2/pCp45PV1JO5MZya
mkVHvIhYRJvbgrgaM8Ur1y7ja/xwNSp7bWPhTmQJlauhlM47onTvSeD8tMPmhyXRGWEC8EmX7Bcj
peYVEOX2d/E8OPJs7uLpnd1LDp4JqjzegR6ioSIObW/r0AP8M1NTrzwHlcvR1yqKUe+8UnNwErUG
WV50o9TEdqicuNzUIwf75qfs9d2PvO/n2vqqWovWGFEhpdJFQmhpOa2ywbLhlq8LDLHGMed4z3DW
/JgWIXXGPMYYUdgITPdEqu+MpMMqm4v9lLrQqvC+fAP0MWDgox9p0xldfv5Tv5LLsp7xwiv9Sqjh
TasIcxe2U/v99edcVcIXqMMirUaGTVnaNdcd5cyEPGRpmCVnpseZgGV99320Buac5Id301FEH2kw
dHP/o1Ry0Hn6eYZXrX3aIkwx6hqgOaCQqEel2zlf0iCslH1rpIQaOHUrKl/aiXelUx7FgE8pZY+q
I15wSxTHgaLVNlbeMUCKOxyJ4upEjfx4xtGyI/VHsAqVXEC/hzPe4Rce5ggQ+fNkmDvNJn0vwil6
//qM/2oUg9bRMtloLa1HyTAg7Z2Y7IF27XxOYmQS4oTFCTrJqgjP5C5YHIyhAMXQyljroVujS9qY
ukD/bPJ2DnA0Q8la6uk+naKoPPEuj58JhTlGRJcCziAfdThzSL+HdhcOBQEZfmabyTLHrRpWONC/
PnerNhFPBf1nAQm4OL7ZMHQOx6FjgTh+za4Mw6JPd6ViEa+GU0Px2KhwdzK65FRnavnIn8tCDElb
wcADAN0t2DGrbQiY3+NqxcXRtYv2e5PYYPDiuL/EGde+U+dBfOW6GX0c5sZTlIujd8ij0kVc+t0W
VKk1ZaW01cqzJ5M6QpbTwIB2qVAqaoWkQh+l+uPrc7sCSLygnujBmczqIoxJX/NwcvUqqUSiucQ2
vcG103kjF0OaT9O91QvCLMZ33odWbD24WIcWe6txwpsEjsbn17/I0UumPcWxq4GXAxSCus/h95ha
NdUNBR+CtKPrs8EKhRRCa4ilfLXObAOVdfvkyvrFOYj6Err0CArRtVqvrCQ0BF7JA4dRZ1kPonS0
SPOT1LNEkGMyEe3BFM1pjLuNF4k30SyZeHr+9PIBnLGq2T6ridfSZsmBY+HnvRNeqtZMCypR3PZ7
FJukMG+a3UV4HzFeLEN0G9DpkRokXt9SHUHp+Tn56aWUPYaMtWt/ydssDRp0Q0+t4tXZsAzI5cWB
R8F3Idgsr/une6zy0i7WZZn4ZedQD02tPshPn6qrRUPZWIcMSR+ZcjDorKPzzk3yuPKU2O8yUW0b
L9WC2Wxjxy8HkBS2Or7x4vwx4DLcoqQOQ2R1FNki6ss+xByxiQz9MSdh/TRyBFExsQIZUQeK6Rgl
J86/1YnAoPg0kHEs6DNik/WJQHujoYtTRRRjh28hJRhoNvJbDi7yxCr5xUBw85Az4h9OdnO1JOMp
0Sq9SSNggIuiOhgpfIZpsKRYNr99qEWJj/SCARGOXwEMBnWY1IQkABO1Kg1eHionPEWWj8d7fe2v
SBvsbu4MUHu0kai2LnHP4VrMQ9vCrxYP18rgibQqLVwKnkPXX6e1NacX4exE742yDW9mQaq1odnX
Rb47ijnco5ll59eVNubD9vWvdTzZJt1yuHUa4D46JKvJLroe8lybUCKeSevCxbhHuDLdesuf3j6U
wcohReaqPprsZM7jsYijGHOU/t6Rw30v5D101/u3D0Pwyt2F+DFI79UTYX1uYrlHybzTUrq+Wp5v
TRi7oNya/D+YPJc2EH5ArFQW0eErTSTK433mRv7QislHXT28gb84+snyp9efanVHsHrQTaMFxUEN
/pLVdDgUBZY8a3Qt8ol10jOqzezvsce4WWScMfQ3omssW/qvr4+6ykReRkUJ0wMxwgJx1jdTX2RK
mBpt5HPCeaWvkmveDJaUt17bsU7jePg0Jw2gBpd2TufW4kS8+ovViZrqwrIDN8nFsXqXJMuDW0P3
4P7vK/0d5Ej9sYR81/nCFnyh15/2eDQeFXCOBurOY9zV5S/wNJaeUyubupnuFYFRd2d39/+Ds+B4
IFp9i0ghOPIFlLl6mVo6uFEfTxQ65/FlJ9A4+492AhBa3AWXoBhJgPXsdVUJvwLtDL9e7HQT3tFD
PUrYOcuf3jp1QJqABtOy42Y/CmGGrnMjQ6uYuja9WPY2WtIX/8neZiEsqDaAcZzYa+u43LLIEWv6
pK4Zl5fUW78Jwywu07j79vrzHAUONt1+4kBib7IlsqHD7WbFStKkHeWO1NTSM9Ma+uD00/xiELjM
8FeJtd3jQTpHTEmZupCxjKL4aFpx+50ddYrJ/ItRoNhztC+GECR/q2BBDCWQuXYMN1lvRO+5X4rL
upOnMsvjJY3JAiICBhEQB8UarUp8myRm3IUbvURpMjB5tn6P8SvhM4xjIvjX388vhwMYCQKRUAT3
gcP3E05tEToTpVK9HKb7HPzJeT1RqshB1m3fPhTWrkSSpLSI0qw2q1HPk0ZrQMG6N8MXPfeS8hJS
/Xxe1onrbF4f7OhlUQTACwjPDkMF9rvO+DKReqBm8JJPQ9XcKVRItmrM4nvjKESN4KSBgmOqyo20
WhLKnDW9yTCbZFluLRXXoJrcN08cozBpC9SR65g76/AdyQopH7vBuj4idR7OJHKcPbmycD4QS5r1
iaLDURC+6FaoyL7yP9bFOmocpdG6dlTDHEuy5MEwSrALqlF/mOBuBGFqRycUe47eFOMh/wqehJuC
uG51QqhpCmNuQIv6paSs2HofjJ6bnr35TTEOSg6sBtU4iplCUpsyrbHWjnMlnC5VMZIOuiHKSNFb
Vx4vioKNS3xG9cZa645M3QyQNxnYUSikZjTXdMg2qSu8UxSWF47PT1UNY1kSS2SGExvoGv59uC7a
aBgKgK7LscfZjVT6eJ2Eof6nAI1wVbVGGAMhqMrbyqPZqeDvlwdaNKXgOxo1dbFXyVJ7Q4ME7ifS
2cqlOgmE1pWypZbdiWSrOZO8kUhIPVqlbaC3EeftjaOJ+SHGtbLYU/ic7m00uKvLOpQ0opwa/BaN
WzN5T0ubul8XIVayiTO7js6zlk7DGf3LT3U4GOmFCK3oS2t1Ixo+S5Z1Pw5NeENNvTU2NG/K3rfw
kr8f5sqNbjANC80NbUDjXR3p7hy0ABquvFEbMq6wCLETfGtt6so4QzzP/WiLDWf5oAMJtsezOZpK
96ZLWu0xdRTCHdeRlEXfusLQfsHPFv4cSSz53ept5G47ptLxNjIihm0zpaDxdHIdH+9O2OLcpXQX
KbceKaCETAfWQVwPeJJQTjLyMbwpPEkMOSjhjTZV8/nbHgvmFokWoCqEgsgF1rXlshlwiw4tBdhI
1n4fPWHu86I/BTdeHwKMwkFKlZMK2aJXuzpIYewCVQXusWlGg1A8IcyaLUV8fP1Z1pcdo3hgzKgA
chBQkluNgpq1LtsYr+a+kOVl2lZRtWlh1SQYc51MNH7xSGRobFASDgLhdbiQpZVMylIqGzko5qYU
XAsRjcsfp82bsIp3peCfNfzwgAbyP6OH7J/LhU7Rrj9q+Tb/opT8v8EHWXgS//U37eKIDnIXP/+2
eYqfxFN7gGPkl37AGBVH/4OqJOEicTYldlL2v3GMiqv+QdGSVUhfw8AQYomJ/maFOH+wA8jieLPL
7yw/+psVov7Bx7xIpeP7jHrLm5CMh4vHsqizwfuFtrdALNkVSz75U73NaoZ2gkhZ7b24p8lgDCTg
jV3tfpqUX/THDnPhv0ehucDFuIRly89/GiUiATURfan2URj6PUDmTah6dJEUc8BnZiqCrjBj//Ux
f/lk0KSoUeNjQzp1OOZcxsAtTbvCVVAvt1MDp0BZMMivj/ISt/77bvzxaItGFCo9C4FhfaDIqOxa
GbbVvtQA2ARmUph2oJJ7ByXdZhFEWqlWGxPkwdWUd6Dd50jJL0gfEmvXaLV1XqvALGjwiz8TffDo
ntMdNT5iVGbIPRrAZrKJp1a5wrlT0d9JzYr0nUymKb1ceLDXksD0ttJEfgZAXjkRMa0qYMvDYfXC
cWySKi66iquLHzE6T0r8hfftrJjvFF0HPWcWse4LN9bvMYELgYxXQNs6L9yljdqfmWaV7iatwCxc
qZ3hxGyvug4/vhBJi0dt2IYT6SwH708LyfbKmBC+LvczcMELqlbjl2Tshw3OZtPDpHj5O2U2sn2E
A89mdAsjUChfn4hbjxcWVr5kgMvZTuy1bOifv4NVmmHfFw5hSZgPnxL8pq57J5lORHeHVwhPChmf
RhJe8rQXyQVXT6okoKxQVMv3Ca6DvjuU+QXNOWAVUBhPzOrR7uTwgWHyQvfhElnXVE2r07VWLeK9
KYr6UsC3+NTR+sB5vSzu1XFUvmlRA8Dz9Z1zNI2MupTgKE7DZSRYPpxG2E31xLqJ9pEVqwCo0jG/
4OYXJ+Lxo3kkYUftCb0BDlESgNU8RrrTA8vT6n1C2H4RJ122zV12T5fXp+RAjp7oZSj6jfiYUvQz
VqdcWHmZObZDvVdgONwh0HTZKk5zwrr6MC5jXTAIzUVK4DZHKf86nLa00HOC2qraJyGo66YbszO9
G/tb0XjNdS6tU8YZR4tjCcbo1pJ2Lpa369g/4fKirTjW+9Id3ulGcrVI4wVS6bdiBGM3Yr/zxnXB
gOTsMPtgUqIPtp5FTsG5sF3ObbJDX0xpGBRGbL119b2MgvcIGTuljrWvriMLXWAGVe21Qvc2KJe2
Wxy03uZm/vKyaKeTSnOCUmlbqwg5SceM5ma1H5o63E7p8OeoOe2JR1lBI/4ahR1MWACJDu/0wyUR
dnVfsyp5FhPAAxY0ha9rc7dpZu0BgoF95YZpdlbrMz2DXCa7Wi+ibTkAEHr7m3NoiQLipEnprFV+
9KLPLT3kzQ1VW/lt7hm7uQCs+vooKy2YH49Ln50dTemAftrqcRO6um6r8bheCAvT7XSwVTHORWL4
OAkAQ3WVAAo1NoZa7qOkPg8r7XGMxnQTNVbul1oIWCRqTnyrX+x9CtBY5kFrh/u7Lm+ZVpSFFqC5
/WTIOyWELmTW06kw6leDUL3gNmDVcjevbh7DahNbbRikqrpij81c4VPqeFul7sf8ujhqkSYtNPa1
dmPbuhkVjLHah02hnqFsnNxlnGoXgKxPFUuWPOggeGJvLHp50HgolxABH65c+HEhXAZZ7Xv0/zZh
4YotWqtFUOkp4J4xUzYAkadtAxf2zZuG4glFk0VFhdjmqD0T2uTyZlVWe3to+y+ptAq0kiNlX8m2
Cgyis0vpDOVzywq+HkSWX4AihHUZWsmJlbO8tIM5oLYCdgsjSQIsgv3VHCjAScqu9Mq9HtXfVVVJ
tyg259uwC41NJvtTVpJH5/mSMpDO8/icSzSkD6e8xda3FVhs71NTwJ9oCsocm57le5OG3YCbchlO
W9Gb0/3r2/Zo7TIuLWiuLSqlsLZX43aWPTTpIIv9QLZ0bTvs2tyLrBO34wvvajWbpBf0M8hncC9f
a3OOdI6dUU5in0ulu69ddzr3plyehY1QLqeqRkyjm4ZzkNrxvlOc/MZpXWMrBMGALcX8hYmbzk1k
FCofCSa7CswhJZ+eSu/OkeZnYebT+0zhGiR36fe2Tg0py+r63EuHLsC5GAVlBUIF0lHwRBRLvjcc
s99mEb1ZbEPVy0LOUE/UpgtcU0m2RgcuPXYhuXQdZ1IWyXAv8jG7qcRsB9PMufbm17BUdSjuLu2y
l2z05+BV8dp80J2p2MfTZAVYzEHaSvsvrw+ykifjCCGnJB0i3LKXBHct8TnoUGOnbCz2GHt9jark
drTtgiZrovie1idB1hfvYkP5WKjzNkXLnJKsvY9ltIN+UCASV12VI6JGY+Wdii6OTpzlm5E2o58E
Joy07XD5yzDpS7eeWf40ZM9npJOCuaImjIKG5vcaJLBM5xQwgTaduB2PAtHVyKuakFV7KU1DFePM
QQy+7K1hU2STE4hElv/JSwaXRYRImZDy8OFDRj3MJQr4xd5tRsRAbdyla5Amm9ff8i92NOpalNM4
RsFJrJN6ODFGmCrLjm6ltjcE79WYw4e3DwJWB38BjFQXebLDR1HBWSfqqIh9o7l1MEvd2ZTDcEpp
51ergrrE4mRF3qWtzddto1lMnlPeDcHFDspk9hl3PSuYIFxcp+lgXwxR1wPnwoj0P5hFSKwWLRD2
JVyRwwfssyQB3D+KfVyYyYO5kBSVZrDOXp/GX1wyZKtoGi0FJVqKq5hpbsMJXe9E7OkV2JcwkIYb
TkVkwqPEBJNkxk+vj/eLCeWFUXxhQLpVL55hP+XpoADGWrdTsQcWr+wtYwEh9pGxh5AoN50sZKD3
DvdMMZ1qViz5z+oCAMpKZWyBs5KHLav2p5G93M37oezzPVzbJrBahBVmOTeBkUEjtXmp28hB2S5q
k3pTVpV2gnj+i01xMPxq69FCKypFwhRXamAloqwzf7SbU4CrX7xOvKC5TXlEqmrWapRsDHWUXCxG
AZF1NhJ5nqUUmjYa2Lkd8itvE09eznMOSw4Umt7ES3SMDyd1RjW8rso4h3DrqUGRlp8HToUvrpva
vidt7sAyNm+VGPwh/S73/K2LCbQ5exNTDw4bOniHo0MHVPsF3rpP6+yWM9oLTOkot7VsGh91CgFd
p1VvnPyUCOzagmt5bJey1xK5cJMhBXk4sGbUQ4RASYn6cNK115loQogMqekol2NeG886r5cMpFHq
9v0o4/aaNMCC4TiFKg6/0eh9GvPZ9aUzcmzYcLS+NK3WQ8w2TeVpSHMn3WjTBCG5S93G2qiyowrq
zFP3Qc0U6NKVlKQtehSCIhoHWDI7HY7VQ2F18tzIovJxIVUPfuVWFZ6WQ+vekucEeq3Y7hcjcl2I
hOUQPyJl2Ty//kqOlzlqRATOFItI9mhzHs7M0P0f0s5kyW0cSMMvNIzgvlwpipRqddnlttsXhtvd
5gLuO/n087Hm0mIpxKiei32xAwIIJBKZ/5JPOH2kFa05Sf6z5cZ2u6Qpd/KI97mq4mi01WHZE/sJ
J5ejFMOi5VLdlYFEgSOMpgdldGw31IpXG8VKwM32nhnH+wIjThXrk4TxwPsQLy+HrOWkjW3ceAPk
nfqzicDK3SyXk8f5iO4cNYQNL8biOOVVuIp/qOlza417Sdr7ea8/guubJGV9o2w2fD61pVBxvg4G
rGVV8uShvuvrxT4rU7Q6lluRcg9RcPn79ke9NnkuQDY6cIYVVbWhsZhmGEeLoecBHj4CNcRSfuKM
SGBDmtQDw9U9JXFq/wg7q3Wtsi38FBO84PaPeB+/wZLzJqPpzE0MWvbyAwDKbXI5Xrg5Cq16zTQr
OUdJ1x2tEQJpH9FKhuzYpiuCaPR1Iayd8a8vwr9+wGYHlC2ZTB2qedBrU/lSd0v6MumGOCbDKHmp
YcDVpGvqS0LLDgOKk26CS8eHk4LLRdgcr7CbZSuctTyok/4n+gr2Z0Nf2p07+v0ZRgxoNXddq3v8
vQnqXUt5e1DldZdp8ad2wHhXUXNtJ/O4Pgp4wLcvysa6/J5xJBAPashvLOjDXqfk6qcmnO3j7V3z
viiE4MebhwEGLGh/bkOFNqAZpQNnDOI0r5BCGOMvEyYCHl0E6bEzkuJQ99PwCU6W8VgU2UJqN4l/
YBdrx2WSzKeiMsQpQhrH00WXfjgpuPxxmzXoTax9HKXlc9rlEqhZMb9IofUxI5H1kmYUtIpXaCt1
jS0uACCaVvcKS1DoVfZV0+riYalFckz1eOeV/T79YCQgyBbsAOpw29I9eg2R6PUsD+YlUQ7Qp4Fe
QHw5Vknzo7OKvTfA3nCbsCSp3GpcLgwn49isgb/wzCYKz8C307MTSpJ3ezNdHY8Oj27R9Fol0C63
bNtFY50MeR7IQxh9RQ9TCaQ2Nlf1g46qNA7p/2U88Lr0eingbpF4q7KIjaxoHoRFLz1kY2QdxaxX
B8du50ANxz3/kivz01aeIPQRgBDGtudbFC0ItZnWUpwUy8E0+/hoG+XPRVnae2vJS//29N6q3Jcp
Od0doFf4kqHIA1Hycj2lqFQFdoAi4K4bXFQ7fneVfYi6zker4VlCoQpaKskrHlRI49wloe1ZObpq
ivClMnoo6fV5ok/9xIRQWVa+lpUBqZiHoku88+mv3LyUlVfcP6QQmg+bxHoA9lIMFR1EPbNk16b8
oGnPdOqrgz13DoItirPz8dezv10cKI2U46jq0lfc3HdWFClx55giQOxvDDRLWitUiTjIbfoYmYV5
F1mICCW0GXdC5pXATMuP5huWTiZ42c0uH6JyKaRyEsE89oYnVchdtWW8x4zdWBq8RSWdiYEa4zCB
H9vkMpIF660MYxF0orAPGQ0t3yri9nnqHOs0Nktyp+Iy/zPrEgTWlV5+kofJwRusEV6lD/ZTkjXG
zszXj7hZ8lVX8w0fChVnW0aHYV6E+ZKKwCoN+awVHRmOnCieBopq5+teHYpIAv7DfBPzvdz6eA/Z
FHeZvej0JCjklIdv1OVoOTrfbp+yK5+TeEU7dWUXUfrZ7KNcrWXdbu2Ut0qYe6VWN34n7HRn6a6E
DsDidCB41KPcu61WtPKszzl6vUE+sHPsQXG+9Okge7gHLUFRD/Hr7VldWT/IJwzIaWQDbTGO9NUH
3oNaCqFO0e9ogEy+lTTznd0XpfcfhmJm9D1AotF7vPxUvVTmaPx0aRDnw8ItEzcuzF71bPapvnN/
vu2wzQ4EHAa+TmNnwIHdfqxWQYMbgUaK8Mr46tQxtgKDKAOjGhqvEXl7auRGPi3FHPtmbeqPCAsW
Z40G4r1mx+FLnOj6caYi9je+fkbtSpOBdG40eMW0KkMNuTiYgv6BlknpvSmQ9ZmLcHgWixp6Rjg5
h3Zuso/CIkA8ohy6PpnptsO53ayfbIq6XZjTRLPDM4fKhNkLLvX2V1pX5nLlqDnikggIRIeVtX0e
KHnYJtlQIf1VL4NfGpV5HJBxCSY9LQPTlEIfpS155wZ7vwu5FLid11nRGLM2CYg2x92QZ3ESUG0R
fgK/CG0m8DqWNezs9yuvD149pHH/199/B1LGiyGWUbeJg75B0GLsbajlWqfe9WWtHcdYTRAtrbtn
Y6SDMI6OejCj5mPOY2vIpj8DIIwmDErW76AnA0+7GjxSEiB3pfpGmXVHYzL2uDvK+4jFMKAjV1qN
Blpi8/7oe5S1YDTHQQY2jhQgkpRjk8qhJy3hRLM21E4ZCJGHCtnWcxw20fPsFD+isDIelnHQ3JlN
fK/Ny57h4HvUE/PnM1N6MFa9X23zuRV6LxpA/PUbSOFZSlDQr5FJOxn5orpzUUxPhTrgWpkii5up
i3VaqtJwlyZZjmELQur2jr+2+VYHPS5PYjtvm8tzZZjTqNelGQdRaxp/hvOMDBsvAS+ehLFDWXuf
i/DVmS/1aPK1d0fYaLmetc4Qgcz2pmLaVqiW0LmakaF3zUIHLx2hdkoBZK/Udm3f83aBwW7JwIKo
bV7OUkV2Zpi1WgRq6kjHaVJTlwCqU3cZxlO3VA/6LD2GRpi7czWrgR1rzZcPrzNvGpQjocIQmrc1
VWvs+z5WI0EWXpdHjR7dSUMrFWlFxdi5aq4EMfjUkB9gk7HW23aDlqSxOb/daqra3kmxad/lA0pf
/Db8noyhdvuu/DAWBYwnJxo0qQpW8R1wyDKLak4FV+kMX/6AnEzj0aTczfeubNeV7IW3JOAaABGb
a1QrartYcDcOuPielim1n3GAlM9ODOmyUsRKUai6EaEchUQeZb6z2Wro4yY6+nBhVNP4tKUHWgf3
SqVUf3z8EyP38cYKQqjf3DxEYi3KTHta0mDJ5idh6/VDag+VC1hT31G1vhLbEAZ5a0FDf0PD/XI7
60LpKjPL00CrzXRxzTy3XUsHE74THN7nY6Do6LDA23kDuW4uXZIxaVFQtApsbUY7WkeJTE/af1JV
fiZufczs5u1iYDTeRmD2uBm2vZWuUWVYICTOvCBDf2l1cuakLlxUJ2o/RhHVG/pM37nxr20ogAo8
UYCiorq6yZXSDA2PcXJIOYsy8avKjHzTIbvVBm2vb/rWl95kFytIAfUj+gwMt7mSZAcd8FEO2SCS
8gWdNJS7uycS0IfQUI9DbCEBV59bQW00xPp2sD7LdQ2AuX2ykRItIqruY/Okh1BEq+F0e+9eu5XU
FeZPwQ7UBlr+l1sKkUIJ0VkjDTJKn0jv6NbBnCrFtZRk9MxcGP6YNtXTYqjlmSlGxz5EhcdCVAs4
TbRXQ7jyrqNCyzMKtBPJMo2Ay59Tt+REouEspcNcHRMkJO6nvPmZ9ZX4hNrg5zE1ZA80OI0BYKsH
YXbTXTYYzVGrOyztBI2x2wv0vnDMD4JN9saFArK8OdwFuA9ZHQk8aWXpZ+AejltUcn0IC1k9VzkS
YEvsmN9KNR5O81L9h6SJ4SkcyOycFVV0uR6DZZWxjOJq4IwVj3mlxjYQIFfwHyaJgRa4YzIm6imX
o4Qlynwo3zEKbZNDTMXzDxkbAo9qtIHimor+tz3Ibjrq+VNb6trOGr/N4t0B4Zm5soYtOiSbTTjh
gQOtaeCVmSk8XuKXfljcvjbPo4JEnGwfaw0WAR/Y7J1nrSACOXX6TE3wtRmrYFFCv5Itr2sVbL+A
WiTiTrWzu04X9y2YFL1If3WierCi4QHg4qGWxYtcjb+NuXooVBpdSLAaRvQaldOnWY6elEI7gJE5
gJpxXDNLg8kRh8VRP03oa+R1+WvNWq2m9nkc34FE83nKPWo252PuzhDlAxn/nBpAzlisLyT7LOrK
HzXjhDvUoUrC+yly7nA7ehy73u9zFb1A5VNl5md5jn5JYryPR/0o9TEajrPqMhhBMPO4uw+jWX7v
JO002EYQTsU5VDAitMf6LLX1l9tb4mp8hK+5tp2BXm4VUyytRw925CDGBf3QRMN4IO/ihJ/hOK+3
h7p2q/H4elMag5i8PWJT4iy9I9b7U1LsAG4eOvV9tgfyvz4KuqSQNgjGWzG1WjgpKDQ5DYrIqe9G
dpJrSmr5H25oqNxknCuTACjc5UmqJw2rTXNMA71XFqTx5dST8mnPPu3Kx+EgQuR3KCqsAmaXo1ST
IbKCJm4ATkoHaYRasC2K0BfVXkf2SibASHToaenAPdvi64wBX/ZUJzLMqEY+DBKa0dgd22etRB0l
FVW581a48pXI7zSeqsDIUNfaZB54QtGFVplZRhX+vh/79Gk2EeL88I5jFOIk1eq1M7uJdxQR+lwm
iwzyvsndLDewwRq4c//DKIhZoSqzJv7bvWCRpY7ZunaFOdf3aMrBDAYluVP1uboXqDuu9lCUXLfe
h9zYi6rFfRr0qRL5+PXN3hgV1dGwquh4e0JvxapNnAbmhiICDZqV7rxdN8wxRqmD0oFffQSnqE7y
GjJq0o6nRqni5x7L4wUxYEs0PtCwzjgsFInHu0bP7dRt4nC5tyRZr1FL1JAR5mYV35pYrV/F4vxt
hMtylKbO+AO1ijo7IvoJWK9ALfNRmQE4uHVlIfTaG5VquPyL7kskj/ATY2UcxmCazZRc31Lm6KDz
svtlgUb1ReJAPZMj3SnuOPG18hKqDeqrw5AP380mSftD1uQjGrjG0FtuAtlqPBTKYAZZCb74EDal
+qfMuz11+xJF5lwZVNqZmvELQIoxuVpOR6GwyvwZwUpfLVBsObRIsixuST/t02gDxwB4qGY/qs5R
1983TycTSXZMOJ3V3KO1c/N7Vsny584sIWXZXdd8i2ul/WtZ6NAe4h5FKY87W3znyJz5n0WP9pih
HzUZBxnXqYy0OzjqYP6piVT73PAMMkBBjUIcisEcY7cWlpjc2TLLlwb056nPkRzy2qVXHlizfrlr
qjT6Wgu7Ps+Uez/lZtwc+xlJS6tc1Md6VBBXN+b85CRWIh+iRJ0ct6kUqpmWWS/ftBbN9YONoV3u
3d5uV96za/Nq9UbCkuGd1abUKGGNsmkS5Aal4cqx/4HbH7l2k35CF7m/K1tb30mEroUfEm/UplaE
I226y8DaxFrBu5KautXlEvrf0nKMEzPeqWleC6qcIhjJFP24kDZBro861pPucTDy1iOXUY0hWCpj
8lUlnB8XJNT92yt5LUZQQl1FgyC54VRxOS1ZHuWxNZiW1lENswXbT0eSPxhz++vtka59MyRMEM6h
CA1Wb7OAxYBKVUtfNUjMtPNRI7c/S8VMeT2fxwBtb/mvDKryTly6tp6QYYDVrMx1BJ8up5f1KoK2
FWjnYkTpnf05nLV8KoMynX7RX5N3NsmV1aRIbIBp4Y4ChbzJVpuwt3AoanmFV+jlOcIovapK/l6g
H+1M7NrrjKFo8lCZBuyw7Rnb6tK0ouTBb9pN/hpmXCay3SheDZTmkOi1hUS0ibJ8ixPpiATvfaNW
7RH15/geAfQ9NsqVj3vxa9aF+RcI0s7T2pJDehnTNB6Gsuxwo9Dx8IoESGAh5WcHN/qdS/TqYq+2
WmuTl8RtM2bXESethvOPf59zRBun8vpqNvzFKvcUEK5sI1SSSNxg2qC4uzWpJOxHNrcbKe8ishMw
dNmP0rQ4dLXeHuWWGv3ts/KeYUUR598Dbq7T0U77SQUgHFgLOL0onYAeRTpVwiasPaTgEUPGnPNc
ppgMq9Wo4b9gOUdocztJ15U3LgVzABeUlFZnnM2hHRHDMoXCQ2cld3hD01UUpYsfajbJx9SxcGJo
9TpACE46qVW/d5zepCU3WYVOpd6g8koRAhbH5bYC9jQVqaUSM+QCh5qpPJaOjQ50/dCZ/T+LZR71
OfFN0fwRjukZPMoDCRwOYo6HTzH+C+V3Sw3PyEM/WzLen1n/qvbOvHPor9wM+uqPCXeWKiQij5c/
coAaFdVrh2g0kdJuUqTaRV9+TG/5rRSGBxHrQInTWamRl6MIIO9yIUX0SPCIc/teLQNhC2VnLlc2
3sozJjyvKi8r2P5yGDnT4KwnPJsbCQj1WGO2YYpOnPJlCs/0g60HR0qrz2WRhUe5iY2jajYyxgLJ
79sn4P2JWxuV9GksYiOdkc3hHsO+na2wpugXq+WDMNryhMqbGvAkLH/WtWad/n/jrb/nXwFM7tWo
kcF4+DhBzJ6eguSaFhEd63g2KANgk3Z7vDfi+OXWRrSOahalFepZyDlfDqg6bBoaKroPKyr+XGnx
YqBRICBBh7iXWe4C0LZ/aquhegWnsdoItEb5moSthkNdicGJXysWXkmWMzcDCVmh3Xdxa8/eAqay
9arIHO1jPKQgSZYZt5JDqxm57A4iVD6HFcfFxd8efyYUdFL1wW7muqbA2qcRWjSNjGlnP2k/e8co
O7fNVw84GSzy304hxp8QnPPviVV2JLzgKTDc1tNm8LqlXc5NrKu1n7YLJfdCHu3soAueva4iYXc9
I2r/GV09WXaBM3f2nV2EIj+FRok/VcJSPQxJl+HMaEo5rxTJQOIy043KMydnQTWnjko8AA2tgrKW
T6bwJqpTL5PAa+E4z8k3YUhthbJzOGUHK5Tk7zP+Dy+TndSVWxVIpd/TMptwzCq90Rpaxc/QwM49
01kQ2FHwQ3jk16cPQ5M3+kHMhQixkZK1PbTtFewgKeuKOTWpIOI2tonuqpTh8rFYDgoG6llovSYh
YoQorNuVGrZG89wcRTnPPh0DnB5aYbn8ropDnyTPdh0Od/gqLpFXtH2N6MMeGu2twL3ZmoAt6Ith
UvNWfbncmunUqF1S247fWu2MU4t8AN2IE0NheGVsKYiu2p/hN+o0zEYJNJ5wjapfZZjAL3w28QsJ
w/a+soov7Mzj7WNzJSxAaqabhLzG+txcY/G/jqlV1ej8cxf5Vhc/jAsWSG4jyS9FUurfFInje3u4
d9cfuSpFLmV1ykUgcZuzRl2dxnG9JIEeFSPO3LJ9WOJ0eLR1CoFTGoGdCNtjIpQ/p2rpPvrIWQdn
ivRZ6Fu/Q80tU671Q9wmAZz+2M216JM5Fn8oQuRu1Ve/DX34dHu275K4dUDavqTKqOu+E2VPpMWu
x2rgIhuqMMhE0X0xZ6grzkydVa8NjAttnBtvD/ru9gTUT3OQW55FJkPfxMFCghsXD8xS7rFWMMfM
OaBqv7en3+2bdRRyGO4SdHVh4F/uGwTE4A1ETK2OlOocGTJlWymLj3E798cxFHtCtus1eXGE1vEo
VFG0pkivbEmv+A1hhBPX6zvOeqpLWL8UlexHzFNxAxt76zColbG2Lfa6NleX818Db0JLPUTN1Fs8
eNI8kd18iQY/HNo95O+V5eRmJu0Guw/4a4uxm0y9HVRsXoK+LPoAsUAL95EpOZryPD0KNNh3Uv33
aQlkZTLBteK84hK2MDApiiQ1Des4CCtVPZl9pn2uokm7Q+cqDFo7qc7d3GfBPBjhvRJZJWZoeKum
Tiq9fni7GrQ/yXthbNDX3qRh1ZTWUlxEMQnx/KswNPzzEDQ/3x7kTZ17s30uRtkcCkSLjEayYQyH
cZPgWeRgZSW1/1ClgZ3D9eHShzk79eSnEQ0JSny4kM3pAUlHzXXwWow7uznSS9M9PFOOoblSqOb4
OCd0HBJu9EmWX8Y2/dTlNE0APOI+bDVY7ejIuyfmse26j1kjkL7yAYEerL1EkB6cwcsDWPfVEFqq
iIO2RTNs5AlzFKb8FVja4Km6sUfKe/88XsdD+BzWGuUN5DIvx5ssTHKWzoqCeKj/tpJM9dJZ1z4J
KOce+nyfDW0WRzBj8QMBuKNyFGb+bMKzGjTjwxjf9bfYQNdBQhDijE2NpdDsroTpj0h/paVHSRsj
VILa5RCqI+WPzNR9O1v2CgRXItDaAUBzYAWvwa65XABejFGudGxU5HBfCvwYXp2oz79gz5W+KrFe
H4qe4rCbVdaeJcVbUWWzexmakgvnlA7RVg6V4s+CP3kSB6NV3kcKFj0iDGtQPBl9bIsSYicSyOnT
98nqiVPhS2ZZZ82sf1HP+Btzq4MY64Ha+/DbjAXt3Ix0Txp+0vU4RQhHem3TP0KhSBF8qn9aRtke
+7zojlElffxuggDM63fFGa79z8s17PvSNGaHNZwKtfMdq7N8R0Go4fZpvxKy4aq8fSdAFda2TE+R
M0lgF0TByDPSY0er8Avxs7o9ypXLfWX70nFYRQI5Fpu5CCFoIKJ+BBgGk5o8lr1YZMo5R3OR4L2+
JKig7QSyq1ODt7GqTIB/2XbWhJzkzoDwOBaszq+6U5SjEeHneHtm76sEJNKc8tVknVIfdYrLqZVN
iHo7kAOUHtLqWa9NbJ+URT5GBe6fRYQ4KNUUcQT+J32Vqro71E0mH8FuJl8Ap42HcZh0Kt668Tws
ne7RDcRVFTep5T6tisydRM+fUrYrUnd1dUAzIFhAFZvy6+XvTtMkCTtJ5pP0zuiaKhJH5hD/vr06
1wdBDJCEfI28m6ukEmXY2DWDyGbbBVqaG0ezKSrv46OQJcO4AL5IKW4zimZhqEtPiw+9IFBRzFZz
6Nes4PYo7x9OfOkVKrOK/UCZ3CpP5r1wcDDsVrsTOf0DV1L9nMl0l8wlQYKHGo0HPgzqxAiqeamm
F3RcLBACQCmx6+pPuPkObika0Cw47+5UEK7lKBTtZUZBgBORqs0aqBGN+gj2uc9d0v8ETYYBIsSv
g5wv9Z2M3REPae4WSAa6i1Y/VMPe9NO0avdWaR1oE3/pH0ACRKKJRua2Cr0sZVL0opP8OS+d5yiZ
HupIsk+LjEeXkWr5c1HhJBM74W+aUvnvUI9IAJCWfamMUnm5/cmubL9VXRVA/fqUVLdUnMhpx6a1
S8mvsrn2ENhS3DiEWvPRUdY2Ktk2EKpV9HFz2bWlAsNiQfnJzFTsQru0OceZ2BPUeB9CGYX1XCMo
52nLLNTl2RSFsoQ+gD/Va6p5PiUo8x1UNZlOKviSg1yo087JosT37nMyLK0L7lT6CujZXIaJNpm1
xpi60M96xKQS5aHS8uoXvSBbPsq6GIMKXLLjVk7ZaIc+b7PPRmhNA2LkxqS4o7xwCVeW/Bmg3fwC
TkziEpafzdRxvkSDLn5MJUi4owPIli7Qouavcaypv2rNnJdDZfU4ky5DIv/oMyWfvFq3MSUYRJfr
56mZcOR1aNhmOF4JtfcybUlf02bOQliNiTO7CY55kWtpYAa9VkmdyUuMMgq9cDAkB5NRTFzAvmTR
4zB3yUODg/Wf0yjFa8Gn+plE/Zy5IoXI6KpgZV+GvtK/KuOU/y46tfgrraI6Qd5SNkbaksbAdnYS
3gVS8pfQO+cpQeAIT8JCZqiQMvfELjcnMjBrrICsmBDel0HEv5Dp5gSUaND/lEYH91rkB5JvkVr2
f5jLDPMd8scfSrlUi9to7IEgjdUiGNSuByEErvXXpCv9s5kUmKjC7m9Os6JbLznSuQaoI1V6UBo9
CY8a4J1TjIu14aqSnP2IJXv8VlR6+5LpyuLWody+2HSPDrGRP4g+lxBUs3u5ADBUUXApxvDVHGrj
nuhivWbURl/qNA2POeWi1msKZ74vaXs7p05KE90VyKFJXmO3lfxXZYnOdvXRSZIDbyIDS1Nb8FRA
r01q3VwKndGH5x39UIplqD18cvundIjxtm6MStIP/5N1KeI6tQqOJLFiuNi43r5IwiyeBrkwvmao
lOQu6pvhp6l2us8R+KvILWwBelrJJZsCkSyir3ZmSi9jkud/3D796+m+jHcghCCP0w5DHOYdfSBq
8AAMRRr6UYs0aBgj0NCXihpYrfn14yOB3FkZqGhg8LK/PIpkFrXaRDnVccRG7qs2/t31on6SnTbZ
ST2vzQmAGPaKJPGg0ze5QZliCz1MMSPxNPDrKG/ulyrEZ7SXvt+e03skPPBalMlQvCF20p3dDCXs
yrYlNqhfRS0yTdqSv0oWnX5ig3biIsGFW2/p9AMw9mJspVa+0F5ofZvP5hvyI/gBmA2srZ5NkBsr
DSjdGDp+HpmLn60y58bkTH6pF1/x4b6HKN24ZmiPuLC2P4vUprjRO+V9I3X/RM6PVBrvuy78M7HN
ezPWzN99tUSnNtWqnVv+ynehkLRavyDdQ0jeLNZUW4uO3j6G2FI7BE1s/53heHeEHx26t7/LldtG
p68LTAtmCK23zYvZjkKAW1oW+qFhlh62y7T7esvyKGTjYdhk2uTqIEE+vu9o/qxqVaueFni1yx0e
hcmYMgylaSuSvw+dMruRmo4n/q35H5YSlhP1Iw4uks+bw2Qpne7EBUM5IpbdPhGxC2CoRk+yW3Zm
dXWPk5Wyv204NpBPL6flGKIf0fJw/KEZgcmUYW4dHcloj+2iOscMmMV55PI9SoYyeLVdFeeaTGLn
Kl/XbrvHkdDhjYf27XspeDNKoplKheMvqZL5FA1pkMeT7ScLDWs0cZvXeuJ1gtX33le9OjJtlbcH
INiEzeky5DxOpYyyOS6Yw7EomtrV49q+kwakVUUyRl/nMm2OeISrOx/5ff4HkA5DTDiH1JSVbf5n
R8ipNBEc3B6U+3GuKoX+hrOnNnXtVCok33xcHGNJvy8/71jTpkmKyfELKUy8NjXDn7C9HkDXWTsN
8avz4RUCYoaiyjuBap0kqM6E6vh6YtZPdA1Ldm6yBzZav8e7nQL23uCSWYX911/xrzaHAWLCIeFg
lAIpp6HRWl/D2e1RrtLmsaDyuhNr1qi1HU9ddctB5lCbe8dCb9J4AmXk+FIR18/OjOhNVHX4f5dD
TpQZVG/otNzVWi1+Lppxr89/LdQRTXknsFdUY4sySAx83/AtcfxQs8azFU/OJxU7C7dXkWWh3wUZ
TE6mb7fj67Uz8a9BtxJTY6WEIN0YtKUr+as1w/Res/LEh4eXv8yO3sBpbnRPsszX2wNfnS2VUHCZ
UIN4lV9+3M6clgZcEh+X/hmiIU3p2VqWneSubg5zF5dfkOD6dXvMKxVlSjCr+sraS+IlsYkAPc6C
IVJOnBAl/llmvF94nsd/D7opHXptHnyEUpYG+whd9a00Ku4aNHvdSGpzP+wMYvSc48mRSzPNE+ub
ITX1p9bozCd1QaAgZ4v4kHXNU6074H/oD/u079VzRnENWCbaqsjBFfxXrf/VFHn0+fbsrm7fVVsA
fCXwnC0iXU+nMi5HVtQoJNG6Mnir+751SORxSviVZOioCiWK72Ur0lzFCZs9uZUr8YfqLpcLnkwk
MFt+XdwsFq8trpeubLpHWU6yx2Sy+8fGwh530YryUcak9sHuMFFpka5367geP0m847xCEbJnCis7
5/1kn0akxdy5H8JjlsOiFnONkbcMorJb7PFelRbZHZHcChHvPKGyhY7kkpuPSaZER/Qt5K+GPUxu
W7WW5yDyd5SjNvZkHLDcid9yMBdVuUdiENU0RaO1PCULHe5jr9FE0VH4ooGKQ1cd2PlSPOqo/n9X
lEicb3+tKyEU5UPkfoE9rOZ2m3tf7rNakhv2lNHlw2NlD84Re1ltJ6RdOd6r1DsdKhSv6WduNnyc
G0mo2jUJpSFZxyifEDutlNSLmpZS0SwyT8273C+5TPzb87uWy664FWq6RG8eJpvoXSbKMOIL7/Cm
SvNzFWv1cA9RXe0xaZ7waClENf/IjFQ5VxEHQo0FumzZZB1hgk3zAdyH/meBZ+KXrsIF4YDkk/xg
y3FZoDLdtkgwJ0pyjhdr/DCjicodhW6eUDpCnhh/XUYmMQtbyqR1zQpFO0lR1h0sdaqAZ9elt6h6
72FaiNwcDwpfcvo9EOG1U4RZ1nrfrVW+LRYVC3V9mpuSJC0HYjur+CJ1VZudDCXcCcHXtiCALUpF
BCDAvNrlRJPWtpDBY6JKMkR+YqOhF8mRvLMF31PWWE+S9zUBMoAOvzWp/nWNT0me5O3SkOE145j4
SpvYjQveFgG+iVQtw8o6Hb60TRO9tI6x3I34+GSnRMoS2h9gO3kDlTO2tt3kJF9ub9IrTZqVt4F0
B0QRVB23urSlY0lpaGWOP3amV0vOjykFaSj3+bGIjFNVivuhzJ6ckBpJpH/OR/kvMSyP1ZzfRU31
0tfjccRdGCOrLwOF8arTDsKaTpJSHlWkjCUHWn3Ehuk1/I56HMJUpGV21vfKRUrRb4UNQNakHrcJ
JElm9gKKg+3zQALp2oNPyateP7S68aA4XedZKzB0Z93WrbFJlRh0RSXyViaR38SVbJZFvyym7c9W
376GSWo8O8AmCorek2C6dee4vN6bvyCuq99BXI+N2/bOT6mhJOXWQzI/z5DNf4VgGxtPnya8feUo
d2MjSf9UJQWByxml1G+ZMLrYbUo0VA8z3mffRZgqe2zeKxcnk6F1gqoiUKftu2Dq0bCPi9n2O+dn
luXLPdK3+bmoQJTZA0rNjSxMN64bcdQimA+3l/JKj3bVZsKfjqYBYXZLMM1CJbQq+CR+Sj/YtdL6
XgnbQEqbVzmyaX0rhS/12ZfCUT7HpvRbhyqj4nTm3f4ZV3eRReuI99Hb9X0ZCxTkkCMBGM1fIudJ
GeO1fr9wXxZJdHTCunOt8J/bI16LPqDteQ6tWSBwpssRxz5D64l3sV8pIxpEuY0NeEwIuj3KG3Jm
u1OJcHgwQC+GybxO/F/Rp0xklFx6rrcumn9A2rX9Im8gpgAQ91SRJ24laIZXNFTOkyiaE4jj/uAo
sfF1dQ/0lsTSA1OJ6mBZ1sZtUownWtnxw4xi4z1ihJqfVZRvJzPOnlB1/3jDchVVXzFBK8gEb6HL
n98umlS0lWb79aCKe1p8qi+rY+vGkdoEzpJKj5EkTTsh5eqnIUeG8QzDDITL5aDUwxeUWRbbpzKT
UsGsTcCWtbGTIVw7dhQqYUvRruSVp16OYi5N1WjhaPuZYpc+rCWTsujo+PVSpl9XA9uHZEmc+7wY
7C9NVmc7w1+rhlAEWQVmUCZYycOX44fNUDuZxPhiTpFaIR0jlxTJuQQZcejC2PliZclIFjAurmwJ
qudmr+78iKsrvcK+QPJxO26bn1KVAL0aqH7Ysa64c2jppw7JDe/2Ibg9iiNvjpoBXnGicm77kta0
D31boBjgSN1/mQt4OfyvoeUg6HS5nlRtZgosLVtV6bEa6BXLi2xEXP7DXMCyoHdESguU7XKUzBBa
rvcDezOJIwKy+aVADXEnKF/bmoDw4AvCc1o10C8H+V/OzqtLTiTN+19lTl8vs0Bg37MzF0BSWb5U
ct264ahl8BB48+nfH9rZXSWVW7nqmz6jKakCgjCP+RvdqXokgzkN56TSHwtnTR9Wl0BMWTB8FIWN
ZsjcIfzQ1PrBBW124R3P5an0ungCFPzglu5Z/pEt8tpAbZmtkdjoTGXtCs87HzA3aBznU2+52e+G
yOfaw1RJXb1UNZWcdm7cGDdknLnrYd0jY1x2quj7MFJz81ylHp0AoJFNr6MyUR7VFt4jbmoNtb3W
helrZUYx+nljy8cVn7jYFwP/9ZS82Toptls+c3zGz8Ituk+vf9RzaQqxNn1jYjCQ/bvKFaiMRI5N
QQxTQw8H4m4SPXArQNGcjhk59aEXg+nPqr28fX3kc/feRhKmo8gZBMPi9Evnut5YNNS5hdY4eWqx
gwgaK/9da9u3zuA8J/Z6CRRp8Rv3F9LPI+4WsFE4AFxU7iG0lAPaKF8KW1+PML/8dVqVC3vyXPCN
98ZmwUttmVRst5KbdkiHfOCWLSal+r1s67nxJLreh6ZDqyIh8rhbO9Rnq0X5kFi9ezOhThnMwsn9
wRm+gq7/ZYNAyOVc6xu7D6QEeOLTGW9dxRkUmiBhjOrbsaqM8eb/kHWc+a4no+zeex2TNo63g3VB
lOAKNXEjRBXQoqvYdU95vKSPivoX8ik02ByQZhS1SLvF6ZuxdifF3Y5ZUa8TicC6+NZW3Hh9xb4U
8GICsdDAZmW7OJnE02EsfAm1GqgixSV9fGMObkK8UjbBnGjJoYs15wOO7Eu4dFEbdMYibmpRGZ/p
P46PmhkVN0muKP46ALt4/cHOHJokAhsqlOxZpah4+lyoxRr9WKNQk6xW63FIdpvnJJnSoJp+mZc0
z4SihaMpPjpqO75/ffSXIjIukk7bnGze7Vv6fDp8SSKy0syIQlLGsfXdLJ7uk8gcpZ/C30CiD3/D
IHe6+FlrNu2UjdSfeKmi2Ldr35g4PYIZ9pyKBCVQ6BofMGMqkjCr02LbC+wuL3cK48Jjnzn5INOS
G2+kUICRu/PHnnVTyTBGDqmRTvfLMJQ3jdIMH9wiQV5kRC/FpvAVql1kXeDenAkKaEfQK4aqDmRk
31vNVY3C2YAoArWj4auWzYOfjatzgX1/ZpQfEEh2Oj5dwFNOv4qbFdlorY4dagterZ7rSNF5piFL
7/XP/3K/QzcFaLnx9Djl9uVktbBbUXejHUadWwSqkifPSdZmvmnM9tVM2uOVbpQ///KgW7MFdBFQ
mA0Uc/pyLEcpcw3rEiPSu8ZbHXd5ql3tY2Tp7V0t1+pLa8/WheDgzJFO2RAS5lawQFds3+bB0yil
/pTYIeLZ8Q0F1+55MaktOLEm0FalXtpoEqdtF8zJPFvuA/IhMqwtmpidQ/fasOWvJwyUydj61DI3
qOseE5QMThQ7nbDCwo2Ko8ib4QqH2+bw+nS/vDkZBZ4renzguqDZnU63LIwkxbvMCnG8K44t8USA
kkiAot5MklJfEpG9NNxu6XbC7XpWlRXCArL8TpXtwR1B8Kr2EAV6Ov56lM72J9mjoyYQovzx3X/K
VNNCaZVVWaxwFrK9mnt6sIVUpgvL5+WBwyhbgM4ZjdnjvsvUdpbA0qGzQivS80BE3fxmFLEAgqcw
HpbIdzaIA39N50vkwm2+TgMfCo1gsbn1KQrT8D79fEUs3bJYpBWCgFb8peiQwzOK5jrN7fFSK+Ll
ULwecA4mFOLQvrIpC+RxCCDNMK0n/RpGXnStznmTXTh0zrzRJgCETQbde2K6XShDzaCMIV2ZYZEo
8W2eZvpxBEYU1o1dXzitzwwFq5ZGzYZkhIW1u1yNIUFsokrgdadKjXTe2vg4j7iBrNdLpaCzQ23C
dptXGfCs3XdKuiTt2sk1wspM61CZkMCNJ3260uARXliMZ05tPMEsjO5/AAL2cGwaaW2frIYR4oIN
zzaPEH9MYvNBXdP8o9Zq6hUlu/XCVzvTmWAa2QUGjGpIUHvKvKqRNOFOLdCxJQluJqTtZukEUWEb
N2ORt+hgjsbzFOtfMlekb3MBjBAvmDScV9e9SnJTu1nREgmswujD2MmLUHat6vWIGd3Z0fTh9VPv
zBz9KJIRL+Meh9DZ6bYhI4lIAld6DaXhcNhxNoS+ARLt2JZRcnx9sDNnHnkn7WfmZsNJb2vjpzOI
Hp3rIP9khLiii1tCD/NKWZQRnUMMUBalnH4Z9U+YBbyHbBdpThCWp+NNhZzYwiByoxXYZqvBci6d
Mr3wVmdW9A+2EobOmyzFfvPY2Zg1skgZxVqMZ8stlkNcrD1y/xznr0/g9sC7Q45EFoI6zSMg4HuY
Ko7kRSUym6rg0mqPkdvFiBKkl0LtM2B/xLM4xRHhpplNS/t03prSnk0kW/UQs2LlRnGd6LnLY0lX
Ch2T3EsNpT44jZyvcR+bv5V1u4TVbMzXLfoQj7RozFvXoh1qpk29IrpTFOhTaDneK2niDXaydj6g
SOvJLJIl/NUJojlMOXOr+bL57N1B1oum7i3p6GFuUmQvZPTFcdr4rwyySbkgBiq2iPB0erRmLQdE
lPUQP+8RiFzdfbLipnr3+qu83CzYJJPmoS1FkYi+++koRhnnGWIElJZR2PPowyT+2vekCcAoUIlO
L/L/Xt7dpwPqpwMqEyTvbLZsxC6U/mYp2praZVJ+m+o8vUnuErh+2jD6pGc2Ui8DmVg6JyGyUNMf
JU5XsMFt97nr6uZgp9Q4ySGrq04isPf6vLzcbjwmbbWtfExDZd/wE+naANqz7XBJ88ZvBgJBOamD
BxZAXPjQZ+gGjIV2AEVcziuuktMpwbfIBcOF/XYaI4UI9awNtLrWfKXJ5jCqJJVy5LuvVVl3AUpN
SzDmhuJbVVNdOGNebnweBHODrZJLQren9hkuGRqMDzvEkWw8ThHa8mJxLxWPzhStGQYmAe0ACDMv
MEpxtRZdRPuarkMM3R+y0jGOksFrnIbsypSovyxINha4kN1K0NAoRGrahe977lU3V82t34jy5x6X
VWcJaQ89/zCJbQPP1aT2hToYv3ySEuhvIGPgC6QW+xajKh2t3gyZwrSf7CBapuWYVXZ1eH2tnttS
NKUJ4baRYFCdrh91aGdYNPpGabMBATrafNRW+9uU2CTdugbjacrLG50Y4ELoc26TbDLnW4l30+7Z
HuynmxZJ2T4qGoNJXKV923dmdOiiAqtwrbo01LlzitOJ0BuIKeIk4nQoPBWEIhe+1zTMVTBmdLQ0
Lc1wVe651E3j1xOZHykaLSIQtBsB53Q8DaXrTpknO7T0pb7Wh7TwijFxLoQOZ9+K833b9dsBvHur
UVs24P5MZaGyHZ+uiSQNT6tjWk7vxdwUT68vlB8UsdObnbfaGnGUaggf9xs8pe6XgA9k5wFqOtRV
M/uRO+hgkJco1GMRX69ipIVEJQLwajrf6HhDQvqQxbGc0eMlUOwDTe2NazUTqEaUYxH0SvoVJqJ+
TydPA/Jr1ket1+RNn49/rAX0ClcDmzBG5fBYVbY4QHqIPbRA4kBDij3oNXAocRZVIP3X5Or1Fz43
v1TRCM42qo+670uLZhByWamoKG2hh0WRRyFlB8aDE0D7UWiXMKXbB9tPMMfa5q1JHwCp/9Nlk9MA
VKPEscKlryt09gfXt5nHIMFTw49jIb0OeswRzV3rOBF/hTBPMAaY2uQxNSbn2Ayj8JR4XUJzxVCn
GIzJX1SYJGNXah5a+uP9gOnPXcz9SN/E6W7cyJmPjjVOwbBuYM8pXq7t1W19IGBq7bmoCR9lG+GP
jLOH6FCttWrHYxTHqmdstzLzSl9EdlvPaAv8m9TaPk7b1g7zEgKlVNbupsi491aajB9f/zjnjq2f
52q3+KXWJKwxGkSdqzde25fig9mb2mMTZcJvUKS/Ql7O9F1AU/7rI585/MFzISTnkvJSRNiWzU/n
1hzXrtHZKcfyaDZ3w4y2ulZ03fH1Uc6cjqDjuNLRM93OyF1oBUp2zi3YzeFY9Ng+FqY8pqK+m825
u3CMvEyvsOP6aaTdqitLgdR5EXOMxLHpC72asMQApK2sQI5sBcvcVlXavzKJcCc23ANB6t7ZRIHP
0Tddxq1jVvNV5UqFnkF2Cc98bhKpxtMe2xpA5r5QmDRJLA1JoTBvBxRqVKVCL23Sb3rFvISZOzsU
p8UGoAHLuzc6TpQ2jU2tsAk28yZoXP0tbN/s2NWgFF5fGWfaH6Q8Pw21LdCfFmBdFgOYXcsKFcu0
7107kWEX1fmdAQcrnN1IflLq4nvmzL1njU1ykzrEekPV2l5TqO3tUFlfCgD/F2Ki/+Wx6H+gE3eG
utOPlZv2Zcm+EJWqXtkappnB4tS6fkhr1fIcuF/IUqTT8ijL1Wi9yGy6W2cyZBc0OGAcraUGeobO
UfN73qvzpeLpmZSR6vvW5AQejJfUXjQIgSs+/sgnMhIL6YkklPV8u7r2J81dHxMFVJWqkcAYMN+S
7EkM83HUk/tpQzwPefq0SOXa0qoPtdn7i1AfOlvxpxUB2tc/78vjhWiPwh0XD2wYxMFOv25H+7HX
a3MNEdSPrlF5G3wVHcALi+jl3baNQoa++QyTJG6trJ/WkBOp5oAY2RqaXdKQDRT3UR49aGNn+bYK
1fNX34nbiJI1ICR4LS8qOHKIUhOikh4OumhCyIQFJNZOef/6KD/C7t39uaUfMNyJiKg87F6KIpG9
dgXlcUdRIpABw7TcumY8Hvq0R/kLP6qw1Dt5jHE+8eRaT0fs7ZqAuLg4LLOYDgqWAYe8XLKjUhTG
gztk6501WWDfuV4PmbVqH/8NOoYGCt7Erl1ieq1W9nQA12J4MKYuIRvPQONYslT70QfbEMR7Gb5l
bZbYzg0r3DT2viyyqz30dcYgUw203aO59xUx6leKXq5PiVsBunRTih9laR5p7F/k3b9cmzwORaqN
2Q7Ta+/Dgf/uvGSZa4XJhm3p2hIVIz02rszIKL2sWBH8dZTULzd9QrWwvrVjNUI8L3KPyH70plYd
whYa64XltX3XF9+dYgpQcvJOLszTxewqoHoKgoWwS6I7QqLqrZXHzdt+RMxYquo3K7XlsYTyG4oV
hcrXV925OSFLo72HbBZMnd1FrU9jnllZZIWkikugpfOKWVF6yR/65X6Fr4YSKPUiolFUGU9fcdCi
qaP4TaOtxp3XjIbprlqK9wY8jUPWu7+OZGI4XOLAY9rkZ3uIwkbVGNLWtsIhiexDNIs0aHSUtF+f
ujONPIbBs8KgFk3muRf9KrtEaMpEg6nK88FDRqnwKbl/XPXGDRb+96dpQXKjbc0bEdfoTjv3jmIG
yTB/eP1BXs4uFvPITCKFBEMNYdfT2W31TrPiYtLDeSn+IFnVfVOBAB27hQMkreovrNeXsQLDwRnj
e1L2R2HtdLjGHHFGtio9NFZFGTwKSIM3FmVyq1u18cuNoNOx9suTOxXVx5xCYKTOd5Y1frV15DT/
wvw5VBGIigkm9+IiRR3lZmuBzFwWOKrO4KoHscj6YLc9Oam9XKqMnJtAE/L1NokA940tpP3p9sKS
d9kAw1o427L3avTqHgkjq0NnavPh9Vc7NxQFPJUCCTVtug+nQ1VqiaIE2l7AEyr1MKRAyNTewXrN
jvILQ51bhdb2WhwiUCX37U90fSGQ4wpBqmkYj6KW8gaZX3mIgQHeRrJqLizDbVWfHpvcxRRFYKhs
5Mw9xo/jesmTtObVVpWS4ERZ75Bi/UrG15eHSG3KQIGVGMyFe2kHvDw0GVqnRwATl/hj70MJ4DzV
u7jQQozu26saBxOvwuDmwoSeH4X9jMwR6nv7ss/aK0ujOamGm69m+P1AhQntg0v+ZudWCD1QUkFk
hyC37VaIHFqJfCmfbXMFgOW1rFh3SkxkjKa98ELnVgigHG5eEicQK7vNjJS2BrOs0UI16wovi2cr
aJNBD2Iyf6+HRHwhNTwTfwAP1rBVQ8bLRHJqe/efNtqG0lsnBZnrQuvTJ8VBMMhQY9PL8WQ4lCyg
xBPoiQeWG+lHtVHXa0NvGr+t7M6PJlldWLEv35/HIfdBRmYTddu3TqKONJWmthpSSbIOS+0MoPhy
TN2gjR6gW33+1b1/OtzuWqjUWhs5gvA97BwoUGqThhP3ZQjL+N3rI71cqcT7bPxNMYa4bH+gdSgp
lGXFSJvex5XbRNOh0KrmgvXMy5VKK5Gbh3orGSTMtNOv6XQVEru1uyI211XXhORxWAH/vKb0dqnF
/AMhf3q4gERDfgj9WGBBtKBOx3KrpozJNtVwGLpI+JM6R5/WSjdF0Ewo/3ij0kV5MBXRSlSGq/pt
BtBUhnFbJ8MNf2WKD3WnJ8qVEuVyRJhQad8ssyP+GI1MNP5a22uQ4Nn30CTTUGGgsoIF7q2+RaW2
Sp3uWVeGL2Y2yvd4hWWaF8lh/ZitUTt5fTtAiUxGRadDkU1F8Zg4E3lAqWWNhv6vwrTkLdDX2a7f
q8WkwXcTk/HJ7AbO4HnrtwS/+vkt8nmgKNQNNub67gjB1YmeqTWq4dyV/VU7pyo5apL88fooZ2Sz
OHO3eiYdC4oie/WDhOAUKhoa8tGs0PdNp+ShqtYWAT1UEbI7Uy5KBs+hMrMAK7MGiqkz9k9uNghq
rpFY7lLFnG7zIeof+zWPYAaCs7qUmG5n2OnCYd1Q8toaKzYaK9tW+enIWSE9Fa3UeirKM9rylkx8
+h8OmsOTs87BXBvK6pmK7qhXzVhg1xlFLpDerrDMiTrIZPSBCy70lpJI9Nns2rTczLH64lpakSiP
ttsTI2R9I8A2pN3B7GxkQkUj0880ikf3Kk5NBkgQkV29TuAcCSXLgZhZg72qPJKZSvOAIMjGN7o6
OoqeKiDMZ11/gOaz3qV2Zz+rxowDmdr0VRdENo5hHmplSeWjNjkcNB2xEl+LTHf2slodYXeNene3
ZLLwM/iqMIXLvPrcmRXmrp2qaH+kBCj3aY3jynEpF6o3KMzrBwft9xrICEh1P8rQI/a6pDXmoHDM
YbwTbtmRcYkEvZSEdiSVYMryry+olwEESBwCMFALIJqMPbRxUvNUn6t8CcVsVbcbpzUQU1I+tL0C
oKV0E8jgXfVo5fMl4dmX5yUjg8+ggkji8IJpgVsqbWCX1nxrquNRB5YaCKcaL6zFM6OQNQrcVbj5
bFQrTpciQaahTBlFkn7IJqRkV6wPjNn6ZYAophXb3t/YlwR+u1NZMxsbYb5+DeO6T28tMGJ+apXO
X3iXn0fZhQ55A1VctO0KuagZgrJZ6tAV8LleXxEvbxjeBdAHsQIThoLE6YxNTj4pKF8xY3nVeHWb
Cs/Iq9WPOeEuJI8/LAd3BwVAOrCCnJmCvG1Xt26KVozNooPrMAaKC8lcFh9bsqr2plD0lRNBKZq7
blbj6lbJW1jTiZjwmYnVpVa8TCiOdehXo/8sZTLeuY6RRFdGtDTvXereid9KBe6bhBSIllfjKp7b
rgOmfXWlP/QRnNlgbLTsUhX5zI5itW2VhM14Abzb6fzlOQZRC9XRcHFy52aZ+pg2TrcRa1W98iun
Uw5KuVCRTxI7eP3TnVvsHJpAdhD+tgHXnA5dVFOGI07Gp4sNNSgy6PGUkNW/MsqGGASbCgVi7yMZ
g+u108VZQhIh6qxmOQWKiC6lFy/jxI0YQL72X8iU03dp1baExGhAAVhE8mE1x/4KnGJxVSMA5Jcu
wnOvz90ZjiUVPho1WxUDvOA+MJ1Wq2gHerFhCfL5tuj1sfa1dP0YiwjhbTa3N0uiYXfRzA+wpdwn
XOTllQ1W0hPOWD231dpdq3U8YgWGd4Myqsi/pTWYpklvjkbbEIHL7KvRq8l76EPVhSPo5Xxtpw+n
KRUQYAv7TrLVSXtQG2MOW0Obwqmt8rtkSa23kTnrGPsO1oXA+gxoZetswTlEmBLlB2NbjD9d8gQ3
Y4Syy4zmkwuCO0vjmzTpoptZV99bs8hCREogkKB5eCTnKH2tNob7VIr3r3+3c89Bw2YLurdOPVXN
0+doliiz1LmfAKxW8ndgWwXkILp/T7WM2++KQlEGkMBUVgfRTMubSrNbGz84+3NlTOUlqYqXhye5
3ab1Rhi4cSF3IfNcpCZL44eaNz1F0drDnYnQXFAuhf7LtwFwIUoa3Nobotzc3Tl2lmAaVTDUOE7x
p3FRhqADvnMh3zg3vVSvqQcRG2zc8t304oPlWqNVTCEF7neI6kR+MdKtXVYEY+bibu3Nm9meDF/R
x2uzz/6k3HAJCHcmhSVVJKkirSK2BhR9+on1xbTHYklY1jkaSiYrCY9FPX4sDNF41PZqmgCuCOdq
KP1+WrqbKMPLoU7j3i/T0bhwUmwL+/TS4mmoWNHdoftCWn36NLmk9DEq5hiWqSWeZSfXYBrq+AKb
8MxKQuMdNbWt50m1fneNaI0DPaJjFKXRG4T44+5tv1pD5qmK6C680Yuuy0ZZ3IptmyQpqeu+ljNN
UMKJpxvobGWD16hbph8LKZbvlp4mRMxxu9aehYTyQMgqB9Ty8Z/Ry3IwDnCfM3K5ps4NgHvxWnpD
LKYPbTVqyg1uglmLUkJREcHCZHlTO2r9bKPw87UYa+ydKgxxs1FlyeD8ZV1KlvZX8fZa1OA4nrZ2
B+Dc0y+lykox0A3DxAaw2YGs0/ljRpr5y1AJbPj6xHlTRGbxyVHy+NqoJ/vekIr0kHGmeZQicy2N
sb1tS1tfvCxXXV5Ks4/Ab0FIJ3DKXz/I9stqe1jKoFRogBttgIHTh22lVKxoHppwMirbT9bVJmqZ
1gvR3f6aYBTWEiImFK2Rj9o37SO73QQCsiYENAZLdCDHKRJZe1G6fKoAkrz+Ti/4bNtw1HchloHB
31Bwpy9FMOb0yYZqQr74ixlbfbg2hCaapsgb0c7F0VnNDkxlI94Yc2IcVRVTU7fMlGNnNn9m7cRt
qsfdwa3heXRzad+Ws3rtDspy6Zw7M/06XeUN04uON/3/0yctQCknI9FoWCdW8mAvTXonisR9o/dW
e60pNc2hXkQtRhRt/Qwdc3nO7Hor+i9AVDIjk7q/drV4s7rGJVX0c4/GAUy9jOyCMszuwKkW7NBN
WTbhjEs7LD6RhHkdX7J1OLNZCH8YBV4B9aV9AcNuVBxhIokP9dIWD6izd/fYTI3+kFbmvYwq6x4Z
2vyQoKt7IQd9gQdlleAkgIsSeHPA4HvmVVTqiO9hdRIWZvmhtGrXi4WKDkubq8PbGYewh6iD/2p0
0R8ytxBnzufpwvffH7foSFKzVx0K6VCKqLCcfn48nE19ssUYjisu5GlrdTdNS+kKJY1L6uJnh9oa
VZti0Qa8Ph0KCVQl7R1k1tbc+dbli7he6vSjVcpLPIgX87q9lEUyQHJFRoA07OlISIXXpbTLMWwi
fEjVBFceO8/FW2tp40OTo9Qyo5oXRFPRvsvVaj0Y4pe5BDwDSfEWmbmE8mJ/tVgxs62N7hCuDqAL
kZY9l0V/6fA8M6db6u0YVF9VfJJ3c5qZqwtvMhpgulY5OMou8smQhtuS5D94/Uw7NxScLJyegSOB
79hNatKBxrNrawB6UnCSGXFxU9dLczNPl7Tw9jtymzogoewLiuWQpHdrcjXFPCUx/fbEVis/Vmiz
DI6ZH1tcsz2xiu4Z894+BCR0ySTzhW/YNjR6UlSauSpom+1eEr820U6yHcI4XQY8w4TmmXKAU+/G
racla0WhNqmat12yJd/qemUNAM8GrZW3S+LKY6ST3LLdzFCIMsfe0FjfNVGVXUh6zn2LzYB9A9ps
UJvt5z/lICMtjCgBTxqqE4gEC4X6qzaW4wGssHnhs+8PYRATXAF8B2pWm9qYOB2KUH4Z8JZvQreX
qr8YBETDFF26MH8of/wcXDKMSV2MuukGd4OXezoMBU/wEXG9VdHnPDnUrSs/RQDLV3jbmXZDf72p
/Dw33fiPatFbzaOWnaVoaoopQgbXEkHS5EuJSp7ID2qR6FfTFGu9ZzYDTBI5QmH3yroYIapRY5+B
h+K64imlXSlwb7v0Y29GZEUZQv9PdUahmfJ6b4K1ytq08wurcr7yO9RvpjH076Uh4jjIxm6saKvC
gfNYTRw0naJ+GMy+J6zIzASwqTEr2UEvW7MM3chEvMOptOGNOWpY6+rqPGqeoqX1baOsbdhVpek3
fIW7cugwDKRXEGd+Cq1OeiXb4bE3Rkw9Xt/U+7CIaUcwdbv7N2bny+PfzYzJyEwZFvU4B6rI5dXk
evgwSS21L4y1nUW7T0z4RfmeZB0glbX7xGiELECzSxkCcW2D0tWjABnfHGgNLWppK1GA5uel2/2H
/tfpqFDULLxXud+hAuyzlkFC8QTanfKGnQI8NDWKPCitdjMeH1f30WwKd6ApOGVgfSN+jMJhq34x
7QQv6XWBl5JaS/QJEZ51OixWujw0Q16bV0bdd0lo6CjcRm1k5TSmilUeZjTzl2vLbdPnBaLu6CkJ
LO5D2vSR7lV4OxwiN0ErTZCfz76SiRkfIZI/PaBNC8feLvsYVjQR4xDaU5zmCEVoKurzrP/cwxxs
Xg+Tk4rlus3n5YtqlCO9Jau+NjZby0XFCothjOGdwqbGSX4d3Zp7wYRl8vrK+dE/PZlYl8CMXYIA
H1csEeTpjq2aXi0V2eXUO/icmZLRNy2HYX1KV5mXkErq3NPVVlTsoTzpj30vRU/FrFc+rQWyVNfq
OtbfxLCm4NsolXpDWaLTtCSZbXtRMw7PA9DhR1Ubm4PbrV1/MLTI0q5QvGKeylHkE2zuzb5hqpa6
fHr99V7k3hxDLJbNCkYAAOQDnL5ekgyiz4c2DXv8sCEnjcawBoZQmqdocRUbr8jUlX6uJNwTBay5
Nhhn6Ra+nCGPHWrH0KhUR/V/hoz//mX+f/E3TpZiieuq++d/8OcvtVwA3ib97o//vE+/tHVXf+//
Y/tn//3XTv/RPx/Hb20/tN/+dv9Zdn8Lh+rr5z6tq/2/OfkVjPSvJwk+959P/nCoABoub4Zv7fL8
jZy0/zEcz7z9zf/rD//27cdvebfIb//47Us9IMTEb4t5rN/+9aPrr//4jXLHT99q+/3/+uHD55J/
h+VmSs3uP3/Vf//9b5+7/h+/GfrfUSPjeAFWohIEbkWx6dv2E2H+HWwvWBg8QSEO/zgHKpRsE35k
/11sklQ/GNOwiLaVDkP2x4/4fWAIkL0FubBhdtzf/uu9T77V/3y7v1FrecKcpu/+8Rup37Zq/mfT
2AhDb6xJeBI6JDB4ZruUphvMds56RfdToaDRtIocyF0SqeJbVSwkfZUodQ7ftNPLz1pZdXSEu2wI
hRNnNVmCFkvikR7VVE4c2Ayid8r5UNbzgB9QqeIaUcc8wO2UK6rug652vjjkvVE4tzmRgjcMvUN1
YgvEcdgzx9S8FnjNvqfYmbvBPLYqeTEyvRJocGolduLVg2rNZeD2jdZAWdP6pvpilRW5lCdbJ3HL
UAPCV1UPWmkbw9vU7mcj85yln/sDKaRV2F7c13H5XZQktcJ3G3Ip2Cn9fCwLVF+eZ/QJCw8D4a29
3rb6XHpun8/md6EhFBb7eo/x1f3gzq365Cha9CfOL5QWPROikjF7kKKy/kNTQBm9tqq50a+W3l5T
T8siTfcLd8Q5ylcGZ40cXEKW7FMcz8u7IrO6xwbWmzFEmq9Pc3y0UZX+0inWhzoSDz3V7DGezTu9
6K8WvH6zWXzjpn/TFBOWK2iw4Q0yNCB/Gk31lp6+l5PV92BZp/dr0lH6cbr2brPhOKDfliNfotzx
WB+j3GBOU9ncdzl09Sy+RfH48zw9LJLGfZXc5qUV5I0NbtqJlutUZnRYjcR+tnrzzo0rHzHUOwMG
NCZfR7vOw6azhA/44ANw23vJDOv3Slk3N1PbPYJwMcZgWbBasKfkzRRXWQhzOhNe3Q8389w9rJFu
hp1tYNhsDsMB6dr899Wo5wcrMY2HYdTu1H5wiX4xPlyOcOffTjykBzr+g4XDzpFEMX9T6nBqxmXU
vdiNjvHUtlflvMSHmeqejzPE+15ppQ9xLfNKnUbVKJXc4zqEXkONbFw6/T6fC8vFiEiod3ZcvQVu
EOht+QFxxzhw3abieh7M1LeGmda1s8rk/dhukmcW4tHa0qAE1GzS2O43QHB4CgPzR/I9XQtc+Nq7
SUFtYbW5kBQdn9Sb2lke4srKzENNmvqujnFVPUg1ziGfTmPmuSwEzynhrJjtc2qgKG7bUYXrwvyQ
2miJ0hYGv7TWD6NQJWLnbpBkrl+3dLhNa3kem/poy7QPprWvrsAzvNcoIpcxVjhlVE5PbetIry4B
dWkUXLwUMyFvyzquTbAiWBXTIrsvSNf5P5ebpBjWW0oQgjIh/6E/b0ZebVlPgxJlyrXaaA+iiirP
XeJspmsj/9SqPtCrJv2TMNqQvptkX2055JIYYP3cdaa46yc5B+jCCiyY8/TWtqRxb6WTSrdzPspI
NIXnDk3nO/mqJ+i2GtJb5bTFpxtFuhT3GfB8iqJKdN8Nhuvr5WIGvBWC92lsjAc306w6NLr5c64V
X8mgqlD2pfZAsb2ojihBL3f1KLWrDHHvlOuef00Dww6mSVUOk6LE+o2Nulh8tVpJ6qObYHLB99eZ
3k+HatA1CF0i60QwVc3VUo74bjbVQHtzcPTGoYS7iNHT83gc7iaRZeVj2SjfNWV47BL53aLF1ZGM
ky88LXX/rpvBREIMfJfbUvraAHii79+rDW5QDmftnWpGaAUbvy92VSh/lqLRE89yvNaprzNNnbzU
USkIa1ElvnQuYT/FG+dhVlr3Hp+fBxydMw8PKTq8Ua08GVZy06byIa0645bz3BsQxXmEzsJfcsDS
mosL8GLsUSpU+ZoxRW9fCu17ldUuchVYEFGm+9ZOZfS9TexPm8qVGN3RcwW5zQrlFrm06GM0Lvfo
sSvXc1+u7+nJ5p4auQ3VZvFQo4OV+0kNENuHOp5/riOlesQXGkqiWaZBa1THvMqehDI+LHnc6jhK
/X/2zmw3bmRb06+y0dfNas7DZSeZykGpyZIsWzeE7bKD80wGyac/H127sJ2phLJdwLk4QBsoowBB
DjIYsWLFWv/gdleDg/KX0musrL6ErQnAaFXFllghfZrQc2qCKpXXWjLftOZgcBsT/AhIxYtW17EP
uTpSHhBhta5xDskINYI3T8pHpwsDdybvq/C2s+huerRyejfCzbBVN4ZZWbcph+WuCjtQejZAp21V
EzJsqfwYAa4Qc6xgpjgKPbAFeDA5j6ERfbZC+Ym7nXOYvI8dFnmlSwFxwD69zdrDHIb+lMw7mjv9
pzwJ1ZXj9buiOVjzbvRKoMz1XVpPnKayrX0D5udc1h9Fo3bXIhxdX4Mpso706nps05ES4TciXb9K
kD25GVE9+mCMpvjTGL5nVbamOsUMKm2b3scL/CXNHrwO2QZt3HRheqCRHQVqVd/Fs9liFWqroLTq
D5NXHLLI+GC7X6rOGg64BAZj22ybObyr6/ZGLft2q0x56NslsqqmFpVfsUW9qxwL+T/tJu+0/ZRk
Dym8eZqUdOaw5dprtIRGoyAPKINIlTdK3B9wcun9QlOep8m6tSvlru64loqi2eW6+L4o64qdAy/e
1y1ImtybrvB3P7jKj0p76EsOlTZDfmx8GbwZUAJdkpURemuvQsDSidONmcdZHOBr8q0iTpbVk258
dWWyGiJz1SR/9hTfxVjekRtcqVy31eYGw2N/NEksCvEUm5x8rkYo6laJIvwWxU4lird2d9soj7nS
vNT9LtaTbc9RDX0/EPN3FyOIBiQSHrhBP9ZXWSK3edHf2jPB53XG4Konojhcygbbge5xS0vohi17
Tz7pZzkpTwMRFfiF7CXHAME4ToK0rcBVDftWH7edVm9s51vWWHdcwe6jvFyntetDzGEZcUtXPlvK
ITfM2ddqVSMl6APuXzd5v0TFlzRD8irXAgS9dfPPRtWJU3p8j0E68yX2Y1klfjPb6wbMoaW0a1ep
D16G3Fco5IDpY+eVD5TafTMy92DlriKd/GP07io39EFhbnv7vm6jxGI7LMivRL8pyt5a1dJjrah6
9ZB4KbkIObLrS6uRvp24TbAYN23VMIcAvbEmKqODsYmyNtAqVks2favo7O/Re04DJxw3GFjcyRGC
rl1rYcfHrjiGxdw+zLWi7yxTFvtSseKtmMhL3f5K1m17U1JJueZg+tTiX7xLqtKJV7Yzc5+1w7h5
0GX8IW/unCgpt0OuAa2o5zvdba+1ZrjWuzVlvynQHeBmqzR3CJFl+sFCmvHjaHjDFmkQF7nGofL8
BNR3af5wpvTe88ad4Feo9niBzPNHQSbiT5bVb4diiv1o0q7ylCYXIKqVrKbFnOCxNihsIm9HZ8jY
ZUAuusToKAJWa/7zrbT4ZBYy2ktJUd40Q3RZG5u0J1FHigZ69CXS7Z3jJC+liEgPpfEYYlgdxd7G
wONvctqdaWVPOiMXTdysFFvdJLr70Yx77OkRSp/1W7N7gKvCisfwtUJvI6Yjxlkc5DCTZDkdtFid
+L5MzCotk12EAD4nhp9XLp3gckL/u1uHJMdTDH1Yslhxdcywzo4yFcdsUjzgAEEU5leVon4yYnLN
UUOdoXrMzfI2GSe5UhzjuVWbl+W37Cb7iPLWY5wor6BPbpyh+6Bo6o9OGZ6lhyBXQ0qAWffgdzVd
0I5M6m6WxWMFp77Okqt8rG/UTNtjErLH8IGzHjShOkIvNdvnUS0Co/zaZmwvB0alkuTX8K5YAfar
1o6fvV5+dhvnRvT43M6FsYoXbx8ccou4eh7L8NbsrS3tZ/xHe2xSqqawsA9RjWfpWLOPM24Itc2a
+N2amKuOK4ApiP1jGLzTY3ONTI6vKn1U4xJkT0EuLD7k7K6sWVxxKYj9ehw3cPVeuyFuriN9rLdh
owUVGT1oinU2xeu+q1G2zR5EuPcK4zOK49cpa6UbxRptJ1KkSOVh9TX4GrzISncvcBhU8qoWGE5u
rZ7rVBJ9nl17WlnF1G6LSv2iq0Yw6vGqjKbAJTom4bAyQ0zr2h9RZ+5L8J6YW3xxWuXJC50nkQ0b
u9RWRZ7hsWKPXy1kxhXdW5lVE610LQqKyMMnk9pe7uVBaOAH7KkrMVvWHm2MBOAj2bUJQRuvAKKQ
Qaa8jboUoINhfVJxSfKqaa3rObWoytnTv75ynOlD7MQ7rTVv56g4hA23BzIVogyA9vI1S+11xcku
VSqfqHI4uIu6VnbA+W8fzXelWq0c85NqQrPpfohSWfdz8RBPgx9XmJqVDclfF4zMkVncqXmP3HFX
BhaZcSjJqoT6MOOhbVnD1uR0S4WLwnEXqHnyWmbNjWIrH9vuzinGx9qKblrBZUV8keSTwThhZmLb
N2kEBbGTH8sBKHaUcXrAq0ufqsnlfDBQpfBbcZu0kfDDWPlhG+Nad5scA6sZdUoxXdvaaGUB0kqT
yuWlzr6lwjP7Q+hYpHlqWnLDCRtAvLTy3OTFge5MIDRHcvF+LsNvWYQ3BnIS/Th/iEovG/2iqDyT
qlbIrWfOJ/W70yb6Nw383IcmKkxeXIvtL1HV5K+e2ubgvrMu/9GEBWEd90yOl9zwpkdzyhxjpYpp
qm8i6SU7o6O+FChiono1eFbdEvmVhGp3nmp3A3c4BfkQDdJsYhtN6ZNlNV8AHCZkeZGbGegNCVNZ
bM9bZUXhfFquWkJIzqw8es3cMudSYjbq3rAmuCMqkrSc1pmejis3oRDu53XfiSvH6J21Woa4xFNW
pYRvIV+91iPt1rbH8gVlMuOm1yP11ag9gVRrrnLnz7BkwrRawRZ0XcONihqS5MCIzC7m8a3SXsV9
RnlxRD2/WFV5E64LxS6q64LJJbsakBGj0mjZz6KdHUK31YtbC/5TEfSGRgooran5ZOa9Xfl5k4VR
oBs9qorpEIsDJkVjF4R1Et/yYPJJKH11kLpipKuknp3H3HFYNPFQpE/JWKVPae1ZzwiMyx8478kq
mNWGMqAWFWns0yLMJSjI5WYhR5Xj1cI0p7iqzYwETi9NYCOzKcI5qGunjnwxWHkfOAQMh4oj100u
yo39Icwq68lN5oHIMg1JttIqSyqHBH+ozO9GlGKvWruQDZsO/PXamIvRDSw7tiSNCcO4M80qY/f3
vXPn1hmCeEVV9tdkli7Ne83pSxrLHJY+xrjZEselhbZ4rCWPGr5ZJikBzi5k/OUMrNwdxJc4zZWP
GtopYpM5aaw+SmlhNZGHpvpZjrOGx6eeNFMglflbCVeDBYhZg7VCsLBAPFJO2r/h3P8dddHqe/HY
Nd+/dxRG/0dUQ+nI/Z+/q45vqqHPRdx9//Nf/7f58vVf6zxuvnTf2+PiKL/+V3HUsv8ANbcQHdEQ
ME16438XRy3tDwsIBGq0dEhozTtUQP9dHNXtP2ilW+Bd0c5BZHmBRf+7OKrrfyxaeZrLMYh21kLE
//sx/x+Ko8d9RocxgXhoEPtB1+IYewpntL0cV0I90QOeZbhKoSzuYiofF7oWS331l/rrz1EQ+ALw
ukAIqfoeV/VdQ8YG7V09wLW28ZVSGq9K35eceWp8AEugANqyMV7vIuNjho3oha7C0uI6GR7ZVv6A
CoDrf4pCyuY4LxcZw0DSMQAOrRJ3NbSAjKa65D1y3ET/OZ8MBXiRYaBnnYqw4MYX6boymkGGR5SZ
z0/SJkfIkxKpYweA9IA6yqrT4wvYszOfkfmFocVH5H+Mk3ZxMzSKleUKbxglIRUvD9v0MLzEbjhu
W/71coswAUgu0KZAPY4/Y4r57uyGloVWdBQfpjErXhXGXWlxbh5UCNnfftlT/16sR5X75R88+XDs
F3VhEsLUB+l9PKBX4bTQg5OhED5QaMP2badQB6OCH+plE3SZEva+zfUEmQjd/iHn/DVWSypfhVY9
X3iWZQrfPotpwkGlnWCdLiKAxXSuImEG+TBUFFqcYBrju5DKsQiH0DdmpOvLsL2xeOYd4AHcPUv7
VSRUeRS1v8TEPbOkmZn/PM1Jn8zNWzX2TAX3V6rfAai2L2oo1L1atmp0YfOeWVsI89OUg/AOVNA9
+eqduZQkRgwtpdF6u7FOH7Oq1S/wRs++D7MCOmdBhZ3idjKHqkhR6HxpduoeZA81CTDH23QOL/HF
Lg11sqjMsHNHbDuMQHUizn4nonDSVzedaC/Rs8/OHPZiSO8slOVTSxJDFdSYiEhBRSlpXUIHvZZG
7/rvr8y374P59aKIgIstXNfTBn+aULusHJd0nUr+rsjnaTekWb4j8bjkDHVuKKxVcCCk3/eWaRfx
mcICLfQgl3n3MU+Esp3dXP8o8E24IN78du7g9LHiOJkMl1bg6arry6SmTFAFk3SqTVRy9+ZGd4mr
fwyOWCIanwa6FhQGjgbOhuMAM9neqBq4uQSc3tp3uzWSQzvbng/oSt1ILLK+JvoQbn/3gx0PehKs
+9FBixauc2CHGE9QbxqoCakYyyBcd8kq7e00Lp9qYUBzPNDiXX7+C2SprOvRRGiBWgYWgSStXr2v
zS68IBnx9mBY3Dh/rj7gCdpPZOAvoyCZTmI9WC2epIq2NSCHbKFrmitD5kyjplgXdO/OfDYLMSy0
ABzcjGjoHb+VheVlZDSwbOe2XspxCPP4oTNSH6Z+uK8Tu8eADYPl3/5ui1kCk+gA80YX8nhUp0TB
z8ujPkgRgUYBqcn3Gb3uAKRUc+EFz0wopFtI+zQsgJu94d1G9YA3yMALqv1wV1pN/4i+N15EFQVW
M/JQ73//3U6IFz93gouKBMQWkOuEkZOXa0XajnodN0GK1OJKbzswd7pdW/UqkwbIkLiGOGsjt/UF
oi9AE1AQ3YOnyfoh9mr3ksj5MtrxYUtyu3DAwQegN36KQY67InXyrGsCRKBoIY8d3Pa11nXptIpw
bPrQJlPurEDgaLMPVzu5JBdyZoERl4nZKOEzIaeOWUPR6pqMGL/3uvDKKJQqyGTbBdwpv/SJF+3q
Xl6ioL0JrlSDSSFw9yEo6fapwJZ0pYYUMqqIyJkm63aAOwzYgItbWXz/3Y/NUO6CiQBgsygInOAh
8NwUrt1y55UF98kAykG4celX7Rq7M1S6B9LcTCWKfvPUmo4P6tHZIbvW751M1nHw/tOcee+FjLmw
JuBNgHs83layQFa815U26EDsIR/o1B8sPLyeaqtMLhwqb7YVYErwyYu637LMT7mEM0y5ULHyLqhU
fD+bOHH8ShHjM6hOaJ5T7356/9XeRF/Gg1ODPQVsffrfJ7hWW6H/3iA1DPvS876l3NHBczbK7v1R
TnT02LsMA6UaaVzoDxbyiMczmAwhTGNL8lpVGl5rLQ1mWojlT61Unb6U2TRrGNXtgqeIrqZaJACz
x3gvK7e7z6Gj1FSphUkNpovX7z/buRmwMINjremLDOzJWWfr2UCJyGAjI4W1HwyYMHOZRReyx+UF
j8IF1Cjyn4XLgsgH5KLjCYj7EMtha26DKY1h/0fDnGKEmMLarACibgw6uzctITXQab1urdjzLun3
nghT/fwGeLs6gN9p3SCOeZJJiFpLtTIc2kBEqb6G8hEGIJBL+gcIx2NcDQ4hi1qM0d3ReWaNevet
xDLXTds00OdGQ3bMSi4cy2enxQL6j6QwSehpRBE6HtVp0bOzwjKmnQIlOCefUjvacOBjtrj/jFsq
jc2VXnTeeqo0JbyQnL4JpHwZYFdwSSB4QzA72dwN0gLoDS9LM9Hqu4rZWNm4Re96kLE/ZsUd0fOd
tQvb/ARPvnyMRbcRlC1a2DTXT0GSdq+OiigzGPiO8WI2t0XZ3bihEkDQWtmG4sNM2xm2QJljuoa/
TFFxZzh/DniDIKa4shYin5gvgMffzgROWyR+hLoF83bqrxJ52hipDU0PqzH6A41u/battPoeXUvw
mclMK25yqq/vb7+3AY8lCXmaXAIpa/jTxxtjqpG0R3hXDYrWSa6nH2kL3KjK1xxtv+cm9XPOOTIt
nF0MkJsEu+OhcgDe4L3SObASuotGnvRroyiKx5S+7RZ7avcwG6Z+gUfzdoVzbCycRUoenB+nguca
FHz8Y5lU/LG7INKLZE9btN3imQPdJC/ceBvS9DBWoI2n206v5t37E/z28GJck4SJg4XK9mmFgi6W
lXRpPAdq04d+xE35OnTK9rNEAPrCUG9DqUFGiB0Hn5IZPi2iVUm15GPzhLqWFf6JyFj8seiNz7/7
PjCjqO6w/dAVc72Tr1jJXggBAJuadt881ppVrRW00L+lDZ2t94d6uzYZilsAjGLKbmR5xwtGTpjH
aVGCAmLfZDu7NaufuHxidksfBNsqz/3tw2g5IfE4Wlini6z7yYi8F8DKbgpC1LS3RlMrN7ocrAsh
7+13Wkb5ed1a1AGtk8NIqqLpUTBnoyvpGGgJmJk5yS/pZpwdhfwYRjAlqTdE6bkfYjnihBtkGrlL
3ib2dY+814U1d+Yb4RMBwwkBoEV3cPn5Lxc7ZKtoITguiaI+6ruyrO1djhDQBxM+PsLsmnFh7t5u
JxNrPWYPov9SGj9JmMa0T+hYMF7uxsreSBTFA4mZFVjRjeOl4/HcywEIRzsLIp6FpPTxy7VZR9W5
Bf2khF0UJPSNE1X8UNXkntVTXFjtZ74X9ypuEkukWs6m48E04TZ2DT0VtG3tcWfqkJeL6n77/p46
M3/LXkJUAmAFdZqT+cOqlhKlYvVBYorveRibJDvG546QtPknA3FJ435KgfZ0kSt90xhaZfTB0NfF
B1zsBYJdYj6Ec//7EYnVgED0co4vrKvjiVPcfIgRH+4D1dOqewNayVpxlOpxrMZLcgones/LGbbU
tv8z1kkSN5uRLlyHa3ddOeIwgGpqcIbB182PCy18MLp2sK9yRdMQyEfdpSCNqsZuUxcOiZ8xtSXy
+0hGtavOKoeZlpvedWC9BnfAFb4ZiycMZavvjTXoiPCjGuwE+Vyml3RZToiYf70GRkFsH500CEf4
kylrogStsnIIrEmoayDD7U0/dt2nCWbA2vJyeJkhgjSrHDXRg97G4XZyzOofLMVlMjGQR6GFBtfx
Q/QTF1ooYwPYIPBbQifPrVS7x55Bsy4MdWYjL3kemQ5MJlKrk1U/dVUJA0oOQZ3V6U0Bvhi4oVCq
QwMyfFVFRn1JnvrsiLQUFhUDZPhO64ZWwUoa0m4ITMomu9iw+23jCWCWAmT7DXyu6P79/XYmfGBf
u/AoSJLo152Gj7mFRq1PMoi8Er1UbwLGp9uXyKZnXgt7FTpIkDhIAk6NCroMBv0gTRnUSaUGCN0h
rJcmzXZW4+ZOaedLolznVioBH6OVRUSG2TxZqXmiJ7ZedmMgFhqGmGqIu0IH9p0k5RMwD+VLbshE
CSjdyoe48byvbk8SdCE2n9v35HDU6DkJKDud6rwLUdqZISaoeHanrZs0LXYKNXXcvM2oP4xmFt0Z
hTtcT3qk+6UNEqJLRtWn0W5StO2r+0zPVSqQyNbOQDSuItmC4R5EGWQhWxG+An2q2dX7C8fzmXC/
9KPgkpNJadi0He+xifsL2BdFBpU7xSoMNGXcernU7otCym+/vwJZ8WxpzyDddU9ioyeFoqp5zhxF
AD+isqpX9WhdEl85t87ZT3S38YSCAHayzjGDdme9KkYqyVW4zdqk3FfecEk98cwFkXoBvCKSQHro
byRepiKS0DJZ6Fou7D9lVre9n88RENE0tL2dmguv93UKu89TmBdgcdH0vB1aNdvBW/uhSiffWmQk
V5OTinvLHMphNVHl2I6aOnx8f96XLOS4tsGjku6To+CvaJ1eccbYMsesZN4pcsy7qYrzQyZw6RWA
qjcyAwTba5X59f1Bzy4s9H1dfIGhTS3IhF/zPsworKH0SvBrXfrSgPH3VRVAn/Dm31Ob+HlWUbb5
z0hLSPolw2ypcCZqyUjFUDQB4hPZTTRn8kIl5Pz7wPyibY2BwemJ2Hc2/iROMwal64pVA7oxX8Xd
zM7EcuOS4djZNbxYmiNwCErjdFcmadjXiiSopTLVrqYFe9e0anXhlc6NstRNqXUs5frT7LV2Rg4M
qx0DU0okIieopmk1Tr+fkHM7+88oJ/sx1dS21gyoKzn3uMe+tIagG8vpo1mF8pL3ytseBO2Vn9rS
LDqPuTsJZ1IzJzURnWQZ9DJA+Q1ekFK0cj+I3H2RjaftR8NtPo2Vmj3rKajvsOvjazOH4Ry8vwHO
PwvOH9wLqC3CZT5elwMALk8xWxlMupYR6cd4navRy4ie1yayix8DAvdFv6iQde28ssdYoMAXX5j9
s9+YYhGKDCTaSEgcP0TSh5E6zqMMGq+uthDYkS6v2/zCKXJCuv1rD9LXWjjpaA0AWzkexoEHDMSV
KW8bgbM7Ho0PKbnrLWdt6wZ6aHf7uBXOOpnS4qvidrkfolbxSaek9wU2iHYpDz+3W399npOswKxS
JL4g9AZu6M6rvmEC6GdU61K3/8leRdcMa5ef/mSn9Y40JS2hFcJBMBndSoYmoOQqFev3V9OyS05j
OFCvpSbJbdPyTnLhpkcW10KhOEjI2Xvo4TnAbbn0nh5MNQUcPsA4OKhTS6XKCJPykkjkuXVEnwff
WO663A5PdjE9W+HMwpJBCXV0Xw9J40MWbz68/5Zn+hDsFGBW5FL8eaPlqddRCtOVokdjTNGXTLdE
HDhzrzxNQBmvNSy/cn9EvwGKVhF9s1JvjFZiAByzmztNeZF6a9KJCBUau3EeAbJ8//nOnaTM6YIo
gDoPEO14mddpDax+UCXFDNXY5kKdYI51zv3suvnWLmEEmmZuPb0/6LmUeskrEbDElBH9yuNBhehj
HW8z4kiZxWskCyERYrve29ZnrVMu5ArnvjOqTcDAyKBoB50ELb3s4X9NbBcaxvreqN1upSZW/w9O
HvCKKBmwnEG5nSQHg5bC9IyZR0R8Af8X+f3cDc3j+/N2bssskkX0zmi3QwQ/nrcYYDUpNv0B8NXt
x7DztNvcxR2uUJruNVRMb52ERrvyVKldeL1zXwy1eCprKETRiF0m+ZeMhAbdkJRghAJDwICK4iba
1xVeT+vcTuGo5mqePr//rmc/G008m5IkSKtTQ5i61PuBJxoDKT0vgCxooucZJ1fvj3IuqvJGIOlw
UEEg7STKx1GjuzLWxiAM4YUa7ejtacV0OxXe94Wddu7jueCeALZSIgJgejyFWWPaoLJTyBSI892m
UPSekbMutmMjlHXOZ98JJZafCj00/sFUUnLFIB1wHDKhJzugUp2WDqlCvoLEx8e4rAx/kcm/0Ms5
98GoaVCP4ia06OYcv98MkT0esKcKmjYq4XhINGykXnr/JG7j3bB08BbM4al7UsUhXNgV99LZG7W1
J71pY09VHby/MM7FRZqWJJIgeJi0kzmrBSsSGfARElYob/oYS9W17DUqr6rX4Bcx5UoQomp/AeNy
9vKPbvFigeHQqztdJVWBVrGqkVvK3oTVaxW1c4+9avtMcLS34TAOuxYI6GYuk+FOelFxn831Bd3L
s3keTh8gCrliLUIVx5/SnLW21EZ2RSZDLDs1b9gMtlp9Sdow3kxzYf6p6rPxmXtC649ZCxVCJJ11
L7LkkgHCuUX165OcRLyksO0qjRCsN+2qh7gX6Veo/9UXWuVnRgEzztlAzYDS/mkqgIyFiV59SXo9
D2mE3IIxw/nIqovWpMzbScpDzkr2TD2frOC08Vvlml7lbacFVtTmhzEph02D6tLqt5cuTV6sgBd4
G62xk6OoUIu6sYxIC0xXgXUz2NM35GyKTQM+hyagsKBjgXfYvD+q9/bdWK5oCDo6Q9LPPV4ziR7V
hYgyLZB1pD8s1opXSNmO/qLF7ffh1OznZKx9nFmnRSWiUi+89ZlIDkyGqiOg9gUydPLWTdREaSSE
Fnhar97nXITWTtFMjw4U7fff9OxIFMVIGekAsWCO3xTp9llksMUD2brTdW329XpOa+VRNbpLZ8aZ
hQlSBpvgpZm7iHEfD4UXXiXD2NWCCXjZanRsCVMnuqS7feZkQvIRmTFkWhfg58mncxsrxBwMlSAB
8ycOPLuNXkTi9lUQFkqK1FPaRbeRbrXmlSiK9JIdzbkU+Wj8ZWn9klzYaRvZnRfrQdjUzQ+Ydv3d
YMK2neOF0FnmZrExepmvTcVpoQy4o7bxQtv8qMfKtQv1t8Sa0xemaL+9/6HPzr6HmwC4xiUUnjyX
LIY5KSnSBlGZQ2TF1SxwJlu/kBf8BYM5Dgvk3T+F/paWOVeh4/dXnV56Sit6oBizI7cOAiqfZkiQ
pjZ/NiaIapnbpBtrcOmPoSsTPZVOVaLFqiHzt4n6sLgVCg0Vv0MvRoGdr3XWE75zirgjGhU3Yz/D
lesbTHhWQy1cdV9jKtGtJnd07Z0w9KS6WuyGRWALEVdXJTSy13CsIAZDZ8M9AwMo6zoNo3HaznM/
canvWl0c8gjm4YpnmMZF9wr1q7xRpnSTY3QXMVMCWkvcjABI1ITrdLCoyIJxaZHsGBu39daazOIZ
qXYzc9feFIrDZFXzsyznhKpaMTM+qrQeEj6DiY+NK5uw26dyqjo/hmIB2y5KodZqskS1R5cO9TK1
T6VYTT1yppjHpuVnrBp6fYtkX1xctRplNT+qEstZNwNgm1Wrt5W7yTQMvOjIlAsLJcJHbzPIxNkg
rO5le7fp22mbArisQR7SrrpuDfyTAvA7QviDWSHvPkJvCUz0z2Enujiz+rC1x9Qv29hKnw0Rj9Zz
6rbzg27JCenGbJyNFfcupcYAEh9X5FU0Z0R+RY9fdIoNkIFQ17gpa6X6ZFktrjG60+yrCdj/SiKs
UvqZjIzHgtJFCr59qpW9MpAvoT3Qz9vKDC0NU6vJm1a0wV3Ht4SRDNeZ3gsHrmDbfmitGHsXzU0p
V4uOhvIm6+008fMwdA6J7SBlY4azPm7aGOUMXeQ4CndWatzGAkm0lRcR63cUfrCIdjq91X17jDCJ
qKEU6TCt22ah9/b1tWeE4OvSKJujwOsXVp8WDk69HVy16u909A4/htUwfGqmtE99R9I1uHbRo/46
sWK/2G4h7xoNKqWbzzntZ1UiW6c0GFSmQyKf0JtDJSMxG7l30LQGopTEGo4w+H906AaOOXJ2kyvc
W7VrPWUrY0+Mn3vX7axVgmATLMiuGxT+zvIkyAbV+DEWphKheGIkm0FplB9lTMkFkQz4KqgHFKxY
FWmsDwRLdBPmYs5frBwxllUhKJb4FASj1ySp3J0Rx/n3Es+ce6mNQ3IXCsd8SeM6wYUCXJK+krgS
qYGL1GvDislB6uZeBwdYCoRBdrkztc0qs6b4pRjUJgUpIcPyftRnJcUVkA6QP3tx8ye6gDjXpBms
XYxxquG1iyNZbWuEuNK1kwjrJVIyOWyQWgx1nzaScZdGo2fR6Byjqwg8jbLuMm9usemZ2JRDgZr4
2ky9SsVy0MkQvFJQJUxFpkBtDnmQ2HJQTMn4aNlKwYXhz4arzm3hGcNXdEkUBfkqK45XlpuaLzFo
frFynWqWLIEkToMRDEqzBiuluTsPqrQaxJ5LQlcsmpl+287xvc5eFn4tgKT4QwjVwIfKjiymhkLP
zjNjE3/YqjBoRzV9Rc3a1hEryMYa6RldJFn70Cs6DeQxinszqNUUozU8j4bkxtYVafnx3Hg4KCtR
0/P8QyNWdWtEDTYddvFJl2rrrfohL5PN5DXsTl2N3BzY9xAi+CrtHnkfHbZvQFEeFklchB3ALs8o
HsbRtR6VSNY6YgMzFO1J2lJbzVEaywAJTYjtIRjciYBDhQJPAg0VGqtM5Wa0mwmBhjq0530+tIWW
INUnPTC/vbUYTq4UPKa09iswuWJUHlQFjwxk2tBWVLLnckxdO+b9Q53W2v8uanh2LiipYGjj4pba
l/doEYqeLL1RKKfVXru2YzvbJygioNwgYwILilRN7ejPU6Ql/Nhrm2ckpipWVFYqxYUc8Q0g1AXr
QWcJtgAFegA0J3dEAbhxQCfEDBJbPDJdiBBo4YSmlpoF5RCSmBYNTsJh+ienEhTsRHGQa6Fi4yFB
6ld9+/zzhP//XN3/Bcjhl2TnDVf3BSXCf62+FOkRQXf5nb8IumgUQoIFlAk8E4Y6cL6/CbqG+Qdd
SLA6CyYfzM+SFf2tXqj/gUEFnttcAai1GUsi87d6ofbH0qOnBMF1GoQ9hLnfIOiCcCEl+iVlwm2D
u81iTw2GGqicu+ToRynjYFRRDMVC89L9EJofO8Pu76sYkmlPqXpr14SdQTpoJpfZfO3O472eNeVV
kauOP0KuaMgqkEui33ro1cbcqAo9MC815vvSNsftGCd1tDJHHVdmzMCMTp2uKcqqV3Fud8g31eGq
7Wh/6HSCkJxKy3VfwCXybOQ4gRJcN1PWBYZel6gvR51yK2fno9ID3qOGpVx1g538CKdSu9M7rXhJ
lUm7L3tDedBnu7nvZazuSfXzgzV0pP1lMS1qhSgtv2h51L5CNYsQxZrXSbNp3f4mHLGIpR2ReMP3
ehHginrngyAcB7E2s5EwHLbzAZ1XOaFF17zq8Se9jx/RVDxEVrPTM5yQJxRhol36BaXCG8DJ91ZZ
fAnt+rWY669Ng5KO3q8zx7uWYXUonfEqltW9I+x7TRT3eYGgnGXMWxlqT4hQBYpdbWxMQp37wk0e
o6Z6LBygtXrh3JJMrKHzr+pJW9NYuU6z8V66n5LYCQx8TThZN+7oHex2PAyyhorRVxBslNe6s3ui
Z/7QteLRm9CEdKzktRuhRXT5i+3Ohyh1rqch/JyW84tss12oIZdYts/gitaid66MqniYRIP2Qxj5
hSAXcsrPbb6WI7RUSwnvhqGc0E1KVlL9bGQHUX8fpzko6+SQ1uUHvUQlrcrFtVN6V2Pexb4r9GuM
InmS/2LvzHbjRrMt/SqJuumbpsF5aKAPcMggQxEKRWiebghJljjPMxv97v1RdmZKsss6LvRFn8ZB
Fey0LYkRDPLn/vde61uReRJK2UvF9spmZdUFaw+18qhqzINccURsiLNBGnpgxoREao7WJ6s2Plgw
o03pALXbrWr/gS3615w4RqE9E+T4EIeJO81gXBInkI40+bQjBU+ovXm+6/ONGY7XoTRTm2MjIHjm
IhPlh7KQqVQPqgRVCAX12rLSNfiLHJJOeyukglcLs9cExZXmXxYK3KD0vJZ8bA7jupPjNc/vOIxO
IyHYCGBAajmmuybvlVbbtz2Eqtz0quJ6bm78vNtgn7gnvHdVkpHObMqFfnMy9fPWyNT7qA5OQz9Z
j2J6mATqHbXgSBVm9qptnEBJN0Jy3/TSlkLiSCsp/cTJGSeuTgkMYW+uK1k+ofsd7NnqbYHy32vy
A1fQ8Vw3ntSLd4l8F5vnUsjnVB3lPsD8rB9eeCSeiclwkfcQ+cxwHSQViB9lY+S3OQkuKEG0Y1oi
rlm2O2WwtmxKrqJOWzVtia/2pMG/ZiYkq0vnVtffSLHhqcOJCRNEI1EaptZgTGtrGnddmBzXOh7F
eCsGqacs+nEe4kaurOWodZsmuLcAMNO788+mdLiA/s89aVqXUn9Udedq9ZxhuyedqYbARUqkN7a9
o2GGH8yNXleeKTY7pYg9vbROCjrgNtVHkTtDPNpFFEIDIpWhMCjdgFYp2UET6tvU0I4m2b+ipHab
stwJSQb4S7DO+lI7FvSzPqg4DTLJXcFGZi81zOs8q90p748ajfTG8H5StdOmbbBqNOl6GMVrsMd7
chpumAQ/SWYcQIIdKHprwHStC01J04uI9xys26aE7VEeqcE2TDy1X7A3qt2RJ0FXcIRQqFpXZDWd
KlbtpEJH5Uh14tSMiG1dSr1ReiTIjEJoJijc8OZ6XXH5UuVjx+mvZZFdVl37L6E/O5Y4+2xyk2Pk
CZtOiQ27DPzjMs+/lhhpWNB92KegmERZ3daEO+jhcAGscCDLUepd2ryRk5SpdWPmJfhzsby3/LDe
qWFcntRtWjmNIR6zTT8owryrpoBd0CBgEBB689D53K1MmMK1GsVfQ/yHvpTudAtGrdl08bGfhWcL
5cQuJImLwzjK+Fa71DGwtpJ8R3jfRaulD13R7xtwCMdVWFN8t7l4pCVSv2tLGfPkpGZ7lSfPuZY1
8ukwKdJeFm9xnGmNTzIjYO4hFp0gugoDPUIRHqRcu5W0NiPDa6wTQpkfUngtSB6yGSzbkNhBc4QA
66zNIMfFU3ElZLObgLlKmb4d52shgaEWY/RoxyS2DXb/dlP7GtPt4dhKResIJ7BnFVXhVkF0w5qf
Otl0ASx97vRonYrFsRybt1XYXxWqL9hhbVzVUQVwiQ8rMRh1dFW3y/LTKAOIIEc+wCCNPkWTjdte
Lr6CknuaO+USps5xHg+V4wcJQWXiQRVI7kK0flvqpf9Q1kBoQ9oLbcTdMW7zfsVtbkNUyp0CPo8T
shcAZYcwos25QYauRp7DdkrMajoTku4iX74BD9huBCUONqY0nsTzA8zD22Hiq2TaEfE6y8yFRzSv
8lj4KmJXynrLjoR5TQbvsEoChRi8dg5sSUv3ObnUkgUYauFY9P18K3bKCynZtT1LFkLXGK+ZpgQ+
Egh2Gt2o7uj77JLUv5Rm/z4Z/DOrDPd9bt2iK3wYLPkUPZanqO3XcNxU8nlQDIDSFlAvD6XLoaIB
FouisFK0XoSsyHZMLsRoPRQ6cYylnu2AKbHnTzqQXOOgsHynF0oajDzyoV72abOv+7laqwT6eP5y
xlJqc0e2Ut8rUqk7aUOTe3pqr/MKBECvpv4OCrJiM7cPdlGYnEQ6z28QyDQkfJofglr1z6rQGp7J
uGo1dkxE4AKZdmJF7ZaM1q+5PviUU/MOuyXIvzmCWCRl/YboZELxGj3ZZ/okkidDQi0tFsCgTWsC
+y8Ri9ZHckbQAAquyTENqqWZ7Z1ujuA71WY96Pk6VQQFzNNtOd5VkboLtFIgj9A/VYwB2jvIB8oL
jXXKvBRa69Ck9WZkGVHE4ahuUIuMbW0raNeC5NEq2BBC2OpcWZv25lBdoEcnB0AAKikmwhnA6sBV
yuySveR2Yndmhn7t9FUfeqWSX1RjuJvzWGJha1NQvHW51bXOPM7buJ6dViA2pzSb8YTJaXpq1svq
WSVsduPWUr1CmvKzjA4Y1ultKWpnZjCZmyEsb1vQs54SHTViLJzPcOGvyHaZZluxyljkmTZ0CIEC
3x1TPvGharN1laXNOqyUG/C1xGw1wst/J+5JkYReQaetGBdC324mMYOIJdAAqYRuUwkw9xZ57lhO
J3ItP0ZNtpJ7+WtHoYmUyZGj7/u//9pu/YNWxK+2W3fP2fN7sPzy9d9ZSCrEI/R3+KSWyf7rhuob
KF6VviBgpSeMXJ0t17Jp+nOrtey6vm+tJPkLkwhuWDwHRC8iu/6NnRX5ee93VvgJFhf/IuFm14eu
dWmKv9lZlUBlNPqWul1YAuFLSkz9fjonxDavyqC1gt5O03Epk4OqEaIdepZMW6N9mA/GTM9oo8O8
TGzsYUK1lpW8QtkTzy1WcTmjk25keXY3gek2nCoMphsaf8adWSQzeGU/KW5MBZaN3Q14sEsYZ4Vg
DE5HR88Efqgs0C+/NtUeOGnNZBQidzJN/JDQ7/srSQ+gkAdpFSqlEzV1LLwkaadmtaP2oYRdX6Qt
lNAwE+LF/ytEiPyB1EkCCFKFfvrO9Ino9qomD3et2AnDSTpEebiaU1GGNZhOcbbscszmVBMjXd3Q
Cw1JlJjmGjp2OVVJ8WC2InI3M9QVInpy9gWhKxlCktq1kWi04LAfkwYTD3AndmHXtuCyfVTkuKKG
Tnug1W6KlxQaGjLqpCZdCLabFgmw2MntK7LrXDGr/p4sj7G+AqI/Sk5ZjxkktyH3s6Uvm8jkdVhY
0zKHQYUy7ecUTPSZNfvW/YhMudywV+zDkxEKj57aA7rQuOapIky+htUbWbvsxPwwYEL43cpMXWM5
gvnpB+x8vJr9rIw/ngRxrgxWu7IOMjZjkAZYm3yDJCQxtuUZOk3/IkYMDULXmqdOpvWfl2F4JQyQ
gRhdx2Fr9atAybCI2L3Wjkq7S0kv5E8FrbDkSe7THixlGefwJ7O2VbOjWDfr6KXqVEG+YO3L13Nk
1KGjCVZy5Ytl+4D7IIapmcLytHKihUFNx+lxhRA93jAgqLMTA30zj6Hc0G6xZtfKEcpdvdzmQyYF
R00oT75TzCrt1s5KzwZ/wiKsWtVZ2XVg7vSQ2ttuBl064+HTblq5H9zKzLoruRys21bMykfAwwe5
Lo0b0guFCU+vop4VSp09ybShCTpXOhV+BB7CWyismAfGWE1vS3EUL6oAH3bel9YdSv/gJAhojq+0
kt2lU2lWQZe4y70hEi6Usp8Z4hTp8RSldCLUSWvvB20sz9JwUO9ltQbXLYfQTAgFiGBpp7PimQP0
4lbg2ZgNcnSc5KLgLVhEJS/zDWMdRPINWFhzpIjmbn5h71i4kAvZGs3iZZ+2AIA7Wd/pbcyPUOX6
PDDz8/51MpGq4wu04Pp4mgrZLXJqPG6OxFVjZjEXTdYUhWONWgyQUq4WgHASZ7qb5omos5VOldBJ
Wj9OtpUW0V6IIkLvVmY9tKbXW36T7FNRGmNXIb8+u+U6iIevCyXCcrJm8FGf91larTItEPS7IG4m
Pt5pJBUBJrRGZRbOfr7KZyBg+3n0m9kRCPQwDhaVi04kBJNqu5iT8CWhF048jq+X573eW6fjGNWP
ppS0hh0muhE65tjKLT8pKq4sAdMatFxGLgAb256LyUIN79ZiL4lI5du5XBWTGst42duwdYpYYtMr
BqJ8O0h9DbFDUigU5aFUJ+7yODG8UCXF4yFrCJnfJupQEH1ZzoHkproBHxcJfqAU9mgNYX+j6JU5
srPtC9lRuiAOd1VpMljxx7qZW7v2Kz19NoZcjk/VsipLr1WKuhaP5qqe5gsKglYg96KS0+M6bzPO
TkMbL7CVnmyeTwbyH6enKLAZZlgwJYBpAKX5MFWGU4sa2eh8CNutQMvFQNK+Ksu6/c0p7etxMByj
OEJ/B9Pn/QNLY8Yykxro2zPA5scyHKZHqQ4/g68sk/Y3DUdlOQodc2otlLE6JLP3R5kBz6Q6E8iF
QKkc4eSO2Bil+TmlLHHmZdKcTD43xZsi4fTbj3/Hevv4MF6OisNBR1C1pCt/nECnQ26ZfEK+LZNz
Qj05KqC9RcjKqjHHbqfG0ZrJNSEWRWVVsE1LJbVLpJDXv34dSzf145tnzo0WSkLyoOsfTrGVFkas
NOQ9BHlAQyAOdjxqaZeaU7359ZF+vGgQVCzeDugIJEp/TMA0WTejQgLi3ga5danNvuTNzfSZmvHH
94NQhWw9ZN3o/uhkv/8wcyOLe/Dl7M8s7ofGkptVGOT+jqiY8rfvAjrxwLpUzhxhFB8RGPOkMYjT
c9/WGKUfm8zMwkH+zCD0k/cDT2IBY6JlXjw8799PqmsiW7jYoq73KX4CFa5s65vtqZyk7WeOhJ98
RPpirubO1kERvao53hSI8Ih18rVFAkKn6lYQe7oBQRJ9ch387B1RhyLo4Rqgzf/hHZVapRD/S/7b
rMRFaIP0bZPjpM9n6qoCasnqty87HQLO4hlZvCPKB22mDvMMETfvKdGbzpNrwB8Yi1L310dZXvTb
2wiamkRGGeMRMqtZrD6ITQ20igAhVMsONXpnTU8fUe+4uWuh77ZFLn797cOxLWASY+GCQ8vPluFt
JW+0phKVjW7Qkxaim5Gt/bGQWvJx3VnFXpkm9RMV3Y9LJJ5nGm0As1iN0WG9P14w052qmonGuhXq
dtoGD8hqaN/30n7SQXPLffbJEX+8SjgiOBMe+CxzSK8/HDEKFODHHBHgWeHNRkXHg/NA9zD5jC35
0ze3LBoAS7BFfHRDamre9IivDZvqG9h3MpDGrsndpWEyVQqkOLoymgFRwa8/wp+9QS5+7oLFgIlc
/v0brPU0YAXpDBvBX78WCONy5TKpvKZku//rQ/14Wy8Rc8sTG688gtcP55LmX+5T9Pq2xFzsOBKM
pc5s+qNfH+XjLbA80DAb4DbjN+6EjytvaxJWYmRc82kfPiZ1IuB9znK3ndL+kDGG8f6F45GmLqqY
5JcF+P0JjP0gnQhHpxdlANUIVXRUHTL6255lpbNpb2WfnMYfrxNqAwanCOV5cEsfxZdRNwuLbN20
JeRjjLxIurYJYk0uVXkctph1medMejV8Jn/86XGXeN/lfcJc+vBGWwI866kj76QaMvUyLSfJyVNS
OvJaa58mHJgXQoGg6tdn98drRtZxRgPc4AGHHezD5Uns4GQIjWUtnVlmHE0qKo8ySplPVucf7wLm
K4iREXaSM8tw+f2HSCOzB+YoW0zWSMPAv/+VNahYx9bof/KGfnokPhIaLhwMo+f7I/WxWNPFReVd
iFLDmImGnq3ODcQIKPWf2ayWl/32cQAJGfgQFwk3AhXPDyZWPag7SUdzUvjpWk5n3REa42kIFDp5
SvkJFOjHjwq98RL2h9IfiMhH8gBB6bU/CzkCl6EXHXH0aRVrpHz/+oL4QeCxBBPKLMq8IzwOyIHe
n8AwLMc0zA1auf48+KtOHxicdZPcTStdKHKLpCSTcxr3RnjLXKWGNi+S5kUGaWiU3sTtoS1kPTWz
uyAXP4NA/PQkLCUFeIKF8vfh1WnsNP1G4V0bpV45us88f9L9z7CRP96KJFNDXOBpj2+Ftef9OTCR
7IZmxzghbBJhV8DXOQ2Is0Vw15QXk9FWtxHymE/wXj++NWgOIPwws+BW5P29P+ggkLwN4c20G07r
OtSmbNVYafjJ6rYsz+8uWTwBHERUMO1xf3x08RopgXnC2Oh2PeX1kxZNiWBHaUInKpKzqlrVpPgJ
+7CKYV9rUFY+Y6b/cMsAwUFZQq2GJ2hxSLx/l8bcEF6ulxyfpIVdF8y0LdRaQq+RT0x75zb6zIq9
/MQP73hhCcGbp4jGjPRh7eksv4xClnm7MkI1v1JJh55tnh2BupmleLA+eT7+8DGiNdbZ+OD0xY4H
jfH9G5RLYjSXPHBbagd5ZflYK/CB//ZDajkKKypFPDwLXHHvj5LWQ29CANHsNEkaSJ6FtNYStXGk
QpYcFCTlV9Lq+8/WhuW6f38qWQ8YZKFBg2ZNjfj+qPnc+miQiUlJrADNmzTeRrp0nVvG3gybSy3r
H1WkGarRX4Zku3929KX6fH90/BY4vbBRLzSgjzdI287tIE2pRlKHVruCKs6bMIg7J5m18VSvaKMZ
VRufAT0Y1gLC4KPO0Zi8ff31Avnh86V+xPK4vAwqOsjwH50msVTkyCXnzImNnOS6FmAqvfDftA28
HkUnBmHZ3y45rx8WgzQJprmMSALVxmpyoiqE5Twn0ien9MNigAWeXQWfJCB6Scef8GGdi3IZz6g8
1I5FshiZob5uPbRNZKaOICv1hH5IG2KvCSvoREM3pfPDr8/lh1tzOT7IhaXkoRxfaNXvrydNDkoz
nFGDM9QVznly9IQEKvooewLj3/b3dqQcjWcbNlKsZ+CxfsCh6LTIgnzUW6cNGEMknHryF5O4y2zd
GMzPoDOvdeKby5XDLQQu7hYEeDjQ1Q8r3ciguI6ksndExRTQ4Eu9lQ+2XjfGsO7JZGy3XYzQEhNA
rU+XlcULcsldMYW1bqVCtVdrC9kwfIy+1x9qEW/6Su1RC6wMOZAue73IwkW5ZJTY2vOB1DAEoJ2x
AnYi3k+pXItunEil5YHjJoHCbqmcC6QIohp/+xT/ayb4D01k9f7ncSn74o/sIf9vzR/pQ84q8neI
9Ov3/SXDBNxKp4pqYunvLPuX7yHS6hcAY6wg6MWpNjD//TUbVKQv7D5gkMloqZcWDTfu3zJMWhAm
ekraHFxdqvE7w0Lj9Xn/5iqVKQN4TWwbeThyuX6E+af9gOBawypLUsEmjnZVreyDsngsSpn8Ujll
UUBQpuhXnW9uaU5ucb6flLGdqskxBA2drFDxziglwxF0ZOjK+Bwwr5iyYKciCkMSVJi+J0UPTSvf
o4OeHDUqArtX1cKJ+/ahj2SnwsaREIM7N80u1wgBBVbmyGr1gHRTlo/iCys+EJJXowRX7akkIt7V
C6fYWiVG1bVmbivz9NAySjEMMr2cMNxhwO/WlepmCoJ8128dWbIHBOOtN8W23RhkpTHAINKSybkr
qquyO7WSM6LzouLcj49x0FSFo/mrZQya0JtYy8me2DVL3aQX6UW8wm2AJeClulLEc3RUok36Nr8q
Cc/jeZd6qafdCP5qQtV2jzKqvKB3ghL8UpAcQloqAiij51A6zy/IPr2s0n0hXDN2QHU/26gcAltQ
Cme2U7k8qeK1WJsM3JxGGNekBC4iLjvM5tUmHXfwM4707qwQ8BB5VUdUt2SneerAF7KlNdz6VgYG
63S305NwL9xPT+Lr7+Lr78uv4UP78u3X8EF+al/kpz//17/ED0yF1+pT/6I+aaxJSCpk1q8JYJDn
T561rpKdTA6zahEDSeCd0kF52KZldp8SeeaJtP7k4g7V3gwPjo30bfqgKk6PfCy5BPh1PoqbpCX+
dG1LTrEJZ5dk8CFYWzW8igModknzhnCFT0EvDnXljPMB2QVoCX6WIa35tWOyWBzM+shguDIzrSMS
ml9yzQsFF1rA3eiYKIDq1FYwLG4rvnsxLl6MzljbnWVb972jHuza5evMh0J1Cek07tdZfRSXDPwO
6BrtcHIVcR10jmE4+uiRpDid8j5D0tJwdbUrIp8HW72cTsNHH6FVc5oRgpxvRxxLxz4JGUdhR5xj
s6Q8nAfCU9AcMn0nb9LOC9Z8exFej+P5qNxr+fZUF71YuOVSDVQWeQDl5Kyu4L85S4CvORUe9F84
zEAjl0jSfpMkq6lwIvW4RsKqjKdhd6T0a3FGcrOqBDfnDSNeNuy2OsF84AioYpwyWGv+ieKflDsS
5kaPFMB2Z57da7RlLfymoWMd6nYbhm5QcH87k3zZCKdNv3CkaOnXq1g8ZRI4vISX0f5k5a1MDFYv
XgWCCIn0w4lga5FNE9ZyctWZZ4+U87JBj+Q0e5B9DeNI11J2NRKES+HQhy4/UZ5cLXCbyR3JQ16S
vOVdkr340Q3OEjuZ8AzuBkcl2BynWMNcXBVRaWrs6gXN1iA/k3lEtuqiRxTBcghHVnicEkgvRY8E
45F2u63R/7a7HK14mews9q4+k1Nem9W65an4QCUbYdC6Rh5YnWfVS4K/I5icLB1dg3LkfKZiCEtA
jaSWmSwwB7SJcSMe5V8j1HOUuw7iT7LilkxVB20cfza/HpAx8NL4RGN73BDTqjD1cSTjPvEnJzSe
rUG4aWMv1Y7ScjMpxwu8MC1tM7gMpRvV1Hin61z0kvw6F6/F1C2htO3NBzmm6xwSEItRZ94O6bGy
JDKbLrt0O/e69FScLlEAqKXXB7vuxLgZWA8luzjLziwRqoQNyk14/Y/80J00J69/zd99+xeR5ZU4
3dyelwWNILdv/9cap3kuTsBFNsOGhXE+nm8mMkwDO2HwzMxuBf8TWdJppe6RiknTI5c9HCFhfGzS
jMn0XptSrqQbQXQJGoo67qkK1hxR8sir7FQkZxzpqHBu1IITBJugFNgS5khTNw2GK0sz7IHJtzlt
sbKH5abWrjLXH9zBXCV0juO5I4rT128bkXWVkq4856zmdM/IE4XupWGdzB9N2+fIK8I9Z0tGYwra
rLbWBVnJnc1M2ypv00H30lWONc0oyRW2rQd9Fz92g1MljaOSg1js9eC64PHoMzjLj6gYDQOHkDfv
S2TnqkNS6Cjf5kQKtWwPgl5gpju6kcm9g2rBlGd3SuTTlsDcDJWFUD3QpnLzrcZNG7U3qja6JfwP
q9U82cAaUPheOpQvgZY6JTAvmY5K3BU2qc+rRL7ypeSRB/tdnDKNGIXRVtGtoPpZ1R3eaYCYfkeO
ojrZ83wmFkzkg94JLMU2O8npVGnT5LorpOXxEs2qTeZKEQhMKGp3GF6GYGc2WBqGta6T/RuJIY79
U0GB6x6iwLUZbK/UKTqLtFx1BSKsx2imYw9XypYaQnatQzZeSGgXScFwE1nFc1cByjeYH5RBZg/9
7Ak0cYXxHinpPomlHSGYByMdr7NU/yrnyAHVQ5j/C1Xq4T9ZXN9Cb2Tm888r0HVB6fnHRff4NWra
Onpq31ah37/7rzqU8eUyAgd1yFbkew2qfaFXQb9ZoY1AW/ZtDap8YSyjU7LSDGSMt/iH/qxByeoD
Z0xRC5BX+536k93k+0099SerGSp06A2wstVFIPd2xBWVlaDRKBKdyrdmu8p01UktQE7ECGx6M/Vi
GcK6Id1gEjmtVUpwhJ5TYZzQjFXdom2OtUw/ykBLkZJ2EAR9W/TqHqjqsTkk16Qm7MVwvupHfeQx
aGxTWgN93RxJCTnfufw4icG2VsXzQgUaISRW7oBK+pox/Mp6bDiK9KKbi9mlyYZ1miK7LuL40UgS
/RnXa7NIpWTpasytbq1pFYY99nnb3jRapP6SshlDxiTEEHfXbVJptiKn4704+cTHEjjtCOjWzkK8
sknzECRlcQB/SGVR6k+lGI0rsreBBtRNtg2sofdyvKIHHIjhkRo3SARK2sTLhA7DgRKn5NbU+vk4
JReBqBVP2EoXGy2YCkEW1X0bdxoyYSUnsQM+AEkSFUnASW4itM+NmypjGZywNjmxyqMsM1Mon1qN
PEUsT3Ezb5R4zGw/rpK10dUXpcyy10MYeNJS360LvoYt7TbJmuDMyspNW2GEyFhWmSg4fpGsrT5z
02LaDH0BcCXcTkR6G8lxMyTHZowRRqmdOsNy0G4KU0FOl7P7L2xTm/dRVNnlRLEV++H1FPR8QbEP
VR43Vt2yBymbRy0wvFzuTvno78ZydocycCTzFjWgN1uVHan5ZsZDQy0kGPg4LIcOOiFHOanJWKnQ
9cSWvpNCAUzr2J3m1ZTflbHOGVZ6A3+DhHDuqVFmbRVrlKiSWjYbSc6Ta2WRE6W5v4ertqnntPbG
XLwfATFfLRHYhPuKR6MfxwfQvYpQbDU/flb7YyLVPW42z4iRfAjynCCT0C56NERcwE910qSn1Dba
UdNF2xiGe+LzErOqF6DJMHdS+slLJChripR/5ToQnNkgdJuXlXiy6JfHWZoeUt9AKiez7WkqbTdC
C94o6oSqSyRL3qgaZpFtcFDnObeDJCSx2Rpu6XcbzutK9Fttgf9sCy6EceI0l+Ctf77mXnb54x+b
ZtnzN2+X27+/97sqWPtCjxYqx6K7WZr6bOK/rbqa9oUG8Wsrip4XnhOW1r8TUpemPHorIDYwUBZA
2PdVl/BUmoHQoBVGBEDoWat/Qyb8ofUHo0Jf8EA8D5gpMen/0PqT5IzbQ8NjbYitk3RqYw9FeBsr
yWPWhRjPoAd5EAHenKjTb22Fd2qoDw2/16OivVJfVSG4Uj8clb+IdHLKtZVUtoXdkpBHywA78xRl
216N9lNdUDDqyjrO0lMwNwZOE3ZUSR1exayyK54jJK3nser9/rV6Ej3VRVO8tB9zfJ/G//FUEG8d
BWH7b/9Jr+hf9rH+/bH746RrKKj+bmF9v5r5vr+uZkjSFAkAu1BcvbETczWLQOrJUcAWTD/Xoov7
59WsfSFrg8Ax5XXksRQLf13N/BM/hkwJHlTccwjjfuNqfu0Uv2ljcWFBgFxmdnBYaJcb3FFvywiB
OHQcH4TfVm2wVSYK6yn2VyEZ9ezbZAl/XJy4gxZeWGSBC7M+HPWI8BBO43fTML1pszQdjYG+yWfu
h0Yzi39hNfz/8wpjBP5mFfjBp47g+yGqn99eW6/f8e2yEnTzC2sQmi3RQHW0FKd/rpLLP1HCIvlg
/MFIbblE/rywcEzwlRJQSEZRyzCK+cj3ZZJ/wh24LJPSwn7jm3/nwnqlZ/59YWlc8uQmWAgNGTov
B/tQnxaTHIuTyR63zFrpJtTTwhlbdWzsGX9QTNS5WbkEmjtWnVbXCO7Ei1pV/U0T6eaxBt7WZkx1
6xMyB6QhYSuIKsF/Is6WpkUXziCRhlRiTwTty2t6YXD6aO4waYrtkyondF27oETmX4/WHZgQ8yTI
VP1ZiCBl2H5lVptxlOn1LRSJk2HSdW8y+4laLgs9ToyMIbUY/DujkeaLN5/hT1by94+Pb6eFqREJ
XMxyF83u+/utRtUkaT52kKavfDeiA0cx1Jf4HJVqNQZ5sWkYf7iZoH2ffP5WWfEfvJH6Z+Ia6+c/
yGZv/vC6/OtDC4L14/K+HPmv9b35t9d/Dp6L5UJ+9wc3b6N2Ouue6+n8uenS9s/1avnK/+g/fl9h
L6fy+X/+4wnNf7v8tICX9fYGQdgA5FpB62EyZjXJPPnlLvB/nbsX7vm1u/rff9xAhXiu2RLyuHq3
nv/0R/61NeRmERUqjiXVD5XOn7cgDAmWdGmpVOglQIV8M6JQXm9OAIt8F+OtZZD//Q5U5C+oWLn9
UC2+ljC/dQd+Ux3+fQv+9IW/Xdv5jJU6zWrJCTJfs2tNOwpwmbtQMOejqI0Aygx9uIbhfaKlwlms
9tf0PlZdQJNDU3F4K2Fi1x2ew1rbd31iGyg5OqvZJ1WT3pvm6Du9oBIbgpDExvMsr9ku3ig1BtYo
BdQ/SWwAzXpSDyLmSDeO5pdUC+4ADeXeNJvDTkh9OkwwysU0Ox9KukcZfqazrp3wxfeFuimltHSs
ll7KNOQrYKgh6jkroj3VF3V1XsvsN8NRwivUReN6wlxkpwbgPQIzvWIEdZXTq8tM1bN6UBNxWJ6q
Ea1sjVxDG8bWZaEqD2Ed7fNMPxdDPDiaSMBLZeLMiMN9gYVxLqJr+GxnmEx3zNZPwkheY3qa3Sxp
OiAVJo5ITYFMHZezo8kxG0XDWqtiJ7t5I55gn3zBjAPdIcApCVNjl3XzbppFuBoq8+msNzugC+Jz
E6YPja/vg5AVMjABWCiqkGC+qDUPuha7rcbc4DOF7A5dbJeXNL2kno5okxwrZZA4fm5dJH66KSwc
23Iwr7O2GJ/rpnpBsNo4oRYskodp00o4pxPSeXLzofTHjZ9gxJJXeCpipCs2HQV38I1DHqUv3VSj
9yi7lm1fhnvHqMuDPiP57FIannGcAq4IRRqMTdA2G3kSoW7VgrrPa4YQDGrrtcoptLtGpakmjkdF
IxkXg/RoQPV3urCJtlMUXoSBPLNpzbPS1kDtAjDy7Q4O2k0UzVdZaEDiIisJQLLvVvlYnE5YRnZt
PQyn82LVY+kXtnPe3DVNaK0zMsNMI33qc6XyMHkANZN9V9V6Y8u2OGYXv1DMpGlnwIZYC/141bSL
oTlBeuLIJcMSubMLjKalnB5ZRnZI4uaSMbDLCkcHv8Pm+oK5yMPB78QKST9wC+2mU5wuD92+jOww
KDcFw6Z6useIayddRX9fdxrsrm0urWskYX1WHleB7OTiXU//wIpHV6szV/DJH8RUR4AdcSsaNwdm
HDNdG/WpGI7rYYGcYLzYJ51ppzraYuVajbSTHBKLb4qMvgTpYKimbJM554qQ1PIexObV/8Vy///B
58Gi0P/nG9J/75be37vVfvmGb4u7ZHyRUOniXYBdj8Lzr02ohWd1CSSgeCKnAk3739WVan1hqV9Y
ykjF6Am+KdtV/QvSWGQUqLgYJlN0/051hbB2KczfLO48O173DhKyomXL8VGVHQf/h6IzWXIUCYLo
F2EGyX6VQGtJqn27YFXd0+yQyZrw9fN0Heue6pIgMyLc43nO3sOqi60ZTsmpH+ttWCEFzf5ngtS1
s311ClF50XxsaR6gA7E5o7/9HN/PJCpvS4Jy9hq6y7ggCGXl21y0saEUQUmAA7JXom0Q8TJ3nyCp
hrXNcCh3vW1Y8pBXAgpO/tovNuuNznCcQEx0jo3emAEJ4GxlZn5kLLYR5efQu+2DHULSGU+LCDYN
dJSNo7sycvo8atMyyv1Tmd3EGB61h2iJMezS3Dd+Sv3cC40c9mFYgAXChU1z/6hqisfKXG+OV1bY
X+AGJgJ8nEYo8Y3Y6C5kxmy61YjqkiusWr60NQ+8t+VeWcjTYBC7hgFWn3zCjjmgHmcbTTZljmrd
pd9tgxY/nyz5fSfpyTz49FjoQ88kWZE6SXK+NPpjMkZBtqywD35YgxxDS+o99LLRfFMghYioeBtL
58+KRQdFr3xrYVIgFeRhGe4CJLWqR/MuSIM1bH0OS+PgTwxQrXA3OmV6mgUL9GHBwHJ+tnUC9aDR
7z6DuD549cObr+BnGG6wHWtrq1t96+AVbBurHvdlk1Fe+9kTkee7LjMPyEQQZeoHU39nUxE+wTM2
36GKqVfLyMeLmbTvwyA2d4Z6yi/am+anNUiUJfUlHHka2Bluu5ciY5TGMYyAAfSjzoY7LpPt+aRr
DxWrj374uwbGpezX81DpKZKYA/p1PhF+d1ea7OMdbzYFKn+/w+NwadfcK2YXm0H72C3J++wU6ncF
0ftfID8SbEWuXn66sojSJHhkA/WxE/O2Uk93LyIwvg11QxTaOo3qGiJkLf0Ogke9PgjQxX3nvBKg
0b/rsXlbqrLfaPauD3m7FDtVsHU8mMhnI7Y/4Efb0LYjvwFB07wB7opn65Kv1ZPw5NlLDCa6a4sm
6WyzIrwmlrlJ6jRiwHioC/dJhsl72/KRYlYoy5NTCcwYFRKhB5yiPt63kr30Ir1jwnKuXcMuyJyD
Nlr0unHDaPEt4OF2/b9FWm/b9lxy2fR11m5sDGvumf2K3TKhCXkIV2H/KrLwJa/+rOk5XYo3wbwy
axnll8AbJifypu+1/g37J4+yzc4Qb9v9iMsjszSTyjNuGUhHLf9+aznPxvBrJfeVcAVWIntKBP/d
RiIDxLTtoC+uKZvdRr9tVP6mFvORbu1jubMkV2e3impjeVt7CS0KL4VgfqqCpnoIQTmoUL4qL32S
zL11dfSTSbCeah3Yg/W2Ke3eRhS0deLOHpO2PhiQGnTu52c3KB6tsrvYavw35/l33Y0ZSePFZ5uu
/j7LzFhN9jUUSJqjkSsoJe7yx1pV+rlKGTzNVUuJmjRDZHJuxCASXzNnmk6rDjANrCFYI9U4G+pu
Xq0OV0cBiW/ThN2j6N2Xzm6fy2C+lGG3L6qi+VeydfJe+TOOEJyurNckrxD4+fPGhi+MNZTnMs13
bp+dUrM/TJlxGUsz6nCgdH7/vU4Uj0PN/eyKX6vqDlUyQEQzXpIhKLZ+8eXU87ZIG5gjQNh2TUXQ
lMFqHJwuYD2OgY9ApXGqfhI9btK2gQE4iVtj/5sVJo/C05+jcwYGsK3kOIEMGNJ48tLs75zMLAC5
loFrpIN/etAYAMyEys/2OyCZ9Wp+zwAHHtgPJZe2CdoYYWwANGSG+77hMVWBT2JQ7xpRr+5lzxIV
qUNdkQygcWz1WYsAib0jFBNgLzfFav6ZVACcra0wKaxqiSE5x0p9CF99Fj5u0yT57OqT0YXBs8r/
kuLK+1z521IVm4WXrDhMvBzsRTdeZPg3wG/OkGIv2Q/2n7bDa8irgdhjq/NStcc6nb69os7IaiUH
LLVPZY/Kz2MoWRFf7R+SNCi+mtjOaScwIpRzFSWLuW21c4cZECMCwMa3sr25fGIE2IJ//DKpCH1V
p6hUDpDhFbJU5bc+6NT5GXxsXMzdg4CvJuviOXO9F3pBSjuzYgVd1sHVl/k3G1G4ikaN8AscE8cM
wRe5eOjdiIIVx8FJmGu0Bk+Bk37VeR6lc7OFah2N/YPjvABO4AEzt5mZfqNORQJ1zRjKfdrqLd3O
LfQgADMR6B769DMZ1LfR81KrE77ZjVupzVh3m8ny47CuoszvotJIr2oa9n5rXFxdfeW+Pnrqra66
z0ACLOYUPGOeYy6S2kvMkgEowKS9w5qqXRYO/tWTKb4MLATZ1N095RasoXl6MObySfCzj87dc1qn
KaxdvW5r/9qk897Pwi0j4GvlBJt24ltewr/O0u1SJQjqw6lVuJBNs6raE1J71oU6jhhWUkmhwcQe
/Nc0HcOmx01SsagknfKrNdrXZG5+HXR2DUBiM9dJRDjgtuYJZgi5a4d2ehkba5eVwV+hSy8SqfN3
8MKPwbrjytLh5PDmA4HCjLfWHfMdYRlnckKAA0CgR8MMtiZ7Xkb1pT2DAw8wcUxq7saZq0+L6L+j
VoBFlQju2JiVJpdfxpxelQapEIZYYY18hxQRF3736do1DrXkyVKrtVOD3CEThpspp8GTa5XvHY6q
bFh3Fjd8SSbosNpniSkqAT5nF9t2lNvirnV609GH+I2UCTpkzVe9MWEP5msbl4F1blusJ8URU2Sx
MbEf75XPp6OwbzXlCZzEocJxlzjzGXYN1QFQxfzIJSa2ZZ/saNb2ax1GBFPd2k5sRtP4b7K7jQz9
KMSSYNXqRdr102KMN+HpZyNrY20n9ZftlDg9vJdSDV+m+a+u7f3Y/rMW+zT3Zyv9SV0AVXZznM1x
q4354KsKfxYyNK+N2bE1fcnkZQq+E3EiCs/ijU4wOLGrMMuTu3w0YRMrE8p0cQjR9BqrwY07RUb4
bjMECOYf2nfaI73DSJjzFyedgh7AoOE7kTbd1wIKVdPqw2xlXBf1d3Ev8AazER9ddYd5udvWBm41
B3gEYXiLGdQlxfbZWitGDEBQjPGlmAMvJtaFZaTinxnwKo3lOXXmhxzVdON307XIjmRynDUhzo1X
m1etFZ4Y5083KggPphMHRXuAL7AzbXqvRB5ArRESKPNIuQ0dafvklYLyTf82Uh3mdQRjh8sFdMBJ
5N6xSiu2rla9Ayz3FsCiHQL1bPWQiXgM7okC+T/fLKPVKjltzRO8jpO9No/Y7PNorYNs0w0onP74
TnQH9ccQJ3libWxiGRt33uGGf3em7phTOl2NKpc07Im17UF6bxwXU9OikzJOp1p7mBSBgmnmonwX
RdAGu4Get+5PtnsZazxLbmX/85L1rZ35FbD7b9M7cDMs7OTgAf7dVrAfWgX5bqqfXNn9eoGJ5Kz5
TjzdnnOQTlUDj2UBcG8ZAEOsG7Oe49z+hQEYJS6tQ017f6qI/xDctr1bvIzrW+PgG+r4QNv+aJdh
lK0CQFcbXMyqP1ld9z44DLTC5cPN5vfSF5cqt87cE9tZUNe05lnZAJdFdmFV9iAMgcFmHc+6V2Ir
nQlYKqw0w/Nr9HBnl2WF4CAWMpZFdlaeibkIw+TqLRvW47Z1O74W/XqA4hzR6rwufOTgRaKelN+w
WJuHqREBbDqQWN40vAW1ptYdTRJUinVfOBiezNSNZDH89DldwDyafyhduy+v4fxnmwg0F1YODo+p
2efw1vF9Wk4TGanwIkxFFoR0eFh0++rss59zSMWyV9KyDwEyz7Eq0igfkpfKW9PHShvNduo7+dat
jMo2WVvP/s1YdHnTBFJsPAubnTM1dRTiClxX06GW3ieM0zzLCyKvCXf+WN1VdD6MrDE+dNAmj4ag
2ZtsgWF3IPAysY9rZ8uDP7qv2jCuAdh6HviAJ1K2OoC7OVtYfGGMiGY9tND8oR2PceBnxgerYoxR
Gj/5NrzwsTAN2CAuFbslyttS+OtOzGV/rBjOYEDEqYJ8Fcu2PZVh8ux3tsl+kLxmjDO3TdM8drCq
txPmwsKNq24QkedIO1Z5Cduzbn4sryge8yLt/1ru2h+CimUNgAzbOad0U7a9bme8BfugNfqHwXea
LV4GKoM836p8BMs6cJERVwQqxjRO7uS8CqPKIlamYdLTablNE/la/Eyit3fg9NUhhwMVzRCt8Wd7
9cafOvtI/bOXFmYxKYvtYspm04drwJe0k01nbbz1NqjyCN7nqTdxg1H+ZTlryeX011/RJJx1ZA8i
xa0p/rOb8qFZvZs/KmpNXhYxYv6uqR7JTqP7a3Nvu85NdqOOB4dLs7sfBr62ZG28rQSzuFugGmEW
hj06mP237KC0dNazLcVh6f2HVql4sJsbIW39uYQ/5ARfnTke5tD/1+RFVDblf93kbvI++WFxBHDd
nyB8T2fr3bb6l65yXl1dZ6dkyf4Yvvfjdv13W/dfvjE+5za/veGIG4sYVdyt3o9MeRXMPF7CjJIZ
WmEvZGRjh8nzvzVN/DkDuUn8n4UDfmK1zu1dD7UG+AfwxrWnkCjG9aMzyZ9tgSfA2K2iIpBXwzDW
Tb8+CQD1B7v6ltYImtOcWuhSw631lRe72JMib+wvhmu4V4HxEiNPuyOLbru25nPP9eFU5Uloearz
8TfT7KL4zSo5ZDxNwnTIocfUgq2UNk0/qiZ7aZvqmrj9VQoyCiqKKbn+nXIWPbl4t9kdO6sIXVAD
1zUMdBrkOV4CMzKrYk9X/lzJaTeUwJgWf/mZjekwrr3x4Afpv5wyByL/uVLTY2NOf8PBY7zoFDT9
Pmz6tfkMVn9nehlDcx9PuWripgs+uwL2HatEw6aRREoIP93C02Qg/Z0Xw2OeJQd39Tb2/SIRnoqr
oKhidAqaVdCSuGUxSu673uXJt06NZZ/NecScNb7hIQZ8Wfv7RPu7iaSW0pqjHNyhn9tbl1JyE3JS
ld5y6AYNYpMJ0WiLj7XAV5o7jDesnjabMNR5OGajRynl/7DkcKiD/jSCGwoGCeqUkQYRgNUmHEuC
SELoxJSoy5RYj12XXV0iJwbbINmLLr41yMJSbhGY7J/O0yHt5fjgt0tGKaqPU7X0dK3FMHxQEY0P
oRJ/HO66wVgja6b0YxWPadqUutdpmTVkIKmtY2Yv+XX278WJYWe4hVcZ6CcSMGBBzq43PxXALO7T
jBdbsd1RmPbyCdL0NMP2nTVCz2aYgHWORf+rPDcO9d8CUDcM0tcs19cpt/9rG2fgxJzVNbWlIbeu
0y1vaeLNWFLTmkGT4uZ14pH5+sgF3KV4oFR7KIzefFZJc+afPWwLs39pFr7BlZckJo5Db7Stb1M7
xFPTk8oRVBv+8K3imzfYjptbfLlmvitrr92bQ9BEZLd5kTPcP/O1igKQpCnIhazK3hO3jQOHscw4
uy6aRwK/k1dja9Ei28XyKavg2MnF2TVOj19Vzs7J69tn0Jb5w0h0TOyTQAKHS6BJ6BPpLjX+Z18D
CS7KV9XJLqqXyYQakJWRIUuS9hgFbfJa/8FfF7s4Xh6Lcdn59ylF4zt0Iod58CPWu3YWRKCdCTtV
xbnmsR+m1LtyyJcfwT0eoaAX4Lz+Gpeh3qQz9cvg1eg3mJ2RKZfr6Pb6banz5ceozPRf2TDuHK+q
Ng65Sv/YYsj3qYRSMpZuC9uOZovDlE2NblNimJyqd3bxkdOSbSqRx+DvvowQs8xBH0rfI0vFPvba
+WeT0YMfn6Q7N3/SbbOzi3U3JSkNWajWCwjXD8M2j7XRPc+8xLAnsuceuMwmTdx/A56ie41iezMi
ykNWnA3LjAC1bx2331td9RrYf2zch1VewUW2n8NmIrNU2Reidf5CJOAWVe1x6spz7tfVQazJc4Ep
Wwlrb2pGUwscscM08OhX988lq/LnrjYvtR/qnZlO2N6VnX9UyVdf6AcxPIf1s/KaQzq7u1qu1o3B
lOemzDmrvSy0yy6Rsr7XfsH7XrhNjA4USTZ1HFCgefIr7Zd89UlGWZnJdfbnIuPO/RTM5Zjpadzf
wVRcc409j2vJGDIjMhoEHGgc1CLrJ0OPE46Ig2UxAiH0kvgTrr/Kohmw1MuUwGZEFPkyCFLaNCXp
sB4VOoN6tpGC51wSfzJ4UARdDCxeGHudyLfWUPtMVtS5cF8JtY1cDrOBO5Yl/LhJ83PVWqfAY9qT
MwHqTVDmELsNqj1RI8sJAQ2RtmfBG8/GCWExS/CBfbHbuEnA4g/e84zbRhqT2jTDV2/ceqbSILMD
ydIiN8/iIlwCc/D6InL8lfMIYmEamameP7P0qTa+20HE8x2A7qf/7i+YN0mcXGpPHMznUHEW4wdl
XL9c5/RF+8Gp992jl5kbw83ZFNtP4UfJ86MT82ms2++SiGO4vUksJOHlA0fyPLy0HBcJCxBeErWr
u73D8lmzvEyTs1fm/YAO943+o63quw+hQiafHoOJcdrNS/BfQZdDUtapHOsIXtv2zrb1/PFU6mGX
1XEz4mR/yfR/ov6pgk9YJ5sk+0tOyznsptgaSdApv3q4zupk1vleMoXGbRkxV4AW7e76nrbBsq5O
aLBfwKKH2/TnOv0nAdaXVn3pQBi0qbkPWEtKFiKGMuVEplPh1GWnxGR5QRbBzsg+fK/c0ejyyQHr
Ftl3JuxjU9VHY3qsLKbIpTceuto55NhLles9us1LYP9UrCyJBWmvFc91RVPfOQbA+An6YFfe+rw8
J/RtgBXt2PIq7MlElq/3jXljfPLW+bd20r+txU2oe/lYBYLhjfPo1ubDyqmnmvxImBriRJ01p84U
H/eNHE99gB9vUEKS+d2y851M/2n0BFVuO/FBLtA8uJuwfm8XzYfLgoVHQtBqjNCRsewa+rmckCMA
Few9PcRVGZycfHowu5ahcBpN9me+Dsdczq+V+K5IYComH56hAyO72Xg6i6zknLpfTh4cGnnHSof+
20g+IAp89dD0xT5X1bkdbkk4tq9WnjFzMg4KHjlxvnSKYeQnL3mRnNkAJ7ALiKpYdgVrSms5k4cn
uPiD7dA8KhyKK5t+JcK/89qMK2seor54OQGy36M4LQx8YVaj9PsdNsu5QFA+ofNY3QO9lGOda3nB
cEbYE4/TqQzwDa1HIz01VMhZEZcUi3ncNO/Vequ8euea3wbXePEg25NO/UNBDZHpV3CqlzmPK3Ph
Ekl4dliNtDd5mUYBRIeKR+beGjpGe8jXvwn5noi1TxVOS6U/AhiGqeg3IKYvzJjb+T56XnHQ00bO
9s5s0kc8f3Fl4cm0DxkezY6NxxIVq2VptHAolZiukeMRsWh+9JV7A6odJh9cAQBFm9hUZ7c5u9XF
M99749AOjIsAI1ubVv6nm3e7R/iKc8EdKP1nVfNHrfaS5IxEkK6rydsZ4B03tfHeWQXyNWLHVLOo
5Yg4WPeLtA8tm0gBbvO2u3aC5zZFzZ6/7OJp7aOF4CFGLBunkA9NA2V93DIiHmwOlpxjSuyccCX2
y/q11uAlA4W/6epHktMFYgUSSMDSduifDUC4UXqni7ODc4EhBf4r9D+WZbbjdh0PJS0YJVRMbsUR
K/AGtYCl7mKT8SWa2VXqBNIqqSXsOubl65QhbjNmwkPPXMTNjklSkaZhBvXRWXoatOpBWgxtq/Gh
X4f20BjyNmTJz+y137ZBgzuMH6DC1EcxVc0JOyZloVXKC4FHX6X+XE3SoMy+/0Mu80NHhoA9lkx7
xm0+yjjIosEMdrVxw1e+uQ/Jw2XZd77BKext5HJLTH7l5dtoFJ2wsx1Vm785jsmI4+A4o3HQ/V6L
hVQuVNv7yPe1pL9Qa+/G4BTjmt3OWj4sioK/ievwfbHeVXG1RQJBeNishopbns/FrnYJFhJ7erT6
P7NtHPO2O4rgJxzy54IprMgfE1yYgd/F/rpQy6hdxyS5ZEu0Oi5jnCWfYj437gtT7mtX29Tfw7oV
4ARwvjCE6tXwQphttjUG+yskH7wKv4JJPkjPjkKJyqYSogBUwFFSH4tqvZiL/bdJfx2GxxFO0jgU
WrHj6ec75TdX5gU2syhJEqYzPUwm/8jezLfN7B5qty9vDcFaX96akGq2iEferYEQ5yGI12wfMJEI
jS/6bF4nHxWoH7/Ktdlm5couqf2U1pncmF7+X0IsYl+RmTGl6ynX4LSIwCHaCjSDpkoJDBkVBU+y
wjHO/iKjxcU/TOTbISyDjJKd8dsSWkKiWTQZrHxUZRicg3yYXqfV+fFM3vAm1M8W0yEddv/GQR0x
yBoEQ6YDshcT/5DxJGskaCJaP4VhYf4MruEd+nUMTh4tir8OkGx/FqR2spxIlu1rRizp5NVHP1wu
uEcUpp7Ui+CtY10KMvVkuMnzOtJ9jG72FoqUfdSAKUeWSJP3qU8PRW3ZT7W1S0I7o7y+zRk0mMWY
502d2z9hBlN6gTFNy6mdm+I8YnNhmQ+tcJDRUzNPPmgMQx6hcD0X7LvsA2IYT7UaLTf2lrTc+Yze
I4eNXunrj1TzbajZ0bHTfcxzcDAy9we3/a70HIRsR7yn5koLJnZ9ReKZYOF4UkcU4h3s3x1+sKMU
5sMQmlc/Y4G1MCBsC61PxYrRZgxZOy87M6pWw9yHPEmPvreQDp9OGF1Iqzk2pVvtTOkveGeKqvoQ
o3SKWDAl2fe9I7LIFIU/0ibZwuA8SV/zcpRi4/cZw8sy4+dGxVJAz6/iHsjMybBdchGq1j6PDr9T
j+rAjHYoIUcmQe7ukkS2+95snl1bNM+thUBKRKN/k6lQe7sphrj0cvHm9/JSkvQc02qy2+nP5BtK
eptJ4u6qW0YVa2YOL4qpS8xE33qcKzPD47N4w4GQXbTqUdcrrgmRL08KNyihS2wv7FhQyg734KdN
bVt4uuSfkd3D8tok5N5uq7S1v+baV/+m+5A3JetiK2cmTVVJgOiaszAZpuv4H+8guGSyCG9r2/mx
XXZMV+oCMVga6lLz93AyLGzFsPnL/wI1xpk2CBQ6Rsr8O8mFBc+sEo+d579PISMysPiHAvMGwY2N
/YXkjjDdkmU4itWIHRN3eN/MVmRKkyV+4ks/WZGhzq2GGaug+C8jX2E4kI3gPihogT9diuid4nf4
T5J/UW8WRWVv4vTLZjaRk6Fm0WhVTNq8bHxwePUPs+k0D57B0KlNDnwXA2ejdk8k/v43TJa8uWFG
54gcyX2r/a3kamLWY0wOdd1sHjNoDZzv83i1qsX9nJqQjVyr70N43Zo9eMc0JlBkrCMZ9DZxXrRA
8+ho9jIzmPsm2X3/J0XPog+uluq/zvHLl3FI4CY3ukdAWdson9dvyOb1zqzX6r+wADsX9QyLkGIn
CTSlzpviqb+HURorpdt9o4YvOaS7m4KSwqAWEIpn8WU1o7gpMxFfA33NUZZufREzMRaic8W1pn+g
wpFUVO0CE5U8HcvCL6MIbMzgGKJQwkLmvbbah6Jgl8uds2AvFU4xJ7jnMIQdgkpSSo9N6UsZLAZK
onaCv9Jl4QxF2+wiD3fLzWyb8BdLn7UvVoNoBdm5lwRE1s6kPjgxoaaI4i694b/WH/6EkVN0wnvE
X9fvvGqCbeZJ1zt3nR1eg9L2o0kOOGHYjiPOwWCmoxVBV5z/0281E5m6J9uUniWpzG1nd4156vrA
eVigtjxbAwuwFGd+Gychci4N2BK1udFC/SoHhD576C9YQhx44e2SPo4MgIEEW9Nj6Wl+vyEwUKUt
f96F45BdXHKM+TtklfAq08qVYtiXduqmW0OS+5Mka7dTda4PTl0F31M5sARsEiykIm4x41mU2H58
n7CUpAaZUSzJ37pzxIZITDfCqm/FxBe3DSOKJLyGKVMTYjPHaCj8gK8ld49W7z7qRNXcmo2FgY/c
NkYbnkWn2LKzSQqJ/ciAB6RD78nKunplSZRZkSQgd5j2b0tMJLFhBIXFOyvaB2YbzL8Ld4qAs0WB
aPGPLkXw5MuUfKFkLs5mV0xxC+99m/pk9ARtNzwnlc6fJP2FEn59LSgkMX3Myb9cdsuMTT4NLrLN
HzUxt/uM7GOr6czd6NsIuWSkHhYpxDafZPo5lz6r/bP7MQOxvzlDox+FGKBoFsKO+bUEn3WSHBgi
DWdVJtbn/SjcuSE9lJDN8jabE18Cz8RzWgp3v3SSv6tzniKnM48gT5ZXb/SYuujaislJ4E1jPvFk
dmJ8YlIlDaT3JZ8JNppCL8rmomO73XBcoheG+i1DSUgCECh1Vc/npFyGUzD3ijciNSIdWMF/BBuh
0mAL3rUS1Zd3CFFFOTweLAMsf4s5Wy4M5H7bEcW8D+Q+XCeU5IFwzzORts2VZDTap6KnvCe2zjlm
XWkewDHxCM/2fiHxZO3D4EhOABP/wFfb1lQnRZ/9JBtnvCBaOjtL6eViL/0SE6jCO1Z04PzBzzzr
pPEuIpjH2zK5mp1dVb4HbcHESbJ9MWJT0OPVRiVRmyQ3E+qdqXzURPTtsvs0dhDZ81J39m3huyXm
1zXsGDnJP1QEqeVFUD2xrjA+TI6ffLTGYjJxKz8tpgvb2uitaNW6JYSrxkPtzDtrgiaTUDW+he74
CW0wiOV8H462SzW+B7MNZaNVKVvDyiOTlcH0IA+d0iS/6VJcisJB+U9bc0f5g45UoUoEDkLlikB6
Y9EFWxaJt3cl+azL2b72ymPJtVy/GfQwn2ln/Zsktrl12Aju9QwrTUNsjrXs1mkzoKTTMbAoHEtd
M/A0zAS1uCbQZiKSIvbnqokoGAYuDQqRpuzhLsIDqZnmVZvBon0ho0ikpcXq/eRhGgrpQaK0Dcsf
q+GrSwTGArtmXXxT5nf/hdIzTtwUz8mg6uS/JrWCh4Wxn8JbE622gZOnqCIzbP2tac7miQe0PIRi
9n/rMsSciSh5w8Rh84M6f09YsIfKYwnjaoqM37stDwmLGkxgUu0dTQAAirFuSuu8DAlon4W+PO9V
hdcpyZ8HjI2UmMHUxoUU+WGg/tjwY4MPorH6g8JZt2yCfOJrSQPLn6K+vxvoGQvqmyjHgZERLrar
b1bM1udGHwuRFFg+x3EFTdcXH5IeAc+XIq5cgin4N9cqvzl3emfrTbRkROz2TC1CfcL/iqKT8f8D
auKuk/UQBFI9ls6S/Pba56MDc2feFnBdf5ehXYkrqeASreZCfG9qoBTY012B1ek3Dgz3ZnCS7wQD
qJOYprzFHONmT8ZC9gBMheE8j4zJ52ywDque+i8wZfBeQpdq2q4kkXYqvzDDamMyIKiiM/1V0T/w
JrYGA8MBk8frmGi2EwhouIRJMrHzvQK8EILkrZ4Fuu1o4vxbW01u3MLIAjYb7tgqIySxWxU+1noO
uptOw4Mu8L5LrqQjGc7WiY1vmC6zbi6ql02UF8ty0y12ni73nxP0yZ327eIrC0rlbV3a1vNokGtk
aC/ujGz9VmSRv/ZDiD2raJFcfT28mz0P1UbnZseAbvDPEAcwKM5Ptpd+MoHHjGAu3bVShb0fWPC+
aTNBn85LP3zrvFEeWq9il5/AgNhox/6J1BkuBhD/3EJ+zUk6rEDeugBue78uwXVtMF3xzhgPmW05
v13Kh5nZAvhLmipk9oYxHrsg1iaBgv20FkXPd+fBfEmlVzRbDTsrLt3C+uAw+R1RFY/IwuTLMVqA
mWEsuybXxSVZiJsnBK3gXZj/Z++8eiNH0ij7Vwb7zgZdMMiH3YdkOkkpXzJVL4SkUtEGXdD/+j2s
7p5R1cx0Ty+wwA6wwKAHbWQqkxnmfveeK5bxxQvmgFaoyyJi9JHQTXdDz5w6p6a9/apK0u5NdGry
5YCevZFexxEAyOteWutuvhgY7NEp3b5k4HIhBlyHbbeBvo+lVl24JWb+rg0E18lomfjQ+2tpTWdE
8sgBRbwxk3A/s3NEB7yKRcqwRIq3AMD8Y6/K5FggZDA9Z0Q/EXgwDQ72mbeVNXD/bVGU1cZ0mza0
qWFUVnsEEP9oIv/1ob9Y8Y3vnEu3PbYR8nrdjgyPq3Y5KyTifRq3gG/cixzUZ9hTTWFQIhb5/aNR
8W+chJ9mo+SLmcwgpvfVjk8c67dMGvmsn+JaH//2f32qFP/7OeH1w3/yn2XHDu/V1Yt61z9/q/8H
wwE2ca1/Hw7YvBdx2quP6bL1C34NB3i/YOT3AYj+jvL4LaBOCzCocgCfBMIImmP1/3vyUli/kE3z
iGrSpOH7niSv+Vvui9gA3R2SmazJvIBAwV/Kfa3sx4/BgDV6sPZ1wM4THlmDnxK9YAqnAhyI2OSC
zRwbHZfR/qkv3ItoaLu9vfwZPn19Gf75J8JSxc5NwIGY84+ZRrh01ZgRf2Y/tB9cK8eMia5sZJ8Y
s97bAWe0ugceNTpPQS/eTKe9y9L6dVaN3rSGs2978Z5wRs47TBeNfq6cmZs6ttadq/2rD+/hb4/6
xyA9pJWfftm11wv0tENOQ/Amip/Qmf3MaBWx12ZPHRH5oFVxxm5yfCR4D6g4tEpOnUl27PzO/tRy
87zNUxh6STtyC1oe5qoE8B+XzAKdKKVfq2W9mxgNebatryj1+SxS/LY4ouZQO43zhcnELeEIBk7E
nJwe79biX8cprYNN7uw1/EnsW9LZDX08PJRINVsaxbjbROmRjC9rM4PC18nuriZOaNx7VhurYbEe
WCUsKzS5GMDdHd1LqI6tQ8VUwCi7taf4NNaZ3Jqcm8NWVl/UAtRrWAq0J50QAis97W8TFubbphuM
W9hM3j6wSyJGJeJwv16em0UClenNHa1BVxJP0D5SHJwwYM/Oe5Qb+bvGfbDvY2PadjZzENEbmPrp
Vfdleq/9FlepKp+Szg3OpC+fF7e+FzjMK/bsUE+4KnJO3gfsUQBSmmU5QVsMzrIxerSmmNakiWW2
mXiBzIAFkGwTs5cWxqBZNRrDmnEeDM1DPCvzbhnqcaeWgYohYyCJMBb2a+D22SGanQPvX3Bsqqq/
jk0YLlxMxWXKIV0l2VeKpdRNEUTpSZRmTyctgtoh5fK/yVWSHxhuHTADkHvsGlOciQCBaGMEkXvh
z4XEsLok942N67yKNH1VTB467h2bFI43s2hMh7PpPqS5YrqSB2fBYr/gO1dbi56XcEZXDBe7VDur
cG6QTNpd3y2UNmnk7TRpK6g4TI6GvEL9rdcbUc7cMqHV67KYB4IxfvQt85L4K/Lci567grFeoTI6
qJLuWHuqul0IIWxVTCASfxXXR9+qtg3GKVqVXbJwQxLvCZi/0bycvti+8TgmhXPtMNU6LYmlD3Zt
OBcJHk+5VMVz42nzPp/ROhNTotPEItLb2ondS4izxs7+bpEQWTJSd1QzzorqqwAr5JdmYlvl5p1s
Sj9efXIyPzNSDkM0fxOtaTFwtLV3ncD9+dSlMuPFEepMtXif6qbKrqIIQ21eBOJVks3AeD6L0Oyn
du9OyU0lCjzsAv5gpoIA1SyLHxpzusNNmfEBpaK47WYyKtExTTBi1V47bluro9atrYsdTpJj26pp
53MzuivIjV+JvhYHSFrVlWEGC3V9cvzcL5F7W8yrbatNmKHMQxIdbHyUG+6gutQ9rbdMHpWYx0v0
VbdnJOXjnJHRoevJcUF4718LTrGehYmxLgi+dEnFZWK+TEf54KKhu452T1BuSTtWfr8T+TqMIPDQ
3Q4qAr9o1HuH9r+D6eFkHUfZNBti/nqnUzfd5v3UfB0mJO24db3PUaQf1dylxzkpMZyndcAZtsYN
Fo/Efdyyf1lsVV9Z4PqOsvWeMsfOHriy6Vvt9NFVpa34kiUoJXmgrV1O39lO07JyXXZBxZUEpZ7Y
mf9lNkqGgTyrt3VD7XKdlhB4snwIZZVQZ+uJGYk2x5GXQpSzo/oFlU+Dgaq6b2hp1iadZXwt3Npk
Yk/J7Wh31XND3/WsgEyqvrvrZtM6JCSRL5QYiJEa5nUXj58M232ahPkoGDh7XNXr+DKn+PCYu2hP
oZ0NFp4tczoXhW2dES3R24IF8t2aSly/fICPtRVhL+G4hkhQ1irAcJHF1hmSKk/i0IOhZGo0byXe
iqMjaz7XWoFYYTjiHE2nRBkgDGwzCsnXzuO5qa/rRpgJu0BD/VlT959l11rpvoh6F2dhgps4LKPO
/FTN1cQr25bf3LpXx6VDHDGJ4mQnGVuHjkZxP0qLr3Y329u08asLtx6r4xS4OdKXjOSrsOJqTzlQ
tB2CIKG7t0A7Up3TniOeraUXXreNqljQ3J3Vt1Fb5NzOivkYT65xFnNtdqiYtd8W6FBkTv0++qRl
D7++TwaL4rZ6vIpodT3vFl3ewge3GAW0Z5ZP5TQe8trZmKKd94ZZLds+ATUdew5XTSWk2KoAEbhL
RHBD1wKHX60KIM3jFsOZwNKLAcMJcBMPiZ1d5iSnvjWVO9y0aCrB3io5gfOp2Zu9wSXezphi2C7z
Fcx9PVMeUl3BqY+SbyOC2GPV6mBnsMe/dIMEI9m73MAb5FSIkkleX9W9Vx84kKPPVRaxiEUN6rrO
IvfVmPHbRs64HCd3uLebMjpPZtkz7XbcXY0CtKuD/j1RcXGlJ1XtYFtb60DjnFxPvgPw091o5id7
LdRTy9Uc5QH4DbtBlRzntKSdGs7Ztpz87LIwzZgZ6uCxTJBcx7UVmMBmbSYHEAfBP/qQuJy6Wd9D
Y/osAPsWAv5oX8DKVc11opf0ip4dopV5dPLZgYhEjuQ0JoEuXgxskn2W5duipWOdW1u9N7oUv5g/
LPoqCvK7TrmEu1o7OtEC7Dw5nDuIIpTltfAb9zj3DOCGnA7JrBtxN3SGmTAOlv6pKRzrLHet6Fsv
Cbb47BgXFFK3R8utW8ZH2beUTrYzkqDVRWMVwWOqeUhZsuleTojG0SBybmb1MN1xPcWa78cmYhvF
REf6xfo4jJykCItSo4ctSbbFGDtdug36rO19Q3t38edVS7Av1HQzC12u1h4tGb3Gl21i4eUq7GCr
PYxfhsrIrX4XRWtBQM/0xNXYCob2vVE/L+kUHZsFt7d2x+gimaL2FA9T9hQb6bLX5B/DnO3voh2m
DrtH0E97v2mzcwwLNaGTNLoYacN6N6ZVcB1VXO1sVY2XYzx7B0ck7Z2L8a8b+2RblvH9qK3ybECg
CxfXtA+Bs1oRiQqiuwtz66AtH32Wn10frwzyrMouKstwrgkleKHfOe7J9XA8lsHcHRYhbxjrMOaZ
wDy7fv4u3CbaCwM5USYlE3MMIT0puE3c4Twt25kPoDVX294Z53AcmvI4ZKl1ZU0Frh+RnhKXSWLZ
yk8jE1eSR0y+XXqOy2qszjW+Q08o57FGR7iNh2VVBOFDm+3XFsRPteBIjgaq1HMz5/ieZLeSacou
rYf+lpGUZmNbfP+KnTR7HHo2T1oxK1bHprnowBtnJjzMMsi898hhVEZzq/2YpnHw5HfMskU2ByF5
Utx+dJ16N4ldjjcjoY90M8TYUBbIYCQyxh6dLs1qkDAIC1WaPct25bPZxLuohE1RjYv2yppjDoRG
kbF2VzeRpT65mgSjbZUmM4ZMHJxenNv0690z9LhsCo3vwG53nTSKk4Nhcy1225AeKs4yC1tT1YLJ
DsxhL2qJdQmTmJJpsBOSnWxIsm912y9Is87XvPdeVNR9mqv6duEudond5o1h+QtZiORTteIqrNhm
xKI+US7MgDVNnmkN7TykdBIJgZVvkefSMDAKTpOKh2/UOt7nzTCCFI+aEPNjHRaF6I9pBN5UzXSb
VJkNHqOZ6utFLfdtVfp7+FtA/fRELiZmrJe6N7yTqxLaXtaFWd8h1OOZVeygbl9D1qmir4aXppta
k+Ja3RQ00/Bj5wS7JQWuYcMGhlUOEzW6PR7fUtefaDZNTjmx2IPAFwNIBD5sM5zhmFCXhcBJBfwc
uE/flBuHPB2HUd++MdMCUoSbuPuxG/DbLx0IEoYwWT36e0Q4cTdO9Ve8ePjSZ6iBGeXInZkBWBZk
rEbPwWTZmVfUPgEKYViKOCi/yNrQx6lNp2tXAfsbi24fZ/5yURLUwCFqtMmJsottOVI56+gWFmBh
EEqTFtYd1sjKg91G0vJUt466SVJIu1aHAwKgRXeOONnjF8uL6qlbe2LLdDnl0+Tjta6elqJ8NZtl
3IIIkYQiEU43BLGG1zhHARcMRu5tMJvVBqcXD+okWjxUrd9jvajcsEKM285Ft5oEXQd/ooj7Y98E
xwB/yFzWFZkWs2doRtNrzaPHFXOJum9xboodwHuWY6qL03DpGMbbgzFvW21+bjTU2Qlzs/Jx+Nbp
9Hkch+B6SuzgDfloQeeqGBNyQtoEdFQxLYqn/ZRX6pAK904rEM2okLdtHrwy3LkvuiQ+d6tVFV64
RnazvE9xTB9thlrPU+mlh4Yr+aS8hy7wK5Q60rpFM1+Z60onA0IvSUaqLQhkv1PK9YFOB9xmNxz1
q1OgrDN/roswWyt+A7v6qvtF3efxGp8vhXlw4/waOcyjuhekadUKokFqbVFN+c2aPjjnd/rszY/F
HCMbWtU1l3X7rpXQMbyihL08zXeiwqnhZ1J/ruycW7Ife0yrcnKfHVN+qnm5ak6g8ruAAX27cF/i
9xv2JrwnTBZ8YGt8Lls77QCNEmhUO8gt57XK1Z4HaOdBQzsEE0dgczqNdkHHB/fwUEZ3AdXfl/RH
s2UFGC+oUX2oZHF04443PfKWU7pwc13MAK836+ICOefeqRLjkTM3wxfHm8/IqUdvkkhA6OHLOqdt
cLvQrvrU5v25zDGi1VUyhzIASlxxP6fEaqzPMw+tP3Sd2nzQzOIODE+NywV944yhuN7Ltlq5Lyp5
X5y5flucNtu3GaHB/y8hfqdW/QlvagV8/IGEWOkyffkbvMu/Hd/b5T2uuOz8gBtZv/433EgAUJiq
Qx8YIAQRx0OX+hV6acGSsn0JDhMYoOc6gq/5DRPoil9sKQBROoDbmKmsAKrfNUWkSI9Ge+K86HL2
2oTxO3brB0X4HwrxR9kMz86PshnIOIfyDIpCIUXS2CZWrtmH6lNoCmSGBjf7rngtG3gibAwR0/FL
y1xY5FGNGLxwxss3C2hZ0iLtAkibPNIasQBhlO0zhE9cg7QMvcTdaD3oRA4ZIe2lJKWp2jbbTcso
yS8NXHTIx3cTJ2e7aPwz8sljv7UHBKEteSSMLZOH4HIlzKkEBaFn8xsGlBENfaDTbNcPRYGRNjeK
R4NTJIcNDyJSWIrVCBYhxZ5Lu2NVTTEBPkLfTp/aOMkphegD5umFL+7HMfH44wnOyNRkT+AcyNtj
wBdy5B9gnjla6UDjfFMGDPXIi7eXXaAwVipbtxf+gDcP4EXh7WLZtxepWwT3pgqgS8wRYSN0AK6L
pT9cjX2E3R1fX0NCZEBRoPheMePv8Xp0uWnv+O1zgC5xe1EoplVMVWedh2k+0khsLhQGM22lYZ5s
StbckbXrvumEZeSicHndt01uYH4KVBqkW2csWh+Sgg6c4+JqMzpRQZkO4SzMaGc1JsfJyGsT1MU6
SL+MrilpK+jgjUABE3gVu1Fg3xyK+NLItPfFaJU/bnrgGW9Vbso3w62XmfhdzuFPBBPhe0ZcxzjK
mPU4vkISGIooeZCYr+ipkOWEG8TM8yvlq+5K29oEr+APUFxkEvGUJX43DhssLPbJy2uGsm0fkV8v
U/vRbg0KMLK6Xh2XEBaUJ+mK58UHVLXkZe9tLOWmD9hN2fT4XNQPmVTxa0l4B8tVVEkfWrZanpTf
sgWouFbGTs7u9x9tmqzfJNuwQpmmuFmGFIBhVUNmRS9l+rbHYGJHF57XA8LgfoGzyo8864K5Hl6n
uk2RBOosozlgVeHusRCuNfayp+RjDrKzgvN6dlbPDXpQpsYr6S35azqZiLuex5RaDbF1WhAvCWgL
L7rvgjYGcVVqgktFlHGvaJsidbZWmqrnkUlQuTOUsQalvfIQR9VyM0veRO4co/yi49WDvUwamoxb
KloxF18n90Zg09Xap7P/lmaD8eQzW3DwDg7GC7/SfFsCQB6OYm45TxjeIIyw52p5UeMXsi4d2tMm
5KiIVEdFFCkAWUiRmWgYwW3yQXef7DFRA9SGpfVDYQC4OkeW6aGUg+BWmNTILl0F4zTRkMGp7iuh
N4KdQWAsNzkU8ad0Kuy3IFLtO0p4YzHIVrxsc47ONo7PGITH58K08ztnJJh1GHDpkRIm+TMeqiEn
92XDbbiLBijCmKgtDVhfTDiHJmvGBe4UfhsQODU7ZAa/GG+D1OTkSTjICWVHs56zRnF0t7wlWpLO
6820JYZn4T0kIbrEn4JJcOXoTNc97+ihBW8AWeQrUS/3s9UNi7PVGEIXvvcoBVpSG+9SdGe6dJI4
KXbAjtALNY74bVSPlFW3QEsQeBkBN4fAIlFdpFzXTJYw3hW8BhSuR6CJDCwzclPMHJB37dQ184lP
K+etQNbT+2KMxS19k3OBhdfoQGlARif0hkLK2XS9WmdY79/YJYxyK5CnwN+Z8GOMAF9gyEdApqHt
ZUVCIYE1PemKexgj+5SihY5jK9Ud45TiI+PoIbDUOjg5jCkzZIh5s1NXKm5Lcp9+xss4jv1tFCA6
hq2oxJ0tG7h2U766NZbFyrae76zxlm4Br9kHC2jwFIdTfi59jAOhrKPMIO4Ki3ZTmgsKm1/jwQsD
JCRW9NgzjlpO7UhXAw2MsD5i+xGSIoHaRNqeeyyd2L83irzFUodnSuwN3zSveLAU2PK2QxBrUlA8
W6l5k2C8x9Y3FBq7gLeiiJkvkBqK83ZeDOMBsZz/PGG7CkJpNJ21k7bs/AssBTFdSrUVGLueLftL
MEqHuPKIgLnJpezk3qAU6sr08uWuqrRhbQODgDywEW967cuyePJ6t+qPVRXJi8i1CiKZqe7fuiQd
rwfevdXzL+HvcITHvFrikDH4OOHxyAFlRX2SfPlwHvlX47B/2tVBkPqO50CLpbrX/olG6mLFZh3H
UBF0mb5RRpycsWtLskaAZeysFFvEpvJiJiTyf3Bi/M8myv914Oh14vrvD4XnL+olffvhFAjJ+fdj
IFHoX/CU2Tb0UqDM32fBv50DDen/wrHQdk2OYJjm5Eesr/8LMK1AckJbh79o/38/CMKxM2Gmez7H
SptxDl3of+EgaDkAgj8Me6HN+Uy2AZ9LeGQmJ9Z1GPzhIGh3eQdaysr2i2U2oAJGO33xUwYYxNNd
ZPK6KjFhaRFYWKfNvKfapKS0fskNLr4kbRpunObA+q+UBv5jGpY7rUTf6LIsEnniXOYQJIN8Q6+V
43dh7xXw0dKC5RExaH4ogwDLRwQixQ5nPeRPdccnBtOaPE+iRN3NRcbS2nSYyHFm+UUWjqJghqgW
l1hYEU0sHnYjUyJJzCQJWKD/PqqW6sxt6bjOqYhsBhHFOjWpI3xsDHCiax/G1GoYG1xxMLw+yA6N
0NaNHjnVUdmjpkfPNyAc417HotXkJjg+hWOeilg9c5ByDf+KqWc+bQfboukNn3W9SQn2PliklY+T
lRM7Z9HLz/hb1e/tcraeSLXarxIELgVnpkxfepvxFeGRPIaoEAs73XW9PWU7YBbm49wbLrnmVKXw
RbjNyxQZzh1HmEypJAoTmnWBQbij8yIjquEbn8AQ90aIppA/4yhwxzPGumTTF7R9UHOOnz3XUhOf
nxMq+jaLbWqGHlbEMUx2uPNDL7CML8HEwAXbYSTcfQz8aodxV74gdfsUtxlp92wrJ3mLIp5PLF91
dG2PlZUi9titA8cj6L5YjeM44DVsJqs1sfPlhOSYPRu4L0KkXvJRqUXXZEgzh5jgGBjpF0J4EPkM
FE1IMiJw3oemn9jGGPtUkDO44mot0ufBjpxi58WGHRoM2TwykPZY7l0cmkz/jWCEXxslbbKnPti9
9bRD2WzSJeM5nQ8jGzOz9qn+lWb+g9Xm40WKu9pPnx6oxOyH610Ko8TPRbBZpT2T7wtAzE5KoIN2
yhXHtfddILI/+VHr2v0PHwgfVD6e5ooRhiLPuuH/VBlQ9GkRs71n+1o0N3Ta070nRyP0BfhAWKkz
I22CgfhdgxsLrfbXUua/ZCr6D9f3/1ratPPHt/++iF9+wouuX/Hrfd/2f/FM1hPeG4sb9YeSCxtE
u+BtA9/jWq4Qa1Hu7/d99xebtdeSVF+uPRYf+aIWJRfC46tMf3UX/bVaALxCPzw97DKOoIHDYSaI
l8nk+/24zLtjGnE5HUZ6IOPsemCKsRWGoAfFbysTt0YyDWHNudTfKrax97zgxBrmTs99KTXxinp+
41lEBgQFkG4a6ZAJX4YDktYzWmkwhz9brrFyItpKY7MmtKpDn38MH24SNthFe2qDs5okw93isOZv
gzR2GW+SmyYgmFj+bW8IaWysyfbIgDKXRlG1C/rnnCC2vjKcirnPiOkxS+bo1EULP5bBQo6aWNfS
PJOikESIo3fbYuTQ5wRgNjJvkj3O1yfu4HtTimvbUdeJ6J4Ndpxp9EGEIIFDzgmU3o5Dvo+o9xM0
BtrxtItsWr7q6RiVVI5pC6LVxGg+c4Ydo38TvB4KhCGF091M7DWvwn5sA9DbBB2xRfvkLwMqKiG/
s48ftVm/sINdRQYjVD+7qJvgwcyn29kHB2kQQIIhT42jHDdGDGqTClBrgmc2EYzQFeIef9k1sWyJ
Q/u4hrl88iVoL1FihDUHZNk7z7Gs9nOpztrGLae9ajpsm8a28xmPprSfFYn4YjfQ84s0HeAdwwzY
VHqaxLaqXDL1hh9DLRjjZ6upJrjHTmG8j/aMK95KZ/dyaBU6hctNYTPRxU3NotMu3cYCesE9uYbZ
uQm4/z+kbdteZdT8pmzEjMLmhAN9V9byosgdsCqs/OdjPtB7aBM9veu8LnmgnCqeV2zKSPRSN+BP
PLSTfWthzwhxq8YpFwsnvYvJLZA00RYhfh7mQ+R5epfLTt2aHjwJsovmfoR0uTHb6Z7ZWeFvJV5Z
8kABV1JviI65VZKKLDCG7lily29zgn2UJ386djFBxlxEAbDOcjjrZIXBWhdDiB8keZu7klGmwXVr
M9gqv46zcdnFJLliFxUpm6L+G6M7wrKNK/c6UhHsKEvN/rmcKiZw/lRxp09HyhnZa9HzaYOKqq8d
FczPydjVT3YrewJRLZZbbh9OcOsUGTCOrtK8wbSeM8ALnPZxWoLiyaw7YvPRIMTNNDTU1SxokF+q
RCEsz0q8YkOiR6GeCVBg7NLlSTgZboYmX2ciyiSXHEUZd7/aKoM3B4WAZ4zpwsMcqAEclpJrXrlI
9KuOSTyGZL5IVGdRa1e7pIlBVhdelgwhNpSRHFeXjbtpMnGOuXLFJ9QTZujRjcwQEiZ/9MFkxLUp
antIToAl1bu07PFNOi15YEsRd33N13LmMBl1CZsAqBbvqFH3h8R3i2aVuyMfBh0Gp2055x2klc6N
Wlhfs/PMw8OfkdUJvwEl79BkJhehMvXyctrKcVDVqVB9lp7lJua4s6qTOepmqSDMCSrEb4u+7VmB
8lRXXJkN390kEv8e+gFwj6NjcKU8LZmfAoCdOgARVtSi16/5w+hq0V3lbRVuYXc3xeTotlTSRrSU
ZgRgNm68wOfqrYHJb0mdIi8jCVZ7U/brSqOSgMNLOY0wFmOLjzWD9qmh2xEt4Zg5PHbnrlVDE3cr
Ci+xmKYrsyzgwAydqidVlUsfiIjDjH7fj14MYzLqHW9PkNQC7OWaNU5sV6A6JGBzrlOLo/+umNU8
YUU0PFK9pHAAjC0p1nRgylNzMZWkR61l5bXrvlYkFwGBUZnblbrbUsyxkHCnv7kKXR6v5tQE2u/O
6j7qQO4WZZZA5w/kcwBJcTkmw0znZTv6kd43TTFYZ7ZJmcwGD13DKS8omXcJXxjq3JkXJzgn1FGO
JxX3JZZ1QT1B3Gu/v5kK7VzNFSaPcK5brq9Fk8bV0RtHE/oFtylj39Jyj9nLimBv2Ng3rQN5MqS1
NDULm9Qx8CrSW56oT1PXpe8L2RONCVuT75a0hiOrcHoHTYswccYVZgKBMyjcLzKufXfnkD0Se1Fi
2Flx05g3xkmUL/SbDKeoIbuxsQPGOvhLPPIeppO5MJHqwYLzqwuqQ6duuKhrDJUh6T0+ktrsaA7t
WtWIM2Tcnm75HEMm6saE1tgZufulpdAp3mXxYBIywfUf0CVCGbCTDd5FP9UGEzoj906jFhz6zSgh
/sOmTtDTsHpKcJdh4u4Vg5umta1H6AgFa6sOA/Yd/olyynrbTBLMm+OPNkVrSeuTCkajrjbIyPrL
3MsBaEEdjSSD0oz6Pj+Lcrkt3YwITeTOi0XhXZogEzoJ2ASPC1UBuQ8T4i4uluqr0s3w2iMqQVnr
e28dHUfilAZ9/a6bGBr+gNd6DtNyiPqtGzfgAez7JuCbW3QNgknJEkyJwulnwDWFOmKgEc62dYr5
hLdgfHJdFUMf6CbgiXQ7b3U22q+irkxwQNGYjtt6tNLzIY/1RTFozW2hjMrioCpYrQSThHE70/eV
UgpbxZ+FfIzJuISJcvuvuNTm4sof3OmB7QmMtB0XCeRzLw7eXMK3LjC3br6eZ6NTYdKP9mPGuhyR
fpYCsk3Rx9GGF9i7l7ULwAegKReYUTAtLM2xfvNLX9Oa0LSVc6C8owCBakYMFeDVE2VtJg19dVLd
82wapPYwGVEzTVGGR1+L73wT0YinkFl5tzUaSpLt0RFYU12JBbiaPaA+DPNHlj4iEYiynm99i0e4
TSCvBngdgRA56aml4vpbg4VlZElJI8OJvJJ3lYb7QDY312+TXtV2Ofa8fV3jQUXJKpM3yfFsdiPM
y90OsTNNQmxEm04WxZ3TNo0K26KIcAGT1W1CwnkRT5MMVrrAnOU9DLuxoqOinFZ7+GK550PtzFhp
yyr2wsbPx/1cS0wTbND4jkenam6TKDU6vG1Z8oXPbPB10Qsdt1DNVqMJ3oYVuQzRlvVwHLgP2cl0
R4UFlQxgMV5kIBi9B0vJvrUsbQcr2/SjeUeUqDlH5ObsMZWJZTCjqic4OVVG6F+qAcundvTi7hb8
yAzA9GK/+qmfv3b8tQvjSKKSFqolbhUgqLq/Xu/+b1yw/svKW4kR/JGAdv+Slt3fHtPy7Z3/X4er
XfL+twMTgZevafmuuWF9H92eff2f/+P7t/r1wmV41i+WJUhrmQjNqAKSu9ivE9b1XyG12XiUPaRQ
XxDA+P3KZdHm6pMXoOaV4SdWtX8Ia0xY/TUEEjiu6TODtf6KsLZKfj9c14lqAp4llUCy33XFmhz5
qKtFgdECGtZQRQdOH7jOcFtsvGDgsFEHZPzWdCnpitxxHrFOQcWzR+3fDF2hH8yu2UAExnHmVnZE
L1vbZAfYt9lzpqTJyWGq8OfOXRLCB48/+Z7iKDI6/T3ROzXvesbPx0zbf9JZaP+YtEB/4BJp81cT
rY+uCnP9E39QCuFlSelmZb4dU60x4PjqZnW0YrRxklDMmqyg1vKTDjimmXNVXDqtdnGW1flhWRlr
esWaTZl1Q1XzeM6gyA77xHrIvVjsIghjx64k1vjhUbr5VR75qM/8GJ75/ju7hHR4ELiKuY75k2jC
PMQUDNQoiHe4A3bjMu3iUT2OC7O3VDUsY5Ee/0Sosf7FC+UKHkrwCi7dVR5lUR9fKN6kwKmwDG0D
AtMPeTY/1iPAOqu3g7CSLkBmANaZY3qh64FWqfsyuPjjP/baR/Xz08fqTzfx+hCujoEffwXZ1CM6
Jb8CtiO58xy2stm1yufJcnrAcIm8NMlzbJPJW4BUZsYOYssUYlk0dp43JxdJamEHrPO3Wo0kDRys
U3/8G/4kSHx/Z6AF+8JDKqF0Wf70+VgQMVVfkg8InMd0uOxhbrRgywbW65U0wE4JiPPaIzq34P62
Oa0VDs6yNQiuaIMV29k+GLE6FPwtF5WtgwfJCT7PPo3i7lM9MeLTxj4N7tve/XXW8W9Fv3/x4hLC
pPDNZk5kkvn88cUlFlKWiiHbVhuVxUGPBAhk/4QylWWkwGipz/74tVpLa356Nz3kG9enBtTGmo/k
/8MD5YPNWb0MEOUwPe5Hv7gw5zpjREptXqHy6NLunde+g9oFBmXc+flSs42ThdUWmAFfwy7soqH4
k1/rn18Gfit2U0ExIfKWWLXRD+sBhTBtQcaGd7BFPFrcxA6rumuPrLHVFvC43n5/Gf7SDvmHw6Mf
4o3X/7Uy5LqR/ft5U7i8vyU/lhytX/Cb68inTJR1mjGO+2sf3e974toGGZjoiVzT1mSi5/x9SyTJ
aPImUj3p+WTovkuXv7uOmEPx7ppyTdbRSi7+WsuRXAXND08yHxa8n9+LUx1+juDb/vjMgCLyDcpV
yzBtKx+ybnaNZTU4slnTa2vos2aGbzJnTKvbNGJF6OWLo2r/Jl2xYYUREHPyX003v00b0HITK0Ht
6v/N3Hn0xq6kW/YXsUFvpslMpjfyZkJIOlKQDHoy6H59r6xGAz15wMMb9awOUPdWHSmTjPi+vdc6
Dfewpdbb56VykI/bwdEr6CrLiYy9W3oXT9Gcd7pqv3TE6AerpmQ3He8l+jqB6LqA/XeA/gbVGYzN
mSLMKkPHEjjFp1voP5gjd3bf/nVacPY660B84DEB1KZscKqvSfBbTccheO0XqNHxQYyHMktPhv8i
G3gHmQ5nnEWVTqcpnrcB04HGon1cf/P/jgnmmeUyIAKUZEVa3HoCUcQh4M8zP2teqbbtZ8kVV0VW
LI4dkW8PTF22QPU6mykdZ4lxz9F+Mqm/LO6yB91w8YGkTk2x0wJC4szSTOeatR/3UBbZYQZDeCBY
QQsImFN1xobdkgL1XJhf61m9igK1O5VtQH1Bep6si9kfGpoMEGU51Tu/mtCeaUhhboA8nNu3Geaf
oXXPrfjyHdIZoFPzp7iilYcPBAJGNBv3qE18G5GGOwkJixbpnl3vFl1w9WUTdfYWudWc9ieexKGz
gO8ODCXnaTx5+nhNOJVPc7Ib0vRbwvKRX1UtLRLsRTiTTi21dG2a21TUD3Np7AIg/JZ2tUkH0I4q
+j3L1+xB8D+bCItp9gHSGql1xGsr5SBzGG9EhLOsXuFWi2alk9hIggR4cXUapIFpQROhE7ePgtK4
Z9zi0tkknkVNo70Jd3hqfdahjTNvO6u854T4kzYXH3AZ0Qy484Oo/KPFXR6AMqIsf4n0fgnCSbej
etQfO4cf8iLluwU/H2gbw5XF+DP0X9uAhmtWw3nOgAMUW0HSuvO4Zg1vNceNfQ+KOHOImmeS9eFs
vnRAM4fY5UqZhcWM72SBBIr8sC+JqjWgFrvq6sIicdVf5k2XLqAt2oKV6SuQciys5EcBvnJQ47qD
45mqbmWTEUie2mZcN9jdFbQzlb8QD9qJjCsvZFBHH24dma1V5Z+6ni68RZiWd3WZ/EuMJSIK8dab
6ilOy70JInQg3kre5RLMz9VC0SN1HjqvDg2YpbkN/tcaz3Ol/wS585HMxk/WvjNI6mC9xVBngqLd
29Wr13qHAa5xUV5bx3tSFkHviU5BofMxdIedL+OHeCj+EuHwW2E0GNqjYfApV2sQnhe1DP2XZ7Y/
QVsdMK3xy+ijMtHbVcr4Y7qTXd2kIfyXfSRa/Bb4fEk0x/rrAv0XZBihDX8IwD/ymIjTTbJkR4Dx
GwVZFuPTLViSjT75DxNjl6hwlproml5Gxjg9eZmAvSeXtWjkHddv4eda/H1SsXwh+DyvZ18T0ZTk
14ksMNeF9oW9bdhOPBv0fEeSeVWWH0vNdtF5l3EJ+IP5cgN4t/8xSFuu+mIB7k+Gsk6+Db+5JCxC
YNeyYlULQCQUOCEgJh5BsQ09UznTI89RSj7efDJKvtasqP6NUB1Iji0rzzyaudc8EWU+pbZu73mg
Q42dX1Qpecebw41FxDuVDEbhlf2EnWFF3RQSVd8N9HmwzOhx98TYn7nWbD4UXXlt7hcAdCKlO/kH
YloqcgXG0rj1ig3NGTdaEr6a4I2zzSjTT2l2x8oPNqpiTz9UGhO7k1/Z8zOcVSwg801m2ZGpy8UA
hE1zV2liWddD+gtd+JHkFHXdwP1tYzMLJ5n56w7P+i6YTRvDsJ8dWrsA5+ZMt0E52ofVB5BZXYAd
BCdN2Luz6lcDierIbWBAzHybbC0+xePSXtjAT/dIX7eq7fzkOXEDzWWmwFnPZX/pGzulhkwRXQb4
EFJGvLqlDeAcKwgStfUCuwnIYqy7ex8AyJPWOmrt4a/i+a3Dy8Cu1KsSRJI7pa9tX4+RMyf1Ax+Q
bNPhbDpR4ZzQmATOWnQ2g9Ccm2Tp1wDeBamwggfsusHcyluRfl9jLGevDaJmafnlaYTLVbIVlhby
WPtx7sR3I2tnYoO6fBJ+3GxaRZpUJHW1NxbyHoT56148GcBgrUZjs2Q+dmllnWKcTmvK6WrT8sS6
tV7K14ZBaXlpLbuPrKQfvhONUDwZ4tnYz57FJZYzJM9bE6zS6C/rcRmaa2dhd57dZ82Z6v2UkeEs
Z9WGk/iz7q8/YX7apa6vExC7wWgVB1n305aFDj9k5Fd0qBj2S8meprQ3pGuLdTJL4sqJHhGi7yny
Jm93C8usWycx1QqiKM0HOZdn28vkD0IZbVVrY3aI5UKQocCv02RTvZ7Z2qzsBtUh23ZjOzaVG/Fz
51jgmt9FljWM9g0+sG6TR1rV3RxbGzZOmce0LrR+49RFz+rt/m+zFOVEtmZXHGZflpFPW6dmAdMl
ya5o/OfRMq9sisfQqpzmpHQOCt4r84xgu4jZCtuMIo9Wzd9mBmhkFlN69B3yDVza5l3BtWTb8asO
If/N0xY2S4uLV/TpPZ8G5yl32zfKgf9ALjxIp9E3iV/wNDDzs4Fszkq7fSfmc1IYD2DgIssqd72j
ns17kZ1eThMvP5MnP6uGU5pWb1t+7Gmabx3L37J/ICoexfZpmqh1EHFl53lIO2cbyJawH5YZnAFV
gaoFV9ZCFI3ah8LmRkZ3bs6VIw/BVFxFwCV0vDadsytL7UIbHi2lu9EGVrfEYsOOhYUGURWAYn3h
Z88J4gkzcXCo89L7oJs/HJdhESIMEj7/iT4Y11zTVNgVLJBWzEi6UN4jQFwdUZCDIfS3tFKmqC0H
yAZJpVlYVcHGbHq0Z8V6GYN8Yy9dTQu7G7Aqe14ZaintNNbZRnBo4NQdOSS731LjAJmgWTwOrSvD
RPT6Fvty8sAIgjdjYlZ51A1Qd9gwg80W9D9NqpurYeidjdWZaHoIeYfsUJbjkNjao5GQPVLj4uxU
Io3T0FbZ55wuzT1uyMJNWzglgUKOn5q4IshpzcB3fT2zbMhu03B1TNr3Te3ouyyfmrfWxk5jjxag
dB2cTUinu9zVeg0KfJmNM4gcdW8JOn+FkVAM7Mf+IdC1L2cskYZBGOovfu+BpEJUR8230bULKGsZ
Kb9Mn3U16nuLv/pqABjwUCkOKRlyhX1ueDWtZvQilTa04RJDctStxFq77EvC0RiLQ5uavD28xppJ
6wjL2lm1tZtyVxyGIH03u24Cl0ZS7M3IKeeBl6J76qnsFrgTtWF2ZtSr3ATkQFb78Ys74Ba1tXLh
l0o5S7Qxx5S5HEOj6LRjKccZaea9JZsV8TtQ3PxgWSOeNkLiHBXr2ftaBg7GWkNolIdTp7ajV6jz
VGrZexsgP5juIWNeoQVmtRJ9xz/GV/ZuouITakn/6bi9zgPR0taepmwkRKDoA2frTAS7BMvqFrBG
05prpWuHRmACdVKSSPwktZUltHNcVhe/nV5t0mPjPF7MqUIOkrB/OnJ879bNUC5hNpPUUjL+tIC0
5YYLllWWJ+b7pyDhDTj7+V5X1bM/Fi9WvkQZks/ahtVrI1rjnGR1/kYvh349tVO+cUT2oSkAoa5m
RFPq1ZuG0jcGo+5mEnphVUPlyXFAe/G8ZJwXnwETnYGX74Pui88gkxg51pvAFa+wrld1Aaus0UwO
gDpr1SpJDpkPe1eaA+oZLcPoJey3ZaTuoAbUVhbyYmn63wE+WN4DgLrcOaXoN9v1s2k2lNimxX5G
rEb4gmEWEURufmyczKjKAKPUWfsCXjV4lFKSrxX4dfrcPTBkW6vUE+Bd8+ratKyM6rshwBdkQnRc
SkDktIPw7Misg8fZ+KxSJ7TQ3TlDu411wA39tPEKgOtlyU8mm6DCmvVKadN2YltPSKEn3Kcip4LQ
Av8N9Zm2tdmxXgJj+KdQWbFF6UsAHnob5SkfdYPANqWzPkURA/7O5w5A0F5fFBLsAVa77km1Br7G
G6PWiiNZ8QMSjYvQOnUAVnKrE7Ysqef42zywoKF2ybbW2jWpuJhFl5uwly+7aZOTZuGi0nplxNvB
O9ML5nxlinTnpJb1puPX29N/hYBnyM6N7EJ3Lnlfupuiy6miWymYfiOHcRYL/8hVji+BQdglYuGF
ZV3P7Z3vWMlBo1v8ggEq2Ni+kdxyk+Rln1jem5WreevqbctMqU7JgyxT8HaPw9zcwR1eMnfOnzxH
mTvdGfpIUe9N4ZIHzpvp9Pk5GRr69KUWPJW5Rg2FUIC56nzD5TozNntDT4u3kfTCs8jL4gu0XP89
cL4AYqC0g+7CMYlUY/QvweCpq5JldtASP/90haTwMchh2NoQzOaVExSgOkcSFr1jxk+yzcSjoVJe
REMX3zP9cVo8K2u2PhfwQNRImeWXq8lsYqaIxH5UJmNsEKX3zPTdjPxSThfp1PpxMVKuYNAk1q5X
GE/IijXApa12RkRA56/1msudJEGHz6151Ge51etrUqQugpplOZJa5dZGaK98I7cY86GZqdnorf3E
Uil5Z43e0vdI5u5NBU4PmB2g2SsDhGlPcREWXCHROjvZfkFYuJ9ECgct6FvzcTLgw3OPVVjySErw
oxl4MftdEBLETF7zzLY3eD7ELSCK8afsgWpUJ2wpWYAt4PpjejrbxWkG2B6mES3K42ZIEmM+ykDw
TggQD3T0F1YITzZl01mbbCxPCZ/aNJj2Bt5qdmcrSzfu1jOGEnbvPmNAufGeZfkBnCCMqThlyqY4
lXCFkfGaEE+6Mybmtxwx7wWqxfhHCAW2RBtTdbLSkIp/8TurtL/Q/tmnMYjJkgv6RjmQkmMNEF0g
32lW5FvTS6IxsME68Mz2ZPqQOR31Jn/k2CU/MApiGp7N97YoLsQnS77mOosTm82f7txlxiWl6cIz
YS+Xy3DMaYUVyd/CrOSeKBmU/qaSeB+onGCFoVZmNwyrFpWSD3lqjaXlMJVkG8AF88/l46ky82iQ
sEUDLmBWXay5jd7vjw++h+I+WHAZubEK1vOAVeIlcwjl5kwbmCf5Nj41lTzrd678YlUV+ZRlr3vV
zmnpcKvRICLUG/XZrH97ExY0Jy2HKjH1owtTDy80pOugQtBxUY9MMlgErHC/BcExbSLLBC0JZB3i
vS5+M8hYrCp+6ynNX8pCo9E/wplvOo5VRWzvDLPjlG1yn6KchUHW3/Oj/KexXSNcEIPC7PpIiumL
auyNhxzP+H4p+Nv+m8E26fV7rFEgcxmXZPfYYVlxEwDNyKUsG3weCNLZugs8z/FelHE17bWn898V
DXfSoD4q2oZHXbr4N5Nk28XYXVpfsPaXxbCWBUNCB5mATsvd9k9g9EWWfZCyuApZ/2hJgIxB8c4U
2t3PoMWEGsvK3vLWwfmWl3ID/1RhBmSI0qBO2JAPaHYNX6GwMKvuQdBu4ZHv82ghSWV0z7KaTrFC
vitl9QoxEXi+/2XbwYD6oky3xOLPdw6oYirRs8Mw5XI2WniZBVGBLDiLWLewe/dyB0xBkApEE9BZ
cDa6YP6m4HtSQexeeGaPG4EOBb8HMbC2CjYlkuQVk977xuaEvOeefrazL7GANQAcTIO9mv5I8DjR
cr94gujINsI3L4SkDgFlLoYZX+T99JMt3JPq8KJK3TCuqnSD8zTik5IdmNKxqgFCzseqjjcqRdbh
G86f7pa8ZLzg7PI5WHneU9DW1Su0FW9D+7EM0U6P/Bjgw09D1pJ6rP0VsnDnpDFxeiKKOoSiGaFm
df0F3uvWTcVDUXKktwbzdeauvWmWACMCrLE7CUBnJEPAsLPLqBjg61TiRVaAiQMSCUeX4PeqL5N9
t1SRH/MpbZPpZuSF81wwXkwhCEeiwCBk0zjYVsRRIrOaAZGVHp03rJ8PWiJ/mlHczAWXVSpeeSee
NQy1hYdsAYXlTswmj8KMdyM5rv19u89qLQ2nuoSfq1U3BLCMF50A0Y9M2cXmKnTLvtnMtn8MOPE0
5TR/8rKC2hOkSJIm/6Qk9he2qdl6JMpzG1KY5hwNzuCqKBzyvRhGMHL+mD1INquHLha/xpDIzeAu
P66TmivXoAE15WRulKweNIvu0KqdVCTy9i4gbSRnjwrTRGUMftTJxTzUTu3ASgjElcR+uusM4nrp
qJjJzMjpG9sKeXHdciRt5Pdcqupyi/KH1JpX1zdePNuy0YMdoHXn2t/lUSXPYM/JroZbPBEZ4Xll
gZJf/vNW4jcSz8i7A+gVOUcbwobNi+NNcidsnqhzH0EWhH1grnvVvFruZ2oziRaTbl0TBb2oWnvm
w0CNLte/NOZwT37ljCugdM3BwG+54uZlP6FBklu/X4bnMu7omvmTuiLn0TZGJfcAQvWzk6gZuLv/
ofyGg2HavjaMxBiz8+ClocWVaUT7mAc19LEZ8Kk31adMn+Q6IHW2UmYij0kdE9K5DqaDwkAj49nS
FfS9gUyZxqC02ehuZW9kwhcicyki9tqcc1BhKKuaPe7KvW5osGQAnYCdr+lTmukLh14zHFpz17Ra
tnEcTBgLF2LGrm+673bnpEuclU3YLOwaZeDpHrYtz1yZQcWJbXg2Jrd9q9i1qHen2mVf8Y6xl/50
UznHsurUOkZYuyvtIGFiwLGr6rvuzOuSovYw8x7M6r8EW8tU3VVqvp6wKFmyyDUVGIg80ZyDLtlM
UIDWo64vfkzhHWVTniZXWHup5Hs7C/04ABs8SDnuC2q1u0wv6FDGC6DqoqYQjLNrNarO+PX1vN+O
pjrl9x+7VvAtsTqs1ikwN2OeNwNgLHNovwMjBsSnxVNMAnM8QUrBHxR7B9Y0bVT49rAmJCkOBTIU
lXvdcxa7vwmdtUHYhzsgYURaGg0q4Y0kgpGGNeh3LFy6sZ5kgY/Pd74k0epQBoP1XPvjMx+DG1Sx
dF1b4pfTj3ki/nSwRtc5To52FENGS0cwAg5mwkKlVQuOHDEuCQzwBnm+RGnjHmMcqlrUmwSGrDMx
8JvpGVfAtW+agglZ2AWqcUGDKDMJAxLxJRMFTLhITqCvDnbhjiF8q5JrO7MyJp0grjOLRxWqmCJD
ew7Hzsqwxh28YufJ51Ke+7q9ck2F++5F8Ux+3GkRenvk+cqqAMensdtuK3NdcPtlZhj5dXu29eQ6
2AYpeuaZ4Mo3fbvg/HHoe1NWXC1UdKMg/9UIXhV88Cu9IgA1FTKs0m5n6T2A8ezJ6Quxd9R4Ndrm
AMx2Dm08ZEqyNmr0f7Gb8qSnEr1tUgTgGf8FbKUCQ4hLJm5xsPrm1kwr5VNv9T+O2jtPQ0TIJjjS
Zv8paLJTOafXPlb/Sju1Tn5nBzBQipq8vTNeZ00c25kbXO0tb71wdAqjFS/uS6HlD4GgNEV7J10I
jFrzruwhHoLG3LpTcBgDPFX8+JG/Aefqmvlh8HX0HiQl9ReqYRzvQGMV47aQMDKdXGyKtnvi17ri
oFSE8cAhqYuD2yzvX+CAJzM0HFFAs7er5ajAt3n8NsEjl2G58NbwMJ6ZiSBLzK3XhDJe3432wgne
PF6bq54dpIcAxRc39z6fN7Q3EnUoSmaKF1W2rH2LL7/KqoVsLl8pIm+IsxSaN2Yq72gsHqqBv8s0
BftSsYxC5LTgO0qwbxVO8EFqdqX4TEOxZOep/g3oz6nmrluHaPYlCApAbkkUeOa5gTjkUoGAJLSp
Fd974wOI3hQW7veYxJ+Cd5sLZ3MpN6ZpPAMXckvtbE/qwD449HVtpwbvmkLPIoRNo7nMMo6AwJN0
3di0zNqe6Lj3WzJKgEebhvEblmIqgctTwGL3uekmB5jZjBrWEsazBVM2YYUo4mHFwKo6clk+2KUP
aId+eCigYB1mG0eRxac44/7BhNru1mbTUwpZ4N1VGiIg4P5gFbk2sbylH4LZMq9Ad2cg1VYZoDpX
FtAJ6TsMeOJCCn7OgXhNvm8gZwaDukraZCtDnzG/5TmBpUp7kKo9aLl4aPEklb59TSgdHwBDboF0
4YUL+qMJ+/kQ2NoYTbQkZJ1c51buDdHm6zqfvA3jO1QiDJLC7F4ZKPQJpZ3nvWRV86frjFRp8fv0
tu8ipjF48ngCrmkBMuQqc3urWTb1baBimZ3jUl4eC5OuNDeVh6GzswcabCzQoFow30g5TJmBdiLU
GxWyvy6NuUpmAi/psu3nnz5urrrzWILHVJT2nSLnHteyEc6ryOzMLeHtRx/6vNkTLpX/uj6JONbv
el/yZOHRtU+zLCrVsNUDP0oZtzWiYcsNRzazOGW0qxJfEcKXzLhTIY/UOtaJ/ezK7mrxOBdJc0kR
10w9NzALih+/NfsDelq3UZ20w15J85VOtAghm3OXGcc4hnyv+NvR2o9S95kaCBy3VzufI1Adl8QW
kWj32bDOp5PjJfCEfgKu4Yr2QsNpAAAgqxoTGt+fCTNngKgTSLBeMn137xnn/gdOlW7V73nWfsWz
dtPHe7bAWosBFzAS11qCA+pPOS53Pf0qQdnVXDczHsNNH2WUS/qMVx1Dmdz9KAoy3cmQrjnQh5wB
DxSO1rVHULtx0vgZtCmYUIPJHbQ9L3RVru8Xn6s2zVZXf8xyTzy1omtuZcFAsF4gbXVUFrdEORBN
Wm36rUOh3SLOy1nV8BwK2240NmzqARMCJSDkzzneP0o/tu9ZAv6qMxKLulbdIbbKcQtkpd5URWm/
wtTg8jZ1POoz4NCkc2y5AalwJbtnEHrmG+zUc8/gNhd/1DbEXpc8ojNbr94U2IOZ82qCNijz68cp
j0FOkMPKMSHgSMgKvmu2Px8mL8MpaXY3yXHgeeJQH4oShJvRschz3hu4nF5RPWWt9uL1MQftIP+I
kYMS1WbrlfMQrUyFFNv2eVm9sjCvttUM3wu8NTlqrgllqoUu6esVs+n4QJKzWcs4/zEz0HK+fDUH
ew8g8m90JFeMOln1bc5YkJu8ch973z8EMXPdGkhr4DHLJWt91VO+LV0QiE3N5quO33nK0+iqFDNh
a03IZDU4rAG9mApIo/NtGZMdbcqDbVb0sqz+YR4nxKNVcWvHfrcE1kXk9rVxvE9MRI/WqB0yqz8t
ebvNnLFlRgDAUVOLBjE+u+WVCzYgxeipZ4fC6t9t3q6ruYUh3duJs6tzDUW1C6rBhkA8WbdCT9a+
xlS6suBNTOwbaQj1hjzHcaUzJVTfjvxriXeFFAX4RBkdSRJGvJbE2cBNFNEs86wYmQquFigsRr32
A/7DPHE4zQcHmUNysS1Y3lQjkIjHW2uSnyrAv12L+hc+57elVxyv3fTQTma5tUptFwunX43JhIuP
roVNP2cRh8Bl7YNTmI22OGZx8MrB8GIRKuSEkN4mPeC8OV+I3K7m2JnwABcnAqMnUVm0i/uW4jHy
KUBmxdqNk3U8zvOq7JiQVA1/UQkup168rZ8MB4rl94UiSK8yWOtVnW9rHEOgWD/nurhmcXd3sSRP
OqifsGl89pLxo8IDTxnks7Tnvd2ra19mkWBWESf1n2lreiTM4JnO9GrsmqhHitTSnlzbqtmS2Ld2
3lzOUV9M1mbJCG8mNsjuMbcvEydFKCO3oej2bla0IZfJLyNhOaO72qehZpsxo/GXGUARy+w/W2+G
yLRakslAtTldTF1ctTFeux2Vaq27lkMbad786AXfyCfTXL+wLqyhmMgNWKiUCwxdkNEJe+4+Uh92
eZb+OqxDCeI3wJszfRChCeVGM845C2q7Y8RSmPt7VhLLxuOsnnxvP6fmzi+Lh6l4MiXdwN69RwGQ
JC2604ZcUrm2xXIvgunYzJ7cJCOKrSlx2LuUYHQX+hQUxq8Zcm72fEytFpA5IZAsg4kyh1u975Ag
NN42I/4fNpKbe5DjT85y4jiF+w92x4nox5Oj0o22UImp1ACFlmld32HT0rI5gs7I95B3GkSP/j2v
50Pu2f9E2x+opz+yWgO46Z+ZcRy4rs7sw9hrcr+ki05eVNDe2VrNvPbKCiWms1X0lNgFtcY665W5
LQ2TAbuGb5c1wz2zQkqhqYaT8vV/dqZWUOZfmrr4jr3iOAfDr8qbf5oWb3UVi7VLjCA0VfvT+xlC
P5tZlGoffYfT9uDeBawkrcQJqiVrqDycVMZG7w+Cy7Cxvd9O+i/tBFHTmO8Tr8K8tHlz6vv+mowL
Yh56V/WAxjsgEy0QLx6r5A6mmoi41Fn+ziF3rzct+trkfexiiz2Ed5xG43Uemr+SRe7KZIDH+Ft7
1vlqGwygtsv8uzgdHJOKp6Qw/VD57hfj44Y0EpKhNGluvIsPpj/ffJ/sqmZv76kMLzcilvrj2i6S
mb+ixOTKb9SZzVNWFldGdh7SxgTp2FifNLjU/EkDlGDMfyleGR74NbtVeim5zmY27+q10MSp7ep7
i4jzfgcOmdVGWoSeYoJXzdrebwYdcCn/S40xHVJRUBu0mdySTcGe5wZXMM/6CeZfEvIzKl46Nw8r
U/teML/XVvKsNG8Lvot/45AlmPH85JgmMz++mq0Y0KSKz6NxLFk8hG0jqCLfdVQx31VeD9q2Jtuz
benQhLGZ/jlZ8DTbiuF0ZjK3K7aBGD57V60Rl5U1K5i55QedZOnaG9rPsp1ONveEJKopzKHUI5Lh
Oq/oO9csSR2mHN2wmUEcrOYy+dLa7MWZ7ORIpcxcSzN3vslV/7mAIcfE+BpH7llFXX+YaXZKZ4pV
kynuC6nvvjM/EEyFDpvTrAfYw3eBNFHDE+59CYhJjDmHKMssTvHUEGRI97D1b/y6oAIRRWOldI/c
r2taUjX9nTAn85DHNSSIq+rOQXLBQgOp3V73rrunwHgQS7trmuHRh4C812u+Wo4RPzu9SzgCRxL4
R0KNwXhwrendyRr3ok+mt2aD+7TU80oExdGYhgv09+fG5EdomZGXAHhnIrYaC1fb9hqnHGF9xNVD
q5F1q4Ml0ixKo41in1UkjzDQIkZyK0SkDwa5xl5grXTzz2ZJsOCM2VOnyZ+BwGHs/VocG6h6HUYH
0BDnfdRv2rit5X526jt4XyMCdb5/LbIqypMlFNmLYq8XqMeUeQC2Wns906xOdZYcdbZamIhYM1HD
mZlRX6TmoXSUjmFMnhKPSJivb15QsxpX575hJ4wm5EOTgIdNmyR+pNfa8mHokBuDbP/1ZLnsCmVp
v9LL5SZPhvJpIf74Z2Hw80uzjwzJm6gY0+SSFs44r03HsFm1zv2bJKR1IUVbbEtfn0kUqOxI+8zf
z0tjRT4QV1R6SXIq6LB9x2VCOVzj3mrFLcQ01plREevtTvN8ZzWyE32nKfoVB2RZnOzLa9glQWjH
ddH2LHo0D41wX9WnIVnaM8ZYefGsQt8b3fDalfwY9Zgp6MbSylcPeyHLcRLnB9B6eNWV/NeKNuSZ
u0mEBkYGebvC2lYaV/rLb7M/EGJzX0HbI6NOy+Z+ibp5pWmiguf5hjqzfm4yV3uAIfUDa7fiYBHW
qbeSSj9ntbw10qELFu80BhA75khIqL222DQUF3fp0N+a1HtsEz99HN16TRqZvJRZToeWoPSaFinK
6VxdKtd4T9P+WJk/GfiydOAGwmYGYvLYs48HAyppYU7sqGI9fff184gdfBhPhisij52LcG+VNwCb
51bEwc4zfoHzvRM522VKo13SfFrZ9xIEzJBf+d7iyuaOSQ/4U0uRcsI24A8d6F2TbuvKn5cvy4uP
vU7kFPa2G8Ys2DktegcJMJFJyUVk9d4xWeLOgsCgmb61SDTvtxdErLyNlqzb0MbnF10Sx9Ju+GTD
lgefic7Z3FdFcWs8e4gQPW+sXI/fJfnGCHssb1nCjmOerKelekvK7VCnxwphaXYfJk1ZGW9Gze/2
cxdww50ojrfDU66CUzwA/hN9UK4XP5325pKJDTV48tgJhixQPwGqYs1/ZTKYRNYScO6vE2r3I2q4
8r4HILcma0B8g215oM78DYwIziwtIoPG59WaT3Q78hxmv5OcAfBGw2S80Ug+dj3Z3NLZprMgrJwF
/wKTRyTjFe3DMyYDMa4jzpmLbZu+1VGrkGHl8xYF3MK9WPp3q+jAOcuEOIxWjWhY/A849Ur15Fy1
YDg3Kjl5/W/a3VXGNkck25lBt0/5F69cvjoj6bdqei/RIVclEVefVzqrchqc+FJXQ8PBrDB+vOyn
rUFoM+o7jx7nf8UfHCKjK9qsD9Sf+rDWOyau2KZ4kIz+JrXqBNi2WvFshnHmIYOJVbURgXieexDl
1Ga836LFrKEzb1vT7T6w/j+3qf7KhjsJlZ2Pdx4ejS+Zd9Q+MR78D6Be//3GxX+Jh/n/0BXl0dn5
rzsWEXILioj/b/Pw/g/8n46FZdATdD0d6LFr/McY9X87Fqb+v/43Z2e2GzfOtetb2TegDY2UdOpS
latsJ07S6Qx9IiT9JZrnWVe/H7o/7N9S6S/BfdBBgAC9ihS5SK71Dpalo7GiouiCKJAJj+e/Si+2
Cv1CR2HO1DX4L1LO5f/8l2Nhuf/XFpbrOg4kC0N/I+9wTbBQ4XtR0UWJCFEZqRO2JFgYRgw9O7fC
IzDSji5K6gwP3PPCP93CaHcIQCtNGRXqEyQOiFAmrBHd0aCUvCYAxVaQJrweo6NqO+bPrssarJQy
5LixJYU7bik0neYZeDBk3zT5R5DofyVhbQYXAuVa6dBlSCLn6+AqSswx/owh54ASPeZKAlLRrQzP
7Gkt1fR74Sz4GMwN6Lu8WgsfrjmFUnxtQWJ5GbcD90saT/ELVvwvMIIKmFicuksDp0jcQ7BirnG+
jAssN3CQ5JogRiD0GPuF91MGzD8AJ33Ri0TQBh5AFez8ICne8z/SUDBg5YdwVRtHS6aDX7acC4Vm
c0KzMDySv/unFMHvhzm22jNLEqvUuSp+Z65eS+QgpKwCF5eTbqFd6VAx2CGJrqhqLz/FhpWrOyps
URfo+PKnzL5W45xcAK2clPgdRDlkv3hruBehhvQqO1rqHxSYruGJRnHxHQWF+XdrRIG4A0oPmt/m
GfoEzEd1vRjMSb43VUtu5j+/z3FNiPACrVhzTQgdXUpUE2+5Y+UM0ScT2QeKbBKoUDvWsc7D5j5t
pvoRF4L8BMgt8ngxNDumZS+aeqvvZUPRgh5qOqjv2SsWlIPfeuj7ToxYRz0+V1Fpegispu+hXigX
3DRtb7ICV3D218lTEibc0EaR9z9sARb39tq5zhdYVhqo3UCUZuWYK2ohJLLOzZsgOeZNrP+nTs3k
BBy7vW+BVd7fDrXkC/4z9a9CWatRl+hVBBRLk6OuVpAFJtCTD5gw+n9xhE0fOnCkp9sBZQpYTbOc
XVK1sIVrazKFvCIoRpobK2nZxEcjBAuMe1v+aJq5sZMF5W6/iiJMpNmQZSO1r6LkVqYraquyogYa
yW2CWiFaqLyUqFzg3mr9sBPT3vlq2sZnY3e6sjxMCtKM1VzGyqSgvIRYoMAE+dRlyfQhbkiGWaq0
f5lcaU5WOdIZRHySh/9MzXfA+OmOJ6b9IckK/V5rY4qrOiCzP5ENoZp+e+qvfx8JwJbHoIU2Lwz9
5dSTp5Br6Qp8/4qWwktVOlzFo4HqDIpSt0NdLytHNTUSn8FBgLTZKuMUJLqhRmaFr2yhVFzig+Hz
wz4HaM94s40r1e14W0MzbRMyuWszxjXtNRuLubGEG/NwpIGSV8KCRaWOF1Gq7vHtoSwLYUEkXeVE
rmaxS2qyaBGkR+6R4G5wZkELJkxP4zDaO3xs7XoZOyqHB/AtDQk75EWXXywxGztSUeg56okLmDUz
lekBgvFo3bnA9w/xUKLI5nSB8V4r6gl0i1m+CxSaWD6t099VpnVfQSS4vMYmNJ0b3H4LpcX31uT5
+3B7WrZ+qnjRy+Pk00ley59qDzpSpr6f4HCrFaeh5eGgdXjDkd4MT5XobIxy91j920GZIMO1VD79
KlECPPO1AmTlEbko2hdGljgfLTbVuVbm/Dft+vA9Wg7Kz9tD3VpsQv3/Udeij5WjI8uqdtRiUVV4
lBDCNEzFWcGxbWcbXSdLEopukUuwGGCQq7XmiCnRfP44GkVscgi65rvYnJ09YYLNAb0Ks5rGgQZy
rTngExIfMGIoBa0DA+yyFtBUxucM0ffKLuC8OJ3ytbR8qszROOKDbSNx86CGSfVRkSYBOAmVTxRM
7A+3J3wrmwgTpg07DpyzutJJ7KFq4gdYAMPicns2upF2UeuIP7rQLb4Og+6fb8fbuDAx75ZAIIRd
zptutZgLtWzFnGOdCPjW/tlC4v419bbsZ46thSFe4w7f2j7MP6Dt7NCtMbvxEmovkn7oDQAL0H31
B2pUwB1FZFr/Jd3/r9fsrflwpWIKewcZCSnl8voMHQKXpRb22dHq2uGPaR4wLUAHT/lCsk0eczEV
bz5OHa6xtkC9xULRe32v74bWsAd7zJDB0oDnZBrnRwTN5Wtr87cWq+b6EPe5+/H2d5DrbnmKO5qm
GqD6kHXgv9W6TEJNG6aszY4Ji45KwuQfq1EvTmrtSF8agKOzrqUHzQhGDCNsbWcZbGwLwvOWeElr
SHcsp1mHHZU1wFCPCO2GnnDVmo4kPF8ANeNOpt8KBe+ZFadhAcLJsgxlFdyL0xZzjcYuFK/BFfIx
bhub0vOASO7tWd1ImpphooLDujZRJpBJ59UNjBK/KDqRpEfXpzuPg7qD9aeJDw4vB4qBWAt1HV2t
20E3Bmjx8rVNywJiCD11GbQHiO5T1gqOYd2FnxofI0aQ2dMjOKb6dDuU/CyrVSOgdfB8t01HCHOV
LRLHCrQBBsXR72ID3hBYDz/FFsoKwxYDLyf0IqQDLxBcf789MNIpL/ceHXv66+U64FMBBQm11PFb
qoXNtzzUw3tDQouartOPseMkf8rb794TaiMjcFNALtXgkWdCAV5Ob2qatVlEZXBUAB8+p1XwG39z
ccKIma5gYQzH2yPdCkc0ihpkA67yqynmmc0bxddw/EpdCoPaZH/FB6v8UoV5+gn5an1nZjfjSY1c
TeOFz1m/HF4llMrQlUHxyrFtnnIOq7sGc3v8iSXFG3OT28O7XkGulMAxVILJ7yl/zqsdAo8ZNErX
o0Low6bk9ds+tAmN1hlplXslrD8kQGPz0Kp2pnWlvyNfYwS2kVF3dZSq0CdcBo4yVDI7Vw0xg411
CqRIZT4nQE3Hezse3Y+FMeb5cQzY1dhGAqLGMhQhpUe8U8YLpoc10EdcUh91dQy6uxoe/X+w5a0L
YGmx+8WGh/HcBbIbZFsmMrZT0NLXD6tcpaOcWOqHCdAeWhwaVCAPpVj1Lw2/CHiz4URluHSDPc2e
jRcT8GyhIveowopEcWg53trsYCDPwDyrFuhuWo7lEWHMEmzRGHsJIpKHfqayC+s49XqJEkKpBGG/
wkxPeBZpiDVm06PssOBWqtQ7KWujIsBvY42j7wMMw7RXv06Phjga3DA6QibVD601658KjT5Fgh7Q
WdUwcNMQHAJh74JMH4bufupGBXwbQP7b6/E6eaIna9JQtYEyYx2zWv6ZoU1mGFnBUWiDfUBhJT+0
MOAuWQ8F8naorU8idFkNZciGRU1m+UkQCgMw3+MN1dAjRV91wvkWcRbbiyBQoUmotzRMG4kgqeBR
/q0oIbS4AeFmT4jZeRBVW9HLzOgw2JZ9QoYB1eHbP/H6/KLASzXVxqjL4jm72iQ9VPiwbIPwSEsM
dSO0+mnsRvUTQHvnqGOvga14vXcX2AwqZ4VrshTuXgUNGqcHNOgHx25kb1IyK3FDVl1QNvWcJ9+A
TVNWhf648+WvHwCymP0/YVd5XSjqMMKTIMnR1rmkjkEPowb+8vYZBcHJ3U7jxOShtvzmAWiqsGxI
O1FhiAs6vPWhS4Ye26UQi50YhZVxVMudz7hSZHtJdixnBP9smxeOs978+hzOqVaY4VHLcXVI8yA5
GEGHdZelzJ9cgOonBFHRh0boFEQYrgNUNOy95S6/2/Ky4PIjKM8bNi0C5N2WQ0dWlYeL/BFFlBnP
pjkGZxsux3uRtu1HPm3/1a6H8AFz2OzSAoO4FKlVPA1JrtBo1/V3Fv5Qzc7MXF97XQ4dJKG4cFuo
KK62oCZ4YdY2hSMu4iiPj3UOZgBDz2h0bKAnZfvUxll2jxuxc+woy3q3V8NGKZ34KOaT8zgEqV0v
56TTxqBXfOI3ompOPQ/sE8bv1pNbh9jvKvr4WAC7w4tZS+OfDSYM70Bgo5g8+6FJgaE0do7jrfRn
cijyg5DQoqK+/D2a21Z9VdfhEcWN6ayhiXMaA+eLE8COvj30zZlnQbxUJpHlX60GXniZMakjGyFJ
rPNUm+b3nkrafelOzQjHBPoplHvjrOVa+N7vR/377fgbFw+6RC4MY0SWNADeq5EaMIBAFpPaTKp/
U+X/MvK8+zzWQ3emdRtfdOD+h6FG2el24K08Y+kqvRMEChFHlJ/g1Y0nm8PRRk6FwGopQT5u+ghb
29xZWXL61puNXpxD7qZL5+j6MoooaFc5WgNXVFK4IhV5gLCxas8t7OCzUYONuT2qraRtyZ1EIV2D
jy///dWoUPqUECTizZE+PVhzDZMe91CEzMqKZjh3m/SkZnFa7yyjrbiCWTSEalmUn1ezicLNjGiy
EsGImqL7XreRX5nUZzFEv3GW186VMH7fHunWwuGUwGaKciFxVxk8VACzB1z5j7WpRp47Vy131Mnu
pBWO+AqmtqfJlbofmqze3TRb2xM/JIaLFJ1jrc/jyIaHbbtJhEBannldJq1Tizo8G7Zr7mSCrQX0
OtTqOMTca8z6LgOpKJWgHIHvcG+g595meXtqNFvsLNjND8lTxnWpPtFeXn9Ih4/oaqja+Sn34Hp2
nHelr8MbHeH9RIkKLHpKh/vb33JrPglFb4SrJ0tolX7NpmkGuP8IJUNel+C96BAYjnHijT7sLNSt
bU9aJacayBMiBrfcIAmEepdrE41BSmyIDdCZnMogPt4e0EtPZ73vMUm1uLaR3KgDrMK00ORMphBp
h6h+wJbIP9G5lhCnqCrPAJaeehU5PM0G3W6bAAzdqmx/owPT3etNVZ25BEJBQaL6mCCq/lChE+CZ
2CQcbd0qd1Lw1ienD0in3tY16tiri549ZyhaILuCAj3YE6WC6lbWlgEGOXIOaBrO4DyF8cfODMkb
/GqGgAbowkUGnOLM+oE7jXaRJ3UdHTNYaU8Aub4abTR/meBrHxRMHA9aV6XnWgO948ztpUf8e6dJ
vDFuWtWABkyUlg0aoctvhCNjGrQ5/XM9yrujqY64yOL/fXYNxUSCyI6QNCrGncneemJRpNGpsAFW
gLUsf9WrDN2gtBSEWIQeyx77hBDyR+H1dghZY84RSknxfwG7lsHPbfv3ipZLGZkqik8RrVpjZzNs
7Dt+ixStNlHivHr5dKaO2nuA1n8uAvVkkrufUd43PMOY+p12lVzw688tVT0phNEmhCixHHYQpLqL
4WZw1NoE8XXs7cPvRiYyDTkIVbvPccr9FRt2cx8GcMcOQ17Xl9srbutzUwLkw3HFM01zndnMMmjH
rgiPUq74Me8K4zKILrrAKfldIbEH3rvvTrdjbmRvqmIMmwu3rl9BNLSR5zEoRro1WpTcG1gqXJSo
cy4Q9NJzVybhl9vxNg5Fl9NfhZLJyeisqyk29sllbqEsEIFfOAZFlJ9Ei54AHK+/O5R5npJZzXdO
jI1FxFnBBqIsxiXaXS1o18K4c8xppXAYT7C7B+s+NdToZIxW8vH28K6mkweLyoFPh9uydZ5Ry0VU
0WebecUnx1gBO84LrblHJL+Cf6ygdeWr1c7QrjcrS5WDCWFh6rdwpVfXN9jVelalkBRCs4NioQ1I
hCsw9e9KNalQctOmS6va7hHqs3ZKurz4DC8LTCg0rZ39szF0Gtm6yvFo6jrQruXQmwFNFLWlSlWo
qDqaapMfEX+Dm+UUdXa6Pc1XZ6QctY6mMocxpSBntVPiiqwVoE3nZaoPJh7a/SRwPwHkvpN/NgcF
fuklEP5A8t9f5cIA6RkeZa3ixQk0sSmAKKrkVk/jHMBiCAn3cHtg18cyLxyWKosUFzubcuMyYKFq
bTdJsRSzq8t7S/qO1EMdvQMZF/6qGjq4sR6bj6M6jt/BjbXPZjia3zO1tE5B04Mfz12Ep4IICmjl
5N+r3K6fkkIpfvV93e0s9qu9LH8rFyLa4XSC9HW+coMxdaWyERT7MX/QFSP8Ofdq911LAjy/SoRY
vhdTXh7haCo783S1pWVoHAuQRXcR+lZXy97Kqn7IcbH0ECedLn1c6Z9RHbZOtRvvnYcbaw20ITcy
6sAIxTurJYDqciIwtJSd1Cl46NJ4PFBlj77c/vBbUehmvfTybPliWH732R8KEDex4jnYcF54LHSP
XVnu9eY3otBkogGDvDQbyJVn4KvlHGu+UVBg9r0xM43HChf3O7239go4W1Feqla82lVO7tVYIhcE
jWND2oKM7pzzSolPDsJBO++OjSXA04r3MW7ENKFf6vavxoLhMExw0cqeVZRdgrA1TvASUw+ksLaT
Ba5CUQ4Hvyi7HBaIBmc1IIHtSkZNCEHRaayPo2lEX5NwzinDZcHft9fB1Z6SsuPsJ5UqqkHLbBVq
MAE/p8FAqDrWHpD28I81NvRcyDVxaFDDeIYc+DkbWt27HXhjjEib88Dhuc+mNlcnVw3ruI2BRXpD
4kTPaQ523iw7BzkO3dm552yEwnTEtXj9s7O41y9XYRmogRM0mos4Mu59cdujq2PxMn7EXzaZjrfH
tTGh9Pdo/AHdcyyyxjJYLwC8W+GAxs+YoxFSxc74WPtgeO6UprF/oCRbfrVgnkqYeJC+NU0JoCI8
5RxuiHSO1nfKBMZxmWlIeNWt8xfGkiHCF9nEHgef8vZhYqFCYY9DWArQL4c546o1kKAAg+ILiTxv
O04eRbrwk9nNgYNnUmgisYHRPG588ffbsbe+J24wgEAoBvJYWcWOrF6J3V5IfD8PAJTdbDzBWguS
c7iH57tKLUwoYDLsavCCpopgLIfpAzw1UJF1PdRAtMuozv1Dp4hmZ0BXp75sMQE7Nagw4AcqVlGc
UQvQtDSkHFiWP4h0Cg7jZOTvQWvp52BsxNuXic2lHxQxCquQVVZHjAWioC5q1CEybMju7BAkJt1y
5Qxvwto5Z7aGBuIelBxd4mukXDJEeqgq2IAo1Jof2gISP3I1KBEUOnd2zxzaPjrfXh4v8PbFy4rp
dLkf8Nk4Qvn78qOhosXbjrzq4Z9si7t+KrL5Lp1S7VhMQf8p08QA6SydZm+qDKeGcqggKebOGkr0
aL25ojCOAtbJn7d/18ay5We5QJd4FNDsXKWhXqmNhvE7HOxh/pfKEd97QdBP95Mzzh/eHAsMgJx3
ask6MZdTYBWmP405SmNRUoA7KKD2ZHmGEK6R6afboTYSHkApLo+8QPhkxuoeXoe2H2QtUm41LOBT
KBXQyOEa7poq2rKhUfdfnG7+2LhZ8et25I0JJTKnlk4SkLl2OciuQGbTmRjkHGNOU/XofpeAftHN
76u9NXVVnKEGp3If59PxYEY1fxkLOQ7T0gOp2JcBsqzMRrsgWD7cJ+gOXtDGyk6T0fv3lQkYU7ch
TAeumb/9HJOOPBIDQVbCEmT5G+JZC2l6alKxH9hTPw/mQ5prWCnmvfnt9tRufVTgM9TpeOdhB7Qa
bjC4A9KIlePppq0899EETZnuMwLTsTQDjC3etnC1zBjhvbdffoDUqpjpaHKbrIkytd4CNHNrx/Oz
8lc22wPy6ESm0TLvlLu21g93eaqsAIWAjsrk/+pGV5luNQVd63DxQJwSZ3T/3CfFT5ws3Z0vd50F
QQFosppLugXAuLoUDADzYPujeR9nAAgLjOI9a6hNdPkL8dROuw5A1yMjnmmDleFt7FIzXY6sE0WC
NycM3nZoftW+k577LnoeK3O8v71OtgJRWAFlD4YDWskq1SJFblttaSE5DhLmrAbk1Fzqw1f23kGy
GYm318tmV+k0LIeUT64BPRI5WpFqiOtEFnLgVTbKupjyLwbFmcWT3+a66K57r0i9xRM6RlBlISxe
6DUkwBuhsUct4gRvnz8upPJA4DymiLMcFaQsWRcthWf4cegljRkekPZtADPo4vjmUJAKeI3pXIZp
h63WRKlUlJ3nVHhWRT/hrut87VzqefGMbM/w83asjfUui2509OWwgKQth9XBSkZZIReIJ9jfgM6O
z32gYfehSAVSICfn2+Gub2mgQ8H6MS7ZurRWayO1cyTAtEFAX238I5ob+AbZafTWghOJn0/1DzKL
nbUalMsTdqIELSg/0LTMGl9iTurm4sdtcYYGQS/j9rDkE2h5j1kGXA0LSgw6PCbrUEtQTdBMdHUp
clSIi83m+2gwomPj5uXOXModuw4KBMKGncPZCjVy+elg4vpjjT6z1+WZeOe6o4Kf6ZSenTHEYppi
6qGaR/sCC8m8ZPk0fLk95q2VA1GTugdXCVypVjmZZ2CHToIpPGWcpSJHgqSE2WanjK96BvOr7YBr
5Ee7Gq4DX4fCAa9gsc7MBfbEsTGxAdXa+h77rSIQoB+sBydzir3q3mYwFyIo/mxswXUZseKBmhgN
gxvzlJ7OEIwXTGCmMzDK+K1tbxYre8KmhwYDEYLr8jPmdofH1IxVyoBiMewjuOpcGBpPTZ36Ewc4
ykdV8S+OOUm/kQcP5w7l0mXQNlD6xonZIdXUJGd6Ra3njgFKV2OtHfo23vMq3JpP4F/gB2lbUo5e
rVXTITfrEYMs26w89cKuwD6aysVVi3DnvXtd+JYTKolTFICpzqxzTG5UKXVRFoowFXc89FqXwnrv
Z//BBNL83rYr5c+x5mKkAts4j1rdHqHQo23MC2Pn0NhKdywefg7gN4dLxXKaea8mft8bDLucYjq2
aPMVdmjs3I62so/FnpC4R54t7mpnKFUTgpboLXQjA1wcBaqGSWj0WFBN/Un4Fo7kUW7vHL3yEFpv
R0onVC64bVPZX60gs0IGz/IFb/kSawYz1kGoo+51QlhZObQT0swBUvIXN8SQ5O2JR74kbJB2oBLX
Pd8p42ysK8PyLCfMUNXOK6Sipoi6DV1mHJcFVcZkJ+bWh+SJStOXt5pggS0/JN5JChYak+WBOApO
k470J1LF6g4ra2uXvI4i//3VNdcHmR3hQ0OJDzOD46Q0/V3bu/MhCvo9cM9WKMrzAAm4aOj095ah
BqNSca/XLMrkBlgw1Z+xYgHwn5dWdLz9va6hg8wXjGZeneQ3qCly/b4a1jwik+fgTeLVIuxUbxyl
s0Ng+c43FOrz+BInoX6fdZqbYkZFNdgXA8iNQYqV3/4lW1+RRhh8eykUwBVh+UOi3OgKTaOEahlQ
Jvq2tbHwceavt6NsncvyikjzFJg0V9NllDrz/cBVA+EVbambd2kv/EdodqhRDe2AYYNZhd1P1O7T
HBtCv3kY0dgtdm5AMsZ6d3IvkKR+KPYIGC1/A+diWiZzIrzUVXIvb8f5JOx+qD2AV+U9LjroNInc
yHa2ydadAJzQP5IG4JFXE2zEVtEGDuXwcUSTq6axdMCep6Jy1RvomunYk/+LiEDTwBWrnJ9AQJYD
zQt9jARK9V5eqOJDoyrq3VCQxwMUqI5tBPVzJ+DWGpKwYlhkOGfz/F0GVJTe7+qoFR7P3PgwmUHx
fnBH/6/ba2hre0qHbWoZ4Jf5hssoVRqYNoo4wgPUaBxSM3COfYoWvlMk7ufboba+GRVLF9A6lCHu
sctQho4mcz+QyEXow8i1FB0eLsa3TgmCvx6zaedMvAaskg5eB9SXAQsdpTPYZ5bXVkn/iN2e6xmd
mR1E56SoDqI+bbpDclK1xnmH8d1fzlCLo3B9ZA4RWrq/PfqtX8P5TCEeJA3VSLHaraJW6twVPLbm
Kq/+ikDJIkVYl9jQRIqV/SoG1JWOIeYoUK4SLVNYxVH2hGyFQiEiV/A5mWa093ZW2cb3t0D3cKuX
d1AsqFdzhF2T5ozc7SeojcexpRba1uJpGgt7JztvrOdFpNUGQsVK90VNJIQPv5Z1kt+PsyJ2nirb
w+GKItvBDGh12iDZN6sG8kSeX1vp2awnrpt4l3gN7is7y2szFPhGHZIxr+i1bfds5UXfdSrfM4/b
u4Quy0OZVJ9nA9X620tnY+OQ4Gmt2PKpzjNh+Y2G2C1gzlMRsGt8+9IBqXEV2NvZcXDUM6w43om3
kdOB49DiIM/RWjdXX6qLFac0MjLPYEO6iRrbOExarp7D2KkQfyqS5E8b2dm9Kt/mMGGOOZRYoBys
a7fa4Lb2mHOdxsYJoxBDoHaoaTwuk9l/b9bWvLMjN45P2o207mVFB4/wVeqLq6lGrHfm6aXFAzUW
bLasukOIhx2RH5y8y+7rYHLeDZHZHELUT3bib07zq/hygb26rcR915YzCdEbTHM+o/KZHJtUdx7a
GlC/AZb8YE3xHolg4zZNWxdWBbcT2g7rO4OjBmNujil+cEVTnkMb64OkUMETVG54bvwmvRhaUh6K
Ltd39v/WcLkTcY8n1XAAyH9/NdwpLuvUJq14kMPRh7YRlzC6yDhEU1G/n5OuQgi7ejPuiv411xMK
ZvQ/+dir9AaAI+GQZpPGDoVBHgv4+6R5/EQi3VMw2coHlEggjLCEdZ7zy/FlU50a/UTdcxYBDOTe
ag8T+j2nni7CzlRu7ZTXoVZZbuqF1lupzcVvZiqdKtbOqeZrd1NpImTGReh0OwFds78kDIDJejlO
qYKuMpAdhEpD7Y7npe8rv6pB4FmT1C4ORD7VGH8Os/Kg1vgAHuKp7x8LAxdTkUxR4PUxFjBKZNZf
k8DC1K2L5z/QX7a/3f6FG4cLywrjc6kqAoJltZcdY6pS5BdsL8j87omb8d9DUFWX20E2vjDHCkf4
SxWKmv3yC5tq1ZX20NkIH8PvQ2Uxvh+TEon8yN4jK19LDVAofR1r9eqNpnZ0Ox91ITHVmAK79Wxr
niLy6W89dJtfUTW22jOkAXx5wdgn38XQmNgV4VuMbyyqys6dTXvBPmZjh9lPqYj6zSet1CGiGUSd
mgNwnUhsV0FqF1SMJ2KlfRiUejykNerC4VA5O6/V64/L64ITCcoTVR3u/Mt5R5g7UZ04xVxEsfT3
Q4zIKCqk7c5N6DozUmXm1iBf+/KisrqeKqI1wlmJeahySTs5I/a63Mao6yTpOEF7LPPPzTAYnk7H
4a04Ip5PvOC4ftGapZW42l51C0+FTp6FhTYnQaPpJdpE0pC9TRPvrWuYUDTLSP+82nhcLOfSr/zU
iNPK8mw3T98lYayeZ7/LcONRvvyLSLwoJGXJkUGXkSQee0R/ha/mYrebC4R6YUtzrR01Y+cqdn20
8P/nfsSdgRvLFZFALQpg5Klverafx+egib6Tz9qTPcYxN/5kwC812WMvXOfgRUxz9c0wak7dpCHm
YCm9pzoBFnhCrw4R1t6nKBmynTFubYJXY1wvT4wb24FeDvHQszvOtl6dgtBwd3b15qg4pWWlnXfn
Wp1uru3ZyH0LaH8/YKzp4tOEqaq4K5J5PCvCCe5vL5LNeNRq4LZxr4Vht1wkw5CKHlkm0wtRHv+k
TY1zcnR0jCoEdr3AavbqBpubnLYkNRnumKCxl/G6Nksj6qSslMTJTqrVIEAVTuMzHHMUw/XOOSiK
wKKwNuKdw2NrpJK+yZ2LDtjVy0TUTTw0sWt6VtIG5zoeeYcqbX6uR7W+aJPy/fbEbtTC4K7SMufI
JqPwGFqOtKp7HAQNamF6qPgX4DbFg2+1M5axA8pUVtodfTQPcRMIlZ+OkX/TEnWv9Lc1ZECrkjAj
pPrZKm9zkk61Zo+8v0sU6isrtgOcFRXr0iBAcZmUZA/mc31AM2YNAJhNR50HwmrMXelieFChWYJz
FpZDDpzvVpTTsfaLH7end3NoBKMaJOWH1k+kKo1EV5XUMhAWK48YOOd3vY3QVyfG9LHQ9GBn9Wz0
GojGO92hsomu9Pr2bOj1OBTIqJC3JTQr6NGMzkRMLbXT73Q3Ki+pEoiDNg3mM4JnzX3mhuoBd2l3
5wDZyrWcVHSM4UIB0JJ56tU1Xgcc2tJttLhR2z5P0IA/Wmy9+koCfCpY3WfYO0q7E3Z7PcvirgNi
isvoajGlSZfiC45lale3LoXkutE/DZaRXlrKJH8bnaL8x5rQWUiRzP+g2353Pw5Kv1eU21xhoBsk
NQ7FhTUTV0SNMc5BSd3RTbpzViThd/wF/whw/jvdXmGbkWR5ASCVA5thlalgqFIN8LmOZK1jfPIn
dJ07U2kuMwWOnbndCsWlXu5Qyo10y5eftFJFMCkqofTJnM4RcgII/mPzNkXp3km9GUpmX0CiXNTX
vPqgVMxmiMhKMa+wQwiz+tucJLHniz76+/YEyoW4rExDYaBdzd0D4AtSv8tRpWnr1DMK7R5cqfqH
3kWcL2a4RwXdSATI6oB2BQ4qMUqruatnrdU6evJePIT1UXS1/d0Z6/5JEfqntgumnUFtzB9yUBLJ
CyGNiu0qnJ4OY68ppumlUwkhLBE4z8Hx/aEUHcottydwMxYkEAC9hLwShIJwOphZHrEs4IHAWdbt
h9YyfxrunPx5O9LGqcx5zPONB7pEJq4+FcasyKjZ3KXSrjTMU2cZwUccNXGZQHK2NtAodiJgi67y
ALd32Fn9W5nFBJ4tq7J8Rpq5y4XSWIleNhN3gkG149MQm/W7JmpNT3GU9nOapEgq2DFWjAF56SGP
eyT/CzTObk/B1mTLTcEqQjeJ/uryR4yFPzn1yG25VcwWcwU9KnFqh2QCCqFsdnLL1qKVWqv/VPeo
ky6D0ZjWB9XPeOok2O/iVY3zxGAN7anu+j7xrLlSpn+xmF6HlEvg1bExhlPvtFNjea7Zt5dGy8Zj
q4XOs69Fe/KYm6sJhh/6tTZv0zUu0xgLNUwrnovYXyOmynOruh/hKeE25tgKbqci+dMf7fqLIgZt
59q1FRslA0c2iOSBvRomHY6hqEgYXpFF2pPropYS6BpmMaI2jtQ2h2MXZD+ioEx3PunW+mHxcDTR
Z6W65q7md27nnvqsiQmqrd7bEXY5fWqY98U4zce3L1WI5VDDXijJYpWDchPVk1lQjhZF+5/cTqwP
mUibe4gv1s6gttapqVFc56ruIhy7emMp1LZRwCuEl5Fcvb7pzQ/9WMNinFSpuGP/vD2wrUsWCBka
/fC8ad2uCzwj0OE4lQgZp/JDHHzq8hJWMQakvp7/dCnWfp5g6XlKAeEsUgbrYzbROk6w5dzpqm6U
f2Dfkg5lyV8OfpUOIrfXO1Fzv8TvL7hTamV6Kgvg63OtfS/LuaQ0L6LHyqyDS+4D6nTVTGWRiZIa
Z4JCWIDpsYabweH2DMnEsDpTSZGwESAhAa5bE9H8wrI6f+D4xoVuOAESsT1VDQzc6bkz9CPkNCQo
9yS4Nw7yRdBVtipTZA99arySq9MfCltv7n2Q5zvHwNZakygeA2MprpjrCmLmu340DJHwolL/0tk4
p84tOAFLjZ80X80/3p5IuR3XE0m9QlbCCUh5Z7ldJ0UfoMhpwlP9QrtTo0C/q3GffR9pfXYO1HKU
hh3qnRFS+xv8LPpwO/xWtrAsFgCYIbgeazCw5ca9DX4GVFaEhKXfRM1dh53vASPp/P7fhAIGAWSc
e8v6vTCj9NWYEqRbFpjRIaaeH3nxV8+xhgft7VCbnxBWCRUn94WXuZxUy0/KDM1RetlDREMnD/Tn
qhs0D6E+5KNK3Blvx9ucxVfxVgsT+cayGVCox1tdwb4T9smBJ9x8dHFl2Qm1OTQ651J2iY7j+vXj
OFM0NhT0vAARkEfqFOmIh2op7bLzqn9nmdGbpUfROqCYBhOPNARlRg7+1YEtMgp2YUvJH263fci6
SL+rfHxa3Nh/M5V6FUoO/lWoqnFxssfyzAOOKO4ireu8psr7nSry1pajwET3nSoyVRGZZl5FaZpe
qzEztD1DcRspM4+5T+Jr7kOqB+q9FXIBTEsXA91oLn/o7tjMO99w8wdIMKSs86JEujrNGt+fGsTt
hYeQiIMFbgLgwuh791dWmAp2EOx3YfTKSVGC1NOcaE8YYGu5YsFBM4yjFE2e1ZlSmOgic8GTGa7L
Jwy0ymy4c0LH+GOco9jfOSo2RyuZRsw2ahZrcCTU0TS3fKLpjTZiwzx0zzPSml7YIloloihDqhG3
ObvUxLvZGvd6NVsXMToFlLrpW1EQWq0p2oFaLp2cYSCGWXynDvn3To2VPzTLb0/6wMdN+rI91FnT
7CS8zfeElPun8sXjCfz5cqGNdtOptbTVcrVu/rs3x/ZEIb44O0Xv4oo8MmilqHEDEg7YVCgfVFPK
vW7G1qEpTQ740nxzsSYGGUoDMX6iuUwN67lKffQxA/w69+xMtvISLU80X6WoBfTS5VjTGK2QWAWP
bqnNbzNttFNYYsw2pmZ7pFKxx7nfHNXLQQI8kl7NegnnqRP5LejIxqzjwzzSeRLztFd62Vq68gZA
rQ1iN5fB5aCUAEOtsePhW+nBaByUtp7e1Sk6l6cJMbQIBzvM/o5sdPRWeSJrGKvZ6fgv0Iwcz+Dd
adIgAYSkx/JnIAqM7YlGpQ2T1uCbykmDydmQPyiFjfl0MNoYjXTlSXUK487M0uJslJ2/g4Xf+r6v
f8M6aapxFSUN6M1ootOszGH9pDWZfk46nExVAPHn20fq1gcmQ9lQ2uApXbGVRTeawg4oGZtFMZwL
q9XPLiYFf9yOspUJKTWg5QvNhjirHTqEVC1pOFregNvG335bmdmdk6V9dPf/ODuvHbmNrmtfEQHm
cMrQPUmjGVmSLZ0QryyZOWde/ffUAP+PaTbRhGTYOhHg3VWs2rXDWms7Yzge4Vr2XJGti1o8LBtU
jTZ7qAxWv5SMbfUlLW1hmTLr7qFOmOvm2bHGGKZeSaAVlGafRm6PgPRRxXZ3tcQNyJPiDNAwvDxH
ejuNudS1lBaMyT7VRbfcrWCWoDPM00HeIjZuG9ZyLAWdCF0MEGWXprJpMcuV3o2/GnIRuUrWO54l
LaXfg+UMEpRZ/WwpjjgUu1bfOsMq/ZWrQ9OUiBYVonObmXl1X5nZ5wrW2VlGlOFRmpAPLCNu6u8f
IYpwFILfACbb9nelk4y+Fcfiah4+tJG8flHGpL+DcXroZPcuhQhoKbtrzE/dzv2htjlPkYXiWN4y
F7NCVufDpFTRwdXbO6YiYwMLJcRltysa81YfEBQ2/LhStf+Msisnv0V8/rwkpe7DK0weerTXgAvl
0wEzZe+E4moB2fMfF2/zWOtDpMYGxDd/HmKGrce56obsxkPURkfyI/umoDAQAaGxtZ0H5igNuL2I
MjBackWwWP3/ujkcA4QR+oMAaMcS+SRjo9Du5yXeOpl2mpkplYH3tIZE99CKCR/GyWYGsW4O2vm3
TyO663S/YQJTPNy6mC5SxplZIKbfL1Hi97oiIdJqLx/ijOzytqmdFwFTYJw4IvTZtlxcU4cQpaXU
SKJqkH6lTHtgmq0afx/axgJUWxwBVHceY9pdwn+ieUtYJY7tu7DdUqYskU1cilLZpfRxKiT5cx0i
k+bmU1dPD2lS5zZzSlsd1uJq5a40T8s/t9e8cwHfRiNRCQcdQgZ2+RvsPNIIlqn8DLqZfhmdYQ06
aJq/blvZOzAU9qF3UlihpbB579uV7BUNRIIbJWRKXj8l/zYDI0BDwpCDXGjPFDwh6g7kyviwzabm
ldMxfHDWmTMft3ea3ZgvZURkY8qH6m67pngRmIAJ5pBm6eXeLTLV5RmCGEOY65WJmWF8nw1QuQcr
Sg6ClZ3PJPoUDpLxXATQU5emTLMdoJMyV2jUkvkUJ7l1TiyqGrc/084FIBjD9dPBEqo/mzROH2wg
JeK1IUXuA0Ud6r/tcSr+daTuh60m/Y/b5nb2T2hyiLnZ0EmIHy4X1dpWHlaUVlE26eqPzEpCh9cZ
pkBVpqNAZW//kBwRrSxmZilbGBKPT28oK82lpFWVO0Z9D0ETZfrB/u1b0WHmOsQk5KOXCwqbrK9p
4epEAlV5R0iiPtkw5+7+YNt4GYF4QDkgDby0kjk909Ya+ikRU9ZODPZdye5H+cNopf/7fUsQX3Dy
PM+I42/WU8pt1aM6Q+W90/VnuVzUu3mJEy8z6XDeNrXjC9HygYVLXxja4XYWYVGW9HI6IslSyRmJ
HNWaq4RSfCfF1j+alMe6yzwV+a4dZuSFjY549rb9vbOIuiDyOvhi0Zq+3FRiLIhXJdE5PGD5DIXz
S6VXlC5jbV2+3ja1d0qwwQhWiEJUDzcFUjkss6JAMsDXm7YTYvML0hKNo+YHS9rb0vd21MslZbU6
NRDhuM1LN3yzGG95vy52A8MxzU+NtfbnsaiNIJaqkFnM3dFoj90dFbkOCGXqzltn0qe1OfUdPn+d
yvxJZY7FX5a8Lq4RKp9vb+ieJUZoijAS7smVXN28rnRNEpUG3JBld4zCdT7FHVk6ornmwZ7uxOOs
B5kQYkkB/RPf9t2TPTuzXeUdvT4UJ/KfzqDLD0YvZ/+LADQ8oG5WPBuzNv7BhacpQf/WoUFhbBtg
HTCJPEVO01/STHPjnqbIWIb9nQPSwL+9lcLlbrIc8b6IygrCjxzRzfo0pW5XDaZk088kM1k49Oek
qvLHmEHhp7Y36hcU46X/HDk7KuvsPT68bjSGAFVBPd6YblW1HqU4preZqVAZKxo+pbVmLm+EFnRy
2R4ElntLJcyjliFIaLCLL5cqJWa/mATngPZV435E2cdV57D1Sy3qRG9Rdau+bIMk7ofg9ibvOQDI
jXRBhE4b+ruXlkf4CM3K1fOx13jOPMeFKztlc+C998wQy4paHQW3KzWvptDTpKhF3z0r9P9VzFc4
17myHEQmezeCkEFostKdYEWXi2ljiCRRiB7ZqjcvVZEZ57orpLNVSyVobaP20lCqDi7E7sp4jjin
iPVcjdbqa61T9YSV0RXM/UmFfT6uzs/bX2lvYTxG6L2h8U49bvuVKil26CShKqPKtFyqqXcR6ew8
4vPOTfKidocqGQ78y87KxOMn0L4Q768EfBG+lit5kaA/GMMwulYq14/tnMwHqOx9MwJOTMgPonCz
tiSOGB2dU69nNoH0q16M/ItSW0fd9F0rdI3BfeNOwCxcHo240GhKZDD3rdqU7sxIWlK3GQb94ATu
vHPoeItpfVTVgJNtFqMXYyWnA204w0r151KRfoRo+SJbrz3kILI+9u34XZ6Z76CO9lF9ZufpQdOR
XpKQrUeKcLNEpQYUUYSREF+LnMeya1CU1TNzdltl1q2Dw7FrDDleweviDdp2VhvUqls9EW2eYnFe
5LC3AtUoaBfLQ13Nwe3jv2uM3eTrwdQlArz8eGMXRQsYS8uvmvoXzrH5i9mjDDtYkyN20d4xgc3K
eghoAQptLOmdVCKNENLPKJr2hCbJtLoLM7uOepo7SnlAaCkyCaIujmNLtsgnmdpdw8eSWxQr60WN
n8a67IJksca7vIK/5+fTqvmNmTBjcR4j9WVEoP+UUJuPvHbKG8iQJire/u2t3j3AYIkppDDqhZLC
5VYrKP5L6wDDR+Vp/Z618fBAilwPbjMP4Yn9sB2kadCicxtNzhLPzIq6OYi/9z43JUZQNqKSC939
8jdUaQPdPWuBW5AIfIDaPzylrTmf2kk9jLV3PCs4fHRTwGVSF9vG2kpihINGQYOqbWzfV30lnRdj
aD2TI/c3aoGzp0ZJ9wfnmRxdgNCI5K+0NuTU7CypAFSYdebyVZ2YXOso+fC9IKH5g3tKPZoKnM3s
NqBSl3vZAnLOUY/GKaioc7uhGlr/ZWpelOehaWX9dPv07F0fBHohtIoBOoARLq2NjMxIo4jTEwPO
zl5yu0atWm+s5Q9oGiScaDEAIOKAbD3CgPyLRAYFR2ytP1qtYv/bIO/z3+3ViF+7CUCZcgZPCe1B
UX/erCbqTacNQ3ycTC34ESl75SWEDujFiTowOHxOjrKkvYOvU1cU9QdqNVudK+Y3Rw6gQcQPnNY8
aQUwujTrh9NQhkfy47umKOEQWNMApT5w+aVoTY8KkzRgcEsMHet6Lbtrx2YMKjs+QjPtuRQa1P/f
1OY6a61uVW3jIOqmwU/oTfoU5tx/65mmiaLz7LjTqqxBrLe9W6RWfdAr2TuSgPXQQgMPiMPdJNNV
nxqqQbvL1zvdeM1gnJyKqegPosC97SQXI1SidMknFG7mfS6Wk0NPKdiKbInauyVcGLsORPEJOfHp
dPtU7j4dkIoFie4tpd18ujSqwMw3EaiiRgmN+zYni/VUeWwdV0KUE9nVJsI/zxHl42dzjZicwmiN
qnHNxVS+geifz2rZTD+nXpeqgx+3t9tw2gEDwGsig9p86w4SU65oou6vF/WXpQLjAcj3D0AzDJmn
hAbUSeSH2uVuR3Ed2pkCc35olTCw9O5/ldxId5Gy/on7FJRIAkcQSJTHLy0Rkc/GpAKNRH+YURZm
0SJwkMsKg0kzakgHigC7p4hSnaIgrEVWJv7+3SlSx3KulUzIzhlN/N2hTHiX5rL6OQtz86A0vffu
CbkTKgcIECCtemlKhlcR94VAycAkDVQyXr+0J+rT6hK5kzXND5IZS19uH13xP906VCHzxEQQMexv
W5NUljLWIdJwF9s+fpqN2nJxrXXpNk4n+3U3HqHidg0SjZA4vUFENhsaMmDBLqoZTTuGqSMAojg/
Ggtiz9hp8d9xpR01iHZ39U35mJMh7F7uKgI5krPIdNgiBhg+51pvfFGkYjiNq5ajedIkstcjencU
Te7eundmNx7BgNnaM7MJDzvJqtcmeU0jrD4i9e1vJm8TcBeaGtu6f6GZkhoLIYeSRIOM01CYX2ug
Me1BbWHEGbkh+ue3T8zejRBq2cpbzoZHudzQrM26EZQPLctYN5+7pdCCaNKtD5ltJwdR594mggWF
FkCgRG92YyqSGTAy037yjSHJYreQwXG5aCUc5ml7h4S6FkOXiF8hA20MLXSbSqWA396NFVM+KrNf
T6EyNXUwqyWD1nPHDpyh6f+5vZV7z7AFBpaQBsAUGerlVg5geqKM3MqPobKcU7vv/7e2KViMONEe
DU0yTya4CQ9N+Rbeq+4cOJw91DddZ3wbvEzqJVcZeJUr0woChw5jg6wdBJvqxYgZ1ecyZV1p/XYd
p6der5mKrg8TwMsJaPzk1oOtIxNiN9VRj3rvOwBCxx2JII8xc5cbglI2HzcX0VaVa0/guaMTKXPm
O71cpu5qNYqPKlB1sA+7VsFu8A8eEJDppVVY9uM09ASVqSaLimKl/UqzOX1EwHF9rhLKb9Arj6RF
dzefd0VI3cmC2Lj5+HSimCqFpp4fg/g6odLWeV3Zxi+ov1heDHb4mwNG76nksWMOhGwSK4TJ33aH
/NbtU7h3ywT9iJMA5ErfBgiqFZsjU3bY9DEOz+QKSNTJ2lEGuW8F6j0awpRTt0wnac6B7g6k8ea0
pveaOuVPZmpIB85JuNXtcyYEbThDNMzBdFx+yjmVNK0V+YEz5R1VF9M8p3M2n6dUXe/7warcKkT6
3kxr+Xx7F3dUrkSLHBIVuQkQvW3aag0KSrR1ZmM1G15UW5K9MC+Wr+jBT0MgwfYezlmmqbU7Gvb0
xGTTDA038cGL2XjRGyU9gt3ubgYdD0TOZKQxtwKEVdgg69BZFrFLuPzQZllNAHvZTGhRa6RtH3Ql
QgOn1fQnJEmPNIb2nibyQEqjVLHp7W+uMpOCFS1axayDsBjSZ6nucj8uVeljpGfN+E2OI/1ovXv3
WGQVqkwFR4yLvPz4xFaJ0U2sdwpDx/ig9pb1qjKvUH5V50Z9yZa+DTqj0Q7SmZ2VAvDHYQG6FQRd
cfLfhYi4xyWFU4ZyuqWkH3OV66usRfGza6W/V2MsD8ztPBpMMyAdZT6GIpSBL80tWZU1FKA4Z4Nm
vuRLy0AhiKXfzbDUFm8ZHf0RxRrls1OKGfGrdKQvvbdcSjNvRAOO+Vanc8nbSFJz3Rat2LB2pRHZ
AjejgPp9bQdHhFT2+vPgbomMcHOtyb6RuBDyZsbV3WqLBcGVtrf8uavjr10zqmdryqIX2DfmzyQb
Cncx+7pyE0P6oS1a7yPNrx64yZ3bxG8AjIOYL+jubbe7M1OmK8wLFU+rXM+tWaMtAB/tLlytwjVN
qHew0a3ilLVFeuDVdkIu0jd6+vBmSLK2ChhDYZgApTG9FMnyqelr+yvMVfteWR37v4OtFqf1aqvB
TtPREP2aLUCm0Ch5xIib+KNTp8+EAc4vi9mrs+fEKiNmw1RRK6KBrH22pkiq3UUuZfWURPw+t5TT
rgoSmkoIKnZFjKtr1froQ+z/Qk4CpQMezm3n2JSGuBiyBBne0FpyRt70xRPVY+3u9k7smaFcJhAh
/Musgst71hhVIVcJZ04J47jyl6QCLdfka/7XbTt794ndBuEFuoA0cxN9GEOV9o6GLhlwryzylCFt
PsudGro9yQq6LtGn2/Z21wW1BQUHxlrjLy/XpWhZudg2QXViL+U/oA3kn5Y5HGFddlclgE+AjVnT
Vv26q0tdXixUnIp1nZ71KqXngQS330hW/4pcxdEV2fH9aBPo3EvKHMAmNr6/sun5pels+fU0SLkn
o7lRnjQj7iMvXociOlcK4PWAYdDx37f3c9cydWryWUv8sXnozNo2Fqcjd7ClLP286GH0mbeCg6nW
Ju9+oVAxrKTFv2117xWgzyOkY+gDXhULx4YgXEoJ2uvR0QaAUWv3oc7U6CMEPli3SqpJzSlJtPhX
3CZO7NF6Xf6gEoMsNbADIcMLvm2z5+aqlAh9UzPXO6Wh2SSX0TenzJzF1efmiFWzd6AoYwEBAinL
EIXNNekcYyCII7zq8zg7MW8zc0NzaZ7KKPyxktAf7O/eV0Xdi0IzoRPdp80ra2vTpNLUteG4ak9r
qLV35SB/NJayOTsLoPV2aI7wnvsmyXWRAyAf2BJXwlwyCwqEzA5CXgx809TAhu/tBZXG1flemWnx
yIQk4wCBvGdVqAIBqWBbuauX7kDNbca+xTLdJY3yRCHFUiAZUX8franzw2SaicdcqENRl72v+c7q
Nlg2kRRGzIyuhLR08ouDAthpLuTl+1LqtewR+kyqOwwqdQwzMZ8lddBPDbqNvtJPq4kwEyhHM5a1
L2xj91eUVsszQwT6l9t3bM9Toq0lJh0xDpA3/3JrNGmJuoomhB/P0XqunDJ87oa5Pt+2sve4o9st
LrPNU7NNjNollDODHpDPBAQQzEWpe3Jmyj4xXH/6fVOwMagw0l6jLi6+yrtIVZGZ0uT0RKqKMzJM
Wkp1N6UCdkZ8Kjm4P3t7B0RBIB0RNL2anFGYBGllZgPpTfPsxDgq6ZSr1nhwePf2ThCw3oCbIAjE
r3i3oDnNGIitiSpbsfwCkBfdqe36nVrwEaRkzxDpJFGVKkYMb6fs1bIy1HkDWk1qaZyFmTZ5eome
UxYR7f/2R2JIEWwEWnakTdsWV7lmaT4KqGMFKfQRRfwsUMGde1AV24OQdmdVxHiEN2whmctWz0BX
Mx0OO+D5NUlCdOmH7FRRWv+xoh//B6bIyMHE0YSgTbD5UtGIasAEkZcox6rPFPbjwEpQNehS5aji
u9eNIf8TPByBXUEI5/JUkAfFSpbWlp+ncnVW1EbyEsZLBssYDW5JjdmbM6sJOntc3HCJoNMVSnOO
17l0Y3lY7rvSyA8QNTv+joYXU0yFBDjN381zsthl3qoly5eHpPF7c4SBVSnEx6qZeMY0HEnO7tpD
A4QeqQk5ehu88mQzIK0BnhFPkgR+VDHWYGln7euihdpdGLfqQRS7d5Qcagw608xhaW8HZAydhuzh
SBQkTfX0K02r6H4iEgimwmkOAD1vHZ5NikIRSRdFYUVkwpvNzKY8BLTHkyUp1Wh6Vc/WPktK26HC
RW/9lXHR5n+J2rWDL+FOQ3clskbtBc2qBr5gOo/uYpAw+sxLgXo8dVb9iVhYsYJ4bQvZ7Qxnfakn
MI5evarjlxQWROmuUQ7DHb5O3Lo5sXzsFbpUPqe5UByR5aFX3ShiTMjPSpllw2Wi/WCeYoL6CMJt
M1LTa5r2NV/r4Zc6t7nk9rWJjNmylHLjyW1fLZ4WN9nrtFZDfUZKT5ODtO5UyTfbov0rTVXj37Wp
zE9xETmf2jhsV79Dbuyop3AdWYoenkKuCh6CP0XA8M6n6gPiI4YyAk+w1fqfrlmYmJMY/bkxjPLs
WOhy1g7RbZ+GCs+h/Pm297s+uMI6rxMhkBBa2TxRAyOPwjoTd7cLow/Mbeg7l3TU+GAaY6d7U6za
P//AIsgihoChXswLfLnebOHcKBakZRuH/GyCAvEWU6teFCuug67u7QNPeB1wUWclUUE9lpVS1Li0
VzlGrC4jbb6e+W5omMT9SVPt3quYDUAGrSynFN7UwbZeX0+M0iFCYRx6LzCNS6NOlkaFhtfzzc7M
v/ZrolKLHI3nEOTwwZssPPnl7cQU+j8UHikmg/y8NBWlgzQtIfllzGX0ikQKP0apbBzU7PfOyXsr
4le8O6XJos1JaVI9r1fJesibcniyMi334lE2UldD/+hPPhs9KOB8EG14Ni8NhraSSxMengy274NK
XXMPYPl8ztMWvCcs1/uUSZS/HQuwlwKEKcBvokd0aRT2pmZA6aEv1cfdJ1NPQncIx+Jlag7JKXsn
BCkwOBZIklKN2CRzVTP0nWRw7Qe9RK1EHxsPLUnTRR3mSNV47wYwKVkIo6CkxFN9uSoyCyF8AcAr
6pmZXI6G49GUC78g0V5/MNfJcE27OKK27x2YN1Y5VVO6A9uwKlkbrV1VtjIBPDidZyVpX8fcVgO0
Aprea7QSPYLbnmV3nUJFhFcRRS5740ll9Dz6zgZQ2DSJes8E2NGHq9g8FQukH40BHGd0Carznxgl
JRcEXWqlm+un93aCBhKwly6XK8j7/ffBIe6OJan3pCWbvKxUjha63VtYz4IYQ2gH0xu3vTk7iMzA
UMyyNaASW/pdFjG+PCxjry7q2VcLZz0ozW2fqDd7BK1QAfCfxK6XByjMOkdexmQNpqxvX0XP6Zxm
0/A9C5fmAeygfa7TSH51mir0VKVB4+f2Hu+tlyXzOgrFnStvatUDnQxzZr1W/N1K2/k1gVbumvp0
X2jx9Ou2tb3VUuRhHib+GzDxZndrUtM1prkURKHKrKOliR/SupTLU90tzV+yVMPFU5b2WzjM+VM/
2+r32/Z3V0uPGH4t1Dgi+MvdZvSfNLbduAYUKGykJ4zM1+M+/2AOiuJKy3BE0bySERGfF0FA9Mgo
5NGWFz/onW+fGLM4hjqcyawvlbt1Wq2fIik7d0OvBPpSTL5US2owLI38qCtZ/FcMZu0gKti6Q34D
d8cCEIDMLTDUzYM509Xo+MhroOfO4k/AKLzUSHMvhaMU3N7fXVOcJPIDEFrU7S+Xu05RoVY0TQK0
UYZnPc7lU1/K9ZdxLo94jjumuC5cUvJLOs5bNOPaJ4bddYz7ANZofjK1gtRgytLHIpMO9m/r+9g/
KiYoUvGWgCvajo0do1QCvhHJgZqbsS/JK/p/8yL9iAjrn1OkJjW31IvuICrYW59Jkk5oyj88m5db
qVEBVUvGjQVWJ1teiAqNG9IFvW/Sw7mDe6cURBH3AvQEnMTtCsOeJRqKtAajI9geszUvFAZS866g
8fFt0bL839VeLMR4DfWkrLUtI4aDIuOBL9rZaKGHKmi5YGSuuBpM/hjstpfkoM+mr1KkSw8GNTRE
WcvlFK8jDZoeztaB0Z19Jn4VRSSEEOGjiL9/d0PXwshVOY+UgPREOStRJJ1iY04+zWS+B+/Zjvcj
maKPAGSA2u+WUleUVN4VM1OCUGnswOaPs60gOp0U6hI0Wj08OTYSiQziKP1qmLODxP16pUJYA9Yg
E82FH9hcTk2qZlkySiVomW3iz0UU/xM5eesv0bre3/YD135WsJ1JusRUCeoWG7eXFG3aMkNECQrg
SJ5V5MPDIKvrQ107tau1Xf/ltr3rnVVkBhSACccfCI7K5Ue07RY2IULpwQwPzG3labzrrP5fbaiz
F0Op6kepc5QHmS/trnWZ+7et72yskLck2oSLT7l786qpYR5GlT5OAcrw5aOUxP8VRhO9WF0mn25b
2lkn0QlqVFQ5FNFCuFznYg6Lvdi4orlV56By1OwT4vvLfWSUFLyXvnusIiZbSmpa+Xo6OQflijd+
xvuEiAYYvhZxFk4qmNUtJmVo6Mx35bgEZqbG2lkzw0x2yfhURMvNKP7QUYxwPMZ0qf/atdJNJ9ES
TL1E7tPXnNSp+NgyjTN1YzVyaq83Eub5CLbJ8tgTq9ePg1n01LAQq0ru8y4NW7dpbCpdmTWE57yY
yvrg0127HJoTdIhpY7E2uhWXG0p3vFGivuL2h3Z11lt7DpRaFptH3SSP6gRvGFbmr9ufcd8qN1AV
copXA42KNkfTWsZqUgzqGZbddO6XYX52lrL/r51J24uxjP932+jOKQVrbAvNT5S0KUxcLtWcpNJZ
mKYQGHnYuwzU0O4to5yDubPNg2O6a8qilWYjOyhTubw0Bb5Pa83ekoOkq/VzDQLawwdLHjqSxcEH
FE5reyKJnslJsAM2Z2MKoeWirOJMDgrTzjwtSZezGdqJK0u2+dEJHSkwk/aR+n0b/P52Es8R3YGz
A12wiaompqgtNbi/QJ6hE5oqX1OJLYa6KUZ0cO123mduGw+0eKLo32xnMNR4dMAzKREIpJp74HXf
ltVpT0VJryOT5+aub/v2YdZAxbtlmzYeeMv+YL07Lp0bT/YOJp68aOtiEysyoVG2HB+ZGdfpUAwP
yZjG/7ZAwp6qBnGXg4d5x6BQURFCvgCEAMlfHiLNjiJVa5olGPS5+hxVKRXuKCrvEybBBRIp6IG9
60spmI00lIhc6JVuZ21kJvU4Ou9yYJtJ9CiV9gCcTQuRY4jN7lTl8/h56Sz18+1jdH1+CXbEsDyL
uIfOpfD478IPfeg1O67Y1gHAkScKW0ygl8qvcdmWj5BKfpSVAJ4Z0kFD8PqK4gvoMrG5fE7Sz0u7
WkZQt7S8mKrROa9Zn9GgzZL8Icny+OCK7mzshanNFY3mQU+zCm/g2GkBoA2Vyjwy7I9yq02nNaxr
T9HW/iAC2V0fMCMZtrYQFNtAQ+SKeahxzddUKj39B+R18dMyeE+muHAObsa1KfJJnJzQhYPLvI2e
p9qMjL5b2mAg7vMWCkUfVjX+pNeW9Nt+FXwExwVkN9cQZcPLj4aARmJ27Qr0L2xzr0CZ81R1tu5a
iSR9un0uryMNAcXA13DnhazF5rWoEyQR4a1hylKH+3oae1ey2uKkzCnFEM6ju5QMx0MzB/L78vuD
VtEaknU0a6n8AIOBjXe51Gko1oqR1l0gr0lz35ez+TUeLc2lWKQ8V2pfegRJ3V2Z18Mrj+h66iFS
+iNwg9yLZjoeB95h7yODbVdEXCtg3RtvZCPs3IYopAdFvU4IthTyF5ojdL0U+2go2/V9sRXeTVJa
nAIl083RNZkAXWhrWAaRoZUeQpY/J7N2HtKx74Jq1NZP8dIfodWv3ZCwSWQp4lcRX15ut5xbYZMT
3AWZFEZiDLTqmtK4fFiyfPATMQmwWRb15HTx0UTZazePDgYy+3xtqG00cC8tr2Aco6JUq6DKY4PI
VVHu69Sez9LALMSVQOn19sHe213SS3w9IYPAuV7ay9MyrHpFrwKjmOwgka3MQwosCey10+/SNvub
auZRy31vjRQVIZcLSUwc76XNjKCdkE+ugrCaVS+1mhicUcxlkufUiyrb/G3nx815Z2/jJybD6pwq
Uapg1uvEVZva+lAtfXmW7do8iE12l0aRixkNPJzkBpdLq6Ssq8NuqgK90UcX0U+KCGUtfcwQy0Cd
2Pn9Ch5LI/1BlJdABLrQpb2l6vKYHIWtnLPozs6qX2NWMYW4RZqyHQznYCf37sUbqoBREMTNW4/b
qWarZfZQBgidGV8jOv6eYyWJXzH7y+8axfpgdG3mZalWHLwqYiGXgS1NOjT6WQwCb7QWLheqw3PO
cyg7QRzG3Ue46cuTWYzZQZXpCmCAn31nBkTIpZmorrVFWYwyoK2foObcR76mt92THUavIaOJH2Kr
iIMYkLTXRvCy4pTd1qdhemKOXE9YP+sHNMW9E0V/iNCP3hvS+psv3No1uXZvoTC/LlPQpH0TrB3D
zOVmnU523B/VLHftOYQIEKNFqXRzgrvBZJQppJygVe3sZyGP1j+1qk6yNy5dkblxUo3/3nZB+xZJ
WnjBRWFx44LMtOtJ0/m0c9PpbkttLxiSsDkp+hIBRbeP6Ow7bxciQ4YoqyEbQpp7+Y37RQf/a+pl
oBS26jME2fbs1Snv67rpD87TnncVZVIeE5pF8K0uTdlDNSNEYvPx7Nj5oE/L5DdlZf0VdsX0hPwX
Pm8ZAL/d3tAdq+hu0ZZCWVWIOW02dKQYac2jVgWo5Hb31TxKd8UIXLYi4PeGylS8lG7VgVFxATcX
VOhYoFP41qHaKj2moHPT1cmboFeskYqGHn7ISv2nMWqDzxiV6SE21OhtUM1jNyn5wS3ZWTJCThSc
eE3I6Ldqlh1qROukIWWmTOHglQ28gcmJEERXx+yzZbaKl+jq0aDHK6IXrzQqRBSBNKFhe7XRZUll
zdRq2wcoXJsBnZQVWeBmNH4QG+v3Ua+FS1AwOu5jMYMbflzSPvzHqaKk9mdTkg7enu0eiF8jvCPy
UkAAGeR2edgWnXZnkam2mDG53KfdMARr26SB0bcd/TRUTMOqOKJlbf0yRom9mYhK5QZIwFY+BDVY
yYizPPStOC6/stvl30t7yAzfHq43KwCQQOxSQr0C6SmhQw1sLEIEcArtSZUk/VvhOJ0fatFwP7dj
fuq02nD7JKkey9E+cFBbhyGsU9EUNWJd6A6IjX+XlGrDYDAaXnf8aKjXp7jUHrRIHh/qiWL17Zu7
Z4mIiLoNQARBiLm0NLeVNiFKAfabrGdyjZKSlAsds/kml2t5AOfYNQYWR5Cn30hOG2ONY0zrqgJv
N9as8/TQbL2Jzmjqaeq6fL69sr1zIui3/8/Y5v3unHVYpAFEedvXNZBnuz1bwGTOf2BFZIM0RwiL
ti2F0lw0JRwF4hZmzUlNOuMutnvr020ruxsHIIQONe8E5/9y46ypZr4quHkfmcPiNZyiL+DhhtPC
RN6D9VyVusTRE+KYYHtIQK9aUShdWGpaaxBYQalSENXy741eOh6PyPBYt7HiNSGq2cjQdmetHe0X
AqXfRa+//YY3PAfYJmqmm4hgqpsisTvw+ehFJg+zmimurDTmPcLWi69E0vog9fp08HJugwKMEn1B
+ADAjkvfEqh7M9VjOUlxZmY9+IXcdpOXlnjSMFTbs0RKe/BR9wwSQovmIoVTVBouPyq0ljDJUH2i
Ax3Cd2qglrLdqm+vpvSgpIczR3cOEdaAUSEESqi1lWcYo7xOB91BNLhXqjurLsaHWF/Mk0XUfrCX
u6Z4oaj+4FqYvHm5tDIcc6ecbNsP1an0Fa2W3YZy9KnRYfn99tWgHioEuwXPDKjmpaluNskC8pFV
pc10H9fRjxoywKvSkQjdtrTzJEBsRukGNSnUgrZBTp9Ko8LsFxQE2tx8XUa1/Zt+cAKZzSg/k8aa
j2W4Rp4cTSE17yk6ML+3p4x45j0C0giae+MDwnZpgG2DVC2orJ2Urm3Ok511frvMP24vdMdzUkyj
BEvdCQ37LUgkZjaRNc/4NKeA39zokvNNzZz64DHYO/5A0bhzUHoFuujyw9VmaRotkix+307FX31b
xPdJlI6e3g32nULrzru9qr3PBwpUdCngVaPecWlvYMCotRo0XvNuHM5LHUk/i8XMX2Wl1FMm+MTd
2Rzt8kNoDs3fpdVFR2NXrlI94WGEPqbgu3IBr0rNyeSYFHodHwq+HJ0mow29sBnyH0DL5S9tXJen
VImmzu9rU58ZaNP1AcMOnb9o5xZM/3ES62viROMfHCyL1JrBASIfuhJKCGnw9eXqoPm6aif4M4tr
aygPNXQEDy7rTsAoRL1g1gnd7yuwkx7JdooqheOvDdoDeLraeV3iwVZcIzKG5zrttGBojKMDvbvz
wJ3AOYvWP4iOy2+Pn9XsDtK1n1dx8iVt1PgO0ar6YxNH5pnMqJpcbVbFrPRajtxINsovSc+0dlD/
40p5Vx6qH7JRhEcYmp394KJR1AQfxOuzrW7kkZ4PQ9g4vt0qlduzb3drh8F4odBZK32VuC1TXU+3
b8KOJ8E3M2FEFDhFFedyN4y6yaKMbr4Pq3IlW9D6YDKMkUHC8+rfNrVz6SiegO4wmRPD+Rc/5V0g
Oxmg1ZWCN25KpDZgzDa4B7OrIVdnvdeTJtybeflFb4o8KFa0LG9b33FkHDNolPgxEtNtB6uKuj41
ndjxASxqdy0z3MkV/4+z79qRG1e7fSIByuFWKlXo6HY73whuB0oiKYpiEKWnP0vz4wDucqEL3tjA
7IvxmCXGL6wwt1culkvTCRNPiH1s6jLIC15/Y2zTNWoo3lVQ578PyUA+EuzBW9ikXiNCXbgyAbja
YIKbBi4CtdcjyU4SN3DMoQVyrRISCjYC6qpVtqrNy1v2x7fn79J4IMrjAUeqCTrq2dvqd5JPfqQK
YFU0B1edflBwuz94UgzVyNi1VvJ/Hb4/M3psENi9bh1AyPSj8HT2fcoSikWaip0Z2mHftZ2FJHOm
KhmG482ivPXYytyWE+wky83mt+wgmnvPImzbYlbp0STpTwjshZVLUUSH9958ZUIuLTWujwxnByuA
vszrBQgNsKlFwQrQKrsI25mkTxOPWQngYlO/PffXhjqbC4ZXU/EBQ83M56c+yDiadlH3LoEUxZVD
euGYINZHyAvaIPq957dQS1rTz1D+2MmYkkO8Dmj5rp64ckwubCbkSFCOhPwA1LrOFTUIIL96hEEo
VF49rOuw5qTMiArqMZ7BW9J5+vvtGTwvHW/XDfAP/xXcfEAhzhJAdF7XJk2hWdXAafdjkKMelTXs
3hu75cuC8t8DxBZ0Oawdu/KlF5YOURrKfP8hdEArOtslIuVhMSf40s3BIIfWQVmgmf4QE8mvVKEu
fuOmt4QBN4PAbdL/uF/bZUHpNCTNzkJ05xcIGFBbaz1/kFCRlv2XJSHhQzZ5zWmSetq/Pb8XPxOG
whs1DiiTc7LLZm4TZdAIQZDfh5/kApzRkicNKwthrxGJLo2Fe28DX0D7GFje198p+ixaUpfiZsh5
WMIJNb/pKb3JV9Cb/v2rUHjZMkH0lBGqvR4JxgwOuebYQAatk16Ncg+gicZyYaqW2m658kRdyrcB
eth8QqD4syk4vR7PTzoYEedts5utQLmy4In+moa9geNX7pfeSkHpadJPq5YMZiw8roZBjVc27IUL
AL9hg1yAor4V4l//hrYhMYhgA74ZnjmfofwsP0rkF1c+9UKwg+o+2sMo3v3H7Xs9Ch5OT6QiQ+HO
cr+vc94KMOvAsJEm2MUQF0r2XqCCf/VFxTWAogn2KEoaiDjPVRf9UFDaxX6zW4Mp+Zr4c/qhn8mH
f941rwY5W8Wib4d1DDCIi1QDygkOWyhasudynn+/PdSlYBZjbRxbKLdD+PDseqGKNzSLTAMR8oXf
UOKKqTSZZh/DkK7fAy/tbhbP0YOco/4TCXtXAWI3tjcqnwQvtQ8wvLWLuLaJtk88e7wRKKB6gkIw
MOHnTQ5vbiMTr0GzM23QH1DCdXuY5G3GS40smbwmqXJpN20KY8hRt079edaSL4FNYDGA4ULSNrSc
QDkyJcpkqz2hY5a/cxbVqgdAKNS1OOXCZQQAHwJ3nBdUbv7qJg+xK8DU8HZ5EwOYBOn7504yCdMs
usT/HnH81yeHhPiGOzmv/HlexuY50nBrZ4GoFJU+ysGdrOeAd6e3N9alBdxa8v9/qLNbIAC5Phdq
9iCtxaMdc4XZQ57U7gvP6GpAknZlvEvTmEDhDDgTiGMAf/j6PggK2cwyWTzI4Uh0ypsg/hl27jMP
TPrp7S+7eGS2UjpEdfHs/4Uxt1lLdBBixZZCLN/XCPqgZeRP342ENLEL0/B5S9uh6cvaEsIZ2Qma
J3EpfaBjFSpJqEPGcvf2b7o02xvgFbW4CDTVc/PwqNEeyzzf26msAIULzEP7KOHOVg7QdziBtmv+
1Zt9uwizDdODbBP5/jnQY2Gj9PxFeCiIU41IOlMvsbFjDTesh7VI+P9wJaLaARUiFHFRTTpb3s40
aCgEPeY8H/ix5wZ+Mjn4L93mf/32XF7aSRlYPjiTQBH/1fRESE7p3ONGBGm8+ch68QUAlmIfZOR/
2bPAYIIcgS4c4q2zuzco+pV3qfN2qwuzL4ttn6Z4mnddF14jL29/0/l1CnQFwPRABQF7un3zH5Hd
krV0XArsD+pCtRtprMrGc9dm7tIuRCkY1CRMXP6XfjxSzBVVHpzBOF2mQ67m+TPggU3pMU33hIIw
/fZKXfwq1IRBwQBoODvPyD0/M8u8STUaKvydy3r5ZJYegPS3h/l7QyCRAZoAkCaQuf6qq/gr1AoH
SBrVSZuKz2wCgLgah0U80XYd1ZXo6cJgiJpAhMJjhP873xNOhw62m4LUa8DXKtJFcfCTJqtsFs5X
wv0t+Hy9KSBRBvcFgDM2vfVzsMgIuQEwMGKcqTnKXsBeI4dhnH1VwjfSnFrgeI+BTExSrklcuLKJ
lvnKqf57AfELNvIMOCz/sdpeb0tYnoTtLAtvF7iZ3TrNg5t+gGj+2+v397bcRtkothu3/S9ee2T1
ovqJEWBvCASovI5/hawo6+tWjt4HLxi6cPf2iBcXEXEp5I83TMh5oapZRtgyUU1QhpqKU792DbQg
ZFy36HH885OOj/tjqO3j/zjZZiGzKOKJ1JOgbKeTQd+NDdKmkKTN+7e/6uJqpZCsx6YJEUecFRFg
MRDmfWtIrVwO4+lAqWefFPx/+CB0lra7fiuKnPOajIyLIW0h9Sq6qTi0yfiDcGL3XQZD6Le/59Iq
oYCMNusW+/4FupiaaI0i1xDwNTtySoPGfz+MHRel36GE++9jAem/UXLxauINe71MQd71vtOet5Op
b3YtQHVHtShXp0D2/XO7DMoqW9KJNYIcwLkcZMyjsV083W6lEH5cSUSOUyBhN5W4a6CZSzsCDzJA
vf8VKM4NYPx0JoEwYVuDkqprrVywqdnJ/b/P3SZvsNX5AZg+p6HGZMjippNtPU80A+0/1WUKT4NT
JMm12/fCVbHBSFFiRo15Y4q+XibrinZGh7+r0e4ndxquOvvIm7Nacs4OQCWl797+tAsTCCIIKllo
AoKLcQ7UBQCdBqlMWoBc4vkRNjrkAV7O0ZUL8O/sZuMmwdICVLoNyHVWaIw9j8hoKrpaBE1UmSmy
VQrQMAj3vfcu7ElXdwifr7wuF6by1aBntwWhXBLbZl2dTkIAXDDYd9TR6Tbj6/ySj05f4UNemEro
K4N3gecM7ehz7w4zhyoMCW51rlRUYSWLE8Qdr1keXaiwbKp7m3UHVOmw7c92SC822QlocNerv3p1
U+SqctnU1AK3SZX2Xniyw0AOGuzQGyw4XLNDOtdv75oLFxfI38g9Muiubv6mr3dp8X/2eITWSzK2
O7YKe8i116DjOBRf/n0oZNe4i/E+A85wtopMof0GfkBfNz6fTqPzunINxrVSU55f2aU5fvVZOLJZ
dqHWCZYpOofbv//jJQOpL+SiZTDOsPlyg20yPcGIhB40XtNH6W+lBytYhziPQz3h7c+8sFkxNsBB
+B+Mj85XFeK5WUASTmuPeGkdrU6UkJUPqkjiEQ/H+Zoo6KUV/HO87cT+8a2SNHxJYowHwrCq8n4W
VU7i6TY0EbuSGF84/KjubDAUQBsRzoWvh8pnrn0WFX0drq3/3XE0+V3M+ifZxdlQMlQCvyG744e3
J/TiByJBRFsQl85fJFqDM5/0kN6oZQLsJP4cOwIwEtwU0rRXPvDSULg+N80idJyRRr3+QF9tyYgs
sHZzN+8a0nefQg94hgnyy1eGujSXiH3AukZxHDit7Q76Y9nExNmk0G2sYfQwgCkrxZ74sERpFxs/
rjMVhxRkhSth16W9+eeg2/f/MWimk8iDIwjOReaPN6kmQTV2TNwIY7qb3Op/FcHBSd/wPFs+BQI9
qPuvx4tbSPrQpmU1iHr3nM940017QPiVHhpwlCtR5NfiiEvziucJ7fTtyUA293pIGy5+Kou5qxeg
jWGngWwMRq5JswMPO2lLgSvo0E35v/daIdQMDhCAFJtnz/mpT6lPvCJculoPytR2gqmDV2T6Tpvk
578fB4AwN27gptl87hLt9QK4xMbvatDmk2MPIeuqc5GpRuGp/+HkQd0eQDBAQ/7GYIammWwmVVez
qSOPCRnYCVjy5bjY6Frr/+8nF/kjYKWIyTYMU3q2bKbP0RNfs74GIG14B+iruIu1vGbt+/f+x6xF
qOoBTBdveIvXmwP6ErYxG4EqguctxADMPs0NaOnCf5FLF+3eXqktEH/9CqFhDCV1pCAoPUPH+/Vo
KliHohuBxM6Glh/kyvI9wD2PiaGyzFo7H1WhGTT0dHOIYnetgfP3QQAiDEV4qARuJMvzanxrZm4C
B2YYbZoEYn52uYEXhXiOC6OhKiwVkJPF9PT2J/99gUKTMkTJC/hkKF+dN8pz2mfxkBeqRgpkK0qV
OsAm2avgJvevFvDot4EMgiQI4wHffy6w5ZqitV5heQ1SJGxie0MgJ07UUIgyTLP+CqL874gCo/3H
BdkUAXBfn61lgYssnSj0NZtI3syAne1WaDtUYQbQEM+H97yJohOAKse3J/TSuAA/b64AIMHBn+v1
uMMELqcOgUKJep7dW5/1j3MKLyQye88tD/Vh6CFVHy7Yym8PfGElgbzauC8Q2UIz52zgzocvDiaW
1WSa5lNg6XoKM2MASMuZf82d5eJX5iisgEgJvfZzCTgdOZka5VitwJtAt8IEqswU9/fULI9UzvLD
UPCloja9hn279JnolPyfkwoeqrN1jZ0NUX73aD0mPuJBbqODbFZ3GiafX9lCF4cCMQPEENxfOCKv
lxKGgLhFO7XNaB6hEwbuWOJN5DGW43DlGF6aT4CLQAQGTBI4g/ObR/YF6z3BapqDKwkaoTqMnhVg
B4fBJxuN4WEJE7MDJeSaT/uWbeI7Xl97ePQ3QiwqZYilzvWKlZ0VoY2DdQG8hWxUIvcI4O02wk2u
VG3AIdbW+E1bNZFbcAlhN8idIVLEO8/14Y7AC8uVkV5dWsrek88B+hENNJwjKcp5nuMTB3peVgN4
qWOZgcnze/Lw/tbDEpOXJQPHqMoKV/BSiUJKUFbhUVKOcaZhQwpHy7laugUvS8jbDuN0rZuPIDMM
I+JLHX2zjEp+crbJ512oTaQrM+JPYiAKjdmWA6lcztNIj35Cuar4SMIvHWS7p53W7fIATQnSHwwx
3rdkSYrjkBKqysB1XX4g+Oo6NB0Yc1o4E1aoRrWqjre7ZVfAcXM3er0COVJNASBDmMKTrwThJZRO
IIo4F9BMKRVUw+5V18a/e6iuTpXuYd0A8p0dJTZtGLRlLj2vL1nnr7e2a70IKjt97588YGmA97DI
+MpFoHR5aJacPVsSQAWxIyQ70FjD71PlY/EzDj31AyAruhUDNbsxvc7i21HmXVvOYWrnqok9e6Jj
JIOHfEn9O5r6c3TbupV8QjYQPtm1m78PvGNfIVk9fQeUZrSlp3K/QLcloneFQE+rblQCyFaTeOn3
IENSUU1ZPpO9PyG/UIG/POKZmcYDHufuyVdgIFe0sfIYQ4cK4tS6S1llQ8vlzkooVZc+JBHacuWT
90N6Q2/KVo9NCIzfvJ7kGLGpLCBtMFae8cN3OgK26LiuDZsrzUyU1S7KBnQAYKgJO4PYAfanoB2U
l1DS0Z+CVjUPwUJ1t5vGWH/pW89t2FeakSp3lt1L5Cm/wh5RYNmNYAkcLeCdL76ZW1pJ4aLoPjSk
h/UWYRDuTHI6mF3QCf4ZDpqNqJZitTeTInrcQZNAnGw0pHHp+Q2IuuNqho/MEghrKdk4XTVaYiUI
k3AqA3Ai/oXKFgNmCFziqUwNcZ/TRtLmhmOwH+DRRLyCPwSARsiVEQ0AebO8zJB3uqWDTH9CXguv
GC2adaw5h8pgTaGaROsoM+KdKiIvK5VfTH5JUt3uFcrcWdk3ifkdour5s/WL+WZOGsoOvreGH3TG
YbnkiSFVmJPGR2QKK7U9NjHUZfqYdEuVjawg0L73OrUnrXXTbuY86PaLbwcByeGQ8goSZ2J5Wrt+
TWs2k5RD7kukdxObTV6iDuV/J7M/oL8OeO1pjkKKZ3Ck9IeV8OgsF8692zay5AVKL8tzokPUVOLe
LUHFUNq/UwoQgAoM3i7+4Wddkb1bKNT/RtTg7S7OpAaVPx6drNZmjfph56gY2/3SQxkZq4GUuxqI
BQTGmBRe0QDKFF/j0QvipyZ0EWxAlAZKsNTZPLOTDYMR+n2ekq0uwVZJvnMD26b9mKVM/AZkCNDe
CUIXfj0itn80QW/8oYpZ28QVfkQjbgiEn2nZZbqdHwgNVlsCFTPfZRP1YkgsC0AMZ2+a+i+JFwNg
4YJhmHGUvOwEXZ3Jlibwlaoy1jTqg3VxtBzERAwtZ29NfsHvk9xDkS9tI4g7B8s7QhECVXJWHinz
cXYE4Srj9HsBUtlUQk/a9I8aRhj5VAqZtcF7mqMUUK1p330cTeAVZRZ3lsLhL7BAPkBZCHpGozcD
IKmcFruWsCgq86VdukMRWfM5SUiTlhkleXh0q4cIDm9+1u750rlgv65Q19gv0LsP7xbo+PBfdg1I
8xxN7aDei0bEzyvg6TB2KGItHpI+DLt7nUMr8yfzmmC4hcBB0T5kvmPhFwjahfl9bkca7FBh896P
YzsyXAgkTgHsVFDXjVIXRlW80L47KD+lvwqWmbtkprM+ygDXzT4boSF7LDIhEdZ3ppWQqpJirYa0
T7GInafgbJHO+hC1zdzvEzpCgYI3mfnVBp0f3c8p579dJ5IVFJtUS1xqgwnve76yj6PndHOTEnCd
d2Pa5e8z4we8Ri+NT/slNuJ3arIhBQCrXT562lhWGQSD3V2rO5fuC/yeaLeaAv5z8RKM5MZPG5uX
jkmvOzIvhty+yaHYA8klpW6juEvI90Vb0e+mIVnXXczYOJa+VjR8r2Q3tO+wASWtUh0xT1bcx3Z7
yBCJQXS+y0A1YQsLi0M60lSW/RRHGrxlkmXvgWvwfFmlyvBmL3TnuZ2FEixEyBSdFrVn+Bh5PyoC
RKzfGap5BR2LOSq7yaS3KJdafizsmhX7zucLrk3PGVTRGjjsxXVOZKd/dtFKvuoo6VVFBplntTBJ
9JFl/jzd9STMO0D+YOD0DIh32u+GOIVVDGSMTQT+Qh62ZnWQKyrUiugkb/Ga3tts5B6oBvDcLgjE
+FpX/A4i1vqPjAW+/Rw0Hmnrnq3gZDu0G5Nonw58zfeTSme2gVPTqYY0K0QylCYAV+xnHizyi08g
8OmVLaBIdO8pz0LSa4hhN3/QfU/HMgbevv+FoBHap3ifUdWWMNSTBzSjZ/0h9fxpqdQoW9yKkAwN
dnM2CKDk25XizYsWU+DIByLa97nJJKB60zSWAnisuczWbPS/FV3ei3LTq4qgLu7GAnVC0Mwr3F7D
XJI8cmPl4IeAAjT8prLKDyluAO3Dk2sroejlDjQYSPQstmkfjU35UremWdr70I3idvIY63fdJNld
UFCPHzm0vf0qmBl5sT3WEDJvOWXA1gMQVfWdDFEmYdoUJQCgybJrDS/cjY5xyZVrSOa1csypLwsk
TR7tsBRATE+ZayozdMYvG/CYTo6QOYYIb6dxudlQfza2LQzsRFISlb3Ty+NgdeIh+fRDUi24Uj8V
8wR/JvjqsEeonuPK5cBHtbsAVwEtExOH3bvO10htgphyXlKiu2IHioRJJO4wHcbVFIcr32vlC7rT
3jyE+6VhSKYpNMTYLoqW5VG5YYqqAOW0rhRt6mKInWtmK9Sc0xCbcbXkgYAq0/5UvNeOVcI2FJh1
VOWGKmE5AuKgh7ZmiQOR93smXLLcjXmi4pOK2yg8ssF17pioQI8H4jUavx3QEr7AOmPiRfpBjksq
KUIgo5oCIHWZkTLuk6G4l7Fg+n7s29jgt42gt5Zhti5xXi5x5skvCFfl+DmTo2geG14Q3IE+4viZ
lF5CzXhr53BFKTt0Wh+DJuUPBNANssskbfUpbnJFph3+4XW/ppbwBJXvQdmdhaTkUKceHBjLvs8R
neFy4HFJpgANdIiCqK5cCg4lP2dNLo4ozIzeDtr70fweFsrxxwB/23pYgc0gpfPCaao5zsG4D/0l
/y7SdWxKOHKL7CgVgUcBUslO1VHRNPZ2jgv1IVtR5qzjbM7AohkInA/6ROnpcdTM80uXZv+h9TW8
aDJcEG3Zs0ThJvKg2n3vED5DkhBPi90FU9P9SFyWLzgvffItnJtEVnNWkCeFmCTcAYURH73UhxrZ
wgo03pDetBquI0ETwuYsVnfYf413iHqwWMsCDYpHFRXCHQaFfzfkbUx3FJjp3/BGgYfliF7p+y6e
3Vc98/5Bsghl4o6CO39HRxYj/pANSVDPnI08tr4iIJMIMFPDpm3sLg1o1NZQJYtZXYw2+JjQNptK
HS9AtIEkPjzCqgM8Uo/FU1GBwBC+kw4MhxJMq0IfkILJn+uq+W1h8nw8Os7mL1AJLO77pYChjrHA
sCN6CPBfpLZY1LGj2V7RyHsc4sHgCm6j/GTgR/qTwtF1eMpnEz5iY0YTEgfiPQPvkLUI8Ri9AeSh
+Rhzj6uSIpt439CG+Lu4m8QHfFbc3mbtQDBMl/uPzluKoBq8QN8XqfNDBLxqbW5T4eLPykcUi09p
Fn3sl1REOxUlEOtA9rZ+hmMGTnxUmCU+qAl2kieZS5aVjmN9drlopsd+kVNWUtMTqCYIi9n28dbd
+nPo/xhiQvHOQo/xBZ5c4U9PEIhCLrro752WeNlyY/2uZBbXT42jEH/pmdRDLUGOzyuuk4RVHTKe
pFy6Hhy/ONdrGZAuOOVTuFWR5pxA8Cxiqiqcb8MqirXJahrZ4E502KOQ3U4aXvaKrbxCUbYZjsUc
xwO0BqCcXSdh790gn/DIPhVT+qM1HnA+q514h3x6ZRQvzIg3ZI2GQj0gEjNDSQaVBHuFFwAcezQh
fulFODgNWgghHWhCmxe9mh65gumjpAZeP01LEQKqFCHPJWD6tOGWTnnp8hypPEC8CbGN2zFU+LuB
evMZtI+HIa3ourDDaprZlUPHo/69sYH/A6aMqamIzOiw54nD+Z+QSvc4vxAyw7uQBj9oVjCyE0mA
IJ826RAgoU+AphCoW7pKpyxkux6O2rQMQJ6by9YNNq6YAM4YxSOLIms6zwCoe0MMGo5U6XfbmsnV
eLaJwsPMZFAGhS/jg+iTkNaDk72tTZJB/6QTuqi8wTYLFhhllmPbp6Ivg2kyeZXGpJ0eXMPGBw59
LF1CK6fI7xsku0fLePQZoKzGlGJWQsFRpYie+xboZlR7unXXsu1tiEwIH1PfnxDWhz3qYpUzmXmf
xipsS5O2cX8zSDQYS5C/4w9wZVTLUY198RlE2+iun0jwzVdsYHdrB/UxvKmrHKt5YNFTOMAv/V0/
pOP3PvbYsF8R1f5yKx7jiuEn/hYg1OAmWdbsfuboOJWIEnV3XEJhMJ+R14kSoOZQQ71DdEWp8k2q
IOxiRCzDmn4bB2fJDVMDbBzTOY9tBZ5dgmZZnPAMuk5OYZvC9BtPWKpY8WCGeclQzkG55RHyrdSU
oBqop5DwZt3PvhO/OHWLrfLEFYimXJOgJhTE7cuWkeBxw40975Hu2p94CIIOgodDB4k5ZjAhae66
fSIdHMVRD1h3nAivuI11Gz4C/Bw8D2Pht5VvF3NCR7NF1pRl/dMQJ4stxxAyZmUK3ei4zBOmPgZN
3L2E0RT/0k4X6E03ozg4DQ2yCikbUvEY2W+CI1jIG5qvVpV6yKGo2YmRNbjPg+UX7v5cwGzYzN8i
4XsMc28Imr6a5o9805YElKrlP0Q86/kQ80LJHeYUjigpScP3zSrCoHRujXjpCei+HyKGWKDEHE/f
R78fTNnb1LgSsAzxIcuFvktAGBDlgJ3wOImefe4gxfara5PmiEjWm6FQy3vEHio90XmVX2YLokg5
ygJFgiGSHPVyOKGic5tpjyNgpMGN7ljXHSIeEtTWJpS4S5g7OshoFQTXXD9Pc3dK4V4+VugLAUcj
tI9MwOcifNA8W2D40xo74cPj4IjJGAjse6J4rPF32Ge42aEF1/NI0h1ZZoFdX7STQxigxxcUXDIf
sQhx73sE7wNshaBOVPZz6v9M0NomZTv2LAdjiakXDkZYWo7ThJzVTS5/mKZJQEuW98Fz5PnBt4K1
c1A5PYU/NCvEU48Nv1aJDO1NvpAxqzyNCOSUGigSozaZiBt41BV55fU63rcL8lqYvvrZXNIgd2md
jc3sIUCb+YLLaey+QMGHfZZFQL+o3kfpQfkLSfa6GecXZVvxvugF6peqSFW4S8Yk/dq0jmHSUGxa
0ViO/JcuptHdDBjcXPmtB5usNbPkZz4LxIMGuRPugTDxv6ZRO6KkRSxB6DRLdZdCvs1Dok7XO7gw
r21lixW4rLAQ6YdA9fEppJZ+GRKIctWtStJfCLcWnEZPps8qgzLhrvUX+hkl3P4lYMliwAYT9nsA
lmuIssKKGCiFH30LQoYBygtO5uJlCYDQLrUu3CcAOLmuoM2SYpfCRyisySgCRE8NR+42KmcPvIGX
LlT7kvgos474JaNiQU0kN167o8203djw0n2ULHAEtbIk/+FaqX5ZMMNUOeQ5fF8ijWJ5lUGp6D1I
rBmrFiXlD1/h1q2xrZJfC67lT4CJi09dokJUH7oEEUTjCVygjMlxqrKOenO9RgHco0TW41fTSfk5
ihDo1kFPsLDezhWp3J7CfDyNdsZVMJuoeyw8Ai3LNNPzjlooR1Y27vAIzUiIfgUaQRRYnUNy4obD
9xdpTvxJ9wDuPCQUiWGFB1tnOB6aQ0Fdt8xBvBUKlSe/61z4bogz7KHVwnCyauc5eUTbE1pUkWm7
/Dih2ovsTqRxexOhyMhq3fbsZoyctXvue7ooA+4nrjKpHYMqhy8GOhcuTm0ZqjT7DvDFhGVZGhOi
ZDNABi9AiflQ9MEcVQR9DQjp0JbeMhikefdRjyx/Z6PCG8tcR6jbFCSJgXagUYCo3OYCNXHVy+fZ
+rTbGRE7XWpemPYRtXvyTYdQ6waDhup3micBoHTrkD7yYWTkxPDKvxeitWArtAj+a1DbhSkVWGwK
bHaHcHUIRDxVsA8IDlqZntVysfx50hlSVeMyBPMNoo4JSJ20uBdQwIaeqNbzAwh9qBMV4BuvZWhS
vGsJSzKJ4DlaacnVLMcyQLXxORxmrz0Wqu+/Ih5CHug1YwZB8QJFGTA8ucKFhJ70Exki8bXL4+aj
WdycblVkCMNr9CXyau6R0VSrUslNNtDRVpxINMUKKGaL0iFA4wfHk9ydBCp1X+GTFD8RL6NdJfHa
FyXB2Wc7fw4CAz/pxtyTyGVQv0LxJSihOYIK25An3leH9OKxXRP9QdqFvhN0RHA15CL/gGOFRRrz
ht6KuUF2D4ZUHr73C8/rTvDCjYDP1eOw5RWpxZ/x7K0i6LcsAYNUg9IxcsIYSURvEcUtCbLKXZNb
IPbgEjz2FfpEySEmNoTJ00BjgScyFU+4PYZ3YmCux6sAAtVuapKgjhI5RKhj2eAe4ZvFUQKhKsnv
phE10rsJORs0ASHpdUxmZ5+SOVi+mcHo7qbQCtcgMSo8Kp62WTVv1ieVaJL8lyeT4JHgqsERHomm
Nctc8RFCOwHqsN2QfV0aCZDhXOgcG6wx2TNV09DDhSIFQ2/g05iVXQG9mjKnY9Yeujk0wd7PUQ/A
6yYJAJcD4w3qeQmhZTRlRm1hbH5gAuW7netl8MHEMfuYEBM/wI52gbPW5KPyK4hbDsAlxOhDRUM/
Qg3UK6CsVbTtl0mbRh2BhyVwxSnYj6UDKaKUa4aECFwCn+/zqWF+nQ5F8jhog8PRuh5NnJTEDoVN
xJr+zqbt+JShLfY7DqXtoUCMQAg3O+qsZU44gAlsJckLi3X/AiM7SWBR0JsjgYcjvRODQaYZ4glA
6pJm7v+xd17NkWPpmf4rE32PFrzZ0OgCLg29r6obBKvIgvcev34fsHukyiTF3NLVxsZOSC31JMkD
nDzmM6/ZU3pDabsJjTa+KZSV4KYVTXkCZPoeQGEBVVxpUQS9tMGPAFKBWDc1kt60o3uV0MuKRL8S
WwlzyUi7T8J2evi8C/0BRpIBVQwczFVmE+2xw6Zpm3WIDmDDgZFmMV8qQTs5acvRGba4agVSSjmN
pGKXZ+3oRsJg+X2enBJX/kDcjocAG7kC1lfhtSNwCou9g98f5aC7g+ZsYY3c9VaXvsRLZXQeuupE
klGISrY9LBH3D3yvOnQ1BPj2KKpQof18Ut5jZWiwAqjCx4yKIPzcwznpZKnMoxqvT/jVxTkpfHlf
K3l8AnT7vo1LWwjYvLlySNCVPp75WW3piyy5J4ZIydG1HDkAdO0sLJZo87svBPIHlr8KOIco+HhV
RTRH6yy0Cs/KBsvuo2o8o8shnui/fwCIWVmp6BMAxsF6cV3bv4DfyrxbFHPKeaG24QzIjey1XOrm
Xgt0mKgLvnaNUE93n7/aR7NIg0OTAPmuXgTr578MSj16BDdl5t4S1aNTmpOyVa0y8NuoLE4gCj/c
K8DtViI6yI13JAQBQ7QFBH3hqVH4WPVAeZVhaB06ecU5RhzBVkYw0Uf0sn0slaVxskwuTymKvl+b
LMpfnuFobYayECpjZ/G+E+JBhFNZcR4Jmfz7AIfVix21ZoAGiKgcnUOigSXyTC3EYyzKEq2YfKdO
jOnsMqjfacYQDiTpEH0FU3NKQvmjI5AJXhX8MH5GiPbwG4UUuXAeJYVXZGp/Hhs1GMo5akAVoObX
CTSQP19BH46HDI8Obhp5FXnFevyyguIKbr6QNajQitnsUakfHU1IdX/QaMb1qyzv5+N9wEnlK0ST
ZvVGNTh616/4lwFhaIbirGWFF+RZFe3SmZGcUtaC83nUk8tmUrrbtqU9V+Btg2/zSNdYSYVFt2V1
ML2wzLV93qfy0+fP9eHKQt0MWU/EyPVjGby+0JQ4QGfSw2A5/Sb0UMoFpJ7tz0f5cLYx2Qa9DXCG
nPzw5aN+6sgAZVBlCzWA2BLKq1Qa6UyT5V00RBUnzvIPDiWcXjhoEXmiQHwMio/0utYGUgIPU1Rr
J/d959PW1KiagfkSg067WYymHH73LVffA9T90OtBR1k+lipd6lRSiVoLry2q4NXQkvQRUtR8WUnT
sptVCLknXvP92fQ2Ipxq3JAABh6zRqMcMYB4jkrP0LoEIV5NvVczi9KZuRhODMbbKTKW9zx3lO0k
AwhFDh7m8+/2HSpqfQYUU3XQs+AijyHXXTOoSTILLGzR0JGyWsx9qq5Mt4F6e5GFsm+Klekkddb/
rqQcI8PQYMrReeABjlYVbTSlC5IWbXJct7d9V4ceQJTWruYRb6hBPSUR/m4Vr+NB2MKWnnPqXdTE
DTqH85KXeN/IybMZ6VXmGqRR3xf0VmtHXppTrhrv1jEjrtTj1SIFPNexyMKUWzQBQXlDYxnwozP0
9mqIAKfE2PCcAW0wLsFPGCeOhHeX6zooMHgDXSZwtsd+3HE/FCZicKXXV2ZhW9YCN5LOJTjB7FSI
8tH7rdc3o6x4hfei64Ks0iUpvNgQs9rWhLzOt8iGSaatLGK3IXFIvxVM7ubzNfu2MQ7QdLwjksJA
6NmoyAYdLZ1yAEgCHKjyBChjtx1pLDUxC0fwLBkVRNLQq32k1pd4dRWaT+CRC7pNQxCeR2CxaEkA
7PIi8Bx3USQFpp3JNDz/B6cJVKk1RqQN8Y78S+ypDJEelJ5ZlcVWoJjmgTuuNqZF7Sda5uHq8zn5
aHVTTwVrTzi3XsOHZ3Ro1V2ukuV71VjPjjZnkT8JkXqGZl2K9lVyihf7tniPvwNuw5XwBqGB/3M4
YKXndELzrvKCUaXsLAbLNcFFOJ0FGFhdGbO+dF4zR8rXTpCNy0Qs8mtdHprAzptFvalaQO+/P+Uo
bXJ8c1NZCNesy/WXO3roqnpoi6DycMHNPastqy11l8hDmEvyDdAOJ87vD3aahPwGJhUYAsFqOoq3
qFYoRSiOTHmixNu+6b5rsx56Joo5/udf7rtrnnAOXjxpFsJuUAGORlrUIFJDmW5JQrDc2roYK68o
5Z0SOHx/F6zrBxUuvtIV3nyU3YQjvi14f9VeWlSiD8IHcWlFEfbmkiG5qIHPqAND2ZExnFKnep9N
rjQRwLmcJNDDkP08/O5wQLdKY1RqT6ETSfqcgskwjMjt0LMavKpX9V1Xjr0nR8Q5amdVV1Hdt1/I
kE6Z7r7/VjFHVAC0S5rETjrW2E5H0kgRPAYCAWawFaZx+mnB2LkeO63uT6zYD8ciriSJp+CPwuPh
W9NzNME/M5ZZi52dTQqiu1Ky2NM8p97nS+ijoSBVWpiJS0CQj/XVil6rysXUak+cW9VliWU7Ocgf
UqlOTpzO7xfruguhXqIljGDl8UlEq0QB52rxVU7p0tpUhYGERm1YhSdm7x2VhDWDprzE9OEGxn1w
OHuwxepR7ROcpJr5se30ewH2g7sMSetpOv7Ti0L5yVixB7VQpye25EfzyStS+lg1eLhwDwdvS1GZ
o4W3HIXM8hs6NDvASPE2bZbqxFDvr9k3V0Ccy9n/xBJH7wnrQKpAxzSekWidn1Wifj0TOXmiEVTg
asiRNFptVnOi1vHhnjTom/1r3CMagKzXkZhisQqCjDNhrIdwl+em5MtF1foFbpQuQofNLk8sixum
a+4WtTGfCzyrT53sH0w2iR4VImJCiiHHDJpFDREcTosGC5Bed0Cki3sjh5pbN9YpqtwHq5cly/JF
t1nnqz2a7BxzhIj8vPFmmqou1aburKS8/e23d+OqvrASRxmIusvh6kGDVOJ+rBsPz65iUw1z5OFc
J9tTIU0nbqn3gQHkYjIasjcYZByxh0OVKOeFZi2zS+qs8cwMj86wVYrXiU1lmxMKOSe25YcDYgEt
8g4yhOOjazgyJwk8iNHQZULOcYRN7Wap9gKaAPaBlmYndsdHa4PDE1Ux5GOANR/djbgxR3jAlC0a
CaHixIUm2sgais7MpJ7YER+tDQ0bV5iG3A5oAB9OJXBpY8os3DIaZvtGGnEAcy09gdT1+er4aByi
avIGVFt0tMQOx8EfrorSNESCtzNNzwq6S4ggp3zTPpq3N5dMtpUBwfBokJ6EVgiDsfHGyEIulmaB
Hxr94moF+/zz9/ngAMPKa/WsILTgxY4OklbSuqGZKtzgVGW1/UVqL4hbMC5DPF2gPa87fTz8tjQk
yx5eEfXFtQJrHDuXYbUVVUMytp6Uk7lbzdhsoalcV3MrnbjwPphJzgHRXK2UiZ+O5QIkWIXFaBWt
ZybYfowpFncJtGFnNGm6fT6TH6wMphFlIGPVJoBQeLgy2pXyTfzUehlmLtd0oQxb7bThxDr/YAdz
rUkEJlRNLe3Y21MvEP2aFpV1nqWzl0RltC3oveG1QNuPUvL/IAyCEEo5GFVZDsNjBqoctIqUzX3n
lRGM7x6LWLsuCAOTPJr+Kjr824/pf4Wv5fVfCUr7H//Ov/8oq5l+eNQd/et/XMQ/mrItf3b/vv7a
f/7Y4S/9x1X1Wtx1zetrd/FcHf/kwS/y9/8e333ung/+xSu6uJtv+tdmvn1tKTy+DcKTrj/5f/rh
P17f/sr9XL3+848fZV9061+jwVD88fdHu5d//mGyq/7t1z//92eXzzm/5j835es/dm32XLy0x7/2
+tx2//xD0P+UOW1Qj5aRUzVRmP/jH+Pr2yfGn5zn6waGXA3rca1+FmXTRf/8Q5f/pG+AAAC6EhxW
BHx//KMt+7ePJD5S0b4k4kRNnETpj3893sH39F/f2z+KPr8u46Jr//nHm97+f+Wb5IyIEVPrpY6+
8lu5Vw6XPkZqKGb1herERtzetIkl7ZBlugeFHHsoZAY7amlcAv1CvxtFjQ0gkvgyCTJ5Hyfg6SSE
3/Dzi+5CMYXgFEeX5ggVHfhAejNJxvUvk/v30//6tMphbPrX0zIvbFO42cipr5//kouOZhUkpVAo
DkqJ7WNABmpA+WnM+0opdeB6KjaolCx2MuIXdARA/d9GIBPxETASaQenBC9PpBhyPwE0ulVgXIHS
zrqSgk6fRLYWw2awqdu9IpXSXYog4y+TGkZgNatpRM05WW4iXYa3VS7aHY1ySHGqBRYAihJu644g
By9taOprBGC9dkEw3UZIkSWwhIX0GqSe6MSZUclOQcf2m5XmaNt/PkPSYbK5zhD/KxNi4RqxsmmP
LoVuzBbQcTWEvxKIHIyD8ygth/MBBGi7jUYwalEVGwpETay341AGpNw20Qg3xaBBExYxMAl+wMvE
OZI8oH3yTVzDiAWZrQHKV5VTirhvYsKHKxDeJkJWNFdFg/LC0RPTkW3xJdAkp1FA63ZFkO3EUlux
VGbR2E2sRXtRroIHIP1aR+YchNusD3+qOGgqDv7XUuMkWXNhwMqGAhLWhmCPijg/irXSPQZ5VcVO
H6QjGLqgjW4HYEM34L97PN+XGQwcAU3l0KGAqjYqU/JtSSBfg2bP0MlHwc+0tW6ELMCCiV76RU8H
hyIq/lDiWJhOP3dz5rbTVN0sY9d5gVD1NarFczpBnIjujWIMvvSKlDg04PPbLjaq517kNRJtgX+6
WFW/LaYwApeWm8LXSO6b7SyZ7UtLGGED2kc7uy/zZnaHBWQKVUPhGopddVXmcxbbVifFN58voPV8
+4VS+7aACMYUnTSTxgcveLjFBJiYTSAKkkPZIN40RoDdlpEwJUpmBrEzhQ2aHiPQb1sodNMrpNDC
PadXb6kRZpojCLqtt/gWqs1wHRuJAYFGESWwJiHCjZmp1FdQryxahWB7NRsGZnJhzRXl23oJGsSy
pGq+6INyW0VFM9oNQuWSLaoEg1Pbh84oDedz0CJEoWW9yi8JHfiXGdmPCLbFc1EI/WM2lEvnpyk6
oiVA/YsC21MIjHqa3HUYNEBQCubGUUT0LKC4hmXKS82wIdRRmM/hGNhSpVaQz4O5RLwBd2pFbHHX
bOX8TADJcwFTUdNxqZSry0WYRGr6Y7QvxxEESzx1WeoumVqfR/mKXOzhAV3Hsn4FHXVyCzAq0bZO
b+S+FuGQLZEvUj736YwYT/qcay2Yai26a8wJlocRC2diGfaI/2nVVYJQ5Fe9zqZzpNKyW3mxzFM5
zQdnx9rtt4j5Sb/141ZNJi8wa6VOBn3O4ornBqotweBljVUBtAhFx7MMQGRJJnqiX/7WDzk+BKh2
U9eg04kx2lF2AxbQBH2UyE4rV7jiCtX0NaGkddZo8llrDtkOkHq9waAjZ+NFDt7AFUDhProQLAQK
rYqlMrbiKa+2NxeQo8dCj3y1vSdrJd87iualSS0nM4PIicoLXgeqMWySqoXcHRu9vSSrzlql6I4E
OtQuqHvZhhBmD2EZdE4ZwczTlUHc9Ej2uaCnxL0QoxKJSk14DmZ9yjEAUH4QHtRO3WqnfD/eanvH
z86TU29czT9Iiw838tyrcKojOAyBoCbnepHMEzQzeS62QQpeOSDCc5Kksb6IWS50TpI2V2lV/YR2
Dokk1SJq98bYG9C7gWjzzzwXr9S1sAVyugqpmcrx5SzW9Z6WgRy548gNYwcFukLQZHtvjpf2El5x
DVx7BpDOPD6BnZsdCUVcb0TTje1SidVZ2czziyzCTAa3BGWwbYSrJBivFr0RwKvqRnwvdzqtCDG1
mqucff11lKQlceKkmi76JeOiz/vpTEnU4FbDrvYyL2JWrjgDo27o2INgP4M6AClOGC3zjLKzmjhE
CLHf4sSzbVJOKhUU0xe5M6O7LEikL3mMdLcdy9EwOAJlhVs1bUvHaLRply2zfi528UOt592zAf/G
leZWd4O3e4PsOFpO5K0f3emgSTiOkZFZo5+j9KRP1CKV+A9Q2Di4B3Omws2C0d0U2eC1HeYgcJtg
ZXGNntXJgjGWSK0oDZd6E/d96We5CO9SSvyojrB6zVVo5Rno6KqaT/U9lfVZjlYdEnNc12sTQ0Sh
9XDVteEwgy8VuT6GPH2qa8U8EwB8K6Eq+UWi6z6rSdkA5MZQINJDp6nrr/WQjnvLHJONTIWT9aYq
TicAiy0Qj97BO63PqBqDPQ8TX4K89FDPi7ZqRiMcjaD9bRUlgocAvPY1hVwKOFyPNvAC8y0gm1Mi
Hu9PqrWnChSDAiAxM2CJwxcU4jgwqZDyglIqX5eVZDpluYxPkNWs8yZPDU8q64krywUuOVgTSoI6
pFgqxXDae/1F5Fo7tdePaopc2jyURY2fMwolDmSNDh+qMvOgEPVcclYfr2sU0gZPmJvekQyEE0wp
28ZNYdmd+UUH3kbAv5/60fqtitHbMwCfW1WA0K5ZQQaHzxDHkAxRQYUFVY0/tFjVt4M1SD7w/uVE
i/vNfO1gkaksLANMDjeFtSYuh0NN7ZwImYjQXRtO2fWQG9YjL0b8Dedig5SU8C3GPzB1kDOsrlu5
aL+VhhI+0lOGOBhMcmsPmiacIUoedzbUH+l7WvZba+nC2K4zddDtZaZzAC5i2SSofhQ2/NA02eSc
mReyTkTUKK1a2c1s4TWSls1zAa8hsyXcgvZGaE2mpyrJiVakdlg/eJtgerJ0ZmlpwLQ6LsmRxEH8
KmrRGYl63GLC/oi2ZXE+RuYCnFhVvTE0xtumzMzdkoRJZ7ejelWukA8XyyJ+XEuai5zetuYWZjHf
1ZkQh7Y+S8L3cIxb1E/goIGPuM+bom3trBogLM652TzX6mI+Ejdo/iCEZWdLWUqwrUG5H+n0Sh7M
CdVe+eCuSlHdSeBIXSn5Ur2MCN68iFYefw1xH/2SUcY5U+hcfh87lai6Ahx0ntayXkJDgYoN+6VE
dyJKd9LS0fvOCwMNFNn8mstD9qVCbAA8dPlAljZImypqy40qJYwkBqhct3L815L+/2WNP9auzn9f
1tjE35vnrHtufi1prL/yd0lD+5Ny0lvJVjRo6r1twL9rGnxEDA1OjJ4CjRyQo/9Z1FD0PzEg45BS
aG+CNFhTj7+LGutHq+gi5TGwhFTipN8qavxlZvDLCYHS/upxsBaVV1U09N4OTwg8KKOE1txPSbKj
3bKr7vNb6cua53cIqNiVq3sv6T7fR85yjv5NbZebcZNujTPrbH7VzoeXbsfBcVncZzvhKntJXiRX
22b3S+QZP8bHLrDr59YTnWI3O7VnbWWn2oVb4tCzZTe8RFDhZbt2oK659U2915+ja/VnvC0vtHP5
GR44+mQSLIrH5r47b/eCT03iqnMzv3CJbHfpo3xTnY9ecJPsFL+8lR3Zy65nr75p0BSEeH6fe/FW
DR3LL67Km/FhJJWN7PZmOTc303n/2O3qW+FK+SHvVSfy4f2f65v0UvPrTeB229Sjy+NDOfmZXJd7
nvJSOTO2wWN+u5Iyfpg/hRKkFFrPTrjtdWyG7Fq3s9Y19/UeTRxwVM2V5Wtb8SGcrup9ZV1/7y/i
PVDXfXgZXc9762p+ZArPeYefslf4wW6x473uiJ52VlwZtmFXfnZHHLNj9zqR0zr30N683KvOxb1y
HrmDI/rUke6DfeGnXumobmfnm/G1CPym96Iv2rbcS77lk6Bv+4vgpoHEIZwF34xtukGfI3Onm5Wd
rdmBHyMD5FSdE+vuqtrEz0cXeJSE3zPpTCmc8Uzb9Y7uFD7hI881ATt0csf82t3NdKlUB4aG9mU5
z7fxTXVWb2i1JLt6q7m6k/Be9JaZlmQX7Qw/35ab8EzeF/ftN+EyvzCvGeEJ/4XAFr1oRzBqMu3p
Jt7ornGrbOvWTl5CiJ9P6dlwNW7Mn/NF09nDk3UL+fxJOevumitTt6VogwSLKm4tHlSzha14GfuS
J7rVhuvd75/N/bzvCoeOiZefSVfCHetzcOKouIrzreFLdnnB77uxI9swds8y4mjf4BvZZG71Fbko
u74hUa+RL7KVSyYtLxzdnbYRLFnRle6nwMeGTsh9MXaq88EfEfex8++aO7n1BiBB4oQX17ljq055
m/hk+L6xzV787j7kZnmUC5f8fsSqff+NtA7BKA9tBYeCoifgDcBT1N/yi+Ws8LurEtNJtBD4Ey8J
y0h0ph0Va1WCyx2ie3C+pul20/uS/qWHX251P7lH7Nn6mQVnWm7rGoIS20m56OzrH60P32/ysjN8
Kx07wE0U2tPDcDPfaQ85qX1hV/kZ/52G1sfslJnT/kDe3J4eYHxJDtwoMMXOLDs6azE7R/Op4KqD
kVRoVAxQx9pnUNTmrfhjUlsnZu2KXrBRG3t+rvfLUwHx39qHXu1KZFj74Ed5318DHwUuDW/GmfbI
Z3mp8Zzt4yvtvsYASt/Oxl1waXAudf68L87VDZZX4qv2UNOAc9ur/q5yC8ORFB+w28VsI3mzXGiP
qi85sZO5yEfhFVv4JUE2JOGEAhbhSYzMmZraCZzYaBdmztjxwhf6cq9Whgti+77Zs4Vt/UGU0ZGw
h/JmGFwDmYsss01kly7Ka/XFhBjsTT6aPvK+jv1o2hnZRfYc3wk7fWPJfmEL9Wb6iR2DI9beU1k6
lk1ql94IHpt6h4aR1nqd8sz8il+waJTVJ921Aid/rZonwUtVN91UaK7Ak1q2qu4hmaNkXvF9FGD1
bg2IKVBZmjOy5fYrZTIbHPZt7eBQLbl6dKZIhG0efHhWBJ6AkNNS6YlCipOW3yIqOfC4RjcLfgRx
5iu+ctcv2zy6niRwa3vZSx+h/Upf1TNDvige0GLLn/qneNFsQBXmFvQz5NVxIwLG1Z1vhr5ZBWUe
08jX9UesQSzxCaZouR0jW+wcVFJb6FeFu3zpLVdbNiXgwN1sPTPX852S8gfHu/HOeGRNOQWr+7K7
FQenrWwqZs2+u0ndOzx3NIfCQgF635/Hl8g8Dy1IXu741D6JN6JmD74oe73gw17f9IKzVXq3eBCu
zdt2+4J3YWHnoov0XXUhqM/GhSj0Tv+lvkLbxW59LRgvpPC28JUrKmmTZhffjP6hR7klro2NDJCr
HARn+oGF3aaAnWUbO3rMTufGt6M3e3qAmNZF4lIgi+75O18yJ7qJDHQhRp/NIblCtKcdXl3I1oX+
Pbf5s27iDYgsRjvODTvEQEl/UlZG+qbWB0+qvXJGO842IYerLudbjvjT4AqPmW7nXy0VxrQt5xfx
F7H4Il013TdItAYaeeF5+1PpJruufmjNg3WlpWf9PrfOVXHj1l5vs6l6d5ich8Hzxh85AqEJSitO
Yk+1rT6Fy8twISFgVlXwxDgoveoC4QQOd0gK9mRwsKZ8cNP7XSLDTIT7G8fiNTdWYes/WtNezOJR
jVVfT/MnfKLGCzLx9C5IHKiN1uAVG8jQyb7fjS4c3O/mrXlJDSV2uwuUjVrkl7/zj+4i28/nwZXm
5G79HabkjqH4UisHAbJzk7ok3K5ttdO5XdRv0a7/XtU2akrfletxq55pkEcHBEVs6HvnZu1Ct9au
pa3u9q7s864jRHnfmDb8PyT8IiUOTMFYaKVfRFvWKiXxuKe6s9VMz8Akrdol8T5YaGtsO+1ppHnw
0u+Cxp0Watleke8RtksnvzQ2+2jPImM1DxcYW8CK67ex+2xuowllBF83/VHfB921WO5Rups690Vs
HFH9qzP8W2H5fZnzP8cNxIPG4+a1XLt07fEP/V/YZVzhxJ+E4zQ6i/Z1PojG+Y2/o3GZsJp2Mg1s
EUcGyD90xf6OxmU6jBgn8B9MRwFVreP83WJUrT/JoEE0q4Tb2kGLkY+wqxDpV1L7hAKh/VYwftxQ
QDfaUFE7RaeTojLasoehOD2GblqMkAXSRNaZLgTpo1D3yaVRCtFZD6DX7WLNcIKwQmkF7bh9Q6Jr
l1psnChQSGsR+ZekgFdFvRcAEvkKM4FdxuGTdEFeQOctJm7ntIzdIf4W6Ep8rszi8BNnMM48U46+
mbMWUegEemUj1KhtGm1E+asVNOLGudNu1KVVt90wgPCpdSm+Fap5OZHqf/CgeOsCKgQ2umISjsrO
g94qwagwZfXQJ76QCMqmobBA+L3CKJ3cDE4Z0R9hv/HVU7HeJP8CZ2FQQzr2ZaftYw6BTEelpOOU
L3iDi2V0J0iiYIv6jGC8PiuuEPRf4lRHKYVyNkIbk4JmR4ziizlXOA+k8WZMtcZ9W+u/tdv/38QW
WGyFT3Y9IIkfrwd7np//a8/L1p/A32kogKTly4Ji8q8tL1l/8gWujjMABwx+hFLgv3a89Cey+KvZ
AEBkC5dDUvN/5d/qn6C8yOjX3g9lZmDpvwMqOCwCUxulxU2mD1AfiBA4oeM2fTbEhaBrgh2g97AP
Jn25QvwmAvZrdRg6NP0lIlnDTRUqwqZDwGwbU2na/jJZH2AF1pLnf232v57BAE/GyQgh8l2ddtLj
UcmbelVkQx+kXMT60pCE5oxWvvnXCj0Av/wKS1i34/FQzCtvy0kK7eioeTXlQqsNsOSp75a5q6fF
SDeobtNTjm5vOKSDgXDCoB+uQxZb8afHdc+0QynYFHmnEu0aJADLaQvrkDZt1g365Yj4rgpKr04U
gD6xSUw657qwq41+/qFpc3LRzKN2H6BfOLuK3oDfMukq36ezNEnbcSjowddjB5ohLFGgpV8+tDRz
jSGlZiDUkB/ncQ3f6lSvvk6xrHllZRSxN2WS0nph3Y0vqEUaXjuNYWEPydoyiTCAF215RlvOW8w+
GJCi0quzpujUxW8Eek1OP0ZG5DXiUql7Wp7tKdrbu28HqAiXowZTaNWpPkb5T4qMf7oghg4sih96
PYGSG4T0hHvV0fmJhthaicYRHYcN8Dpwtw/vlrrGyScWECpa7by3QqiOZ3MwqSSRkvlgDUrjSYI2
g18QymRrhZJ0NZo54WeDlXMqdb2bY7TkdGYlEdqxmOzPd8Nh7Xh9PLg9VOQghRl48Bw7Ojdy2iG2
yeMtrYwGV4uINXAejE3ruqE+gYL3/ecDysdnACOCPlk5lBi9ATFeP/8FqjPlkxYrASo9cjnED1KO
GoQTiUu+Dcus/oHua7Wg2jXkT4YcVQhGmkP/HTqUHntSEmuDY4wAP2QENHJ/SHOy+6xRhQSoRzU/
m8EiR5tKTskbiRiQXxCrqjZ/f85Wa13CBTCpdBmOtnW/FEmXLgULR8wflibrNjGKwm7fqReVbL18
Pl/HxxXTZXEFE5FRIaX/frR+BBo02aKAXUGqJ7gI1EXdQLBBW1IIlBM4xDdg6K/HyDoW3X0V4JkC
P30NCn/9aqIiSAUdmRK7GGIR4l5WWbE/sME9LZWEeVubiF/gWCa1iT1ravi6aI11DUjCNByoPxJC
oFkoIkuqC4m5k0BePLTWZFzriRFplBhqRSYjHlLNFVW0BF0RjcVLxLXM3um02BocOhLx5IzxMFyX
WtWo9qBMQDgGWe4EB3iHOBPoDLVgl2EhX6MrElhXfKjfjMusfZ80k56v2gnVvixo8aEk1HJQocxI
UziMI/ES9MwcbQfanePm86/pCBHwtpFw68K7G+zdGkcefU+padXy2pm21ahEgEeSq7whbJyoc6DM
rT0UZdZ8QZPSkuyl7XSKdwgyo0hjWFeNNScvU9YCHkI4t/nelFbwpc0L/VqvE/3a0Ae1IKUaUxle
bmc9NqCHO7tGY/r585c4CoT/eglWgLEGA2s7c12Mv+zNLmugLWqo2aBvl+S+NhcDXZmgdEOrBYpa
REZmr7IcG8g5nduqEmKm+AcA0K4DpP6KhKJwOOjgssz+QdErxR0Frh0371JE4T9/2HVCjxcrKAYL
hwjOL1rKh88amA3nzHqwJqkyuhLQQ0drMW/5fJQ1CTkcBaI3yOY12OZePYbNVegZh0FdhkA5UDMs
RGM6l5A9V+wceCE58pjblRKinVeYenP9+djHhGUOZwbHlxnCMLsSENfhK0LNGoYoq0Kny6P5e01O
4mrQai9VLQofAACh19pzPXD9ZmjFCIowxS6o0f7Ec7y/I3gCYPGc2GQe0KcOH8Oo0cbvgTPaQrT0
foQa0zndOBSD5yIF71ZIv+lw+vbeAGBJPsDHkpEdtdKnpRgGsFWhI6/qpVjT6ttOr1H6nlqAeZ1x
yo35/VKCPMWpRxcVVM87Dm/HsolA7JFFZfXgVtJQOOj6nbpqPxxl5RfgcIof3DFfEs9wC5FW3ipq
LHXbjmLjwvI1ToS3H46irxBgMnRW7pp1/7KFR7NAHtbiXYAPQUwV0toV0Hh0P1+aH40CjgOcP6k7
++JoZeYBRzSCZFgh1AJ63UD0PK1DDeZ/MAoWU5zgoFeRgDl8Fy3MKUesopFG1WcDgEsl245dP91+
Psz7PQ4+gnxEXoHVcHeOpkyUp1jTc74Y5NVHv1Qmxa/40U0KcmfHtp4f0ZulqZIWyokXfHuDw+NF
IQlR3oB1/OM4u64mwJRNwCGGG4jiid1S3qPl2vtZNBdeuVj0INJucZauL/xe/YGY5T1BUOAEQVw6
n8/Cel4ePYoCzo7j+43vcAwV0UA/4OjRx+tkV894odBDUdRqa6nz36yA/zYvelvqh2ORrJCJMtcS
AZR+FAPqmIZMoor2Y4ly1SO73UJzL+kHwyFzUFVHL+LR8ONRFPdak8aGbWZJcJ4ruFKSJ/TRY9WN
RnCV81duJ7UHxw2xRxP8vAfs6fZNv3AoLjFy7pbSJoWtDvNA4VRKg9ZukfkKqTmJAyVjtWQes8TS
N63YIItjDmhN/+68rtZXKvxqOCtw6Net9MuGnJoqGudARglsIKwuQkVyhLDrt4uCncTnQ70/qAkf
cPKDeQY/8z0zBoOrSZXoQgt5Jb6O5dydC12IULhs/SzrojsR87xfMfjNqXADyB0g3pvr57+8maXl
uQK6ObBnZCzsBGwmBWy8YOitwrA8MY1HUKY1NuGlyNe5g0EymW+X5S+j5QgOA7ZLAuQDmsWuRKPY
d2Zb7RekT/1gKUR/zBTjMc9Qputbq9mJSiq6qaSlu89n+f1xoaMtQer4xiQEUXD42spgxoO6Cpca
IMSf0IpvN/HUmKWNLpnSUxsMll2WiRpmmLl2IkR/P+Xrub6S30la3+es6axKOcYdgd1heu8kC3l9
i+i9gw/MqQk/PuLBSeCd9mYeh7KF9S7LCaCAtkJC9yXpfwAfE/43ZWfS3CjSdeFfRATzsBVIsmzL
s8vl2hDlGhiTIYFk+PXfQ72btuyw4tv0pruNgCSHe885TxR7ZnJmCP1byv87E3DQQMC0BjZwY1jA
T8ZQXjg1KeR6EzaLUEjH0dvvwZtRIlLzRFSkaxWORaLxrGcHDVAAOx6r0uZoUpPh0EP2gwwGT+qu
1IBCh0Aoq/a67YuggXQwKe+eyYCuD5Enjo7sS8teFA44UuzkMtZ3ydAWiA5qAd/m60Fy+qK4L464
FE9RtKx43ZNBgmy4MVoEimHuLcVNsuRqN0+pdk0CYn3mGX58UShaKOdzeMdKb/4T7v/nwyCcuUnE
okEU6kR/MWlaENXKKM/c0IcDDttfe3XX2CzF6xnh5E3NKTWcoZS0iivVvuJAyHOYBKOWc9xzxluV
O8IP9UANj31XETpdKY2pIC3T7rvo+oECMjwtSj5uZuokfNeaDLU068uwtUfhRFolKjpj4B4t/BZW
hf6uSvo0HJY8Pre//LCx5l4oPFA0QM6Os/Q0hg3Rdr+0aJxhLuVPBqyKn924alrmzLu0O5uld3LM
h6kR2VOcqvbaNRvrTCn/41vjA6P54aOSWtGk5vtZZBClp8oYDtQYq3KXxeRoGNlyLkjrk6uwDfyX
Ekb2Dy2g91dJFGyPsa760Gg5szS4Ag8qVvr268H+r4j1/itGeIklDVYfW2h6Q+8vk/Z1lg3An0IB
I0MiExpBiPVeIR9tRfCnN3bqFu9C99B4GRneeTE9N5NrjXvZBA3p4wQo0O6lA5Sg6dOBUiq/afYK
7/3fVi3yGAPIcncFZKlkJ3MlfgAFRd2UlmYGqgwHUhEaHM6fqV+rPpqbuLnREx1lq5JtfMxSo3+p
iaLNNmM8k29PRuR0XAoJBC2byBAJu1GVr3mHS+PgTPokwrhq1ZtorOUX+Ius3hjDymWQKgCBlRRV
BDiCQPyvn+KHFQ6DKWhilLBrYyyAavf+KRaL4uBjTDJkKza+tJ4I/g6Zh0a3jf2nIbOKSJpdPW2D
LEjfYgJ9o4olAtbKsAznnK+nCWwErKx7CG81EHP6+yCUg5EHvqci5tcyH4p4EwILUKS3s1M9d9vr
Zu/94KGStrYa+Q44Zp6q2JuZAJdEA1DiBbUzXGNTW1DtYCznvUjyR6DFqKQKJVTPeduYAxgddxCe
eacPifl05h2sI/Xdj2EeNTFPsinlpt3TXcbUpXE8r1ga2Brwq2KHjgXjZQwCYlOz4W/nOd20Z4Eq
myjTM/OK9oVBxQv+oc8SpGff6H/YFuuzNpxZ+z+OD36btZbo2AchNA9OzuHCQF3eakUdJpM9oXea
s3g7gdv56zRFXR6yNihNsnL1OtgtM1qXja/8ftjaEIOuGsKyz61x/9vhvXta+A5Y5RAfUzo2WR7e
j9hBDEafJAKQk5nDMzLjxaF4GJSLsZvK0QGATAzLvVXFCI/As4yveV/1kBQKT3sV2aw/90Ntvtgw
qx5FMZM3EVTlczmYaPUCbRhfQIZNT9Sp4idSjkQRWXI2jmaZWjUc+vWG4IhpT3YMJeyu7khjxPGh
uTVLipX7l0QAO0cgH9aPIjO0v8KSSMGV6azZyX4cf1thE0w+TeUdOqMPfrF79huWJnvC0uMvUGkS
UVtW6AepZ29S9kt0PYh3f1uV2JcxzREwKyaGFXKuHe1PZrYjFLDejrc2sCUi3VunbqA7Tv33MRiT
BQlWWv1oHWYb6tIGctBBL6l2m6701M5oZ+dXi+icCcz3UUwDnZMuwR+zTiegDkrkjsQR6WHnwGW6
npReZgcf7voPhwzvtS6Xoj+hg8E8lbg444MEjORGmeOYEdpPLPzeVKmfX+Rk71ebSRVQV4RJvSCK
sTk+d1U1g6WGDPMwWLV8jrFNIiajP4doDDdluanjobgppqz/ZrGINJECMPgHh17/w0/n/BpARDqG
iQ7+MHLFUv3SJ7fammIW8wHDDYryYKjdLpJ5K68CKCAknta19qftiTwNZVYt3+hoM4Qh5mnmoXNM
uh8FVpZ4Y3aln+0ghOHVYbvgvYEtm+7nMQ7uHW8gv86fmfmpEA/Dz95g/Gxqcn2S0Opl+VM4VTMD
/lmWYwUuc9mrQe9vKChV31PCJF+gDRVgQGaJYbQZ6NntUEyYnPddrU5hFFBWvsIpn4e9Z8XiSA5O
MEXTZLoDBexYEXM9CHETiLbzt0tlsXvQy3qQNwMahpksjhIzMHHoAPwcDyfEJvfbtg9l3HGrursE
xtasiX6JaitgZRHd4JEJ62hUw2tzFJRiCzkBSx5cF24Nxfdbz5o9WnRWJby9AjflYlbVCP51Wln0
4Ux3AC1WbtCoIzXTIJKnt+1NURIUjjkR48yag7g+vGoBnWD0epQ7+uJt9Dkbi8hG4X+l1YHdIu4s
vGk3ibh/gien6NiIPP1ey4Zo+XFZ1A8RlxIUiTe16W5wvfg4xtj4ruMlT58BYqXy26D0GWaB1YxQ
tQt76MJWFChArdSvBmK2m3xEO8n5G/ebQbVDTW4gr6h1N89Z5uAZgXVn8U0uZnMP0IfjO3u0+c+k
fO+qaDqz3OOkVU+FqGSHzoqtPj9HVK+9MtIEn6zXXSfAg9geKKEdjMzxXsskHb5PDbyxzboHA/fg
5D0fttEjFvWWoHga9Nm1r4rZ7c1N0/vVtRqbIN2XBXtRzGXMvSAi7JmmRacjwjSmYXrFnTmTfkS0
zF022Tr0Ok8O9mXTlKZ+SVar6K/0JHHoueYD4u3Jt5BCqqJ6yEw/rg8jyD0X3WIVWFfkuns1ufo+
cdwxvC8jars+2PcacMiNgOAw7jp3KocwJZRcRrQR6uNcTnRIpjEPZk7fAwH+GXz2PVk0BpruvBnn
0Ad2+HtK2iXZVn7c7TS39S7JBteuTYuCYTiTTP/G2QpRWoyu4K5MVBNEdHzYJgNXNH8lKWqe0Go0
zY8qyc5kY9CdOQIm9beAKycrZJrIg62FQ3ei01nl8W7wvbQ56GkPArj3lWgudF1kz31v2inRJ4IW
jxdbpI8xhY9Eowc9KmzMUQS5zqBsoMTiszUju4cRurMDiR8kNluL3nIzdL+zQF/BReZoyQ2h7r1+
MbUFYtPWcqoHb2nnP2XlIfD0+t76bvczEpkhsVg8xi4L4DRNJiHBhVt0UVnLRUVCzDU8LuWBOekX
8JERyTr2cgdlMn0bvNIfr52ARe+i9/VOEYw00uPJAo6uAEXyIY6AZtYIyll2N+mQLX8XwgceJ1Pj
IGsmThIgzaNDZcxLlGj+XuVD+7jouYP/zjhSicJUAzLMkx21BKHfCDximpe8aY33JgDJVQkdozye
IsHnjjp02ja2thHF8FRl3t3UV0++YszQn0Qpepu1sADs4sCpcTsWxR89ywGW2QdH6aFPmxmv8k0M
cmzoA9TqhogEY9l3ACS4U7D3Uvcxb8VLx+JuN93VjC3zsSbiYZzVleOWb7lnbBxZHxfjtR6eioS0
WusXYIqNMLyDzV/o5mxX9umWaPQdK6u3g4pcRJktDZ6qS5qAJR3E5dwG7IvY+pGkrFxVQ+W6ifXb
AR+XINs/HR7iymPvTYliuqDXcIWqjf/WQhJK4jXoh04Xd0nsTRGW033mdU8DeYA6fi5jEPUxHkum
XdAjNO/u7ak89OAnuUNBFol8Yb/x1GkF9cU+HX/olScv9Nnb1/Pyw02dbdsFx8TEneDLB8sUz45W
XziZmjdFbz74TXJP6P3BKZ79BAc+pI2BjFDyFrPkilHWEw35t2gT5FkrQQHpGvDbZ6NZOadmAyBw
XPbWkh66yfLpTo6PgqScUWnGyok+SN16jrv8pyGrsO0xZpWq2VejuYtp8mw4zOyIx/kOjO7OSKm9
pXRn9Fp/NLM+CoIYmp/vUL/WUG1LuYI6zX2PbMtCvZ/in440leQboGTbVisTfsadK5zvyhhftPa7
hYcx0fJfeV/+7mIaXFNXHc18ugYcvA0wWfuBuI3LaQhLzTjkiWH98DNe/DRXoaWN06WRou6P56sR
rXy65NFo6r9rBtC2LRd4mT9GevSjM9+OifNS8j1tMMNHAEguksFpH0aUgoqClovuPzbHre7Xv22j
uJgndUNJYO+QVoxtNKdY0MtXU+vqNU3prszkRe0wKvJED/VleOPDv61B1R3quSKd1WOKg4D8MJDM
vYmt/lcxFGj3Mw3mNUATmEJofFfQR3Uc+0a/lnrs7ViY/ZeUoWMf9NE5IqO4AI94occ4CvxGXheK
JrPnX7eOXW96AKOb0tJu3ByzAgpC2qhwEmP2Mfu0K35z7MVWJOSf3BRPo2+8epJ8h677qUDKN2iz
G08/jMnEacvpbT2GAFfH1wVksm9uZWk/TNQhv4VZJnNI/sQ8bHT2ICAkuxx1QEncwn3gNxiyHY6K
7CHZYAVR383tA4CjNjgQqmjW4L7m2QuxxBkkLRDbkxEVWGZWWJj98j1fhBGHKxO3ilTcEMYgU1Xc
eD56xu0MvPWltNa1pYMXx8/DY/UnGGMXynpej4rQp1oHJprYNCwazYjszshu4wDLZyj4KiCEo7fx
wsFfJUjgQIu3iZ72m67XLQRhq1uIhBBqplBf55LtZmNgiJ3JodHC0bRaxclCtJezTgDDVl9kb2wo
+47MkX5RWxvu2vgpdLu6b810erDdUeW7ArIzBoAql2OINzHGdNMt2E5a6fu/U6JdfvS2Agk9WXV7
7yk+rqgtATKHEnYv01evOeHYWLO/UdSF8NNM+HNisJKYZOacbSPgSYmK21vimv1xUbdhV5aUQGzZ
trAlWVweVuzpwjoIBUwLuu1SZKOxIVeKpIIBvTvSn3Eg3dywJ7YhzmTIX01n40QAPu0+BPBOBMxE
F827ZDnBozbXcEw91RgzeKpmtDeCrOu/cwx7g09NKmeTtKWykfEE3hBZo+XkLCNklfAUC7g/KUUv
ddV6C3Kw2VDWgwWnvb5pmWALNNlDB4QckelVkEu4hJY+QlNT2uD8zauW11e3Q/JiK3SqG8cr0zcj
ABy1dYteftN6UjjqGX446oRhpv0YDy23vXQ6nlOzy4+eL1ja3bzXJD70lRxV58lShyNa2jZsvFYw
doKmu1toYrbbbDKW5zJHEBWhu4i/eW1XvQG1MU1iZyrjJ2kj8OkgqTe3NmXxYzFbBmYNtQi2ZVaJ
OChr18ZeWg1BvmOzCTYO4kowA0tMAkypXYsugQKufk0tpPcvKHkUMkzcIHsoRoNcj7asX7yiUTfk
DXDzs9bzlFcM8VpNHkd/QzKljyvG1FaR3EJrCpg8u/OhiM0fTN5mEMbGwsruD4rtm+0MQQBW28c0
0MZNcsgJZfueTJWFvyHPPBh0wkVKN5nW8KbbSX2ny9ziwyY+bkOOtvg2FmWdQwhdu7tobYiHKGO+
RkKWK/97HiDUwaPsY9YC8D4e1qSvdYeki6usdwHiWhSy8CzmcXavJR2GFCpi9G0zF5527I7BQnrF
7FoXziLVjbSED5dYVuMb5wyi/n1r6ftdo4r6aHht2m4soaVvDf/Dd5egNMEa7JvYDmi1U4oXtc8e
osM36PG0+zsjLqufkGpo9qlBMyGnxvURGdJAjIbSqKdpbLx/aWyc7zMDAPGm8oTh70Vn5yXnJbJP
QradzUCkgvkvIoaj2K5fBsPbSFsvrZ1Wk6JFeooyum2zYOW+SBrki3eW3cgm8sZl+EVxRu8jX1jB
o5uM1R1/Vr2WRs1RvkCO9JiS/MlBm4Mkxpyu7f8abRU/tHXevfbSNRJ4puvclFM04BDU2CnEAY6h
6piPfXohZZWWO9AFSbOVIPYKaEGkNJMilVH2IEtmbqIxszWU5ubS51sSK7MXA2bsSxwgf93Y3sS/
m5tC0sdyxe1KNR75+ks2lFqT4PWoKBVgSBSLnDdWL8brTGppsVUzIdWwqzmyh+jD+V4U24CDn3Co
4SixSthp0uu/R0/PsHg5unypG7vuqbmBqg5dd0gvFwjgdjhpY+9HRJ/yc8DtYd8pTOHuhedc5Z2g
fiIVAQwwEMig4ZRKf8Pxj6U+ZAMfrjH8yiZVVWSeOMjiGYLdVadr2EHKAbw5Qx6+eCgtCFHcST79
wm3O3O+ThsTOtpiGb+xoNTIEyfWBcbs4E6tK6uAenavkKdHd7rnuyHBHsilGe0vFgjHR5j0LdwAd
kBh9bfb6XUq8GoHGxhQcGHPFtHHF1MAlGosZ6IrjpMbeqX390uhRhkawHPDD5G7qd9G4BMld6s01
rjbivuhC9cUMgFI5nEW6oCawYbG1/grZg2VvYTox2ptU4aiycy3ZGkbrvbYViX4blNCEazCfmTvV
SP11cOXyx5xV8xYnsd0dlqn1jv0IiWpjjUl8P6dZYO7LWfaPGjuJNiy7jCEWyzU3P7e9pN1ziF4r
XAQU/THKwWAwpG02R2NH9WlDavjwVjJx5SQV1HMW2VMbZPj7h46Ezn4ABF8qSUZAtwxEJ7rDgnML
eByZNZpLaFMdV/k95QBbv5xZuiSfcrJ0e+CoS1R0dnLbU/MmXl2P2dykibI0cmqr0mFcsX5FNZDJ
O0c2DAa3oya6KYLMysJ8XohZHbQFbHMqjfK76Afnt6GzyLA+DYQcDlbDCq5Rxp4I+Vj29uLWP/Ii
ENbWm5QI51Jb2osB+vov6o/ukZTj/qbuVvBWwZ7YpdAox5/+WLRHlQQUmZAT/tMD2EDAvy4Of2im
EMnHNK8TskfcOVLr99VOM1+MOs6zIgy6Ksd4OE5HDsdnMiw+uwgGeZ9gSzLP0EC9v4ihArrIFadT
jp4ZiZA8KOLg0jM97A+yZDgfILRIi7URlq32oPeXMTUrlZR6mlDmSXOcDfiqY9zZL9VEJcpMsUFD
erVurYqyNrX2aquV4smETBLO7I4vyfNwornrOOrZbKq+fs4feqf/fhu5Suiz8fyfVpUnuPKVYDsc
zmv5yqxkunPq+AHS6XSmcXWSoLOqNZHVoUaE7YVvgtSQ948BhURuShxGTB8jOR1zJ72/QQ3Z2hE1
YDpL1ZGzbvDq3O13rmcFYT8UySupM4S2oJjGeOn1+jVRuPN2mIrq0u916l05RYdamvHz1w/mnxzo
Xb2dn8uxFiU5vLG1Cfv+5070wkuDGLNQs1O853lLl9QLut0kO/MwZKncpUR3RDkTzqXLj4e9kQ2X
mR6/gDcPooLtywMlqoSDjaUf/Q7AOmEmNgjVxofLMBnnmCufjGZU5YweFw0jfYL1Vf+nN82uEFD2
jA7HJo/rT1eVwVvaGH349XP55ComdjbyTNfU5Q/6Pd2SosmzDktqH2fXFHb7CIuC2n19lY8dcNr4
lNtW4wpdMUxr72+Ggweh+cSEhn5hYhT3zYB08Fn+doRp0gFJg2M14cVeJAA+wL3usZ3W2rswBWZr
tLIaAVkqwTBpwO3We88Pl1hbrij6pZdl6XX7bvKdR9udx23C5jX6+ud//Kr49SRAIuVAu0JT7/2v
z2qz8yu9JdwgY+/A+9IoV6IO7By8q19f6lSHtH5VHP7IYdMRPZHK9P5SzVgaYw95GlFH7e3qLEnC
JKj5nk33Vz1giP76cp80xrAworFaI6mRbzono2zQNQ7zxlSHrhOrm5zFeVvbNhnqwpEHpDlEXAyL
/jB6BO9RKqsjy1NyT49a3H39Sz65ceQROEo8khLR6598n7oxi8mjVh06xtD/0fIuxtwyVjuXGhtl
98o9I/34+E7xTq6ZjBR7aJ6eqpOnGJaxnDk/BYOsbl27q74LV3nXo13kZ9alzy7FarFOzeurPVWZ
+FpKXWGkME0Zu7aJQMMuXMTUwSGqB+cioz5+0BxoeYxQmkgA5ebeDyBOSZNlsTBhg8EsBSbDjlLB
MvD12/psOsXZxghlCSAw+7ThXhdj7sMSQTkz9bETwsmMX3xkZvHWVNWCkaqwjCFkEZm6O2MZMqyq
DsIQcLMaMkOvmDT2gI1qb8yFWvlGYke5BevpPqku7zT2/mIZNnQfkm+L0t3xzKz3yRvB9mUiF+Dd
I6U8eUgQoDOKF2mD9IHUM3OatJusMqrr2Bjcb18/qY/jmj+PQ9Zix4A34DS8vFWxNGZ/EWEzFuoi
lcVy0Mj5PrQW/cjCavIzc9Vn1+NAj8INNwUs9pPdSR7XcTNwBiSgdXb245CQI0A3dEtglH+bLZiG
zsxYa6P6/cLqsGzQXWfThTDIPplBVG+MntGxTpVoszkFmPFjbvrt0ZOGty+6grLakBD+YvgLddOq
KM/19j8K4VyEOuj6iE9nMGJQPBnynMB7xLAidPtK/E5zI7gigxkaeNJqjg2qvBg1ZLCTNAEYF/pv
GSR2dy0aHzewxWdI8GkCLHYrtMZ/cY0cN7MXy46ip/Boifh6HWucG2eDqnpu0yKIZZn+8gA7EV2S
VeDRa9/u3APtTqC6ztwWrxabCYJWsmKejkUWU6amW29TYs0agOle3JOY5AW57kVD0RBVXrRTf0x7
j+BNgvu8R2NYEHChggPTbc2VqV/xytcDKoolGLamTo0QsUPybRgC8+8yxhTU89R+AeqeqU085N3f
rloArXOR4QJZyERSaoGvMYQw7f7BuWnkGzLwpzayOQQHL0r2NapIs8c2HqxZwdFUDTGkLHfMXnuz
al+pfvR3CYdCPWKV77+lQ09Rdq7zBqkwJT9zV3eIw64Xa2bXZyY2viU2XEYaQU3ryRwp7fK7zApk
qLV0vJzaFkfui5HqsoZdLyV6I1tUD5vED37bUPMekhkJ2LYxquV1ytH7b7R+qYADzyMFUdPr2hhf
pMoomHOa3Mw+re/NjAXzBXbc+Gzaa/SGXef0HFvlGi3hrwaH5xGlDKE3k0ZiTal18L0xXBo3dlmh
CZmrZUoiJOMl8cJDWj0C8kOPlVKkvObu8r9Zo6gD9rNQ2rYDovtXG0RLnuJEWmmfTCkUXWsxNsXo
J1eZKrtN0UjaqTK2abj0BKsCfay88s3ovCXMekc9fT3dfJz+XdNmATX4/mGInkrR28nMApGlGHqc
qdvS2je37oh37Our/Jve33/07BXZxiGS4kKuv85C/9mcJoESqDno6Yq5lVGnucXPmecjN4LG4oHj
eLbtl7LZTjAew6rNZKQQ/qKwbCAFFtK7yv1uOvZstcKGRmq2MbpEv8YChzRCBk3UC9lfclBvolar
20goyiVf38In8ySnOKYsNj4+KYUn01YTV43NVyZCAYjjxgIUHlVmKy8Ti7yZxGLofH29D34FTDn4
rbgiI5XL/gvB/M8jG5NaT32brRypLg/LhfO93Il9fLH8LS/HnpbtmVf0yQrN9RgAuHN85p1T6lmd
k69kDlUTRj8OD38eDof9ZhtejJvoftyc2eB8HHTvL3WynNI9E7pUXGrqXiby16kEnrubT17Xu7tZ
f8J/nt6cMIvq691c7Z523Mp+v//7eHV/5kY+GdfrnaBtxcwPI9Y+UWXVo54guOUy7bZ7nq7bcL5T
F85VuZvIMKvDLpr2qE0ONPqTaLnTdsHr16Pk48aEa+Mv5yzGT/jgmaM0IzF3kyVjU4gkVFv5B76l
Zif7xT9zrx9f2v8uYTFAOJ2dGt+beLA02RL1Pbdm8tIhxmbTH/x/jQ5sRgG0oeAjsYDhf2o1NFtB
jxb4BfvErHxqk8p5mO2cfmZBntzXz+6jNJlrEYXIeMfAQUXh5JC5uOMEJr4lUH12h8sJtUwoFe2M
FglKSetJT34QyzxGOU6QXV6Z6RBlZuOeyd3+7BVijYfOCsSIA/zpr2g0ega8SAruRr+l2Tge7Lz6
FshUP3OE+ewN0g5glFBUg4F0MlgxjeW1Sx58mGvZeECmTCjjtFjnJq715HUy1xuMSeoQxOHgIDHf
f3oIfXxTeWtc+yLUsPeWhJiiOQ16tDyWNmxrLTCe6r5IDE73Qn8lgdp/FECvHtPENq/p9yyUFxyv
Q6lUrsIUh74aWVExcblJ3fb//5IGmRH49zymPYrQp7EBXU77DB3SWgbsqCuv/k6vbs6RPT97KihT
PQM7DW/71Moy6EFnzLSVaNMrcR27lXefWooES8PNnyXj00LqMHVnBtcnrxx7Iq+D0wsnl1OLot96
WlBalDiddHAOQes10ezF4szA+uxLWos1AU5S3CvAnd6/8swoadBZSRHmZB8TXTUV+RQmdptzJhNu
F1COaFJzG1uJwFVWL2iM/bxUV0Ez692Zz/qT78nERIxWCSjT6rF7/1u0rOhIOULLzGE5j3yTIjIS
1XnvmzKNvp5BPrkUxcEVuusjSGUMvb+Uhch0MlKDXMfO83aVRHGIMgpCAVvAr6/02RNGj8wIpcaH
g9I42UBh0VUO+33mKmvhsL4ohFnYpJtbjZrPfa7s5GAuqbwH0uce0JnTZ9Sq4ObrX/Hv8Hnyaa+F
Pw7BzFXUQ05+ReNOKG58zh9TX7jdhsAmEhDr2UY+HndNpPnpXzml1jZJCn2vmWN2z6dl/578CSID
VWj+0QZRVwusv3VpH+SC99NAekIuqrJYwdCETAprEq3lHADCVumrvk+0+bdpNqozD/WTTxJQHUJ4
+masbd7J3cRGiyfYmBkftQVmEdPoIz1LtbEof28NfQyeCUBIzzzDT8YMrmTDR43NAvfBAVvWPZLj
kUWH4A10G4ORX3dDi5DOT/UzJ10O1QzAk/dFE4XWA1ghfEunu3taz0UqSGYndg99zcYxFMF4acp5
RuUlcjNd1XTUO1tH3Ibou3jKiiXY6onV3ldpFyAQsKI5GLRrOVQZm/eMlOeoIvj/aXFXVaLTl6g6
h1XVu23zseyIMKS2EepxbTmXCQH1P82iNn425Pe/1bh0xFbrZ/NGoXLXODE6hEU6MR1HzGSdINfD
qAlYTKdJPM+ZEGxrGqK/N/iJtbs+NcY8NIagvMHP6n7Xisq7qouG/NAl1qebol3Q6yu/NW6Qhyd9
ZCtTS0Ovb5s/gzvU9WYSZo3AevY6ibxXa8pNM+Tu09A7xgtolOa7hVy8XX2xzfygeT5ht+CGzCHy
RKtd9mNDS5KOQX4ZBOn8D08mHko9ce3NCiCKUfCMUm2of2rObQ1qnO/A7k1y+pwEoQnOnUu6c8gw
22RujyCAsjZCidPE0Tz7HV+TP44Bxn+dX70WXnysMJZGrG0s0PYFAuVUyLKLdM8NKlo2jgn7eKOj
+ibJE/HlrZ84TrLp5o6w/6Ab55vBnQtrN2sKcXpZuC20mjLJv8lYJHNEU1r+dGtBagbUnyLfeiUm
sY1bVvzVoJoWM8KWLq8RTPlaVC5STzdE3PcAVbSemG+ttDnZMroajL52Q9ijP/VLv19kgrAQcftS
RwbdgssxEPEcNY2vnslfQWyl0SdrI1gtzaF0Yk9ci0kRUSXoC28KKqu/qREsC0AOPSujonfToxoy
l+xanGPHsg1mc98hzUICN+mIopGk+n9SKi28W27t2mt0s9lChw4Yq1PROQgXiYrbUrzQSZcctRop
g91M9nYGAvqbStFUXEpzliZAG2Q4ztDMWoSWfHK2vjYur82UgCrqdTVmUUZbCPEAye8g5asMCa05
rRgNSlhUMUYnSG71fgZbmtqxVWGMlDNiG5Mu5rbW3fIXMwoVtrYuKm2zjOujrl1D9XtS4HuxBWcw
NbsFOyUhmk3XthcxljIfJXa3wiXaoF12wh1tkt6qWrkXC64syjWdAS1VwTOdcGhZguZaWltXi9Ls
PgJUPv+Q0ojVpWM2/RBqhVt6gB/W3hCgp6bZLFaQYmRuK5sikywDB6RTUiz7WU0SggCSjebGHyo0
kwG66vyiEPGIvKXRPCIpZeZVh6VRyHsTPl+getIfHxOvTmCRKSrcm0xm4zXJ8u6LYsH6mWKrkduC
RRIhlgha4D1oq4ytlriDdRsMBVla2WQmmCey5HfW69XTWMMDjLzOcOpruxuZKKU+MFhylzLP1lf2
gIhbxvGbPc/9t84rTOhf4+j9adl34HZTXTFuK7Sp16OR1fqr8mm9QgqgtYejIA5eETLGKHpUfgfn
2nrWrMl8SMXIiVsnTW9Vk1ZVqPnlgtDC6Y3LfBDS2ha6m/yeMdM/o4uov3291n6yc2Orjj0Kvy51
81OUg4PT1iG9PwtR6fthyfbpRmh68fvrq1gfL8PfxlFEOZDTEPaz91sY1we7tPRchrif7RL1BKaW
R+tAFEhkRdWuPQY3xl57KC6Io94RDLQL9sBMtsa23jlbDCab6jhf+Fs0DGfWyU/a5u9/2frL/3OC
l403QI3hlxXElZfRHyLRtn/Qsmwei10WYeg5sxv4pLX1/oLryv2fC9Y0HMZsvaDYvD1sDq/h9v7+
66f9ce1/f4WTDUc2J2gGJ66gecTqttcJwVawfL6+yGdvlFaO5a7Bf6wHJ7dh9FZPr4jVuqEFufVa
xYRiBecccp/cCmcl9tlUqAK6nSe3knfI5FIygcJCK+XB6R195+aTuOua+hy3+GPDgCRBfe1o6w4p
CKfH1sKp0NWT54JwtkZalEjq2o1y67cxXtxLoSbMJIQjdE+tJhPydPNEOzc0zA/7KDyAeDQ53jhk
df37iv4zNNAZ0ifrxjJUSub6A25E0YTdYBgrtdCJsfxoCRx1hCavWmq5l5rCgr8P7KTdNni1OFom
S3buA/nkRdMd/BenytPBR3kyXlN/kLDOSvRUnf08ozFBZsUzvHLrirj2Ttj2r3EoG/iKg2Kb5iZG
GWzMbETINeiW+Omk+vzdho42h/OcVj+/HoeftFnIvlwLipxA16rDSWEDf/LsGQpR/f9xdl7NcWvn
mv4rLt/DBzmcOvYF0IGZFEmRW7xBSSKFnDN+/TyL9syo0V2N0WxXbVuWxAUsrPCFNyiJEec39DzA
ZjaNAnssn8BJg6CNDNDbto9weDU17bsx+ja646VktIC1m+R7ldnRQ983s8B+Y5tFyNiW8MSVed6n
aqJlUGYNSGtWhQ/6HpP05NK0fRsl/RJDo03VVWWzOf9aR8JddEnBr9AJNKiTmlCwD6c9n+eggysJ
bTVJaOcnbaLd5n7Tv9dTPTwQVpe+1+Pw0pF2TuXPvOF0RVmw1J+kcDRbEF7auNVwwZIuDSXpHkOT
irJrV+gBejkECX278sBHpF8e2CSkoo4Mkgrr28MHpnJWdaNDhy8VqBnk/OYnW8s6r7Ly5KnpO2wR
0Mb6OSdz9BaSKu9gGKnZyql0IoHFyV6mPKAimsmFs8iVuxL5nQD9GEoEgyNdE7wDdxr6OXpJNWIv
L3HS6W1sC6H1Xc7jsM2owXxv5jz5sTIfYt0dJkWkQ2Re5K8KF99SS6VP0fNLaPh5Rt2ix1m2haui
j3odqPp4FWslCvB2JW+TPJoe2jgcvzK/MHOURLq3ch/fbyogW9q30wWZFBL0im/uaWrrty2d+pXV
Jo7R5bOiRwg2i4MWDYXFHpcRA6Nmxh4CERDsusrPkNyRtB0SAIGHhWKzMjknzhQHyRUKRRi4001Z
fKW+G2Ir88fUM2kL3QHYLS+qdhovVj7BiSXpWKLkhgoJ4Mxlk3uugsyJgyj1oiil4eOPDdIESmBI
4FZHaQ5AOjY4PllmC48slft8whc2ar8Fs2yuHKPHM4w5H8sBjCESEXRbDnfHbKXjhG8wlNPOQVlZ
KWw8BNrpxZgN7QqQZvT1/LufgDaRAQMqU6g9QAJbinI6XU4rUaMVltd24+9IbelOtokk/4rtAXeb
rHbMn6ZW5iqJY1s/GFAWfiF0X8PoMju6xJZW6LcIPgw1jWEN+Y8ZpCgnayHIVwB3qu9BWgdoZE/W
j3ow5XHbwfJdrZ4fRwC8BzIoQmANe5/lhq78utCQTE88q3ekj7RBR4FrWvlSxdQIqjDVbwk6K1gO
eo9FiRFf+rY1YMgGv9WVJil7mHHGvkCkidLQ7Fsrhc8T5w1XDxUzPisLGbWtw+86xbWjBiGNzSYp
gKdqfihh2lEEY8uNY2m/oklqHptuCF5qypEA4GtJxQW1LtaM4U7Mk0rxVaDyVE6K5fduVLmJx0ml
pD06xkUL2woSVqtfU3lfQ3OeuJtA5oGaRQcZcNYROkvVognyCfKMzRybO3m026t8NtMnw0qiJwVR
mc5l+wd7boPOxZSuuU81I7huFLO8sPK6vwSPm98lTuu4SVQVl5KEOaNC3pWsNAmOz2AKYNSkab/I
BAnLfnAbgk5okb/0Jm2Qv2lj08IjlNvrIkZIy2qkEFJtX16CWNXXVIKPq34MLVAfNrEB3Z9FWNLJ
vlbPGkbLpVX3Ewc5yji7BLwnHLgxLegg29F438pBdO3Hc0v/3aqcH33cD18duW/kbQ+a2obNljc3
OR4/uI00mYU/Uz8BvsDdTtFWLoHjQxl4m0XZlUYQpnvLI8pq+nkOOSk9LbHTG6oYwcZU6un/45PY
JqhFqsOIKiw7b05Fit718JLsoOifEswbUYJUzPeRqOWhbaqRZNhv8N8hHF8R6DlWQAF8RixFn4u1
wCGxzEIBvKfSYCeeT5fowkAI6Lox495r4WH9AloYb0en8McddOTpPnUAw+H2rVVfoTCY+yhr/C9V
Mtdr9eFTj0XfXdOFNzw7eJl5BKpT053DmohaSaxvMug/TwWOhK6VONjJhmr8Q68NSD+ZyiFW58pz
l8jJuEWeybr0q6yEjRc0a9j4EwcK9X/kINH1A5i8jPulEWxlEsLTmeNufsqov2ypExqYTNJnO39Z
nRiKJJLuBko5iKsvm1bmpGhIs/iNVziIUNRINuD4GyW3xWCu4R0+PcYPQx0BscO/8PNAAGJ8eGCH
ftf4eKO23lim+nQPTTDbOrQS8fZSgvIONjiOOUlYQtySihbMR236EEgbR3tN4pr6TIFlwnMFgFBx
I7kLHzS7CIBXWfzmRrckwf7DmPUKf8rpdVY1BK8dYh0DXk4mW3d232rmrgWa8gaeVXlFZaV5TaFn
viiS8lN1SvkFyp38VpvNFR2+dDf3VdJvZ6ePEC/JZ8RC/KQa8Ldt6mBfxFYj7/yo1b40TiPjKFTI
YInaivXvtloE9Qj+ETIrUgpa25PKns5cL2UhljKl438oAwTJfZI6o4LdE0U+F5F9tG6KPMPMJxiQ
3KCulmJeNlmJ8eEAf32J/FrFXQebjx+Dyey58TBi0ZNH/fxqTCMqCEoGRcst5EgiXECVA6jfoI2/
UpXjZK8DaZkglprpsxaY5loWf3zs0iVDd0jImH7aZx5+Xtju0LN0iqFMp39J7qxv9NoZdmViqBfo
lgRQGsdm5Uz7bIstFhWJOw0eodomWpOHoybD2M1NTRjiTLDpDOBfNwYs+Yc5lk3qsqNlbhqInIDw
pP5ioLe1oZfZ7VMtU7/UsjPvAI3plwEcLdI5uXJusMM1ViLQT6jy4iGFUwONYYEBIDRcPGQ5yGoU
CqydERfKhlpfn29slvpHN5QluXGlG+02HGXtcYIK8zzZRaQC0HQkpEnk0cAgazRGFP3YBY5bOBVU
Y92ZRTTYyEPudrgUEIhB1bvVlD62QMxjCbpRDKQs0JO2iSlh5kfjVq+6yLmAnBY8WnGSv8MBnSLP
jhztPZrJ1dw5SeL7ejL9n02bd90ucMzpHgWX6oqbEJsj1dekj7aFz7J2a4vdv5gjUaIUSn8ibFiG
c5rhZ1JHq8GzkCvYWrKTbCjXxtscYMdbFFj9HWhhG0gmjRmN0P2+IMa8SXtz3M+ZGnqJUtA+OX86
nljSdNeAnwuNKJDBixATQGNg+2aFa/0sdZsK0b13ykDKps4C341pttHVCtfwukdHsgV0A3AFlR9Q
2/ry9PcbTH4rdEi8OpWyS9+Kmyt4ekQzpbUWuR6Hk4xlq2j2yaAWKHUsFiY3LG0VAwM3O0dHauuP
UvVO40J5jvwwfpP0jnjSCBCGp8c6PIGaxWeCcrVxG6qz8l6ryi+z7lAgnLT52ais6QPxyPZLXNvz
6/kvsXCEhlwErgIgFIY9aGcT24lP9VuBjiSgtZqyKj2MbW1rPwdthUvigNfGTleqKbpVYgglm1Ip
sQ8k/vMHBA/GgTan3YWUSpFynL2CCv/kdnHUFfdZX2orKcmn1OHBGuYh6d7Tv3ewEmcdHz5kzsbg
62mQnic9+T5Srvo1GRn4XCdT/VfLmBHltUZz+hmUcfzSzzKCR1C5CXZy0PO6FyjQ9rzUSisgscqQ
BZdyX8KAGDqEEy/RoSSSdz5TyBY2yJ73Q7sk0EtQwyjMJP0GHSS73Kq6MCa0JdCLe0crZn0lXD0u
pFu44lCrFRJzcHyXpDLdanNrSIDRNH2mX/axQt9Fq/SdHVo99ZbU3iAI2G87CkVe2FG7dKDRwr+j
2byyLMQOXMw4fG3K01iPEFsuSVwtl6iWwntlmOybTTPUVY1mH6rSVRAFyl7txx1YlUtrQg+zmjPa
aunayfV5eh8/gwm6yNB1iocLMpDP8Vk0lngGtRnuhgDEIMLIqvnNDHTbd5sAy3DgIwQRlkzDKUAi
ZpAVHFJAPTwIeMmmCfP5csh966IJQvnW0elD+p0c3tSD0e2i3K8Q1RnHfVppmJ34lPZoqMnQ+JN0
axZ6vWN3B9usqiHVN221s3P0EAq5Ra68sNVru67bl/MTf3xIqUAikS4i6QXiLy+KKnGMQGXjGAQ2
jeM/z/LYb9uis3Zoy1aPfz4UEyt4hYASQcgcbiqUbJK6jWDTdfpAwzk1x13ZwgMHwl6slK0+0VKH
n5IEDPgjWxgjBL7m4VitJU1BVcXcpfmMLm41TMRsUFhS6hAbJQlRgy2cnHo7cktuT56zgcA9Ys5D
WQereiH8NE6ubFVyzMVtvsll2l3ORQqFfCiqV1UD6x/ZfE47UPSHLMyke4rfykPgWHivxFF5oVd9
sBuTrEuRYsjlS82cMDLFTeSmmopyDT9yVKaj8YJyqsbUgkam8XH4vspUThZK/pmXWJP5IYd5mm9Q
X5IeEh88yY67upf26dh0MI4pokUXJMjIVgb0h5GQGoPgncCk0j3mVLkY2y4IcQM1jHIzDrp8USo2
LINqsMIMAZLUeFHbUvt5fnUcXdG8AX5A3GFsPyoiiyuakLCewzlB2Cfuozul88f7srOGS2dWE7CW
DkWSOVo7dk4OSu2UDSD4JUtBYnw42kjHWAlc6dA+kMblyAkiIob2n/nXnIzzs97aq+5x4mMsFiel
LhnIGxwrZEQXt0tUoHtInQ/SoZYUF9gfKBdlTUzvglhxrvxEL7yZf5FgSOgQTkLPZpBDBC46pYa8
EOMvfH7uj8oWzD2rg4ISoH+CpMUhoOkIUA4p+p5GxFgVrf69AI2ubMoTQYqK4Lt4bW6aY51uI4jK
3NFR4RgR9n9CUhRzYdmPbXMT0++6msIByEI2NlO/C4s5RIe2DwfQO101fiWgaPItejdduJW6EoDM
HNiT71JOBEBINgqiIgxLCi7np+YY3E8Zh5DfdCBDmDz/Yl1Sa0gSOpdgxKfavmmiLPg6qVXqQeYM
L1unMTZ+kul3BcJqD5MOaBIdmfHGrPtmh9TU9O3845w4rin7UPanSPlpf3S4z7s5GgaE3DJPibr4
mxlnCIMHpv8mBw4h1fmxjguzvDq3IV+K/hldABHp/xaqTUgJsDc4VALHH7dhZF7BrdtRrR7QrMCX
VZqibyxLpJ1sFCSydL8y/ol9oppA5XWONeHDt5h6LU2AhyI+41VTnD3FRhVudVRogH5zK5ZzPLxO
NLfvcYDptkpT6vs5ymtEsjL1uRmMaSUoPLFJyB1AYPAvtsmywiLVfaXkWohHsgIqJzAl48JAXX1t
k4hJXRwOxL1C+5eWMX5ai5Pc0udQDfEB9mJSXgyP7OZRndT6L8UJaD4qUptZO7mVkHehdIBv9yA3
2NlrScof07nMklwOYgrKWVptz3+PExPAvY3pjk2PmBh+8TnCzpbB0fI5AoPiYov46rWZVMbl+VFO
rHDGYH4RIAAdvGQLw8+ZLD3CxGeyUX6a+wgrvDQGjI0owsrePvVCgHbIzHR8A0AHH65vu3DoEDsc
e/gkONdk4MBabch1T+ff6NQwNkwMh9IGZMrlvOE/gWpbCx+pmMHJ2o3uXKNMs+a1dWLeKH5SKGfR
CKjsIq8qwkK1sYYtvFgJchTg5GarSTom0ZI1Kytb4RjxA56QDJ+7goEAeiwi5dpA8Cekfw7aaSA9
kFBbzWolv88zZEzTQkEZcNbmjZ0X1q2q4aWYFLmEaa3u3NNRlDad3BMO1077ZQT4tVaBODEVINx5
QLrYtO6W15lSglmAp5WjBVr7GIQDOv1Q58D8IRAa9u3kEzNexlCX78pY04ttm+b9Iz+J/qbFgvMR
cJKzxrWtEeUUTeXGcmsAyGtYlRPrAqKyQKSDvRCi4ofLrwgiaobADj1qFvVlp8LFn7W1q/24Mk6D
ySa9Q4yakj0/6nAUvFwcIKJdjU1XjbQ/WrLULWesr3EIBFUbRRsLKa+7uGjCuwKt3HSDxnn4Danc
11mRtI1JDXvtjBMba3HGYS6pCWECLJXNpcFP3hc1aFYd3aTCGr6Ueisk6KrkFxrO804fpu4CENFW
irMPzBH6rT465X6gLLRyoB0T6eAekP2KVQJ29CjNl1tfAhMqU14cYHbSTPrlDFWxR64q3dLeih9q
qsOPeTC3qPKiTRr30wQmfnhPbPWLOqDRY9e9/quWKzRGwMZszaqYL8c2RCqltKyV+1B8qcNZg/aN
1BBlfv7DFj/8kkjdOkaZ8xElCRhs2xT2LXqqznWqjfggwS3bS+lgrzR8TgyK8D47HdoEHiv6YpHO
Zd43RofyUuPPHPrIYN2ixtPuq7GYvMqX8k1Bh9A7f2IeF4Mx5WWBYG/D9oXyuoiQ+9BMVL1rKm+s
s+ZbyCJ6KgDJ/WWXg36H2iOyaCjAOd9NM0RglmqLqni5gfAV7GQ/fTHDNvzRoPByB4pAFZgza/rW
qbn5uvKcJ2ZHoFNA3YDXIUgSv/9bhFQBg6hio6w8vQf7zEGPrV+q6PNftloHGXeWmv0o9Xh6UKRg
fJ0QohPUcz2zN37ZGtsIqL56URRZFm9roter2o+TDxQZM/SN4hFh5/PPK6ZtsYJY7SB6CB2pby0f
1yqmqhxyHjdKtXoTyxCiU+hcOynMtK9D3mhvVhuhJh2CRDs/8vGRjB6HqSggeYgSZGsxUSkUMkGK
FD0FeSCEDMK7oKXK0YGqXbnVTw2FlItohJEIQ9Y7/Caoe1MX1Kji9NDctwgpOm5px707oW+78lYn
Pj+XDBIrRKkCKbLoWYQYHQaSTM/CKpAHBbxe2D9mTQ2uJEeeUAJGCRssuFbLa64YJ96RbSEYcAQu
1FAX04mkV4rgoYxwi1JX26DpnU2u54nr6H2wEo8dgwMtQGCAUYDRAewkVDqcTzuPQfgg3g0EPclt
rwSR/ZHXEPWE5ykKt8mokUCr8BOd3Wj5xrC1OJvmizI1UdSXJIQwXSI6bGdhFEno22Z0Kc3MDgMP
VbxavQywNkRuO+iqrROolb+R0E99K804r90eaL2DSwLR98oZc+Lb0SoWvG3htcZ6OXytsnJAUWR+
6SWjEb4QkXbXgoB6Y2BG+Ai6RN5kcxx/Ob8Njq98wiWwviT95DRgZQ8HtQMqe/i1IOFSFf62pCLq
avEg/3l4xjB0BIAUQwJDcuhwmFHBXb5RHFjb0aRCYZjML+Y4w06HrEI3kibtJeKasAz1sroqZaNi
wcZYCYsiMIqSSBQRWrlT1Ph7ZVApQZ+fBbEtDo8hHUgVhSpgL0LPYLFD7VQnfSllqD34G7yZaQgh
AWmizWSi6+q2qRnuzw94Il6FRisLBTlyIr74osAh4cAx4XJQe2poyz3K0KazwdPBcJDsUWbHi8MB
gkGIu6zs6oFm7Tqlq2a09Ko0RWHUtwI3b1LrLZSz5D7ymw7Byi5dKcWeCNVYZgIIjsyD0BFYzAvH
ftC3EraqWVFpW1TmzJ0qg62IURx5I1oOY6i1tY3ls15dGek47OoGC0ZE5oNHgK7mNa3pNRDcsRgc
/TK+FF+JSI/0d3HUZFKuoD+sItyDuU8Jf9K2fiZlGH8LjXL+KBIawjuHEo2/TUpIKNu+6LonCldZ
sfN9GweFlFYK6hHoVr5Kdau9A3lv9I3dzIrsjTNYYoUGxM+VD34cYRJXUjdgneHXBlThcAcMFSA3
uZYlBFN63Eb6JqXJNBnjpVpNyRa4rw6tMRx3Sm0Od5Vjtcaml0vtHUlkc6W4dnxWi3MTPNlnhECD
7vBRSiR5icERo2yC8jskX+Xa6bSfw1i1f0r7Z7czCKgcEKGw08Xh81swIoVWlGEbykD14HuKksR0
felbnJ/a4yOMlA9ANbxoXBWJCQ9HaVQ/DquWZChpQhZFn9vbsUD/+fwox5OGyxDNAniHrD1u8sNR
1L5AE8JUEi8Ki9oTgMkdSpjBVaMa7+dHOn4f+gOmxuEgbMuJig5HqsibhfQ81rBJnl87ukFNHyeE
7flRTpxAAKp16ogiCiKsXZz8LXZUmlL58HGHxLmNynH4CACKbOoG2aaBpfkapG3swsnFNbmbey9V
un6D+mrlBXlNxxN1nes0iNCFTzpr5Y4/nm1AXQqRLBomKL4sm0D0FRTfT1PIp3r17iepigBmoz3G
dtK+rczD8cZEA0Oo39HoA7u83Jga6j8cIYnkIk3Ysv1mJXFjRW2uAH/G2yEecaeXuNM80LDqxjfD
5rkDpvNC6Kz+scoCnT7I54BOFHTywI0dfvo4JzEcaBRx3UX43MnzeGmqQbKW7R73ZogOHdJwoP3C
T3mxlgOpm8AbIcSYq3Xy1SEIcCOb/gzSy4BYdDmmQoFkftL23btGdrlBBqP/cX7ej78wyGjIN3TC
6Guj8HP4qtCY4TtyZcF3MKNdOJEsUtzo0Oiv1mb1xDXGO5IRcZNBu2DQw7Fw8OPMzfAwtMMCOyCj
SEW1Pkpb5bovjByx3tAwfqXFbEWuCGJup4nr2fNlHfCUjjMtfl1yTztkbuzYWgn7Tj0d0yCi5k+k
/vKj55PmD0qTZVRdOsKvHkXGvQr397kFbfmMrHt9Fcu9HHmBBnvJTqNgj073o53bUEgmEonLQEO0
YOWxjk8hMMBg7GkwEBKxMw7nDOOJNJTaJMN+pUvBtunZpYkc959eRWCsgTWDZOffYkEcjqKMcSvT
3so9+lLSjzKNimta6TPtfkNeKcIdvRBDCU6kOMQpmS9fCP0rvcxtACnOgCVfH2vBnqz9jyu4NCfA
wZpCRgLFx6XUU+5LWBUOiLnDUCgvQFyh3V3b1ub85hGb4yBeJV4Xyi4sGnbwUeE7Sq159NG+9VI7
H79WSaR91dAke7G0Rr4EB226gSnXFyPy7GhczsWffzVdM3VaUHwykW0efrXI750iN8mxAKuIYquT
70u7wyCmwMjp/JseJUWAQchk+Ww42Amn28OhqBhkodSgw6GqBcJVmZurChZVVyGRstauKaICTDqe
WZIviIn8Q4i0BAPZA4e8XeEJQm6Ob8TQIbrnUU2TgaDk6uB4RjLiITFmWnCPLjcmdhPo7u9pTYXM
tQtNf48CQIH70AiG73OrTdf0kLt9hRyq6mWKqYKdz3KumKA0Jsj/9L9nIDrODKFaTQF1zoHSPQJ9
MFsYJJVsPGEp0eku5AOAWtRFcd8Klal+Dn21NTw9GBCd8NsBpTurHqbsSrdUcJo5B54HGxs1NjmQ
MGJuh16Bx9zqSbQJzUK9ayTHj9EC6ZvrDr0kJPDz0P7Iwqm/MMsxlTA7imfE8MGVQpbuzfpO6DrF
qBoOGC46daeFHp186XtsRcO1E+KIAxE+0lgPQYBldjdY0luBSuJrYPkqTex6+quzGu09iAvprZQj
I0fSxwgLt1MTy+Hc7aQ7HHIl/NX1oUQxkIikuumF2s2m7FsUPolnkORL5BkZH7AusXQ5y2G0H3UE
ePZZYIazW6klGpB2UUL2x0NO3kiN6rxl+A3wgpDF/ioxvdVduZMxs5ImWFz3bahzKCjoJALGy0Zs
kbp0Ms1tZ1R4TaXxjI4zyrV8phGn9HhHN7X81mdFpiJ63szIdLXx+NymlapvLEQFvuLDkOWbzmkx
LAF9W1tuARa92kB6oeVgKBPiRQ207dIdprJ7mbE3fEYNne5yXFZtvktZJQFAwHIstg4eisXVXCJd
hEpvntEP6NCXxaOA4vqmR3m7d1llprFBV5nuVF2buFyNeYmwHMmjOm5MQVfbJNacvsdzM7KJ0LVX
3WC0lW+aAuTEDRwDlyEgVN1L52SzjLZgT1RH6TexMTIbinfgEd345Mhd9ZLohg6mDxgUK4Ss74YC
vax4rdKAqo4IWEIQUVr/ILdILnp5aNWCLG8jxJFNYSkszxNEJNhPoRv4g/UVhY+48LTQse/Kue5v
NGaTH2cFwlRO6/V5O8NxxBO3mgeg5KkwKWAhWgJrl2BoVhRYa1CX5cg7f/AcH7FcTIoionBRulve
TDoggLlLCXaVCkKMRx833DnABG+qKNK/zKMxfR3SEqES3AbdjMrKSgR8DEsUukuCXkY1SBHpzeHJ
1yD15JQ95boMRQvobE6+Yd9ml5U52OAwZnOjJnG/R+xX8zQb1zDIyxRvbKBZChAVlzg+2nJE9Y/n
J+bEPUoJVIP/+G+98EVgAJBppkuvI7sul/Z9kafjU9PIzsr0H0dFvD45AGUjQSwBmHn4+hRi1EwO
48yTBlofw7zzdQdTZPnZCIydlRsvYIluYntGFRLT10kHllEF8n2d9Su1q6NAFWw11HGg4DBbFILm
wwdR1NJuBxUWk69N/g8HU4hNXszNdWXib/SnU8tWoL+AqwABOnWhw6EGvRpS4k/hXFBa+1JL/V9l
Y/2xdQHtPdFcooYKQYXVdTiK7kyG1dBRwjmzTXaDHujPUdQEK7n/iWkDWiM03CxKXHQTF6OYIzlu
SX2m9vsEr4563mFvJlRPrZUM7nhBAtISnTuQPCfwMLVGh9zCmNszbDZFElnTzi+B5J7/NsewG74I
tpg0B1EXFHD7wxfqjCZs4gj/dgcNEtyScuo23iwns73t/Nwv3aIauwphFnwJXCmehtdKM4fCG40h
FkLzVXfZaV3ar2yUE2/PLgEPSEWHc2rZQWnCKtXrfkBipM7NLaREe5soKP+svP1xXMStQ1REdZQi
6dGiUWkeRmohzJ+GCEuDMUye0JWBat+W1Y5GrnFHsdD5oowaNty5AUVOldoQ74nSeLCUNP7K3OCe
Rr3eedZSx3QptA9/PhUm+awCMgc9EsL9wy/kz2NcxwnNJCfA6kSWW6JwB7bM+ak4MeH89M/SLXEp
SdLhKIlaNZhzUrm1UgVLOacb7uQ0VVaW24ntA8QIVyX+EcXXxSY1usTsh1gpheFNjToOWDsji6qL
1NfztW97VAERHH3xcQFOAHQ88gHwi4L7vCKbsHr5IcQ55iWenelrFxnhhYqn+0PXKcmXwA8iLCxU
81XvE+O56smWz0/tZ6p7mNfwJFS9wAUI95blFwxLVL/9CDyeibZYdDX5s/xXmHTtD3KRCNQXnPnG
Haoht69RBdNelKGKw6vejKbUy+xWf/Lp1HxVkgIDwDzpZDdVi+5yaq0x3Kaodf5EkBVMqUqR9zp1
prLZzfMgvyftgC0qcStV9bjMsl+2P9TqpggKCoqRPptfz7/n8cel0QK4kU6DImjciyXUxuZYKoAN
PaRm4w1Xu45ucaz+pcAYWRnqOH+Cl44WKskT6CUUSA5Xq0EJGUpLy1CaFqlXtazOtlvGhX5nazTO
Liz+C2z4YFRrniInRoZpQmOVKg/1gyUA2KyrCXkgzIVGdWhf8hjxa8w1mp1mVdqbGibjTver5OX8
zB4fU5TPcHTgO3JeyZ+tw98qzshhN6wgBFHtuQE46g+G8Yqil3Hb+NFMKJGskZGPZfKE1Cz6nxQw
6HryWQ8nOCHnkVMdJkWSKNVTZs+YJCvwPLVdFdiddjkFWlDj06ZJj6HqQBm0kzJ9spy8w5KsTcOH
aPDJdopSQtVLAUf6lCDrvdEwE20AG6Ake0nnp/pZNHn9GHK70AY0wugbjk0Osp+4cT000J/xecxp
JGGHJXWu1klxui2DIkluRj8xJRc7yAruVlfWUMJsKVM2pg6YZkMapv+SrKnJL2L8oHWXaBcN2arG
qDSak+mvWqqtUEAb/e5iDAgT3JxkvfvT0w5MBdteFE6EO9Qy2KsNTEkxMMSbbG6aGwr9HXQFDJR1
mAqb8yvkCHFAycIWaFU+GvoDjjjef1shAVQrW476jpq2ld4mKsQwodFVX+BNUl2QcQdQKCz1zi8S
1AHPj310dTA2pznRA/U++taLtQLfSwpgVCKfAiPsCgQCHDzV0f6dOfzXz/G/g4/i4d/nZfOv/+HX
PwuMa6IgbBe//Ndt9BNX0OJX+z/ir/2fP3b4l/51X37kT2398dHefi+Xf/LgL/Lz/zP+5nv7/eAX
FA2idvrSfdTT40fTpe3nIDyp+JP/r7/5t4/Pn/I8lR///DvmMnkrflqAS8/f//Nbl+///DvR8W8T
Ln7+f37z7nvG3/Pq4nsbfT/6Gx/fm5a/7PyDwh/wXdRsKLSy1P7+t+Hj83e0f3CRi6gBQAFfRhSZ
ckoC4T//rpv/MEDTmCAOUFDhf3J+NkX3+VvqPwR0nFIRBwAy6+Bi//ebH3yj//vN/pZ32UMR5W3D
D2bZ/XbzcVJRnOQHmbSEhSbsIlyWkSakRRmFXljmgBGaKd4EatOvLP5P/MdyGBp+GlOACiuZ1eHq
TwcVuykfzVX8CbpHU23kl8qUJZlbrqof/bHovqrUs647oyhlN2/zfnR72cEGNLZxr0db0pJfw4Z7
C8fX3ia3n4TZt6mm0rWRm9lzmExpdp0YUKnxfJCNO2fo6RJTZJfwQ+7GuNhqam8PLoKe0rfMV5Sn
IY1grCXYCu6nwQKvFGat8xQV0KFofRvyBj/K+LpKENHx9Cax7zlWUUj6baX853v8Pv+Li0PMP4km
iG6CDvKipaoM/ZDcACZKRczH+RD1W2u2n/T8a2Cw3v5r8eF/H0hcuIsvcDDQ4gvMIffE0DAQWo6v
U4mha2q7pobq5qBtidJciC1XLYpl54dd3sYsaxG5g8O1aeQfQTuDKOp6LZfhjE2EVz2Ejy0VfgyX
fcvf6Ti+w25rrZXz7ojNJ0alfyA0RURRdSlxXxHj+c4w+shEdo4QAoi2SWpBM5ky9aEC/5C7jWWS
hCbqvKGJW+zHSS83KZtlJR3Vlz0vdIkAxiKtRHoA12MJuGiyHO/abJTc1ixgEcHaMG4pj6qjG2lj
pbloO1I3ncBC39lBMIwbvUmz2yqKjegi6FMHs/K2k29gDLXAcf16eo2KwX/Uq6T7InWFM12VtYJB
ZZ8Im1cdBvG015EHL3dVbYJWjOdJu234/28NdCWvrdA3H0ZJ6wc303Ct4+K1jB/itJF3cqYoKAnX
ujlhTxpPj2XQU6KEPZ7BYYaOv6Pq1VAy7VMEehyjid/IReVq5bAQK/G3lQr5SRMwARyF0DgW5oOH
ZwXVcSx/pw7reor7kD7N6mXypelHOapr+iGfF/xyLLR2iNrIdwwIrodjZbBbzYDsGnkbBckMp7VN
z2669kbDP+khbnGxgnwgeY2lyndSIpVb2AT1Fzjv80WN8HNKbCd1N4YWFjhP1wimanG8GROdDvb5
jbQ4KD5nhRoNtSmWkUo54PBJbeykEnxHA2/KpWGfxU7So5iDmx8HZvkIO3YotudHPDU51B9hQop6
IE2QRdjQhfjMtFOP3iN77NFILfvDV7O8f5vKOshdCmGIh1dymF7AlnZk5GPxD/I0RFf/aoVGj9dL
/nRZzVGSuQNsbAOt2az/GtFvBJEe9Y26P//Ei8tMzJEwAkHcCbMHjp0FtGCe+jb2db4mm+Ox0lCn
czUjZ7OfH+boTBNYLeABtCeRkaJYe/gpph7Bt3QGTzLriH7gi9Nu0fd9qqS5fUhVQtWyHNuV4/uI
gsS7sSdoJOO3INQoFt/foN4rqV0muTKASugg/jTHe8OpBM+h6MpvejnNszs0VqABMhzTft9gIsid
Ymrx8/n3PzHNUJMFSVqUqmmhHr6/PvXC4LKQXA3VHW/EJXYXRnO0Oz/KUSFavLEAWsEWUTUEXxcp
ZGakYDGNEnzN3MuXqZkU2ySBN+6Fmm8lbhTo+ls/jOmlr4IsRhoKalqfZOFPqn/RXZHaeMN1UBkg
KSNEe/7hTk4BkRu4CWr1dHcPp2Aq8H4LNUydqjRsNwYWg5eEOMGfjyIqftShobSKy+xwlDKoMQZy
askNYqV9sIohc+kzaa/n32WZmTDPAonDrkHFhu7qYptbsIuUeWSeFS3MdpLZJHtgTdmFX2nz3Wgm
wYWmdzhYZpb/74zhIGE4E5OI/UrcSQZLEVWw+Bb7VcUM2kCFGB13tFmRpyrCJHJZb9KXWJ+cDeIq
xS0iKdJf1iScMocyWIOhHqGRxCNARaI7L2o/PMfhFDdBJXe6LS6bIdI8BLLSTR2DgIwSM36UuiGF
kNoG+6bTEBqzyvoaOkh3kSjmuJlTq71S0oGbNUDOvAXIt1ZkFTtpcT2xw3hG2h40hZcNb7SpEU2M
7OB/sXdeS3Yq27b9ocMOvHkFpinvJFVJL4TMEt6TkMnX34Z2xD2rZlXUDL2f2G9aW2ICSZoxem8d
+O5g3JWuKx5SJGBbi3Wdr/3K6IYzX917g4F1cJvY2ES9WWZkI3OrsQxEYD6I2p5e5pUNffxHg8cf
JZ01xjkpdTfYDdXLx8PwnVkV3g07DWpUW3XqZDAEEEprp6UDbkFAjauBAFIDT1VMkN2Qo7FzkQlD
tjkzl71zVQYgRRsKRsyqp00JmN3DXEkoTb1e56G+9OnXZa57YzdYC8oCB3cplaR5PRc/8qZ+w0tF
VUCxiAxnUhWskxlkwM+xCLeHOq9W248LGozT0XWb/jJt2sTBVql32o6WqHEJ8d+aL61aaL/VtKWO
LzW+gWM/6/rvHBVieiQGyDeitCRLNhJ0VWmJBmr9ATVoNY+B6McE5glSJGrHdl+hTE3WZW9Uvv/J
T+16DkmWHcXRsIWjLkazRiAg63VsotFyh/ZqJBfd2auWAjwzfqDinmyKz6YvLdIvNRMOVVaJgEyM
lh64aApXhJMn4F/KoMqQvMsyGEIlhQPVsV7OxcW8schsT9LbzON8x5sB4WQ5sgKtEo6+8gkH5nSV
pMuyw0U9W+xk2wzJUiOioi71mKi65ZqwxPYqUFK/DYLCPqoSYqCvRHdRYN657SfdvJuthQPmx4P7
nfVic5wh8aB9ibb5ZCZXppOOzYzQ39Qb9xdNmgWuQj+f6UidnPG2+RTZJivF5qVHZnuyMbGDQSre
PhuvrOOogbMA9tniIrMjdzqP/aRV1zjwLDf2CWeM8tLTzxz33r1P1DnobgGFkqj0ejqdllLkSlH4
cwvNeDFMNUYFTMsz4pz3dqYcpfAEI1Vlrjq1LHCAq3XOzZQTOsfd29XS0uwXQGkSu94rR8DSUHUX
XLS2bh4cc8j3fi/ze3Ncg4suL8m3qNXQfMFbjwReh4MWGJmdhqo42095O5/ykRMORm0R9zy7ptcP
RAV6mU8liytpF6wR2KZhRevFc9cu6e2qAoNCbfEsJ909s7a+6RuiF2Sbum3cuTKlx5Nlnd5YELQZ
ObPYVpxjZabOXYN+6kJXqXMMVrC1Xj67v10N+Adm1RGxX7HcDq0g07zJ+nMOobcjg59Dl4xVbNue
//m5/6p/KkMlJqE4bBo1Z4jrFlVFrVAlffydvRHpb3cNZ3CbXKnpMr2+ft7ZaHaLt5CFKjNz2lnl
QjTaoACNGf1sHmpyNu8XDvxEtOt0bodiIeWO2NMYj1xr7yt83TtoXuSsjoVTL5Essh+mt3oH8h1t
qtm2f+aTfXvY5ff+OXrSdUMMfbLqLWVet9NEeWBZ2h823tMurHRtinJHltOZh/N2raO8S3OCMWGi
8z7tjKS13ZK2zrNZQU3ciXWochwV1ude6e7nvN1MzERJ/DjzRrYn/noPQ7N/mwxQMcCUfbPDqim7
DRIDAjnmnz16L3saJczOZqk3UaVKODNovYxI40i15a/ZTWiN/gz+TOa4Uhy3OyPIfO+Rc4Km2El5
ga/jZOVtrFYiEmN7IVt4h2kvKUJp3TK04ZLL5Mx+6r0BSSg8ygpQPzAk3JPP0Mpc6gIBD91sNOtR
LBJ7nFXInt1GoGdBeWxNDZzwBiRajmmeYNaua7pW5Mj50xDRdZIViWB2fvDcNZMvpOFAlMMZNBV3
QU+s6B5DPalDynEz4/jxu3tn8oL/SwmG4ggNhFPsRK2lIEUEv92bjeUBdF1xbH0Frg8cxqEd7OrG
TEQBBcG0z9ke3i5lzBWUOf6UzHlwJ0tZYawDVQm6QcJHWxqZbMG+TEU9Eamrzbn2QGL6eD0UqeP8
o1vL+knORjHEH9/+OydQfgQCfVqYnI9Ya15PJsopE9nNODyE3eSf6Pk6VFtSD2+C89kfh/E4rz5H
Bd2adgQozS8d+m7ScA1VfO6XUUaFAzH8mHQAsD7+Ze88HYfcIUpk0GNQaZ0Mqlx1euWmKRFmqbF+
FQud3f3YmsZNPmvjeli6YEh3Mu/niyRQVn7RcbjoPn/8G96Z0DefBJVrmuBvjSlKS6CEenlK5dru
QwYISQcqPXceeedjdc2th4z+yNuG4etX0Pik4/hwSMPFC9IudOi7R2wzvTrUWlee2b28ezF2UVQc
MCcSDHhysdoNJrqMtCDbuYVVWvjfSdt+WbDGf/nrh0eBk6eG7Z41Ojh5gSVsa8dIty8LEtpFhmyW
ZJ4qP1N8fmPrZzUEtouBjrIhbb/T041X5bOyAe2yE3fzcOjWhUjrebQu8rwdv7lAJs0LkoeCWFVG
tUmAiy5MtfSXuQiB5XSqvvvCoJ6G3/t3nackR+luLiL+MWvLvTNzWEAQ4J7+/uFQ70DFzi9GY7WN
/n9tFagqOr4inTisEIvu8ilQITYN+8zktr3Mk3WJKiH1QjSSCMWck51ZVfeUPVKuotESj8bNa5mb
o/HZajPvmn3seGYlMLel/PSCFM14DVsQIfL517fVZ6U2shnWQs4BTdjJXns2TSJFrHUUh3SQaZgT
Y3BNP7CM0gr04QR2qwhzoq3jrszXC7GgXXZKvz66o5/ue38ww4Dj8UWrWdd2MAH3LqZxOLPZfuc7
d5GKIIVkrCIPPhmq5tpKo/MSLWw5LHEsHfKjpvS/lSBuI5UuKWvM5kbBF//64WTToAmn4myLxNG5
HFYnQ5k9TLuPR9Z7H7iDWQ+sKrXbNwvaSsKyvYAEJXggCeJButj7u8DaUAU1kZh/fzGQTRtygQ4f
keWvb0mujl4PldLCjjzD65zk8It2pJZkt2lwZrP/3jviE4d6x4TCwnDyjoAeoU1CFB+ujg/t3BjG
i2qq7YePb+id/SP6FrSoOD/+NGde31BJgOCAxZYBnHtTxFZ/2LfrlEXN+ChHKHtz/regJVxxaP7g
xiKc+AOSf31FB79sh3YRPB8H2rC0ZXfnTJo8M8LfjgpkQoBhkNr+ObSezDeGgS9Cjaxks4BmqWte
Qmrgang7w8vSw8fP8O2b2vKgaKpsCm9WmJNJQBSAvDSkFdEmdY6RxPRhitD7zNz2zq6TCh5BddRX
Gez4A14/uFJBYWiTLW9lHrWfA4TJEFNOekmW6XIUhZ2HY1ENj3qZFrdLnfVXTgFrhnIz1pCUIKay
cJFzD+JnuTTBk0QvcWOba/Fl1JvknOT6ncePxJOmPPbTrcFxstWr5tbK64BhNRI0EfbwPfGUTEtA
OzYxv378+N8OYaoFsNxAirEjR+z3+rnYTkJNxKBCMuoebuiGTp/S3DpqrEFuS9+QPuX+Mjnhx5d9
Zyf5+ron94gnQ8gWaGZEYmCycwbre9F1kFNhoseeXzufKnqihwIoMzaGyb0L5vJ7XQYrtgksIPt5
whuryqX9/vHvYp3jhl8vSvywrbXECQXpw6kbt3YVLeUARK+rZ333MKpV0z7r3VpVl3BbnOJpbWZy
QMw0NX4T+JkP0ZAnLuJBcoi6B6ebGyh0g6bfNm5XOfsiE1AqqOL6T7T5XPvIi6+8Q56m5pfCGRRQ
A08OdKtnsHHsjANnF6AKVFGrr4YZsi3JrNDvkkKLfGjibKHHYCgvZ/hkTkw7C1g8ykHcJM66GkU8
ydLicLC4+j+j0zqPIuBcFa3LIh4oUhVm2KRD83NujXy8moSz5So6nV0SmmFJJ+JXKnIjF4b3deVR
8WSt3Rq3U2sSroIiRD1bLnbEXTAYpBinyYoDm0DC7oraYa8ixPRQf8q1XH5KkzAv/D9CDvzFwLlG
3DK5JMdMij0TVoIHVCrLP4NeoSsZ5dQrmO66GHfpUCZeqOakEDtdCLZVejuqZ4fNwmNiiCZcpGf1
Byuzp5RJqbW7aBotUyEWm4OHxcDut8v6trWicWbPb/gL2FW/4zAd6tMMnbhtTOurR07mr3HsKjOW
zmxfpsncgidz5vnQdA2ptobeeSE1woGtB1mUSPbGaf3ZW6J7drH35MVgEcfdJSaeF8lR0GTHGg6L
RUy2UVtevXeaAiSqWQyTjbBgsIPQMBL/EYMrtVS83N1yyP3MJgcB6Lp1yIa8eqwxOb+MCDVepKof
rF4UF0PuDsbOT+rhn340jZ/l3LfPSaCt96Dv2hLT2+T88heJbBa6d9HfdnQU6rgxMapGtja342Vi
cXSMatOtaZCn6fTJmIU3hZU3Gl8aQoZY9xuPseMVXSAjCP+dQQrWUl4l7uyg9AFuWYWDgZ2O0NBF
PbhGon3XB1eh1TB87XnKlf+z6AYb/5yfZk9Ws3W9lRzxpuvJYruRXS7eN9X43gDApV3vPbc5gIJH
tr9M7trs9DyvX/q+AuJaJkUzR56fTkbISE/Rpztu8oST0zRJZ0mN64VYgyospD7dziqvfpRFvdxW
tjf9KAfVFhfeYhQXPT7AcG2ky/g0jPGpLYrMCPshz52QeqxiQrekcYVrafB2jitMYoSttsv2riF1
d5cFOlh6FyVIC9smQbpOgHLWhPaUo4Nc+i75bstVA1BM1ImK0pVQ9IjxVwMK6bKDhMLlhoG3Ok/O
rKUTFEFvoJrqLVCCbekP1aEQxfyrGQsUI/1o4DbsdEBsrdFQBqHQ1X2p6qJp46of8X9rNCp/CI98
QvIg80FEHdTpNRpr8AUHwnGJrOkWoDU7iQC7vsr1nlyMPkD9etRmp9y+Q0XAxjC2eVgbyrpSCZ31
TSw2/y4Nr/lkCM6b+P+cRUQgepZL9PCeF69mtuA5XOr8nzYwFiJTdC15cZu0vW7wOy9IpZLgm942
84uNTpwpYqXgHVLdwgREbQ2XdM5xz4n0QNR3WlW3dqRRhvyko4V+EVuZQoALGhFKNC0pGJNZZXFG
/vAXvV8I3p0zZ7xbDUfhrFwd86s3Z8l9zqwNHHvMxSMFgfUhUGmFzxKZiArzfrXUAYkCKzYuIXu+
7H0773jlg0GeoNEEd83YVj+n0cjmeCnWZed0BQa+NNeWh3XInR/9XI13+oKzJOzsWf+x9KLyNu5Q
qVMZ36DPIysVSbV5+VsMjv6sCt0k8tge0wfUXER2arkzuoTgLA6PuPP1NWzb1bVjk77M4wKJuYsM
OcsignPgXULcm4bY7m2MkmJK3Nix5365SjRRy1gv8upTai29f6DKZX8yzIlZz+3L4lH3++wHRzaK
6Eli+9/RMpXPuRLTk23Ocj1CKTUxNnqUNjfP/PQM+Tn5M/3UzOpMFINH+ncIi5xcRt/Skt8tVrpn
DH9W+eRaa/XC5B341zqIPXKRuq79OblJmR3JbujRIi4KzP7kVp/9Cuj6PuEzlfdumpP6qFC4mXfG
3DTjnvx4KAa9bgHQxOkN/q6QdEFC1CT1NSGnwzWBgv71kkoNel3aI4ofDBur79psaGytLuB9ItHC
Z5i3wvxOPbghR7JY0qtkKMf6UhQmLP4EzmRcBLlxO1XYPsPJsUbjaBJywVRhJeXdKJCKxSiJ0ISR
kmRPYUZtskA8xNQZY7DwbgTxGW6I8FjSXdUUNmeQ/hBUJR2kp7rvk0f6oInFTcM32Wf+ZLQ7b7Cy
z4u/DuYhQb0zFIDZKm7zMl341pQ20M9kSgMZKfy8I/JaAL2KW0afOqb+qt2ObpBlUSoa90efefXE
fzP7O6Pj5+8MkWVHZ8ooqfmMGAL1pNFP4ZoN63LQYa08lhB48j3TQM4OwmtAJNW9NVfhXHnJz5QJ
9svKwf2XrXnQaFtM7LQd3cW8n1yzLSKbyGVzx7LUu2FDd4k4+6BCVDdOjoaMZXVW/1Avtv9ietvd
aC4LR0jfwruXhkEvVupJxR83fQaWIfEIdMYpq8WdrrV3qbKDPMqlM+kHkiGX9CiMOXiZTV/kF0U/
yBufIUDycFa1wW3VGHVcm1MdkM+0CYZGp7HvcLwqcpsxXy5hiv6NjKZOX92wLFcBJs9w/BrP7NQn
+97W8iL0MoqeIM/8SlwnuRf8cgZv+UoV0yZMu0i8p8Bfi5l88aLCn9n3hKdaTmWidAhGRvRsw38y
nMX6rmTFWpmxz9PgoEudQHVPOkZYaD5TbSICs4vdoDBv3VEEd1oxTY9dkmW3LgTTuywzPHXZAB3+
ZCoLpkVtGfJxaIYgDeVc2JAjZnSMUaFG9Y0Nn9+FHQSTIk70hUVCN/JyxmUrFQwkZx4fUlWZX0sS
wJmlVlXacSlc77YiTyAKbLHQzc70GLtC8LsYXe27MOlp6qvKHLSPRG1FBosmDM0mbfZmziZpb1nK
IGB3WIijMTXELTgnzL1Hb7p/dEddFrEzmXP6yPeRwQmb0qSNWoeZKCxTzf+6qDKrLgm3aKqrilzA
GTqmUMUVfIABnUqlVwNhB1VRXpTwJm4EuCcj6rxeOJHGJqIPTdQFw40DF4rIg74u613vVERx9aJv
poOpKeEfPLPJu0vpF6VJHbAY0r2W6E5xCObBRvQk1ERIupCfq0ErngjSCcjAoZ9Asveo2U7oAcb5
rLcwmIl1cWaypIwSong/BWm5k05RqljMQfmMIgoLdhK0+hen9tJPTitr89LEpXTZSs9YY6fsyJkv
A1TgE0PlfvDKbEB16hdHAtCW4tInbfOmoUxGmwpEThWi2BBNvACLncJZepXYje7obRK0PkAxk6/y
2JQ+WzQrkIxr5WjedSl1o955FRF011VLDm/IZkqwX8m0II0W4rEejdpb/H3LvvjXPE+pt19llVbk
xzhmczSFg465af3s9+wVCb+N3ckNmRn6rZOY63ZxhAxxtvjmT5ZL+YWPyZEk0anqobUWh9pIV993
RpYlF52ZDF/1Lmju0GaXya7Wl/7QLnOJboGINBGOnTHLKGU3vxtEShedfgBWEVtMc+R0uqqvh1Vo
6W7VE2PYdZMkldBtizG2F3YBoa4cc91Xo/LG/eDWJe4uNGkOX5gomZLwYgjiCRS7/y5pZDRQhXOd
sBQV0769ZOsXtPL9rYNy3Tpmq8LKCGm9rB/KJSu7na9XyQz1c+77MDF6MBXIGGwFjlvx9/8nXYcS
miBqntZhNxWyKwSiNM1kMNFxGc0zFc53Ws6UNCBHbY4CZC2nPuKywts2mwtrgHI6VMjTL5HZnO1U
hlDKNxKeg+9QcF70H+MghstMn8fLqpPJP64rs7+v6gBp1D2bpuMmCd2aW/+qIpN6oTdDPaQ0Nc3s
0Gnl+I9XNgmOeptMhzPn6PdO0Ztfm0YIJvVTeYdjJWynrYkb5ygWAi0f42Usxt+NZjohbW/zzLn9
HdkaqVubJgyh1CbRPSmXAuQxy86mjGS7tIk56TUslNoakBdXyV9JRuKW6zRMgUbdfy41v7vrVWDv
hGPOEOtX7O1ZEnR9WGlksJTwh+wzT+S9QgtItK2cixwFHsvrp49EU2/dEZiYIrUGAVXGgTSQRQf5
w9fuyfrRI9G06swIfNuwRDEKhBZqy38xMa+v6qWsjnxRXNVqxZUmDZAF5VSAOIRwvh89rHm5b4k1
6lt5jm719toM/k2n6ulEOtG+eH1tk2iA0m+49rAW6rItF/9IltD4dTSb72yDk3tZUxwYNe2vLRYO
WGL0HXTIaGrTF3x9YZlrJCItDhsZbRGXnHfqS0tP+t1K0TMLG1W90Awvzjzp7f29rhshfUWBQ2sW
YSo28NcX1QYjqNb1jwa4sC4xsXAyWNn8tE6eXfMfzkYgvK0SMrEQ0UQ7GqUEVZaTC+q5kH2HFHLU
2nbfThgNU5vU2FWyx2RNcxMj9qTNSulz/rY5kPScaZByZo+B3jf7FZHupSEF2iQ7D7JoMW12xX87
DSCJpupKKZ5yNZ71179xKWa/y0yZsgnp3HApKZDr7XVWWHu9N359fK3trZ68AAbZNtA3HeGbOOpF
06taNh4SqLltrwkKG7RjYWsBMd8Z/K5oCuz0WaxSSykegVQJIUBAKPz4R7w12lC+wf9BA5MUI44T
Jz0OtHWOm26SEjNRU33ZmqvrR0OW20+1MSyPWt8b32Qyr1XcsOwANrVMNlZ4K/xfmqYH52jA79RZ
fUyStApIn0XM/CfO7F+Tfm75WvfHsjAXg7nrq9XGAsQGo1tL/6HOWoraddYd0rb3w6InEKkSVr/v
RTIfh6KYv87U/3aiG5P44wf19nPZfhctJ0RQOFpONdaDKQNLTYyMoqqrWK5IGjxyj3dp6mvHau3P
6Q3fTkZIWukzbFSPTW118l4mbdZ7BiK98mbxnxXtqTCfprFk97AdCVLF7rooKS9ahOn9LQ+BkwhK
H5wBjIitdbg9jH+9BFcUhdUlCmnroobDAGkb2j5JIX/9SBl5fHCYYrBKvlHWuW6xGpvUMLNX+1OJ
hPp+IMJvT2zFeOFXrjrnwHk7A21tPIAftMCo4pz2DkrqEprmsKSJfkjvHNBJcVM0XmRPiMw+vrd3
LoVJ2MLhuXnYsOy/foJzbQ7GBMEaEZBY43UatzBhKoJrn8gzDal3NAJcgcHC/vYP0m37Lf96W6mH
12zOdBZpmdVXrmi6Z4w8VUcvsYGrP6dyCRMSYq/rQNOPy2r+Nue8jRFV6lE3UTAWHqgoe0BU2Qtt
3VGiSfausDGXU6JdLomUOEcxfvfxmBa8GhZazBEnW7s5kGg/U74milXFP3SM5iujXYw9HKj14uM3
8XZGoRnNuyatjKnOYyf5+vHM+ONKaHdZRHNar+8GSBA+VLFe/ioyouSxp83VVxJWC2iJ0oaWBnsr
m7/3kAam3bAOfR35NSqw2KJlYT50WZAGx49/4x9BxKu1AJkEgEmwamxAsWud/EZr0sek0tcsWmkH
quc0l6C+FuwbQVRRrpZxqs2qOrhGky2HSZowNhAQjUiESy+JJQldElu6O9CqYIrf913f4vKDHLOw
nWwRj9P50W7BsprDfi77idQjO8nN0MSQ1IUSDM1yWTvWcCPqfCxJEUnlbkz1TF5oItHpOWilVLej
NIV55kP500Q/uXXMQVvPmycAXfFkrkmSmuNqm7DrYlt3WLRek3Gl++U3ag9WG6++IFGAgqFXxqWy
q27Pmrpl7mFnvMHYIxVcrZaUY9KhvadReIX1raK/8GTlhfpJ7DLVwiKw1zZyJ159yO5LfCvq1qTE
QDIwhCiZZyPdxDx7+vilbjP06Y0xj26YRf4Hevr1uOtJbyjZb2aRpnPQI6DUi7pBLWe0kG8PEltS
HlBKEAg+u8jNZ/7vr58n5ecG2W9RIZLuuqhFIA9jo8aMPAR7OOSrr62f1ZA01Lbzpj4OfgEuIRdd
G88dHc0oI1pdi1M54cSm0pGYu9mXxXpGyfT2aWB6QyBLnxKYCKmUr3+mS23bkLTxIjo38pCKkfYW
B7zd3z5zPnSmQR9X1/YlnQwmaiJOwcdKESnzUorgCAaieSXD8Myo3R7q63eLKmTju22I8+3A8vpu
NP7cHMHPRkvXZTFRc0YIJkTuVD017aFIJQDzwSBubJT2eDk4eensP77TN/sDbAI8TyzZiJ9ImDoZ
XYvezFa/8gtss9X2o00ug4fT7JrubDpTwpsIVtaM4GDSF7z/+NLbQzy9+WCjYHBVfM6nFgFw+4Mg
zZt+6tKv0YLz5GbLAHhk0jEeoIbU0cfXe2fobKdQGClAhjienzzshK8cOS3Flqkr9QtZ2b8UHvsz
b/SPku71XW2mbU5Cmzdz25G/fqUJJ+GpUjPAPrd2nkt/wF2eBVtlf2DXkO2KsUzLeCRfZEYwKhpS
2LGOqg4l2EJtCQFGa813bT6Kn5ptVFNo00C88oTdiiOdheoZNYn8kWiZYB5oR6rqo7msj+jXzNvK
8yZvby65Rzj62lpjSN3Z+wbrJ9B2oiTCPF75plw+Hg0eeq+PNdU2x2vFXas6GAsAO3V6/I2mPREx
WyT/+JXVz0dcM266rxdpBTv6sAkuXlTCVVxqiALiySajaEfhubbjoExTe89CL0FPslI9mwm+6njo
OvOBM8nSfmop/6graZYrKnM5T/0O2bXkmDLKygibbiJaqpzT8WVFjmXEGZhSGRdZhsE0d6nbH6Zy
DdhRrFZ7p2mJNwGhJIcgHvlYHlKEVhYBtVP3M8D+khwzEyvM145W84XjdRPR4lm2Dv+dLf6PdwLv
hBnr/8Ml3vBOjqJJvw/qNe+Ev/Ff3olp/odDB8QoRP8+R7F/8U7c/+AQ5M85mXA6hm7yv7wT/z9U
EyAoYT8FDU9B4X95J85/PGoblDYw0phMjcbf8E7IvzmZgDYzMcikjUmxXQnM5etPtaU4K5ogIMjJ
176xnzb66ikj0+lIq9Q5WuaWuDfV+t4f6Uiaye3sZPrRqyGpFl5m7WE3O1FJ9TkuyvpzQtNtD7+c
2ppXIEpeFj1MmtbaswYuO0qv1k1nmdMRn9L3jZZ57xVed+muIEmntvVDp3K/kvj9a/YOtUi+D6NZ
7drOF1fQHNZ7KiE9NffEisyhya7MXNN2XT4aNDJ9GVyyRU7vZdpS254c8wAs6WLq8Logcb53tOBb
oRraut2K+FBea4YsQ82ctEPmwjFIhKHtZ02zbqS7sW+1fqBl3KxtnPgJqcdVUh8yfSwfpZuyPRRB
4X9KOUDvdI6Ru57Tzxc5+8nRcgrbiK0xp7o/oAs2YxTC+qdOM2tsgK32qfORd0GU6hsWm3R+Lkf2
yFUOOzjM2dEefTGQI+17aRXKXujrRecF2ifB/2N7nN200MHIrJ3QJ0ffNXJN6Poh4rzKNWKmgWEa
WWTofOJeyoyjVL7UcTo6tgy1rGlfAAQfGq/VdhlT3TeCbGmtQMIdkbTY2hi6s1c+2elsQ4htV/Q4
wqcjovQiDXYaNwqRPsm1a2TEY5jMVa3IxcvzXTLx6uzcpUmO0oEqlDBINAw73wB4JjzzecbuiKVQ
gU0te3WUXfXTUtY/bbWiNVndXQWs8Tflckr9mSb6CMFGf7Os65XRPRjpEbt3DUUCnljbV7Tmyqmh
DycgwXuZUC/KyMYryab2uyb0K/Ac4QpxAPT3aB3WHgGOr+wnlbbNxTg7P/uePDRN+yq99cL0kh9t
md6Vw3popH6sjfpxCDxuoJp4q9QF7gXEvn/GzLXDoV2HbfdRR26a2fCGdcl5wIhJBuhQi8xXZuFX
B2HUwT1rQeyjQpDOsFPJMWApuk47qz74htbHjTP8wLV1XBtL/y4DzWa7mQ0pFWET/0o+680FG6aA
hiLt6bASpvqCNYx/ztJLbU8uZXWNgnHY6WX/MPYVcoSl8z+pfqwfpEK83cxoD4x50Y5wpufbYMAe
wGbAokLoIU91M3VVNoiaZHpAtGpe0GlNd4WZ67sKPNxnutZELzhTfi06yhRDrycX7lilF2ZS+S+z
1lo3y9wifylEN0f61H0mkOmrB2mZAEHWuWhizQnF7HoxQQpa1JNtVtjFS7fULSbU3jgEheXHtY2I
DIvz55lT4S0dypSoQ5qC5dbZajlbhdJy8muvn3+qCqhEqAZ+V1KoLBJKZ6oY9dmPWht1Kge5cMqJ
LQwqPYvy1tBJMWzdG1oQ6eM6dvLaGTms44ttron4dr9iIHpCiuIRIFI85VlzqXWWHqbUViIrIMvK
mubscdnEaRhFmgs2CxB2gwMcQrQekwqT0uSwf7NaWR5b0nOvfLH0N/WmWQ+e2qEOdshKRpiryDVs
4gvXgtOhhiWknE197/hpe5f0+rXQF/dALVNeWKvnPebYs8Jtmr7smPsZg3a6c8rau+mnsQpzl3k2
1dAslLtlgUg5+0dIxDeBkR96vzkA7WeGcOcLv7FukonvbVx+4lixkCZjV0b0EdYCrRIGlTluvOza
6R4yzRZhMA67VQTljhARL5J+6V4ngxPTJ/6n96llcjuXsxrqKGgWYs6zqoOtTSdXH93Huqvzh6BZ
HXDZJX1hgn320rVgVUuMQVVXLvfwMosjUJ/uk6MPJNvJGJhAHmVI6FC5fCGbdg0HmrSl41w2c7Vb
G+OrMnSmCt+74hhlR3pLThCequCCNrxOjc7NP2W1rJKwafTpondqesVYAZrC3yE46SKdxhbAf99W
sTl7n2XT8M/7ubbDusM7IEEvasWY8fybG3NccsRzVXK0ndWNLPULKhQCC9HVBz46ecyt9Xmehcnq
4AClU714doI6nq12dhDCjAuDOJjviwFBQSpSjOFTtyvmKd9NqxMN8yIvs4T2o1fV6Mi6OkS2eato
wk9Wqt0b6ADukx6yfkdMag3tyk+yq9Jo+WF6GXtjfq8l3dfFkjnd1EztXLPPX5wUEZyd19wks0/k
ISoyPTQ2pmDwWOM037naiMhF9TGH9R1da+uW6rAF2ctab4LCkF/mtJ+OVbVe+EtRHpysQKogdBFn
ZicuKZHvjEqn8Xqt/NENC7iYQ5j5nXFIVGCGWT+2YccSDEX+uNXXw6LuXuZRmaE2dU8EavmXDecK
RFesm5g5kotlyMdDK+qEOXxYALo3D6BodhS0psvUag51O1ZHUt30ywkCwKfJuAW6vcRinRFFVQRt
Znah71o81tdj8XX1kWkqPfG8sGinR9AjzjFBzRMPkwYYrcxiBqFx9Ho9uBclHkPgeWSb2b4NurWg
B5uawV5v2BJH3IL7/5g7k+24kWzLfhFyoW+maLyls6dIaYJFSgwYehg6A/D1b3vmq6qQMl6oskY1
jqBAdxrMrt17zj57V6lUwu7V+9DRsoKfRthg+TU3hekCCKq5AyD/YhX53nLHRNpEfoByJPRe3AVZ
/aM3vZggF84NkX6v+C4Q/IxfEW3x/xaLwrYI3svd8vRNarN6zHwOvrTQnchFLLnfArHcjHrH5HJ2
5TeCjWZY5lufJuCptjwp2G5o3eSHesusSKgO6V3Lalqyace2/qrkuFtHY7/m2nnripulfMtqDszi
LRirW9epmHYOib20e6coeNmE9UjvC5rB69KuT03hPGTlR1CjigkqkqEA9fdabJSXICUD1jqW7fRm
Thyu8xDPY3uHg+og6xkTDvw4IRc/AfzPvmiNj5hJ9JNs6KYbDPdy0mvdInu18SgCpXcf5SzGg1DM
Ofzeum/pWJL4mmizpScjCQhJ3u0tFexatzrZ+dsqnd2kB/0ejv97uVR3+mDGVWc+cYN663Rxcuzp
dhjtu76V9yMLZlM52q8+aOMBE1GCG69PUtUqzPDOUaNsJRVxzeN0RrMPZiS7rUR22DrkPIwKI92/
ZjXUzTe/RBItcv+bViozGQaWiz9yPMwtUBbJu7aEpY7Gl5OsDedySBP0nw6yJtc8qLLZE7T9dZMd
Ah0yP6J0Se+lp+UH222MeNJS0hEW+wkXB5pdfZ0Sz8rlY9fzb7myy77nWv9NiLlITLPixO5L5+xM
bbMPJmI2vGaNABGnRCSLS71qnyLwLr2jWFxIry3Z/1hFcCGGnuGyiINR7Morc1ZadmLl/RBZ11/L
k/0bBRv/hh5lnYzzK9pEW8T6Vhkjf8dirt9YaDXT8O61KtXt5Lvfm0l/qrnG3DJo+6Q6604tJqk3
q7cean3kt0JJpYQIXe3Jro0Hn2C1XWbO6Z0xqEcpjEe6ovuezWBo1+uXaO0mZ2n2Kw866HrWvgPW
Kp5w8y7HvPickIqatb9jitZctoqqB89GNNlopnRb1Bd/LiHrd11wV1cl9IKtlo+8U/d+Xf1AAJy0
Ni7VVqv147yWS4IwAnHQbFp23DNMvbHSQWFitZ1E6tm5HYZyC9EQP42aL3QsZev6gl7P+8Ae40ei
VeVNitEyvvbYQ7kCW3KlP8ZiJlWd1vcUG/QEaCBYFarfvgmDMscJ6Lp3+rqtSVpiohCZOGIQ7G7a
tjRvuSlNydiWX6c0faQLmX9Ne3HjcdKP3RwkoqMKd0UlzzXp9TtO5B5pDL+j0dIAbdVkv6NWNg+1
YtxDqod2bH0Ui6GB+Dssrh4+r1DyDHT7WSMhQIZQOOqzGVTzOScuDB/PlQveO9OpVV3/tIhtuJtT
1I80XutnbUWQ7HqyHsOs5utgqBocOS3lGeN2tsvpLIGb1ILEInVsIgQm+OZ3ebYbM7ONBvb0/abs
NprrgiCPwZ/DTLVtTFd6OhEsVNErN98h2QQ/Vt6PGVVZ8dhU9C4LSZj74o16qHTxVfilBXwpM47M
3ZtT3U4EMWfe1B/7PjNeFsPdYmzILYs06L+b6Sx35bCeGyBRVdiURvDS0/9I5kBDgK6P3gn0i4hb
v14T39/W0KvnNZr4rb6gGEPnraTj3S2CLclUhncovcE+TK6qwxlEtHbwTSNFrr6+qnUx4szrEBWC
yJvuiqBDy1kuXwWw4SaW2CxwnMlVXmAHpHd9iYStr7x1v7JTJmOnbZdyGoLY2Dq5X4fN+kY7yNxN
7qhOxlUUGPk2OzExJlA4+gyBZYnwcXZVPNJl2k3NIE9DEGinYOZWDMHjxTNK/VXNphE5YOe/bJTb
X3AeM/HYMK2yu9d7w6dVjSpuilqB0UBHWbgRQCL1cyqnITaaBgGdlw6XCgBnvODKupOBiVXPK/o/
ZmtUkQxK89Jb4z43mscleK0aoZnhWH/xmHa9G6Im5dGTGid5ah5MDUn21sjvQTPYe7VmQRema6rC
Dt/a3tMX66Yg2Qu8qmHfo8n/Svyr89LORo/sFMnkyHv2uppXnbXjNjcpIsx9KrqeNCXNuZRCPhe9
c/Vb2M6RmWvNaq2/jjXrK+2XeCWi7uRWUxWaA6U8ga3+2by+kXB3vpRGVz5Mlr4gQSiNGM3QvZUh
TELnGCurbm5az1ku3M6XezkbQTJOzdvsEHc6o5K66eZyxFxBCkZfZersMdK5KVRazEldOilg1a1A
d7hutxWycM5Zav0BlMKeE2QTuCv82bRvldGnb/7UysPsoKLL59TZBS1Hjq487+BxMYw8TxihcgnG
xb940gw+SzqTRDQzTj+S4+A+WFmwHqQ31/t2pdqNG7k5b6YM1gfgqeYjhZrzYfn9eLvoUz5RBFrq
TrKnsxMJ+4fWYIyw6mtiWScTydTooXa/CwlwobsHdvY9w25WSzIxH0U7Rr57sMbmY+VMP9UbxLmg
7epD4A1yF9Amp+xUhIAE0tEeAL07YUaP9Qu6uzzWZNZ8Z0VCOvIRZNRoX2+0KY9trdgeC8Kb3vji
i/NieeWnndoLFKDe2ftlUD3D3mBjLdBhS317NkHFgMRIly+iNoK3Ro3cW5Qpvy5z3hzX1Cq+9TbK
0S1IDbadGZ4UkLC6PayTEZctQPl5ktWPljTbPBoZcA5sS8ZWRv20TnqiCQQjYepbBNxfOaCh7Wbj
eRRWZiaur+nGfiRRtYzsxdYeF4pa7nX4i95sO9NK6v9q+prBsGhCoS/tY+M27X3JZ9xXLWVjBA+t
vFktW2E2aaRxh59LP+ZWjV509WUtuJwL42IunfXq5kV9u1TmQvVg0CoOq8oWfdSoVD1NS6O22OKR
Immle6vnRvVF6wz7WBva9lgPAzdTw6u6Y2/5bRAvAjyYUCgBQsLrvXt7K53PdBJMBCmJOcR8VOBq
KF0a5E7hnckFz/etCSs1klL4MRdR8wPMJdlVS6rtSnJdDuxLXeJIzYpXY/O4LLRcmQp4Vsprx5Pe
TYQR0NGQ5dnFnqdFXOGDjyzY7mtCql7akrtF3cjhbPYpLRuuViHHXODFZCFlbiR8t49zuXKrNqpt
2Jup/0401XGeAsKfppYgAfJjI5tGwElMYNatqu0uWVcsRyBHp6XgwlRo50ZYz31vRLbEagDSbjdy
HZmyIX0As9sd7KuDVjbtEBEgyc19wwwa9H28+tu+ty9djeE8rzghU/OBT3E0nfHNdj1sJHZSTL6I
J1ce/b4BNHldBm9SkcTrGfs6IEo2BZia++GobjNK18fV94bYAaHgEOUAvQWiC8c6Kb5F5OQVR4zK
GzPGnFEnPdMSfflSVu4D7MrYrNUOa9WzrddJLtOZ0dBBVZ/lwIE22yp0c/fR2Yb2mZvhvNcX/w88
H3iUdC63s+/gO5usnNbILLezK1z3FJBlEeVFsfP17LvKxKdlrOuNnZcHZ3VUhPqCEDUTs01uV1/o
XpRhR2MxhCAqwsBf986SN3vHD86YBbgrCufsW853f7jWdHMuyBn3Ayp4HWUAV0+bM+GhFJsVkab5
uZoU3x7EtEdO4MTr1iUysAwePASJaEjod5h0LIWNEN2q7urrhuegIUe1Vqyx3xh26LrUebrjv1td
GeeFuaO7l9QBmjafeLSlJ465NWW0dGk8lVy0M+fRYSpT0EKpFRFp+fDDXLy7zTcu5GyhmA9eGoSf
kYYk7rHnCrhjgb4DcbHC63pssY3xuPW2zVbuJj7uC31lVTRMtKzPAdawue7IR8NJxmCfV2lJKouc
MFd/sp028WFtm4NzXoLsm+cfJJCITSI08oLnTbv2xvyzobCiIAAAUhf2Xnfe/BnpvfBf0s55lJqR
ESLGRHTU7izT2k/t8q6L8pIVfOLRXLgKuIm9Lt/I4wipG3ZL5XG417dFetMLsYRDnp5U1T9Sqd6W
Nk3itnKLpEn9rzJ3VLyt1z09e5ybCf9PToQBZsbjurYixG8c5wojj2lvKPS1fVMwQitROIYBV5iw
7aV95NT/UkCMSuk8xvMCaQHq7rLFWWUeDe793BHjVnfIoMEVxciKmtFZNlrctsVqJNZ79k60arBX
9x7bTw9vX2vKw5iNJ5dQQxqHMP/GjkgyjUmlM0er3x6U12AkrQ+rdU/nkbJfLbuu5TRJ8amtqsEH
xldDD2w8VSX3WwS34YjKNapUsxz6tQsBxdDBQuER0fy7V361G8qRdw01wTgHyB7os9EoO84Z+DNN
PW6WvictIM7cd6V8Lnp9ymEe/PAQdFoFUuOq/Oz6lIa9vY0XHd/lQz+sc+yJjq1VziXELPIgcRLZ
cWub+aFLEZlB6upC7kHvlTnx2ghWd6td3JoNr1qIzZvnGO9qitaCyehJSBkjVv7a918MH1N+ENwx
tY9kHuw8if91nsodgsKrxc0ieSW/CXI/bmcgkcpOY3BRgTIwLb52xifahneKcxUOhuwTbfDvy8ZK
j5mznMli5YWX03ZemI96qX5fj/JSOLRc2eQ/Gn254wZyrJV6HZb+Rl9fA3N4bCRKOjpMXqIGSgLA
C69FXuwF1xS344/SIQap0v6UTyMH7qK9aOaF7CZmGmj79ekM4jL0ayRdAJ5MHXJsfbOWzVHL/QPZ
xtm55/9T0xELDSSs+zpbd+281/obmz4VRZB98sm8TKsX+g5hmb5IdTu77Cje9mSYE53+cZcH+5m+
aDfi4V0J5qPJsuhelNb+hZFKKKZzIV/ZikJqDkxAjDVweHj9Y05FutgqXl2MzZt17zov/jREhvnV
WT/K4YVxC5c9roOcBwP7brst557wSK/bDf7boGvM1w2EE+NBvxYLY3M7avTc0MyUDXsa98nXRRuM
yG+r86ZPXtjlwfI82Ct2NAJDEpNpTVSZ/vPM2HzXLOaj7U3rRQ499xATT842ftqLd6rBANvmdFdx
xdsFGJZPdsesgfol1oRvnNtUPXfdcCuJaexlfl3VDX8yEdRcGolaFF673diY4zaLuJNi8g5C5xrK
wBqvhv9QbLabuNqqOj4D97vVzc6mMX1rHAsdu9ZP3sWqcXQSX3bwR2e9oZ1lVw8YvT85guh+eFQy
tphukBLioCyvO/m4+ndpMS57nC0I4EsaH2y/TDTe0iybiQHZhgelv3hac0vYQFjhBY0GYbl3OaEu
R5I4aOFOT3ZJd9jlWiMlR8eyGfGWZm/jaK83nnJ21NbM62BQdWvITNSDB9XemOb91nPSmvsyL1fi
dpZghypEJcbiPWMnif3AOuuFftd1X1Q/0+Gun0vNC4d5jAmJ8fHJGSdV2DtVM2Frtn82Tc01O+UK
e7RT+emOVnhxwLQGn2PauoutL+4RQ+8l1x2auV0sdPHY0cilzYKyJGiChxorN3cZZ+FnKcU0Ou66
hWsmrekpBbhH2qttWS+Zcwx4oukhF9UlS8+F6UyHal4z7iGpxAjW9g9G4L0VeZYfh4EAB6PPcbyi
PzzlXhkJvoWI8b93gQpwrPMWr9pOWmRZoqb7aPmx0DErfa/NZRqtaKSWkO/YODT0VvdGoFy8fkF/
aN2cAohF6OVtuGUIzC1X++pQG5aBJg4UD2NyTbIJmR9U0RLMy076FEf4zXQKC38abzOK5uf1GiiK
6Yc61KsflyJ4x2y4N8wZi7ef7+Heva6Vdksr4YUEmAOOpYPR+Q8b6YrxqE90rIKZ7r5z2oT/YFHW
TQOzWvTLoRitPKnl+FJLckCQfkTWNto0f3PySiHDXIxhNBPHVnOCV/YPQQkdboXfH7a2/BBrSoXo
cF7NJXUV0px3sFfeJh88dEe0HHid9PUCbfvF56ao0X7f5xZVUwZxasddHvO5dI41qsKo6GwR9Z18
SkEGo9Xyt+o0kOW8DwbxvfIZ5YkrnYaTMNOfQKcdm40xfEuEaqSvrDYSQ4mhYHWnbaxn5Y3mIZrm
LsAModYacXLn4kSLLd2pdl73s8Q+DAauijLb2rfbFgm35/9ZEeu5kzrmrdSirdr0l6z2jXBR7i3E
XKobtwui6w0FezWu+waaxMysNcr968hNPnDS5iGRYHkEOdfdy0Z9dpAfw8klMTQtLWO3DVkR9eQu
Jdnq9LdlZd3lhRqJiWTN9qNfH8e+q0+ZtNhvumWK06knHWmwvINrjN9SsXU7GhZmrPpUxNpQ7xbN
eOLlu+9zWjX0sYgNQ1GUyG1ktrvRCUv1cnlzK8pH0nYVN7VenlWlFz/c3oZgK0V/2sjqxXI52XTw
VnOXA+7C0Kc7Sb5NOeYzoY5ycYaj5vqk3DZ1GbVlfy3vCgNwQzFFV/9QbC3LgLcOtYOe03yd8kYm
fUZW2ZK/ajU1HTr5vTGjOTAtVUVuTwTB6HdvGSOje5PrRuzTjHr0F7tJaBsVkSkrLVYgti/WZjOv
aGeSpIorgykontapf1699Gs16drO7rfghtIQMMvI6DvHWEci5VV5qLuXlgtw7vf9WYPScsQlV7xA
b/Vvhqlzjv1EPxsNGB3mVb83r7PkravuWtds9nkwtj9GLIGHxez1G1NmwceqBu21LZvlLdebDSLT
tNL3zOj+1/KboTUuV53ttnPF3SrMRw3cBU1ZfgG/3dqnRVqK5icTCxSmYbNIjNZG8KPsrFgEc5N4
Zi8j2tAUP3kZIFGgZKipxTHGF3Z1tCuIGJ6p3Mcst8249roXN6CeKUwfdYGdzsmw+Nsha4L1eVyg
bfngbl9wrl5qQ8+/MUQhYBvDZ2jgKq5dvkMyJ/ZznndHD3xkRBYhLlSULCl819DC0EkTCspKbSXI
C+ujGFcj7i2VH1tR7FB1ldeu16VNq/4OcMp76gxVgvSBHW3YzCFSgrIBS8QQB11/CvSbNdPfR7oH
QjN2GkLR0WquvSneHpT4C4SQybJCRrBPgz5M+7aq2gNufetfitD/SH31tzlSP+VP/Y+5VP8/pk1d
sx/+Z/XV8ftn9d78+El9df2Jf6mvNINQKfrIuq6bvAQmWqf/FTdF6/sfiBR1kioJornqIZFC/nfe
lOv9gyAHGxa+zk95aEP/t/7Ktf5BNgAkTn4GNRcgrv9Ef/WzL9CByAt3CX8O2jBoW4gwfhZfrf1K
Tt7UzonHJLFv0WGshVyY5y+sr3WrokrvfscS/VnwdX3mNavD5PXnPfR14xfB1+Q6go25G2j5Dvk7
8+lmZyjjofH9+X5W+u9gTz+7E/71OJC3jD/QvoHb/UUKOuojGW6WHJIGMf1+sNnPMKZU0C069zey
0798FKk1Boe6ZSK6+/nbTKcKjopRghEyNMQ5XnC1wU8r4z5oxuW/9I7/l2kN//25AiDOV9KcATj3
54cNdd9CyWsHMm768lYg493nHH3fJNMdJknKjfsK+nJoulN/saGg/eb5f/VnvAr3dCIfrIDP+/Pz
ObtTl4B4UkmBaZy7qwacQRGa5W0quO9p1n/k5vvX53WuFmJSkZEL/vp5A676pgnLKNnSlGnbJuXF
Xaz5rCvfPweV9v/0OJqczMYhulq/6JQl0nvlkHWQdJ7mxcBTZEw/wGRq7TsHFfjV4U+7xv2/tMl/
Dt/4q68T9BfmItjkvPnX//4n38+wdnlzNWglq7+4DLNc415XVXCpzUzeKdPqfvP5fl2rmJTJs8a1
fN2BoPX/8uerHBqPdomKq+GOdQ9TpNghdsRnAOPn699/tF9siWDGf3nWL/L2gNO1aJgOJxNQlmOJ
qQmiJtG5wNibUMuyiZLcBOvRLg8+6JnbTi32TdqlKD3+/jf5qw/NggWXeOX0gsX/+UtWxYpokMSo
ZA3qJl49DVJ9IPIzzXn18fePuq6P/6NA/+dnNjGCQkw2r9lHvxpGfMfoMmcTMnHEFQ2Uc3NyNmN5
Gte2CqJhVN8zfrBORAZB5O8fjTj3l0cHDkfOVbwLKckNftmGOqMMGABmdVJ/yRPt1jaj6U3bT2u8
Pf2HD7rm1Dg4fXhBcBfaV63/n9ZsZo/oCZhZJ6Uq/bDlPYrG1JOCARIa1jrIvCPUOCvRqnl468Zq
2v/98//tOyaLxWY7uBpRsHP+M0f4T8+fc9fKtZZelV3N+RlXl35AL7Pc+AJRksyMHwpO2zGDf/Wb
ve/fvmEDJxCWFIe15HMYX9fZnx6MMq4hIVUQ3VE1/YGH0LNh8npaYbejZyCqA4HivJczUhQr43b8
95/73x9vUhhgEeRI4xD9NYqJYWiALWAQyQAlZ2dmjDGslEBjqyM7KDErl76OtdL9dMfRP7SUF79z
9v77N2/DTkc+jsnrCh/99fCpGlBko+ySZeiuyu3iR24DvZOuaPYGSWwMoptgpwz9dwDqv36wrwOS
uCZlBr98810+ZQwKOgSvhUHDKWiDpGTcu9+ICrjNisl+Wdb5ERlF/puz/fqJfnqfDYzkeHcxZ2J3
53z/+U+ur2RUMg8BulT4Q6wtJPrpPkF80CRwEANVCTsUy7/Zr/7i0/rk/gREKNA6gSrw80PRVxTj
DFcuaeSS3SiBkHJwzfnY1QFKycE0IHoN/lMTOPlvVvi/P5n606c6DDwT/5VzXYJ/WuGWUt4y6KpO
rBp2S1pq7ddML790q32ViNvWkYjlS5WR7Pn3S/vXY9A2qHYN/q6OpXu49n9ZWIxUtarlSGDIx+Sy
UBCn9c2xzhCoUWIH2vHvH/dLWg27x/WwNa/BzahvXKb1P39OzIZmIItBi7l2b+9c28AWmGIENwOt
6OAvIMJSzUMH0c2FuMm2IL94qPQ/RgbKicyrMsR3aB871Q3Pmt3PB2hA6jd/i39berzjBKtwjBjk
9nFl+Pl3RD7YiyJlauJ20Lq0md6qTafn4NpVcUA4NUfsReP+N98M7jn+3Z+WPCAK5L7/rLmoMoNf
1oDnp3LMKsONr13UOtKdud++GZBVqj9sLtTyFp5Zs9zUIC/0czbmhYVUsNjcPRYNq9p3mzKL/QId
snoacsTrDv06zJWxPqVm/m1KJ53YH4s/0VMqpjpgrjp0dANl64CwWBoxHEDZN8632Vzb5kAHaitj
FCq9NtKaIuw6qb0q3U6+sOrqMFmGToqP2Q3jjtjrqr61lOW/D+Dh3Nd0HER2gajXd3HaWiuKWxKY
gbNp4/hBi3Q1T5rI5i/bOqB7wYMFwbBhqecoJyW2LmuZaGAuFuugNsvSThaLsG+onC3iOkswz61b
isNdExir/jz5yv4suxbWktNgD8gW9A4+fWMnmuYge+GCpNOOq8frnKRTEBpAajb3m7CYNWhCBnrc
VbVL52HrtBvJJoBLYqyH98CeLcL9nJ7EyYCy4igzPDA0gmdu9puHgo7GGCMgiYk87Dcn/UaykZxP
Wa8tKImW3rtdfBAUseIuxJAS8lG3L4O0g4y5CAi8wra0FpVS1TB0n/l/SS0wr4iulTS2ITeH9yvD
x0hsTxtppWKPIbOFtMlIG3uUc8VQLO9IoefbqfVctVPamM5387xcUYxTJ6YdqE0DCbnR4WXm3qDB
fsqdG2MDLCf49wAh+YV3S2e7/QNyw9jszZ4s2yNcgXGK+Nw5DXswTKQ4+Dms/LTfmhvP0AVELaF3
8iQyXUt0UL3avnecMdsZmwZ5oDHz2o6ccQWEiCjevfVIcrXplo0yjzsYnUUS+HM/A6kyyaWVQvjm
TrmLV55yu0DLJLR12HHoW2lSUNQB8ajrRcXGKpiV6AMtQMzmE9EpsshG3ArEcmJCkYCdK8ra6RgY
9K135tqln4inFOg2nSxTUkN7lYA/zIKo9Lb52cJTnIY5LGIR1woaPWp/La1jWKgtUkgmeIndj0aD
8MGym53NwOvZarKcP0M/4rpeh3TcWVs+to8kmmtVbIwmIX06ZNjEdMqlPiMJzOt9bRajfze2DH0Z
brXDLfJjKztLyq0n5PMaFIcWhgnCWj31n7qx6W+6jUZbEjCv4Qk0PXHdF/PEiKleMU02IrdgS6wG
yvVmKtr95NjpvV31Q32ggijQyXUAySNdDpJCuO6A3TUce4CPlmLkgKF3+mIMQfqF8wxfzSZ0sNNW
kCKfXlK6a2BvXZxGFWBmRnvmxDAnW9sPNxs4o6hQNTv0VLDmu0Yv5HyPRKbQH0xBrEBCk6N6uOo7
tL3V6t2ObBzkDlXetyNfhz4F92vnyuCeiw/t727Ire6CFGp5QuNolKeg1qebvDdEn5gMB78vzG4g
aCzTnMaO36bHJl/Q2S6UbEUEAxILP0A9E8VPpRtYJB0wDEAyoSTHTVBPa1Lja0P+iWyDEB428x/F
aOpbkm2+edEqG+UMgyZxmAmrChDr+/rdSF84LZDiC/rMxCKmjoCa63B5ErhYxkivcH1HWOuN/jXT
cpcRfTeg1gObxqTHl94o7qbOwCkF7rwTJ0C63XhsW8VrjvIo8HakeKNHycxKqZ2zdhhYqjpwbqeA
De2lnEt7pgRBqb4vRuhHj7YjnTm2K50AmHV1/M9an1Mawi5X5CR3r5xKl5ChcCmGuY5Gq9ueRrBX
zFoaY9ltiEgaBgAepga0+HhpQNIZZEA3wZaGHcNr/UgHvLhr1o4ASHxZmXU36fb0xdN7Tz9k+qQA
SmfiOfVX961uam5YczMM5JCzbIiDZLCNMgZ7biiWsgugq092HpMyZMvE9RYFvXth2kUmGzY8oOx5
t3HuKIW1as2blzJLnTXJ06a4d/uigaAtxUq7uabPmnTSr5+W1l/ZQFfXePKaJvs+BDNyQQpE+mYu
k/7PcqWePMLcatdjyXue7YhsXMv9BqhuONpB6TM1ER5nOihZjiM/zz7rrJRQeH09z/ao4LyXAJoB
kz9llDgO/TUFxF5D70HwtU1T2FXrfhnG5uSibcaA36bjEwjMApi80NR5G2wQrJAnKxSWsG62PZFf
yIqa1tPe+mHb/mhqa0GNWwCfO0xb6kfDMJkMXhqBroRENoYCNJDqfMeSYlvKIM5ftqBXA4K7VPs0
hDM+YMBZuyNgQGRZlocqtTA6HbtXUSAoF5puntD+2cjv0alXsQW7UO7SIuXFUIMFBZDqjJPoyh67
Kowg/Me+uoorhWs15GfXszaFWU7Rwfuxmh9KkDOkiyH4cARo4Z1YGnBCWAHlbu164JFLWyNuKIN8
+4DDp3URecwlxA1XYaVklureSVOuWN1ad3YSTy+Zn2fu2o3cXBXmpFoMJ9G2PzKbsiKxvNa7tSxv
oPVfl+9TVonT4IhGjzfV2lcVl9N8OHNFlKOGQvPCKTjMmKxW76O15UAeiGRoGC2TybSajCQg1WtZ
j8yFCNfSb/JROkNSrP1wsY18e868RX6tVsaLIZpov39aPRDH+w7jrIy8zMh+aFPmu3tt8g3xUvdb
eccEpFKgOM2N0S2MSOpRrSq/rxgaj72bTW6SuinGPwDjwfPKsraxvuiOgzDl2nzZyrKPe3cuv6dp
gZ+kg/oK/9RHd3Zq5+Va51qUPp4N9TdUlHDn1Zum6ljbCwJ7tQXlSR+N5avqVvPQQa8AU2qjq4sq
/uB13K1NoyUzupGXbPHmnWmzuSSKQd9nOuoKHwx2HRXTXAvuF8bM4rB5s0ETCmYIGiINLQDMaW+t
Yiom/9Q22qhHW69nDwig+WsNPlMXfPRbb1xcwx2GXTV1WLG23goyHAw+YzS7Mppsb7ia8OLFtqzu
rBlDk7PJzgiuHPRwUb0s7F6V2zf2QZoGo7KAF1oPzW1exc6csm49yawKvqi2I9TQ/6CatK0LSVDX
GbSgTWWNSBLzDfefs3SvwDHyL42db1mY9S2ggbHzhoIAH3t50dARJvac+8/NBok2DmQKRkRQf/9Q
FKI0hFxhPjfanD0jKRpaCvyqft0IKOx+oI/HvGiPm7WDGbvUlwb2P7IRpvRg9lFtllS3mRxvBqQB
N2henO5udnp5KlLMJbvOazp2MbyG6rhhu/JADK/1YdNqF/UaxlgAhLN1dTo6s9uQ+tK26GgAz8DN
VpKsc4aOVb8T6ajVt/2sz2LnM3GCGuEO83TolMRKjA0JTDMpisrCQGzb9bHq/K2GZKtIc6QBp/Al
OUD2F9H0/pmSd8wPRU+AbggUAa74Zvrje7ASbxwyfcPikCOuO0N50Id9mfU1lY2fZod2Gi0Y4UO3
4khahHXQlNVyrCMoncj8MoYPzZqM7x2RrdRFGbrILXd6K1YTU24SOf+LvTPZrRvZsuivFN64mGAT
ZJBAvRrwtuqsxmosTQhLstn3DDLIr69FvyyUJWdZyFkNCshJIlOiLm8weOKcvdcWJaEfjF5uoVyn
c+gRtGBsioGZWbigbEXoJOJCYwhQ5V66KHsMJOmMrTufBSuDdsLDIxb+vMROAn6hufRr0jxV7sYe
cn/c6TnyFe3UJrvO2oE90W4tYKk9L8YjrvBmxP0dcM1qtv3XIRVyZnnO+sVIBEIfvjV2PimmId0m
zZzplTpdU3EmaZuiU6uBi7ajsSrYCjkN26m0zSjsVmCOU6XZ1zGnGXToyVFBJKaC6iItogBEeyNT
J6xHp3jI6LBUhBp1PKGpD9+dTtVkn5DwMlB2CkpdyklLYOUB1S3wNZUSRYbftgFjRn+qNnaWkzFQ
BbqtKISrLjvxF0seTAbJAVKw3B0ukbT6YFVBPiBqEL1BFTKRIZzAWIm3jDWaeTfPBtKUFjfKw8i7
S2+TDheJEho5qGE1BSZmRNOAX3PqzFNdwPnZ2ZR6qPmpXsORrJ2rpFTyNtZmfyoZ0SIVniIOep6p
p30tXMPcAVOihrRXKzzFmTGILXqOaucEXXGsjN4eQ2UodZ/TE5GhlA352lmDl/VQW2ijNza3lYUp
V3kiUp/G2zV4i16zie7jqTCq3jzL0rZ3Xn1/mI+CWE+1y4q0evYRY4i9inT5krFKeVKEUrwrKuk0
23xi9AcmmTfdFthKlYe9IBB4NbItBxkMiEQQ2cYIIJMYIztZ0Nm+shXj+2Ya6hNjJvX+OMrSeOGe
YqhwZYVJsms4+4ZVMQanc63nG06xihf4giGAKFCeMsuwdXZpLPCAO7sMqtBq4+WsdX1ciqp1jAlq
vwSWUGS6vslHmGL4u92AtAHF9xGClJo6BvNiuaw7uPPsvuZ0N2bUCfw44iD+JKQHhO5F94ZXuB3h
InRRQ8ji6J8FlslNBeW+QQYBEWtbxQulb6Kj8lzRPMAszGztLi/NlGUSC7Y/+rsq5ByT2qFdFJzO
NI9tdwwKB03fMg2UdElTQefBt07FYmFy0JTnnr/vB145HUc6tZWFTbom5vnks1tikkFzmpp3hV8i
x2zj2t+puR9RHkQ95Ii5NfrTPnWD4MQn0YCQxdIE1IsAWe+HJun2Cq4YKik92O7OcuBEhy4JbAg4
OBgBAncm2SI6yxeQLV5PoliMyAAxQmU9e0on0x5kufzs92N1noqBrA2zTPxokySZpsKr50CDjPAH
e+vIlLeeQ1skvmQe5d0KtcwTsjcwFgI6lmBjs4cgpCgoJTI5GhdnRlnMNQI7SF9hWhjJtKvnAS1Z
Mw7NJ+x6aj4BAzPFewZt3Lq0RweFr8/2Eda1iUQhUCfLuMGSU4tDmXkJHoAYjCV3NIo++9Cr1wMq
XNGNykrR791mabpL5Rl9+q1ISYCEyqXYq7eKT8WcxyaQY6fKGTo8k9E8OGkzGc9hh9sKMDLpA/gh
MmG2uwJMxvIDBVnSdwMoQNa1Wm7bMYIzVftqvvdNDJF714qmk6iuMPsZmoJuo6dUPy12Yxw1DOky
9OKMd5KZNuqbyPvlPDbUwjaCu2A6TxdiOVHz2Yh1i7zurW1K2aHPCWss0UhXUiETs3oG37XPNgzP
po6Mk8a3IUI7pJ9cR6YGuFXz9ugvK4M3eOg6CN1RV8oEMR8vMgLGMlvGR9izjETb3AjafUFtPG69
OpDpdjE64OoR1GhKMxE7+1HNbrs1HF1+F4UhL5rAXuw91g++ErMTQBLE2HpbjyMWevqYDjVROTQp
Q5ZB/yhph/k7H2MR+vB+GoF/BMMENAP97pO/SCo0LRLDu9NLqVyO3rZ1qtUS+5uMGfW1nMkLwIIn
unnjKkARWxKzByxsPvbY88DT9ktddvA42IqzDqleDUdEW6t7lJ/p8A27aWZtdM3LHEcMkK49byus
4ONAqi1zria+M6nASHKpxg6V/tBDIiQ1b2AIt0x+coDinMD/KH2gGnFrTN1mKU0DQegcJXKXo0ju
OVp0doy5NffJ1KH0PMkJBU+2WTapC3oJEq2ZjqYUMbMLpwhkQocDwLdLG9dGij6fSV/6Vdu9+pRQ
1PKg1o63AuxHAn7obkDvT8iGw+CIH/TeKlPO6pGl9Tk2K0wLeH3l+SKMId9kXhN9T9l5n8vB8+86
AyTYhlwGckZTMTJxWfym+8wl3fkUMV19T3xhp5EoJtFrMkPwODbBbNjHhJMkb5TeBVZSNa28pEJc
5qM3pqW+IroG6RizSVLDMwE9hBCHqmPvWXzyYops6D9lfZxg/Edz+SytdAVZUJl9M+ZCPptDi0d6
6RVdC+3jHOgrD3xJUdB1Oatp3CQgaV33PIuZMR/JYljSE5gk5n3HK+dBjNgVwpkglTv8y+ZrKy1t
f2raihbZmKSDszUFP3iyFFN8qJs29vY4aDIki7HN2JpeGYLMRbwwMjw0vG7szRg7MDmw7KYH1Tuc
YeuOwj5EYrdceYhZT+Zszl8dPLoBbwbDemb7UO0NNXTiHftoluSYSAqILX2GnPXOcSzZ4aimGqE1
RIoPZ+T2Ne6NSG84NSO8p0Nm7tzeoWPTy4UvWiye8dRzNOTAHGDBPMgZmd5ZuuD7DMldwCwQTBRR
SA0bAqpxbzscT2H5H2cTEkGj0ibbmk6haSc63byHwUKvgd4jnvGmtCVH13wZgSEQxPeldHKDXCWH
t/F+tEbzWQWCNwQtTMZiLkqUzxlMDp8AEY180BYDxkIrKyZWbMBB8swDfLmPW4VbW5J+sJL15IAi
31mfWfxp4ykvpjLfsxaY7dVNoSEcOfll4SyaOqYeSE7O4t6ODjZ5WM4+yQJlcCrzOEWNtIuf2Opw
7LEe4k95HsTfpBEnKFDNPkOXZlQZX1kr1XRAQB+YZJHzOGyUINNhY7SzUTO/h6hBd2sM1I6JOngH
vsZNrZAjHq3W4TyFyi0qdu04BHAvOkWWaey1aBXLQna4wcf6kcAMsey9aJxuqtUKizhnIR6kj33A
ACRp6BNrKDt6Dq1Xlse8p4/HFXr2IcgxzX2MFd86CUY2/c80bLpgVy6CcAx8ao7Yj4tygZ/EQ0Kn
OqgJbMutZE4R6vec3NkpLEIURF1jVrZxfGy8SLUcXPDuOkwExrE4sOiGS7PmQGwRDsHRMLVWr+FC
PoyIGjgE85L0dG79ZXWXGDFeZRq85aekUQmtqMRd7unlMDzzTUAZyRLR1zAxRX/pRUunwfaSBxWo
0d24mUe09sA5hOBBvCZVOBNOwLdN1xjO5ziPdCQh97xmbFg0laSYD9iGEDpK128PU961d9wdq8Go
UiRnDaOqIJTjMpzJmhIohHbuHtgQOMmM06LJbioLv94inMSQzomvQdnaoG+FAe11EfMWW9ZHKguT
0mJplbXXVkPnvaJ85kTjZ75Gl7mgKLCW0pIbJqCjOh/ydL400igK9gTXuv2ejX6sz8GmlP7BX7wg
OOrRLKlq4sHH3+um3bC3raZ9pJ+bcwJaCAncxmPVHmfJcoHDSKT1wWjt4naAt1MeXTfGGID8x0Kq
qfzHnG4uTHHD7K89p3PrM4I/4gvu/QClDgnJZQS/j5AOXgrRpskTQrXweVb0n/tInKdzFNuh54Lv
wmQE+2RHlytZwgGu65pGZON8be0yWgPoV8c7cXn5DZiNhFMINNKvCaQbgryqSJKJOznjvU7Bcm6X
BTe0XpgGbZvB774Ycc1xe6bvEEE+Iuhq60u36rfZPCVZ2MDFUMeB9fHUzZ3FcWjsq+piyCAShODx
7Rd7bJLVElf5L17e2rcC+wEeNHq9Koxsjak5i+18H8+J8032HWCqGTfVg4f78oDtilZiEBnIgRtJ
oAUvSC8C7pRgxwQJRdWKkmn6grZhfNbTRJ8kSpF5G/3UFocSFDfTEXyiArsvvx+SS8H5XwVF4e3q
qk6gyhpMuA4wDtLT3JPotYN4af1j2c/uTcDJKGMfVV5/lXBStmgHEVBFg3u5cYM+S3Yo0+v0MAvU
MxdUf5xY4CWN0ZmAahPdpMwn+i0eb3P63ho4Yzq+StnLO8YtgbstZkaRhxpahXNmzDpLru0SosMn
pfU4X/oZSXI3td3l8lxA+hme3Dxw8L0Q7gjlLc36K8vNSzSxwmq8j2RVv8yvmdCiifDg//sCAO47
WZUom9nj0Ki3TpROJ3rANmKixd+xyTl7jDx/Mu7/lu72f1XTvtHc/lad+39Rd2sjsfjfdben37r+
2/xGdrv+wJ+yW/sP0yZxFW0iolsYPiuOfPrWD//8h2H/Qa/IR1TBg7wK+/iG/lTdiuAPWt0WseZM
2pEhrLKenj5S8s9/8J8sz0ElKaXk52CB/x3V7fqHvZmsA5v1uUSwSg9MQoLfif2ySLFldgKd9gpl
JSqk7skXNOpmN4uJ0VhRV/kjrV11BNiKcRe6DnrulqRUXPqTfu3zCet5B7WNHnt+G02q7MJGZdVD
x4aCWr4IHkUeyCufUfuX3pq87ygyvwq2opcfN/3/198/gPH+dv19rf7t4uv8rXq7BPmZP5eg/ANR
tYt+xgkcxF++jcTmzyUY/LHqvcFuWij02ONWvuefa1BaLDQiNVDTERWAtgrJz59rUJp/+Daqq1UP
ztL8z/94IxXu3/37z1rTd3hc8AKEEaMmYgm6JsnH7/NqUhE3fWvwziph/JG2Xs/xSTZaAnWRzI9J
EVF0x2Dlx12Hx+5TG7sqPTMXnCIhmJy4OPJeoWkaR5BCQ4YYHKOSYSKx1YAWQA9DBunD6NL+wTwm
p6eCrqXcJ0OkF0aCJhAWbZkcyTM7ZpDruONA3bqYYWM3OB3NVH+3zlpGJZwz8XGhxQgUh5HDAjy5
DSvRVF+zZVgoP4hp/TygTxrkDME4T3vzDihHzLgjDcqzyTCXbuswu9/3C2MfDGT03HZl1yenk+dm
L5A0wLswrd9kpDOcNlpoXqJeo+7R6JIJhzazPfTQOsFcmVZxqILhNqjSstjzJtu2uk2OIoIsXBlW
DSaL0e9+wYbx1casPIMzY+AJFdH+qptseKr8sTnWEw1Vd6Cm/f/HcJhPXv/5Dx6R3z2Gn75N//b0
7esvFoz1p/7bgiEB3boQEny0RHK1TPz3g2h57h++JOLa85FzOj+e+D+fQ3rvf9i8y4nVQR3G87gq
x/58EA3X/sMz3VXb66IExDnh/Z2n8V1OF5Bd0okgNTv8LvdHdflW32XD7JjHKgPYJrW/d+MYzA9S
MAB3jbHBTW5/8RjzWluvKMaLCMTzDe+75Cu52H5KBmyuHn+6g1e/StHZs35+O/H3rMpW0rg94pNY
2Ks28CftX7own5v6VDxaJaCAKU3bUwoXzJS57X6gqlwlZD9JzHyBxpnDhG+7JoYWz3wncEwDUuKY
K2RPTXTAp7eUdGY9PNlQAWbERx0e5PSjgKa/vCYIcvZXFoUj3pVogxsA6gOK/4SjKqwPTM422Q67
8v73d/G96v1fn+2n66xFwE+30ZXjOKl4zp6Gvd5W+/g03rUnX82Q/v3mg0ut9cIvt/GnS70TYtOk
MQsn5VIyxMgXghbfkIiwTTcv7fY4hagxdh99c3L9an6+JpWSxz2kHkI5yAP07jYWtuNFmA/tZ9Vl
Zg9mw7dPwEMIBi+VZ3twlromZlDAmD0irxOoi4e/iLw+aQYEmLt+v/HQoi0bstqw0xKg2EQbppWo
V3Cx088PAFA6NJAZbe0BptFXyBI6ImvFk1/SXok62v+1/+wPEwokpIPaXU2/CPuXNCb+uwPy/BiV
o8dQGf5nOHBk4v1DhBN7+jI6G8UDxMgzgoJ+QN+l7F1B7OILPHf4UZnTD69EFnPOjAu6PuvpN8rX
DkN222jEFhs1FTNDavaXW40QBMP1hGbwWC0pYuCCwGuMk5MLACAlAzvYlE3UwLXFu4rdtQb9BWoV
8hvajCrrzxyEAnTOSKA/7wNkBJvBEMSMjkweNH1p+OshCQUE0C/9bF9MWcBHTjXRF2dLGWELRJzf
0WZRQ3mDyI08xt+vsHUBvfuy1x0SOTDFAgXrumX8tJYRGwapi+DgObGW4dBZ1XJO29r4QHP6fuPx
LIbrqNGp2oUt3PeeidmRQ96YkfncSBQVpOCkMBzhjwVd+5EJ7Zen88e12OMQuPLBiIh7+4lKmWQQ
QQvr2ZzYA7lY4ygADFZlMsI2CzyXXguuSifprTcE0Tf0ax1myoAsEyUj6yM31V98dA9Pgc82SGoK
zpy3f04PVY4teeajV7RUXZIB9pE1NFBD5PJByMjb/Y8HlU2d2DZOHxQxiN3e7UuMmugbEIz6yO5Y
7CmaDEY5PmHuMyIVgQ5kIz0twtisg/M+Msu73y+lt590vfx6YRNJMy9lTmDvtvxl7lRvWaXzGGcN
aQuB34U1NmlIw27ywRb8dtX+uJTHCYsie00KwnX49qb6a7M7s2wBc0Y5V/Roxd4fW/XBs/F28/3X
VdYly+vL98grefe67GPHnuXQeI+oxLBJS6+7sKOBYOwlnc+CRhgPv7+B/0Li/8/TyBX53hwMAbhA
cTN54t1iGRqfhGBU0ujVs/y5tBY/PsAXha2aMuqrzsW4gg5JpVYgI5hD5TvG8JW9iaFKBis3wmkP
pUfiPVNZWRIiBD3rGeU9nr3RH2jP1K6V5OCwh4V3VxZVz5rgr3w7NWgrESLMzqtbdOBMBr/q4guB
0O5k6plUgLBmx4SxqbLXBWOTArwdt+lJhR+oOySzazHwHwc894jFIXa4vBnAQQpDh4sz6fsmKrIW
izjCOASERvSp8+ooP2Rtgl5uYToe3JajFBeY2EXNFCkmIJsDDARhYN3G1NDuVRa90qVqKCdKOZ5U
zlgjaKn1cDnVWZNvelAXzWEiCNbcB2q2gi3OXOdei8a/q5OY/zlTwLs3jKDjcRN7DVTgYEHdwxvW
0kcXLwCaRz8KBB7tXgPV+jFHSWpbLhcoU5bs6FRUeVdJs8T5sbBKE7ZT6o6XLEWClyOwjfmxFV1y
qssUyjg59FlygBVfujwD/YpTt5KCGV9jdqRBmc3EJAV4GPgjm158WJOIYF1xDFEggrM26g5wPSbN
xEFbwwaFfY4ane9lhnA+TfEukX78vZdg5vEombx1RUsybpCYiI6l51m8Vs2yXYdJvolblEiCYQso
TBcrODM4zyMR3y9e7N/keVku+2QdFTPijZ0MRaAHUMqNp/uyhhgBfaZzr9E5wjjJ6qBEVDS5jCfw
hImHEVYYUG/EIds5g4JCI1Nl7VZqQLjbolPt3mnHrrjGNoeevPIi2Z8UCfF420UWZKr76ATVIfPK
5F61QfvQLUv8ks9IQ0+hmUFf0GtecF70DPNHNRmvo9Z5FaIxyKudmdbB3dLZyXddZgkJVK3DXQp0
D2a5NGizAuBwknvUsmIFRSnY4RKh/5Uhsbht8ClYe1UmxrBTKQgKxq7LvSeGoUaXoGo2TQtuJGNC
O92jSkoRzsCWRzUK9qzf52Ovx5OCP/V6IqUdVLhpj5tG1nC/DTewmw3ycQv1sdktO8elCOq9zhN7
B+hDdlskWGGfKKX89JVsgtwnYj5OLolsN+7cvrd4Z5lzPp1XNorZcxNZ2HAGYGvShITNaMMqVMRn
sdEhVJIagdge5xDgkWWIYEFUfTbdxh7a610waHFRosW9C6I+eGyMFSLNeTv/UncBq5S5FbICe4mM
mzbza4qXwSwu0xmh1WaoKkg91uR+Q2ESfHeywXroywjNkut2MZIigzEJt7XxsmMM9CpBiBlkN0te
uAWSJSGuLX5lCRQbDihSUIDVTJEAwPHHawyUTNNpAUyiuXTjVSoJbgFcuWwV1WFRtK+yhBe2y3y3
uEVdx8nb6Udvx242XuOKjh5bPwIsX0adfb2qXO7HtlS38+LUGhJwPN4gZ8qe6F8wNBoSoNMhidHJ
55EvK0FC4Zs8kXidwejlFk0JJccL31gjxwxYOWk4jzm3igihDkDoKPqXcWLSCLJuNCHa5q58bvK5
atAQz4jUR7QFYBejvv8u5TghfMrnaFsyjrnA6DF8ZooMtAVp73QVWZXoQ/aMBfoU6cFXiQKFBbgH
HRICH6u/dohyxmzp5CkxDS5So3DVDb7OsOtqNkRMHmDuFYVzPMQoWBRb2FXrsq9tcZaZXzB0cYDM
Ay0OBtlCigMeiJxNkehy/iTj1lJHC7Ags/8yCDJuYGwf3Ym67zwoNeOAwYZUD85eBrBjEw4EYP2d
usPQwFO/ATGFTW8sNKoDxCTeg6fdwQ2nmPFMSxEAI8cpVbMx8mJpQjiExSOwWnHnShf5Rm90Rb5v
Cyby2zatgschSoseXWYCpbPPgnGGcYiROBSxj2pfaGNha4zL+rKlBaOQMut4gq0elchg2hhFg2ae
MG5HHHXIgUk/YpcDWVmFcmkkrEaVkUKba0YOW2Irp9PMQXy+w3Oe3c0Zv3dXOdJ4LayaN3tvAGDa
eKq0wcHEk2Id1f4ybIU9wJDlkSVnaqw9ZHzJEhA6YSJRdzejB4pjlzaFeY42j/4t+pE59F1SSSaF
SSGMnK6z9wVGHP8ELePIphlkCVR2vbaTKloAzIiRx7t7TZ8QJxOyHy/UqiOJKTO8AKLtOCPON/L4
paw0R56oSQZiQZr0pkK7eYu+LWnIJcHURlOjcQlHUWsNtpDLvc8ojRD4dX07QovNe7CqRoZka3T7
Sycv6pTHypLfaVYQFm2ISD7ZudHXu3HoMM7hBV72UznrzzDbxjtfjyikfKQuatvAeLkk0tp7rSgj
aOjFFvEbJDFaABp776VfouU7LNYZNSmGnl3BrLjZisH3yi0TQ05yceLrW7OcYuug4pZDl4s8F2HD
NEORsO2umE5QjszHxR79p7lGgs5UP59uC7SSwFXxzpkbdhFOqV0EpVtMjXiJSfSOCN+uOOvNqEaf
MyRglwS+MUY2xrRIdlCNomfd4vRctV+tuRESomNVzYxw075DjC2L4RWwTAGA0bKI2UD1cRYXmdgN
9XWFO4L2Zxv51b7nCPLQT0bH+3WRGRNZW2qykkcjRy9de/LCLQHj7gjmwPKTsTOdK98HvGEsKjbY
I3w+s5O73jOzt9kCvAMnLe+9qGVSKHrWBhGTT7mo0rspmcocis3c3/SeSbNxJPl7wI7bJk9DwlQh
a3uPFckQ/yvFUvZSjjbwGA6kpH9Vg8quXMDMza4lUSrf10vFoSdOxuDByszhykEpjclJikxsUu3o
E+Ty0/lip/eBi+qkxop0D/TYEuFUD0tHOFMHZ8diKP/UFlWOUTGugwSPzqRuCFRjKq6pOkH3aLBw
/H8+O0HMc4LOCflNsAfmMwwAXrP0wlakXoSlsPD7tBoYLJsa2xRYpcgLieMmaGA0gFOLHuoqcgDk
oOjDaLzuWLUa7D9ehCODUNIShRddLOQNksyUNcNnu60oI13tsgumwAnjKEFBbrnZ01iPeDMMq9Ri
25Qj6rwBTNyD4DnNN45NBhvPJjuwnc3ZuVME5ud8GSwftUM2EdDiFohvMe7iCff0ECPD7uJiH+G9
sFCqFGV0add5+bUhmt0MeWIcP0yCwsd6t4DJDRMiIfQzJMmYvgNuMDRWNMLTSh0Y35bAw9Z4TCoG
g0CAYlTBQ1K19RWTr+Eit1J0DYKRMkh45Cj2UxyTk1qj9vPOK0FKrirMNtlH2p6mW9KHGntDjreR
IZ/siksDLxv9EkNkx3VfwdShGhIW3AHH0CEive82G9u1o5IjNjkomwDevTktJM4UTQfLNUosGNWm
gQ2imufiChMBipGMV/uKVhzZSZhKXHuL7vWp2Y0wRyO8eidzW0KoU0uVijN7ciJY6bB1mUIzwlZt
fz2YVQ7GsYF6vDeMmj5OTmpHHFpTE72kuWIEwMHcuUQLQuSP3amsP9qD7C+LLreHE2GzbcJJM2md
VAQRBBtLzPayQ1OTJNtk8XQV2sPcX9GaGs09DMr8DJqm9aWsy+DFbNgONlZcw8PtHCvvQmVSg2zi
XgboeosSEJkUlYKsmebjRZy4vBaiPkVoaJO8AdAcbj/pC9W016SZUKl3XTNvPZ/jMKq82rgcBnMB
VhcwH+JN4o+vfobdhQKAAxgdo8FQR2/ISP8NClJ2qqbP0WbTZaxCXNnVk9Wp5GsUm80J0O7M27dj
m934MdpHYvpStsuB88tVi1LYD9Nxxtsqg1l+C4YIw0xRVdkDJ7/okjImRwBmN91RZJXY2qqL4cGz
Y7EPx475HICkPWK2yW/w8sGxY5TDA8jR+IZF4T97jN0XcLxmdSM0qyzMfIRynGKLGVprN044hQv1
1V6VzKE74w+FzN1j14oStApFU9T3RO3M0cU8RCs1XYxGKaBiTnG8tc0hvo/JW+vOR4J/4p0zrh9M
ewUTnVIp+5LwGlmfza6L17AhSPnRoN0WhBEnZNJkFjc5jQ2PRcYGVL+qDmR+2DSpy2honFIiZWjD
AyDWcYCWPnHHh4Q+xrNNkjDlM2fYFeej3NM0TeYHFoKNvc9JHXEY7bq6rSy6R1tUvCANCZnnrsaY
nq5LZIC3XtNCBoZQLM/6IGb0FaGnv15Ss/jMqbQkVWIyIYR6hfFQmRXP4RDn8FYlpx2mwtWT2wr1
PJnFdD9Gg8Osl9PxeVMgwbgafTUS1uZ6RtfSXYXFCUp5uRXjWD7PPDhTSFHgPuJJUsM+iIDy8fUP
YP0iP4j751j31cscySA6JVEzMs9Mw3bwN3pCTJs6yPIv/BHdQ4nt/HOmG30DTZyNSHr5eJ7jFqZK
lzPRW03i0bSX0Vxfl72j+VYQNXdbRmGpd5LINDmUNelRPfjNHHDbBN6RIN/5pR7TZzPm8ccD6mRn
il4ztUHlE6+QsZsgRGX+xgDc6UVIXoF71zWKbmqKn2mPzg/eN2OVJNgQbIzCpknKhnUKlH4hhWGK
OeMnTv+lp0VDl3+Ka3HhpYkHTz3H5X8u/Fg2OyCQdL6AcWpMEY4y7uzeL6uLmbtXbPt56cuzxPZQ
/ZPW4codPuXxRuoOkJQqvak/GUtntB/iJcHV5nRp7IUSf4S3Q4s4fk+JdhX7zKyrdJ8YMvU2c9ID
fm584U0nbiQiem40VwH5mfWd8JkEXcXctKMbV013EqyP12Zu/OAZ+5WSZ0Y6KWuXdF116qIvso5m
RUBIyJt3JOK09SoVLrWOGiolv5EbDs28/ByijNx9bWduioRRaCKPtLNku6l1MB+g9TYr8Ii4Ep8W
o0I4hLJ7drfEX3TpSeq3hOfFRNO1Z0EWRflnGhCVuE9nVLk7bohcjnwvctqjNucbJ7pxfb9ldkIo
jpP3MDhRdW60WY63GGqdL5yPCOdp3aW4TxxbUOSZA7V+1HDECQCc+5uxpEO4zQlIvyi0CUU4Wvq2
PKALJO4uiGeGBgVV31pZ1PXnPBmyh5FllW2UJzPGHwA7eRSatO7hgeacs6NuorCyWiXaA+/G+a5y
LRrwmrbMdcbgsApNo2kfrEKoeBMVLIozAGzr+dLJS/fMLqKGQNO8cr/4oqumzYTU9xahPTRH+vkg
ov+dnrvtNqVyHpXn1d+aIJ2JTDNT5/X3zb9fWproBoQHCsIGqkQbd21G/tSIX3Bhz8MyB49p4eHR
mGN/VxfWBxf5paP54yL0aYmYstjh3vVNQcDToKGj+qgV+PjRd6Jj7SJjlnZNvaoyvfv9h1o7pO/6
mTSauEEoJmzbe99B1TKFUzOl0eMSIJmvqc853KXmBS3Qah+N9n2CD2Nv6CULf3/hXz+o7TK+YorF
+wna3tqr/uludrhH8Czn1VMgYQ2gC8Q/QY2x6cpldXGr4fr31/vl2+NdZzsm+jDGZpILv72e21qg
5enFErqSLAeN7RkGVt9+cDt/6bC/uQoiqLdXkbVL5olDJEVSGvWZXfO+8xJsPNgAmr8VBE4nmvE5
K4RyBCwOy2VFl/x0A41xoOgm2eVpqMeAIrVoL2e3Ure/v22/fiAJJMBkYOByFdz8b69C/2eVjhTV
k2nwqCYcEjkeJs+KNuwHvfxfv6C3V3r3eGndBm5gVtWT4cNxcGjaYadovv/+4/yy6lbNAewiZjBQ
Z/BrvP047YQkjHzW6gkNfb7var+6hH/WPqIVcT5N/vIh5OYvPhWTWgtNkY26DWn82wv2eVd0w9L2
4EBq4zE2GmguXW64n8suLbaDlzXHSse3UTHoK5MI573ROYSDIJXwrhfIC6EbTe0XLQbzg1HUX3yx
EpAVf5wPClP8GNL9tHysOe7GhgfuyWXXPPQWYyfVu8bJ0qiX39/zv7gFErU1ikzel/zzbgl1DC14
Xer2aZhIkpS1nWPEcaIP9pO/+jzSw4rKhAspR7D+FT99nmKwmmYS5fCUFSDyiWR6XQoDxgWT4Q+u
9E408uPJY+bCXskaEnCa3k2dcCHigoz7/qkwxmiHE8Q+0luvLjlsWEejjaZjWyzJRW+QhVN0HeqR
YWouoDbZ39wxjj/YB+xfhoroYOju8k0ynGJne6cG0I1YlF/N01MiKvxAkRw5tARJ5h0KigMRopMj
iSqyW3lMW6YQcA/6JthnPGdX01iLL140tPYap4p5dBoDTbIXR360ZEEwn1R2JrpNDj3Co1mj4mMD
OPzCkFX8Wjilcem7U4MA26mKO8MhCzokmGOlxeNEuSawQF4aeQSj428uqfUtaSKC4Dsgf+v93gep
t87axfMf0zK1zutMWw8OnYn976/yy7txvbG8hZHJWOwW9rsb2wSDAn0pGZk1SbrBrWNhxoCtM3Dt
beK7yRcuOnxlULZ8cOW/WMyA3cBDCp4Zk0nx28Us6xZtXAJs36Gx8ER1216MHtA1AbRg+/sP+ReX
AuIH0A26FbCrH6vrp+cG3X3p50s0PGFSckLDpEouZUUuQld98KHWre5NqYG6YF2iFrrgH+Lbtx+q
IUMVa1K1PE1YqRbY2zvqXr3LrembR3TEMVfpB0/qL58tQEFGcjblFDIyyoy3V0zVRECF7wxPMfFt
tVtYn6mqcQ8VSf/5b95FrsQj6K8fDhXFD8XOT3dx9G2DJLt4fPIVDaUITM1/sXcmzW0rWRr9L71H
BTIxb0mQFDVblmWJGwQl2ZjnGb++D/wqukVSLYZr3VGLinr17CQSiZuZ9373fOt21GEBSpg0Xw91
Gn4Yaz6GWhxDid/2UaSzRnKFXmG3O/yPpzulAYQlangeSSqnJSRwJP6lMt81mpeBa+2zkrTthRIG
BhzzwXw682vmOTx4q/way0AwwtVWg1lmHs7xmNAEqIRFt4u4WMJDsMyLAT8VvKqpHJGhsB8wXcXv
RlTmg9UVGJdHnfFUpdjKl46zifC6ffn6J3321medDGrd+XQ5688/7gSKVcM077Vu14Lwv9bTWF0F
rVGC2se54euh/oSAo6c3gDjrrGjEiMjdD8fKzKLvaHIednTDjph94FEOHSabmx6m2hrvkMJz4bJb
OTzZDgyThZYYzoa2GQQASZOCNrAqlLm1pHt7YXUJCizVqrPfevAngUkO4ZJcHpfbiol6NUmSPIle
UZ6SKFAfv36WeVpOHgWBM4dWDTHF8RKWQ+fh3K4Nu37Kss0YdRjL2F52ZrcSn7ydWfOjImfimi3U
o80zoTIrxjQbd9mMdVJKywRQjwtASefaA1Yf9hL7SYum0FLcWlFY3U+tzoyNQ7Maa5veadz+rhC5
6Rfc+YaLr+dgXqzHc6BZ821EUsZB4H/4OgWdKw39+uNuEHT6cEKCCVL6L6XHNxZ0ff6325jDh2Np
UB6RhM/aksPhHEoZs4xg3FGvoN7pgQQq6G8/E3c/eSjkMSS42MvELLs6HKXSGk8NZTHtFBPWFWrt
epMDlVvk6qRgNS3+g6fidARmXCfwsn8cRQTZKghMnHzc9aaqXCoyp1Zvy3MM7k+WK/hVzWZbdoi6
cy/Jx688LbAsV/xq3IEU4uUknfKa5kCiv14Q4uRwhdAY6LulocdgrJkG/3GYwZC9XeKavfMiq7ps
S2N4hNCDr0+jU0ZKydptmqpNt6Kkcy2nS3KXkzVdmLWWXIdY/pHt4sQwkiy70WzgPIodcth3xFUb
U+7M+ig7s4RP54VDsIU9rVB1/mMd/WAzNYrMU4TYFXAW10WJx1jW6sGZz/j0K2YU4p0OwNqw4AEe
Tkul2BpOMJ7YgejCF4sWQ8w3vRLf4V4780CnyxfRnMFqmrcZPsn5p3zYWiNVa5xIFsbONsjw04ZJ
k6xVmTeOXg6X1OM19+tXfnJMYc0ylGrywRAKxFEMGEWAhUahOjueW2xorwNWKSPTxJVtKgVJ+XDc
FGSlnr8e9k9m5zD2WHwwPKWcNxPw0YfPKY2EVHbVKDvkWPKCqNAoNH+bg3eVs7pv8ebxb/IxLtpv
NjLZmup1YDx7Mi2jJT3Wzq7WqYYvheeQf/36p50uqfmXzYkamrC4Wh297KDHl82RIC0bBCvf+bQB
YFlhfGaUT+ZdZxPlVA/Wmu3n6IP2ZCE9pYmUXQx0baUmsnTxAC4pCkLeuw3NEAP2PvPPfOCfjMrS
4k2yfSNTPNa90jTt+VlJ+YYbjLL1hQAfGkfyJYJHtBFtZqzogYyvv57Q0yWNKNIENcqtgoY3+2hC
67GcnMSZ0j3OOf3WiQa0zElFhr7Og02EM/jT1+N98gIdVUV0z1viv06yHlJRO7wlsj1rjCMi+9pN
iKTvTEw4HeVPZx25DsuASnacuqTcWMoKS6G9aUzvTqTXLj4+5zaz48DD/Z4GIMnHSYLUwafj8Cuh
aiVnArOxLzzrhsBkXlk4TS4CIzc2fzdpGpRAyf2BQz2HbGC4hyNlGrfKgnPqHlhseWWg6V0Ovu/d
fT3KUT8ify/DsPq46BHmyFAehTdLKIjSWtbCFPYpisweZP+2kF0UXuMdb1xjuxbdUJvAorBPNGAI
hY10xnWMzqiwu6PGD4hHricAqViNgvuA/YV4D9qCiIoNrPC6WYQwRiNXyUX3zZls56lSFcFBE+4G
mLxKzc41RRyv7z/PxLrma6HR7VTg3cV5y92aqevFSumTfDWmfXnZTPod2gT/TOA4XndHo+lHXxOS
TMcDRZju2wbcgdY0hptbXnwmUJwsvPk9zdsQZ44ZC3608DhrNALiZ7rH5ANaWaLRtu2U1Trpu19f
L4nTkTh5zvrwuceJvPxRIAzqFjDTWAZ7jBqaRa+YXOgKruUTzQbuXw+lq1yQ6bzlCMbrOlzj+PGi
iE2GcI/Jo7xK8JdfTGVjXBLdzTNv6eTaykGQHgY6V9jJCX3H4aGPuHV3mR7vcZXL6RDRGzdH04+4
uClAg+khWCfLLqCCjJn3q9MyGrkrrb8O6DzvFhHVpDMHi9N1c/iDjh5e8WszrsFQ7lH2UA4UqXKB
hylHu6/n+LNh9DlWkXQW8LHmHejD+aUSgBqqQov3IeZhbgXT9t7W+vz161GOz6nMrokfDbF3Pjxw
9z0aJQ8RqcEm26udOiyNBHAuWZHhCkm887NJsSmoNSdYTWMxrVoviM5UV06/eI7HJAEIlCrM+uM7
hqWj0UUYmO+pvVkgnXJrC4AL6HZIQ/QiDjg9ff28n8zqwYBHpyUPQDOyPzvfN3Gbbky/Lzet3XVn
lsjJoYxpJadKwyHPRDw7toYxTGAgwBmKfRAXwXOueB66uBKK0ijaVZEgwwogDqBEDfJ245sYNEeQ
7jEud8h5TsR8MmqGs/r62T+ZbIuGIEv+0x15DDqIasRerfSqvY7o+xpulfEEDDJHuJiIm7bxjTOh
75PxMF0gGanOJ1PhHIW+OMHaO+LauEcFOd1BK+/vyxIGkG9nKmR33Gi/fj45Z00+HoWZdeo0VJvY
FREd/Omh/vDJ4EyfWxoy1L1nVcJYR2lqyEVYN8ihms4O3pS4t5+cSVXem5i2YQD35UVQ1wkteL0H
H3Ngpbole+YW4hyW7qHZA3aHiFmpdDvHBmBL/uV1VWSY0OiDbf02GwQhZ6btkyVqzzQKDGhoQefq
cvhJ6oOhJKKpYccnLTCeya6vcoFl49eTdToKd1NEdpKTCiVj4ygD1YY9JY5gavZGWg8rXwnVi7ws
s79+FkZx+AjgL5Agso8+tzDpzUZHy7c3J1wmhR2DrERx/LcfNR3CsCM43FEvoyPiaKHVhPsw1OJp
n3LVW6vh5EGCrs75a5yESuyH5v2OgDnf8uae5I8Bee7kqNTAafeUb5R6FQQ6PSxaEomV5zfVTaQN
6haJXp+s6BNQ6TJ0kjMn5ZMPil+AApTuqPl8xAI//AXpNHLP0dRu3wSKfgWXFczY0CGySgcEHbOy
/es1cnjJYc+lPqTZ3Cu5HLMkj1eiyNq2js1yoghZ/ETkCUrXbKdhEQHHA/CDGiUIx/xcc9Zsvffh
M/5nWGIGaVg6Ck+zaUhhmrYwxLRrRi1/SK280Whs6VDlxqaNUc5kWeGlZfkK+l4t6NQtfHCbE1yU
JX9XUPnzUwyoMDRnW9iZQYs9nHEZIiyDXsBPmWxI4102QQwnEVYMTvtXhdU/Q/GsXOPpZlUpaBwN
1SDUxZnIpHOEDppNTqcLSqDAg5ppn7uYHwXKP2NxO2A1c5uE12PMweFjoPRATlaAWXdOEfpY/E5j
fJ9HHkpajuVduOqlXz12ETo3l7OeYyAzhgm3HCEvX6va5GFNjrrtAvUg/SqaX6hQfZqsvINp7yn3
jh/7l+iWlEdFUPQH/4AptQ1c+8fXy/Pwg/znKYgrdOFrZA1xJjx8ijE0q4GyCcvTFDVkZLsRd7qo
m2U59OPDNPTqNT0z5WuKvebNGFnZmTvY4YH73+NriG1sQfSh3nY4fjjWSmJq07TrhAl3EkuIdchh
ic6PKj8TrT8dis1NkLjktR2f7bshaxqlKdWdHtKt3cKu2jrYjW6dms6Qr2d13l7+dxP956n+fO/o
euZmsqNZ1RI5aplqiV2KrNQNUVn9qr0YFz3VrrJFTFKjKRXnElfq6K/SG/8emT5ih/QjAVYeBdi8
iKwup6FkN+D39haxc6z4t/U5CxpAL6xBrX39qJ/NKlkNnPs4pDHo0QtEARoYyaTwydFf6dKiZF/W
fQD31RDVma/7MHTPzza37bKp26AaKPscDRVCauHDKrWdnhJSl7EeRmvNKctnms5pmwqDLPj59cMd
tUv/MyTkDEQknPBn66/D5UmPKVYuAM53IE47a93ZelGu6LUKHnqn7nfZUKCqDrHG+NbpWnFNzMWY
xcCXueRvPDPTp4tKsl2pukHlgivc8Q6NlrPjvDfnfZFwwDezIw5m00hzpbTjkCbMKHkMqwFhZ1bI
t68n4vCk82ce5nQZe+dMyTgRPEFqmnyz0bSdb/vdJQx6jESxvT+zeE/XEkodCnokIvlMAfQczjbw
jSmgtdHZSaW0l+rgSLDY3R638/jMUjodCeENa5bozXGeKuLhSHKo+4ZYF+2p8gpXRHq6NiqldW0l
bM7dY07njiOvKkAfIViZu2oPxwqoypet08T7wneyl3igpIZUU658H6lx1fn5jaDnbUULr/6Ef6lO
2Af376UZolLaWpZWi/A4VMpzJ6FP5kBHkaXPoiyyK8fZr0kpC1tprWTfw45zHQw5lvlY+xsZUhX9
2+XD18MQfL/oHYk3h1OAsHmAveqn+6we0o06ZfkqD3Sx/XqU06OWYUFVBCFlkNtD8nQ4SoM1YFRl
dbHvhkS7rsjxUNdVe/pxDDzop8F6QebQnAn1n7xdiwsalzTN0IHaHN00ikYmA10/BedmqK+Nrmfb
EW/Rv967SHLCdpt1KYSj49BnBaoyDHgUcwdIPNCvJYICRcF5K/aiMwfkP4XWw83L4LatItBTOSQT
+w6n0UTI1WJ6TsZanZHV0J/MN9tXgivNi4c7VnpJsd00Glq2BGzaZYISJ1zYIw45S/DE5gXXYDOm
0SNRAIL0nUa5vZjoN+X0S3dOZiVi0WtT/SiHoIrXamSKSyNUtWhpKjhd0Vxs1dqiHSxWJYlg9XdG
g4W9wE/N+DGQcoBZSuyhS2y+Dy0aS6OFA+HxMybi7UtaGPxG5BDtsoJE94jEtntvW2ym6CSLssJ1
JGWHLeJQ5XVS00JfpEWhr1W188sl6YSOHmW7LN6qXOUxQzRAKUYsQEQXQdXIq9qiX52qgRe9W10p
acjJtOG+7zNyZ7lX5YNr14KWzCYbJ7x+ospQrhq6klSc0mJsMnBK9j03opcZBmfcyDef3NxDAwn+
d27QWk3txaO5frCScm9MNvCCqlHt10xrE/rM/TC/MTN7EIu0iTHyGqwmytwuieh4zSYtpaVvmAxz
KWmNoOcOVUizSu2Z8EHDn/2EE1p6Lov5yTGYRW8R2CjUktM7PsAlg+xYFlm1N+m4CxYFSourWBt/
half3BfO3NQcKsNFKFq0GLJW+Cl68VjpRruGgRG4pWji9dga+VYn/m+nOrBXdUbOwVeb4ZILIM2Z
RSK3kBf0M5vAJ58u6WRVzjAmgc3k0VUwoOtwkAAJ91lfQRXFtcvlfiZWX0elT8IshQbk1gBUETcc
Uyvw6OlN/JGSfdnS5jo6veOOU0dngD8a/8FQ7KCaBY2D1L91dPjzdfDgDcDmfe9M1kVq+qYrksbZ
QiAazyQlPom1oLtskvIUoOf4dxgksE3zgs5I0r0SSHpbKW2we/hVdtUpUwmjvfGch6YYxoe/n8w/
ty10MmREjqMtnAxwRJaX7VujwihAwyCJtJOGyYkdnDmMnJ42Sehy3GR5UIlGxXH4hELLImcwnWyf
a1pCuzStVUEQxBe9Dlda66voTIj/5MoOAVGQ7kS8gTBYP4q7StEmvZ4kpJGp8K3Kkmx4DFHWxaeD
pJlqeT+xOApWFYeCSx2TxhUeHedc40+ug6QLpI70EeMdTvTHelatHQePPBavNaJrCcs97H6MxrvF
MCy8w7nUW6f8xAVtHvGqHLXhzGZ6sqq4tjMDXM9YwBSj52/pw51atyIffkgqyKSL+plF/Evoer6m
jyfaFsi5Lpy+zs+859NHZq+D5UW5kfM12bzDMbMpcyL2QbnHtyC/LGksLhd4eUGVyvL6Pk56Ounr
Nr2xyqpe2VN9Tul6EoV4Zs4OTDyjz+qsw/F7MwloJ9DkXveqBtq7PlxHk3HuFPpH6f1xV+eMi0yQ
ohaLmX6C4y+nJ0mOMCw19mRia7Hws5DdmfZY5yov/AR/pHrEOFFHIves1zS4AQjxwaioXM/zJXaP
zW2g2OZL4yjAC/BGoFMp1cZc0k3UGRBd+159gDpiX7W51t50meetGtpM6qVMaD/NqZbOnUTeb2uM
8zeM28heQ6CMXMFqw2SzHCMcyexQ4HAEMWOBmI92GF/rphdFYglJb7lH3zfsyelNg1eDXDaRU7k0
gYH9sL2KJglPOskF5Cp7K8auVjfC7EDZZGzI4GNrZ+wWqpcLvCBofyrRC9F1vmr0wLjWQr/rF6gk
i7s8T6W+qLJMvVVag18/RIN26Rt6Ohsg6hDIWLjLNAvocp3ytGwWNNp0O9xE2o1j6eD8ML0BvPl1
1PuDHjx8efQJEWYxpp3vENbRdWXwaS8uh0HfT5XnjQCNsBeM41w3OYgJc8tJBPGi6PPwHoMNHG5o
G6XNtFQ45C2bKkhDF8eU8BsOl9ZTIcnBLvrB0h/GPuxuBXPSXmaJo5z5sFAYs3QPfrZO/wqJP8ir
JK4Jp4dLG2SA6OOCtleNnmrafVs6U6ssrmC1x3bkRhnpETpgZ7SB1EqnWraeUB+DKcr3ejQkNmas
EOdc0/I9fZM0RX3d+HXzmgSR8h26v1FdDpmEESG0toJM7lTDVaMMzYTZnxpam67tgJgknh290Q1u
Tou2pB1kkc1dhV3Ty1cT4wEcY4FteAtg9YO3HhLcNlZqj+vxAqINOLZcZjSDOYCIjPU0TVG4hM5a
vEH1wawjzpX00ey7YdwggdbFqnc8c1xaSmHMzGIvdr5D6cpGUj42AC4vaPAExksFt8Gqz++4cvk3
GHrbOP3U+fTieMN4Je0wxRWnqCG7xw2kEpwzaBBRq3j6ZoVtrLh+jOlL25v5sALCEt34Ko4QGO0Y
WQ4jAbCIK+LWeTbzVnwPG4zJVmEz2q+Jn083KQ2Jcg0uS6kXHTl2nG119W7AI/aF/CR4gU41iHjx
2FnYyLQ0vhGAvW9ZnNod2q88dq6aJPd3eQ2oCZLtBAEIBAdn7DjoAZxoVbQwMYZ/MPK0cADPYwQH
PqA13uJ+Kj0mPzfAPU+zFWYZhtEjVlG5epM28BPcyMGjaVM4qTO5fZnlwk28tFeeRvjstRuowi/d
qGyG8SYpJ3rdJ5QYUGbzYrx18LeKvtGc7EU7CO6GgnqsbHs6ZkWo1A+a6iU2TIPIzyNMH7uhwyA0
w9Dkpg9UVBEoMxXzwqJMrCxxXsp/RDT91YsiVmLdjfxYramak5VY5GnSbijYw9rgPoB9Hl3GxS/L
bJqfdjfxR4QRjD1yEVk/ehocJLOIK209eV59nSo4+9GfG0muBhRRL7nMCeyv/NYDczh2nDDSUjrR
7egNWEpCwsBXNm/iEmJVG7UXvVZj2Ij5QdGtPMUO8KZulTG+Sm01+UWawbwe9cjA1MWTBoCbXpg3
ZNGqN12r9XJJQcC8Aq8W0WU4eNAFB5qzXaBAILZQp4RYrygq7nDt2NrDZlZ98k8QdOCbQvp42lK1
y9TLVo9GZUWaRl5bNf45bqqU0Fv1Fv3nFipS+eAPnZJtsyYt4usOH6Xwruo1C/U/CY2taOv8ks7V
rAwx4pmStyDwrFvbs00mW+sVrDik5uMMUqTWDc+pTWtlzIhXXmeWtxAzld9tU6DJHkNFg9Q0pB7c
hSTybnqc18bLIRe+f4GM2LkQwWxkzaJPcKtvtFy6uOdgvYozd5jd6oWJM1YtvDpdi7yDikAVEspA
hOuVtcUJudUukKWBIvNUn8bbqecbQuFfg1zI+eGLHLOmNwuCA9pESeVvLXnRzw4txc3S9vFxYIpC
/6FTcQxflCRIXygrexhnKUM8ruLA87YNcBGc0DwreetEiTxfBsEMmx4rwlYfy2wlHX6HWzh+eGWE
/D5oZyIOF4FVBm8aVl3aZr4/lii2C/ObH8Mzu4SOmV9RTIAbUNkY6MCUcnqD3VKZfQ71yZoDpUx+
WB537kUNquoR64Xud9nGuAfBFfQRX8PEwYPXG8OdV9sQzuggxnehCKYh3Nit8H8OEy6bC9nZtUl8
aoRcal7C/T9LGv2mVaFXLqpqCnW3JFVRzGCwwOBCrpnq2mxHamANENRwAe2K24MHhcvnoiqnRwQ+
Dip0HNifRj0vftt1pu2I5TCrcvzEfsbRWL4WZcPxzMRMhZnFFiffjFVh7Xm5U7EsGmtg08Or4VEp
QmjWnC/wtUvtsHvXk9gSbsBDcopvhFhpYQUKVQ8DHBwNYN3BgkRBgkWhQSu6m3U9KVYBZmE5RUmu
rhr6CMeFhR8EXNSUCjN+qLa2yX3uZMuyUr0fEutbjLQHJfpB97fxYzRxISFHgYk4VmJt9ULWzbdd
OTjxXT+kTIThlOK60pTmGnKb/B5lmbm3vJA/BWCkvbbNrPGXIlfCVwKHni4xi4aDpWFfRYjzJv1W
SXsICN44AnviJElypbELkIZonB0yGFCFSGx4uXWBE44cXd3D+XFRaWqADXNiNvaib0N9HScFt3Qs
LlSxGItUfdHD2fgzDFO8MPkhBgewyLpo8FBidyiE/B1ENaDzSo3DtzwcGmDiLMUrvUmmFk5SrkI+
GfJeugCshpeq7oKec3ReRus8G2M4mzH8KQAXLWyvLA61bxztAIoVjuk/T0qYtJcx1XDIE3npy8VY
OVgEFpPSFSsiDaY8HHH4sOpsgkimakG7KzMlfStDBZd00GDqJhpDkI40q4+XWpeGJqw7gD4LmSbN
k6H7za6AXnLv9CIoL1q91X22H0s+6pldPCCNKu6zNEBoy/LlRIjtvVhnnsxVvG2V+M60lTez1JqM
KkRKRO0HpY2Q/oQdbzsabLEahKNA3MqFM2zJRE8gHYDtXnEyUUmfhV34Dq4vhcBF2tTfeK3MIriG
ha79IHrrEfSuSUKioIzA5bPRsnuLnLUGbGCcdAwuYwoefdL2hAsz1H5lcZPIO+zJvJuwUXsKA/oA
JK+mpewHUZ1dZqgj/IinJhYPo506IfrFyPhB5kO1rkLbzuKNgFuSLKgz4n2eEWp77N/DfnzpOfe3
C22ApLFpa1hBa5K5NbbXATXBzTDpbPn9CGWjB13ZbDhw8DVh0JSPl040qd5OJwM1beNAFPlrppoQ
+NSpnNp1a/vmvrKVCB9SDGQeNL2U0Iv62kguWm6AP6m8AhyeTXSUSxPM6FOQYO7Q947lLNRg7ExX
t4d8h/t4AuIMXFm/AnAh6aDJbf5EwEVoSb0oSr8NYgz62wR/TOM3769VX2IPFROIzVBVL0vCjL9q
nEom1wFBA2hzI7WHtKz69EIxorS61JIh8Nd9ETfmUwG39Rp4ufkYCr3F34RS1W+AEGPlmqnf4HvL
UqzdtKe/aF1j64X5T5LrBUWktpzoUNPaK0RKjlxFOJr+6IjKO0AsReuqZKRClw6+Jkfsnusk1Ryl
fOnEJAfUjmo33EiRTNb9qHfxsMknWQ2uFdq9v7T5gFWXahVu0Fknx3apNXH/q41GS1miHct3qfAU
PKvTikNEZSLdXFDrwYYj09P0TWvMkb1iLON4rY9J7F9D5Ahvooxspis8bnLQAaAxra2OvOrSw7gA
Z13VV+8R6vac1G2rfuqaoC+3XGNA+fDE6XuBSd1tMXaKslZozR8XddVY/bLLRCiXBoHo3jDAUG7A
2HXWqvYbU8MpGgcUbsrqI+SeZk+IVvJ1rtJQ4eg9xpWlbcptLBR9XGLGpf1UPGWqmXIuE+sqbNXr
iMsqEWMMYg93ocqqMeOq62+DGpXcOdJSKTaAbqpbsyrVYT0IbmyulsqxXgxerHpXBaaC1yn6DCgF
vZ809PdPUmIYnqQ32MOT5FRLU74OQcnu3VkAirBSL8UKLzZU7DmI7rXuTyresW0XZi+cwKKVPdQ5
bgs10OHCoIEDWhLQL8yDSvY0OeKyDkN88pd1h3IPb924dv0yzSuUEo5WLjuoalwrzNiP8SRKpxA0
I3CIDQ1ufbXBFUzdWAmsn+siJ+jEYSXU63gS8j51aJtZ6pUf4TY+Vzi57aiK6SZ1G+0GQx2eVTHG
GUxXTCfcvKqdys1rxRqAsimGtzQ63DpgSk3tdWvyPxZ5SEWJj0rv3+Ja6r8de3IeRqMX0TZRTOB4
ShBF3OZS71kt2+kujRQ9XPSNauw7oJQ6rFfFzteE2wFBZpSK5raoPKO6lcUwvRlemVeX1djD+va6
mdAMMJf7OBvO716rzG7VjU6hLpt0JvrhDa9/T/CH1XgqJNyrvh7xOB+McTIxTWUDu7YhbE1u12Jy
7/YY3d8mLdY09MD3bHzYZkJVDLMoDy9MKwueFQ7sr5bnT5iVqYlKBztgK756TaFIGMk0+AUdN9Ue
m4HyAX1GdX+DanbsLjyHqsaGVOjwu4T1xsE0G4xXaGhO4eZgpw23MH0HDPrM2IoWCVLXxwQIWoBP
O8UpohYeB8wtN04eNqz2eYRDO9cViVm5H8bDuwOBHH5XBMR/hWmvfseF0Rq5IJObYN/RrUc64Gfz
cCl9EENkR/HlE9xs2UJKcK8wBqNbiKCWsgV3kEJdBE4pLiuRjnBotY6Eu6YE7Y+wn5mNmMpZtCF7
cbrWImrOc02GKgv9f/Rd+RiZLQ0dYM6FIrpMW8meUi2dyynQRoh64X1dVPMcVIZ4GoaQ2gkbYrvH
Ana8pX7c34VROnpbHS4BlstWodxCPPHH5eyC9ULnD6a+WOHlN2o8puDX0GMjTBk07Q0nxtq7dKYJ
5eVo1eZFmVrlr8mDrbqStG0qi3bSgxRXwzR/BL1YXQUaialFbkIJWyRlUn0H2NvSEds0I6lMxVHr
i8SIauMO2IcF67OffT4FeoKLTg4cfKnm6pgE08vrehqo/WVajVAc9VaNbsZJ6PuhsqxuIWPB1gmY
KtCXMuAWubAGo+4Xrdk1L9OUwyHILSvlKhmE9tUANMS7khq214uWE5WKKbhZP85WET8mCO3XjoYJ
4arOsRVwjciy7rxAN2+jsJje0xob5yV/V/k7SGLzvS85Ni8c5msHyrCGfxtack8baSwZMhiihZcn
2jNpPP973MF94nYeSgykOfjXoOec4r6ELEs3V64QXAoU6RahB6T3qlH1QX1M+Zx0uMYQKElotB5x
pGBD5jxQZ9cmkmYwhlgC1BvNrJrnaojC32eSX3Ny6yCLhO5CkptE+4+uhartYRYJHzs7zPwmeyci
4fn7O03tNczXCSv5nGtsRjzOtnn0GocPAlbdmdGP07Podw5GP8phiaxwcDVqs3cuUTecO4u3/Lt+
0zyb3wiPhViG7aaw3Gbz9bDHSenjUY+KD5lmF76uMGqi0WUzGW+wMC8VpcKIHbqusTIxqmvr7kwB
ff5bv5rp+Vd9SL/HJqQsr+l5VohulsX8PgHRSZj2Biasp59RBcwv7v8ejgzh4XAAVVU19nhIc5Au
9t3LUf2tYMQUKcGZwtjXD0aJ+nCkXml7T3Zd9j4o3R0lBEbSliZu9U0OUwtXRufx6/f39aph8R4O
WGSA32vca96LmBo4s5mF91+PcFxWPFwhJ2ogA9tOBdxp9k5ebTH3r+GHPpwZ4yR/O6991DhIZRGu
oA48fAqK8QZFPpG9Z9t6o7vWRtn+ncMGzIujIY4maphqo7EHmb2jI19V6XsgzgnUjvoIToc4KvDQ
QijgKPEU3HvZZTO5qBfJU+lWq+nS+ebf46L8n3y9H+ZtXh0fviODblksjhkxsNuNHm7KlpzjRs+z
TYJBtvKTrq0zn9Kn6+3DiEeFM1mNdWXFjGjSRuRVa78+V/D99GP9MMJRFCZ3zHmAzOW7qqhrXdG3
JhRoz7uM6zP6k5M66PGSOIq4Hl2/odWO2TvdFFsUocvRwgjTSNy2ugHYvVRFvY6yX5U4C4z6NEyg
0II5MyuIjaP1TqJ+KigGZ+/Wd4Qcl+lTeJnj6rCIN/p3EjKxG90Av/8+Xo+Lc7ZJnwb8D0MffQcU
ZUYzlHb23jn7dvjB/c/vK9fW3lX/Fovbja7t/oP48WHAo68CYXOmjZWVvad8cU7zRFP/UgUv/vUo
n7/MD8McfQoTxVwrBV9GCBHrh/t7sNsuSKMzw3y6/D+McrT86dEItJZU2Xtq4SDBiTYM118/yLml
cbT85agrSOiZrgJmbrMiMSRmPsVywE3rXH/Vp2H3w9McfQAK9q2iwDj3PbeX1trYWTuQyemZKRMn
o9gm0kdq/IggMRczj95MOeW+LqdBvEtz6O8RfQGq7bAsn8xocsdg1taWjX9DMVLDZilLlpzL49cI
ZwC3HXQ061GNt3HqmLpb5Vh/C/RxKEML+9wPnVfiyTFhFmHMxKm5m+Ewmlolhd903uns6ALwOW7z
5r5+8X8438ihboP8FuOWc5vGyeQcnfrk4ZhplDah0DgwpHbEiX43eXej/RupGCXzc5Zifzo9Tx7w
wwH36FNEsg1XKOUclO7DW3yFv9lb8x6Zm0UC4hqPMB/A9K/0TJj9+vwATeLwCT3R1QZqCo5E4/fJ
+VkUS9hjX38zn8a0D8919FWOeR2llFzZlBChLRTxTUEBpzT3cdW96CTVs3bvBG9fjylPVosDNMzQ
Z/0KYgqa7g+fS5NtMbMlvVf0xWhkSEQM8dLCCi1YUvwIQ7cpNd7knGCarWMBpNCxgqtOp9XWNzE4
GshjY8qunNGbXmP6SFDh9Bo29ZyOm+ISTZCFmY/tUGRplcBfpLNgZdHJyaZTXIMh7UmaIv881P+7
zf7XHzX0/+12/D3Ju30c7g/MZmcB9T8el1L+C10+SnF08das5OP/+cdrVpj/orCO3BglE2kOXLf+
x2oWT2MaA2kAmZVdyIcM/lD9b7tj61/wAMBRSBt8jkCQ81cGl5AEWGz/+2XPmEvwBfwESns0u/Eb
DxdjTZ6+SpKig8SbyuDFC3KOMpmDrGGlkNTFzkVWAra7A2FjWWlGQoxD9jW1wrW6Nr/ow3isliOi
/3qJ3sXeTB5805G04tbrQWci8CQPnwrn2WedP6VRrVGRmR6NgiiZGrhQ1EORPk5KZWxmuiBoQCv+
hZIiuur0OHjurW56iCoyxnbnX6cwOC/UMh5WFnZab1IfQ7fHUOOpIFYs7NJQvnlFA4Abvam/IOFb
ruEfpxdS5V48lmZ1qTfZa6UC6+aj8XdYeqzDSH8DtHPvxPeBjtGVl34Dk4a7DSj/7URkMwHFvWNp
nn7X63C469U2bNlQZHNrFcJ49cdOPrRWjvYhCsxnfDPjzKXvJd1I3xkv0qg3vyGnNbcO4uLLSK1A
ggOCvyw09k4CHB4sCmEUp7cLL9cp5xSJuaYZ3ERvn5cXfW94z04n9dv/Zu9MdmQ30iz9Ko3aUyCN
M1BVC5JOn2MeFHdDRNyBM2kkjePT1+dSViOVjWpk7nrRgCRIiuF6hNNIs/9855zE6oxwkhEPtXk/
wczHtCboAQ6w7a7ZiteRORWiSYe0u3P0bLmYnZzPNV26cTuVKmKimV1Ge4AAQhZzBvu7UdpjpGbS
5xvXXq4TfO4FExApkZaGfmzleNGlESmTKbRO3P/jXPpvIk+ycOl1OKp64Eeo4Hgc8i5P0MVLJI3h
5NQ1Qe699YMMSeeY98BX7HxeNFuzr34mCehv1bInA6W5LILbum0W6TsDoSqYHbsPO2dwXovc/ril
ej9oKklCgsDMSwt5t0/w6gUz5l0JHTFY+7Xpvid/9NWttXko7U07iaxOdoQDtJ9j/eYMck1Du+gf
HW1kZmsqhvu++iV9sWpQ36Nxz6SvjBqnVdeF10Xo2EgIJvjXeVtsBn0tgiFx/Q0tPCS3H9wybfbT
Biu8rinvh1oUoWvu/LZM/OKmctXfaaF6tfVqOutunZ6nhvIL2YxTLGxtjlIqzKTkoAdIoYfezJxI
2j1bG0oQ5lMytyJ2zMz6BmtAxTFmEwwmUr9u6C47k/ix/dQS7m+tTnIPCdBdgQ4LRdVzQb2mViwf
DVPBg21UI6UfLozGRFlzRAj3u86XYDGgFe1Ym6oOBjzdB3KE3EOVG1A1ne3e9/CkbahKv31rrA3f
aT+D13v0PYhNQL8twj2NPj52jVC2Xc80+JVdOVd0MYAFTaKLS83vvysLzgcIgoagPjVerdTsj9Tj
ItwSztqc+koaR0MHOkmL8oMITZATujbDuur0XZUWTwuxOLBwcvZ/cPV8+oUGg7It4ymb2zYyB4/E
h7UBmpitNhzk1uwZk/NvepvGy+Z822gXHHf6qvm7ddYMlkiRxfXUdefaTf3jbJd6YLtdrYJtc8ib
JbjjZSN2N8AqPdw3s+yf6zyfTrpL+RVkYbET+TSdbcOqz4mwEPVnw3+hS6Q7g4KQTEGEC78mbRWw
YkI7jrPQAtFKcWjm0frMKPYLW7NhCgonF1IQJWM7q7qzJ6R41nKkm7SyLmJrrzBa+QcDj6ehLT8w
1RMj0JbijiI+ecnAwY9UCD1v67bupOPcg/6js7gY9iqWdCDmhXiXeRoRT8o6sDtPRf3q0m6hzaAQ
bcs7SCT9JRE63qXUcr+scl1fKfuAsyC95Lmh9pRRjZ6eE7CRXTEyme54EF362rdYEyqt0VG5+7YM
WI+roz+kRvGVi4NlYZVeXREz9/+WageHNrjIaYWDpcGNwXi+LKDeNq6z+bJmI03mXV0W6M259iRU
ud2b3opELc1jqc07jCZQNogxAbUSCrEIST3rjSSe5NwfiaUZAqxt71ppFzsdDSS3aUzTE9sOiPAO
UZIeMBQGRGRqkSnK6ZwaojkiDmXMshtx8Lfh2fLy+9Vw8rDFE7MbCJO/g1ubHiAN0nc9UXI3Cu3b
0G0qWGjEfRjrwox7p9nlU/J7Y8PfiFnRASr802z5B84FJ/Bd9exuRUxD47jXZvfoqi5W+JeJrOff
kjVd5U5PnTxK166N01k7Leatla14sAVMX99RuLMu6afup3KnGbPBQL2TJ8vJqePD9A6w4m3fYeAK
PBys08KhmRZKK0gdu7xopY4LVySoc7UJytit8lcvyo9MTunO0mrxotEJGVM1FpZqmX/SNY8M4xrZ
YbKS6rAJzf4gR8u7DDJzdyhla2B11nmStyR75MMKONH6g6U9tTzKj4XndnG6ld3Fk+N1oSfr5NKg
25vGI4ssNpxsLkORs990tzsyAYr7sSoD3+mUsWvFZB7XbW7KIEkZlniTV+2XCdECGi2jR4kgyF/+
lEyv5I7LQ2XN897dTP2unSvAPgFVpKfu0YE3ODpZ/2vKKqrfMx+TxOK33nMpEwuulnapocvTs+YN
2n6AcQFSdNMySrTEfupIP75L/VHSzONQP4MhZk8taf1kK9iMmWPjacRbea3Zx8ddN8rjtlbtOaOh
jLIc9OxlHlBe+0J71acMsbidifJbC552gFoj7WC5tb0CRlH5duuM+klME74bnxysqO8w9bs8J77K
xKbSEMXk5DetH1aNpt6KbRwfiimnZFet84+GHmYCQ+n+ORd6lV5rlLcdlXQhbvmLKyoztmrnYI+6
HlckExx1tcrYFWNkFdmzLVuLAazFL5ZHNskFZn2ZTDXtxoF03URHY+/55bsofo6z000tuV9I5D50
bLKiTBPeYUK2/TZoG1s97yg8/7yI9YwXPygtLXY6Pb4hvKa0uxBp+lTm47EjtpDqs/OI9zgELIMD
0cwszorqass5zOmRPLUTxibNWYbIrMwoL8fqAtdmxd3Q7MtxOW1+Ih/hJ9zHMXHqeEH3ip10/a7p
2jGhV2mjIE5f1oeVVkWqp8lh2d/ir8DzP5ZyMGm/QZ2DovPS5dZZt56VTRtEy4W8x5jxbpTbdXIp
qWtrO3D0fgjWuccQpnA1qk+/XKldKidtL4aa792Frl4dakaKFaapiOTviHTa7xmiYJQVXMSskTiv
2fdp/ejvMy/djeX81WnflGyynDVqLFePR1lk0t8Q9P76tK72E1B47Cz8JpfBgJsprEsxlq9T2m+h
U7UvXuaZ/FnsutL2DOMm93lzj7G3B/Kz9wMF5tSn1nSCDCTXKuraoyadfvSGmCNOgzLUNcoN6WsM
bnpg6rIHD8ymPmoiodvFf7Od0yrGKw2HbPhNo9hB4Tz1yIhaP9F6XQQT7piA6HmTRcONJoPLmytI
dWlmAgoq2YDm8r2VGi+l5lJIaMto4zyBFKh+ZPNyXjI1RQikzm52szdlmbtSJ7O6aZ9bVf2Y+vRX
Una7WS8O1J/haJj6fZ+zY1nL1YxMO39MknkMN1nXFw0mJzYnNr8jYAsgmR8Zen2yUhFno2MFXUZr
4TCzv6548289I96zz/vNiQC3nGOWcUplkIkkLrG6vm1rGqPU3qV2ygNT5MTOew5P6Oq1absauqx7
S11xKpZoWrinrnatHpe0iBIjParRak9GVyz3cFzzu7jdOpkt+fJLU+bLtAHWBJmRX6jBCoGWTnLg
bVrGQ993L9IGsjPo5g3q3Abcr4q7xm76k2Y09mHNUqsIufL832XX9MFQa+JXtRX2t4p+s6XVQriK
Ezt+3tRW7bqUsS9Z2iEs0x3kks/5YskihPY8aLIU2t7u3P7nhPEpTsfu1njHlY6zhqGZS9CrXkxs
4Brtbu5zSdWA8cVPd6o07VpPyolcZ5ju9an0Xqn7m3gxi35HnlDCxmjzdp3mMCLl20JwwrWX9TjQ
QzfMoetP97UxGnG2Ve1+IkPgDKmoM97w62vnp86rVyLNsnmRe2Kg2p2STzeTjl3R16u8yKamcbi5
xkWSBYX6hBYMKt+LZt7CTXfWi4fnYljpeLTEXZvkJwmHiEukyU8DtMk6FR9rr9r7QoELtOV0KmmH
ZN5KBQ+lQ+CRHsV0FK8O1tTFJEcaV/Yl1CjMs8EiWGLW3RWK7FupT05sLdsVmJGHHkmDx4nQR/p0
5uI4dt4DjwFBC2ByVsRq7aq2W96txOBs0c0/G4pYOPGkhJWp5ESfBJv9XgO5TidabbseLCozr5AC
T6qroA2FomKB9jTWSf57BcKitpqRbe30tH7pyvl9wPTMAZ2GXlezyKTRcBjkZL55JjUVZWW6MUxi
PCzti1XVb41ecjv3nV+T4T9TZPfEExF1L7cC1unRc+iq74Wjv1Zc58FYW6zjar11gNU8eC1Qim3m
dUq/N6Fitsd6nsvAbapPARDJrWzVorJw2ER4Kqe/dxPfCTfaN5zkVV5U4dzYe71JTk3ZVhH0Rb2j
7iiljkjW70Qp7lykvBNQ763FhaZMzePmWrhvwkhBoX37VDJS7uBiMjGzX/PJ0JJQeewhuLFSIPoE
zU5QmW1fK8/dcQNLiOTIbuUDN0glcT8Srj6eN0517Vtn3U25+K7E+Mbm6H6s9eTB3bZH4POz3Vgf
ouisiPbRw0SEVOR5OIKoYjL2maG/W6WLLmo17M09kewA7SAp+/at9bcRGiLTr6aTg+XzAN6z7ZQ/
MUWsp8EkkjS3xpVDHXIxjvPxx1gYHlcxFV00Y5LzgvtaK35vPU9dbXcY925XpWkwAX8GhVzdz6be
xL53rKnhRFRWJ1GAKoGfme/bOqyB7eTaOS8KSlQzewb9H9sbebzt16z2jzDN8lWMrLGEti9MU85C
v7SOU/lhnQyUAaBTip9q+x06eLbi0c9/zwrFYGDjLo0ZHbKEf67rHfDoCtVWOS+0J30fl6E+pkVb
n7pW2GEpPRFNK9tjim17cHKRMoR224uWW9axGZUbuap1HwWGJjotW/3IXS9/aWyniDnlaXf+tvLk
dZXb0WFiDXfK/AMv1bXPOSnV46j8JlSWsn9pNee+cluNq89k86Ub0uagp5UdkAoMbwQasoGKFN17
Pi36gaa+8shinO5ZUALUZa29wJFGPQfUoCfPhp0AHpOQ2+4c2XRPc98W30YKOTl99fbBzkTBVTZo
T63fbWeP40AoBs71hIHZTGqthWdL4sWpnuh7rxi0SLV5FbuGWySBlFv2CLjO5rHHXU5BWHuutIFW
XHNwvnppumfMBf6J3yKcfOa6TWgNE3/oNrAQJzycO+BLHuMLvGO+k96a4CHz5MJ7DFw5+2YfYxjx
zmVJVXVYT/PAzsbNbyySO4aKFuR7LyP9Y3I9DXQ6GaZzldvOh7PW+rVPKexcMcRGbld2pzL1taiv
jeEICObyPCqT2LPo1HWs9LNjfvfIFPnT1pgAtpar7Ts/6ylFS82o8k062TJuV2XXWLe3EGTO19n9
tUTyjtGtAKRmh0KoDGO6ZDu2LaW7WJ5EzRHf2eKynnix2QuZ5CrwyiySC93w9uh6Jzb6fkRi3XYg
TcIjw13KPYSbfvRJ/vggiTcsmqQK9abGXJ+a7CyZp2kP1IQqP7Qotjtp+pAfes3yv7d6Kw/+2Gtf
clzzWLVi3Dt9JrHUUQjx6q3Kfm7c7Weh0bDXuNMSNE1qPm06xbsTE5pwXvr0QUsYMfC01yJMUP2h
c5fpYTHm7tES0n3n7lK9+5Odv6Q3l4hO6ei+FYP5lIwp94DK0BheomwcNwDgt6Zz7oRFTgGgfTNv
4LfJ/FxWFjs67KYa9SqVWJrQBj67MxZpvpt2ZlwXr4Mxy1OLE1ibFPoRrs24X0xrdndWupYX4lR7
Nywsrdgj07QPKU3AT0DimO3pnh4/5pbi4TDP7fT3mcdWSqYdQ4TMKewyhKHUDcZMZip2ppOqM1V/
f0uF+Ze0gXv5s3lW/c+f6vop//32pd/xPFG5l6n//Pe//Nc1J7lgaH+pf/ysv3zR8J9/fDj92Uaf
6vMv/7FrFMeix/Fnvz79HMbqzz/gb5/5z37wf/3847u8rPLnf/zb93Zs1O27kV7Q/HXQj3bzP2sD
l/zn90z9bAb1M/8/v+5PgYBRP20nJFoTNucy9L+lvf0pEPi/YaNEBGAy8qdy8HcCgfubIMbT0i3/
FqBE0OPfCwSIS7c6EwOvML5G918RCP6wM/+9PECUDplXZBCQUej8qUT8PScy4tDgdNQ5AfJ/H40O
/oBNkdNLM2M049eKU7sy7zKbWY0icX1nLpsbQSmUka6PzotbmlQcN9Z4xXhm7cttCoVKvwBuf/dq
RmHCJiMCnvjed0oKy2FLC4Una8sCLS/7d8LxffpYPGhq6TLw5fGogqov5p282ZWx5yUd2kTd/iLh
iWbqdhqipb7Fj2jj9qrVVDsGpXCPEjA6QGt2aGMkX87zKuueTi/sDBQaRoWePdBay5Ban+kNNeYJ
80qR7wG2s9g3mmxPY7r7ZGExiv511eylrfnrHy/2f25J/OWz9j/bu8/65/CP3+r/yXXDVf5/WTfj
8rP+4q6V/nWx8UV/LhrnN7aUFhemILaPhXALBvpz0djIY6hZROzgwiNeTOcjtKGp7D/+zdZ/Ixvq
lhzJO00P1s3r+9+qGmvNQqZjGRLNw3L0/pVFQ4z4P4hqxi2eAHLBJE9R9xD//iqqrUBpqTnSzisG
pQJzXNadqonh8tuq/95JXKeLRJWikNZ4RDpDAek0c1foRR1lBk/Jqdzq3UC2ZYD7S+xveMQbG4sv
e9jUfjMgxU30qMBP1WdeO5/STd7a3vrYFqbV2M1iz85/gc296GszB05Gl66R3UaFvSlD1VxUZvt0
I6RPrub9sKwcF44lu+OydS4OusxFvVqIaBGVdm78lUbQLPnqFn/+UEa/hvhg8udlztdQpgWJ0Knu
XhVN4hi9VyjClK3nVIuRO3Fb8nMOtDI0wxZ7KVR71tbWPXsn/5A483Lxe7YwaTYUESDi3jXXV69J
vqUcQE+lKB+zxKSQV+dVhthou31hr+Vp1FD2yhwnXz0a3wiXfBRZsewndCBg4urkq6oIavZ3i5Gc
vYx+HTYtXty09Zedz+Y+Vz66fp92MQ/mJJgHdiT6ZqqQNwezHkJiCHdCVEiNjcxxvM9ZOSKghFhF
BWWNp2VB0xmU903SNE++TS++cJJh0Eh61z5Y3CbPWbHB7+kkD6Sz+9qgBLFLrrEEU9qAnqoXYcFc
OjQ0vOVrtR1rT7vM+WCwM6bLYKZIPlJekYb5us6kATVPqBs2Aog/RLJhey5yca3sgWYHsO2gpzY3
6Nieh7bs38yVLAP86h7/uCmvfvdqFjSeslNYERntN2dsX/Qp8ULPXraIZIc3KZWKS2O92vNghDO7
sTuBvQ/38OqF/KYpoc5WjobaesgTTipWUqeMOKZ3zIaA5qJ7Hgx80+swXZXF3LNtCM/Se3zruVxj
2ZixfXsFhVd9JpKm9sS42J2ygsJAvYDjvtsmwtqGRHzpa+qwB8aIX8k2lpZOZyvZ1CVqilFDzXMn
OFfIBSAuPAga3/jqJ85gVUPRVdq8bgxqy5bJh1g0hXH0vWKiHqvEWeLV9rqdmsSAnWHpw15wrqvx
5L/MUj94ZuYGfWL9SGebOUkzvzuDZYVFy6wxG6hfqNjq7/x+/OjN9EVmS/Jsa910yNNbzXuW7WnF
cKLVEicxeAce8g194tLhHOLiUOanNOK8hU/GIMhYRy7DkbGrDwfffwwupsHZ87A09m5yKEbEyl6h
PE3jcpiUedQLzzv4q7mXdlOg+or6XVf9l3L0MjKadoza25uQZuYcO1q3xvnkfdPH9Dv+2Ff0XMIv
mJpGXqU34cBrgoba/L0xtg4HEF5nNVV3RCBl4YaBOmgH91yOjJImCoEu2MnkaWjEFjUUjUWF3TJA
XDJcIEb+jXsCDkemkhw+hB4ZTvnOKKiKCWKHDBjmZ9MuPnIcL4r+pogECnMPcFyRFyfLYDLW6si9
UewtPCJoMN5GCmqXTRHbES/2NHVn98yoyKHB9Oyh5DMDP9j5mMeo4+BGpOLwWyvJh3AH+8VtcOaX
6Qx/iV19Cjbu/hHOkjM655FpEh4lzcl3RMxv+CAG7CkcbyAjzqJBYyW72gibT2velie08yMuCoa/
lUu2XY3vniBpN5gR+6k3/uqTudxrim7B0E6SH1lKUVIn+Tt3X30qksO0Y2oh0oRWBXYgY+N+TUl9
qSYC87s2dQKKCc0YWuy9mn1E5zk7NKWPs7jTvzbG4nscyl044BaPExg3ykFxFWvjei4oe4hmAAmW
D6/HwI58SHL3Z9mPEAAV41PPnK6LWH60ZDGQh09gKxT50Uxzl0MY9rf/v3P5p3b8Nlvt/3nncm2r
H/BAf9m23L7iz22LyQ7EYVcCcKiTle3/bxZIOAA//M9bB4DLNuTWjvC3XYvl/WZhtKRtiAgwLLy3
iqn/3rXYv92y79i0eNwgPHa8/8quhejhf2SBiCMmI5CMNOBioMl/BO4WvzL7LrPySHem8zRj295Z
zFofi7LT6BchAUBDZOFMLCzslIVrAJmOU+gyd78vLb0uDm3u6EPcj7nXMh/MlDhQybI8NQ4OZ4dR
p+ZNP8weJVOpoov1IUMQdHGbp8Niv+kGd+a2l2chVw1caPb3bI6Kp41eiMhtrKtNkdEe4+dw0gcC
Sfpa+yXkvFwNZ32G8/iBND+ZMWMHCVRD1xQ5x8M4YeHuus06Zdyug8wS4yuxOOmdZSdD5KbmrD/Y
eYt0Y6RTDj9NSA93oG7W1Pd2yvXsBZdilcXz2DiHsls5MpsLtEA9f0Pgx86mBBudACcjRn6fXiY3
NiZfP3CLxWPcrFgvRWqjIJGDijjqtOt1Et2bWmut3wuxJk8Mo9JtNy12MmJndq2gyZf8aKCkJ4FT
OOCkZZfeI/K8Yu8T7146WpfFGRD9Z9/gg7Suk0LU+BU/LcnumHnJYi5vjufpsypXcjZICkTv6xr3
vppIhMb5lTg7hkjJ/YCh/cuD8kD+vz0rJMV5CGXJfdoQuX3qU99+tSERxUEDl9B2mZssLz6xAY+D
VTGaV+Q4fdd5MkXOypsTWFo3nLDimuywSlHsKt1nnD2O8/hp1y7W5UGzT5OFcQh1wu6ZUlvFrvPk
9J0jZHksRh4xeU9UErIoD8i0NGiJ7G97PUezz5MqbTZXvXavSumMR6JspjN4l91HnApek9uLHx0n
JIKH8yhkG34NIZyn1X9o0zZlJttMflQqu/gm+oGow7kIISXEtSQeh2Gk7PLLUPg5FZV9GRacPkOs
7LzjGpZnq6kdYidS5zCxHAOhM4IkHAIvw0DFgerBrIkYWeOBAsKl9d5TB0KeGvgxWPWWEKZmjsmO
HGMbx1zarVcHlYvtGTlqrVtEs5ztvX8rkCAQAwGA/nH8mkHPuNTCJxx6A1b7TnPQxMSjs6S0aCwy
MnthBiRGFLuSAROBHw3BEPqtIb3ZPhA+RZS3XA3ZtlJKZpl21FlTvDn+HFJj78RUOtYRVkUrWqSe
H9nOX2YEC798nKvGPq5AzRAYjLvN27y+SZQ6eZ2V7hxz1E5KIAvkxAeRJtPvodE63MQVLil/UQd7
qd4MNYWWwvpHtDZh+dJC39B6JlmkT6EtDjKNFucmJ1bpRNrSzdvorEj1hA6twBlLcqFX0QtacpBi
3dLDlDmz3VqBr1WvNIHnrzM1mcfZKqJyMl4J7XIuU+fgQPXI80l7HISVa6swM/NfW7HRq+3NX5t0
nbia+legRhH0nfu4utnvqT9V1xaUfA3qTfZoWsQ8jMvyCDibPTTduh7TumQTtepx7jjOl5qKbQ8Q
yElE65kxSE0dOpqa3lxCyMOxaezX3jPqKUgl1mQc/OHAcvtlJw3JCrVjgA2M0yIOdaq3c+SQ+hmy
85xiObQ1Y5X8DlMCRAGLN8FNXSxWtvNIUX7F/CHKQIyDBHYE6btvUIiVUV6AVBOsjjiSUersXWpB
U5gYUcxRPG7kHT5qG4cooIWf4yzbU4VwgDM2pwNadzQ9WIUjDzJ11zuDLodPMzGccwd7WMkqC4Ur
PWiYdmyvGGVhkhsu+DdbEg0UFeT9PSs3X7pAa4i05cZjpjRyMNU3O8KmhF0Wj1woQgabEh+WvnrH
lot7t8yd9VgPA4PwWknvpKpevkmtSrhRZrppxwBgvrerJWybJziYCdKEsL+TzKrv5h4Jbd5uflbW
RgzXZByRPRmBb5RbYT+/bfOrFsBUDc5nymg23mRlEV6DzOq2PgS0t4lgc9sEAgAyBierbYw6Hblg
+uRCEgA8yX5XTUvCw29EnCldQd2eLy/IEUOYcQZ5SifNuiBQJTtoWQ7O05xeYLX6KO2tWwCdpZlP
eeai0nJYtuxITW7+zVk3975bRj/W7bq8pnaZQFBytbEMr9TB/z6vx6nildtOfzDJXM5aJ78ilz60
Y9fuep3PTahpO5eaqO69mQG81id9H5rtUkYVVc3gk1YdeaMj6KIpHBUT9btXlgz7TmnvDdmJhLoP
7UOV0p1iUL77sA3cz3Kz2UGcR2LkZGY67SXvyA2q6+a+npZq11u1vB8lfN8EVDXNkV5VPO40LbJt
ke7WbDJ3JDMssGXkp9AoIdggDF2oGerkDFX6lDg8d1z7OV/Sr9xbzRCgTjsQntrv7YVYf2OzyZDs
18KvdjITD77Jpbdm8o5Q1AdT9yX5FpY6jotmPZMn9GsoDfRNo71IbWq/r4QBR67R1eFY3Lneku27
toSJ4cp76jR+6AAl47mZEMQ2FP1L2jRa7OJEP5DAXF9cs9UfOFkXJw7F47HCDrkTddrdk/8mH7RK
57UPtfFleExC2yaZYh0qn+JP65qT4Os3a/shjC47cG7kehzFW69tG3CJ5PmVF2CBg2WzJOh5GMuB
lDeIuEfCVtNn9P30jezVXyTcQEvNswqJpEnuclmiTzPzCTq8y4FynKdpkbdvOWYH4er53qG2aUfm
e/U1mQwY5KL1p07NethZw3Bt7Oxi1rMXZrpcQ86on5nWy2edpr/nspzl2TFagixEsx3BLNkuGcVM
juZY7/h92GhNzkeVsw54k5imNqvBLXsR3oVkXBJw9OXUIilegNs1nmEO+a2IOsd2JS5rmAmjacFg
A+TwV9m6b0XaxFVvzqfJ6A1Wmk9SzJQsRL7d9P+scV/JS5lplXC9e2ZVr4bH6YXCmSizmKNoPNaf
tDVBa06n9tDq+Bp6bivPHmjPeZOczPM2hf4UwB5DMG9u/tGZlsYMhdVh7/M1l2ckHuQJpWk7Rkg2
uirgxFkaed1Gqi9nhL6G+TFZLtVnaetZTs6ET5Kh3/5uzHp+xcDuzUfFsGSnmdX2OU8mptliHcZv
CPX2E9kwLD61tG90EVkPK8VljN3s4WTb7itDH/tg8jQ/GxBzQb9k+iOJSgww5JBlLyPcx8fsZNOv
khKSnVQDwhDCHECMr5V321h3B2IT5l/SaKanyWg4ondMpxPNX3cZH8ZRNnYnENTsFwn4PzG0JGEz
OxAnY+3ECETqoqez86SISd253PlDy5XtGk1z3aCPWnoaVq0mDgS2jGawoQhdVea0WuSQL/JSVLc3
vJi5CRLb2war1djRNPh+3IDhkblkc2QIEo3408T2gH6UbZ7cIbtb8rE/YGCmdcnXyG2h2i+WU2ne
bX0nvpeOtHlFzMYbtQ2/WCONCqxNz+K8A6NnY+lbJ4o/3hfmA+D/5U9lc28mKMB5U93Un7n+5ANZ
wl+FO6VH4gGSS+G2eBCE00adxuyNzeL4KpnqxcCeH4QrLzvq4EdYw4l5ifeaTsjbln60hX6ynYmB
WOsm+0wMci/nMWq28kIsF4jjqg8vzZg+d6oNnTa78rwjQal40IcR/VHbwnEb7rzKo8g4U+4+FWT/
bEnm7JdmeGg8fUQ13D7J+7nLqwHWSkEGSQGRa/d1ElnsKcNZ1xmFCeoQrYH9tSBphgI88mL2bEHy
Y8NorS9MuS+GaTiSS1+euI5rSGVzPnSTRuIjn085C6sOGtsgkQ5DNyFn3mOWVs1uJaMnrgEMri1s
PMl0/hADsvmH3JmKKO9B1OzF4CaXLW/23DQBW500WMrponls6bLN+F4u8LrJJB4BHBvmFeu4WxbE
YKdC85l3nW6vsc5uA/gE8trNSmy3yS9KJk9dBnKdcIgItRUPRbZ1yXGdDeLS/bSP6nKqTuqWFaXm
xD+Nck7jssi1qM0QesluxPUl4DIqd87B2mmMXri+TaSiw4T+f0kJhQgsG8yr1PsvI1utwIC+sUtz
2PV2M0Vig3juRhPNmTAXMD+dYHa5wnutav6kDKC4knpo3nMnfm9U1z83JAzshRLstGjCYU5uHcjH
WCI+iQd6pTpWTtVcJEe9oPdVfUpTsuUBM4PeXR7GwfMP7Wy9VJkgvmjzDz2QIIGz4ewtR/SqjEFx
scQdTgrF/cQnueXCWB1EyJoAkTAVBH2awn3bmXnsybCI503jBtqORWRnYJjSb760ziGI3dXyyF0a
70JjRXLveeuH91/UnUdz5Ga6pf/KxOyhgDeLmQV8JpPMpDcbBMki4b3Hr58HUndEqRRXur2bG6Fu
VamKJDIT5vvOe85z9KQMmUIfkXzIDSgej3whSa61tevDtFcgYJVAg/CJ10GkUhpJ1MDTBGnzYWy2
4cKS36WVoAvxBj2iCI7gHoU5tPrBN60keSxAd75Z8XVKCU+Hi2s2+Uk446scpXrQe9mJsmTAxxPd
8Yyf/FVtTwzLQ2g0E08bao5iPhIJBNlkCF5Lfojs/qPWgjUc0NJYo7RhjSTqifPoL53lzzp/j611
UCj56ne5Qrd9Bj8um/MDWtt4JYwDqYlBqzBmMClhpp8aXerkxFDA8/tybiQepuzKj2lBQ/0sHqpY
wOrIMj8qo7Cb+ghBe2ACUVWDJ6F4pnPWu8JM1ZQoU43TrnLhC8KYBFs2wolROXju+QdZThyF2MIx
W3FcT2KqhRtJj52oj+FTqi4YNrsw30YjTMqhDtesj0La/wbu3ELnyWvNetNgrbxBlarWQ7ZQGJNm
1ECkQvZjSZRLr/plr2eXGAxVOGMCCPMefkkjQcsqlbeW1+ZC59TdmVvDySrP4/Q1s1e1BUWbebcl
WgAwquKbZ3H9kuvT4ujlW541NWZvklvFjJIz4ROt9B/1UL4JhjzxJeyE5XJ8zImZMATJnbxXYT5f
z6N1k5r6s7KYH1Fspd5KpZ5bULE7MAy2p2y5ntF6HDBAmGRWQgegOthxd9tBabgqhSbrHJ7o5FkS
cbnKpGXwIc9jLpVN8IvIv7YwMj3YYnXiggYHv05d42yjjDOrmsqrRBRXd9SG20Ev8IEMcIG34dWQ
8TNZ7Xy/RBU+FFOY2FWSorJS4gXUtNl5DSNZm8xbPp2earEJzxa6yZjksUfn1mHTKXFmbBga0jCg
H3Tor4hgLCcSKUygLWOKWgd2sfr0whVxk8bYMPBzDjLG3Vm2aNjFqoHJ1ARckw2tF03V5GRlz6Ti
ybSowpumfr7I6Fbc8bbOVXdbUEQHQptg6BPbdTtg46V1QC7rK6lcMMAkAsuZvmOjomc9MnFsqXih
ycCJPdbT1vTWLO/cRWgvU9Kfy2Y+w8dm18dz02xTdIAS5GhkgNqM2tg15uV3ue6KGgaugFH30pjb
r24pD6kiXyfoNTbhiNEV0PxsWEarMySS6UlrrYZmCRwTvPtdVao21wkpG1znajPnIV6qs2U1vZ30
ZvPRyFlnK1OT3ixNloSCkH1Dq5TRo5rmAAs3oZR4Q6Ng0u6A9TJtZeWWWWGLsMulegO+yFYj461L
B1U4Sjh+j8QYsPaCDZGoBWdCUW+2UTN/qBpcwmlNwq6WMGqn2kbFsy71XqYwBRvTYTlHm2gBWZLb
fdORX7OM33ekyj1n7q1pjv6aR8M1VkAB6SPeWbX4ncslaxxo+w9GA6y10L2o1j4xGARaJtyV7MjD
dkjvGJIhPYrFXZcMTBCKFV5dfGvWlcikB3/uANpCi58wWP4Q6cDwpYIO+o5JnaOW1WiXcme5rczt
UB7N/KBHt51RlKxSF1ZRZXkrVx1Hw10C6qbMRywGSWLaljJkbKgI8I6FN6dEeramwllUPsQdQLrG
5FBmxjIuNSZ2PqoBXuDnyWr3ADF5k6XCBN/FTAGMtnUTozhbSaq7U4tBHLMi7o5FPStJdjSG+NGY
p4A2pcnWq/hSJIxQ1E0nqSZZ31WMIzrJYTonLcuL6RW1NmQmct7E6U6E9kKL9Fdezu+9Ma6oU0xH
4O9hrJiyOzNN7rPN/FB7QwzKesUmYipMFJmd+ZSBvBdK4c8J74KstseuY+CVMSOdVMKVq5WzkUkY
/AA3u+3TnMenKbwSW3jTdeuCOE3A3yhSd4pHv5QEdzXjPRhTgicbboVhekKWmG3cZNCJqrS0VT3m
qtZx9gK243G15VGQr9V5mHBlG89rXX93jE9RCOhViBIYnHqVOizsigvwJ8FXpKIlcobassmxi0pM
Umntg7pJS1/vCb/oKwh2hRVe0q12LHRXYjpcjwWpPylvvxZ5eIq73l8y+X0t857Qjsl2SZWRCVMj
xJyLtIcQ5vA0b92+KDdnWs1zkS5vDAE+knoBbpWzYkyG7HMyGux7y9a42IsHFtssMRle5Q5DYNjy
8uDHOpzyNTMPENUnHvnjLWlUZBLqY7x6N/oX2XBfILVAqpIp415haQpDxhkKH89ZJIRhMr14ICOY
+3rRPgqz+JarLKaiJVUeqB1/YttmuZxqxl5hc9PWwn29qW/DUH0aFDXHkgUGX8FhJ63pRO42gUtl
yB2eR+MH9L7ZNoeGnEWS+eAszzqcWHfZc1JI1il47OpW4AsdGH6iO3fygdTKsdImJFLoXjiuscZX
FYjOGUwYqb8Vam6Xa6zVc1AbmxC72wqkvBcizptW+KGCmmWGrpUkhJaRGA5hRb3OeqCPyCmJPMA7
VFkKKGzMI2ytDWqDzk8TqJQgJmOGMRcduGJDJoGz3hYd08a2EgMkpvuoIqrcWJZC2iUasLLvIY3V
at25Eb6NbDoIbf6FpZPHiXQh93/ojPE9NtfZkTflCTBa7ahKcl4pweuEJByX4Yq2qhJLNiPSYuB9
RNwezzlBllAz6XIWq4wc8DSWLnC71U9E0/IsFCzHoEaDETsPU2PJ79AsbMpvvEKQwmzt9KcsKa7W
Rvxgdz0HqQjaFx601V3wGT6Cfyb3NcW7fBwdFxbYffG1Sumn1GTHRJteRnKAUvueytazWY5v5Mf0
p3Loaohcm3GURJ5FtQo9GkYbFldGz8k65kEukvFr9/Ld3qhCydyCBVQpneofwyA95VmfhMyYXN4t
k0gFy4H6y2Sd1SQF840id+VufRs6cM5lJr+wlcSnvMAtFNrNBDvIDnyIq87h1HdnXTn2evPZ8Gh0
QT2PRzzyHIAkawe1hT3LVkMLdWkmzD0179ku+rZld7uOAvp88WDOyi2E4hcKbEyAc0LtyeLAoKJh
OYTr+EciDu11NAl8DuObWdeTY077HNYEWm4kUU5hKmHDTlh14qgms1kB0B/y+tVSWFfUZJ+qvaMh
NbbXeiMXINcJgHODpyOEwpxwiNB+Gdu8gEDsElKH2pm258ymn/F2GQdmM6pkS2P8UEfqpRzVy5Jx
o5aIZdIpgaNz3kIIieehZqJfaRg5erFRnWLSVzudhzI0WXLYQtaTRUtZq2mzdDuNuIjh+jE0TjJ3
THtXi1g2idh/8KQzqU56g6SMPuO9NXvrLkGvQOemIKBo+4//fLT8X5pA/+R4+1tT6f+PtjeN4e3f
DY+r98/6z7NjvuCP2bHxG+eFYTHr1XSwD5KCe+0Pyxt/IlIfT00gfUP7iBjIyb+Hx8pvdMyZfBWo
Xip+TXBR/x4e80eyaiigAVVuschD/8nw2FJ38NRPRlESwzIICZmyJYpqVFn+xfJG/RuT3okGk1a+
RfeN3fHqVnNXZ/MTJ3OnkFQNKwZQofdEj4+zV7ksegLjvK3+xq13Xu2rp5h6urJ2AiUYvAlr1Avm
rePoY/zJ/PllDRkdesNxjkOia+Losqrtb556r7fLkFy+Z/pbd1o7hDPFIxApl08i+AWiiZgx7Noh
LFBeT9pdk9oTB4aRzZ/cHYPtR7Mdv2nu6NyOHMUtsFzPcosgOeheEqRubpP6vFVmh/jReJWSSrGf
Rjs5iTfybXEQeTns/3z52Jz0QA4aV3u9EtyCbyK4xEjC7lh48kfqR94YPs2OcK/Yir3/BDaexpmo
jnKKfDgwqWGLd9OrfD06o30bOb0nnfXc1uyn4+3Tk2VfX+2/WZ3uVBx67011CMXY3ak7Icodc9K5
9hULJPvFf3iI7Q9IDCeQD155B2bDzp/ahqZBPECGfSUGyMp8HCmmG8senxK/Qkfgexv2W2o/8F7Z
2WFwB/4b6OZPywYk63Aj/OheFTe/G1xw6CdMODerlTnpI+HqO7JIaZDhdRzjmVE995Hb9nMLxEMT
Dlf7hA5JWPEJyVOuHp+02/QSO03Qh5BMz8PGnIxQU+nJZ2Y4Y3/kH908z8ale9n8wjXd9BQfOA+e
Fo/4i6u/Fce2spWGtbXLDJ91wHxpwTNeSMwKvZPfNh/0VjIqHL+as5Q76pfmt7egwYPCHT5ZXHW5
fUViTLMV7fC2VAwHHKl1Vz5r1ijb13RNG0EeKFANAnaSzxWbBx6fjySRB964a2Apste9ITsWbp4c
sOgkh0uVHF675ZB8j9hvRptQYuYTOLsSD4QZT93r+jYzv2ISwFQXog+V9CDUafUeYpcOjVZ0jVMv
etP0DGNZK26s28wW3CYwn5vr5CRfK/fdaQ7GR924CB/WR00Lg0hdCIYg1jj8QjzmN4krnEnbUFtx
Pc+e6HQ5AylYnH7J/5sOv+5kloo22bv5ZBxYmW2aIyWeSt8bAw/pWumJyQPkt8dvppos0HCpzZrf
PIzvSWZrp+GMTtfVh3k9jjjPklBxo2NyyQ7ZCU/H+B3d8i3dDwI59uVyOnL8rSPet67ALYB+BKKU
EIxru3lgTq0wAmKr/a2/6dds7gM0QhMDpCN4yjH3BU6w3f6KYP/Z89WmKwUuSk7ilE5Edh5Eiz2w
RZldgTTWC2ddS2vEs3TJ2ey/ukyYo3vxM/NtbII2kd9QhW7i4C/DuPXJC7Psyk/80b+soWzZTpxf
iXwuso1BD3X4RjlHj4Kfu/sVLCqP63OSuz1dFB8cF2vXymleNO4bhjO9MCG8xFfLD51U5JfwgSTM
IoB9Z6/47RJqQRU/01kjrw+y4krheg162/FXb0+m2cNhc8+wIK4+BJuZDbPxq+xHfqMf4bjo71hS
7PyLfgwBOcwxX4sPVIIulF8v8bUFddxBS84u8p1ySS1Mnpj2Xrf1MDjSrXItv5qnptthx/Y82p/i
QdquzbO3OUZgvkQ2Ic8T03m7+ZAvB+UuMBzpJvlWbszL5DDIu1eON+0BO4/PGELEJ5wfGDuqT2rH
C+pu9i1/mLvclr339yRE17EOon2fhPXlmHmK8+w1dmLfrK6nYc71PplEuoDDf8gnfmWLrvpSvb8q
3MxR6SmE9AdvdGc/eUd0t1nK2TQPeotXhJqzefPpRvYl54b18FOfuOp5O/IS7HRyykN9InPomef6
IPJXyAfYjT05ZFdx7fF38ArpdnGjHWeXA+Kf55PkEMSrQ9ZElkKOxsmv9df8oEbH4Rt6BL8svl+N
4PejuBme2MSh4gT4X58Mb+S+SHqTAfupPc0+A87JZmU6fWfysXdh1yCIkqT0MfqN/ItaywO/PFnB
hBVP41E1HAGMROeidPHNSMG4+qPL16D5BoXm02wGu2Lh9BSv1c+YiWOj+YoXX7TgVbiWeA0QOIgi
47wNOCtdI4Ci4L4r74+0WBzvnfBbIHbnylf6lek/wgNiK+lgn9DeCesdOp6bxrV0k+NouaS8RaPf
uq2rBPv/Bk+4NRpHeOMZy+EbARu++KF6z/cqj6A/cVDmC1bRm/nE8J+WitlOrq32bYXL84OttzG4
NK2k6jnybi2X+RIg6wALxxSHKhwPnoeAx12B2DJrWNOnGUqZQgLcVAgTpdYtwf7PF5D/jVTF/6S8
hI5V8G8Wju/F8GfP4f73/1g3SupvGrMthRgR2U0J9P2/1438CaZBlZwM0o2MK5kV5b/WjYr+G+s5
puqGzGpOVHas7r/WjYr2G2XMsmbRTEEGiYLN/2Td+PsK9E/rRlm0wKDRGEdFKzVseyjj54AR9QW0
+OXYtTVKeFOcIfKsovIywkSnqOCSpev7oCgXqXjHi2OOj2MdDGyG9DW5hZkVKGh2S3ZCafP6/p7s
KCbmEMAXa9UQjWRHj3lxWztdhvd4C03pdoM7r2svW3Ot4z7Zf/TcPMhLgI/Gma4E6NlIlQLqZxg/
6sutWARGx+nmlkgAyVIdhhgpkfoQGesX1W81anpbBDxTdcSCIumONf/JKERXTw9mWTJPYXSKypJ2
XwVtgsyubbG/NDETL/VLrS+gcqhS6e4nXHR5873N3CWsFxpu0BPbD2gj50GEOIISpea4nuOw05Rr
QvR+KiBnlS9m/mFoqKB17Bg8uqFcUd5CrWrk1LPldVgtxPxTbppTrd1jbgwSCsmU+kkDUrFEs08V
Ae2ocx2W0ZM1Vb5EnUBZJ1dxy+MWM4+0SAfUQN5EhkfS5NfxPlViVWw0IVEFV1q+lxmjAMW6uKnS
N7U9TAmNuPUrNbsJarRmAEjKYcR1NyVPfAW7c4Q0Mkef3GfKlQ2oHBbil7R9mtuDYL1LOkYeRldS
iR9y/dBw6jAbulgRs3Iz8XIj1LrY6/KcVgkW8cYLGfTDKrQOs0PmpxD2tYHNOURKKYiQPNAgehBY
FnxQaDUBGuF52R+1FI5Bo/dzRXLGRAEd0CLij17XTJ4BUkFhs9JjI0cRE4vZS3AfzYLsYAEBqvpe
FfEuLto4exzxap6SY5r0AbkPh9oKgtHpVSPK5DPulX0i9IP9PiHSGE/f7OJiWUwaI7o3cW9SqWlN
1oiK8hQVuLnOsRIsJNN0rfAqI0Y2w83Jt1LiHtxNINT0llhVQPjzpJe4H2M8V7BumioNNvPcDJqj
GF6c4uiQi2OsP03TK6guuyyuiz7ihXIMXAn7T4y1N2kk57KDtyh93x92BNRF5ZClnwYj3aZb3Qk0
Q8vVZjLhiFtqKngubZh21wjeDfiXHje7mqI30KtQgrKbY+is0uIiwbuV8lnmKVIEk+6lWsnZx8wV
VlZFEuu2xUXTYAB20TEvCehP0n1DdzcD8Z/uhJc/dqD/qxrLS51WQ/9//vcehfzrDQa3NShFmh5F
41faJihFKxnIOMnFd8rmpC8fc1bic4RUO7ubfKH1BU8hRVmdeVLb7LAapSdNiddsiy9E1NsVlC6C
H5kUyZ+w8MeILlHiQ2fkywynkT6q5Y66tc10hy/y49jsmEvQaGVhLluZItY+tVOUZtDsNF3Vyd3W
+jWNN9jOnJXgh4qP0lDemADLCtgI8cna9SauZn1KnMnkGkdA2k66+iNBP84q4Urvr2heAfJ1yJJ3
QN39muBQAzn1AIgAUGJPtmfv3cTee7dDc7Ul+Ps3VeJx8rdv6i/A29FAtgYPiJuqeBSH/KLWmbsH
O7Ylt8vqbaV1oBJfkIM3M5DWDmtY+Q+fK/rEXw9BJcT2u+YBWfMXwaGaBMGcd/9tLhmeoiOzJg7I
orhnZkFS64OZUEmUKzE8rfPY/WjynaofKuGlNQ5L5OX1mVuFKD+J6YmrXlgPi3YVm0GBQVhPkWfD
RkQGH89//879kgxEF6EiQxY5F/cjR5H58+OOxi0D/ghltp31MSJzjyKDLeO05ts/vD/7N/pZj/nj
Byk6VUYQTCTr10+IdtVRnKkK4SqT2UMXNsWJtCamyNftP/0s4y8vC1SthWRtyaKu4h1W//yyZpRo
sEIJLe7Cyaz0OyOSDmk/h0Rzw0mfXGCChIgogM2Ul7kBPkkvoKQd8trTSsra5uvCwPRM0bGdr9mj
yVZLygvogOwOCgJPMY2iPOcTAT1ELMMChBBVWkBhnhIuXqJ5P7Dhetz/HatoD+mEJrPfzUecS/HN
3H9KcIoGbb1sktub8/UCB3Q5q+Jta46ewm4wXm87qGOGpLlgU1YNI4JiIe4zxDZyYsdsCpGuxc1y
CGu+TaVyqMXltFC8pErcSuYFHGkRyvFTwf5yTNpD08X7FDeMCy/bvkvhEuf9sSMo1hsItOjy0YIf
9IaskkwhZ1yitEsk7Hggmm3nDNGDWBxSiMSULBvVba1g4TMan4ygLRn0fPI2GK9wovy5eRa0p/0x
jOwdaOxTgdkoDHCJLoUQG5if3TfGSvh/wYZ+PS9sltcfe/WS2br6vpAXHlYKY9viB5VrR3G3/2nH
dWRIY32b0g+Dt0CBBIuDeabRPGfkZJwN6S4rz9MQwmXIh7uJJ4cOJ7MVnuN8YqD9+xOgrJ+HkUmn
qTkic8lRaJxePs2Sq2Q5RiA0uxr8pjmCXFyDTVldnboknatVZdE2mPApFrfHdSPWkOwx4qtsu1SR
l04Caluoq1QOw1Y+mMUQJMxPbEAXroovtTDUcCHC0g+kLHFd8OKVvNnBizBriatnn3LLdV9IVxsb
KEoRsfsnXRAXspNFUmCsnxmzzYwFj8J1shMMY559I9bz+FTEllvjxVZZm/HjqgREa6cesom6nu6J
XsbjrBMBDCoFooJmVwguDEYgLnjT2IaGfoEdxa3cCPdHqkLWnImz27CQAcwXipjkYLA5ln6jpT+o
sbldci8iZCBlQ8Cp54u5X8ovpkSGTePLxjhUFjUATuhMRCMoK87X5Khl1oGkBeE43QaPiPWf+Acu
56q/22TtvlAeJ226VtQR7VE/SvBU40czAaNiUvgV03KdeOQ03VzGjxTdAU8KTOGSRJIjjRhWPzEO
sfqCckR3oioeAcC4U0R5luHPZn+ElcQaJnPl8pvuX9YjumfW8l2lYqVu5oOEdCI337UY6sNd08Hw
VLCukM9VAPYw0sjxVFrxS0rTNXQqggSCXVPZmlgXln+z+bXppYMJHHcROCkekdJTa55HTXLBhSis
uEqFh3hp8aAWHrT0eVweREU8CCafzpzA2cDxPVFUSftpJ58jUfAMDDpj/ynUfF7qyzyqTmIl7jrP
xySK7/clJVYgb7Twu/V4UpLJT5rPqn9u8iaUWWuu+ZmQuj+Mr2KaPELVcDcGMDpjVdZ3Sh8KEfgo
8EFPk8GTsksg3xFYYqmpEcVNGShKEMKwQlX+yoJ0BYNa7y7hUsegZXCqXugFcRUKkpQVLAmqxPhs
yNcxt9l+esajTy0o56VERlLdPBUUGPNMd5VfavHYCxjIuOZhgSb1oUJvi4TBV+SLFOY4PchiyMlT
KyTHGI7eWudP1jzRn1M4ZqrtflpnlIqzYZD1IFMKuTRoS4CiOKSUFT0NEEKZQHcqUnspqPiK+nMr
mU6sL2FmlXahH5SOdYsOdEHnMkYq7VYfh8+BTws3/NOYPUrVd8Vaibpjm/5Il5nCIVpZO2VP+AO8
jWLl7L5Yfmhse9p6DJey4UffCYIeDOt2TEpkE3LzYtLd0p3c5tshklnzMsHSO9XRUwp2Z0KpCBlY
imTqrTdl8czqnkdDLyU22aUHcb5KOs7S4jCZV63wLs0IwRzKUA+uJFxy4qQG+xWixp7ecaQ4OEyN
kI/2CZIZOwSXrdjtXngbIWNdGo+SRcabAlEx1U9Y1cYSWRCeQzk7W6KxILBwVhnP2npfqkAEe+yN
eX3MzB8S9iJueVSLX7EhD2JGDAlCOWCsD3M7ThZVsIg4Gqgy+SoaHnMxpM7KBpeXT+EkvhJNszH5
tnQQN0Z10NSzoAUL8ZH5thPcdApjZtMR5OuTstwzwm6jcJ9dm9LJ6BpXpheV8VLYI0H3wle/vETs
vVj77H0mhKO4F9A3qNmZHszt21Y9NfvPKYsbyJdvAoX3k9a+6aZF4WLlZE9t3bsmCW1W936/PHRG
fCLGjmuEbygy9s6Q/GLRGZczZcgkWpm/U+uxNsaNwP57mFt/I6XbTfWbmYb5JLvC0sJYI0q2+Sp7
2NwDb/Mg1Ydav5ny18l4k+TiUep0R5W+SxSmFZtxVlMPQTJq4TxlAJWANMPlvCWyu72R7XLyzUdW
jdgQJemB5k9M5p5p9vaIKZDwxCoyZzG4gefciaABWbcbH1hGpyEoFhcHoC1zqi5jj/2DjIxuZ5jO
JB4yMtdoN/jtPgZG2k9or+NmqjVBOSjhJD1u+LjkWvMWmvNinYF0N/mLae1O7+eWW/1cY5lke5U0
90t/GkfcSxYxpqg5SbSy81QemBabFK9Zxgub+xvFRCdpH6PlSxDWm14B7sjgQ8aAv/b5N5ZEux1I
3iSHyqKTtuaDeRUUwpeW5VUpF16xOINYXVt4giNmbVE+MvdlO/8AJtvByo68MALHZb/Cad3oE+Z1
DDK8fnNlf5SA3VTxXYoDbME4GKvsIa2hTTJ4Mbf8uJH2JoSJZBp58JNAkpMRwstnyQ6Qo5L3h6Qa
CEKoZ6ACFt5dhVeoYVRot+palhtPT/Z2XGLQE/OYied5g/XOAnMpYqnMjoMI0a5ZGcFgRsT/ptSw
tnn41k6RqyxO0DqhLJbiciNwLSfoKkP03S6l28sFyElScsZlsY6N3hGe3rNsvBbFgYcXkE90DSSf
XNaCspNss9bsrdxOCjt+Wgq/JlFzpsmEe9gEHVMhtS/8UjRvkn2VovTnLF0YFoluqobSWvqQEdyG
Lm9dbK7VuHaZ27Npr918fFoiDGt95ukRZyrzIEFx9Wy5KXKWnXl53QznMmf5UdLmvO9al+qdONkN
yZED3lR67RLwyNQ1luOPnlvmpBdHAq+HGBqgqc5sVztnaS/bChyzzPxM3w4WC1HcBiZIPkMvfyhG
QgyQ+uxKQnR5A3bgywt1pHyOdaG5EYjUtZQcAlx0THJMmGYmrOSNN4hXirhhUFvwN6W+qr+W5j3Z
IWeKefxVL5zNauRIqxiosLoAzLk5pZ5Yf9wieuslViZCGaorW+V6c+f6qZM3n8wpJMXHrXpkUyA3
PVwOzVeLjXuY3zXvcYE0P+3A0pe4AwSiSldt9hKbL2XOkhLX2rxeK0uNraEvzsLc3czMs7ahDVJ5
DhDhNLU4Qopzyyq9+31Xt1sI4q/6XyoDyKmf3Qe//Pb//jcU5/+eq+F/ki69bwT/a1365mtIvrri
vfrR/8nVsH/Vv10NMmkI6BiiRnubyRby3+q08hsRHE0T982yBJhH+wnko/ym7X/CF6ra7lxA8vmX
Og3jh8Yg2D7I2b8n4tX/SJ3+RTsSqdRU8e1asK9Evp34S9sgFqV+oR8DhaVp2Sj1GprvgBoL0Bhf
qGtQtcyjV+0HrzfAgGQqBB9PoFMZU42s4J+jsCbJZvlo0pL8umVL9dwuS0H8diBY4W9VAhciBqX7
oCpjd7AaEcceWxb/p3f9X2fnzxrYn1tujP1laOABENdpnFH+4s0Q1dVsFbMz2cluit8oE2AY8O/I
vvEAPrMo27uajGk4C1Z+EDdRdP7+5yu7FvOTGPHHAZiirDMz+L3y5M/yACkAOMUzTJo+KrJTl4n5
9TCn7GKHFl9rFO2R9T6eoiNdhEJojPnqJrFwX1ArcagaRqVbB8TV2tjZ4Xfeprw9y9bSB9TKW0Fj
9t1BUSkI9OqeivKkagQCworgpKpuvWZjv6nXaidlJD4Mnvza7xnn39/qEh7Z379UaZ9X/PJSdSYq
CDwY2VBefpEbK9Akk5GDwxnTvLnLiZPf9Iuo9f62NZbuJ/W23MymBWQPiKOJiarZi+lzNVKcgojF
s0W45N0Aw9yBt1Ys8NM72IR1rDZqAtuljDPuHw5Z3I/pz8esm8iVuoX0wHWocRH+PIOZFXUqpKFS
CHC3xY0kLV/k6ze0dEX1LBmAfkkk8ThYy728qFtolDNb9HjQPtZyQghQlopiZgBLzAKSNoCDVDQ3
JMPHK1gw8yO4KPMzpoZj8OqtAxu1dmX7qG4V+//Mmo8rZeM+lXbixVxrP8PGH/Axtr5QgiGumh49
PM3bj3wZumsJBibuTGX9rhVLuGulkoBOSqgrihoCugJ9zCrBWw+aI3yljuY/aDvG2VwrGPbjXN0b
2mT9qKPtscvN7YlMbfVcJ1X1JBgFQ1GJR5weU8yQxmzcorFdL31SFbt+Ulc8FcvlyFNapy+86a/r
rarOndwmGGNhs5LFj06atJGAsPI7Wmv6m2hI59ytjbLx864AiaMIYPMSITq0iwadkSUFppxpnakw
QzeTmQzE/YaBPuvPU2ERgNGw6KhMs0fxFRtqgnAENdZlNYWcUQny4KmFJd5K6creZakmImeLFrvl
YmZsE2MSjXiTnYhC8HDW4THabYcmYebNs0k3ho8yN1xao893MPcRKqjkd0tZe/9wfv16+5F2uVNX
GD3iarTYEf/59KJXOl1qDbARvR0zA+8F/plW9wC9mEp1+GVkMVwHbNtClq44MvPuetWN50GQBaZn
+YSFegF9ILmYWQFNKDHDdotC7Gm/+mUDgt+KAe70D0f9i74sctQ6c0lN0vWdiLL77X6+KKgbUgyj
RoIvG1rrs0ZBnAARxE19tcKFM8go0+lLiqaZykxJIZ269q5VpNHr3x/IrzeU/ThUTTE1ybJ2GOMv
0uqiCHWyGcwKcOi2DxYUTzcz2tRNxlXy5a7VH9RGGv7pM/vrT+VhYRgqTkNVYtO5vzs/9YOKkh7L
VNIKDOhkUmrJNLcvqtHFn2OusIPQodnN5CJYquV5bQXRnmane2Eco9epJe0zJJb62o59fxIspKhG
kcwrvaX4XSzZ3v39O6Trf/msgOPsjzedrCb6+r6++PlouxmUFdNQrEtMMB1IsmcO/iNZG9Rh+I9R
YCUYiLoW4kaTagyQJ/2KyoaYJErBVgwMgYRwJb/DqKihwRTdDY33Btt+OQ0ErZDcWY26j0oRwlSo
0+M0DbS4aNWzsrZ4GCRqmdKqj+51CkcPelvuVffqYyfEyJ2bGa2BCu/LjeLGvO+iBA1xjiW7R2/A
GD0Y440p8huHZIEMwkUgvBEXwLdIAwgqUt6yIm9u7TQ+E7glqqIiiGkSIAnK6sXIjiOIWZu4JW+p
ZazHWjfN/8femSzXrWRZ9ocSYXDA0U1vy76nKGkCEyURcPRw9Pj6WmBmWZGXNF5TjiteRNibSGiu
w5tz9l57n5DLvW2CKNylUUqaQMQBBvpI7d432M5ODOBd+xTnMhoRV4MvKFiZ8Tz9cDgkgQLL+Mvn
RLjfgc7T2KrLhGrflA4XhUF/dQ0a/kwPlr5xnLq5bY2i/yMjGGdMZ+mVWUG/4hTdz2d53MFmTiqL
uO7SQEo41vZl7Fi3pO4N+8qyq+9uSGs+CiPnymlIZTfg4p1FYcGBkc3fKYD8cEsUeQb9fuFekEaP
rFvPBAi5/T6nk4z3qUeS5poRJVmykxBxkVZfntAWkc9N7YptGxE6Tx+HrrWT2H256+xK7cGJDSuN
MIEIA6PBnuhPW1+lKtwUBScNEZUg8TkD++acnOaR6q4mNbgbX4XjRdL6p6T0tLs8dL7Dt7YJS4i/
uVFC5A9WAGpzGMYBk+PcX+AnQ9FckU9dXmBmb/cEVAXIuLxsX7j1UvvLyELA7FARa9R3/M5O6V+2
vn4ka4TqIayMa7+n79CnRXbp9QW2DlE5e2pkN2Zj/IwbNd5NuIsWPTcy1qqnYhLXeJeaMNEMeWuf
CKwhTRJ+j1K7vB0GlJWZO5FgxF7oEY+I+LagVE9LWHbnZpSe2vZrzw4XZ+yn00NeZ8Y6wgR+105j
eo7bFO5j4j4VnKnXLuWGG+1W000fGOrMKHy8sjnb2az092AqBnow0D42vY99vMKkIFZx7xeMMFCG
iSpIw2rG9ie/4XCfOe3PkFMyAMfRuul75Vw4YBzPWOa873XqoKfE2r0jWYijcmQkG7vDlGBMBmai
bvTAbdt4zZMis87mGn9zDqZv7SZUpzGo/y0h0RQUGjy1G1MKo1UvHsICU4mK5vqyM9md7rRVGrct
H8ztQPDdc1FGlwBFx62WuvzNXgzDTR8sI8h3/TMbXtKdhFq0nn3dgXa27pMqkme51Zj1KrM5NFsO
A3lWZULZr+KgnnfOdJLxA1wVRix/CSb9JwOMw0nJ3PPoE0x6XTVW+Z2tKoR7qI0XDXx/dsZg+5M9
ZQF0Y5g2iy0AlhjhBkb5CCesoIGVBjGIeCgReKcT9Vd72s43bZwXl6ox0DqUcjjNImqLjLH6mZLa
b68ukHVpC1e2BxkyiwN3L2BJoSiAAq0yNV83lnbOPWc0CdKbn2zlvpR88VQRmj1LYwAE3crXAiO8
lXX5Og9wLoaZcPdd4MlfvXJPyoCuiglvkQyZIPW+ecGiB+kDqlHsj9TwjZCa2kbPQKWRw7mokbQA
tRkg5f2esFZsbUnPsGqGFMBW0c/7LqqpQZFgtw2qFjNxQgjsshW4imPX5MtLB+Is6r64J5QFNrhb
NWqfsXdgf23Cy5s7fFPwLVa9aBWluml8nrqI4m9VFpeGctJq7YN6hBM5Zn+UW6XrRs/5k4/tbTVo
Vz534dTdx53BxD/JbdgY/q+gl8Nl4tb6hA8agV1QBcQ4LJmcPcIXl34jyM6zHqQ7IlOvS9YRDHxk
SXLU4d4bFlco63/5A9dlZ28md9BngnksWSOyN/gClm+/qlBcWti/TkCn5tcqW9BalSPCYNuHtjVt
1Ujq26Oiq7qrYKO3m9Hp8AaR2yf+DB3F9OseuwfhDcuVkiFxLxE9RPg5l89gAqRxhqGfomfXwYmF
yDYN1q2GdFT+6QKKQyV3fNWXoZ0jql5gI5Frzhds1PHj8q1tiZH3KeY5LMAJsUX7qujGm6GYSAes
XYJ5knEWUFkqH43Foi9xmHxhU+Q5fY7X7MGSAN8Jr4uzrUiTq3aNHqW9G3pVL6AZ9ijnpeoyxmub
83bNVO0HheBlJJrpgnU8+MbFs/rOTOMkeQ5HMO430q2tbk3KByhqtxcVZEodmtBmhV91CLbz9k9f
mdBx80ZcEccH2n25VWCMku5tS5SINYiHysyRvBaZuMo7hrEgzQ7IO38sECzGHN60v5lalqqQVeZC
5AXupHJ5ejWivcqJV7sj7Ac7sk/62mOJ3xSVRzSxBbLLfrxpHd6W0XpufzcaORLcuSR3ke2k/JUA
sKG+Ok6IWaVBVPsu4UBJszkd1L4Jl7/ILDJ90uCSv3CcBpMbAQI/qjDgPvoUO49n6upH0Om2XuvS
r+6sKvBQpWRRC063TxiwgCROybLkQZpi5tdoiM1sN5bh0W9tqoqqcJLgrUPUN95kmhNRlxEkB+xn
0Ce6sZzrkn0iXUsRkPZWFIBZstEEXus5RvAtiEpeHdSIeVVpq/kjSy/4Ns0TidTm7C/Nq2l0fmWh
MJ9E0JNrUYpxrHbEVfU3WI7Cl9k3kktJdskOwpC3KquAARqTem7lZxX2TE2n3QluimA2trBjwGN6
cii3qdtmu0AB2W/6aTHEFbemnuWvDNnCwkE4HYwCCg35UVBYRhpgxjxcxV2M86zpZwTCoxc+YDfT
41YmDmLAViAx4DQFgCibTgKdpdceqsNbYGfycg5M/BAZ1VNykvQZ+UhqOwTBclKDkYLXOyp3vhd6
z6Kp8a/aFUK7usmqc9FO1sYLVfan8dh11NY+jc0gubAnn51K1eUngnztF8hC42UetibY2bhL1zHE
hnnltlqoXVFX3Y+5BVzT2hVNLQzArCBhStlf5TV8s9km0kzXxGJiQGPgeSCL10U5ZzRg4xCDbmer
c6tmmSarQ5wmmUSy5FZC87ZFCHaockV4Yo4LcqYxxr8SDO5GZoAFtA1jQiQ9SgCpLZee2oj6W87R
pUz5sjGbTd+gMT6xx7z34gh1BSFLRl3p82YibyDr2jtpe1T7iRih+KOfo5KyPTwgB3qXF11XIxup
ycmNW2OY2KWDyt1Ps3EbDyYajJizpOE6E60JmIkZlK51aznjddT23XlZJhDk8nk8oYrg/7TjwrrJ
26Bcm0NqXyeRX2wleJ2tcBSihklHl02Whlcu7ZzbIq6TR2rwT1VJNqbd+OWVTQS00YcUqJ0Kl4sR
VxAKE0KagTmrkyBsvkVl7f6ASxWsGxnpP1qhPphnv2EctJiRZneAFqh9ubeMajf7CAbp6Le3gI9M
pBwlEpRY2N4eapTk17f/KOhxhJNezm1MsEumt/9FP7YcElJ8V07jX3F4wbc7SKQlrf9YsO1Uk3lt
wjBcFSMnNlvo54YOu9/hdEjFU9Ezp9dmdafD7j41koc4RvxHpLEVm4+vJ7H/Xwc/lgPhcX7+og5e
6uHX9L4Ezh/4Hyis+I9wqDZw2PAklRLJAf+/jX3yP67EtEf12SLqwfJtytP/I9D2+EOezfLtArP3
OMzwh/5vCdz7T4Ctj8I4zUhI994/CbTf1wGoCCLJxmCMrosesCXEwck6hKpAgjMtGmtMzd+uIaob
t3Q8Dd1jiTNq8za/WNDwR8qoS1Hj/1Ukl8tCVqeC6uFpXJD9S8XyTflhtr3JtPTsMtsYxSNbHRcw
U9GcvvkVbv7773tbF/fsTy6zGCdtXmNA9NlSuXpzmaDojJqsNHyKYd49wVAy7p3J0Ndk+hBqTK3F
erDbARVubbY+B6K8lfdEU0N56esGK0iJEVjt85rqO6m0LiwQ9m4l4KHOin6br2/I1UwUm2wcW2vd
KBYP9JEqzNH05uJSQX9vSQPV5YzEBE3ZDvgCxFkqFZy4sxZJlLB6wnlLIpRwdIwdkDiPIhPdfzsS
4VIp7P6YSuUIiYeS3GJQtuJXEs/JQ9DF0LM5aqfR+dAUw32sY1Kt61iZ31ofHjkmFIq2YBDKJljl
Nqi8VeI6eU8GsZfe21ky4DIOqTjzK5sBAtzJBlQxE9jjncxSIFwM4pQOd+Olcl3DsMu2OXyveQ1D
Mjqd6kqVW1HRhjMmEP/Qtx2kznnURnL9X9DWHM6J2mV7V8ubIlXUPvJ6KM/TeayharUxb0qZiYKQ
YqNe23z9yy/D9mB8EWiCOpLxbeKNOJBh9uZU2kLRbK3t0t52oYEk2dFYYiQnbIU258hIk+8rVK8D
mg/Ip/+xDDd5+B3Ffhmm+NDBowLugOyVlJmH/GJEZ+yQW0lalWUBqJ+lcRf0Leb3iD1cvG8Jv4zX
nS3pktegE+UG0lLynVSx+NmeIw8oiNsNw4lnO+IlnUhk2xn1lO204VdLgDLwjL7xEUcEMVuoIm0a
CG8jIbpRn+twPYhw0bGHCSzAJjPqAOp4FZ9mlNRpenvQNFd2UKOAsEVpfGt62PWYEoKAkKe61Wdp
TtLn2vGmLmShihTqkBLJ5j//VAv/GgUr/++ar9/w2290EuBs6Fps8qGft3Emo73KRmNnQVc5UVUg
Lr++3mtp82BsEAJiYmfmnOpL62BSEJzSHCpgYhOFtveMTBFps8PuxAiq4arhWIQVitzqrd8pLPjS
BiXS00KjfhRU3yIbkrSXOhRw0MmNMBDRt69oZg6kxEEN+W6HMybGIC9NJHP8KVp3xZHB/aq2ff8E
pI7QxxEO/VF078u09+aVRYVHXPkc2nS6S3SBTdQgjisy9p/d2AdEabdQPzOV9+7WUSai2xDOmg/M
O+c7zSVZj2gbUVxtUETC0SAEGUNHWS6BJlEV09sq6gbxi0NF59yNpD+s+ipEZ0VzxrrO1WguHKIG
OdAEH9Y9Uppepv6DhxOCNhXcHtoKpnNQmXYbWQip0SZAELEuoeEXW0B/xcmcFuaRFyne9y2Xr9b3
WHuxzntiKSwvy9SbF4n8w9PUMA3ORKaBki4dZ6REqVcma6ehYrrujHH4A6it+lnPSp37wDSCVWoX
qTiyIH5ch/2l/4wry2VJfO2Tv72TsgcjoW0D0UYt6m3E4YuSsLHMmRyHEP9LtW6rrDhy1dcF8P3L
DnzeAfdtCToQ8qB10xZRWudei+S1n3S2bnO5tOjaCntMCE8UOdcA4MrhHL4uvRTjAWSgQC/oRXlB
mEml1p3VGVDV/Qa6xRxn3oTyvcRJlVqRc22T+o7hU5ioPzujSMMLOiEWCaBWyCYa5Uv0BKOIWS4m
wf3cBr1lr/wwzblaJ/prAEqkeGYNq9aZLm315MRMQ6T7wXvekmHomhvLU6ioyLqDcjzihvvmCb8o
T6VhUBjMZkCqt8nUqRO0qVT6hiyqTqNIoI3KEzTOeeVgqGFGnfdNQIrVyu2CEURM1c3VkWH9YUWC
YbU0mxapgfSEPNhotfEchYGOQQXkffBXtXVyUs9CnY8J9GIzlce6cp9fzxH8rPy8NE7eD+2RZcGy
3DzbKkDcO0+TTb1y68BATNzKbUycZn1kMH34cOlkoaJwBa4Hz3MPxRTTaEXgvkt4kQT18bnGYj81
McRvmQ4PX8/h4sNyu1zLtS0fTChdocP9Yy6ypkzZh2zFMA4XY6vsfSeTqYSN1bVPVdCDj1CGQzG/
CKv7OXYR/7XxEHOW6jvr5cjdLNPEu6+IuyFUllUfgodLH+f9u4amSndaV9mWb1W0pxmnuytcEFSm
nT69qCKIaGWSzn9Gv4P+5+jm0XKwk88tCCR7EtFFqVW9L0JCfI/c2XuXCBMcd4a8hnvzcIc6r9uW
NxMcIP9woLaewvBUYbpv0lLc+mJiz6eIR0SakU5wI+qB9WE9kLY2Y3fK8p9ERitM5FUwu+twCgU4
Q4ca9bqmbH8DPrfyT+jCAAmieZCRKTh5ht5/feufjCZ+Xpe0LiQty/np/TsNx3pO7EHh1oGyc1Kh
1IWdF5p3plGX/7wM4G5xeTkSDRCd4ODgWi4UccscMaFkVtM8ovotThIZ5b8mul5Xvmyjn7E7u6dV
3s27vrH8Z1WU8kg/+pPvdTkfMoj4udhDHuxKZk+OmM+QCSasuDQxTFk+dG6e7B23wXg3Rz6heV+/
4gUcczhueWiLLTLTRMB3+/4dJ6ZdpwZlwE2mYppObZMvsnxTAt8ofJU/FnYOjSjMsg4OJEEXATIp
bJguvxq2wnyEs0T8g7uJQJcj9c+mejd1FqtUZSvvkZT7mYNDZVJyIVuh2h25e/uTu+cgzLbbcV3X
fvWwvRnbJSGRy4wDfLUNw3GlSP3I126oqWsNoZuQLK4r0GOsL7LHlKmWoFrTJi4k525+U8sx8p1n
DjZq52Cw+iO35y0v72BSYHPG9MRfalPMXwb4m9uTVTQpXfVQcQyo7Wcw7Zdg5QqYHqmgCg8vo/HG
gbZc4bocjPOh8yU6zdlO9X5MfHTU8WAAuZziAIt+0uMZJSONkEZqRDg8DREbAyxFXV1lUwPLaUgL
/dcYRcsCaUCL3xDNgJqTzrrotyaSyWzVBFTuH+1Ij+Om62BTuyZxqWuW9Kb/MaDiiC8V6RG7UDlJ
ehW62fDQNa31W+Z+9oJ4LTZXNft47LtE76pVV+W2tSMCJJtXTWWkLLi4Va4nEcz3odWPfwubG7t0
qK3KDTzYlvHSJ0tCQqTgrFca38EyVPSNTNsQ+ZzX3zVJHbvrAlj8SYMUir5QGOU/VGW4f1JYuX8F
PTdza5oxoBsio7NfMcVWADlNwdKGWbZVMLXyjMHc+hNWKTrOxt4LYxAiKpV3ruwAeHw9ED/5chf1
ICkXS4nHcQ9+6CiyccpaFdh8x2wuVYgwzVmcvmncFKc0fKz/xXTF6uqJhfnEimsuH8abkdVWfVIo
8mWw5jj6ns4mhvqKfnU8BRaIJNmzjZ88e8cRtPntIEDYxaJ2jiwtn8wdcKpQbiL9F0t46PubYDcj
E0LijQ1lBLnLqlyvdNGDcxtttRFT8GecVHwnGozINRj0I+/gw3aZ8sOy0LLAsbjZ4uCd+7QzgtTy
ww08QbVOhF9uwgKHORDxPTX56dQ21HBkhubL+PhJu8hOERfwD/9yMF862iCb0ODFQ7wm/IQ0Ii8t
waTVdC30nHFk4mjVQV6li9ufiIQWGERLqR/6JEfo4Y+h5+6nwjTOUx8+34rIYsvdQM4eASLPSj4Y
tACSDf4387lMswQaB066hgDppVg/S80cAMXTRJGWpwEefILRT3i5CiyzE6g7uPEReR5JUBjrOvcb
slQyE3U2Xca6wOedzhgGYtE8CIeC06rIRihMkdE8lrUv0QS2+S05HclNg1AC0LifUKRvaUuLfaXL
8JYQkireeyQf/HGYPTNQeUN6JTsjfu4ye0q2IOpiG5Vdwk56aDOY/UOYWItsaM4uxWCyriHCAJ/C
vo54cTkj+scBMc/BWT/Ew08CFg3q27k0f5JoBttYWWlL0SYuh2ezDiG0jJP276apGPE5Ngnaldat
uru5gbq5BnqAzjUl/3Fl1Y36SdZRKTiiVmjnOrLcLzG9g+F0kxTPvodO6LpsyCJEtW9C7Y1GEBoE
NBcdxbIJwcEKtQDg9bp1BZaaPkQY43Z2duGXWne4dTzjuwpV/Kd2YPqtUZi5VyBGq+9OP5C3EJMJ
9NfsR6C6HYI4IKqm8yKIzCoQ/Mn8Zopb97EiDulGy66+J+Z7+DYFNrk0sg2HaJ3EaTEyYQ8kcQ2W
QZARMrXoaRIWLoakR8i7bhAZk41IqYtypSr1EwkQbrNTrXCddUvXrFnbqvAfksLFtT0nlXEpHQSg
RHGw6wL9WGIbypMgPXPdyTRPkjJPwJU5Q4kVrhCnEvAhOSVkYiXkXA5R9+tf5018xK7HDmQ5g6MR
fz+D+IrKFh56bwP5GOxDFbqriYClKyfGgGIGEK6+vt7Hr3dRoKOD5RxGUdA+uF4eY2hvjJwFOa9c
5gx7vnFYbm8bIfSRyfGTJWE5dKHroz4fUBZ8/2h5n6VOSeI66kbtf1N+ll75A27ASCOKpD4XHFmC
Pj4a7QXKj8i/6Sew0X9/PUHuCa21BuUZGuS1n2v4qREc67wAZvv1W/xYM3ltZbBnhLiAcMg6mAQt
FRlpiQ1104Y0nPAHBs5lMfrG6ZAAZvWgOz/OMmrSfTGo4ZxdbXM7pF0dHXnkT1YAJO+8XJMmCWfO
g0XQLqUzy4S4L98aEWw2Wgzz1koNYr+6uMWSJNqugBNYT1H/v7g0tB2bCqLt2tzC+7eN1U+gTdPh
Jiaj4WzI3W7XUPs7HVGmnM35BPrNGNMj56FPTnI+8lqgAiZVyw/nIUM3g1OOGUNqtOxhH9NDYOHD
cpDAmnNYDIJKu2T5dAFgilYdWfs+GdCMZ56VG+AmXlfGN1sOq3QFymIyQyI0pb+VblF+8YKJ1EjQ
EnRVU/04Msz8TzYYdKZMKgmwJ23/cFuFDDdXKVkSG2I1U7UTejZ/RWnXIC3Rs55O+mAa/Q0YlajY
BKOPgELESN9ve22jxQpkSeEunUgXQapX/po5cpHr5JrIon1zmcALQ7EGptMc5esMNwf85wgCkUd6
w3PR9ZwT0EpXl5nNMrUhDwHjMrv9cjvQBI5WJQ5evSuD2v1uetYiG/ZHVrqBUCSbuSWAeccuHe/U
XKZPJTa5bsMMGNg0mNuFZFzh6IDZTNRw71GR2brSp8waqLAFAG9PEHm7KGNmHhK004YArkciIXU6
RbkHi/IUJvDlrOHnULg+/bMwA7jD47c8EKD1FenZ5S8PlXyzc62O5EKjyYjjQ4nP8jZGKdayGl9F
CdjLXxT8U31dAOBe7sAPYfrac9rh+7KMB4RdFUyyYkxqsiLakEZCFxu/WEFIRaziCbhRM844EjWM
CyJvTO0aNDHi9m859M6dtkXywkZWwamroyi6Vwmk3c0Qh9WLPykIe1mTwRIHoj7cu61KDWJHqgln
diNkjf8t7cZV3sa4PZMqV4AGm0FHF9Vgmrd5GFTdxgi75mSgRkipglIhx0Gdxtl+7r3mb6AEgjSz
HM2ngpYJ5Us5AbEs2V2chTWk05WNSpVwgzm06NnVdlU/jVk9/GbmSSShdVlDQkY8VkQcsGfhYIUW
E9GOXeqVNZbyD7MOiJ1U0pjfExmVZ9c2UVm456rGjTZhW/G35CrU8oL+zyxORZQ05BeGUWhh9i8B
NCCAIcbQbJFF8ZwSnEJpKZ7Zier+55BneYEYFGUQMbyd931UhouASBkBaz5b8HrFypoBeTQLedvb
GlWEOxjjs4o0BArfEONvMx6d31HA17SqpBG8sDlzvDMfsWgJLKTzFFkgplMTJSA0INDSL1/seR7R
b1J9uHCIwejXKL/Y6Wsg09mqmOX0g6Dl8bxySOm7jMkYgDIE7fKp9Qv5W8wh+v+kNpiJlDvS5gvq
UncnFoFj7Q6tM6gQz0DcjljGmWFUTT1JIQ4cqw0ibLSViEWjlqgsjIPIy4ThgGYIh2ajiWeC35EW
xQN3kpUbS8VZthbGPNqnwmylOtcJlXNypVtsiF/PRx+XG4HpjJYER3rflMHBCktsmYYMjt5P6YLy
SN3i+1xX9Fkj+BlTctpEZbxPy+bYcvvZLGijDaCmSh1Pvjqv3ky8WCKd0Z+W0hQ7KLp1sQfGtZfj
vmwx8RsOzQKvXihmeQ+RWpYU6r9+8E+2FgFeu+C1xMkO46A25rVm0hooVDeFcoozpy/FZRTOEiV+
/PPrK33yik2OVj5rKsdJcUiKa6u2ibxR+hvUZsvBoy/qrSDS8I/hzITIVYgf+ylyjizmH5+PXSi2
IkEDSHjCO3i+sm7IiOo8bzP44XzK0jBROhjL29k30yOv8uMSzqWoBTky8FFvHLbtptHOzLqnYGXN
ZnmZuhBQLIJcuZ6N5CznjbLxdrvvTZIdWU0/eUibPZIkfoYOq/taTn8zilA/RiLRJq/WHRA4lkjq
51j632Ze6JEPRUh2P+/rXqiZqIQEFs27RVXyfndEJFNkdrIl5aTNIuBkkzI3XU/2Jj3qrP3r6USq
vSo8l8QKzskbthXhsOW+23jtz5VB1CGJHSXZgFI2p2lc6CPnjk9eBjVPy/FpoNomY/v9DXrESfYO
mr3NkJKJZ4kUvFlmtBsZkK77z0Na4sf0JSob9ouHQzpOnDbpZxluiCwCAw9QZIPsmWRB4oevitaC
RKdVax8Z0h/nDIFzb3HWSo4g9NTfP+BEEvM8GUB/bfpd0T73LerZGTZvztOGHHGLGOAV6LAxy1qt
eetpU1VHnvyzl8zxhx4ToyH4sGGkWZCLsTLDjZnU+UtBMeUHwQ3oHnIahbf//JZphNuW5xCjzeA+
eF4QFLZ009KHhDLVzS4eg3paxUzWyU5IEM4KIdw3pw3rI5viTyYsysvMVS4+U/5l+RLefFVV5Mh6
nCx/o4OEoEPXTF5IxYjACuZgeetoaPeqVfO/H/ZYh0zOsEt7XLA/fn/Z0Q0Nt6Z/yqIJGx6iEcOW
vVZRbj02ZUfUEp/MWTwhxTa2rMDYDq2jhekZDVlAyTahsI7v3/TRnkjP3/bRBFNqauUpYVQeAUOB
NtT26x/2k0Hk4VkVJlMzL3kxj799wV7axwIBRryNCHwh3bPpTqnum5dGhlb560t98ltyTGedk5gY
bWbK95dKfT9F/4RaR8xTKS5sWRnAmXzOkTmFZABBZgq6Cg/OP38nFo9Hkgf1XBoFr9bdN2OoRnvu
OzZtWtHY3otn1uWT6fvJKb5D5+TrR/w4Mb+/1MEj2gNe7MGiZ6owdoBmzBNQ3VBZ//2sCIbWkkvZ
g6o4ndH3r5IyZWeZyZRukyIuLsjSbq4LOl4XBomLaw+R2e7r5zqwZC81YEu4iPtM0yfj2jpUjHSc
tBJoGdk26GtEsmWSB3ghahaaimg4WV2FSg/3dRAH484vu/YWW3/1RHNN70MaP7jkDGEQakvNKEYw
lhTOKh/Ad1RTlpziwqB9+/UdWx9HG3IL1keO8g7CROdg5uDIg9rXR8Ie91oVV6WOssd4wEN0XVNn
ozkbdj10ZyGDdjuws3zpvLwlfEnn+N/7ICtSUihjyKgIeAD5l8lA2bcuvZ86q+h32EQz3kOxi3+a
VlPfjmiFEviUkDp3iIT6x3wG1rvJc0lqjiUdqHS9CiZrVVl4wI8sRh+/YUpEiD35jQA6IJB7PxqE
l9uchSC4yBHmWGrl/tXop79C0pAevn6rn+w8EPIsXtogYIEPDvdXSQfZ0zOIfbMpGBOE2Ajgr71/
0/qJfUUte74pzXq46zgyXckSGUvqqLDhfEeCrpcuWczEAaN5DT2aOV/f2yc/OKAJiMtsMZEIHlID
5gqDVKUUP7jQxV7HUIuCClefJmj8WrTsPAk5i48Ms1fR4futGJ+hWCQSAds/xJDv372v+inBjG0Q
yDghLg/wFV0qM5vrTVUM2L7SQtRybePit3dZOlnegxNFYNzNrg4Wwu6YrXUwUEIJJ+ToK+RsHnw6
W+X7vHOjYP/1O/q4beFwtRCs2f+bCFasg7v1RBR1JTUODBPJVrZTDlS1HjM4QjDo/DPHTvqVKDqC
P2URkELFmvX361v4ZIrkFqgrosXmv68j7M1szBLvp76I0GzOcb7ThdH/xcQ3P319lWWiPfhZPDae
iBCX86T9Sj59c5Ua35RsCZDdltFM8nk2CGM7pxMZHV7XkhMYcdr/+oofP41F4uZL6mk+2hx4Ie/f
bT5VVllr0G9mN5URJ+cqe3Bmr75EIR3ucKCLmxh10N6ZKjAlFNxAJkUObtsm9fT9EEfmRTurdK8E
fayv7+3Dzw6/lHImEkmamUDs7Pe3Vied2deakEZgLJSOOvb+3+cC38bWbOxa7MuxxsLNRiN6IRt8
CKEPuuhXvr6JD98nN4FU2PJNtlUBh933NzFFrZHnZQ9EYiwGZHD5fIqcGrFOawBh6qf0LEr6ZPv1
Re1PHh1fPIsXMgbKqofqnNaKBuzmCcExjWyoo0kJOph9K3B/nODAU4PCTexdlIX2nZWG8V/Uls1v
QuOG56EJib0BWlC/TOMMfRzxYBACWPcpeC3e4l9WaVYm2rbZhVDdZsOLNyCRZ77PtA97MOxvh17q
WzaxCql4Mg1YvHKUzWtM7v7eVyM+ymy0x2fHTUpz27SRuMl6M/PWM1D3+bSXCZA5GU0QLFOXzG2b
+4xv2Cn3zlnmhbZ7ZP/yyW8EEAhNEF/hsiU9/I2k0deVrTVBOkm1KaZcX7fAInYwDs45v8Vkf0bB
sYHxYUZgBqX2LGz+J5bV5WBgNKMz1WXVbGsRNyclVWNcU6OHruTrsfCxrbLsmCw34KzIP6xh7y/U
DS4uUDHzdL4tLjsW1bUB62MvEy23tV/ALA0a7GmxxlDgdATDxaP49vVNfPaG2QBT3+cLYBI8eFgk
Ynbte9A8tTAVBR9FjEkFDXScGhvfnaxPkBTH+ZFH/3DE4Mszac1RM2Dqp3/w/skFOiFEm2OzJU7b
Pi1mzCi5aahTl4DobYx9YU+48S9dNObZvz7uoitDsEEXEvbG4fIYG7VVdAQJb5F/Bz8suknrFPu0
vSL3KJ83YQO/Eq+2IY+syx/mfx54GVBMyPyH8K73D6xnbOoOfKltDsHmagwCMkSIMjjt21ycD3nS
PX/9nB/VkssF2X/wel3qP4dqCS2NsM1n1WxVQEbfRic55Lc8IQsa0YT/4kW4MNxE594aL2QNgNVr
p6t6GOnOK0ub3ZEf/KMtZ7kflwqYSZ3PdtyDF1Aa5JCzpjQQVqeSbCodahuMZp13EfhgA5h6PGsU
NFgfHfzAMbiLtUM+7ZJXXIdgM6kMnZsacMQZ4Cs73eJRaYYV9tCQRC8gecaKmRP4LVAeutmWMcd/
5ww90Rli7+R6YKf405BI/dliWwa1p0xDHo6o5m7q0WQ7TKawnC+abk5+GB1KDBDUHqnyfog8MLUG
gsFBgXFTWafc67jLwgeGjf3dtseUoIsBXIRppCO5Ms3cA9eTogSrGJn1aVMiMdxXZC98x3HhXM1D
DjxT0L46CWZzoRPV6DUJIixs8IV1Vo5/Qk2NcDsg5d1b9CbIbUI3TNcvSetAPegACzzRqCBKCjXE
5UmogJacsjsm2UE1Y35qczx4LAZB/R8T0Gyf4CpAHNTb7eJJ7TvvhIYu/PTQyaeXKdC63spaIZ/7
ehAue813mx5+c5cjABM4tUE0O+8HfRXRTRpUVW5JTexPEC15OOCT+cShWn9kXaU28PFiVPgo1HP8
pCFmHhxB8ftj7Y2sHO6R6bffe0MWPzK/AMHdw4JpgAka3jNHVEio3ajGH+yObOu+aIxs2rE1IljK
acYevWNGiHc59/pFWG1obHzTmKfzLoyAtFJQ9U71ok08ywxzhH1dkMq4NjT527iAvP4BeyjMRu1O
rtwkYNdYKNu0uE8y047XAOcoCY4jx1JibfX4GDQuQQqLAt+/0RWS9+3ouFAeQgQ/pFeaNjadzsO9
03dN1a17EwPWGvJT1pCJliGAkkPnwNTQsa7/D2fn0eQ2zq3hX8Qq5rAVJUod3Q7ttGE5gjmB+dff
h303FqUSa76ZxSw8ZYgkcHDCG04UvB4uGGn9O4sLJKtSvUN2OwPu+F6bJtVByEjHymFoTeCHltfh
50okUA+OiMpH5pw43lMDyPreqee89dEEKGDpsu8sX1h5+T1VWlBmXWuX8IjQgbF9a7Cdk1ei8hak
I5NoYo4lSGsjDck7UIam3zBvHfYTrGp7b2OEaQQhupfmYZ5rRLy9YihOcY4skQ/xR/uNt3SdfzVF
b1j7sVVpC9NOVu/s3u4A9YxWgu6pzTBol6LD/pt0ptIPaFCJpz5r3S9DS6eKv1OLzWfT5Ov6Jigc
9P5NXAzfT6KukKRuU2cR8fDab+DvzZ4ZjhH/kXpaux9H7KPHY4Snuw2UZwjbXdY1Jtwq5mDWPeIy
oedDtM9E0ETYdmKLh3LHJ7a2TN81fTvgwOto2QHHRIBXbeLNDAnHygxkEg+YE6ICNDx5mkg/j4aI
zSNQhQrfO8VG531okJIgB5SDr4YmYrZ6Sndup2U2fXPPUuDbT5gRJ4gE5KhXhdUUkjryD85dHqOo
o1elM9w67FWw8IrN5i8zx8QNoGFCqUf00/oRp6M30vnWGHGGEZ7nInTmD7JW1a8NIA6JrILAigLz
8/irpZSJ2FujlJ9SbYRcpKUdP0qGzJp8OG8TpvGZ+GnDnlh0zELs55D+Er+F0yceoyrgVzs40LG3
M22tLd9LkTXZe6OzZ31nJT1Y6rZJjX2SDdNXtAqsT7fDzpVIsBBcoLcAiyHH1s/DjlE33AS67A50
GIcPAyYzd1NY/HYh3L2nh7CFMbqSyyytvGVIyKiHy/Z8OWHVxYSldncoQh15B6Yci2oWnsD0H9Lu
AKimDuB7ZncFiLUN64nL7M2iWeOBinSWRibGTWfd0klvR5V9kx/QrYtodEWzv+ACTmgPgDxqR/1r
lqAt8J/fL3UyXWh+OunM2u/CqqlD+nosD4qbg7srK+uQgqBEnXbUP0f1YB1vr3flIVmPPByqBdeJ
t/qeXWeOXYGa0qEoxHysbIOax55Qkklke+eEvU1zL9/C3lxLoBBJMgC/MMED+rNKzhVNRdekpUOk
tKh5HMjthr+TiaIzVMABIRoxFOn9VM10dECYt9mr60RFfQL3ZX+VqYko3u23cGVXUzHSKfEWCC5F
/fmnlmpuF5MdNwdH8aLPNVoXO0QTgGTFcj405bh1iq5c3ksLCZ44w0tGZqttncq+UBLH7A56VSYf
6hpABOAb7xHETbzxgS+7uUzmljE7wwbSbqjb588WV5EzGF2Cv2WlGidQCdldxf+7D0njD72Vt4es
jpWgRRiJeYTI9gbCQh8Jf3hIJA4OWiWu4UFt64OxqxGl2dvoUQaq3lru/vZXuFKzWQvyGVSR7jCH
eeNX/NPI6WyVfmdnIp8nZfYZHh3CFlkxIdgXz84OKZXhWw2F/BAphvXRYwh6Sruw3Xphl10Ey+U9
vcGgmYGtNwMUftzrnRh5fxNZ6aPZ2iL/lAtgCYgtl6rc1+lUf4w02dlY2SeaCms7zV87Y9a+CK7N
hSSdV8/YUce/kipW7+fEHByQ/hnNqRLJ8i8gosOPZqjNG8H5ymEGwk4lAJSdBtC6EVbGIi5sOaMb
6o3OQweSFWmmuH9Qq6I6JGD67+c5zTeyw6WcXCWitIaphqizLYZKq7OjCOCRbsswy1nUTtDwaj6X
lcDw7b9vDmKwTpFHqw+TnlXMADeRIO2wQLvKDhWUZHSLb4jqiGdXDiY4W2dqTnldtUEWmTXq2yTo
j6EWFv/DO2YaDI6JmOkyTjs/Tl5OiWshiXSoPaAN5oDWUjNHzZ4OZfJYyPm3xs29ketfhieKO8br
tLbontDdO18TkIaHxCFrxniR3WVdNP2MoSu7PtUeCuARknobL3v5G88/KnUtYRfaMF1E1V0FjSSz
7S5XZ675MUbO0Zxq8xihttTteaXRi4bU3ULs1YHole1imY7QsPZc02n+rqSd9mfj5yzxcP1zPEpu
bsSFxbwODHQRcpT3+uHgiiiCRkaIMBZndmVwAWhJZAKKQu2fklRdyLVeDHnJFN9u/4hLnjtMU1IR
HNEwCAd/sArantc3clKs4dBphtSwOwPg7+t54T1Mno1R6NxgJYhNhcQvh6ZP876epynflZNrvneE
pU87vUWzeac2TfMttMcaQRqtQudxpG/xbVJCiPF2nzZ3KdpdA2qtaZxS60b6lozH5RyDGMtYz6PX
zmAARtX5fkIYNYlFX2NZl1MQIbEsT7nLcI78ajGVnLSRENskdyldy0OpxJoBdhEs/g6+FL1OFTmN
qo3LO0dWOT5+anVQe6M63X7fl2HYBuuwTCCXsGKuxxdVO6LngYrYwSJ3Z8STQZIvSqBtwGY/wBQY
X/qiU+9y8I8HHXmujXN+dXlag6ru0L/T3iRU/7mL6JMlI5AwvEyivh13fWKgUj45nRM+5k6puEjd
MdoG45pZ+KiYI2hQ4KehspGEvg1bV1ufLJRJHyaijDbWr2G23IxmH8gWbqHKfUJ4LIkeYw3luXeg
UaEhCaZjLyHN3G+VEkXKs6UPfUnmknv3XtEW6cmODANJhnJALjM1Ucc8ZNqMAEs91SPqghpVLcZ8
hYf1ASNW/c4IASDAPoyMGt53rPwojISWdqHWZKTo8uXAbcOSxrY2KJCu89Q1d1kf8RXGDpTv1FiY
YQ5ZZ+3SGJb5PhG1OOmzI8OgQNO89R1PJHdNVqC5yuYJvV2ZRrO871tb/nDbsfqMPrT5QdhRmr4O
oZne1ZQH9c6eSItdPTOr4+R65qPT24Xn09dWN4Bzl9kZ+Br4SCqlByCJdcbUI1BnZ8gUHjp7ih8L
k9ItKyWbXC+L4PYmf6uXVp+XTJhByQLq4VJZbtd/ttngIYjWqwtgy9NrM9qpGqXovgKyhVtqYurN
IaK7kT9riqgpwAU6O5Aex9n5pcmmVu9wfZXRJ7YiI4vbP+3KpcPMEGIWaSOt63UbGXhiV0uJZHY3
xwpKt2Gxh5VQ/xx6+QWhmC3/vSt5qsNQzVwgbjStEWA5fxN9HapdWyw9JmHASUZCLmbDhoPq4IUu
+qwL8Igtjfuwbat873EfNPs+LzMtGAfZ5wcPiggm1z32amRZNtT0ajagiqWN7F/6cAxfehDf5v72
W7rcKw5sOe5KRoH0281VG87xkLmFr5kyZgiZFyVt1wddMwwPlYxC+78vxlIEJR1UhksCcv6KJHeL
mHSsvDStdu69GaNI18nLB8FYbWOpK7k4lxxJ8BIAafvZq7TOa6jcYGLNh9KK+sdZ0xbnPFXDXsQW
1a5lWdxsAYBwaQoYr/h5AZZ0N/bgZUJLsx6w1DJyp1Jylz//53Q4oaczGffmg0V2/QsQifNp9Epk
PJqocg4K6Nwe8LdVOht3z9sRPzuWBp1OoDag4KBzw5g4XzhC7agPa1QxmhFm2X0nVPW5kXOaPln5
qFbYVaH9eIxox3xLot74VmBG/MnSUmg6mN+6fxjwRi9VSioXWEgYY4KUg8fcJV1Vj7usiWW365GR
Ba4eEsgV6N0Qk2spQqRAJiyIpjnH0rkrTdDpdogwnam07teymUS3R8m1nu9jfHo+NGOMbKlrdxX4
HH7ZH5vOfb8bw77rdzQnkSeWOG283t7zl3uDLQ/8ZKmXIVnY63kDpKsRgpxrHvqIorUReB6gPVU1
2oNMojg8GPlUnFQXGpg2mNV9Endq9GACyPl6+4dcbA++Eh+IMTyEcMdbHz4QmJGpi3g+LG1BjKzL
vLprWqkhajl0moP6r4KvT6+ga3J74WXzr7cH+HAdJjJvgnNwvj2mwgqp3E31MOpDVNyPod5wrcGc
AdTfWelrFdmYF4OK1QYg5uO08dwXQYfnBuIGMpP5rUV5f758KqClR6mk8MwyLlzXGiElJgiKu3TC
/vOT0gDjrHMY4PldUHRNATCqaGZc+ehA7qKGWThyttgdR81gP04mVcnkwWJBUFkcb6/9BsZfvWZg
t8jooclEr2g944hjlYJOVNoB5SSIpZBDMP9UsCx9LEOtcPcj4+Nij2GhdcriPsfLYiho3iKAk0Qn
Lhqcw6li1PGuDwXUORU11T0NfsSAo9HENwutOfOjws9HlBYJOKRcnSQMckfDNLpVS4SC3XLQK39u
y+rdrE/W97iIIOqnWi3+VmGfen7NewH/0eRy65Bd+cimCcpEXTC4i+X8+Ue2Bq0yutDSDp7bDdW9
qmja79FwouYZU2omG0hilSIILWf+2aPpirQTxHkMXVXMuA9NPTnHXDYmHrYlUyFsLpAva4qMztbt
j3TlDC7QWRVAOQ4IYAfPfyZE+SKcjGVYIHGN3qE+MC8aOa47PtGctYejgEIXoec7h/HGKbxMnjj2
toVCDu/HMW1VP197GJ2CKN3qqNYUyuxPU+y+9n07/e20Rc45jemBuybNeyBCzjPNXFn5Vm+n3xBd
HX3ovvHGabkSGeGywEZwQB4A0lNXgcE1RJm4KjvWYJj4oSz66W7mpkC5tki8E4VjeY/Hib2fiyp9
7/UzBnuSLG/jm1zCkwC+wm4BD7k0Ga01yliDJcvLmNRDCshXua9UZBd9IFR9tWeSHv6qHFRIfNMC
qt8XjZWeohYE6k6FeIgyfhi1L4Q0FCGMGu643zAfNjd+4kV2aVDbobppGJAbnIvGvt7ZsZuXjnnQ
0Op8LqHk+Bxb7UOHl91rllXZz9vb9Mp6SCwuXldkaSSYq9MEAb8D1dkbB7c2sTLEzCl8SBQl/eaI
HnlXp6C7tfGIl5cEsF0aVst3MEBc6KvdWVpxJMbUPDSdFvpSevFixpwib2dMkDWSZGIYmYRz4MJp
mP9ry4iAyVcBCLLU9/Z6jlCnXWVhTWoeqg6qZAsJ/oekhs7ILDJMs8ZYxxD49iu+DFgQ4WkqMDFx
4KBfJPCzNxhmLXBrZOh1TyuvK1B6bpSHxo7NdKNwuvI9aXFaizLkAnt4Y7v+kxmmpc5gfswXa8iO
vrTEHLnPMvE0xflvACHVBmx/vRyONtz0C/uC74iW1PKt/1nOc8SodXEtgsQyUJxEB/IeRggGNtoQ
WvcRqLat3bOOq28rIl0HJ2G54lGlPVsRMwWip4XpLiHbfoQd36JEUJfvVRRfoKXrpS/dbgsySqed
v/bfK3dZ1mbAz2AGKUcA5+fL9noROiOizwfUM/VnslivCnAEGL9qHSC4XeW1xm9TDRW0qypsJA4o
/Gn3HmPgFq+y0FvIMJr6gt4HRL7elobKULtM77Cujd4jyDtSxheGVfmTnMSHOjKKjzb4AGQ51bT7
PaCBOARhKRYKaRHJH22sdl/ysUU5V7Vm29kROzvhI7GhZkAYYwghJV3I59kt6z9znjkF/rUR5spg
TPD0TcbuXi9qB5GKPo6+RzGAAoanVY8FryydyvemgR59qTSkDq4Uyc5Vqnnx07RgYLiK7H8IAP3N
MjAX/X7JNvirgL3/YZd0oZ/PJNd+XDJ6n0pIZ35ktuWfNGpArSRE0Ror6WlMDsjs8+BNo4TmHpyS
8oL1QxodwslJHierF7OPPH9756l860OSmh66S4qR/KJAQCujYKOFu9Gzm9eQrK88hLWOWKlmTRpu
9UND327ojPRJUWOoHfB+8StWMh0ybixz0IQSFX7EwaUi52fUf5LZ79Awp0owDQUrd1qVjw1/9j7M
BUqynt4rAsPRYsn28hhrdMoN4/08AE4I+rLq/9jSJRkbE1N+LZnH/mn7kuqFotcFz9aK8queN5ge
G8NUP8CqDLM9WBU0ve1Ei/5SVGhYw452pftdN3oTkPIQMbkJG9EKZZIQNaQEIMEXp1M1cUoKNTmF
ujOgjamBYkPQO6pAkDbqIj2HXQBAprJsC59bfpwwQ82ieyYjwmA1RoY7ZF3we5+YiAP26JnNwPXF
fQ3bbI/ZYqJ3rcDPFvMmlLcUZNy9oscaBa3d6feshvDSB/jsmI/mcfbUAdVGQqyb/yZhaP3Gj9jN
fCgUtNwg1I97ImMfPdLFTb8nVsrJ1fLBnvyO4tje6Whk/Con5EMPk947j3XpJT95cfCOLSUmLt+O
xRctXkT86Jq6TJLhQ3AJrVoF3TLASAYvDyDrjwBlJluCY416qpW419FkVyE0MxO07OovUm1jxFU0
5b8gfAhnb8ohf4nrGNbvVJXuqcLnQMfexp2RFOkLXdn4tZexDswatfBSTFHvr4fQVirz2AirKmAA
qPllDUY3BhL6o8viL31kfuUh1U+3X9Abq+s80BHG0XtCEYGeEwXOeaArXeQKugrvDNXu0IQxyrA8
jWmtlocqkRTpTbRYNeiUevnBxLIJHJqSj9O+0Ftp+XLS62aHRnD2CaxJgfrY0NrhO7vGUm4IR8Kj
y2QXPKCTua8xGOF8b49aXVFn2EwQXaBoLzEI8fbJmLBpVIaxbPYS8ZP5Q1dGRvxOj4wJho/pgBaN
Yig2uTKiwKaGKfInpvgjOmF9sYDmxNDxvHG6T/Ws+jEzjkJ2VbR06B23pbGr9hHzGzcRxXOsjO1P
HByFEtBYoNGvJlr7CSC4ibkSr/iDnS39Ck/D6eoulIXzhct+6O8tAE5oUjB+/dYNPR00JxniJ88E
1chxzIu/TRSpNJKRcUYBV0zFXtZFSd8Qps8xBzikgA+bI7p4TtbhNVwD7vE5xf3XCjeTYR8Zadfc
4UjdReDhMyQdRO1lr+2MQsYRNyhIjq0W5ls1/OWmw2KPPJm5P311LtDzDWBN5lQMTGqXSaEazBpS
QaVkJG61euo3aCvhhGM2/zFH4nrlNSyz0mW8DNTgfFFTQkvT0QIMVKOsjq5ksoCz4AQZQB2/3d7h
ywY+3+BoVNLBZWJI5oIK7vlSjRBpJiIVGHfdYJJSmVb/qFR2/Xx7mcvXaDKWRGUXst3SrFsl1i7D
otnOWhEYoBi0gyLS8B2IB5xT7AzsTD/V8btGw7v79rJX8hQo/NQQFJ3A/ddlJ/o1CrObOAraXhR4
Cc7aCZUp45lGjHzWw8jaiqgXIFs+HdL6jmsBsWUOueaYOUY9FcI0sFICvSB/dvPYfqP7VuEHFyuJ
9+DWIjrlRrEYzSH68BXNHGjhqoZih9/WYZh9dqQNoDFnePOcFlBLTxZ6J7WPFJZn7XUhlcqXraa9
Yg+jt75knvgrBnBRBkU1AnuagCAgXhVD3N+FMeq/u6lIjQeFo4HDUDFP72gPm83OC3WjCNzJUh+j
tMJ1e8KoBG88uFoKuMe8CMj9Zzyw87AvwTCCYOP6VTXbN5LMeO0UnYoZann3xU6nEaXyWnGUPbPE
ioGh2rctY0CR6ocMefXaT6aq+thZ09wdR6TC5gDavYZmzlRpP6vSaSIUjXSypGRKHCCGoRHLPYqY
+PclSeGQCgg0W5oULNsulRFa4VWpF8+hJsZ+rxJG0O8osP08MPoYpiMXpve78ZiM4PzGFMSfhZf+
mtSseMoqT+1Ot3fZBbGQa/RNJoKblF4Mper5IXJqa8Rwp0+D2Yh0yydiYBTg2gq6/BayJJmFYRe2
gkTUCEMYOXeK73VpOPgYuiEHazeDOvMC4/ZPURgT3OJqQIyevkPextNHIzSdB89tJlpRahnvx2nG
NLMRho/aVOE3tomzubCKaY/4PGydsgtuP98bIuQ8SHALMlMAWMPIizrx/PmafDbctveSwEh0RAVT
oRtUGKopd6FdA57sx9pBKafPTsRLA7vF0bZeSyCwxVGP7NHwa0D/39sMk4fH3mj0/HlcrgRQW6T5
VGR9aT3BCU0bn41HrmNMyBovxoRQJ/lePem0GhblO68X7RP2CNOwdyuc3Px8RJOdc604f9omU15y
r7F/G3aONuXtV3AZSFAVRV2HIEm7BM/l8zcwQut0MOZKA2ssi/tpRtotEXSQC9XGLLXJxcYNcBmW
WW9huMNYWAxKV/ESt+Km76s6DfQ8ijRUjbRCPnlZNm8EyHU1zs4lLNKiZjE6QGu9aksTAxr1VhL0
qCc9JU5ToizayHdTo0/726/wylJMp40FMcKkCLLo+SsE2kp7zhqzQALiPCKuCOJd2u4LfRhlg2Jy
0RLmsaBdLI0cev4MxFevL8QMzMndOA6w9eyqh6KzcaRi+u89D/3I3MUmplJYtODt3aSzqeKyuELl
SLUm+JmznZw87sDsOUzcGSKk1RovXpp1ROEOKNyendJE921b41PWKJq4M+3e+tvr2ILtXK1DA4g+
Tve5tsyF2JrPTHYmBtKtr1qyeZ1KadiQvGh8PobS3nTFuNyrNgfnbSgLWpMB4PmLrpUSvG3V5gHq
+mPh94PXeR9DR1EelKyhAlfcfrA2Pu5bxX8eIhawCHhfJoGgRdaApzjPNFUOQxEkSurh7N5a+lEm
0nrIO0W9hxptnXLcnnfIinV/TEVgjthgP+V7RmGdPHTcdhaqnk9NMWPxSfeVYs/LM5DRmtoVO10a
YiNoX2YkEF6RUCW9c0gN1jlWhPmHPffYxfPtnOPQGkhGtcW+qi1Gwk6TP7RO1G4E0ssj4CEOsZhH
aMu/6womrNw0J8VtAngYTbJDrtB6LRy823FjLzaeb7lzzj8IhEpIRyDBXIL2WpzQhDOIbJAs3xzS
D2SUB6/MAkj7FtlW7j2XQp18qBjqt/94zJkD82RYKlgaudVa0mGyiVrVONRBM7mv9BcSuvpmagZT
b9Qfbi91sdFZimmv5diolRNoV6dccUdoYqOG/ReSgH+MXJpHmkn5T2b/dGccMW/h3dYAM2BdyMox
Z9JRq/AoDM9PlklIdhtZVkGL+ufHKMzlAkWGEFjJejjmlrao7UQtf86Fcc/IsQgQT3M3otvF+ICf
YZFC46AB0IwCfjVMybO+QpkgaoIoiZVfida7WLkp9mGyIHjRIxvMB7NMFAMGoZvtOhU41OQW1caR
v3z7TPo4N0D/XKYIa3jYxLAHf8i5C9RMm566xpv3vDz3DivEQeVXIM68cQlfbGm2M0XBotzAjcjm
Pn/9Wg8rJoxjGYTYNp0yncYmZJnkmItxfrK8HH+VDm1rRnTZhubMxcFlZY1BKlAfegCgj89X7jvD
bGaUsoLY7lINhpze3ZcWxTUJUBJuPOZFZFoWg53N2eFL09Y9X4wzq0zwh2XgSsP4AbxAO0mplvva
1Ie9ByPzboQavbHo1ScEyInUHQAbMr3zRZveYESON1bg0sDZqzps/Lry9FNWpe3d7WN7bSluJ49Z
Ce1FcLrnSxUp2o9Cx0vYUCN713X9D6T3+i+mdMTL7ZWubFG2JupbyEySvK01UaChZHk16CSRkeLc
T8PYvof3/jNKIrcFpUfj4/Z6lxsUbNJyCRJxDVRKVwEJfrACh7MF2oCN8y8nTCPfmUPX3rkWo9+d
PuZGAzOtQUd+styPtxe/fFiIvBDfVJKeRbdulV9FOGO2IA5JUbXMPUYc+8/o0ef3CpHiBUrk/7Ac
p16DSrsAv9bYFwohbLa0PAtmOZtPuHBPu7FmdmUJJ/02oC1wuP14l6eCdgCfERDcW8q62jVLRofj
os3jSXg2dmeP92rRhfu666qdJjXloRiNLSjV8sHOLlGE8Sh8FvAIQACoRedbNSf7GIEdcm92kx2I
fMx306BAmm3qyqcbZ1HHMSKVZpk92lUvNp758qSwPJuJ6eCiIrf2U6ucyXMrU2agg/T0nVK5aIKw
wfYeQ5SNaH7t9SJaQpFnU6MDrTt/UtE4+kDfLguGUesfi5T6K8xy9FSj3P2JWtIAkHJTQPliNA+A
DzAA6RfzVubha+QWIBxnVjAZDmwxlO/Fopl9nHOmIICh9DtrNvBTQLSUAQaKYk9xlnS7Kvesny42
RziEJ+qP25vs8gCDZaPZu4jHwSFYrCH/HeAB5xJFh/xn4OVq+VJMkE87g5JAM3PEqFwZHRxpKHuv
bNz//KmXJgIq2XAW2OLeantHSoEFPFYggVql6ede0tG19LK7i2N3yzHogleFIBkfGVAQs/y3fXX+
lFaLRx8FpYPllOOdLAR8npkdzS+LUPcp6y2j2SVl5wZDYkASsUJoTqmWfc5wVn29/b4vYha/hD3g
LRIpJDXrGx35H6fKrd4BLQ4Wp9THT0y54/eTFPhX5aa1cY1ffF4PAtvCSwSCQr64xl1kSWEMwrBH
POLG+gMIjcep18yv6ZDmJ1QJwhez7JqfnaMrp//6nOCLaaHo1GNMaa3lh/0zGOZl45OUzGpQd6UF
/I1CyETO+Z2Tih9poW+hZC9fK+QeEAykLIQvjtj5cjFyr3qZVFrQoiK3W/zij9hzMJYaGPL0XaX8
uv14lxkp3UwIxNwEyKGDwVrFydgr1MlWZi1QacC8mN6QvOuEHR/LiHx4N2V9vQs9mzo5SfOvU5SP
vlRN1Ppu/4wL7sViA2WCZQC/sRQg63AtKsXK8WVUA4nXYPEqUYC2n9Uq0b5CCwGC5g1WNOypuFoT
IebCDXBmmqpHBoEteXJmzJ91h0N/qENDm3dKrQ6Wj2tMDeB6gnCzk0Vtt36BOC8e6+hkxLsCC+ES
p4UE7ffbD3O5V2kQL0wmXiqVxlovEw2YNrPkoAUl+PIJ1JLjvE5AvN6lih2eDCVLDjHCWvvMHrdQ
IUum8O+th7MIrHNybMYBYFPWvMMWxECHW9Xsp4Oh+6J07fuk6ssNsMT6xllWWcTj+GKgkC4+FsZP
utlE6uwXmj7/Spz4ezHa2XMbe8oTzWaGtVGzpf1zceH8/6JMO+FCwRNb69cPrgkFoTdnX5DH18wh
QOWWoVvvR1Pon7QGxbSsggHpAwqLP5YtWOXZm4pnEwfhYxP39UZguPoSSJ7IvLlzUYk6P6nmaKe4
rccqOImCOOu8+eHyviZwEi6yEnlvHGtALBsn5a1/uPrETOmQeSdbpZZ9k3L4JyBZediURdjOvoKv
5C40cu+oNKn3qTBL8TupgWwkFeIGslfHI0zfggFgLe4ynfoS0aHpGchXHXghyGHTKTBVD3uQWXmb
fR0FBhoic6ON+/HNV2r9i9+M3gjLXM9rt7CklCMq7+D1GrN1Hm1c43cCdT600hQBycRuHPgXmaci
yxANQWOm9h47V+fg6InyCfAkCU2bbDUaL+gI7Cem5m8sOMIOAfD8+2lKSdNI6AtMsB2+65ns8WCZ
eu/zMJfufRmHirpHelUT+0jpaCWaKLsou7xSu7uRvicjFQp17JZURX2nIDD4ubJj44XWYNzvCgu4
R3A7qqwzyuX3crSp8iifyd1XgboH6lO0fToBo4vlC4rf8X2HO8q+s3E/v73UxaXwthaMLJQAFjLC
2ilsyGyytAxoCLp77SddcYpPigL4SmR997MWqrkDmpWwvav4MCmODObO3hLEXd+Ey2+g0FxgSkuK
sSbO2EISuFrUd0tj/q1oMQO/Bm9kvwH7+80qUnXroZcexGqbLlkVra/lDoITcL4hGipnKM/ETmPu
GO/LKfIV2gon5p44dWFThHlCmTp3HDn9mAO43aXjONW7ygiH97c/wJVnX3TOFlIcYLuLLKD3kJos
RT37OYMXnrid9yIxi3tVlROilrOxUUK8kczWz64xraDQhgvBHPT82RVExELWm/0WkaM7fQBT/WyV
o2TeDxG027kyBGWYKZIEvyu6xPYF0PUfnQWNcGfiaoTclZE0CI2EyvSzTxT0UIouQlzUMWblOBJu
lCOCIM13DLDN9yIbczaNqNo7y26tYSM0X3t94AbZvDQyic2rJEpM0rNQAppAVhTKTg52+jy5jtwN
YOD9OQ3N/zgiZ6uCNGBCDpeRDGqdI9YdVjwolE9+7aQ/Om9QA1wtLYAQdY74XkaQyOr57vYWuQgH
9F9IR22mlmTfaAWdf7F6FuDCkOnBS9B0H/o5hwHopgJFGX3LifXipluWWprCFlMZ6r1VClyLeZhD
xWUpXSqP+HYMyJEXE8Q1y0ZkrbQPcynbjXd69fkophb1xcW7bPnzf665EPNo00i9Yg+Qpf7BaDra
y0ZFHneROr/9Ki+SJp4PobwFbQrGnc94vlSTsP1H1LH2TmmXXxN0Zn07BhS3dXNfXQfIP7rQnG3G
F+frVDj7IJ4LdzMPw/meZgh9F48Xu0/nOPxkhGnho4JSfbf7vH8XaRPINezR/MLO0UcJW8f61da9
GaQos2y8gYsDgwk7fCiQzPQPuKpXuUyj14MeoitP99DwPlL0jQeoLhNUzwmpNZSONtrxVz4uQGLX
xhDIZK645vX0mC/ZcQmQqC4dB0UgDRwaHjy+mL2tj3vt0di0b4/HEV1H9TROJkBTnBP8uAGjJ2A2
pYgqvy1ldqwmTdl4ldcejfp8Ef+Ayg64/fwj66GaZha8hX3HWPJjlONaVzhV/dA57lbjd93i4mqw
EFnhmcDYMwNeNdVdBvSqiYTKHhoSYqgDwvGojo/GTw6L8ShxYXlGxapXglqxkoOatu3+9sFZFzrL
D+AxCXmMDgH3rQJD2aqhExbYottOPT6B61DeFU1enxbTzud5GuP7AVm3iHHgmAe3l75M35a1SYGX
NhTHaS0cRC1btpoNZ3VI2rI82GaX9Ef4Gphlk3mHp1ql9rqnE8FgN0LnyTmGZj5gswz81vybzkUd
OBqq+0/1nJmv9URrdidnJfoukFxExxTKzcatdCWMnv3i1ecSeaGIhtp+j6mM/OjYU38HtyyB9WoC
GERi+mNvkprffk/XFmXQxEGjZGBTLsfjnzBqO/hdUQuX+94L479T06C9paXo7eRyeAeepwsEiIXD
7UUv6CnLxmBbMlYmqEKTWcUT1BxoBSp5uY9qzYu+xR6CrL4q2zB5sAo0QcGiAubaV01v3mWRTL/L
2WrjAyT3cXwZ0MtHWLKt8fAzpgKcuQs57OPtn3ht6/I+SHWo/jmlq49RZgmotoj8ph9yJ8C5bzy4
PXqDGuPvv30HNF6tzTxwq2zLhvdaQAIYsag4LlJE1uoW0JJYNbMpq3AGM1r0C1VUZvgQ1meXTjhe
sPWP//yki4E6399FWeUCJ1Jj5JVFgKH3Mq31vXTNBP/AMvSx31QP+Rj9LlUj+Yoa45ZDwJUHZaKB
yg9tiEVnZBUJ0diJE4tm7D4XeOxpZpvfdVna7XVFMY9CM7eE069crzY3+ZIuwMfh3/OtPjhmHZah
4MWS8OlB51pFdIfeyqZ2yvKFzpJlCJOk5xTgjKgAlq4WqpCHCd2BqWxoLEjXeUrsY9+F8nFo5IBu
zagca6VK/TBioLobiq59sscO7n8hcntHpyLaDZqevL/9na+cdAARS4nIf9jSq/IlmTwk9ToNWUPA
/8+d3qa+AjT2VDSh/ADO13hskvL19prXXjnZAAyuZczCdbd65XOa6QVeKHjaymKficx+cpSo3uin
XWwkQNxUoggVLAGFCvh8laQytSFHqtTvRJI8a9o+QSsqWSDJeq91G4HhymLIz6DtBx6ST/zWgf8n
YMYJbUGFyQ6ftYh9YOHYy4YlVNSxU+874Ekbd+i19YhAi9w/hC66aucP51S61NXecf0So3ZwpL13
ZC5qP6luUft1PGwiHi92L8CqhZnHBgaLD97pfMGZAYWjjzoL6gp0HiWLnF/zXI3iIDGTxYp4aMpo
b80V6s26QB4sgoWh+xo8A+9AP5r+Uqk3xkHBmBYIMLEssOL/4+y8eiW3mTD9iwQoh1tJ3X3SjCen
G8HjsZVzoKRfvw9nF9hptdDC+QzYFx7YbFJksVj1hjGpzri6Jv/NQDo9vMji9tQaiFr7TdrkLyJN
m+mCO2rv+UrsNEcqGzd7nznxEEIUBMy1Zm67AwYi/FXVlG7gWgrkNx3IPnI9MA1P1dLoFw1Zy7Nh
HWrr3eR6DEvyQ4WClhMBchPhCmO0XWUEw6EtRg8CcraxNBsqAziFLryDB9/NWZODIalnkX+AF96G
t3JRERC3GMyUzmUPbubgYdFXc3ykrL03EHIgFBixFOMe31zejcLjvVVKL5gqcK7mYIsPdW2VX+6H
jr19TydHmkMTR1nG620o7NpQi2UBSKw7wwdN4MNWj0UdrAiqPQ4t2lf3x9v5VpAlYfhRPSZWbd/L
XTJOsM9KOF1VTr1xrPr6ZUD6WPNrve5+3h9sZz8SP1i733vS2+p4CBhAaYZNF3qSWv9GM5b/VkNk
vtnk46NXFeVLwZY9SC93FlQqoWtS2o7C5rbrsCCQxuPG8oLanSDMzRjG54BdAwWnzp/rpB9Bi28L
8vQ7QSzQ/6XdIVmh119wtnIMOQBwBCsKUpBiyhLbCx7n7ViS4OVI4McFji1DR0Ng7pwWZu7qXWzR
TQ9IIR6Jou9On2RO/hwC9xYFg4BRVI96EknYxngppxrSnCzslonzjVw+Pd//wjf5I5OXORyFHx4f
FJquJ+/g+FGsCVFUqSJLfyLPdt7mnpheMuQ0fq7mqj60veHiUqKNxsHYe7sLgqWJuaxMd7a5q4lg
yjA5YPCzCItkC/3llzaFhVeVXf9xLDPxASPh+YjQ/bsFd5X2MGUYo+wwQNR02jfRrqeDgDNaEQVV
F1vLM5I0+fgd6hAC22OtzH0dwJ1d0AlwveK92wM7D8SkDf8oa4/zbm8qzgypEIrmxXUQ3gr0OXI/
RJEuuiDl9VNd0oT2tu8N8dAGmLB4ZcjawvFroznRf66lmnzKpqGivA6EZArMyUZu10QV6NTYNUrA
ADq86jlX5q7wsxVi4XnQ3T59j+jZ9FClai38ri/Lz3Zkof69GG5UHDTGds8EKbZU8eNNwW10vS0W
NUr7OptRreoWG80M1Br/s6O6fGqB8oa9vpY/0LdB02v0mkdtzXo/azzxsVBozfhFvDRHZiE7xwLM
AHxt0gsURW6wPqO7ZGM/60EaVePXtRW2vBKz6TlD2FhKLMfxQW3npipBdev/gZhJRWE2Xy9BWzVt
LbxMD4a5N4NxtecAwLh2WUqglv6kDFSZs6aFo0kS0lHfS+HV3j+cO5PmyUEWTHaO9fPWKD1HWrqb
4lYPSlbloTHihSH7QvVOSFKPb8dygVZzf8jb6wVoPGYsHDu6k0Ajrmdd479Cc7kxgjqr1xdhtqWP
/0UBZ3Q8qvzezg5gPKVmBsHr7cYNQU/0kZcNjc4iE7yr1Go5O2P2M3Oz9KRr2WsFsAio0O+JdZh+
muSomzBvK0I1Uv4OgI2irjBPyaVxi/rLolHwfv0iytz0/4Jj8Sa8XsRl0ru4bmw9wETHy/25Tsef
41jZzpk2FSTG+6PdblQeiQibIKHBdUFHezOas6S8KxKDpDGngl5nxU979LBwyDNNvaxp4vXhkCtw
hLW8qX/qhVCOLq3bVEvyE1FMp4GA/ef2/eR1pjPGpgDu23Tq81qsxkc2zXgw0b0NI80AgR1D4LB0
+ed/PGmEhZtpU0A6yuYaXSp7iYwwN+AvV1SdPq8eQff+yt7AlOSekYIKhuxTwoHZjKh2LXpZaQl7
qPHc+qzN+ngaxh5LKsTf3wFfgDJa2HkZtOXUfo1odPDsqKLvcdHq7+7/lr2DCUMakRR6dTznNtu3
X4apnQWk08FOsGKsy+QhHWz1Ii0XDtZ5ZygNzSYKApBAWfDNU25eDENxoKQEUaYVf5mZ+5GXePTS
x/On+3P67T9yfRXzzpG1T96N0Ey34h+4uWGulHVm4Mxd9YFSW/MpIv9pyAiWFPkioNDvACeYyylv
437257RzsCfvoS35id1j0ZQ41XiKx7a2fcuG2xdoLSz9159naaxKlkhBXKe5eL3xXF1R+2ICzU5j
tcWPHIjCGe2JUqAcodfhwaLIu3W7KOw5uhhUwyX08nq0zEITZehHIyhxJDHQgWi0ccXgSVuTD26+
mHAmsrj7PhcePQA0fMS/pUtDcjX57wLVFHV8dAzkB9/+IjYCUn5A3ikZbX4R/atOLbtMxTEvKU4I
KBi/Rkw2zlgjKf8McC97CBYlthCgIVK8Lir1vKxDf7Aw8urZ/AoA/YRu0nUgD1vZlqRapQZljC+H
mCAizjwjH5Enylo/9pQ0Ie2Yiu90ZcuDDt7eLpWZEKg9AKJQVzeZQIqypxI5pRpEVSGeVHPInotM
7T5bQ7w8UQXFS6uc6yBpV1LAQon1H5Oq1g/FnE6XquuLjyB96h+iVosnq7ayf+/vl53Yiy4+u5Ny
B8/CLYDRNRFALetcDewGEykDGXI0SDo7OdB3vcVSSNVPUCq8dSFgcvKut+XiRnW7xDiLNa1uo+In
QEp0A6wOP56bFv68OX9qeLnpUl9C/StbofQhARsfpKY7lwANKQheUotU1oOvf4awzclx0k4lGSuT
T3qetl9NPU2/INZgP8/gVQ82/96u475B+Ilrh2t2c7tq0k+5cbEesSBL/1W5TnwaRVE+6Z5oHgej
A7dFn/Px/jfd3XIw2Dh0YDVRDpK/6s+rjtk0Ky+mwObK+1v2wZ4aUSyfgGJXl8pdixSpgij6z7aX
7ltJX8AE1C/NW3ifq2/NeLYXf4jVEpSAO7wXZY3B0v2fuPcdQLDBEaF3D0ZBbss/fmG90m7i7sDk
SFHj87g03jsYcmjuITDRvnfMtTvY53sDsvnofIEQJzZuniRp7o0CJ1MtmPQ6xk+2XdL3OYw9A8lK
O20DfZrQoLk/yb2zBQJRUkVs3h2/m3d/TFLpHbUx20UL1MVcP2I19wXPTPH9/iA71y0p8P8fZBNe
8ipxm5m+V7B0UKhCCG0rWnpeXJUoYw7z/7KMAGSxeqPTSrXx+rtFa8etX2FOhfKsUZ54BI7ixP5f
0CRsaa/1yZHu/m2JQdZxoK3BHoCrtSUTKaupKVWTkg2nevnYjHgqznlvnUe8eB4xN/pFyaN5qsB3
P7x+YeFrQF+iwAEmQi78H1/PG7I1d3qEWkAEQwA1cEId8m56C4GuP9gou3PkHHAtSTPJrc5mBkhC
sYn8Qe/Fc/ddK7VIvMwZhtI0lisDHSxkpM6xgSFVoGtz/Fo3aRJV8gXYC0DMgHlvq5BZnRYicXms
6qhdneMF/ZdOXat3LbIOp/uretsUZSwYKVi4IeuFD/omIjb0ymosmvRgte15franTMx/odgm4gAV
GBYZj3LAzJWad8qbfDbRPu/6ikdssegKCH9D+RmZizZcnCEZvyRqZx7pLe6FCgSB6djST+flvgkV
gJhSzJMjPJ5i6GSNluIVsib9C4ZFv6C7rQcJwt4VIaldyIuoMj/aHKlhBHJizZSwEL2G51gaXyZc
3B6isSgurmidEAr4cLC3954m1Ahpe/AheGd6mzlWjpUak0ZoqtZurL66+Zw8mZ3XzieAqQ24zwzl
9GValdEf00oxnkSfi8pXEmCKPi/lpP4f9gUPUUCWvOh5/W7ZXwAPtJrdpwaJMtfKRY0tbTgDb27z
bwCaHe/ctU5fnIbGWMUliVMIcGT1GcszFea3TCv1ibc5+GhfnfH4AfauxUebdyegEwe4RfBnge6z
5a0OulLyWu5VyngtbhFppGOM7S7n+0dEBpZNpsr/HYlRVA1wd98629JWHSds3DHy5DHxONer9aUc
x/dq1iqX145EYGUHyO4/FlDbW9jzoq4b4sZGN0CUlzR2kSCiUP531k7Vx/tD3e5yhqInxWeUI27v
wgQAg9EbvR2UDhe+myrqmc2EFYMC/WBRNHGerWU+WMndQUEGyj4fALqtikK7mg4kSVzmuJYGChg2
hXhqAO7ZQ8H6JS3N+dFr1SNZ0tv4QeJCHQMkGbckIe764iiwpzH01sHbLoV/yh2MGNSsWheUxsqL
U+OId39pd3JriKh0+iVAUJOdnesB0cQRY059J+iWZf2clA1NdsBexUf4xv0JBHH0RkPZ75R1uvEm
mp3lU18vR9flDXdFYgeph0tLHlkE3L5zErwjBVp0NhlWozk5Cj5SDyfO5glRApjdra/pg/EUj878
Y6gT/a9ilZpBVgSPyNczu/1PrW33h1VlzfDGKkX7FeUEBDUTa15qv5+U+Vfbuq139grTfUpNqzOe
oJgon++vplys69PHNKiYspyAZm860VqymIOBok/gaK1QL3appS7+f3pNTT7Bbw+k9zyfR0JYfspH
I62DmhqF+Xj/V9xGGsoF9B4pbSCMjGjL9SftdLtXIwOOoJ51ECetLH3fI/dxkHfcRhr5HobTLsFz
lCc2o6xYTDbK6pqBOgut/tBOTaGEpjRvblae0QeXzu5oVMF4dUlVGGuzTXEvHfPY9szAw6u0e6Jz
JLI3q44OW+DYPXqE95dwbziKUIgdINcq5ayulxClMUnqwjlkHVL3h+1m1WmMkvRbrR96SOx8LZS7
pQszVG3i6KbkNeAkJw0tHB7RXfKPhkDYlyZOD/KEnbAi5cFJutkY9Nk3YQXwsQuqkkFWtVEM3Bfq
/ExRL4HgM3er/ViiJvHj/hLuRZarMWXi+mcOrAMEcafKwZEDDhWohuSEONF8HiDbf6CyGX9cF83N
cJwU8yWbE/V56mfx9f6v2PmQVz9is2+sqFvNaeFELohSnnJcZrFWbzpk++IjKfa9oRC8p38KnIGX
6WYosIN9SU3RDeCvdDrKM2v0pKwtAUqZ16PagPyfbSIN+Gfgd2Q88o24WdyGpmHjFQ24CWUqjEuT
FMY70+pX4+JpZZuHXqqjIGsP+SoedFtAqAVWG5WvbtlQmdOAIfMuBk9hbraVGsVmR1+avZv39i+I
nuXfPNrnyc8MXRy9iPf2MAeE5zeYXeoim8Em2vYVVAoGKxAenFajeqsJst4kV/tAd5fxgC+79z1x
2GMsnqVcS5slNuM0zSYtc4CmOIoWomrgCl9L1TQCAjjVf9/fqL+LWNsv6tBlpMDFexX0yPVxQSwN
cP7IEeW5zj9NIcYhaId0BKNVFPrHdE0X0ydeYbUDm6a6TJ1B6aUCgFkMU/JeicQU3v9NeyuA4yN5
JMQFeF7yi/xxgldU2OIEnV9IPOb4uYy7KWhopkPLtrTL/aH2oiByRCw1u9n0tnQpF3H+tKAGGqSZ
6H5kVNWfGhTUkoO4Lhdxs8iU/WV7lVckuNrNIkfOgm9lBTImsSw8t7FMVn+h6IuY5aAYht8ppfoj
w+/74K7cOa0A8IAt8ESTNbXNdWLWxlKSBriBaEy3QjQiac8JeaV5xg1vjf1lsXGR0dUm/jR0c4GJ
txgc7eBH7CVZhAsPxh5cbEnEvv6c7TrXI7JbXtBEmYM496Roa9g5wIb9ZlyVD4lSlmkw206MbTPI
lBiZe2sVoZUO6SdVrOu/S1HU38HYsoCjreEFbY6OE/s48hp94Ko9BDNnyZpHpU0EsBWjwY4364B4
vv5oWiSsUoJHWmFuuyJKmhr91Erln9nwQtr/eD0U6vrLzlrtoPh8ewbwDmEkIBu0OMmnrhetF8Zc
T9GQhHQGhhcnRYUG6daCqySpDjbnbYBjKJfIBlnegaC42Zza4OTNEncgB6exveS2FGt2jeqSL7gX
g9Q4AsHcnjmqqDLZploKLHQLwFF4U+GPlClB5aHWGGNW77tjdgRyul1A6bUpDWx5JiLjIX/FH0Gk
XdOq6AdIIgqqrpSKc258SlRvjWbwXr0tGIoqADx8+YTaAtS8eXKxQZtpjNYgWrpmHAGxSIUS16jP
9+PV7qzkQCwfWI0tPD+aDAzEvQWaU2RH56Ks2wCxPPWkN0ibvXIoOj8UlH5rL8GF34ZG5DQdTIpi
EWIqhS1GLswa87NiyYDioG5wMNrvVvZViGQ4iR5AKIJdD7rj+nstvW6V5L5TCP/WFBpGSZU3YolQ
qc55bSdtPYkoHWoEBMvlpwD00J+tIjNzX28HNT2JVnWEjxPpGJ1zterf1o4Ylku5mFp8FvAZf61J
Ov4YVada4STjOBEUQrfX9ygJ0lS1unhyT3YTz8NTpqf1GyYeF0GKw9BruznMk6YKrxfKJcCiN3l3
ldRd4VgjolLR3HwE2fQUC6V5ycbCeSpMqz644G42DAIvYCWkYdhvnQj5538cAw30bl8UhRlOyeh9
cwcnfqGpJb4b+nSk1LY3FNoXsn8DfIer+3qoXqCyWyajGaLc7H40Sg05P9WqHuxZq3/d35s39ymz
InRIrAIldlAg10Phq7fONgbZIWdtfh6s2A21YU2esiIVZ2Kq/oLUlXmQdd7ESQaltCpLffwTRsb1
oMaqdw40BSMsK7t6nzopYNfKOxedUB6VYTgq6e7N8c/hNgcC+Z/f/CkjxG9M9x4GN1ZnX11jnhJe
b+fBBLJ/9nuzOaJT731HoL04y3Jj048zrueZzq4emajUh2KZ1e9UWVHyUOP2c4GO4rv731HmsptD
j4UU1ynUShzOtyVdlIiiIp5rDcPLVT31aaue59H4bzWT9Aw2Qg9gbZf/YSFyhFfaWVwGJu+VdB6A
55sNZGVF5CICrYX5ALx1FbryaYqN/0hUprfzYNqP9oIF+v3J7uwfaUuGqBWVS2Lc5oMKt3FI6xlz
ijo3Caq+GN6UXuNlfq+bXVhBdH7tbSFfatS1eHir0jhkM8u+HRJvXBstFENsftdU9LcXM/N+VqZR
HtyBewtKQ0Z+TYI4NfrrTaMUGMcjA6PCxB3UpvQHPCeG985QOetpHXTaNJ3rvhPNZB1kLzu7lb44
nxH9VR0ii1z1PwJc2opFGKOuhV0UjQbJX5t9agtpGFF4ZXfAZ9kdjJohUtZyrlseMHpdQ55Sv8HT
OHK/GvVS136Xthgdu+ny6f522TsbWJ2im0RAlZjU64nlKeYZ82JpoUPJu/eHQZuep8K1HhrkC2E8
pjISoLeknyIcXQ8KNzcvB3YOWsiQaSQykkhzPTixdc3aztRDy2qU6XHBQO/BicjVAhARxRggxmh+
KCPD/gSlYfwPSP4RwG5v+vQQqTTQa6fps8nfLCgoluhbIwRs5k5+0VvZfEHyzfq7AJvzaLmixudO
Ohoscd8dZCN70wf5Y8KDBHZxo9hh6PM417YwQitKSLoXx4hbbGP09mPuOX1g1lEO7LC3Q/Srsf9V
zCNvv72NRg2Vfpc0ieIyvV7/3LVxZ6IzEXapUYWTO6h+2njmAx441v8QJCDk8oCmBMCzW/6UPw5Q
ouVZgtcJ15pI4rBIXDD4hZc/ls04HZzVvQjIEDQaeAaTWW5uFj2utLh0Mrp0EXZsAfAO7d9K5CDZ
dPKtZ4kwfv2QPJ7kxc0FA/dvqz0UW3UTWU23EpfE9G6EEnQCz45bMv92/ruJsF++f2xvA6HUK+Uh
BYOEKL9F63hx3tn91K9hAVHwW9vqz00B2N/P1cUic7A6v6VpdBB9b3ujoGBJ8xA846QAo9mclllX
i2zKpyVMkRiuw3matWca09Hfwiysj0W0JC8DTRXqkU1lPwwwDehTu9MF1Rz11/0FuN26SKCRNgB+
kGrLW3r3ZC8IF+bKEmKhY3zC8jD5iT+1+aap2urr/aFujylZIEUVeaXyItqmD7qBklTWZWs4ohd5
mkvdOyUU0PFO761PXjSWJ1Wknc/t6jygxxCd7g9/u51lEkqEsOVTllh1fXIQx6zsfChWrtcurYK2
zfXYz5Y0ITnTu/Zlmrzu4EPv7C7N4C4ntwP9QIp2PaSbmfY06csSYkTRP0yFDf5tVLxTWuA1qaUe
73fdeX9/mreRGGUdWSLgliXT3CbbipFo89ga4Cv6NP1clPo7KZP1gUioPGiCHllHfS10SYYPwsXe
TiL4QUSCrOtC17uebFwWeHFQZg2LTpsvw6zHiKnb6zkf8vjgYv8deq4zUWwkiEuUlNHmIk+7Hqsf
xq4Q2FaEcEsw4iwF2E83d8vQ7aL6LZtH+IUNsCHTxfzoaPHyARik8akrRfykDEX+hu7pES9s72Nb
ErcEV+k33nHzmxBqqk1EZMN0VQfFzyM3GQN0N+IgKle0aRbdqh4rz0IA9vVfnFSKGo1Ut+Vdfj1w
Vudxns1iDfumES/equlf8gn/Wrc3yl/LjNZf7UzpWctNcbC/944U4Qs0MxAPRMc2954GtVCL2lEN
6QEOb2f8gpmrpnx1Ado+dUkcHUSQvS0mCbx0EqERUCu6nmkJeks4acP1EJfjGabwFJD6jZd6Rojt
/qLKELzZYcQqVpPiDfFq61eCEx3Sgfoyh2U+D+9TLzJ9sxrE5/uj7BxWGjTyTQV9hnx4c2ZaNc0X
t8+WMGmQdA3K1nAe20o1fE3Jm/MkQE2FfTqAm8T267VmYR6gDDxWycMNXgE8OK5XUyhVC0e5WMI1
XjGUqdr20WqE/nZsk/q5Wd3Rn7X5CIWzs2VIJ7jbeX5AydhW34CkaFaaYsQSo0UfVqaZPKV6ap3V
yfrs5ql+ub/At2AwJgmMkPwFUh3l4E2kQPF+0XPpwAJKPw9Ap2Iwr83LeRWW/b4xxvqHZlIvWxTU
a2e1hU7dAUC8pHqUf0rHJsGQDLx34LU8ig5+2s5u5qcRbeGx8SO33TlSOUfqOS2onTn6O/z11keH
mu5Hm5D2M+6q6KTiJvSSiy751vBq/CejdYvQrg26XxdmelqdGMMrYtGDmmdH7OTbziwrR9lLRld2
J+WF6+2BmVazQuibQ1RN+jY0GiGKMLUH/XuPLJ9zdpS0y58wrY//ERgexkEdVyokDDs/cvC88eCT
O5USEh0vLjWpFnD9U2iYenNS1zM17z7p/ZL8E9mJpH82qpqWyJRWxhPWRcuDXS2YDNRe9c+4LGjm
1aaWhq2jVG9sPMguKVK6L3knpq/5mCvW6f4H3clviIIkUrCeZX1+k2CgfOlk1aLOYRbVc3MxVjN9
1pe6fOau9H5gct63sNaqgaWEGuirwxJ9uf8Ldq4gmEDgO3FiA4u0helYrVOocaNyuFKryZ5i9Fef
2imZPtuFq2BzMgz9dIqc1X39PUA1mCFpgOJ3sIU+S1A92rF4ujTK2BTnDhJy/m/SGQqOW7pZNQ9p
7ZT646snC45Gg8TEkxve3CZ8wfg2qwrCXDiradf8iJUlecgw/mwvbl6ApYkxnFifsthYXl1ZpJpI
2KZyQhDjuF3vxjxHUsWwKipDXd60IT421uIbeVuAbYuU9SHJIuP1CCy+KQeAdxH4atKezSWfZ4We
unEOJrC249GnN5K/oMXUPHvT8tPoDAx11fEdbqjTZc6cOhCleqTYcRuvKE84knKL6i2Pps2Cm0a2
ioRKrURt6l8pFlmJP1q18r6v1ulgjXeiDygvUJC/Ka409DdHHmtYZIJWDsuqi75+LglQVWigofEd
oam+e1OuywLKzuwWM4gtYXpBH/WK+TwPZb0eJFi3uQCWPVA6XDDi0r1n81tEaqweLkQjfo2EFb+H
VoQEO1LI9zf07dV4PYz88z+e9oNoDA1QLLaTHPDYL7Grf+6bIUHvouv/9jIk6V4/IAeWyhGsMdAh
mz01ZPZozWWOPZxd1A9urTmPwE+9kF5A4mMcdySJsreO0mfnN4CJLbS5i11Q/WZOCAqNqYvf1DTZ
P+nWfHTl34ZhShX0KvGYM8kSt5xIVL09UZXjFC5Wi0FInuU2LrXR/I5OVfdutbzoXZsrxpu6ifES
nVTzoEq+c0wYm+zmt6gH7JPrz0hpIzFFxvhJiVZPlvcTmsV9/2ZZl/Z0/wPepo9UvSTYnUAkwbyb
/Duuu1FfzWLCC5m6m583mfI1K3XnKda0okRmrctIJ/XoX14G+VHV7ZYDJGtulIYAK9CvumkHtArO
kbE+MFEMZ3AX7L3o2QHF/Vypg90GaSrdoJdB174ldVIEkdmMX4Z2/KdMBuNTn660x5sE2VkNF196
RMOH+4uztw/oJeMCRGUQUfnNdVwns4kHTTmFZj/ikQygxP6g2HVyWZQGFAf63uBn4gkEUpkZ6seB
eHSQfO7td9mn51ZEUYafcr0TIrcyo87jFwgLTKqPGZIz+5nbH1R/9+KGCYEFwWfZG9nyDvPBhdDd
YKutoMnzua1VLCWXMteWi7eu7Xmibfx4f2l3Jyb5/nDOKKZsKX1Z2pvCySsOMhfzV3XWo7eGzSPl
/ih7BwndRZI/ggZawZtw0UxKVWPhO4ZVMagnnOGdMC0nFS1LpTvIxfeGounC2oEDJH/ZXG1RmhBt
Ewe778nNLrUQXmjj+HqKYq85yJV2h5LfSRarJY7relOMtVYXqYFIBZIK2FMCuT2hNIAOcvJ6qAgH
FICxNHKQ7K1tcbMZhs5tLOL7ks7Gs64isRXl2GEafWan+FeIg2b53tS4I4FngRyiqST//I8LjMZG
1YyKO4aR5hkBahzowc9tHGrdFB1cXTuRD+loaF9kCLKLtQmyoteMjHraFA6OWz2a0eoFCKlmIYZu
/YMeezwSFMRVKVdHB4d650UJqZCQh3izrD9tqUyJvmoFbaARecmk/1zli5OGWIQ7oP5AWT/AxNe+
z0mj9r5qrSvS3oJyKq9Qs8IL1qjwtBvU8YdsOhoPcVNiDf7qY0OvlGPJJYh4zbYVUy9u09NME6Fp
pfZlbeEco5T1sMb2QYDdiQJXA20+dx/xhBdJLcIV3MAcrlGduKExWP1Bte/2VcMTFJ65hHVSktlq
Zo8qCpWjwjbW11W9eNPU8fLVFDRG0MR21Up9q3SJdTDo3u2GzQzWK7/lB0GQXW9m4PHTaPTtFCLC
nSCXpSw4YxlrS6FRVPpPpSnVitEHI8S4NxV+inLa+8pomg9NuwwdnO9mzMmiovgZv97ywomZv97/
0nsLA8JVdt2kUv2W1Jc3Wm6bTTKFmabYnwprqE5GCtY1zj1KK9nshDMX40FU3hvUBodOV5X6DdCw
63UBfFooAAOn0GUzP2RJ/aNAROw0uHn9GLVKHsZA4A/GlDHxuhhHZ4JbAJQ93QPqEddjRlm/9iiE
kGnAOv1u19O3vGvqS9oM1YuCPfRjKukg/dLVz3mU/3t/lXe6NRInRl+TNgl/bWmajSuiQbPl/TpV
Ux+WfVe/TRcn9nAmWCDd1EMRlJEKvyjVGvHQFcCFkGnsEuw73SMp4J3LXr7B6NcAk+PRIz/PHzEW
63kpI6Dxzcu+eCTEzm9FrP89ON3yZM9tf7k/+b04C9oY0yWZ4QGB2gyXL1GmtDhIrwjH/tcmnhoF
Q9lYJ0u08xykyZw+4wdlvV2txju4TvamKus+tLRpGJGlXI+9GmpWT7E3hFqLOraXSAEsq1BH3/O6
8tS14qBzIuey3WUIoXOZyKsFLtn1eHnZJBo+sAMF/GI+FaVYHxQbt19I3OPBG2FvWfGtp+wrOR0g
A6+HyvAYz0uMTMLU0UV66rEX5v4yTb82+v6Bh8rwr95L8ZY+c/Sv9z/pzgGmTa1KLUV0s25ljfS4
zsuYscdKsc+jMnjTqWwW8cbl37aBWWXD02y3R+5dO2cY8A5NT4KHrCBsvmZitQVHuxvCOk7t6iFX
VeFnpkINAQeQ+cPsGKK9TLpifFyQkc59csyjF8vOqoMGkZhg2ZQDsHu96rZAf2hVoj5U3CE/e0vx
0Wmm6CTw08VTDKEwtzZRv+fyPjhFOzsLXAQdC8q85Cy/ix1/HNoodTpPDMUQKhlEoU5FlxeuMb5T
RTUeXMq/JWk2u1hqvaMFwMGRilLXk6zU1Y1WNMhDMTvWz64ekic6U/qlw0P8cR3GJExiG9NFLa2+
jENh26GbAdNAzGFRg9zFpcZ31E48TqCmwyoGjkhgrRxgT5nRf2sbI7l4bWX/JaI1NUIjX6cfJdpE
gvVcxdNYoHRAmLBcn6JUhRKM3T4kS5qd72/i3U+JoIgs/klXuM0t5LqJqL1eDGFnKfUnZRZPhVOi
EdCxxXx662BuRYTlKTXX9uDxI3fJdoGlzgOXAmojNxtZr1I36Zx+CAc9cr8TOT+2Rh33gF9BJ1iJ
/vn+THeyLHQfpSOyjPewgq+/59hmbkIeOYR2D38HVLQ66n5ZzT/vD7O3RQEQMS/cKuGYbRbUafto
qhJlCFWcjTy/ykv0wC1UAZ4aVzsS7NmLBUBq5S3mQtLfapYMSp1ZxbTyslPM5XOHOlD1fh2iSA1G
0RtvBPWoxZ8oLSCGxuv6JNAePLhcbpk0uCrStpTkdGlKse2+KKhPTJOhteGoWS3SebkR6ZnvNX30
Yq8VeJcuNrovulGb5RsnQW6xgUATB60+aP+AwM//1dJS/HP/I+yEZnJcKWuItJIEiFx/66T3irYw
ui4EaileSrTb/WmwhnMZ4wKSdr2OxD+a+wfZ1c6oqJZI9BLQPMk+34yq515k50obTk1vf/VyupDA
tCPzo9ro5uLTNPGe82SsXz9Z+sZAVilgEbG2xavO7SZwqwnDZpBCghw7+JccfT8RIKJUnuIlB6rB
TXVwfPdmC+ZGSpdSHuRKup6toaZaYkcrgvSV5X21WnSWO9OMMpTakLI5q0M1nu05ng+G3elhIU/L
1cduk6SDrV+FWmldjlAXqPycs/XG0HDK8yfDK34u1NA/ZF5n5D5Kx8XDuJgV8uU5HYUwwmxCB+me
rE/EdbQItNVoK99w+rrz82GyTR9V2Pjf+/twJxj8fjvK5jefZpsJaVaeCPgyDS/3Slcn3yy8dHln
GxhYl74djUj1vX5AwjhtRh7WhNbNxgfB1lBUR6tfdRqw/qTRxXNXNOlTOaCBelDs2dkBHC7qFHIL
sOU3O2Cc0UxNuO7DKMqsr31nf66btXzjpmUczu3UnNM2PsoAdi4NXNHJ9H5Xv9nw17tuoVFp5o3T
hkutYHiTFZD3ck9Ftj61W/G19cT/UAZ3SPEQc/+tLXPLFESmZxjKjkJWIqDTFNk6PCR4ChVhnnpe
4q+akrxxUEUsn8TamgpKCZ2u//3qD4tGnAFpH4okOfVmrVO6D1HZtW2olQCMF6czpC45cSzR5+l8
f6y9NUbakSY4ChDS7f56jb2CggDHuQ2TrJs+xFqxfM7VCX1QmkeXam2Sg0rezj5yiZdSqgM3L2AA
1+M5JqUOMCi8CAutfY+38az4GPAls+/aQ/ZX20RkeO40HZFvdjICVxpqsHmpigBuvh7XKLTM0nta
Yynom1Nip3qouTyO76/mTgyAAEj5mt4Cjr9bbE+qeinaoE0fYiWBAkFnLk9Z72RB4uXt6xeSzhdN
BHIqOeZmQmu9DFjJjEPoVVaLWl4OsCuvY/cDK/AvnCLnDMPhyHtvZ354D/ACkiI8UN43rz0A02qt
u/UQRlW3vpvQXHiKykgBC6hlB7F/Z2MiC4hapUR6cLVvhnLzvKvNtiGFG4fkP1GWHf5IqvoCBcj5
UCHy/+3+p9sbj24DzzuZRVA5v94gY1F1HQYVQ9jOpjOcuFiz9YE19p5JqfSPcz9aR/HtlhBG8wHy
GcIBsKUkFfh6TC230gLVQ4p0etEovnAWsZwFdfAy89NJq7Ow7VXjs5Y6a/6oTRR1UYFqh0s8qSSa
ZosWhe+ZtaX/7KzZ6S6xihChG1ndcsYKsiIfEF1Wvl85j8K3ZiN6hxVB/Cv5P5ydx47cxhaGn4gA
c9iS7O6JGmVZ2hDXQcypmPn09yut1GxiiBG8sAHBqmbFE/7QNz3sUcWrwW+u7reidpFH96JKjy9u
QSPwIGy8OfOcBF5wkETgzKk+yz//LZMjdZsHZF75THAvHzKeqHA2BEzYxlzvcA34h3n48vpq3g6p
UWcjUwdWCBflVz36tyGTFQRkXtVW2GYwyh8BJZG+mYW7ej41ArGelZww52EAynMUGd7cNHRP6b2Q
utK1pJG2ub27THWnZYmtEDtmQV1RuHOYIsPunF7/xJuzKMfhIiUfoNGOgu71rHZINxZ6m1uhmUyT
dEObRTAphfG0zG55kOjcHA7Gktxx9qpUS90aIFu4iDsDLshhZkTRxTUa5y8hjPeDkkSnuhx4Bl//
tp3xZKQJBph8EYWazcuvO6VQ9JQ5pKBUInbV2pH3M0nSsT6XBVv4k2dU+ZHww016LDG4tPbpPksd
+W0i0ZS20LKqY1A1du4FrrDh2mRlKEQ6hAtwncDKjepFjw337vXP3VlKQhzawlQfKNVvI7naAPXa
pZkdwl5XvowxQLW7rFKQmYmbWJxfH+xXqHaVi/OdrCW+ZIRW7M/N5Hb6UKhN4UE78TQI8V2fmE9t
AYrRJ+rIPqguJEcfLxmd9LzVRUN+nikvWm25H1MzK3/qbel5PiOWRghHZpUgT+w07/NMEPZ6g+s9
q3miNX4UJfPDkEGa8vVeBS7pRD3OB6qSrHnA+mU/sCxdvr/+ebeVZxoeyErIrJ8kmfLR9bkwE4uA
zZM5Q5yqT1AF9Mn3Zqus+ZkiE/40u4N1IrVrHgdLWG3gLBbMYmVOcVYzasMpD1b3trokf5Fkn1PN
IlXdNtXVDsdpypN16IFum04sat6dUyNelZOngbT0o3UlJ6k6kAn+KNriP7w4cuxO4zpLgzVT7S4Q
dpsIXwUDX/l2HeNets6qqZ5TaAh5kHZZ9r5qVZzDhWEvyAjHVuP3+qzkp1r6Ly86/PqggFpPvqTZ
/X26Th7CoshNQO5J8uaf11fhdkfjvK1LkUbCIFmJvl6EpWhhXC24UMH+s4Ol1os7UeI6Wq/TUafr
9q6AgUQ7h1SIVv4NZ7XFdzeLq6YOEewfviejaUPgshFZLcoRg3WSwYPLaXeHScK9NLuBlafLF+C3
x0XoblxKFGyo99l04oUHI1uI/ERgBKdzrESotK7qJ6jlnlYAHHd4v0dB4tTpAeDr5tMlI/CXbhv1
AHR8Nyc5G7AFzpJcCYgfSngZYOpOqRItOG44L6Vq/nx9UW/TcTke/EN5S0rMvlz13z5cbeZcLC42
NRR+DHyvW5RFgO/ZOCm1Xem1YQ6KRcpaJ9hXY74qoLf3vaV+dxdMp0nAjaWH2cuh47nKhundpMoc
zjWBl9rk5K11BPO/hcTxk0GyUCWXgHuEu65/crQu2tAbYGrmqLY/2WKeP+V1OvvtIGafnzaGsefU
d3ZmPOj0JJ/jVDmyVpV7/eq+lT+BwjJqkiTq9MSuf0KygLQz1kkJysme7sZaOqwlrX7OBHcSRpz6
vYNsyElodvZUdJiBHqzazVmU43Md8v3cPzcUWQe+0KQ7vRKYuYuavgdoPeB1Mf/VDSV+XrTCoPEf
Z/X3ZNHEx8Rc0zO4iPFfNR8ELm3GcLHo8ZzrYqTun3ntkfnRTawmfx/FbXJ9gqYbJe5fkpKZ6ihB
03ruyaQZia6VBoIvToaL0oLM1bryCLxy89gzKHBM3lr65EAUN0enSDtB9RYcASph1reogeXqLDJE
bZw+XFR7vR/SdAkyZUwOmuR7y0GdlMYo9Foyjc3V2GJmDdS3SMJc0yrfyXQn9MrIfQAdeyT+tzMU
IZv0OaGJJHff9c5TEh3SgMnMYtKN1pAz8ahgszABT69FebTPZMlzs88ZjMgCF2GqKN4mzG812hga
ts9BrDuL+z1tSKaQ2R5CdVjU7FToRfyztiIvOk9gcH0czS3PT+YqOvghe18N0phEkO3EV29Ks562
5loifZJrQ0vjwNNmbfCjJHIeaRmWl9dP195gbF7ibyJ4VOY2g9Wdo0XodcShVwywlnK1hlQwRilW
5GOqZG+u+YFlllcZZ1n6K21xNGOtq20tcBuk+IWVg1LUf5UqllKKyPtvb/8y7gwqmTAuAS5v4igh
+iH2MG4IFBPNtcIkLsq61Azx8D3yy92bRMhJ0Aulcgi1het9GnUTlE3S0yCeM6/yh5VOQpeN5X9K
Zh+93ntjUVMgtiU5kx3y67EwZe9Lt6Ajb4JjpJniTaq4LLOu0CByS4CZb59FXkw47mAByPTN6+Fy
o2XBJiUK9ELPnhN7yoO6GKoKZSfg56+Ptfc+0/RiqdCLgxq1fWng30wpiUQUZObYiEfew/5rZNnK
J6PRqp9rlLfgq5bWfIfUmoPSq1FZnxSUApsgn9b5nyF13IgbMJ5nXxBMFDSSjPxlWJGW+YNfKrFW
sO+kTsRWaMQS0HUdPZPHpmxm3ylcvMSVqOlPWeuYH2kGDJofr0nz0rRqsoSLHqcnZdBGGt/d8M5K
aVOmC6FOkNVlc2q7eIW8j2rewfLtvN0ca/6BMUEK/CsU/C3iiTsDC7HFQowodhSKQrnzBJPF84U6
GSfZrQuNejb8GFKYBYEf08PXJ2onwiNPo+Emuz6SVX69fWLaZZ6ZgWmoOsh7YlDGu7bjWYzm+R22
h8pBqrI7HPsUrTiPlvtWM0RYC7qjHlfnFNUPulVUQUY1OKShPV20+UiF5TaQpkkLI4R+NBVMqrKb
R7hcVb2b1FIJMrRlzoKE9YRnX3LvzY4etEbeVL62WMPndSyab7HjVfdJN9r3Ylydg2qqPIabt0sK
7YDQAjVLPXVz2bWdPg5L3SmBMerrwxjN0blMze5gend2kwSd0R+ifws2Z/O9xD4KoHo9CQdl8e7y
NYnfK9nkPaAO1wQlRjfnnh/tL/2qnVNteDN30UAdgC4eGDRiAfBJ15upMpSBpAzTCKPRtXO5xt65
mjSXFkZihlZrqb5rJcrBCdq5b/EeReVH3u2ylns9aK/NlCIHpNdaLXJOuBvlYdEUDooex/ffTgRC
O5ZyEckgp2UrviC4xD1OYkLDT6xpAOvM/mq20/wgTHDJupfPT+acIo611MjaTTm2fNBE7YMzu/PF
4MrpW1LAkpjXzV5KO6+t9dmOgURN2qWvCSgR/iv+HgjUjm58uWM2+9ak8weow0GrHjbs9eyms7c4
KNInoaoX9X2DDvpnYSv9pUrz4m4su/avIu89+bBW+r2BAfW9KRqcDgt0E4YWS++5jyFivfnSookm
WwTyJyEGef2jBCL98J4wAFC89KcBwSgw4gTpsXIEJu518x/Mt2R3oQtNN/QmoKYNh4NPo1NUniuk
y6eoabifW0wcE6S9/+Db0DcCwyIJCsh6X38bmqCdMlcDg9WdSuY6e09ekbn3dYUQWiCM/ohHdYup
5ZkkDuN2gjXH3bTZTigzKKVV22k4oVJwGXvDuTi4MoeRFV1WobxQs0OkJZuK+5gAxG9sVX/pxKjB
gR7bh8ww+tMYN9Gpnczvr6/z3kYnj5FlFw4cP/F6LrLFaBY3N9KwVmv3nK32N9HqSLgOUXywxPIb
t9vcoaDPnSnhS1tCMqqY6upYXCKwl17spC//7mP6oQZKTE9epdkfLAe3etQaivdv/kT6SWgmYFMp
OwqbyY8U24yiqIpDpdLa0zxTfau7FNd4g67NHwyFHJABk0LSdTeziW2GN/QNyP96rNaLNZb1o51g
vJl3lXd6faid1462IQ1m6RWD75MMA36LapYI0HApv8qNtejZSGKIXfWavD01smiz0MOj/AJkYPNB
ugY4ASGYOKzSMZ5OjRi89pRNTcnOVI9UbnciF44ly88MUt3ehr7G2C+AQolcUF61nuAP8aIt1Zz6
aeuNIowUsz/Y/XsjEjMArOZkc/tsPi+vEGOpYPCES1tHF6dZoXub7s/ENgCva+URnHtvOJI+CMNy
weDJXa+ZiNUVrrQVh4DzlLBvNfPEPdT7yZq4X/LOTf9g9WQWYZiwKnjBN5HnqmV91NVmHNoTUW5O
ayCwF28+a/H8B0ktKBaavCqBICn7Ziar1kCpzkQotWyRqUijWgROmVofIh6ntx8ySXCEFC9jBFrZ
17PorD2WoZVRhIOhr34cDcqdGtfFOYl14+11HspLDEaBia7OtgXZpqmHEKdZhMvUdi+GXtoPY+JO
T9mqTAeP0s5FjBqTLXl7XBzAtK6/qmzdEm+4NA/1pMH3Pu+TJjBbAVYqH9EiePPlISlSgPppq/If
mxfQGAd3haqeh7mltl9xZWgfu9g4uqLk37K58YGVg3CDDUeEs93umHIMUuw9DzsoUZcFPKfvto5z
nlZXC11c0X1HaGuQ53P5CWRpfrD7d04b5rW88AQUXCZbwlnLcqJaOOXhYifTBdelD0OUlp+Befb3
9ZxFB3vlVpuHVjFVdRP6GnAO+hnXKzijpVuAqwRQVwqCC7uPTGrDdjSFc+SVzz31xDsFpcHTYKbt
Cx441acOGPOTxL+nQQ368H+mNaX/vHmpqeZJmCMAfwmcuf5VWqUDsCuBIazpqOKpo2CPmORHVow7
j7vsvMpbjd4YLd/rUaKFIGqYtYylXrA3wnpOTc46SUnkN2tuX+bJsR/tiYjGnZ32qBC8c3aoo3EZ
kBpRDd6GFvRoFiDCeREW6P7+VzlK/BRPrf2QukdSXnvfieQ7fDYKCSjybK45fXDGioXGQaAS9gN5
SX5PLKCeqNmD1m2H4Smy+uxCEGDevb6OO7tZQvZI6Cm3YKAi5+C39x6esNpYGd8IwD/92VtWd5oW
A9D6CNv7biinIweTvU+l4kx5hy+ATyf//LcB+2S18c3EoSsf1PGMbvkIEj7F3jUpknOete6HaKQf
rJtx/eEPPhUgMGQNaJzgMK5HJtlJRYZ2YWiOKWbJ9TJ96dzlBwoj88WtPOf+9eH2dg9lA1TMya3J
J7cfuiAmZmYz9vajVf01CysOKDfHoZr0+s/Xh9pbRJpuEgYrI5wto6+pxOJVq1qE+lTZeKRW2v+q
vijfjxoK4IZdeD9eH+82SKTKRnkGFD0FfR6w65lMxSq6MVeg+6e065vBQSNsXM0DHvbtBF6Psjn8
ZYn9Yw3zMhR6oX0Zq4ramlb17+eJlsHrH3Q7gVwxhLu8KCwU6fL1B2mKWLqkWKXtUeJ8gs/0Q1lr
+87Dde2xqMYjv6nbF4zh6EIQYaM8iTfC9XDmZGltrsZV6OZJca5JUjs/x2T1nTqvIjB7hd6pNcnc
bY4H+CMiR8fvD74Y8IEktmIMtKXQNNGa9YCDKzB0q9uFemU2ny2QbA+R4SmXAu6NcpCo7S2npP3J
3ovUv9wcv7Ey6bO4jKjSTUOqINUuq5t4NKDM+KD5vT+UJEPQ+AYDLZf7tzumMxtBfaetwmQYe/rM
9CuecY4Vg19ElnfgVbB3GBySCwlIRB1tC8lFuwhxapBx4WRi2Ew/qPKBu6dHYYB8Aq6jHqCjdGrx
KkJfEojs9TflwlMnu0YBI20R+upjG1VYe7RpT6862KvZOy+LXpwaHd13N4no9kcIVby+aW7vbl4B
+njA2ClUEv1c/wbVyRO3dvUSccvR842JTKrCyuDeMdIMPYp5uWfTLyEyW+NBEXbvgILX0wmuSDrg
5l6P3K7W6kQNd0Gfu8s7K1t+FpYOFjkHGhWskP5Or3+p3Izb2YboT8eJKJOEePMgZwUeW7HKeKqz
/jtpqzn4dTVVT3PSO8FQ0aMckj45AEPuTa+UVpb1OtSVt2eyjsmCiz6tQs+kK9RFhFN5po2BWVr5
8zBo+QWkefpVU4b47fVf8G1c56hNgYyiHHs9vxXUX1pE6AkrzZAEhoKFwJIYdtgv6NcUlVUHtp29
HY8lH2M67XRD2FLUQ69HVSq3sUfPqkOKszO4L08pzCAtbOMHV0Tcn2IAJNW9kuVm76M+P5d+qY4C
P61xNv5uukk/MufYuTjooUrgLSpvkkdz/YOw5FABpWkgqCyh+S2Ccg+oQURBqffRz9d32E6Hgw82
6f3Z9IYBf2y2mNXEnWUCBAUQbk8haMK8AcUPX8InkuVBtdLxqZ6S9RscbqIwEsbxw4LwyaVFxPzg
bt7Bwjiyt8PGQ/0BEYbNhy95X1JGK7OwdNBvjfq1/D7KXzFrUXrnRvNE1O2W6Bm6RVh7en4WqOYd
/Iidi1RmOOgYUeSScdP15Gt9ZKyKwm8ALTD5cTEaPmWGu4Np37lHYaoxELYQMoPc7Dluy1KJctL8
mOBPfW4Ta3o23cWzfNBwzDNxclL7FoGoeFLsNPkaFZmYLg21g+TgDd4JA2g1q1ypTDxefptJnzNl
iUa8rcNV65qHYdLdu1wrp4eqhm6pGJHxUPdjEUApGr7MeG0fXDe3m12KQ9NbQy+PeHyb3iypqbXN
qHnBupR4eZUxxX9DSfxxUET4+qzfXqcMRerJUedBpidxvbRdMTRzqqo89nbuBZOtNV/HJl/QWZpL
3CMK65s522pxsKF2djX1HLS4JHmXCvFW5K2vhTY7NF2CSuv1uw5vyjBHsvIZ89EpLNOaq2219U/4
A94tk1s/anNXHvyGmzVmYmFoy8ocJR8O+/WXK0WH0YGhTcGipcDK8hRTI/zs68Kf1FFB5MRdrY9J
vaQ9hXoxVyfKr0dy6jezz2+gTU3rkjSEhHazzyYFeIUOtidYIyt+yJe+vjhmm53A7jofpqHwfG9Z
qoODdvNi/xqUvqzpcI/a295Ep3V9PDbNFJhK3fiWnQx3UWMOp24pvylxNF5e32G3ZRI5HhRU0BRQ
Pm/ojziMj8BbxylQitL7Whd28yC8pHto0IwJDWtY73rPnh4IGJz3YsiiD5kyW3dDD0uynlXjRxv3
yxEz7uZBl/VEgHW06GXcsgVFcp3kSPqKCWskxT1XdaP7SVz1gSmK2be8fApypwbKPXbmwXTcnG05
skmOK+szBOubaNFay8gbQAhgVeDFp1a0krdmZAGMsSMM4+5HygItgRmx/baCUNIhNrsoGgPHFsq7
FFSAjxm1Bqg3a86T5ylnobfgk+n2HsTEuyMzpMznifK3Qs0evGLFa/hI1xqxnRVzqz1XoMb+XvS1
vtSaKz4kiiMify1V4yDq35tgubZgFOjn8pZcn2sdIUFh14xN/DKKoE7Rkx2WjO51bXr5Uadv5wTL
BwKHAuSnACduTnBclXPVzTgBuiXSN+uYAMRMG1d8mqZuutRG2X5wFjS833ptkwvTwoBgy6milLF5
kVUlNzwx5yMW0OV6iYzJvtOrWcNBak1PXrckgVKm4mDr7qwq4jRwyUAjAMPa3ph4GgGttvsx6HKR
BXkkUIZacsNvsRXFFW+M/jWw5rrv1+yI8LizpqjWmQT8qOojF7WZZVrk2gihZgz0Sq3ucazPX1xj
Kv7TGk0/2Lo7tyO1XN5D3Bdlh0j+lN8y1HxpjZ5odwwIARu/HYfECTvRdE/FYJjPVR2LL6/fj3s7
CIkSCr/EtxLYej2grseQgpBfCiInMU9xthT3heGVJ0utBFT4yAyGOa3emoezf36hHSiBcUNsyyrc
x66GDd0IEiuZzxG2AA9T06FjrxvJ+fXv21s7qVwGV1USY7dNPpXptDmIYyDaAWN0+CbP7iTKIHWH
6PvrQ/2aq6vkUH4W2j02lVpapduqdN+hAac48RgomTa8IKWVgZrlTbGCedJgAqcGtYbzYmqD7beK
F3334jH/WJhehERLnA04qLY5NoqRoS9hG83Fe0PRofRUk5o4Dz1cZi9Uisj8yyMkf86qIv7RkjHO
QdfTZfAXysBvBpNRjyUI5cTB95WCotfbQ8u7Rk1Gj6t0yMynwei7S+eN+anTvO4RWPhR1/6XAuBm
DqW/ntwU8qRvsZa2tsQw7wk5BWgK1+/i3kn+o2hWWJC5I2wF1n7KvzvM5Ho3VmVZfsjaBfV2iqez
HgxOlL7HwgonE0uvSp0ip9Ev3+ZinqM7vE1S1V+HdfxUjNqRKN/OyQVHIj2AOb/cxJuZog1b2AkK
OwEJGyJZlpfG/4rBavsXJ/WS2LfXNHUOEgV5z24ni31NjZ5ckZhd/qbfbgsNbW6BRN8cWM3SfIg9
7+9er/WDbb03CIwcKvIAiSHVbkKGsltTre90QoakGPykMm3MHJF3f/3w7NxDVD3Bt4FkANS0BZqt
TeOm2DkQi2rjeseSjvfw6qE9qPFytyI1HuSJ5x08KTuXg0EDh3IgtsJANjb11sxceq9cicNyIaqf
47Im6zlSHIN+Q0k95+1fCIgO7yr2CdHvJq9Xx7UzspiIv2nSAg+CxWw+9FqifBMGYM1MzcTZFbH9
4fVRd15N6slg2mkoSxUsOQW/bZGsm7QJ9bQpmGu17xG/stMP2aIPp3GYSh0srZU/qWaePhf9pBys
6d70guIDvoiIHRW+zfYErZdqlcflIbuCp0Esanyh59Gt0tBWmQ4elb19ygblU1nOW3pGpXozmCWE
bp2qsr+z5rruq5l9VHHc+yiphgkzBngv7uLXE7p6Xiss+vFBM9bLGRfQ7nGcG+OhSGPniF66NxZE
b7pSYNToCcjF/W3xZl5ndRmAOaP5XsKpnAl3Ok0VT1kujhTodseiCs3DRaxzo3ZQQeIF1+jJi1dJ
LxHbI1jo9D4sqpYdnISdlSId49Kmeyuxl5tjN0zrJNU7p8BQV+/SNWb0mFeiOdgPOxeyZI5zZaE/
wgmQv+K3yTOwETHKZWL3tQmdjKnRHLqHVl/61pjU7cOCJtdB8H9bu0OsFDwwESq+QNTCN48ApZOW
J8kdAxWtSuXE6Vb/gzJlPqdTvPzsswh8hZZ1DSgLby5VFELi8qK2SqfDhkPf8OB92FlTmf1CNJE3
K4Hl9RQkCM3h7JpxdVNG8bN5QakyGurLpDvJwafvDAVyi5ePpIvC+NZUO5tmPaPOMQaVXtsXq+vt
L0hqGVDl8uJgqJ0rzaJKZ9LZ5LADubj+Kpuy2yAGcwyA8Jtnbyj/7TVreqc4+vxirbl657ZFHaTo
Sr1//S7d+0biSJDYSIThbbyZzrRnGiODb7SsJXkXF41BOJFOTeGrpbG8tctJXYZ8hlIwzTikATaX
5+Bgqz0szhRUTpd/yTPMu1XFsJ6A6b5ZNwOIgdRhpMAv3SW2koFma9mNOuoDHE1lerd0mn7+hR7t
2OGhIaYjXNrOW894jmxYIVoDGvR6AXNP77xGswbehWE8x1TIfGVsv9haYtw5hTffV2rZnl9fO3ny
NqES1xprR7gEkGsLPLUVVXRFOg7BYplIuMf0CDvfXDz7XbzCfEEQciy/Ffy/th83bf1ZR2e1Ob3+
G3b2D9U2oCOcFEidW5r54EUa1D3mObby8p/EVPKPi+otz7bbp0eB+94cU/Six0lvVb8RK7eF5aax
mZDXuYt+PxgzvGKM4Z4zB08gyE7kJKBXDi72vUn+fdDNnu21TEP+mASosasxyFdnuS/WGJZxkjt+
5GXpo2JX/5Ykv0EFVODt0RyNUPqtdK7RR7lJZXPV6hI5+pDHZlhPWnPGLh6toKHqDnbT3krC+vgl
oyPpkpuHWZhxTC2J2Z2TcbnTKvKuAhZKiNWDdjDULwLNdudK1SN61nAEbgKOGn9I0c/mEDij3Z1W
0WSPq6Jnj0JL8h+YCXYIKGRt+7EdUJvIhrsBVYrWL02RwmEorIsM3omgV/vfrs7WjJx7sP6XDOpR
RVsu7vZ3QsWTjCPJ59yq8LvzqtvAuMeAmrHyLwaHs468odp+7Bro322fap/efJxgS3BlsRBMzTaM
ADNe9XnGcYKZlgaxW3TPJTXlsyPi9dsfDCU1/4Em0ZLZqm0YE/U+MaoDOptC+YiQCDiofCm5t9rR
OGi/7DxvUn2Z2BKFXFr7mxiCdkGLIeaCp51bScIdDceOc/55qDIFLR9cfvCLwl5w7tOD+2knLmNk
ojIySqmCsYnL9KWj4G3NQ1AYtnIX5ZUdeBAIDi6J2+4LoAhqChLugQQDseb19Y9A06SsJhtaKfXy
wRb5e8dpp9PkxsrJxHb+4zTi/jyr8J3iBjV3xam8+z9YT/S2uIbp61JBvf4J3mKYHRPBa6Byas3Y
NdGqJcUFN7iEfzCUrPEjzwaBW918bRer0KQyl13qLe5d0hV5aMA2PnOrvBmcICeWNr1UMkHQeYuk
cdW4SFaagoHXONEpHSkX9QkCTXHS401M/uwXcX1EpbllkP4aFWC06hIc3STRa2KrZVIZQzAOsX5e
Syc/xTj5vMPnRr+jeews5wZZrnPuZigv2nVRA8aNxqdILaazoWfTZVSmscJrcEhOBTiOsAJdEB3s
OjnNm9tJBuay48S/OFjXK94KN87iQuNUdfH4MqRLxjNRew/wArNPTeFiREGn8e71td95D+nykVAR
wXGetmgRE50EoFRsMzHM4z18E/E9z9blWV3X7DIOZW75ejRET5lARkBJBt042Hx7X80pk6h1gzrn
9p2as56yTkLUYyizeyk6d34UMTlebKJP1CqJEay6UhxgcvauEbkPUCqgJsVevJ7qtNc7vaY8H4xW
7T7HyqT6QzwVl9fnducJRlaUmpckG3BdbS6r2UTXOYq4rMy27U5aU1X/tGX3X5S1/UEieSthK1Fc
ZBt0PADn38Dyh4g9AzFvCBCtdX3PmJSXpur/su2+eqcrcUXvEk9wFWe0IAJo+TCqNdrXojWfkPdN
vv/Bd0uMoCyU0X/ZhB71OCVjrsvnwYr6s9Erf4+FOX6mAVIf9CJ2Ng9PEO7JIBBoo7mbI1N1GPc6
atQjoFmrsd9Vg3Jf6Vln+mnurS+pqI0PfVQfgcl2Flai6KkBIhqLZPvmA9fMG8Z6bYdgpjz3A99T
15+t3n6Zy/mQ/b73iYYpPZKpNyNasHlrkwzvVO5hMp9BNc8NNklfEDOhMKFP9iBJrk7otFUX+VPf
9ZXfrpF7zlOnvQd/Xl3Q0VsQoayyzDyhsevdI+U4xWGs1Mppstr5D7Y88DpocxJbT+Yuv+a3ikZT
aAIHDK/HDoAibOElaVhkUfZkj+KIG7W3CNIslSrXryb95gzPylIPStswMS2kuXRuor+ToUkfbad2
DrbZznUhc1wZEbCprW1WLfCvKmOGo2vCjHmdXZ60qNc/v35sdqJToA4qfS7A7MD35J//NnftMhUm
cht90OM2iwTrVHpPBbD5783cu+8yJRc/Xx9wbwZJviTDjKAJZvH1gOZiiWmpDU5PsTp3ptl/1hQl
ucPCSzuo8ux+GhVC+DwI0VFk2YyEnm/bTowUWSvBIeS1IMWHzW8Ldb4fsio5eNX2qlwyOpRxMBUD
3HmuB1wSM9adlrmkwxIBeFSTbzOa5w+GOWJOJYDWnNy1UP9SB8t4yodIeafw+t6NeTscWZbuzTL4
GfouUqCOpuL1T8F6Uow4VPYB/9G+FBH6cq2d1olvD9l8MM+7Y4HNJjanYIIe/vVYgOZR4XeYZ2km
VAZoD1gPXT0itWso+fzx9e2zdzNRI6BmD2gFvLtxPdisiEJZaV4FNUJQ31N8VP9qAaV8qOFs4Tlg
r0vl63ThDl6XvcOIZiMtLMoGMDA3S2s6HX+zZfYBvvDL2erz6KwMtXp+/eN24iLKdgCGCb1ld2Bz
NjDPcexUMErm9ZPU3lZ96HwQkZfSCiCY5k9RX6RPU53jcWWNR3WY/eFpTNDzps24jf6VeFYipL24
C0qY0dVsNZDeFuNkrH1/vzr9+tBbRn/xkASkT2tGB+fndmkBdXJqCNQB2d0ImYhpbrPeBE6Qa+v6
fR4L9xT1Tp6F9Yw8t19GzqT4Y+2oB1fg7f6V2rHgcVDkZgNvkeKVa9d1hUh1UCPQETDX6vvOFi8C
r5e/Xl/fX5DM62ibhiGnkgQLJCGVvuvduyjFbGQd9ZGxioR1mlCxeK+lSBT6ySLy76qw9UukO8qP
ec2qF9qY+oOXZsmjrIH/1Wij8oRYvfupUqP6YOvtTT6tB4wlSMdkfez6l4EhqYzciQZKJRFsn05N
E1+MjlvjMdUh+1+5FpYo6xHi63bLcZgprUqoHTfIFjHTo9vtmMIhNZO6/369ugsg9c7uvoM51OwA
mYXsYozN+CNZmzU+58Y6dwf31+07wW/4pVMqOZg3+mVr2TUObLgxSOqxvXRqMb5L4775qtO4/kyf
5s0yHrLIyf8HPQ/c3Y0by+okCD+nlHmnkrJTnrZ5mIiVgL1r7IMjtbO1+SLwHaC+2G1bhM7geJ0j
Cv5uvG9cfFEwkIBTYiPVVB0RZHaHQhwNuQ5yOyr01xtIyfrKbk1KQaqXvKtdd9CC0tOqR1sflCPl
iN2xuKbAA2mAWLYRuD46BTKVpNZUSjTxOFtT493VeTedVa9avr5+aHe2B8xcySgFBE2/dnMyksRL
1dFjMCwCpnOUmO+wYYvSMJmcMtSWKT+iIN++NajpUc4iyMR6isfgeiZ5BVKjF+wPBwDHO1iOILwx
gj8IL3cOPBVhaoRsRAkh34xiCgzI+5l0Yln1dA4TF90Lv0na/G6ZHe9zagv9lDVRfdTu3/06G0wD
tUli9ptif6zbi45xbGBFiovXRlqnFzAc6hHMcm+PcMVSsuNSA+8of8dvga06QMehckyBxxCgaDtA
vCWyH0FK6S18fYfsDiX/NoQQZfy3GSpviijDpJlqQqPGAVGS9lCO4z/mULkHNdCdGiFadXRJSLg5
aQTs11+loA8hi4hcFi5u7sLs6n/ranXDojXz+3pV7CezNz/G46T9naXp+s3jRTm4LvcWkCCFM4Hq
Bffz5mvnPLV6D6W+IIFFFcT2up7RBc8O5nTnYaDFRwcBRVrZmNq8lM2UlLVAdjZwl2TlGZii+9Fa
ypNRu8Nz33pdQJWbOqxeFJfW8NKD4feWFOQorWEw6JS3N/Ge0QgjsbDbC4YV7yi0f9sQXQBaq/bc
n96+ewBuApqXsQdP0PWSdsmsuGVVj8FUZVbQtUsWjlaukua3b6YU8rcTfdAHAubMfbZZurin89yq
gP5i0q2/1bFrvnhJVt4nQMMOdurOBLI7IL2ZDm8BWez1V5VLb1bK2tBnIwsJzTJpT8rsTH45dd7B
hty5oFFZswnOUR/lTttslUmNRuRRqCaqKy9AqvdjGsxS/9al3hYHTW7O968v2U7lS9J+gPoiuAaw
cYtnECX2Uap8V6ss1wq/LNbaQsJ9mrRT3c3tP3Zvpj3g8aGyoP1lzoe2dDTolV3kvMx5ZMSn2K60
4X8HP0uu3ya8BKwKSwezZ/KHLT8sm61YwYqX576a27My2Xl7HvpJL++5NJr/bAs4SQABMdG/dslk
P+elTg00K5LqnYmdrfE0W4lDc7Ao1U+9MefNQTiyc6hl3QQbFnocxCObU4VQzmypaUb1BDB0aFMg
CuI2N09em7+k7Vje80xpd+PSDhTADfOg1L23JXVdWtJQ+TWA2F5vydqxyMhtPrjBMNwHh648prH2
tzrY2kGld28kQyJdgFtBKdjyPjOviJWWJI2951aXuqbsCeomCax1ng4uqp1nXCaLTKvk7gKIuP4o
g2grQeiJYDJpl8dGxBj+1sIFeoEq+qXVFxucD1X013fazkYzSJh4XHnwyBk2MZHzf87OZElqo13D
V5QRmpXaSjX1iGkwYDYKMFizlJJS49WfR5wNVV3RFfz20pisTOXwDe9AUbWH4DaiRpZN0WTN5T+e
29Q3AC1Xtguj+BsmkIsRgsb53KYMK5TRAdBimsO6q1ZtPaR9YX8L8tw/CO2kB0SrvF0WJFbYIA3/
8vYkf2EAL44TkERuFtAYWx3uYsNkY+BgmgCcX49B55ysGEJOZCNAvkC0M9M4iluIMXsfOwdnH6eN
nkMU3PufOcxe+LaD8bWt0/bYDHZ2GFHwv5tQfv27F0Xm4ZE7Of3BnlJLhFmZ9tSHJq7Rfdb0njos
VMPgEbrlVN77WEbsSzsJmhvze52NEkJsGPet3EA55bLcUPQ2cCQiowg66adMjUd82LYG7paOBiKg
M1UVIQYc0JEqkFjmdtV58/Klyrz3tUb/ztXv317yV7t521Goqv3i+RNMXbwaGJgUGS1DSknJ4j5o
1KCK0Gil8ZBQdzr4WkKlJuC7pbHx6gX5NSwtMKIZiuuX0qDKbxEX4uGIkiUIyM2D/uD0AF3XePEB
hBb9jffj1f3w6+AAJmEsYBKXh7aibKXQMqdg3frBUbXjdCrjoYq0tOYbYf61oaCrbQIi+IW/4jGQ
3OYA02lWANzNdtp1OpKJYYkqDt6Nd3i7vc+OC7MCCkBfjwRwA4GeH9ehttw+q0boWrKLG6ha2vlW
FWb8GVJmv8sxnr9TeT4/D8vq3Ig2rg6N+ukGcQGKcNk6t92pyQ1n4gOuXorureWEUuXjEbux5HHe
pKurtsNIdFbJ8e0de219IdjT1KPqy7wv7qhC9CkaMCCIc4hzoS6tFW1wb9rHZXdL2vnaLsX5HcY7
xxVE6vZTfsto8Ad0czdYNFYmfRlSSFx2c4AEZ+W65W4dPetGf+/qeJR0PUYjCL/sqFGJ5CPTBogM
Qxj7Kgfb3jqO2pUy7R9p8t2i818dj4yQtYQjwn10Pj8irnye1gz4W1tML3pogx2syOau8xIAJt1S
34gHXnfo2bAY4hETw3kFc3exoJghtpTDKyIgjbrGwRA58LpUwGmK7MF331W5V+EoH/gD704gkneN
4ejpLyMdVtY/xysIoxG7lqEsBokFQg1Vk/9ofYB/7/5xRrL9WMTu6baC0gPgc7465J6ziU4FfROe
+30wy/w5zsiaSWzLL2/v6ddZJmMBHCJBR92bRPPiJCdTVlerEnROhCG+cGbVlwJzmpM/LOZ33dUw
YM2qo+vFJfDiCLn+NI1ukDe+z7X9QFLNbqD8gmjORa4bL/AQcmTTI6OMMWRLs+XJ0Zb32Yiz7IuS
Rvnp7WlfG89F1Bfmgwfl+lKxGenGEjJbR/l7sId3c1xotO7XsU9QQcmLnc7ULRjCqzCKdebCgixo
U3Gl1Hn+TdukUKbftdyYfSM+QoM036dpfCOKujYtlE3BePJFt6b1+SDBPK7r5CsdTcHi3fdt9SHv
gaC5hSABmEfr9PYqXrsQfx9u+zm/3VKmCZ7UwL4lQrm/2qWZFWDZV6JI1ufe/u2hrs6MgseGVsJm
7pLPKodq9Csa0JGQ3fJITdJ43xCOf1HEc00oFq7gG0/ctRGpBmwKFFyIwGXOJ2fEAe5ZhtSRlO10
CqTuQ2oUXlgnrre3gBXeOAKvqXPsEMQVifzAjJDhXgRE8Nlcd7Z5U1MkPNK9q3v7vUVNxzvQ5e4+
iElp7EqXds72saOXbE+Ek/ihi0nS36YYFz9Ed8IsccyZEveO6wPGfG1ZuPk0pfLsMDNK86887QFC
uaVV3OXTIJxwtKv8x+RYCDuMSFdaN77btS1CnYw7DPfsTYz9fBV7PoyHBZaOAn+10AoZ/YO2C+MY
0G6+kahc/WCAEBkLlUWqEedD+bJWfu3S0qrnYtl3Y+V+p0BWRJPnClSArVsZ7rWpbcQeOtvcI2SA
5+OlxmpnZrwynkVxsxaDHWlkQo44/N7ai9eGQngF8BwKeHCcL4Yyk9Kh6EiL1y/jDH3mqX3MlwUi
TF9nN/LZK+EVRQVySUjNgEovO+mjK7zRWdIhGuxR/IxRs29C5Sxj5BmivQd7We0nZTS7yR3a5MaR
uzJNcnYA8TbdEs7exR3Z9bLIGlVTM7AqFXqtq08FMMnQN6fi8PZ9cnWoDSUILpxm1KXHi28uHebG
BBtZlvw36sY+WGoYaUdNt+zjt29zESrDYsa1hs4XspiX5UVVpNCxDR7YpBbNPt+Y/46rbpkCXJuP
y71BGZXX7FWawf0bwMxmPtpFuzRM22760mprGsk1Vfn9zxePZ4y+LagzwFEX32kJesMVGdEbGndZ
JAbMyUppB8+Ie5t/vz3U9le9Wr2NncgdAh/hkiY9r7B6cmxhIzPIMNmwmuBor+NwKIrJjdCfNilN
T39cZdykiSkxEo9QkSCVOj/ZSPh2qxoYFGxL/DjwDCB8O1mHJYZnOgI8u5G4XZskKRu5DHt/y2vO
x7NSSC4+MlPR4Ol2PznD9BIEsXNiO/k1PKquucvQ372RSF25Lzd1bu4UHritOXk+6jo7vUshjvem
7fx9WU/yLkB45pBiOhoCRB33b3/Ka1uUzglNKJ5vyoIXu6bIs6RBVrqPmmGt94U/GKdGTP8C5L7V
ULiynjC2abjiYkQN8JLwvnUZdO+LnncOVHMaK+tz4ZSIvzeGAVXANzqRhbO2nK9vz/DK3blp3278
IUan1Xa+olymcdttMd7c2fNO5sINzblsnprKWTfzADvMGzelgVO1N/K31xIvpAqkpdszRInnlaNB
hzlO0A2DjrxONy8FFOiWisM4vdMjFWhcUOzIx1LykA8aA7610+/7YELsHv3of9VidPtE5M3/UGvh
SuJnoQmwPScX66Hs2R7choQZ+Mu0F25r3SW2HYd1oJc7L3GN49vr/xqVta0C5rFbFwKSwmWUaHcy
peZMbcAUlOmjXjQESIVVZfIkxmF9MZe6dw5DHiT31GcbczeJYswjRy3df6MciR3e/kFXtjy/h1ON
eu0WImz//fcAuc1kYhn8nhTvbox7azcShvUPpYr/IT7eNANokW+OyGAOzkeyQXNTa8kpGCBakR7X
luwyXHxbA+l0q/Q5D+zyFuz9ygVCV5KiAcR44uPL5rVvVq6CJNdHEGXbwzjgPbRs2ssVD9XLWiKM
9vZqXh2PN3RrxPBsX5IeEd70kkVafeTPjfdV61lFWpQWDY+EnsJc/bESP7tpEzmkHI04yCsUrtRp
O5QYryPx4sShM/VGZFPrOVpa/C9DcZkH+LBszIXLZ06sfpm6rdnDTLJpgeZt9jQvwQ8nmJKXP19E
wmME43nkqHNvi/zblrTitZw6c+kRGfDSk9sj3BhI94vwelylNLnA28NdOwFchBsnHWAmOI7z4TJ0
G5eevCKaE3cIYdcEkdNkOvSmm+W5K4EWn2pDOBAAIQd0cQSGLnDhM6cUlKXTRwTM5gl19+7GTXtt
E25gSxBdoKd4Yc4npNYMTzyTjp9VW/a7VmBfYgEoC33VGCFd3fpGPH71TiN+BAsOxn/jpp4PGGRu
n5eSUwaZpeYOoSiYNTrYi87MdmsxDYdFS7GD8lZvGiteOFhVf0w637nxS67NfKNkIdlGUxnc3vkP
0bKDLWHxfpuyLqJ2ratvlvK7cKYrtWtb1LHf3jrXvif2Fxw9FhrXs4vvmdHo1VnG92zLxDwUie9G
XRB4f709yrUNusHRMAWkAUTQdz6rjNzClLrQUbfaNc7v2Q8lk/ZFgfK4sX7XooOtGYqV6GZ5eIkr
pazYTbZNvOWhPx1lQV/9E09d80i5o6L4lK0PQYGYDLFD8uHtOV5dSQ49V+eG2rrsxXpzgbiwpk6T
jpX5uW4yBZYDHszbo2zf4yJUJxXeKD7kH0htXMSTegTl5ClKNLAJxInef/ZPZtcKechp3ttTjyIA
gk8noxqNyJyH7EbwdfVDbli7/x/+Uie+U1PmVQGTrOzNO5kG+V+IN3QRNLfs9PZMr35Jj1YLoTpC
Vb8EfH67Q00rFZYp2JkducOuMRPjyB5Fq1LmBDfxakd027qDlustHs7VM8gciaM3O+HLtFXk2bAy
/z6SIskBqC0GPvaGG6VEeNHSQsP/H2a6jQaecLu/LzKT3G03XhbjNVVaPgdpFR+XcaN+yqqci33c
O+IlXwf9spqyufF0/IIwXG4oAjkAmxTsgUFtX/y3Zfa0BrQgE8qLtFqWu6m1RxO9urX4BPLBsO7I
QH0E1yyR/jXlQ+rxTpfFvhzTGCkJPIG8SOetEUB0AAwZxkXQN+E8z8YU9q1vif3i9MZnmY9TF4p4
tJ0ba3dtQ3rUIDfcIiLilyQesVh2n2MwGqHeP+yJyM00nI0VYTOFLv4fs1UIVn4f7eK2XJrcrHNr
25PIbx3msjBoM2dVdp+tvnOrHnVtG5L+ozyBxSLWUheP4ATurZ8Cqg2WbteILKw6GeijRrJcmkPQ
q/TGJX3tauGLwozhcecxvNgJyVrl1SJo2gKQFg82GpFG6HjLYsDmXEYVtajgTbvBHNJPeenKf+fF
gdP69lG4dolCsduqz0DmYdmf78YiS1PhFR2FsTI1HlbVuR88r7rFX30NROA7ksZtAF7IWHDez4ex
+Hp53EtID026FscM/9MfSTehgi/Y+cj+evHHqsYnCe3lstplZpn+9GPZZjSLMLqkQpjQRpnmuXoS
tR3rHfq54xJOwl6HUHbV+lUNSleRtCvlh3kvYlTFPHdOQ0uYlXrOesuESV62dbmbpG7/GJnD3qCH
Sq2D0hE66RcBod+qoqs2ZuQ8VN67UcYKqq5RHLQ2bry3V84fz/rGE6NpC+Vp+6C/XR/t2uK3o6iq
FK3rhAhauCdCrDi0clDRb++N1wIFG9IT90++GTWxV2Rq1EQJZCSZfxDneR35SsHeXZFH+ZrllnhP
czX3wyRHfvUOvtDgftCq8djDbjJVYeZ6mBqsS24+SYpgXZgbasgeu76b3vcLS3lQCY7QN3LTK0WS
LSIA5Ly13eApnC/PCip46XMKvQ6YgUO2uGovhVVH3mr1P5YmVVmoqsZzb9yK1+JZlBGo5m09/A3+
cT6u8kuvzVJS7c4unWfRT+6O/kZahQ1lEWjCiELD7J/GIpIFlPhxEUHodbLZc8RvmYNc2SIkkxal
Ggpvmz30+W8B365Xfw3aCFkI+3uWjtbebCV4135ciltv6ZUFhx0OYI+3G+LiJcRICkoOphx5S+O2
fpSFtqOxH5MDKR8yl6VVfcXLfLjxla/MkEGpcXOfEAFeNlaxeELbpVuB0E4t8uTDYN05g2Fg763/
h1bP5qBMJYDnmuL99mj8ft5Qd7N62fVR74zVXipaqGM5W3u0UW/VVa4t5XaqgSQDQHkFbl2lnN2q
JMsbLQQhwL2UUQ9p6egpIMIKrcEH30lvxV7XlnJbQrIF8mcojefzWyfpJRamZOhAtmbk5Lk+ONoH
C5D1+kaAeXUoAjz+4TV4xQctJyNzx6zuo7Sy0mMS1PZRB2ra1UN9C953DQBAVxV+CnQYiAiXMPMs
Mxo6/5Qe6oyTVkATjuj/pPvZWjCxKdGVdIcGg+lMzbsgoENuTEV/I3X4JWl5EepR9QB+90usDLzo
+do6vjLUiAhrtOmtt4eGz/qRQkXy99opH4H/QnJPqkKUyUn2I9zG2VBKhZXWpeTG8pMH35zp9VHq
8+6muiMs79D6+vvta/5K2INKFIHor14+VdbzXzmmbYMsiNVFEiVl+jnpurcH++++M8v7OHCTGwX6
K7sAlhyGJlT2iAkuoaWNsQBa8ag/gc4pcfSOG1iWcfKo1GrcesC2Bb74ABstDiGQjQaOpfz51Aj2
xtieqTKodo69vb34w44mt43Q19jWp7nGjj004xhDa3sRxxw/5Cr0hCsOf7zE0Oa2GAHWA6YbFxtB
Ub/xs5nyijEuGBLjcL9LrWzZu8HQPTR1m3x6e7yrawxebqPgGLQlLi4tZZAgzCtJuR0MHpAyLAAp
c+j7kZLAH8cj5DKBzb2FYgP3x0XQ3MyLaWnPxsQoKYMTpiL4fJmpcahafcvg+PWstqEYZNMXpFZz
sVF7zOGxbva6aDDq+eDCDg6NMR4OZXyTC/b6TFBqBwRC15GXFKja+cZZWr9w4ibZ6okrSubOmN7R
BE/3q2e1IW2B9u7tD/arFHq+U1nATUSUoGlr8mxz/+2ZQXzVb+iQMTeK+XZUj9JtDqMgFQ9Hzsi7
vHaAX2NvWxDAuNp5aAonwDvAkUmPxPxE6mBPOGiEsV9XxR6lKPs+r+LxRy4r6xDHmS523Tybj6wd
ToYKPea/EhQ80v3bE7ly8VKl5PECV01rn/z6fCJxIxbPKEQXFY4z/aSAX9016Nzd1RWcs9AXWu+L
WQTHFhvfu0DGxmfK7V1y4+Rf+36bq8jGdWarXLLHMzSdijYtuGSEZ+1F4ouD0Q/ucYwtCz/7m4YL
V+I/ZCao6wFqhPBD0HU+7aBLbVtstxo+4u5TPU9UE2ydi5MqMass80PqOdNjwc0X6WT2d5p9a7o3
5Y9ehxD8DIT3LODmzP2SP+EsuKcOmifWTpwJcxl/OM5lOiJW3RO5U3k8FU5+q8x/ZbGJNoFiUwCk
b3IpC6NIjOayd7so6CSsH79ZHmM765+noCgGqN8j6sJv77LXpSrEGsFXQqHlyLwKWibfqJt4c05r
SwEWoDWWqJwsZM1b+l6ZEC4+dZOx80er/fj2yFvsfHFON20aTE3onZiEheffmXLgrCZFAW5JZydS
dZM/yfW2EMPVYeBU8S9pBaIw58O0Q1+s8Rx0keG0yErE3tLcyX5ZQh1bRR9qhNHSvUDacJ8slF3z
TOQfpyozd0ZQpO+1HMvm0MVpelhTW964q659bvi4W7kc0CntnfPfJnp0Kq2Ms7XmjfXRdqC/dJNf
HPwElMvOjKnx7d5e9Gu7elN4ghyC4hLeiucjtrFnUCVjRGHoel+ljhOlWvrvdFCgPyd4vl2qYzcG
vTbN3we9SOndtlkrz0hptw+FR3Mib3eBIHJwvNh6N8bzH6vDsaJbGEarczMfvUzsDWPKp6TAWcJb
guUOcFkXtnEn9pgUreHgz9OeoqVzxPr5lr3uq5nSh4B+QxWIWiix+cVMVeYvHg1+uDAi8/uT43QJ
IhibBQbifqVRHOt1Tm7Zt2w7+OwgkZcSEJHEwZIE/nVRV4/XNC8XumfRALu6OlqD3T+6XWw+1J4Z
31KFe3WctsGgwGzqHtRefwXqv72uS19oZTUNGXCyWu+qYbYOQVv7H9/epq9uJUaBDI+Az1ZBf93a
MWAwEdABsJnG9H2maBAAtVRUsP01JI6AIEkFc9c3yy1K8mugBENzD1LBI0V1EaM7PyGbkGTTCEpk
SyfNb4PVpD+Jar0FIVSgAYRi9mY4bWc/sO5eP6F5lARhMqvgOc47d9mrErNMoOBx9/L2krw6udvv
4kWguAhsibU//12+rMxZaDStulwHdtSq2Dz405jtkpGYreuVSynExCXh7WGvfG+0kellwiEgDbyM
pvwN+RxsUHOviovPdS1Tk1qhcxP+fGV61D22pjOVU0Bq28n6bV8RfbYdm4FxZiM/lk4qi9CUc2ZH
U7vIv6kbk9QJMYzf357flZ22dYSxauEtor13cXgKBAehqTDumtCkrftOH2TWOGGTmus+WM0Aryvp
hNQkb0HMX68sor2kbVQptgj8slHczkCgeHtQus394cmMxfKhzXR/o77z+kYieCTSB19DQPEqGh7S
fGHiZO99ngRR3o/OCXe8b+uqx1M6U+d9ezlff0bQYmwWQFzoXIPWP/+MOIQGg+3Qzs/gMZcRxjr9
obB0csptN36J3cm670Su/jQR3jBqVEN+WQGyTy/e0UqNZKYueK4VPbZD0lTzrqnsLMqKWd04D68v
W4biRtowS+TBl9BG7YxunklwNAMy39/TZo5/zHlpvssp/37+H9ZyY1/8KkESK52vpTDTiaWmYeki
ou3/XVlJku69JCNZqY1i8gH+ldkRP576lqXh1UkSgG69FNTnL7t6i7DbjvIvh9Fo46PynOJBVpV/
tCnO3tgwr88fiSF4P848CEMC/vNJoprmCmFR2IHVL4/KgfR3DLp1PNp2K3/6idHIcFlc/8mpU+9G
R/h1hsW+gaS2bVSDFsAlKIpIBI97wZlLus4qwkoauqBvNLQo/Cdq/Zw53lQdknXsPrqyXv8LAKsg
IFwO8y2d3iuXAUXRrWxI7LBdtefLIOK0mOaYPmpR9RW2OBBLI7OspX1jua+Ng54I9L8ty3hly56Y
IEnBZbOnnKp7SCzRHhYruyX9fO3S+X2U7Vf8dplTwc9HhW4OQKyhgLGLw63sY+DgjVb6gMb3+PPt
o/KahL8h30Eu/Cos09Wxz0dsKACKGlHNiBa09REPTCfdxaXlP9c02f8ZuYPvKdiYSObKyb5DdkQ/
loGdvVRxXd37qQ2J7u1fdHUJUDvAuYHUhhvx4gch5JAVG5ijKcr+kyea8n4pfPOfVlb+TmIZfavk
fe3MEgNtpSrwTSiPnA/oDrrq9EphLC5EdproZu9itRT7TVbpRtpydait6AhIhdvpVWdI++vkSSBi
Lbyww+rX5R1AA73Lzck9vb2M164Hmp3QDqmLUYO+OBdeJYZcJ7KnUOWX/s6V+fBTp/GgUZV2NrlY
3JKNLjMOkC3y49tjX5nmLyYndwRJGpjd8xVdNwZFjcZHNKJW+TQsrfE+mXyYoxBnDm8PhbbulZNJ
3YpQgOCT9OyysOn0eGK0HZh5H8um7kHMhcQouaVnixOM3bx0qWCaiZda67Ezh+EjFPiZKrbshA6d
1C+ygwmU9oMoPPFtWeb4Q9PFsReiTVCZu8WI22nXy9YMQtw0l+W4mG4y7rLSz4yjGlz1o+1sRx26
btD/enU9z2G3dl4a9mPWv18MyGlR5innh2zn4oep57w54QXklGHbq/kvbGWGJqSStgXpuV3+S0xv
fqpl13n0CJT8MvX+2B+Xtcm/bD66DWhjp/dgrsbFS+bYxK2dhS8VNvN9mofQhY2nPh8DdaLkCqmK
kBMURm6s3Y9x7LzyufQoRIEmJTsnasXZK8DkOt7NZdZ5R3w5UU+xcao9pMEqs1McxAG5vaz9cYe2
ZZ1GS7P05Z4+Sr3uRGNm8wGBkPIUqHKirKaEtMOqWtrkfTcmzRfgssm3uquHL3hxug1gjUr10D5R
39s54+o+YUWLfSZs3/GZ2pApdiIehjkSgTWbD3FeKSfkksj/rV2diifpp+YLeLIW863Mjz+YnSLQ
HJBYQpEyLQGf90bt5y8jJjD5Xo7A+cLSrZfP0ADSLLQsPSz8kTb/tM7raJMRoczqojtCpWxM+6d6
Fbh7rGbNbxpcM543dlX2M6j9BOs0uPtJ5MzF3L9TGjogCmAoaB0ShLOoNYrMehZ4v2T3KLzVz5nv
x8w0DYr7xBWVe6gk2z/igXK+NGOefpsgwn4BgBjgYo6yv0E/IF+OFQ+qvc9Ml95AOeeoyMVOQhZc
1jl9gho7wifHcJZpnzR+izhkZs51mKQdHquAapfqqJWNW1edxJ/HajVdoAaI4+y6ycydgz80QQkx
p1bFE7IEJqCHakzvW9MAuMYszEOi3dS5F85MiRuAkFOEvV2lKpQjMiwnd/QNsdNDb+GrSi3oXqSx
/IlEEi5XKqVaxILqYLqDVpJjipMY/jdnClr34MXQf8IS1yQZWibS2C/DXBfLMQvKWd7Vi2vmO9Qq
G/doxzF/mRDzcj85mSsQjMib99Jqm3d4IisdlkbXP+Zxar9MU2agrz5U01fPo9UfWRNI4CNuXGUB
IE977r0p49gGmkSKiTU9MP7D2svVxKTH7UGxZZJplv44l3eGh5zqA7F2bYc+DiIvrkgEepFGoptD
uXQtYidDG/87eP5SnJw21v82sVV/nl2sGkC7Tw6FMfyGm8OSLOZ/ae7lj4sxZ1xFXtqOoTP7HXx6
P3H8sG674EOfCLZrs7TU0ljj4jSzFyFcekP5Pk4UktYzKcH9jGKwf8QxmEyybqz6vz6nvwEcfNTo
D2A4W4RiaPs73y9tN+wIvOtDSTmKek1aVsNpKv14FwDPd/ZFKmPrDmxCU2yHYvyXMrE9hBP1upcA
aw25G7tquktcOf3djQLU7eIU8T/ezFbZ1Ti5dndjMqc/SbeXf1yn9drdWNkTL+Xizkj686WNnZKB
qKJSDsGL9sap3ltJWiR3Il2nGUlMgY6RVas22dtyMsyd7Q7GGoLHcIxTYdPk3uuuiNuwaaBFR9OC
9Pa+M2uBE+dqrLgHxyqRu95oaiPs6jQHHW80Q/6cpgNa7302LONuKepqPGVxPscPQd1M3X1mwPYP
Ux9fxCjR8zjeNVKUuEPpnoreMqNYcRLLrNrQTw0xf02zZC4/kuE6P0w5pZiMqLRrnkAwWJTSi7Xp
1vc9P2faS3uhIIbu/Fw9mq3tz0dczBP5wOIjUO8tIM9FFLRlrt8tcrazh3gVY7xvEYprfnj26FVf
krSsuROXpRUJPtieRPPh6Lld4H/3sqSX3xNz0VZG2XXsFtQ8kcf1P1uFi7RmOLnrID60jpsHPxfC
RbWTxVJ34mik8WyK0F1iGqDhbFo9LCuhZKEWeLbdtBhRYxRecURCv0+/IZFslKG2V7n+EOY4ti7G
Jp5qT3HiotP9EMuAOysys0AbH/U8mPMnYIkx0mFmY07P6CZm+kcxWKn1WTh5Xz4IXhU7Qosxif/r
bBzlh4OSG4LnSH605O9BzlrT0zyni9OSFwQArcO+MkWT7zoqjs3PLFitukYPXTfDB5TOs+ahmKfW
p7UnV/y7u0onX1Btcw3F9jGG5DmfWuVg7pfMzWNCxR6AzVC5vf1RWujdUoh3hhEQ6WSr/EWUXl8k
+8Yq7Jz3qtWxVOgyAD/9wLoZ9g44ktW/k/QvExGuPeqWyNWsTuIsEeml24yfSxvi0z43armoaKYg
PWfhksgpPmmv0OmzroJR/ayydVOJnGy2/rPTTot7MDkbAHEM9G9RvDGo2OQ/aZn0SbcbbSy571Iy
6GRnxV71PFqz1qcOe72GVr0zqgfZoDCbhEGFXo8dea1q4ndIASokBk1/XRwZ1moKkPLJU2egT+c0
pX5y1kUFT2np+0m4VEMfA/yxFwSjQtxKA+9j1Wd8FLBpYiqKUM/BoI5zEeTzqagGxzo10u2du6KZ
XRjiRhPkB+UBjwudcgtmG2GXdbRWw2AkGA0ESfpD+uuYPCswjla4uhUKdEk7Lk5oDAOqUb1I6S9a
9rK86zcZjt0alwSmqrQbzKGsSeFigUJtdRjmxnaidkLxqsXEVGfBDjvBiv54kZkGDOsaf48aZ6ft
lVzjdIf1GGLyrjmU70CAI9K8Dmb+KdUgv6Nm1K442iAa3wW1l9ih1Yhg2I2jpT8bq6nHsIQLiFeH
kUx39OiQk647f6ZnleE8s8sKz363lHP/hW7+tEaDI8wuJBeK5/taBd6yg9IygPPIWivbo3mBtJHn
6xL8WWzx542pTL5XLhIrkQrGpD4t7lo+YjVa5Tt7Vs2DFqaRPsVwAJb9Osbpu5F7j4UDUvu3u0Hr
0nC1Ck/yYNH/i3TdlnQjfP7fqMoHggM/90GZjSk11SjvEORDAAgbirA2+t74qoq+oh2ng06FhIqy
DYPYV/YBJ70xOEoEMNxw6msld75uuJk71aJD3ZpDj/GAMSz6o6r01B6zrFqn74SOlhPS4Svzn6mY
chAjWCVMx7iHDjY/J1NqF4c1WadVhFNQT+0XWZfa8A8r9tkWWm+x2+3b3pvKfWsmgfhujp3xj+rg
71uI3rfLnTF1kww98NecqyzP/L2BU70IF+g8FX0faemHunfzkxG7WX0/4tsmQxN1tOG9aUyGQfzt
LmqXGHG97j0yuu5h0fMyH+e5tTSBrT9UbPVcOzt88jDQNauA4qxXzSskGnOcEEt25XqHv1O67oKm
ds39mHXEZSHZdJc8cxmbxbM1eWnxPtO1Wb9bGvSB9rnddA38KTl/QLAvLk8g9fy7rC1TFak4U+vR
ySiyPQZ8x6NTri57wyHq3SMmOhfvG2+x7X2qWnnf52L96StgjnO7xaV1mdXPhVt1n0usufrQbw1C
lHam4QBQd6q8UNoZYFR/tcvvnBr93YWDYYRWuyrvUa1aDfvGqLz/PDkk/d72pra6t4vG/28cnT7d
JVyej02HxNsu8Qpg2xUBbhWZblNmu7kNqg8T18SL07cagiPQQd7pKqvjZ/wK7C7shwKlFzSArXSH
uon1Mqssb0LC4+avteJ1u+tTi5dW1fka3/MOdygZpjVRrO6STX3MX/gR0k3b+SnAYOypUJuIVNeJ
sQi5UtsmSkVbY36RVf1XqariPXe5XGly19WnuSgo6nES0g+xcvlLBw9KZjSD6CUyG8XS7ac8QyJs
TLAZ3Ht6YfgexeQTlIPJD2ktw7UriqCud10vSMfQZguivnVLqNBzbLxPs9zNCatMPOu07JuHZB6N
6jPluf5bHLcNqMPRVN09Z9I/igHo0T9eWiYp/e4qz0O8Q+JP45iPbQjIbu13QVJ2RkiAl33VXqsP
og1qFVojiPePqyer9bF3lMgiqsBa35fzoL6PdrDygyENAnq1UzmdtMMtUOVNMBxavxvLey/z17ui
42u9NLFMH82Rm3G/dNZq3nM04/qOakdThU6Lp8jjNKxtf5QOLYRD0dZYPYj/4+jMluTklSD8RESw
L7c09DL7vviG8Ni/ASFArAI9/fn63NoOzzQtSlWZWZlJHQ40DvPq5XNE0v3X5Oqm+3K0HXYpVmyd
+NCtFSYHy/S+SBvRDViUdF5SIHEa5t+lJdF3MPmI2j+0elHRYUvo78CvXRpczCRcc1yF1PFNNXpN
c2hVZY9fmGrucVpGdfHlUlvx3JDl+u6Lufq2G6M/Y+MPH8MedQ97q8xv6C0hLzGlY0vrlZOcuW2w
tqeir7r3qJoLINCah9fh9zP/tpbI06k3IvHW4RB/DFWYrOdynpKfuJjNdArKYvVfklH4QT7srv+n
sJwtzBLRBfGFMk5JDWo61dE00rkLor6/q0KaqpSLIkblOij7ZW0Z2M/Y3zjeQ6XHeTpr4s8pMlHR
d/dyMktz1r4SzntrFjU+NQ797p1a6+0k2k0oBAOrdcM3uf3xzbCqk2/1untqaUy9O3/xl38V0swx
GyUrwakfX73Imrif+sPSCzLw5gDhy31VS5bOHewSncfCja0Gh7kg/mvbW/ImyZWbL4AZtZtqITv7
fiE46qLrJi6ywPLj9bROXkErNgfy1HqdLs91b9dP1trq7Tbs3Fmfp9gpjhWQzHzXaRFcwtXpg0Op
XWPftjwd4savbntY3zvdBfI1FJey87w3rxwkzYU3Nyjqx9j7dGxDoNrcA9ym1gySeN36kWAEk+c2
/HSEqClb2QwVPYGmX4suBkEwDWdUKLtw88F11Au6Ua87cGdat8M4jCLTkUdogj/wg1PsPMb/3NYq
6NqKufbRQ8t6obWd/e9g25r24o4Kr6IiHL0bVjxEdFiZfb2nbVri4+hGcXEKTOvKdByNmPOVkEWd
ri2HKaOCUtzo/7Y/jl/VXdYPq2WncRnX//Vi3Mt8CcPtptb4uG2pdEoP7JjI1u1O9kU/pv4yAxV5
dR1wofSi64/2jqTixJA34zwZW6bSfep0JA4RvxP3D25gNduZ3BSQNBu7d4oJa1njNVtZ3rpGBLe7
aCM7tcGqnWfRT4M5Anq5wXGFWv/0tsTdD4PAtvNogxSUN67oZpOhvcWIpHBr8V9XYImfYhhoOSde
a9c5rfQo7XnzcYK9+KXZ61uxb9fEGvax/FTOmCUzA1pVfIj5jobz4FXRadk9FiipOg6rFTgnBcey
WKrhgIrfMfeYa65z3iW9u3zMFn1ibvh1cnpW9tdLNBT9YVVeU4G/MejwjiZlgJmZDXYy8aOHtLai
6LV0ii5K66psq7TsF5CWuCoH1o2arrAOLjb4j7VFhn3asK49PvrVHp0bW4oxA7dyniji8guRQ+Wn
7uZ3P5Xltzfx4iLCtdrabi5K0ydi1hjoMBON8V8EO1O/+G2vaRIN+fQnAUbxjQWI99by9q0n6Q6D
zPHFCT67ZK+H1PP0eD/7XE7/9Gz77xhcO1OOEl88LOUaGyaSEOwHCG3/xaKPT2LournVQQvXru+s
kYeVVmuvL6r3ph5rTNd5XkRjW+dqJILtLoANWDIcnsPbju2TJuu7OlFH9GzeS9xaY4Lu2BVjGoZW
MTL0/f+7NTqx/oLSKfVqYkdNj5FPsmU+LH6pc9+fYpktozO9BhSJ/8xKp3rAVKwNLp6c1nd7xOU8
VyjfkzzmunGo/vF6t7GbyMnnPTk1WyKt975rlh/jRrrPZll5w9Hxtbyua/nmcR7UJC8rm45zyv3p
fbROYMosbpeqOHu7Xzwbt994nWyLHllb9pD1a4WJEi6hbOlUU8VWgTdv5ZYuZh48vtaSr20pTPSI
ohnskOMzu6kcELJkO/LKs14xq0ldhVw+3zrbHjO/YWmFbmzpcG9o+v33iuBWHUQhdZPWUV8DG7Zz
9YIxfdFgwkUDfcaBGBynCabmeVYstR1Ba8e3MWiQliFGnMcDe0zwm3U1xn+ZbbZLZDE/pmAJ6tTW
LthDMst++ZkTd5iO/WR76rYLytH6bcgM/JeM9VwcJln5d8Uo1d8YYLjJxa7992Up6otxi1LmtAxB
nQa6Imc2BkL85zWAZ3m1jJhfj8OkcafoCtj4lG+/WV7G3t3McWaBac0MleLi00zLnM1C/y0p+g3C
rrKmj8Trtpct5OqROzjRYShH563fq9W/aTcln7ddF/ZLSFOwHC1bQ27u7AqMJxjP6VGynSBTSmv3
aBmGx9wfxu4SQwK6h83QQ94HW2tOGhNA5gTjyDZ3KzF/umifpwv2rPJByano0qgM5vXkWJM8x1vv
1jftVUDCkBO0PWCX7GmduCPYjC50+3cHTN+BnMfWPayzRzuvC826VRuauch2N94+Y8JaZdrEkfdk
hXXFPLjF9v1ADOWcR26y/aY3leJgz4xuWUSPLw9YGm1fKimCJ5wNRXsqm8h/H2MfsG4NQ2HIftgT
YOA+Fr+Xtb5+1a4J8tDauu8r7VEdlOmEz7bgYp47v2WEw8MC611jF9WaTqYcnlhxJbW01dHCi6Da
6Bhrv9APazgkJVIKM+dGLOH0sMQWHVMZD809bc1eZ1Ndu2u2RaF20gTo/K0vCTP7aIam5TERizS9
2gxg3xi/xuagPNKXH9ReL3c+hjABbwPL5YKSp3wvbcjL+Cd7aLbTvo/qgY2x0MAGEKvx6NUhBw6w
WaXCFddmutRDfyq7acpp5ZDbuV5L8K2Lc/frjKKsuw3KujhP3Civvencu969xpe58dKjEG6Twjxb
SeWykkOsU7qBZ2I8ZFvKvS8XK/gBHAzUhTk+uDdDH5ZnbQbWLNn+8n4hk29+CioWKDY7bne7I+s+
peGaPqRXSwsOx9L3oe4tXn2COXAa3gffO/htXE9ZXJS2YLOi5f3kVU10Hll8FoDXLbrb4zLycwez
ccTN5CY/OkEAPrEnixzQKUyxnYI4+VbqVrF5U2NAZzHsOzqCwvLgYyZLF5jb+8Y5lI5SZQrqwcvD
pAUGSs+J6W/kEcdC+wCRcQnErmwwVOOKMyD1+sodbTlZsyNXzcPKrPVd6EzcOxt92/AAQrmLu7VP
GH/wHXbVpXXKyssC4e6PhTDtLzFErMqsATGqXkwU4oM/CR4b3nS1dWjULM391nrt5xrQgX3INpx/
y7UOghfpeROhgnOwOHcxibA3++bXa65JiuGNKrzaB0vtwr+ySUonhTTrq/tK2fp+niZ4lGlMli+3
rCMBAomZHinwJkpHFkxuVQhcm7VttT30hViX13Gd6zjHQGLsUt8rFcwNcTQ35dZU8j3ZE3e5fq0h
fv1a999eNLTVZWUStnIPB/+3YdtWTizxPsmPNwLGka9klx9ay/iTZVR+6brFNzDFU3ArsqXflj4L
N69Q56Hdou1Wxk33vHNA9xtPqeI9JufOf+v6NhoOFRT09h0qMd7gOogAxtheax3a0d3A59YxIVuS
mj/TL/FRqCgSK342R6zkXAATW+dusjzrXtZoEO6vUOLvUHjhhkVESFuyqsk12d7Zo870Gqx7blnC
++Ut82SljpV0U1ps61AfBw2blhnfGz+AdBLrPDf7+ON00BkPymvHv+Fsi8dZrh6be0hb3cPs7ix2
Ns6m1SGqk+EZIp5NraisksuOc5j71gQ1ZJLjYamVYW8RJZ8bLFpzBlHe1ru4DqdX2cKa/Uz+soiD
cuaeQh+2eyaZAnbmPwbwdDVbGNy6Ce/TuVyJ/L6rjQoUsCOLhZcdh275NlXVWKc0MUMFwWOAUycG
vOTQVKtX8xSjHTA7bB50oP3uOdFz/4/0cJ9ULAReVNO2tMbzDE+ozqSV8oG49yceDTKy4Iz8JNoP
/RjU590q/D5LcLe6UkhFcQvlEzAP1F1yj4VOWKM3SwRWCMkw/PN8Jo7M6yZSX0OzhOa6hdI/s4iz
PQ5CjttBEVJTcIMqUi9CKCrQb4rqkpVx756vyi/8/1W01E9QrviVQZoXf2wmdkw62siC3Z3D0Rzi
0BkfaqI6x7RyavMb+heKkODQoEhxI6VTQU9Kz3o1oLztw7X3zpNqxGcYJ1SOVpjyz9T2RZszc/OP
NcJejHDZzTOpWkDPj6KNi78mbMf//Hqg2daNU9Ond8Gzj9vj8DBgmrIcJ+VZOe2kVR2Heujm52DV
6uzQ3xnQRxn0aVUxMR3B3gN14rNELtBXu796K0rpl4H5ezitm7Y+EjnvmA2tQ+Kc8PIe1KXBI35K
G7vanmJYF5HPrulRWtfFrvEqMYwsoEmzTcCZQx000+TsX96+DZCJSbcxnMaSZYCNaPHtYKLNflmq
Lfq9DJUjDub/56NjCURmG8JqOHCjnQZ/cjf5skdTOTAZk/zTOQV20L3Vs9pZtXZ4WuNJ1Bn/pXgt
B2twXpOOoJFUu5Ocjsk4eBNmQtEOwrN40AgNOWzhEbrMF8D8NosRGpmWSYO+UN0N9BOuiGSJbeMx
VrVvZ03Zl/t9ge3mo/F2pDgUJ/tfN0XyTiL2Xk7SFqTHNeEW5oKScoUi20GiWeE1rxKWrQ5q1K7A
m8wDwlLLHN81Qaysi6ecXuREAnXqntGzXFLmfQZ5rw2bDDZvUzdJE0M/u4ymcNWxu/b5yiUAgFxa
AHP4yv0ePa+B9Y27WeVV5w5MKour2rRb1faN68LEvbd58oTsszSU19avz0ldiunGh9/kOTjXAyvV
VmZhSet1CVDf1gcv0uBjU1/gWASOggsBnmKdj7eaG/Z4YlTJljZ9lZCnxgWFksQzvPRWx+ZPLodF
PQxNDR+JtqSKUwYT9U3/LPaUQV2GqRPRkmUdetSXribr9lboiCnImgLyHLDg9o4s4bRjZrpIi7sg
GFSbJ2URA6AEW3mbJFaz31mEQN71k2YjapxdKDx/q9jgn8ph6c9cU/Z777b2f4G7E1FRXRWqIDl9
SxK4dBrOm1VszeH//lr5VHrTsVibrvveOkkTvzaB/TDNZYv+fetYt/Xd0QFftfZpTGP2tvc0Ik7m
glMIzIKvA+mnaDar16b2pXOclwIui/ZmuYXK1tVpcnxoO+OU/OtyQodz2RDxWojr/VmlBgfoEYZz
X19KyKjpINty4Q+KFS7eM1gh7m0k6iM9s8Yb1ybrLmXO0pdkb4LoAM3WDFfPDvOyNoj6s5KNoPgs
KzYwLjWeUB8D/OSNNvPeH3q4+pKWadHyuKvOslLJMHENtXDUewuu8tGZ3WChpq8ShTUO5ZwV9YQF
EVvkYrixIKhfB9om/51pcFJPvrcN0X/g7hUygaiGvGkBhLZM6soB40GLSNdb6v6nWcZJsWc7sbPG
PktxKVqBc9y0N3598Zxt2jN0nNRqWPNi/xdahn+4MgS9otSQ9OveZLwU8Y/NaDQkybGOqyCinra7
e5ZSNa+iHOpf5QKPjFdLXyJYcJLVsNnZif/gNBwIBgMXV1POt3g67kbNbgZWgBCCfhzZIlxViK9n
Mie33T4SjBcRAoJCqg3QFK29Uj9MCrQCJo7knx7ebE23GhQqd1pnNbd703j5Tr77yqKLO2QBond1
YdZYplyWbBZkZBGGN65/VR+sFbX8gPxi54YLqg2mXAWdfZC9b8bHfsccAmyMnLm0V5S2QaI5OK9L
T72Ox7B7Qs0z+M+2y/f0K1RGmvNCLY/TyV6r8FXEyo3YNBNQ2BtuLdUDvAe1DmYZEM6dfDdh1Rej
tbQE5uJtDWUHzNI6GuRNeh8wR1z97SzK8SPUlP1P6deSEfR653O/e/thSebpDal/0eRXS6wq4zGr
z0Ev0XJfd7YrLqAssP7t/z+KsWPp8wXT6zyXtYfYYFNGfO5qr4a0aTd27hJVCjx361p4LGEbddk2
Wp6r1LqJD+5QYO0yYbzy5QNlcLIQh7SHjdiP7ui0PldVxF/+HnQQaFD12H4L+63+a++VKFNEJ/ZP
P0VhdVuMAzlzkHfhfHR2pd70uLf/xUqOJsfVSeg7tbRLQq5ZPOAT6lXY8poFZ+Abx5nKf601xdUB
72iMHFlmtF+YgdCfz+DdJc+eIWt1Y5RYInBm7u+Jkn7oCDrROZZw5Z8FadTbjJJe8wGEE2axPwBD
jr5vudmYdKX+paKpfyWqPkGkZKZSHsmndtEVVHWYtT329LiIDAOmRLYzoh8wQzITnuebqr6bZORu
qWjw2sq8cgK8H4Am7wxCAJRF+xb8G6IVm1+s14d3ctxGzEnGeH9tQ+U4KXePB3PdYKd4ZxQlMYvM
HBJSCjxc3A/jBMQ/DZsV5QpHS/1rWTvbP6xiXOx76HdnyP0O67bctQr5GE+du4FUSW6xYlrM+hxq
Kwyzcdz1cCM2i5ZhbEb/Piy8Zc+xupqrzGwisXPKm7LTKg7Iohmga/I+VqPJ5gqJ2xWf3e+6eHLC
47qvjs8q1KD2vLNEGMLz7fLDWpEHAhEsPPNGowB8LuoooWAvKrwt6BNeC89H8OUlyFZXcBoWTooh
1MckGaNH2pD+G8LLGx/iqRHn2XY3fe4H/mvMMWTz4Pj9iofZoNSj1TXRv9BIugQI17g7wsP7jyOt
7zdkQR+k7McgsMEIHKPQQW1RnAYVAohL4YMwWSWW1v81XmX2VKAOgR3VamsyukykL5OBAlHt5Nf5
MHSrjWMsbl6BXYoYwsNmZErR3dCD2grpd07QLfc1SToznaiErMm7oC1RgEHnvwwsGwWHWXvT32Kn
jN2KGXlGVjjSWTN1nSQZZcVCY12U9eMybe34Vjfo/e4sEvjerqJSk8b+bs4hqPL0zTg7/UDVtt7D
LIutzVDNFEFu0bnemR4e9eBoy9zV07b5KXqIJEgr8P3lDmOo8bUKArLEOMmUoH0OKH9E8qqH3oRE
laK/2GW66r39FbZL0NxwnwU/uljqhx0DnbdkGkLcxvcAtTtyieYdf/+1OPg2iCtKJjt+AuP35/sq
5OJJ1VglePUt4frX1D6QPA49pTlLt2rud1vUqKTg8gE2xgk5RDzI+IYm3auyyoEByfawbN/0SiD2
EUX0aD+KaqXyMEuOf7t9E4/tWFgcyY5qf5gL2RydmUQWCESQ2M+9a+cpXS2ynNHDF/tDr40e/wS9
2R4X11vjE8194eRzMa8JGkYr+WVUEzAQ4vcPqoSqyPkTeWgF82b1+tM1K4P9tNaraP10klQHSpGe
boVXbjPsATZ3hzWsvUdlBctvrl29kxnj9Vvuzk7/WQrToD+a8Pc8d4m9lTeqWSYYz6FNHhy1hP5h
L2KoZYzApHsuk7l7Z/ZuoaS3unykCAxRVqHx/VF7JL69tQSMv4Jjn347VG+i6L3oUIIZ8Znx7uEw
Nk18LGJyJvLI2OW7tKset8gZyRHqIVmUiOR6Cmq5TcML1EeSFprgYJSkkwf4NKFqpX2Iqy+51HLK
mzhRb0VdUBRQDARPiGMRcjl8vud2CpKAUlGKNl3GwZ/ul9YqvwFYCd2167rHWDRRlNmwbKYbzzfb
ftj6GldHDPO2/0D1WNzEst/IwyIguHMs0TCPdYYwGa+zSGS/NIvsXeRqm1NhnG61DyZpvK+F/Qr3
Zo0dfcPQ5nKncausJ9c3nnluAL9+i3jfrINaIqYKxswyPNbLGn0YHKPFw1Ybt2SCld13sFvRkm8h
j4QaWxumknrq7Tzaoxngp5JiOYsl6VmhLb3yAhYtumPnhOI29FAew4lLrlS576D8xkj3t7X5iXUq
pSz5OMng3gtAZotTqkeVmSr2+Dm7637tkyfDE7p+fXYZAq7j/jg8xdpyq3wKAk5mjAjrG5c4YFFd
eh3ScVm91GNUlodhWYI/bRihOGqJ5nt32s55rRtrtVDJhZj76IRo2cMQ0XocrXYOvqN1ln/q2lk/
8Mhg+zzsebz0aZYBwRLJmi5BZP6tSE2WkxsOFlNbt3h3Es3gV42KbzhqaJwIdceVdoaUW9hlJDtb
IfCma6s7X+0HxFklbXGn5O1cRLo7jJMr3v3Cc/aDxk3GOpn2SvmT/bM+t2ij4E6KSH6g4PF71AgO
D8qtwwDKmDniqQ7mkijXOtG/V1tQbXBwiu8KG4XlUe861ilYbfldNIuNitYKHNymPNnuqSVg3mke
sZVSZa1EDkbafrUIGZFmzY4kb8jvcZyZrr46ZwDSiSrvTC6ooSifC4414vLaAqiYxi5G0uKHHR7X
i+eeq8Wxu/PgBNtjCKUhDjNinyjFO2UTKUYz43i1E4nWtAx2SBfbB3h9iprCekEuhSijnGbxvq5w
dF26MrXe4JTQdOirdI3omYVuRiZaRYgjS/knrKz9PZvHKBn4D0vkdOgfepP2iIjntBoLdQT8HyEM
k73ymSXWcv2V4EH1R/hF9B96oOjWGwOAZEfT16PTqcMki5OlmvPS21z3FPEM3qKkdv0cEdxyWXDL
mR9I2mr+6MGq7AfEGMF6M/WbXB4rR8XP8J19d1Dr6D4JjQfZzdo77a8O0TeSK98mO6619PJAgGGo
02bx6jtEJvNAAHxrfcAQVuiOEaofXBVyU7i6lc+9sqIfjXNu8gexoTcfBapzHz5Ti3sE84CPavGT
v/0aAyt5KMvykZVSoj/cpq8P8Tr71rnZV2HQr+6muwnmYttO7eS0bTaiLvTvIEOKpyWG/z9uY6eA
4b2ysI/bJCD3rWFoiC3wauAgptZXG/2rPDJYhMdxr+zteM0iYUPEqHhFsbZALDaQbl2+xUhBXtZh
2b7LqV8flzAu1XEplgGCIByHgk1CGza9CXwfJGC1vBEDQTe4LTXSv9Sekh6zf0n1+dCd34w/2Lpz
z+3tIKzMIGtr7r1474aXoK31ltqKZgHh/to46dJsSxYODLnXAJzaScMZRhv3b3QXR9ZrI5gYFciH
Mr6meyKKs4+kpbjsQSzzflt2K6UeRwikYWPfln9rFqNDmm7gmVvOhZd3uqMWQsAqF93xwBWO+bvc
cd0Ohh/txuwcFb0e/UPIwjqgT7wuFbfG0AzvzuwC6zCowi7q664BUvJhbk9E1vXNuSDx+qUke7e5
G/166eiphb5F46I+dkzUb3dZeg6AVU1ZswdWIqGkdr05me/p2MktlUT+fbxouzvNzqK7s+pre8+6
mU4YpAkgOHVIReLCZnvuPATIuFkw9hqEWb3T/DAU+SwXjY6ecqdG+4IUvyJnFaVldRtIC06oiirB
SYi97b7t8HHLEaJ1uV2Hfc+4Gyt+FbmN3/60o/dRa9tfElfBKnMi4MM138b0PKkSIeYofXWfKG6L
tLT2KkwRjo7FY7w6NYKhYveTpyoh5iZvFnIJ7qOVWehAeEfiXWZZth3tRijXrNpCptEG8dIddHPf
n5hgl+dg8dGnlT4L16lTxO54oWxNM6Na3/8XRwBbiO7nmUJukrg7BKiZimNAoBG6E2n3zmUBnSD1
IaaSrCSBvY21bP5GETxZTlgaL280TMuXBczuUQ0Z+FJUmOV+7JGakUinBF5WjbPKd7eudHVsG892
8Fnkcs2tSgUQ08OquWm6knT4UKj4w6CcoCFPwgr0Q2xI+zW6AeaJHmFujTwXyKxY4P+r2G6yfS3a
4KCDfX3E5UFtOdvp9XgwZtkhCNa5k/cd5JFK68QVfdYYYmFTw3PfeK+bfcsgX9FizFZonVaq2nqc
CMqpjpXxrxqDTRcP/rYq0GlLVUU62Hr9xOJ6fNb9ODM2EnRaHxTS+wDKkkWZNGibejt4zdKai+Y0
A+a2e/EV8COfPC+aX9uJrKi840HAGEYrQuNRRqO68UBK7kGyFjxF/avDgsvV8Thq04hjXKkIG/+9
3ljBQf04HsrNtkV23eOHNqVq/kQsDXh5qGbdYOTsCsbxZSMvJ+4JnU1rv0c8m/gUBUSGQ8GIvSKK
GtDgLNjNtOLVWutovCxFYN917hIDrTlsMk7oHsEOgt4Lb+2IJSx2G7R4IbN9gmGLuul2a9aIlxqU
6qcp7D48AkDzd0XDpXoAnJhfZ/qOIvXmpH4EUAjivN4Cr3mMArW86s6zt0/hVaV7mYmeTH66Ndwu
cvJGC7K+qOy/O0zZ+NCNWGJlqN99LO+dRs6nwt2ak4tYX/znkE8V/rOVvfUpwgAMUoU7OSSGx4P9
RCQCQJ0yU/BqRq9tP0LG5BE4th6vR91cj4zaW6B3a4xP/JbefmYTYrmRXluG59CTLiLbyLS5AyK2
5WzpthLuCX/GS8ma08bnGWHbC0C7r7LsqC0Wyvp/Xenbf/EcRHyEP2/4WLDDBNS+l2wwCqCm5LRo
YO3DggfNDE0rF2TktvA/Qc+cMVfYqW/QsGvwN5kV6yTIJlFPOwiiv2el7F/FOCbh/ShXs3xqLrov
rhGTZH6Ibd0BNUepIHXa8IfNGGDaUQdj/bAysZa5cAa5H4j8tmK+lkaffQVdhCKqasKsGwZwj25S
9utYwXGe+GVQQjKwqE+JJHjKQHPdKXdJYxI5g4D8b2JdUfyzwqL723QoOE5iirw56wkMfglq2DYx
GuZ/D9gkmKGaq/3D5lgTGFwT4XxIEmMeBTLf/Ya3e1Af9RYh4kr12q+/gEmG+eRDkG8MqP5MFCGL
PfO7XEpXvMwqwFN/CUK09b5J2t9F6zt33qiBiJqIxjVrY5zhi1KDJju77ey3SBClOQgjl5c56lj0
4O7UN52/dpjzWy0SSRhD3tUx8anI3iKpPeMyh09VKDek7FYZ309eP8fXAzPD9NihEc2h9Mak+mrF
XoqUFpI0BtgbB3+hmm8DL6jytkZSOF7mNRrQsk8hA0ERd/ShhGWNtMmq3XVm+WyopPHijDsdi0dv
wS/hPm2wS/Npre3tjZdrXM9CzMI+lVx8Z5gyhFTzMLv32Jw6+88KfVDkPGSEoj7u1GidlkXdJQ3G
JpkTMQ9dNlYNfRQ/xNqmW7+5qMWEY8zv2SeE8NEl4qo4rbB0/p3a2vgoxeo6Rxer1L+abfV7oCbE
2BsIUB6IK9PD47UhjSP9/1Is1gqsuV/+zXZs3psRKWvqjEv96uN3pTNbTuOjtft7f+pCCfzXWbrF
jTcoweg8w4tOijd6gYws+n47NI4fdD9dNA1gkM5Q/ANkaVgucYe1OQ4TGyOHpuaQ0eE05VclbUg0
eladHNrOgLeICNz5UPYIVm70Dk60tBMo7eYIG5pBgcszF4pWngVclvc0Wto8smTBdpmew/1WMqNz
Jdtzxa092dWcGras6db8lmXKGjQxfNhWljzYtqMgxINrvyCM2GTmcDtH96sau+Gyk2DJapnPkcyZ
r7ZHelLRpKIGN2awZhsR7BefYzRcibdk6G9tP8O5LXKzZi7Xt1jQMt84TcWg5GmruFXclxfbC5dP
NRVwch6pI+zxixYB2hxTKY6F5dqfeqRFS1sxLK8BW3lPbMKDn3RrIb+teS3ebCBkcLh9bvrDMIzl
X7A9pqlmxobk3aYn+GN7oKtAd3TyUK5yfxrMvnLoG5ZjTrHd2WHWcDc9A7sEwNsL67unOC6C990T
nfU/zs6kR24ly9J/pVDrJNpI42AsdPeCPrvHPCgU2hCSQsGZRhpn/vr+vHpTT/nwHjKBXCUyxXAO
ZtfuOee7r2EuY8rhKlBvWjfrV03diMtizai6Rm8G2iFqAMvWKLAWGrvq7kpe1HIXJEQgOZdNfnaT
JN2CZsTfRFOCgaVnuiSe2LuDEsNr6VVBchJln1yfT5USGUlnSQFLZYco4kmGOLdB9kwzMs6OUCXS
d+IxYqYPVxv0Q4/I0p41oq7v60p4d8zOyfCPgip8qYra+sqjqZcNNrnqVV813Y2WSfBrZEzypzaC
8n6QjfS2/apM+THUfe5dV1Bn0ojGjXg1DkP4znib1/oZ/d1LWHl6Re8mB0/1YfgyUepiv6X8zVOb
Qq0QzgYc2Ygha7GYGD+qorjEwSjnJ6y38jwYaI2A43AWHOu6sdqj09GIp3pVg7uni5DhGJ9wDCGl
5iGKtHF/9EKW7DPQskC6pVP/AACJlGdOLP2ly4T4KbtkOXeJXdDULNHOsQiu8wPR3+YRu1qiaWvA
l3l0U7d9zbRjfRmq0sjNQN1xb3fCio9NZ1m3eDzj/tWpyd1tAZWOR+be08S2qjF/okqULY8vGZ2I
gLe4qFYH2HJD3qDIofsEMsCbxTGohkAfZJYs7cFd2nHeJfmAPVQ1vZc/hMwpzd6lDk14T2NgHm+N
objcNrN/CC1oHv3gfHPX3HlG1hEdNXe3eIc0Fk527Ag26KvY5XwyVCOmh9rk/SPtsSI9YmrM7otl
HdMHmg8qjbLVn37B92d5Skmrz1YEpi8b9m5mB5o+XZ2tmy4O2KHrmnTYpnEzNzgsM42mo1d5QbMr
F+keqp5h6fs0YZ7GuwM6MgWSlRs05xzvGP0tWgHbYVGkvHE4cETcLpNOi1PZDO0vlu7kZZW9Ne7s
MkeqamRHTiZnOvOnRRV+wTa/TBcdcOrduNkE5G2wV7mbnMYrtm2lcrVfQUCSppjp2JcF95WJKezA
nrdUIzJvZRN0tWNbnkiqZ294SFRByFKhFVIAxe2LtVj1DzIbyD8NjVHAAMvQSIIihpxnprW+lElr
Q2nqGWh4mDqy2l+gdU89Uhg9bLR7nfkU8Z5LoVwu2IMql+kpGO76nwnd85kje13gLye0THvcsTAn
kjHAktvaDn+KmVW2ZzBB4+G8HsOEXpkgp0U5OnxFWCy/STYBmxeMAzUm5DzZey1Y3KtDIHhBhkjv
ZkI5aVSXrasPymsw347+KpG+VePe2FTmn04dLPZ+VegLUQso5mfH8T49Ic4Vv5zMw5WYjOP4g0Wk
mfHYU4buicnp75mdBYqcC4tORMbNMdGyEojdlpwLSfJ4dYyw7IbBN2KyFVyQrFI2SlKlfwQBmWlD
vzXY5BR8lzjpFSPRjGt+UgrgIdOT64VQLmpdnyROiaeaIfV8lOU8e/QpC/05DkK9uwORB8BIiLpO
MvPdh5bLzth0XaMOZhFYWhO/nn8ga+ftEfOcf0f+PFvu1x7ryZHDPAIj0Pl1IEXZiw9yZzTHyCkk
50qQJcEIaZflZk7lbO8IsBLKDHpfXWy6b+W+XEOihhAI8Pi5tnJ+NasdvA2mGe7QaWmR16oeX3u+
44qv3K8uhGEwu9UDKam8kmgWYimy+6lj/vN+6RKXpSQxOO1TzN1ny2PH2TItzNxDCG9+qMx2P5em
LS7rQh4AuczVKHqEHj8Z7CZfJOdS1FLGHln7LOgZvlWMdBkdWa/Vdhzgf+NXTDDf8AdytsUysT7w
VZufOB7B/3c1StSxsBv/SAEASKHWFmkkq6vxIUKLzLdpKx3vPeQYNWzzxKudjVuH6XKU/eqMp6ks
6nPtiSzdJFYduEe0b11tElCD4CO0WLuvHtMw7BN2cnR36AYV5iUMcx1WEF78aArq+YZTXhaebY5I
3e2IBflRz27lQyKoMvZzRW27UwIkX5Tn43Irp2sLxs6nMNhOnevyj1hBXXzLVnIsBxrjvOaqsC3z
BJPI1Rs3zsNLalnXhlvs5/ce8xR/CUwkgv97FlxEqpJvnATCNQqmuPRPoNrq8tKUdLOf7Ky1slO9
mmzdxjj6MbjWtU2LiJhLkOdN8WCKKbcj2jT6WxWGyE5uXaMiTjYTCHd9Yo/ptiBtfkcIlLgix0qX
sLY/zTdkLNHeAwoPJ2qcasCSOgSAKbuicuetY8+Fx6bJsNJN0w3jjRN32Yejele/B+lsf5/Rhep8
K6o2rndkj9I7RXurPEx6CXH1MQAh3PQs1PeYMaTzk++pii9Vqp071smUxVl7U3+jWRAINJb8Pvum
pLUmzwUgqvzkoQneT2k/fg9wI30IzpJPPWxFdzevefdVdVky7lK3r6enGsP3NiV2S2q/ZepirYYg
PDMsMzkKXU2onolJd5kDK3gb4KhO9jJ2VXWi51q3TN0OWX35+81MuTUVr0PYif6+LLL8EvDuLOhW
Lb2GeGTsxWGgCQwwqizKjY2jnkweQPgv9nQ1PuJED19rRY438qeg/ZaMqXvVoHOGjmmfMXibEBU5
i1yvSL7rGkkG9wS9T+ZpIFds2VTmZ537fF9ZThwzsljXzCnO4/GrR736kNilpnpwnenDs830MucM
36DIHOQ+JKL1LTdZV20xj1lHUXfFd2V6DuSFrPsINcuBoY51WW5TROxxH7tZqrcMbxZfcTzp75aX
dxfeiJYdMc2Dp6rJRHxxGHxwAWsyy1OioHHvcc4SiQQTNDxBQ27WLcE9AikNPJH4wukJy01QIfhH
C8JDFxnHHyTnIO29I8qF6dHmtWcLLILqC22kbrxJsOeVe59BoyO4R1F/Urh7kkEFoSPYpRyo86Qd
lHs0nICI0XWtJhLizImzyfOrW01nuV3dQJ8bp30R9hIFty71Y4UKSWvIzhW2/jn21ts6p4Smnhl8
eapbJ9RULU4R7xePRsVuCmxnD7NLcS5Gg8AcF1ftpiDuy9TOol9IeS6OdZomCpTd1CNPRYL+CI4C
BlYAmhgnzWkLUpK59OPVEO447DaQpLsAO1VMDAx/Zn7PUFm0LJnPBhTNNDIprWJC5x4u98peW8J9
iUDOmW/T1JUvcVcv1blc6uW+K+LhjjoYsVK6zoJtsnPbmxjfKBFrK+4owqU13Dsk/R1yVd546Wod
rl9I/693geiblKO/g3OaYtbQcFsVQXI+iac5AIS0t/wVFjB3RQUgXliFzrlitz94fVVOewupkc0W
I12+g2NQ3TPzl4+Wrc994qzs1se4gWoCg6utv5oyDi6rzXIfUdhWX1qZV7cj2GW9Tcq433MKUwTZ
aPKcKHRxMBVaQ9Jnepnae5ThPgdc7SNbB0G7fjTaxTXRrF677bM4vgNo0ic3tAq9NN+YSoT8rHb8
YhWJd24IeXNXkdAOc7m4467DRDhEmnYpjfkscKoPZ2LAwGXICbyNkZW5s34rQaz8rFqJe8zq7dkh
0w7yfhpdb45qLXWwp6Sj+MmBCBQRbMIWuaxY8CUi0NvJrhpjcdG2f40KEfTLMdRbEhvC1fW4KWZs
52TgHJcubQ9pMDLNvHjb4NqGoTHjxuTnyKmvUYsTqb+zFrwi900R+D+avpF49CkQzG5151C8scM1
6jwzeG9FOmfxjdJZG+Jhs2/hh/Dy9ewX6DF1ZE1jb+2blopw24uWFbzG07kRZPuTTYh9kfgwe+Nm
ztR4R7885MNqqev2piCneiWYz/KCnYrh4jQHWiyHWW4+Yn/ok1eco2m393iP4k2vW+hCCnWLcH8x
GJK3BAjThyF2midsRCN5WM6CagOrI/zpToMqToFOx49qXtLbQY0+UJ+m8u4t6XnO9wIOEu7oFKdK
1KBuDNtr0c6hIC0IHppx8SeIAdM1RbYk/qMvGAXApm41NEKdoeseq4L0PBeriY0pf866ncpa9ym+
RmGpuIVb7TjDuqSTO6wZJJhSLR4xV2CNG0Wi7665o9NcYfWgtVLR4ahMSrypDbO24+hdB9mBsolc
g/SXZ7+Bj/ptSUiAjWOoqodFu2l9SuPU1L8mi65/RIQCcV+jU3dH/LnBLX72HmWsdcg2hLTVaAPF
IV9+hXXwEfWfwsY4A9wfHyDPmwlIj0Ry8ZYXeuHuoxnM/CNDBX3347WRd7LIV2A2nIBpzjR1RRUQ
lJ92kiy/BBpOHPXr0D0X/EHXrgjq77ZISSdyFsvE104HsSMjRrQoPs2cXzsimTVViFDaaw/TPnUS
8i24400OMgNFgk7Gzk4YHpRi2u33JIfEOVl9O9MH1gyTnllKrhPhMDH7OwcfIbumkOsPPEXjumUA
s1LnoqAFuXFdM1/aiv1rVzhF0gKncrR89ss2NWdVx8N3jfJBFgqgypdrojUDpZDNd6yI1FtBxua8
N2lF29l0nNahbeCz2OG2SqtvqdWw5g4iN+Ep7yb7MV3ALh5tvpskSpZivLOGcBk2IegFDhleR+Xf
tWYYN5zriY6iCUxEN23gw3j9df3LTkEORlVYeP1O1syqAuWdkAvjl8S0vxw/uekxfb0HCBqIAlkK
edztgzTcJrBSsk1e5PODZmLAm1Uta/fSS94Q3lK+eFyhTTW8coDPh7fAx5pOBHbtXy0wPW+0eq7Z
/TbVD3FS8GuQSYcbyBwtQ3QYVdZEYd17z3AJYRBMWb6yK3C4xw9J8EBtwlyo+9DuDQHwGbfviG6Q
6e7GDaTCqWEn/YOMA9/sbRgVbwyj9L9zu6V3dONVcGDvyK3uhSlm/4jFNj/bTB/VG9l5Nk0zmgOA
oXrcvpuVMfMI4Bx71W1YzhyHR634ZxffX9Sl1ct0o5Ok7c5TFgcoaApMzIYmkqI1QueBCCz/DS0i
NHq9JwdASmhk9lS2IQIykOIqxDptqWBBd6SLw9e2jEnsbosuxaA7mAQLAK1UStYGbDJeAXhp9m4m
D3TAbdH6O4soH0UBXT6xJWDpVNFau4TJpXbEY9vFJLFZIvWO7GtqbYYBj8Im69bVIUekcnOcJp/1
JS91kv+sOFv1MHcYORuNy9S8p8sa6iPePtePRN8mL5k/Jq8jIXi0Sy/svV2S1eY7rSrul0qL7r0r
hUAdIlQSROSIzA2yPKpAbxZAXI6cU3UgW9j+LAYw1cA81BJHQ1aT+4hJii77QY/T48qM2TgSNY5d
mCdV8QxVZrUP4NkJpMU+j+FcxqMzlaxr4oo3hj5X4kuyvLMiHdycszIAQVBTzXcHTu3589KxvG8S
PGw9/wCt5F1AlH/alzXQlUhlwOC2Mg3j56ESuX1v68o/4QYYsg2cnWQPgbkoj0ud9tkF0x0bWoeT
VZxDoLY6QjnryWeE8AMxJfkH1EhjbmwAa/ZGmVG/dJMbvtiEqN294cO5ht61dRiarE0OvJ7XVX6w
DKv00BR7VN0B99DsBG+dX2Ez7GYLA9Po8k2Gg+MepnbAr1FmTqUOo+4GfzsRKd1f5VpyLsRPrx1K
l1YoAUfR7Od+Uk+W0Zg+Mrfuy22IV/99gdwVbEu8wk840VGbYhLHWNEZ3WiioXG8CiBKiod5NoZM
j4VSEmIyJZZF+ZVxUJs9HITEi2a4bFczYdrabR714Ng+RvbU11mvsAYwIDnt/cS17uyV/MQOeIaV
cN2yOy5EpqwLLVrpb2ZS6BPW3MI7xQRUh21ZpzRMWTmmMCK99t9rcKuyhyp3aHy2qFORjdYYX6Zl
qMV+KB2YCPBxpPurC1x1p9reTMjx0HPwzOVdY0eklwOxyeJweOThjSViRq1/hMwB/tpg6AnOgYxz
cbRDsYSUzY5T38h5WH2+Ns/5Rrwr+MIOX9i7Accnp93MDn/YxrKfgQNw+u30RJ+jwtlrCC5+hG23
OpsKnMxwXuPETg40scNfjd806cmWIgF8ThPe2kxyaNZdywCi+QbohMy2FFTUwZUezdtqYjeNjKU0
AWYrtTGwKI+avcCDMZ5sv+r5fMKymvdSEyLYNgnd/Z3vQfWAt8fgXdT/2AqeITUQvvAT3Lf7ldYi
TT1vdk82LeAGIcYFvObBUjwPTPz2NvDG4BzMczcz1E+4iiUEw+Jj3s65ix490OdOsQlfpCLYDg+W
T3SboxgB7nOs+TuElfhV+ladHUmTOT8QiwBzUp5NYDgHx9kt9N7sja+6TqNzeYSHi7GAN5eSk2Ev
FyMDp7zxyqDGOEzBF+D3riMQwPWnS7xLnwOP2myTV2z9O6Z9BVeKX0pOk+8q5NAPf2R4pdjiKWkG
Nq5bdwns/F20fjdjWmsAoiTpWj3IkJGQh5kqmDecvkD1BKNT06tcXXoJBcvCV6vEc37EHtvBk6wC
GopMH6nxYdeOH5M1DgQPfbK51felQZo4UZgwOZ3T1FycMe2I68TosQA96pWpIterACcQykb+W6uW
nZzFYl0vQTnUZEWqtVR3RGf7+o4GtP8etEhyLxYUGLVb6NtxQQtbF2CLtSEaJct8PfgkVOmVDVnS
/gixPZ4rwlvLDTY3sR7kRG74MCpjxnv01Ph+0H7xQ9R9lz1hAse3yDu40KIkacwpopWMMRHD6AXf
JC3//ExiLsu3XZVQURQ8QE3A08EK1na6t86pE4svxcL4zmMxzPmL0D2Ig1HriRhBkZATUiorL9yY
8SHstM52bD+6+pF31Dy7zsrW9jB42XKLnxz0+GIb/2taYC+c+b75bBPTpVhgg2S+r6/uSjpQ6kmA
pyLu68h839Ltn5BcEBCe6sTHfEGOoBhuilDOwV5YVX1YBScgMrqiBUnB07jYdjO2G3hoob8bc3dU
+xGWKn59D1o/sYt8qE+TVOYd+meDRCHRr471DBlyN3UcbI45UIjdkoe9vg+9vv7qZWvxpkAGcgay
4+VlWfNc3zgzdrodZY1ydomDf3mbzGsSb3u14MJMATLxbSR4tegs2yhFHATR92flYCOsGFadgg9a
LzMAoeGgw6RwN9y/YiTbm8y8rNrUT6WVT9Yr9mKm74Y5s9puAmZixjvcx2mIZiY4JNnTVJdHznCF
ue2stnsQs2zG3dhPY4ZLIU+9nQ3+8muBMyvbB13YDwfElZThtiEHrrlxcHkgklRshKuVj7shbJsb
KXXjwpEJ1vLQxbPDV+zh4uXcYVXD9z6ccV81HgxAIuihOqzYGdOI84TDeXK1Kwn8sej128yehN3D
tvoqIiBUo57Rk59JWbl5BfYiGJoIS6ucH6gHnWYDE5JGriq0d3ZyDN6n0egpOzU8C9oEWF+bG5yg
07RbcTHdFmpMvPupL8LidpqzGTG66OYD9tHsY7KsQDC0K+eh2c7qnOieAXty/Pr6gXeW91mnYzvf
of0GZt+VVReeZ4skIOLBRAgcaa1Pdja4T0BYnSu+WNob6ISsfs/2Hyw0e+Dm5MRG/UyRVvCqa0bN
YjSR6msBL3BFjaTz5iT2fdeEyQSnzA+8XQPnmyWhp+ra2w09I4hFgPlWaU0fuDW8z0Ib8teqyokd
S62XW3Jv6QdVSFNdY+/9Npxm/H/XtXzL0WdGlU3n5EmbnP4u5g06gsIImSOy1eYXvLLsB4csBKSY
eu8Q0ANIb0iLdQzfxn02MJWjL4fnbNKc6/pUxo9Fa+uPqSd/DMmBYOGusDtGv6bVSlPDVjZM+IBu
ZwjLwQGzpVg02IiIN3xJq1arc5zo4ctar+szEA34C1TjvwhLaRafgPnGQBi68Cg73FvAetblRRSt
dzUzLDgCfd6ux06m+ZGRWskDxyYEKL8nOH8uvY5z0pU6pjfgwcAouMa28kj1ox2cmr4wH0M7EZF0
DLF6eLQt2SVF92E5CtIIzZemBEK7vw4I++4Vcz+ca77dA2nluL/MfV180lHsBOYy5p552DR68KNk
UD7DkbQUnTycvny/CYX3qCrZ7oDS6TAyMq4OYR4mjImqaISc5zwvbUS/1aFv65FUwDXTFHewypLy
DkgNS7EeC6pcX9Ly3bYlR8brIXaMz0ogLO6EswZ6J0wIs9arydFFLjhZ/Jmk2/s7zZf2zTVh/9EG
Or4B/CNwNU89fpCuae0rR56TDbW9X6y7VaX2IxxorE8mLJtH3BFI3B2P+diBAkPA54z4TeB/L7bY
eAE7Q44Fv77GjV3srEL6nzwsY29qGNzpyc1mh25NAwZxE3tl4V3Y6obkAI/ITQ+kKHkE/C/Ho8rr
kp3Jk0F3E2OJ7pDll5hXsKvVW0qNYo6JAGNt17X1yxNxsR7Xesic/ZwPq76maapHHK/0Yt3J6r8L
CEESm0a/flYVmL1b8C1G7tNR9D8B2ae/OM/MdxnWxkd30sT+6tJuvhTKlq8seuFdNlT915Cc5LBL
rFARka9c0lqT85ZQSH7x1nWaogQOQs8xbc2Zbg4H+1TgasIRlwmX7VwsfbctOGeQalcK13/fDGCZ
Yzf27kts9hZLaD785LyMellOmf09w6P5bRxk8C6akXkRdg7siMN24j2XzoAxSjPDl22q8KcLfCxf
bkoaE1q8I4lV8UnrRE27iraXu8kJL5s9XS7reY2z9ZsjjDFbBlR777TJec0ZSsRJCfCseVjgGIAw
ANiC9I0d6d5NaIRHFDEOpVJtZ3dWix8zCvtET7vQ8ks6Z2hB285kakBQR4HArupMv9wlLx8Y7hvj
cmYLg1QVux3GuZiJyxsvmOb8BhaneO1H6gJrLGMGyY4zrUuh0NkmL6itTRzK0L9Ta2hD3ew88e6T
c3jEvZOmmwI7KgNIa6bIw8KKhyOKCDH+urXUG5NUA3trUQPuaWbCIhrKEdgIQ57mdF+z4+EbwIu3
IR1l8h2ZMPqYXgWK7Qm7vSArB02E9FkzoFzPVymiRuQlalGSL5pWx+4PKbaCKxGgKzlzZWjAUeeh
DUIOwzx2Bl/oHCQDXNv7LsgBPmDPsZxDac/MV4ppQErc4Y1ffRl80Fl4mrn2o/G7Kzq34i9aWtN/
JBkAHYS7yW7O1FL6Jp96G8DGPDW/Ft8SNw49Glr5COS3snCaYa+WEGd1wQcrb2gTrvnWk03IqivZ
se/sBcvEbq0yq9o35aDeOBswlk0YcIsRwhJ7abasIPza3PTAYqgAp32lVsruWCptrtpykm29iUTD
1s2dq8xrefHr4i/lZ19TpX96NvXeHhKpPVyqFsBNBOQPRv7YoiJGbr5qf1czNnJCY6B1EqWZ671O
aaPRG5RDbz9vMyLk6EHNx+Kv1QydseimbUbYdYygkbUec+gd/1eFx+9ilk58Xo1FSWSPnAlYfeg+
RAN0wWvmCMs+SNglfLarZCweJksN6SXrGp8gHyF+PkdD6LXVOicWZZL+UDH2FaCoG5acP611/ZHR
0gF+p42914nfu7R0lIs/sAekfBu3cHQiprd35XEKPDpa5NGEieLe8p4zcMEfvQ8TGYRLON0XoYmT
jSc7Vtg44/vdeylWhX1pvMWLFtnoO2i76PcWfBb4sbN48zvZ/ejBkOOocShDD8ofxa+caUblHbut
viPMxOjuLhb2sLNMLDBKlwQU+QFJTv8TSvdZTX3+Av4EPQpknnlt3JYBncSBxp8QulodjQxo/GVc
LeIt2AmEDIhn6qEv/ZTqgNUWll3r5p8hnyD0X2fMUZ3cyb+ZKIDJKKVD8LMCYTvCm4KdE5UcBYMI
ChOLQF2KaSJxb8jThciu57Wl3ODoNVMZwObxP/wOi3eXGxNvnDJm99DSBLe4zwm44EQK3/CUp0fH
ZNB4TDURRc49gNw7ngeWEIDlPYadWQVXmS3FbWHLtqjvRdU4PzWegOYUAoysYJR34oPJHpbcLEkt
iYzWfp8fBG71O1fNVX8InXgdN6VB29wtTNIRB1x3y52v5oHYypzY87YqvOZ7mSTZe4yR8dX1wxnQ
22z4mD6YZiiqA+ynoYv8SiQCs80wPGbMi4iPuSmK7ITXgZoak11/Uq62gUhhH3+b60y9KdD61C/j
OGN7qUYo0/Y6fs8qSbW+9h3uvdLlyIkh0ntZlRvQzATLRQzRY9QKGkxfpPeWZXuvVliSBbYKt7xO
86THPUAw8PFKVMbHT0zL6VoGMN9ZP3v9yqLYNCTtUDu7sdv7Y+29D0njEy93VvnirxgKmZiQiF2O
To1TA7aGg/bscjrlG0o9eKMELbbYkQNClw35wEggiGY7ewloM7kjyNsoqVhatyk9sN0En2lgtUGp
34wBpu87fCA9vDJEIMjWghCEk224VtjuxDAV5UsCaSQGcz0jPuKdDMcdvF1yB7FfzMhxsVqqIxty
lmxph7jlUUrcdLvGGeUP2L8mOzYixYydBr28gWY/FtsBBz+ru8s8CF42S361TeK/xJxt1U5W9lpi
USLetpUBXo4trh3KVBKM+mZmXMqXCj/Ej0Ebq0b6U+5r1S0jlAyy17Qnksb+Cnu+fFKjWfj5uLxu
Q1AUhjnKl6Jczq3wr0N0aMJ/1qytC443nSpgimNDzx0ENnM1AjW/VuMwf21XzO6WygssyN06Xkw2
02OWrshg4eLvfi3x4TmXmRkE5MKosa5YAWJWB2YymQd7dHhBJix1L0sjNeMKNXcJzxDxZSCNE34q
2OJEMHycnNYegxFcqZ4hiM/g5xLnm+d39MwnRn/dpaziP107cZa9nwOnvrVIl9ArXkKVs7xCeKcZ
WEn14JYp8YOBAEe7W52UWGWeLnLZJlgwT+woQwmQVOOc7izXexoqb2AnK9mcGjKkQ5Q5rVVQT/rm
7I9ZGG7zOg0oUiDEyF0w9+O3NVjkFztdamfbocoyo2tsFa91wkC7LXd6oXtcE6qR2I6qy+IJKWiy
hHH/nk7Et2+oV5Yz+WWn3xtJTz9hSSBij3wPD5w4r37A+8kRFek2fR2ZFYrje0hkvkUOUjTmY3oe
W45UxVcL3ke7AVm5BPsGjfdrnXb+DHzGms//aDmYcBpCZQpKj11GaEAdo2mBmP+jTcNpauuSSTRK
VuLGMEfkh7TTnC5wJdBOxphsAmjuVv5MekKnxNCwr8EpmJKnxkPRYapLTruvrmA00IYRPUaXAS7g
N1rjg3poTVoPt0jZDjW8Nkn8Yg+zWLdOtronskZZRdKmTevoH+Ek5VJT223x1uQXdIUQbjiverH/
h93QsWhoEG7TIPY/0Or611rm2bWAwoYlSCa//WNdCTOKUZL+9TsnpqwVmBUt3K30QprK3/+D8GQf
iiAud9p3UrkRbJ5nUTCE55jjYV7+ZizUn8wzcq5z1fhXAgGo4jpz6H9MxrJFAtxFNv0GT9ICacrD
5LKfp36Wx3lIypsVj923JS6Wk6JxsP3P//hf//d//5z/K/mlH/7/SND/qIfqQWd0vv7Pf/7ZiCEX
7Zti3nVFaP8263CipglY6zj6kO7AugSSlnZeePnrq/zZ2CRQeS6mRhwmofptBGCSL4aRQZyeLAdx
FQrjpzX05o5zxnz+6ytdZ2j9YfAp6wSuc1dIzj4eN/SPN3PK00TD1GKkrLGyy7QOzoHNdNq4FnMh
vEp+N/4E4JwBG5fOG37+9cWvP+O3i1+foR24jHr1UaX/ePE2HZOCHD6zI2qTnxqRMa8SVMe+S3oS
gu6YwuApyt1fX/Sf7i2qH8oflxMY6pzwtye4Ls3Upx6ut7Ubmi9CAsaum9a6B4ef/aszFflhoedK
JeH7ML/st8eIWDb3zDcgYNY03b4OwnpLVLXfzjFTlf7VX+Xa9FRsL3AhE/rityFfbuyMDQx8YJOB
/2zCvLydZfvpVmN1969fiLOkyxR6m9sofhvKVtq+h7EJWgCc3C6a6QjcO6yqezRw0pl/fa1/GgDH
j3EVQyBD5uwporp/fD9I2DJwpQrdTQBtFJb04kSF1AgWuIQjBmKM/+rHfb1eeH1crCsOWbk/Xi9v
+gTQGdczuPEPMB+tnTus1eO//KuY6+mEiBSC1ob726Oq2mRlN1cUnIwj28Q6D/cERiHj9gL4iZz8
57++3j+/8KC1A7K9oROgCP3+idsWOdhK4MErxdBtHM9HzG3BE7mTWr/89aX+5IGRrnQ83veAe+j+
9sDGa2ugyhg3sdal/5o3A4JD0LifPYDCA37V9F9dJwOXyed4+WgP8IE515/+P7YCi3kAbJC46Cxg
vMc10VTkWKg27N5/N4/xT+4irwUj7EA0uaRjfntqMA76a3AB4Awc0CMDXfgC6M5syK4NfzNg8s8v
BYn2+p+QN/+Pv8qJSaaQIbp+y24bWU4mTjEGQmPl7t8sUH/2vFgzWAux2rL6//a8GgeT4ZzyUww+
BhK6HLCnZM4PqTdBXFvbfP/X78ef/jJUU9f3vZBb+dvay6yPqRxDXsWaKciHeZLJ1mVm2KHv8s9/
40pOKEGNKBGwYf/xHhLyZ3ZOQDC8MMjy65DEO6MZUJ/Pifl3fpQkTim4hb4nf7tUQknv2tnMKjU5
cPIgBZy8mNgF4Ifgb6ZG/vNuzXxnsJ7oahgUmWn7x1+FlRzTTQxSGBZOjZl5gpqzT6jHEeQZF/o5
GYNdr3csVJAVX/J5CSUH3n/j1iqhQtdWSqrfB7RrDu+1meE8OLHVMgOJtDnNSnMUasr/ZkH+73/r
jxUC+WXBEAtfoP469m/liUiqXiOIyU291v+PuTNZjhvLtuyvpMUcUegvYFbvDRzwhqRT7CVKExhJ
Uej7Hl9fC8rMZ3LQy72Yo0rLSYRCvLy4/Tn7rB08SxUZnFUzYG1UoDK7kYMkvg2rSr8iOVbvMcOT
bzhypzWpdusCKY54H+Oie0eWnVm879Fmkd2Pd1GoENyVKH85c2DNK/PUr7sYH0lCphqblubE5Cv8
LCAD6w1YH2B0sQbXLjvp2ISwhgGFnB6T3/fOUy2rhzMDMgolLj0t18AbETxAlkutG5PAmVMqZndl
z5IAggS/vEqr9nKYBruy9c78FseWN5s/42XOG5c1//kf2zHFQ3qkoe6h0g+2pBfCGK+R+18ACS/P
NDUvqg/9BaDACkcGbJqLRUfIJWop3dMdr/lhoNHckpTJSOvCkS2ACJ3+usca02ZjUZQelD+oizuP
XcSNPvNvSTtmvuLkil7sJRFVW6MfEmLxOlVnZ/qnHPuWFpECbiSqKdSlm7FNjTW3CDw4AbjUsH3x
IkCB7RUXguv6xYjbF2IU1dyAC+xvC04KMlx4AqwJjURPkmqbVyOq79KlfkbelATLt6e/yXw0LAaA
omIFfIpFrI8j5HCss/nz5yC0UMVRWGmV6O11Um/r060c+QocSzYXWg4oVZYX09qbBrKvYA+cepRB
6uoAUoShrqi9HzenWzqytbJ9KxzsKl9cMxdzN+m1DrUddz+yQ9XFFGTeRUF2xyGMMqcgzGzb1UoA
C9KW9jiHVJ/fVLlQs9eZxLzZVRdTLB2o/Az7wHBsKZfuGlOmtkIei3xPyXXyfLqrR6azgcWxzkuB
iaUsH9AoJKkBLmkLofDsAqDhU0ucDjX1VFJYhvXZmW97ZBRNTkaGEINug2ze4VzBRAeYp0FIH9Fa
fVn2Mey/orH2lWrZZ5qaf9RiWtKUrahca3g5Ly2ccempMQbyOIwTQQooqcMWRGkYAAHHVG3d67J6
jTOWdGaHONpDS7VMA82NYSjzavlj50PEWUXQmSCiUXSxIc6JiqSAiU5VR7779OiRmYBHzhq2BLjR
w6ZMCZY85aVccidPftDLIiJvgO54R1VlbKPD60r1zGZ0tHe2yauSM18R1qJ3htYo7IFMGNn3m3It
ARW7hmxiRG5Iafnnnyt8RYbQtExV4wZ82L+GhxM0OD4lZBUTpRH3HIFf97oqkHee/pTH+sXOZdmq
jh2s0Bb9isFo5+iPDYeCMwODIejDUoJHbYv48MwEOXZAzyuAxwMhHWo9F92iVl8225ZuYfIkfKew
8s5AJiDyHWB9CYZxAHI46e2s55029u9VVXYXePlUl1OrcDn/fM9NzjKS52yqhrHYbuoEVyjRw8nE
dFfsWiqgNoNdP7U9RbH/QUu2DQ8LfQ+nxbwZ/bEyeL1hUMpvwG1RxVCA8jBQRyq6VxzxznzjY2tf
zO8zXNXI+1qLw6IeKiRaNXKKArnvBTxGsmy4V7kVOZxLwNHSBaWJ1n+wHHlfUH/Lzk2MQjvsny/g
PI6As1EUJz6Vtsgw0sBUvo96uism2zvz4j3aR9JHQueKBc9yMXA5NQ6WOsJt8sK8vROhHjl48Ew7
iBrxnipBLCdgFX7+mcjerc3SKoVrnbno4wSCDn0d6PYEraqynotG0Qk2Qv1i0/arEQbh99Oz5lg3
LWExN5mhJrvd4VeFhKZ7AxwPxxyN+mmYAI1XOXLWCEfSr31gJfu2l8afpxs9th0QV4YoavOc043F
diBXmSj1HlICpTCDm4/S6JiJRIEA2eLtp5si7klMhqjgHARafFFctudKM3IHlP8qbkC0ck9YOd4k
pdedORGP9IowOWVOsuDNyB3n8FO2lC9RlFVDirVleROjrCQXkpjgr61fpzs1/6TF2UuZH5OS+xPR
GHkxaIPseXVcKLWjISv5UmFaPVDrmeHRebqdeY5/aEfjEUypnEyXFlupJcosjkDbonep7B1rJd+a
Q23iO64BnJpM8aR1aBYKjkNMEET8err5ecdaNi9kE2EJiTKToNDhB7WqrDV8obHiZaN/EJ483aPq
BllqddmmHDPpTMT1yFoQeJ0SISfGpVnLHbRFmyiCmJSiNflUHqW5eM/l2ndC0vsATGZ7SiSQ95/u
JHs2+BdN02SZh8RhJ0EfA+1Hq+10NnC6HErEjUl2egMPEqYJL8ozY/r7qy2+Koci89PSDNagWGze
dtKPpElrwGptHL8aQSre5i3+VRaUdFI7VcFnV4IhoIRpougDNZf/mBKBNN3THf/4tQ1h2twoNG5Z
OIsvlgvFHOCbQgKlsimpd5gmJr9ISeCASgHCFagEQ6xGCmz01elmP04qQ7BM6T9lIUAb5lX8xzFp
whcOLUyV8C/EcSzOZpQJNpMX1LO8MwnDM7082pxizTkmW7E5NA+bA1moULqEyGlmAD6i49EvqoS6
+EEaKMoOcjBzn+7f/EXx+aIIXqGPhw1a5kwlzvua8h+JtGSkpc3D1OrmRWR4PQaaeXOmh0fGEUM3
2hScI1xbFwelVnZhissSpZ92Wu9CrYBej7WDK3levAsCybuYJEm9Od3Leec5nMTE9NnPeeLwiuN5
ddhLArQ5aSSWKp4eqJuqAZPBmBuPUIripxmU5c+oqfEPoMjozPr5uMvPLZvcDHiPm8ivDlvWIQuN
VWlwYMIvXZN6FheVZql7OD/5mZThkblDBFfRiMoRymUTPGxK8tSoCHQdiUMBs7EaxmlNbTVi56l4
yD2cvE9/06M9YwSJK6Gu043FqRKnIpCmEOkJJc7ZJucGiczfkzagc5IzH/HY8CkEeGzTJu0ki8Uk
jdSBGo905sdMFAB2leSvdbg7EL61ryR+1S1Ao9kmYZDO3OrmTeVw3nC/oknL5hrJF11M1rgfcSZK
q4YSEOJLEi5Fm5DAx5kl8XHgeH8QPmZestV8WIOdApOEwu/GqesIpA5FAS4QmmIDqRPiEM4wZz6n
Ms+EZbfE/Dgj86RyO14sh0ougCQ3WkPSqdS/RAkvyCDKMDXTtTLEtcWrtnJRUyxgyumuLFNQpaHd
rJvO18B69OW1DFTt6fR0+jjGJvw+lVAemWdOkMV0QnntU4LHGNdpAh2iY5N99uNm2MIJMr81DZWY
u2igutBFx43I8nTrR4bA5p3JrY//Ubex2OZtYQ7U5ZYk9uvphw/+mMQLJtMjJU1sgZvTjX28J7EL
KaRpWTeGpi7Tz7MpLkBE3ClkpN07DLmA7Iip33kplrkE1sRF7qfAJNumidYGUoTPx4MFi4j2+S1M
gOyL9ZQQIpUBPLWOFUc/eRDV1zi0e4BkY/3udFc/LiBa4kJGCSlnN/093JPaEmu+2EBvow4ZFcdl
0GxD0p1nJvSRVriB8cCcrwbkJBajV0o2GG3Z44NONmW/mP9cSiqo1NN9+bjhiTkEOfeG8hamy2Ff
cpi1kKQH8KwzzmsMtO7CVKJnrZ+m7X/QkskNT+NlR9RscZPtgJZRvdJj7IoYGT9TX1ymwIfhfWjJ
xemmjsxFYuc8QhQo1WTWlwMUWNjSmDM7Bt/HmiqJ1tjog9pfKyrx+lWq1fFjOlK3V4uu/Fb35ucj
ydDnkAypCBRMMp2LdQ+gl/hOiowK88JsTzp8Wuc9XMpYHvT16b4eG8DfogX79/AtE4IwYLpWtGoP
jqekTCqmmIza9+gW2uG5zMT82Q53WNxx6dEsZJEBSi9mpOVhUqWMVFuW2qQ9wLsrvhWSqX5TJfS9
q66xbDfNs/zTxxWtolzjQakQO1sOJrieYUh8vXMGpJRXGCsVrtLbxn+wDjC4Iw446wlI5B6ug37E
GFrWQbRTcQgXdNJgtWpT5eDl9/kgFV3hPcn+QWKViOBhU4pKxTIia2RPAssSAaR1jROesfI1cCyf
nxxzLGUWEZABNxZrTq1qTIE6rXNKrx63kw0ZOyBRvEm64fV0S8d2KxJxHDOzvIrk9GGnzEZL7SnB
baOsivaiqXghZxZK/9OtHJvsHKiaQW0tVExjsVsVmkfoL6L2srSwDYHKDwq6Msrd1OTdmcPzQ1N0
gls1L2FMvlCYLG5JE5yl2mzxdpWNTmyxRxl3Zd8SY6AKaX26Vx/W1dwUX84kSMpNV1+cXBJG3tQV
gTuKs9TfIX/2QRA1wS2ebPV3u9MpSY1w7MjP9PBIsya3XOyFyCJwzCx3SVLZzIMCL0yOAG7VzTO2
ico2SWP1HeSqlQOBMsrPrjMeDH82upj8Biic1A+GCZZdTnGaisEOVI5mM4Z9tzv9WY+MIJk8mx5q
SGjkD1KkkCeQCjPBKQBvXqJYhswp8HNDAK6fWWcf7nlzr5BOkq7lWyKYOJz9HuKSUBvi2ZgzGbBm
A+2qawB4kC9I26JTzR/cw+KHQdRnlt2Hk27R8GLqwHRBVq8Hk9M0Sr/hHQi9KDQo1VSmqLiEth64
kLyowMd8eE9iOT2zII/OIQ4DFj4ZFCLThx0Hsjc1lY3ViRxgQrUKZbCWrh8k2d4DERBRolFCBhlB
XJw54o83rBlwp8iiceM8bLgSCghWnLbI8sXdV6gf5YuKDdGWUhjhlrKYtjEmkJ9fqHOOnGggxx9C
sMXX7gvJVjIvn3uLiN8hZFWn+7bJsv5t6jLptgvqSCKCm1dvp6fyh90VWRGvYKK3BFA05HWHvTXz
SS9HCDgO+AVpopqkRRWPY7F4/Hw7XDo1rps2YtJl7o3jQi2tivppkzDU7KgzVt5VEFC3cmb4jnWI
rZXIBUsOA8ZFh8JmEnrixfLMRMa8Ncd/Yaq7c/nZIzuA+LOVxbIMYhjtgD9kBxxIsxWmB8U9sGcK
kfh0SIQR4rJOjoTiTBI0i+MCjlSZdoGK6MbM1e+BNCp3aivIdqEnck8P0pGpL7jU4lpvzrnnpY4O
oxzLzhJPdiC+QduDWQkVvB8vqk62dj7OuqsOOPuZATuyw3FfMU3SBwrwTXNxk5BFICRMthQQc2n1
RuTlBSLi9KVnT7iiBD9zjWn2lrMFUPnT3T02iOYc4SKaQLx/OVUwu/ObNGaWtKk5bilLx4gxospP
hbVz5nA6Niu5tSN7IzJifhDL2uR6Kt8AEUIAPN/mcl66gqDCmT1z3iUOrtFMFYKFSPgE1YvWMnMo
dJCf5YSLG/LqEXqkKC9mv9tNOdtd9uWonkmoHfuAc0RkFncKXseLPdoesIzD5kt1KiNL13nQjhuc
v8YtdY3n4qBHmxJsIDLXdYPn5OE+JZdUQpFsUp2SosQ1uyVgQgzK4E6KcxLZo1+R04+4IqFBUhWH
TcUhav1UJKpT44l5QRGDflHgnnI5ULl40xuavz09DY+tOoaMnVHlpkZ667A9nBOipjHpmqZV7zHl
iruwoWouxiHXbTCMwLx6ys+0eayPPHl+h82JqSwlAwWCdz8b2PZHu5GdSSnjyB3LPs2ooceHEQh1
tj/dy4+ZESanzdGGeobNhXrZw24auYkhwGizMUd2G66S8DfyerCVTQw+GXAd1DD2OWsTBgY0OuoN
lY2Xy5SZnf5Fju039JsnPLIvkjSL/TQWCj5RQYj+LbLUWwlDFhmNhtlvCaf1b1neGJQugaXv6ko7
J4f72Dbrnw0WIz/C+cSSDr9BIfnm0I0edl15VLqtrg8xnLyVam+oTardUg/6dZPW0vp0lz/uPjRr
KMxlfdZkLR+6FOwT15oPdrzV9bUYI+86hn23O93KxyU6N4Dam5c0J4W87FxsTSNGcgNaWs9g4/Ex
0wL3shmK8tunWxI6u8D8puaOtrxM4ItOkG4QKtWJmrq24ynY9pZdbpWpN8906uPiJJE+C3ctEzHG
B5GZb4aGlNUh0nwbrLqW5dDDZQksVWZ5GwSxEqiB+pxQ6ePqJO+MKJT3Lo9R0iCH06QVFHO3BiI+
ajfDnV7ibVthM7cbGipv6xAd8We/5xxO4jnPO5Fc0/J7Zl0c1/hPgckKppZa36FiZ8h5eOxT9DVn
JuPHNXDY2DyN/kgRFq0X9P2sIBJVA4jaqmFF+K3mypPRY9VL3b7I2eJTXL3PxHuObEEqsi9gCmjP
54vOYqfNZaMxfHKfZNwjcY2NYedIgf6cSQZuRQXYU8Ck2McOIEzLCsdjI1W7M9vgx6E1OTApqJqr
S9gA5vn2R+/z0LaCRlZGd6wk+1LqR387JsLbxWk5QRgaz13pPi5K2iMPTRkLDRKBOWwvAeEIAsge
cdJR7WsizgNmaIHm+np7LtjwcWCFzCajKqrJs5hCjMOmoMkME6yM3jWKqoNq2NXNU2jDbFfaJm4p
GR6MHxivVFc+buxnJtXHz0rbDCrKZp3IyrLEKhkVeKpD3rsWVuHXPRU0u4yALNwrtd4GstKeuSl/
/KzzvZFEMNcfCw2jdthXHHMGyQxFjyFiyeZtR8MKnAZGp3L1fHpt/k55Hl7qxCxw5egktTbnvA6b
SoLKJmLvjy7WsWAa+xQ90arSsUpF6qe1XzuYWbcmpJ0bVLkjrP+I5MhqBkTjUYDB7qpPUvNM7vTj
gSJUNmCZS/N8lC1VgMCjWhkZMRQVT8Z0EJxP4Gh9Nv463ff5KF50nTouY76oEAL4sA9SJ47rlqJD
V/BrCEKUussOop8y3Cr4jqJN0xA4UCllueA6G22VjnDzTv8KRwaaoMvcOsE6YBDzpP9jveq2Bzs2
tpjUhhzvuSI0O7ky5EsE89qZh9DRpsinUYLDno/y97CpOtK4hdRK76qT1OCFlgWK7gR1DfFZaH17
5vFzZDMkWMyDS0MJN7/3Fj0LOkZCBlkCCamXMqdVFeqlYepcapSsOl2jULeujeGWKmHrSz1V/q0/
KefqPY+NMGWsZIgsZNxUBC37DENQVfIBfyFF2Y+qhk9MSOQuSyd4hbjBQrpUJTdJqO/nFtM+nh7d
o82zrtg8DObz8sGrJ7UXxGwcrqLEBgxKhYRy3FEWbUXGAC8RfTwi6xbKQ4FNrCQ+rbe2GAMSy3NR
0Pw6XIxBYyLtaIdqcP0uLV4LHAu3mtcaq74t2zNL9sgOycHDXKYmlKjIsqjFV1qrUad+AJMSg9LA
QXnXD4i8Qd2EUG/UZnv60x6bzQiPyNySyVS4PB2ObIQpZqwLplfZ2cOjSQMuFY7NVVSE55Qcx3aj
OTgyX5fQei1nctPKGEeGaB1jrVDziyCzwC1hhIbxwOk+zVvtYj8iRsG5Tc0rFbbLkleRjF3h55xw
ealZV5ijGmsvB0OUt8300BhAr8Ft2evfjf6vg1r9+nft/ltejFVIvnzxj/99U7xnD031/t5cvxT/
e/6r//OfHv7F/74O36q8zn81y//q4C/x8//VvvvSvBz8wzprwma8a9+r8f6dgt3m31SB+b/8f/3D
f7z//inQOt7/66+3HDuv+af5YZ799a8/uvj5X39RCPPH959//r/+8MtLyt+7z9OXLHz58DfeX+qG
v2z/PZ+9lMxyOrA5zJe5/v33n8h/q9xjzbk2hPweaY+//pFhMhqAQbD4I500Pg9QQsoELf76R83o
zH+k/U3CjHrAWZKszbfEv/7d89t/zoF/DspxvgK7x8FcmY9HriMsN/a0OcC6DGtZGFETisSkrEBU
WV4J3F5ztyiIAVOyx+l82ylVPGJTVE9+el+EbMdfkgFMlYqutfcwApjaPFZ+AksoU+5snh3tGqVT
bKfMcWJeQxAh6Nj7UYBHKVA8fQ3l0LBfhhEQPIJfXylvxKQF7KryMEm7JkoHfDFbv/KDxzjxWuk6
xxUIriA2xXm+N2Idpl8WCmXXRYVv1iuop5AG1T6o72Wo4Fe51WZ3PCPr6SJsY/0bn1wq3CEtDH8z
gt+/EV5dWm7ri6EcV2UGcvoVcI/CBaHRst7beyKuepje0OvkJ3nEa+1LiSi52AapnZnrMRx5SZUe
7wPHEkAAXJvY/3c9SD1zA9SjG3aYZur2qonsxFtTFzbzK1quCO40lBi5RbhktKtMyThAIORI/iaF
+iBtAOnnhZvVde9fJ41tX6cAzB6KGPnaBtBJv5eTPqcmP5xBcXQh/NE0U3OPewGMIETqA1qmjkrA
sYpMa532UqVv9IgSVldLLIUCJ83viGiYstIlGNPm/XMRmQU+nmElwnXiVxhKGy3W4iu/bfX3cGzG
r8AwoM3bI7C5sNZpFn+EmVSzn8xUAOBrTN9zylDxf2apHkdbCc/zFM/GEcR9Xb94M37ORveCEaKl
72E4Tt+ox8RkuHSEIfzicq7vKSHUldVVL4e66obq5D01mQehorCSayTy7Z1I1WFjdvKjVZrytwS1
7KuvTYQOwwESeaolb7KRgQAD9QjbDJtu+0ZwUg8rjxQIJplKa1zJuGb9wKqS2SMicEUOVpEF3eoH
65eWFW2JOHMSj20wklPNQmioGBDJfO5KDKpb5Un+gE1YIK8rqtG3vHpx3Cupl+FrMXOvUe13yorq
NXl2mCsnnVeS3EqbEhon+CMMbzCtxJZvPZUFLEJZb6jmzZS42VVGq7VOAvftfmhy2G5KaOXf2qbk
ehyH8fSk9wl4O+CFVCE1+myQNvBYmpGToKTkwWon/IS76jErw/CnhcdZQx1P1H3rAxKAblNo42Nb
AyuereNNBY/uspF2Y9hAGq89PCJtOwieKjofzFAoNd9CS2wjd+jH4ldZ+4nlpl4V3WUS19yVjzPg
XZkZEdUBA3bzQFtNijLxPUm+97Cgaoi4OUOhSvCR0iaqoer4UvjTy9Vm3DdB3Kt4pmjmnRLF/hOP
FoL3nQkMWjIC68XoEhhFVV1bX8Fc1fDJSPrcy5aPaZ4sldENFpwYqnQQUl7TAEzxChNJCUId5Wd8
cdH1e9iR2mOYRPl9hSykWemiVi/izCaaZXR6/U1SdKXZY9o67rpcRwJDQsu+DtPEAO1el9GA9RSm
jGu9BI3t4Ncl31hS4dmbqInBAKvQ+dtLtZxDYqKV6p9FL/XvFGlPyUUG8ta/NYoyxZJakUdvDc5R
KV8nz1ArpzbU7IfP7zCtMrPVpr00pZI320JWihNoafxm+ThkQVYsCgwIQkk8NTiRYnoGfwnsU5dX
6brslPhJMaURoHHagjqztY6UBHTrtyobs1urTxSwr0bp+2sZVgqApTbwMmJdpUTjoCJXI8jRRxAf
RA/kHqd6DPnU4Bcv7gzTjLTIn03KzurLBgRaitBl8PaZj1PSBqHURMqPvFiwxuYEW53GjAPwurUG
ls6KegwFTIyznzSVINTKT8YUPxcFJEqgxWS2AqNTd94QqYi7lSG6LQuhjWw+iQcLVUL7rmtZeVti
dvBsqk0eOJRZ2D7+GlM3OCPe0d5FHWiz+y7D1ridZo+405BFD1wdC5GXVO413Fx69j23ZHFj4hhY
UbIRfe+VONYXxgD3qqzvTNyb8ILwcrNyh8DgqNJRmIuVUiTSZaHDRJxFL9Ob8HzrCWB48z6Ba7xO
hNqnTg0S+kcddZi9KLmJ3TMfnN+dt8mEnjL144eagrTWrVS9wN/GVjqx0uJifOjb2Ii2vYHEHc8f
kVXQ5tOIhwPsIYPQaualoOQBDGOmYmdfGbWucgw/935aHbd8xnTqfId3PCFhIB/5Uw4q9qoNrbFe
UYA/pqumByu9LepYvvenzBrApsMOII6ttxdjD2LYNSlXvMfnr6/wh8GycgX4yP+Gcs+/AYALq7QY
1Q7qvVVXloP59nSj170tuxZBUg5dpZ9+wurrL0MRScWqHWtloM5/bKAzT2lzx30BWDRnrniGKa19
V8wGaamBkGRcBT1p1RW8Q/1bSxjkXpIJ7a/UOmS6gsIXu17JWljVkaGVrqzChdxAN09Kp8cFMXRk
fMVfiFdVyqrWe9yXsFo2b7NRcAhNbanX+9FPsLLUMn28lXD+TJ0KYmvrwl2rv7Z6oN5N/AvMBEdo
hOTjQ+WJoyuPL1GPqZx7VTetKazCURBNDQYqWQrHG3lcXhRAKqsxcMkVYBuCMkw8T1bXpuvC1KUv
NqofOPSpxaxJy6IfXcTZ1q/OT3KkRmU+SXggt5gFGFLdvvEz4HZRKKh+h68W3hYt5DkMCQvyCUUw
KZdUJgclACMIYa5nGeEDfNzAY8ozItBxtKbi2Y1Lu+eNJsadtQ21OhjZNFetIsevkzFEX8pBhb2m
5yXI4AYrqsktQHzeKZmej5d4Y3TbKKktGLe4m+qrHLdSDmRk5vnKitQKhwHfi58VzRtCGG1GuU/a
sYXXBzUxhJAtsYGPBPC+GeSseYuGtfaUx7YCWFiok4H3B8Yom7ofKow9x5pAvj6FYOlhulsIfAIM
pletPmbTDtW+SB2TRVO7XKaMRzOccrDkAd+fDGdg3+JtF3ZrAeRZ3w/44QxrZDxqi2OCZI0rVIvQ
q0FMqq/IlDKFO4ZnvdSx7/9ohlYpL2NDwPkvUlTmcNRq6Z46TJzVAgvW8SqCu95uFBJZ1kotu/aO
KoXKh6aZSuIi1VsTBMxkzUtpVAq34EiI9spIKgTXlI4AT25VI/rJsVPu+3HU7imri3/0AmznSs3r
aGu0bYqBEB5ftRMW2JrcJsKIuXDgoZdt0tDCvQnkqd8Y19xYLX2jmUNs7qeww5ZN0zHjWksRGOVX
CqtDDptJAbT6MNncj5CZDIosZiPlLvjKhTlKtp7sZf1eHSfNvtQptM3vCUXV/SZs5V65KHu0ixuA
eIr3ZoRIkDbG0FrWI6w6u9yDdBv1+xkloTqNIk/n6jQOH768MeZYJwNDBo+CZvSgh29sj9CIWUSY
zkJuUa71Kg5dOxfp2x+vrn+9bf5kxS0iRb+bIWlHjIQHG7EadRGlsAHu1lJTxm6hD0i87TAZHhTR
sHdy5cRKJUH8ujeLHBdmzKztG7nqS9cTYfX4+Zfw//V9e/AmPvle/v/xJTxHff+H3/fhJfyQ5N37
8ik8/5V/PoUV82+SN5ynZIyQdOtzavWfT2FF+3vW9FAZTpkLQk2FqNC/n8Lm31RxU1aE9IKA48FT
2PgbfTEBTcH/mVpE5T7xFEahchgL4pHLvkv0lPZ/F4UtRWxDnXTmgC2GA3Iy/tqS73hr5RysZ4RP
YLZKNFyZHfJPdrhRoqC8l7Hl7rfGoJR4N8G74eYvYdu8Qq8Y7ALLaJS1XwfVTRWItHGDNjNfazA1
nPlikr4U+H8BwU88X3Xboi7VraWpQN5muoFPULHCG0yjBLGOvHrVqtpWL+xa3WZBHD751uxZzy2g
CTY9Tqlg2LvQuhdmHT2oJK4RI+MikK/aUh74MYMZmqs0i6zrKRsG7DKItEaOV4JS4eqsVWAmh7SH
pK558U3r1/iX1TNUeReY7CrwDkLlS15IwnTV1qwcD35/eqkGhn/V6wJnA4ZPfVGijk3Zz6KE62Zm
5/JFqUCJcTy/nKxV5w9S5Yx6YO91KlH2mmml+3hQ8EGN6SXWWGqWAXFWezlaDVMNUQzmt6beGP78
oEmkRLL4jUXcbIYqa54j31ckTmOz83clpyB+HlM0PKvoxO61jKFcla0McnykAOTZa7XZos+yq+fU
N/TvQvGNr5ib9D/i0i5vQKd3vBIHk/udUWkBFod5HmROyWEK6NsJOwjEKgJbPPV2BX4hTWFbOS6F
1lfbr6/yIFoBvU150ocbGyxfWUgEGZ7T4RaB6ZVXqNgbQ+u19R2/RVaaTqmHFwCaw7WtuyN8fXaq
FzyR7mRln4Ogx1T42xTE5k7Np+bLFLFd+iWYcMlp1FRwfUhfJ0l9wk8DCU3aOgUxFCzAnXJsrxWj
2ZrpdDO07aPs2ZeBpHxN6veo6G9L/2tihu+wqp3Il5/DNtunXbjKJuumbeZPzCkTehdKBzmp17Wt
F9TPZQyEOuNO0Y/bSi/v2OhXVPXXK83Otlg7OgoyDByc8gFXAL8FomyqmxRu9MrCL7uJi/1kpdVW
1WJXmQnEkWeT7/Eb9REKjfZgJlP+FmHsrlELRhpoGGCjYq8CRVh59DqRuJmurLteFg+xEVLPUDSs
OXCoOJB3yig9IzLH+LZsf6n4rJhWdIveqLjKMKVwur7uH+sRk0gRb1qvvcSrvvoiOsjPvsAEvLxo
bJgooct1+B6g5DqEYT3p9jdbeZHHL6M+A/dd4ENODzUcmgkeM8Qe9HVaMZBYSare7agmq4nnL2oG
ro9q82Cmsx36nHwvsOfMcUr8YerdnTc1D5rA8RT6ZsGrtSw0VyLo3EdfEtPYIApwZOHf1LZEWER3
dXvYxE25CS3zygrkGbfqQ6/AIb7FZI6gQmTsrTpy7ToAEpDtDC1u1zq/C2+OHQzzh1Z6CpI3vI6u
NAFgfHxWTbgldvkmeHHI4VXoJRsieVSi7IjdvAUm1yQfa7axAcIc1t33QE9Xc2hHBA+9rTyWQ5Zv
A91+lST7hal21WFsoeK4uTKQtwLHvuttvYVqWj6KMukcuR9U3Lw1BxvmuxRLIM/EQqk0ezaq7Nls
mj1OUytunjZWptEmxbv8ojGx8MimrS41gzuE3hqzohuewXhW9u9GOwaz15Kq3qF3J/ek4VWb+/DI
dGsN5m6fdMH1JGve1gOY7jId0w3xkvhqSNrhfuBH92X3XRCU4JLbXY+R+UXDPYjA6DbvCL8IVdrW
cXthTNZDOo2oavoNuc7VNN3IYXhJRnOTJ5KT68zerk6+YG70CtJ9VSv4oRGiMzCSLBO8stjTKYMX
5mXcVeZm8liu9TNv9B9lOuxElkY4gpVbfbRdPdXuChECVt9TFbcne4dQOnnEm+cLr0O8pmKA34VT
lNWDiLp7VeovdKtZK/UtnOTJCf37fr6jlvFl1rx0HW7Mdt1WD4mYrnGPX0m+/3XUqnu1v7T7atNV
hBMK7kbpsEo9JyORMvSxtgqLfrjyp73A4raSMLZXovBmisr9FMn7xBh3WAKtqCTejOVdQJVtbkp7
I53WNmFgChCgm6EZFE6cY1RUYxWqY9OOgzgRrqgR61zIU7zCvxrPZrur1E1UFmRB0amtsiQlLBpp
m1b1ftWDcRFZ8S7shXeVZXb1ksJ2c+XO2omCAHFncgGmEMaJu454GGaiAQgsfJgNP17nscm7vN8O
IMKmptg3ib41QvzXVHdqbohz7WvvrUrkvcIj1sryTdOl6zhmr4+GddWmThioW3xzX8vQ2Mujecsr
YaVquCf3w8aAIq4arzgV2VN2IwaCQf5qws4pVd1evtKxhDO12lWKYGfnqRfjlaMHL9o0u7VLfZXz
HK5vYujoLWRpMco9DiQ1Xpn681RXK31qn9NQuQKBQxxWx9/c1FdA6zZlg1UEthYbkXJ5z9ZY2D32
eqJ+w7bCd1Sxl7LEgYV+Q6yKzTbX0qe2Mr5bU0Vo2nwrSQFGcvM6Ve2mr6X8tUJoWYuvHd4BWzgZ
pOR5SHuWRSSHlweozZVX5c+8gMiVh/Itpj+mO063tnKR8var5YhFlrsSUZlGxv1WpDstndgFw5fQ
rF5UT2fA6xtEeddqMwB/whxD4eHZmHipCH/vYw7X+r298wVWPp3tGHL4XEmC8Yr3fl8qd1LCjx+/
yjIgc2eAUfYFfna1krEfXkvNxqhshwN0Dq0brFQjXnUTvpDac02Q5qqahguzN64HUf0yONZiTFnd
oVRXDaEDY+x3+XyWxjwyrBul+qanKYYi7Vcygpc+SqkJg4+7xru1fPFtiOKL0rbhkierYXi1KNjn
KY2prFxA7G+xRsNSRwsvsRZ6jFq8h+DiOimGC63O85iLHxblWb+uIvkbmB6SYFS2Rv+HvTNZktvI
suiv9A9AhnnYIoCYch6YHDawpJgEHHDMjvHr+4Alq2ImZcxWr3rRVrWQSaICgQDcn79377nNsev6
60EZodB4k2p1KhafJ9py9lYwfEtx0u0cR1z1/nCemuJ2yyBqaUIzOFmMR8clyalLEDhb5GpGjE8u
Uys5WR77AefntTtSbmXXOd+N5CJ6kIfBGPXbFINzboGANwi/+1Yn4J2QxEAlrOl3lay583PpuqEc
+YLLg8zTfUsCYVt8sXC+RH71uUnNcAyWe99td9byxVIiFOscuut4Jwjlw32/q4rPJABQr5lhPgvG
JNVuzC4lDSFB4gFqbMQS3wYXTw8LfDEal0AnzoTacU+w6YMpwnu083pr74hq75RGbDCPQBpzGwxO
rOiOWgXxV77Lvlw/uTgXc/F5bT5meb/QGxbljSA116OfPrn2Pl3oLxR1KCUtMY7A11M5eP5utJXJ
T+ae/Yy0TGyx6VGY7Sk39WgZ+aLLhfC9T7j5HyZTTz46DfsxSVdUJbTmDSpSgwggLUbcHaccCOx+
icoKAnP6bTTtaIWN3FE9bvScbXOdiVKlH0DQWB1XyRjqrsvjSaAEIoYPjAfj1Urtvd/dTdTddyJf
3GgUROiuDeN0RlShaq2rpjCfxvZFs1Fd1TejfoG4IQ6SigTRPpxyey+br/48x2526Y3Pcx0vgR8l
vcPjZRxKF/3fS+KMp6Ik4yw7E9dz0esy/TRW2YEsoEgudHrB3RO8kLDom7Gy7QcyA6JKpSdX9QdD
TsOL7fisO6ohC0vFtcMBel4lJr0afWHKCaPgPBNWBE5whPhktQRKa9WtyEl/bU31JBgznIDX7AIz
h9mOUCSjhxtVBi4uT1kPtO+onKKqaEl5wYk/a7us5frq3Hn2+oOjBaHId9WMv2XyvvW0ahdNf0Q+
EwZrw5EDzzG7uITGArFkN9CuC1ev/yro5s6m9U0N43RX0YcnuyRcINYvaXK2vRfbX7603dlaqMkB
VpXjRe5nV4vhHMUyOHfVFqWxXjBZeSk9KphaixAZrmFCKVQFHCHw8O4G3qAkWY+brtvT8S6SLLTV
O6abhT0sgSEjE7YlIGbmh3LKUzZ/neR8lLl1lWfdwWuCQy+dw9i9pHoVO8KK3ORPGmA3yiKn05p2
OdzjHIFjWlcXqSf3Lp3TPKv2xnjfe8eyvOdag5AyeVdmzpPLpsNZ9c4kbd0cEESa1VVemuEAasxO
i/06frcEhwpzeex692pM9UufxfLaLocDHZtomLpbLIWEeuZt6FvkNmWWFfWGdre42bMxaGFLZz1y
OqMwQ4v4EZrQBlMEDehtoj1Y9Pwaz7n0kM0RB010SO4d57ZJToWbqshatZvAGyh9aDLiq5bevfTH
SGb6Di1L5GlaG+qO7J6ZwREk7d+ShQSX4Wzk3W2S6F48rmDRiVRPq3Mluwhqy5XVkMKQDenOcBdO
4t33NTVCQl7YtMEALzjACv06ofyp+mgS1PWyYV6aX6Ur6a4zQxT6xYcx46ApTM8IYWt+yXzWc7Pq
jiulYsmxONWfmSOyDFiSkZ/pDkyaKH+s6tHkTS85fywdGfWTofsYzsjBMzkFcrq5NAmmPUAMPApn
6I8BMeAhkQUPJWrmNnY1XmCfQyriVSNaCUcnJZt9Qw+Wb17RF8RgJt2ZPru6ML2B7LG01l4Qa3Sx
MLRLRux/Eix9YMBCyLw2H0ibyGLXz5aobdOLnGSGkIkWbdamYKHxW3JtSUL3OglOk16nO5HiNFsX
zqqf7CEg6tq/GuzuY7Usx7KoaJMR7bQSTsMuR3pd0D+T8HTwyNiKFqOFCbjKHRAkp666WKV5cdta
OZZCk2p9CrH6SOapVeceFv9SJfYYeiQ/m9SpdqW7J9HcNf1hyBrSPxNyM+uTuwzfV3HafrthvxId
NREhIyhgzC5fViQA7vyUEREKxUb6/WexRYCEYkjU98SEwH8kcDLPQyT0XbLHXEokUV6sg88Qs9Fd
8isHYGLDGvCHlqlGwlDQviWGteQsJU3AI1FRGWVUZrIOrvUBkgyLhTFfDaY/iFNJzfopSUgpOqYO
loqDSwim2Km2bW7Gcm60qF6lQYxey+5Dtp8UhNEajRbP5PTcwl7iXGCiwhE0l8vg07Rysjh0ytHG
XVf7zANyGxXqZo/vtspvIASod5Hb71qIc7cVHTQuR/MKna9ZDN/+v0Oplh9ana2p+JsO5XP1X1fP
najqV3Kd7Q/91aM0/3AIdvDJFacdiP2ZTuRfPUrzD4IYUJJipEWrDJ7vPz1K648fZCecTFsbEnnO
z3Id6K60FUnB/kvk8w96lD+UW/9RdnmAKqC74GDCOI+Y0nsrk1a5U5nuxNnQ83hDKncWZLOTwEcg
pQ9Crw8OJMLECa24G210DkYrTjbstr1uFo8yN+Ohmh4otTi2z1l72dXOk1UyfbRKMhg1v5dxFrSM
MUerO7nQ48l2TWTUt2O9z4qcSk1LXqQ52aE5kmTauEYTzrr33WuoDMegBA5XffSYw0Xj7FMoDsbD
6OpHDZ1H2Gomc/uSf8fpqSyHU9V+GWq8F4ZyaSDYyWM5/jV3+EsS9kru9G+d2VtJ2mNd8v+3KrNX
Xfj/Wa/+8FJveq/+7X/q/2Kb3vytYO1hfJZfnzvWjH/J3368N9sf+dcrYFm8AhBRYLLBokMU+W/F
mqH/AcdIp1GOiB29jofw8K82va//gV4HZSgy6B+NeiSsfynWPPsPhGoWjskNi4hDxf8nbfq3Ulh0
cSDNPAMcrwm52XpjwyQLaiDCVzfixeunG7BqvAeeZhqk3M1l4F8a7IT+fiDzdwlroUt1SWiF4X38
adX4u1nTW4nldhlo7zY98Caw3FR9P+utSWU0elRRXEYnsmKXzLMdnEgyXpPNe5p8EetqtmSoNPLT
0Lomx/8uEEucuwUtlaFpk5vNsA82NeXW7ews7c9u0TFU17HqU0h4dpXevnPNLGrNfxYP5o+m7VgG
zgecAPyOb7nQeY4aoXJrK0YttKIGI58c2wXZtWgjLkZ0SrGCd3rfb3wibcjdU6lzSM1b27hIR4R2
HRWMF3pZ4r/Hx/2hGX97aVybbm1SfRa57dJ/kq8zZeFma4YVO5NRXniLC85tSfN4zoBG9Wq9y1dB
JGdv9tGqGcZRrE4XSQMQUfj7m7TNCH+5EFIlkCBvDkBnkyf/dCEFpxZKnR9D60Aj4rdMqhcsMPLW
aeF0k2gnJBPnFeXEuiT/ULa7/T7Y+ZG4c05ny7Bef3ZHhqzhJx6/j2uthCCOc2pT7+RgREcfroHf
bFmQdTu85xL5u9sPSwSE9+YTgWj35qWibZggBWqsuEpTKy61OSAIhaP5sfdzsNpqKruTvqVWdtNg
30/DQv0/zOWdVxC6+s5deDPG3R5TbCSbkXzjtfKSb6/eTz+Bu/qds5q6GZuNpvS98LQcrYxhtYQo
67VnRqmq6vzc5Sap4Ks7y+fGWA1r5zZtikr338XB/+Q1Z9Wi82/yzlhs+UhlX1/LBGR8TYo+gLi/
hZ/ZY9/uPcwWV+lQpMg+2CQ/C1ACu5RUwGthJ8uHURPtIwKBPRB7nanNuDSfO3vWLmfw/RHHJqIg
VpW8syD9+tz+WBeZrTo66C/7zS+oRM6cTJ+CWFuygZM6M9Nd6840Q7v0ihRQeW1j43xYliY9vnOP
NoX8q1eG8ka3EBDrQK1QEL95bOt2RanU9mLvrxBvmbEv2a4eAoY4E/TSz6LszY9kS63fiyCbj3Pt
ZxezPYt94XvqHXjhDz/Tq2vhCjbrKM8QHiT/x4P+07MzkAOuz0s6A6IVDK6KdnZ5VTeM86Wy5Hpf
oeBdziYr9M26gDE4BSMUjVCJGXSTIs7irpd09y4IcDDGj0aSRnWVOtq+R2HXbJSGbtxb+mJcavir
l7g2y1kd+qpGXGl7UjLNWGYmxe/c4e3He/2t8Hbi/iflCYgdoLLXT2EuyU8QRjHubUep4zhMw5GI
brmbskmQAVxbe2Inlpo05fzPeRy1o88w+r01evuQtxcBawROmsHOxF+8vgiW5FS49TzsTbeZ17BX
LfGco54bV4HyPlQlTffff+2/+TE3rwlsWrTxdEDf8gytoZsbkiaH/Wwv02fdqmuGYtJ+NHVZ+VEr
ViaffTNftmvdXAbIbc8LDIazYyrvDgPst96c5dO40kldYMg+NbWbxt7oXGTGwugrA11ydGiLjRCh
yD3eCTzW9PI178/ff48f7NPXd47vgQuPqoqFBIjW6zvHaNim2wtpWuHUt6PO1lXs1kP/iUSc9qI2
RueYBGjfhJY2QMyx0PVQhx+mvrlb7K7ZB1k6hDIx3XubbY+GkQN3mazlmwS8R9Swgka/v+If/L43
V4wTBjEG7/QPj9frKx4CVWiL6qa933biu2XKnBHDNDBklstdlmTm0eSFOQ2OWd572vRnQBDq5aZ6
ivq0dQX95kW79JOV0tx31Y1ZW0OkmJBryA7X5eMK0pzRRzXf5LP64KVacRq75Eqz8twLJ48tVtfG
8Xqmi/9ODfTrQ7y9Rpt3mH12s5q//mKmIjklr4xxT6T0ctkX2hADB6tvqOSWU2LZ+TvP8K+fh4Gf
Og5OIiBQwpVefx7KbsvJE2fem/NcfbKU9o2iQ+Cg76aveirUe2S1v/k829+OiOwDHEbtN5/XNWOp
nGJA9oUv4YOfOcWLts7eBRp7wXi9dd5ZcLeD8ptVYZvTE4FIWgU8/rcQcq/IKz/V02XfcJjcDZaX
In+oy4dJFK2+W0bvGuey/dAOCLjtyUOSv6UyFLR/dON28FT6yEwDsIEiOfb3D/HbgwJKIjyZeGVg
5mEVf/vWTWg0tF4k8z6QVgE1JTCe0gQWciDd4XoG1Rcz/TBeFMPAkMCq9wCIf/fxvu1QyVHN8u6/
WS7rtkRz2tfLftWL+YOuNcYXzFoHYhyZ4apeWdGsqW/McppzBtvsnS//S57R9u0DLEW4XjlyUb28
fvB8X1UWYqxpD1etp607BM5jZzftTrbAb6N87R+DsfJuVeqdBIO1U6d74421OH6xy32LLuXQJFro
5hK051ClH/7hj4Mn14WNawEu2ZyFWznz0z7tykFgEG6tvUspcOywE93Uac3kyGzbT7BL/vRRNd1n
vFX7Svb6w+8//dd6F8EY/2NP1QEY8Iq+/nhBDh86ScZOOe1G7Z5YkvrDBHpqus573iqMSjT7dimy
ARX3Rd8QokFu69Ew0F6Fc96rf1z6c0EYAgPgdy4hn29PtWmyYg4sKpt1YmLePiqtDBO9VlezVkzI
ldTloFXvEY1+eUT5UN4RCn6aU5sy7/VdQCGfYB8w7H2R9kyr82A0vivHWQ9L6XoHe5zKP8lQNY7K
z/l7tWY27xU221P4ap9x+K7wa9BMw/b6xRE5ZxMJxqPr7lViYQnHibYSsCEmUZ0WU2/PXa3n5Qmd
bptFBf/KZaaN9XRrYTDroypvq+3hTco6/v3zsfU+frkuvL4BZ6LtZ3lLjRTuYuIrHpCtFJvtdJUt
qTVMMUiLUfq4ZuAgnBpTAjemiqraLa2DGHuADUxH3NNc6Xgy1Gj6yzFgCh7sq2Lh9ACLS/dIP8+c
B8KniPnWxLAmh34ymVNVmTZP793f7Rd8fX8JEKH3sflAsZ2+NYJ2dSmNxlD0QwBnJMetW4LKKm9p
OWTgFq0wqVLbxXzSK+SAgU8MR115+s4rbKeIFwxg6jCJtL8xKv7krkGG2UTWsjCP/v0d//VRpLUJ
zwvGLiZJWkuvH0WvdpUUTGv3Gs2fiFh354Rd9mNryuDKFIs8+q2xfHWa+rC4ptj//sN/2TQxsVOg
4Xtz6Hq5b3HgQAFIIBHC2zNO0e6LKh3hFAQ6KgIODwwX2ncSJsxfTkx8IOsyW8PGgSAP4PW3pcHQ
u0ZmefvMq4avjWbNB8mZNwJor18mlmbXcWI705E9FWNNGuhxMRf1yZQsRJ6myut69YrISbP+wiqd
5lAuotXiStINKdPV/5ThDwmnpae+wub13vl8O8+9fqgQyZJloJNdvmUfv/mtMuZmmj4IfV/xhF9b
XRA8GpWFDDI10qdy5swrZy0ricxZ1GWwOAnclEVFzdx4dI8wpu1bt0jfQ/P+kl25xbpgCCL2mfY8
2Qfbr/zTltLRMqmbFdUOljbJ3I99D3cns6APwrWT+uNsZ3p9Qk/RZDvbHN06RjrjXqrV8s7KYVwe
apqWirAf8u4qWMw0QVmrLdPF1AYjCr8O1f9lg830nWL7by8cih0LrUvbw3sbOMKTYFbuqDHJ9GfE
w21QovcpBje4rQD2fa5UixQoMWRF+9AafCNGxT99GfpKpNtWjcKDoZKR7UTPOCuk2Q5zL5lram2E
ojgUMD/eZZ6t6e9d+K+rN7uV6XLHWVx8oCav7/jUKC9bDAN4fqvbFfReQz07BSoUaaV3FeT7fZn6
2he7wzGYmln/6NcyR0w5V9c56b7vQN62tvSb55K2MAk1mK1BXnMrX1+OskZOHdT8excW4D5NLIad
5izOtev0V0nvMpzsM+/s11NwrtEYXktjLa/4i5NnLul7DJ9fl16LFdfVCRziDpGm8PpqSFfJEXPP
VDiiPkgMFsVOL5vpHnVYsrUhzAsrLbq9Ui3SP7cbPszFLEFt9WO8YqzaIQ9eb0EnotHsR/lO2f43
KxAnIJ/ZNHnp8GF/bIA/vSyb1Nrr9Hbdd8mo2Vc17eswcBPR3GroHTBCkuHnfdQWkj4dhIf63tcW
a/4iML+BRCtLjYHQ7NXGFf0zesmJg484wn2jL2RDr1l5Xs3KwkfutZt+xEmyei9XQZkpOLW8d6v/
5off4tGpJmmOsAC8udV+g44RRpKxRzjISD8zO46hrr+f81RD3+L065VlUkdMY/pIKqF/a3W5e4S/
3x9QN7/HbfuRgv16fWQj06GUEl+N7v1tm93l18sGTgb7DB32Kder6rpS/BoRbMc1tJVlxIqQUfQk
ph0nuOfoKPX6rV/O1T5rR/2o1NSWIdxL8hBQ2uCYz6xOx4jsyB20nInxtTVoj54zbhrbLP/Smi0e
tVx9FfWcf5al5z79fof8JVqCYGdQUHwb0Ewwft8eJ7q8WLSic4O9yQt2kxmFdeXipN6D4SyeR69H
bFm0TWzqYmGwkQQvIp2+8kM00dov2b3SkY78Ly6JAxYIVV57+tZvjvI5uASzYN6CYmboLju3by4F
z2tIW3mNTMThB5cAmk8Bu9I168KCHnAkArAz3Hjlq9ysevVeqtC2wrz+5WnT+VsSjU4fnx/o9Ts/
YoSdSXBJ9qgN3I9wOkXEoKi+oqYf44yk0Q92j3Ly9zfib543Wr48a8zFNru0s70eP73LuEoxI/qc
HbI2tQ80Ps0jWY7eIe/L+WBkZXkBsqj+RGRmftH0uvt9sopnzLhrHhKhWR8KX3VXmgwQgJhWdeGY
vXutBVMRFquBSKxCu3uoy9HAjqbJ01o1yWM9mvkjG81lr62d994v+6Np8PN9tPlZtxfZY7LGnP1t
172QHZZn7P4xmFB0nxa8LqSkjA0e88BcIJCPDSYAxUQijViEUTVbgxmcyBvoLbSMHDlDiXx+DdfS
mpqnCjdpGpkVopJ47olhuF50S5vIXRjn7stsyDkeGUcc1mrpiGjCoJwiDXEfnSJbPiWYlRi9VMVT
PaPnT4cMlnxDYmaktYZq4iEAF07AUot8KeE1ITCb+nigdrOn22IwCvrPmYf5383s+YtT+X0TroUw
6GoWiTyTFJdO8ViPBhblEk0yYkttjWxj1gK0NA4hnK1rS3lKbH269ky5mWjw691x66D95XlXvHSD
sPK9VswDJ9cxTceLkSonOZqI2MlFN1Xf8wW1oThRIRR3NHK678I0pyBc+HJRSRyOjBgPTP6uNSQ+
hrpvr+1szJFdNX1t7cip6ufdMAWbUNFzWmOXY9fgrGAt2gV6nBahjI1nXQ9Ml9OSNqElrxM9gNY0
1Gz25YKALcH03h17h5xNkOSq21t+jgQ2wa8f67iVbnAJa/rZqJmxxcUqMzfKUr+Fw9GWenKYlGqM
g1X08p6bx3LYFduNSgqwmLyNG+Whdr1vZYvE/r3TyS8jKR5IlvPNv8iIDt/Ym7Wmad2uyljS49IQ
xjnXi2qveR3vCwKLK2sFTBIus2z2Bpv42a6t4sT50Tj9/kX/pdfGB4AZ2yYtJBdR7L6pt3S7WxEI
ryBF8kadZJGk5yp39Fj64jodpupkpe4DNldBNzXtLsq5c46LF2gHhiJBnKrFpQ8k+pffX9bb09O/
rooah6g8ZhNvuc9Ny+rfrmkSd0s5vchixrs7eN3tOKTyk4MNev/7z/uldmGF46TGBov/YkP6vjl/
NMWYVW43erEfzMElDJri3BFN/9kfR3MnnJZ3I7Wr63Uo01O/lgQt69m4HbMMgSalMMBxjHm2PrlL
V96j2skfnBKnLFBF9wr0A2tEW6wedgWMfzb4uPdwzluYxpuNgoge3YD9Q9XMVsGe+XrJRsfuNCZJ
g3FjDKsbE7XZ+adWtq7c+Z0a7NBdsuyc4JDoD7q01oeW5y+FN7HqwX5yjOlqTn0cD8WEzDgyRg61
oHRE/Rld9gTIANOAyqrC2hlVrz+nBWEGu7HCLhACN6/qSOiNeuoq+0JLnLQ8JN7kZOe276EFiKLO
5rus3KSAsA/cOlwbr/qUuSvBNa3qm+pA884HddLoIj/CqlF9XANUkfE4jPV6Sn1ZqdsAgzpU7tJ3
ztv5OohMvTOcuOrSGl3yOpZfmyYXzR6Hc7HGCSeJr95Ajtpx7nO8Ym7QUThKu8N45wpjtc/5miAg
MvxuuVwLWmNRkfJ70bTrvrFASPVIE6b7mnWw6XbNgKFwz9ZnlOdqrbYIrJGxXgQPwbmWvoXG3NcF
oox8XKdnW19Kc2/PeV6ypLnGdBjcbcCE0qVKT4C8SJd2GdvasQRJ1e+wDEo8P5iQkfzNq9OEoxT+
dDQaIauzJwN7ucq7ElRoNa3NYdKn5IpU3hKGRbNu99q8T+qAgmjpLVAzYyLtP1mA/FvHCYZmp3JR
RtYMbYV5Y46ZTi+tI32x9sG2VKUdk3rlLGHlTuGEDo3am0krN2KFU4BaGQLdziPkr+ZnX2jBbZ+n
+L8yoy6wrxXEKLEM9+tjhTNlilFzy1utVnAmNHw1V3M1KUByFt+xntyqP8o5d/IwqT2tiwExuXPc
g20w9/xTgAOELIBMGtAxygevK1H/O4mXnWd/04waXVo9IKNuy3idwao8IrQd+lvPq6vxgPx26uKl
zrRvRc7Z9ZQ67Jnxsva2G+M4bT9oqQrGfdBWFZ4rwhoxg2pKzrirbLpkqGu7C8AMCwToxca7ZptF
hkCi7gOhh8INpvYWobI0dpZYqg9BTnfpcva5CZGH6hushp4PBzKCOkV6CqaqQ5Pn03gJvsbgHxbF
0NHVA72xzzXh5/t6beR9xTY7RlYllsgpx6K67Q34J2HuD5qElWGYFX4gHl1zGrz0qoJoiGdmncV9
NZTCRmTsJ/OlSaRO86CtjYu2jndzOsFeQk0N8W7RDnPlYCey/cFjPIaDLb9cFy/B8jX6Jd/aamZ5
WM1CZgcSQaFN0tAvXwocSgKSi57Z57JBb4eFf/TbYwBKBzqH0JARm6I1kKPS6bSR+RFZvJtoyK43
PHo4WMrJXjBRZrLbp1q7eHvX7xBS9YbfHCHUtCzqnFo45E3Bl8m0CbYpjQSjpvC6S35IBM7csfk0
FBqy5MQXwQPRvoZ3y4IyLngK0NBG47qNYiamoI9yMjt2L7/vozQdvGI3GuybV40BHQFrJqUsmugu
wYtJGFexW1IbwWHS9o0EkiQNZyfsJXgAz2EbZ8KgnQfVi+mb0w01y1s9lsEusHyr35sARbNjmdhM
2YD+WD2w3LX7bJuNJLN6lOBuxr4xqlAzJCYgtlMU7UoPjOmkm/kwxNPUiadiGvyXydOtJ7voqnbn
aA40CXBTqXOB4a+0w6GcfCcmEbqiZB7GvtrZAldPaHll/hUy+KTwfNT9E7SQtDsg3oDssIVYrNGY
arZ/kKAQstiQqSpuM54YtRsANqs7GL82fQwwSKgsTTgbce7NGJGCQv6ZgzIpYxVgy0Dq4Kz2nQ5l
7DzZCRWftFdjYtq2qf0zO8++aGWBisccBOtE7aB3BsZhdORWOq48dn3qwbCSA686newpAPKodLVz
pK/u9HZQH9a+S0gxHAuVXwVt3jexol9gfgis3v7O3XWqi5IDFgJmiqQnjVgx/EKYIy6nqe9foMX3
tJvX0Zex5SlFyKq2IshfRda596kTaEkEA2wyD/PMq3+YqYhHwkPnFEdbUxIUz9TOOmFGnU9ansvh
VAxtDWWHUJbQclW5XM24qgYeSiyDe0nexRimQFmKqPUURZqv9zhj24V9xqGXhn2BbDSsd5alvLDs
/Bk+mlM7UVFoLdYgpeOnS9LB1yO78nmAsz61z1ZnltVZozrdOUEJiElVa6MOi1naU+g2uvlYeHUv
HhJNsJUPJMt3ZywKqzpW1KZUbGp4bAAvXTB+Tu+WgncUMlxu3JIG5H4alVfPh0LXMXAvdT8/eFaf
QVkqcSHeKIjzWLdWz8zDordZYjOk43jBWzXnzPPwTEaq6DJqv7zukES1OsqM3FDJGV9vObFHC/Nj
NgyAsyz4IdYFz0GfYOmR6n4avYSwE8+b/BAVnuxY9GdcSsZsNf4ds4O53s9GE7xkUOgxdZstLUr6
w02PuxGwyy7PDP4r+Hua0zw688U6jtMQ+dvqFXbrBsxWVAS4AxeM9XByBM23YKD3vUxI6qKCuId0
nxd+gi2Tv2Ud5WiPAWGuuXHuzKrFRTVl8mlpLJlfTPS9ifnwIVySUFFOZTQxmT4LJal1fGlXzilx
V9Qf2ua2DIYKIwcSev26QFyIfLm0gCAJSqyLxas5qo25N2TRKtcN2Fu6xgXu1pXRZ9rP8yX4OWaz
RHoN+wbKEg2ymQbzmbByNsKKSQhVgaDhZfWre4/sSI0715F68FjKbNKvS8Zm2cWQDu5XtGtBw8jb
VBkMtq6CrdamXYkJt1XPmbLxuDmDxadxyl8xKZdeE49jAPTNr9feiex1gj5uWatcwhFo4T2usVXF
ctXmb8Ps6c+eIe9S3hauqx3IImJ1ocE0WHI8wDsphlCvdesuWVYTAyNdbiR9TKCMKy3XMS67aaFd
mZVGv9wL5lHjMwISQsGflSPamxqHjvClF5UtmQCQ3nz/rECface8ktwb3SjTD4Lua0h/sxiOk91n
6RWgCyQHJl2tcmc0dSAA7qBqOdGTmU81VCZ1v84/uPRra794VTYbe2o+Tb9btc4j1SVN3GRfWpm6
swMGUTFoOZ5USgqqI/I8KIf7Psk3E8ea1njHFJjytQEMhky1rKIZJex4JJvCG/esGgQcdtA9lp0X
QNDZedil/SOWSj/dbXCIu7a1gGJx/RAonakddi0LOTADEPChIxu7iRKn8e2TVyX4b4XWaQwEfTh6
Q+ev6pnGp35Vu72mgdSqdRmmPgiL27R0h+SgN27GWNOwMJz1jlGOodWIimN1pgV7UWvzevClUDQg
+j5zDklju2WsMRbNT3xBN7mvh9w8IUBL1is4DFN2g+vY6ZD1GZpOypNpfKfpZE3nuZG6trN1XCij
tEsz9tTMgBIMdvVkC115x0oYbsk7KqznglPHsOs1NASRmuXaXU8asIxd3dhpe4S+22EpbA2vjnjZ
oevXQUrC4oATtLREmLmZfE6N0vsgCenFj+8OUKRMW7bmbQCGJ+F3AXeIG3r2PsNYSv3bpqnybt8k
BeuQ3+TZeBQt1tBPOqOy9OhMVXajhtJsL1jB6cPg6pyvJ78MirM12Q3qNkaEGO7mdsr3BY4vJwzS
dZguc5sX9RLHdU8t3NhCnkQJdDQ2mTTckoBGhZE1nY8hDm4lc23IS0RgBzDBLlqRTTlyaPRNh7of
XAqMXmgRFFHWVGFZ5T2PPIoWgSQWzZUtPQ5horXrvVEv8sIwOWhGo7O4Xmx7DfglI+EQwR4M5iid
9DGh+2L5zyqraxC8i15/yxMsXRSNZXNKKgOvBa4M1z7qeuHct1Zr1sfMRjAWc2BJwK9UWQmPodXJ
u6/lbG1YmIkrmT23mHZLma9fdVFonENElp7RmwZqNzc5t1Br2bLxv/pqp6NwavEaV5qGi6z248lY
oBgUKm1fUntk8DVLbbKuc821jqSplV+teeJUOk+Nj1BK1bhaKzIaX+aO+u1UCznUByerPA767Qa9
mepaNLGmJWkJ/gSTaQiEbaj3vgckw+7b3t6NRQJ+q6zUOpyLddPFOqXdPW5vA1GGJbZOsg7S5ol5
Zftg8EQL4pSaXMKDI1mOtdmfdcxwHMVC3Rd5j5fLhoaZ95Y6qHoWIlYZykAcWOn3qehEcdEOLSxK
0hWss5Ienljdbhpx1vJgmuAzyI2y4aMA+W/KzmQ3biXbol9EgH0zTZLZqrctyZ4QtmVHsA+2QfLr
38oaleUHCzW4wIWrfDOTTcSJc/Ze22flspMq4Gh1w/s8PQjdhKANa7OBaDOU+UHlrllcWHvHR81R
wk9B1HpvXaMtQ5AG4ZifSCisL/komiN97iamPrFaBpCOGXyP8Nrd5QuV966u+mUv2kKHn6MRrV8S
bop5xQCQyE7p6ENLJq54aNJhsIhqzg0lqnQK3e3zLCY1n5goZTe18ns/LmyrdwHKkBqwt6yO82wv
8ipM/WIK5l1OolKxzwXPAwy5Rn6fYChgtbb6PkoWm7/jlDY/ug5CicwktN23fDJyKHn1DCZIqOUT
fTv51Het+ZOnoixTSYXU7LSXqe1EKT/KO6G6JsfYO1dvEPaHo7sGlbNbfYP6IIDVsSZuoIflMaO2
MBPbJqk9FrWs29izOss+YHnACVxSwAU3cmvs8AaQEF8HExN4gNyO6Bn0cLmb2Le1uKpTKFPvndqP
VMx2UBBty/DRSxbadk8umq4l2WZMhLDRuoxwLFBJWf1AFVTeNG5oTDfEd/nHiDrOvnVWyKBUz3WU
P4CzG+2knY152dm5rZ86M6dh4LiCvNCWrSX4wpQHwyOEuxJjhjCIzHbE0jn3qlw9oBMT2EHTgGtz
5I2JvjroQFNIahGbAEXLdors0qODDhQT8E8me/FFio5ywK6EosSsg7MkZW5NgBcLNwaZZ2Yp5bXV
nl3Z5wHo2S1ieWKQdwyDhRCBpqcLhC11du+GdiNMvMhRJpET5Gx67w6RvJirNL/rMQiNeKLSOaM8
MvV5XVqMxTQd8ptrWwrUB0zZNe1Cu/KfIkB2aWX5GrWKsln1vUAN48Uzs7k9bMrx76mxeiN1paUv
hHVsfeq2E6B92VTXri8qSj/A+zLrIN4EEPQdcr+8ZzsswwlHM61nOJXF2pWkVJVRdfFUZNImj5qJ
hnOeZY/9kBnh/goCPPU66MekyLL5m9zoL+w7Bv5rMjEJ6O5lG1Xt56ibjOjOqYIIEyV1HL129Nfs
kqH+2kcNmxU1FlVDw8w3aTALc64R1Qx7UAUZnFSDgvnUF8RHnoIVwH5srA1bSmcNsjsupN/igKi6
tqH64Lx8CsvJ6+UOvI/5DJtmWdNRU/kAIVJq26uitPRuUGX2vSiguO6XmuMUIweE94kRZsUn9hjf
PzJ6tqcjT5U54V6ha3YxvNwx77nIwQ9pNH4W+1lWrHHfEWR5by1Xlk29bdbP2qIpH1fmCnwhU1ku
08ZrluZYVLl3CMrWKU7boq9nxGGszoXbQAm2mJsMsGGt5TXXMGDipV0gV0+VQDkQSR7WGAZZFOuG
5kEyhchfkjzAD7z5Ml+vQ0YPTujQsTS0HtQisBKhI/c9Gjm2JgCC4904bYje0dVAqrBbI4fAMWso
F6EMu1PQcxq+byqzfF7asvjuzCXIYbsrJDwIENVzXJFe0p3mIYdXKQctXxlNwax0/JmPx9j4eWsq
wVyBQ/dy5qAzMcBrpywlQgWLOo0qec4jNRtJPkHrjpsO2/kuEBZoW2EWxS1OnexSBH2gbsy659ye
dbNyzx77xlcMzAAtlNTuj4iGn0jrImvUrevQFNnbKhdrLE1O+DsINuAtVrqTyyWKFnd7VGWEKj1o
sKnEAw35V10HRX/hwYSTYxn+HHx1hr5+tVbJQLLhFXUBVQCRi7NxnfTJEm17W0qjDp/70S4Qeviy
P1dNSfBeSyULLXseaAX6vpgn7gAdHrgNCuvLMrTVrznwA6xRblj85lzfNgelyi2785aVEWzTaufH
3Cxmj6zdCu9gydL25avZ4QGwHN8HsH+ZER7oGY8oAN3+QOcoB+kSZhRtS6XNW2szwxUQNzzy2AkM
57Gh12NRHYvoF1q4yU7BqBfmsYA0h5EeTNeDVB7QjYWGccXBUE/Uu9sEfWxr5ktfbzbtrkBK9rM1
ykbc2mtH9gu/aI2hx+ccuDuG6jsm3wP8jjyofyG02U5hNVk/6A0iY6myEAsaKcSJwXlr3RXt0Lyu
W1nanJrWPHvYpLK/Fj1JXomPnhHi+zQYZTwRwwr3F6/IRq1lDMNZmoObJ8offtPq1sEjjFE4O16o
jf7JYXPy0x55SLPvtwATq6UzBwvswBz+bE6bXV1L3XCJIyOs5a3TwDlN4HMLIzFyTjg77rU+eRn7
VxK0oUJfPm5UbwuH9U/DSj/jHI7dUp+V7Mzb0WnzT9pRHMiGcIWD5bQEuo7A3Q693YdlEuQhFebq
Yfa/sdW8ZAlEB06RnGrkgwCfau/UAPRnRxsjuMU8nHdnxtM+rE/HbPSdivqgvzOD1QMYMK0zRxoy
9Mbvk1FCtVhD3R9aiVK8UqbxrfZhciG41OJAhdiMdESUukWbukanDFlqQcVgrN4+mgtgPUNV9R2v
/ji7154FoBWae5t36JBbB/dmU+LCGbcWcG4dLKv/Qg9TgV5w2ppWS1533ZFfXChAEqE9pBk+q/nc
VYZnfCoyx9zOo03G6zGvSj86wb8q5kSEZkYLIh9C4yYf5r7ce1pDls1Y0bbL3FCiOsqbqbRxqnZU
EvVkH4y1teEnGlFd2feKmPETdeVIN3Wz+3tN1WQddW0HCNitiBoc1EI4fOsGlDN3EFp0dV68Vr2C
tg9+oAa2ZSybUUIDqDoAdU4vHucMP0Zs9ubAkaEvi/WCyXNsDoNwvLjv2dPhZyjEW2sHPT626mZa
b0BDtC+b6bM3aeEURNh4bch02d/4hSxrbpm49M2+RlsXvgTNcpXIZ3SgkpoD4UrHcljTkmr4R1vW
8ofZTuJbNhfDegwNnaHB8ev8jRbfdHL1ZAX73sygY7RRB4xLRsX0CbsQ2AUKPhAEmjtDy5dIQ7QT
ou6vnVBziN3O6092YQUvXWlub2Xej/1pUB5YY1HWZrHnfVb+QeR0yBNrHh2wT2Wpg0sbXbufNIa1
vLUWe25B52QyPDRzb/6iyepmr0FXtP43ZrdrdsPp0YWXV1gTmTZN2YRPCk0S5LglWOZfvr1GcwJE
InIIvXcRrhY8ic7D1gHPiEvwwHNCMTe4+wLC/e1AynT2yHi4/N5GErmRt8omIa8iOFS5hk4kN6d3
dldryIGLwcd0VsYR3/Z6Wgm9ijAoFNk69DuQFbK6k4Gv2/3GTPrbvOCseMAplF/5nXMZXCglp8Rn
z0l7t8mh8tFn05jpiYbwj56c6zdlD57E3K6a8Q3q04TARwMC2ZFSNJtXjCbn+hV0DdxFcjiiW0nj
6jFrSl8xI0PvEUeMQV7crsvXG/hbU3SEgpwnbFHsCND22btqHtjnIbMmlZpOUR2jAsLqOZ9GxvtO
Lmwg0RXYvKQserP6vXhbUcYaeabae17jb5cijyTp2fTH3QyxUk+qZ8uwLNHI3t84TRdEwFm28Zvd
mPOUMqahSnLUiuanZuPpudsw+RW8xJE65jlU3pumJ1yZGSoN+zioyjaKa0IjFSiwcfg8kBS9QiLN
6aPmUsEfa8fCjpIihz8NPWtRYrfA30bwGDrwaYycC0Dc06xxxaKWhqZXd84ZTh3ExNz0G/D9DOcT
by0c51DUJrpTE9VkkBQt42/Yo7xdr7onbJYTJ9SsL8zf2nvUIqO3k1M/lpdpVg6hxei58wMJlNE9
tjE/2wFAs40Y7mI/pfzBsCtwDf8MsTLBntsW91hC1H/RZESQh1dvpU5Yo7OMY5fNokZv2cSfh6Lj
SUhmzjt6Ac7JqDQhAxhHHfj+gyPu8rHui/28DiOxnoxEwJVmVgNvLcRrxwsGAJwWt1DDKZuXmZAI
d6XROfglOhc95RPSX3f1/YTeoVEwJkISn7TMgadk83t6c7O1dIDQvTznpNHX7SNuRwvMvLHNwffF
8ofPHUvfK2SfKU9xEHY2A6PRuZU2wPG4CpfteQW0Z53RA8uSkQLYB5SwjmmkjgrkcAonJesErmBo
HT3o3T9pM3CtlCT7JOHqznVS2SAGD3VdhYdBMpmLzaqvosOIjpnjVJtfWZxDtjwPddD+hGGlmacy
tAxiJyNvUKMvhjzPIY90jzDoi8TRoXuZSVNjEmvQL9sJnNkUcsEgIc/IZnIvVKv47IbZ839xEuqW
eAzX1uPEUenwjAELCUnWFszbgrlv6UkXAinMYk1FylQpvLZFbeu+gvFKQE2OrJmRokRkcD0A3Zpo
t81UaQuWWBWpdS+rDGT+wv/lsa5JVomDtirlSbeVvDEDslqgO0b9r6V0ayBMMyDbM5VbRdsCO/6+
ZCWe9k1NUsGxnunf0FljjJrITevmXgYmOqWW3+kfSK2BcRZWzACZIeT9DeND+oTNmtm/C3Fl6O6C
avE+Vb2T5fA2R+QLUG+3o5VPTNN3hkP/Ou5JjjATnzMr6Eew2N3O8iuHMxXUgrSbFq54vXjZeViU
KdKh881v4EKubDISU+ePpGvvhfDoIBBHXN0foJ/xer6zAYnS5MxmTVHaZvSUBnoqyTh709k08hn/
YCvehJktTKot0pNpfFj7pQV7Tx3mnFc/zEgV2OzztG3+sWz7Km7mUX5RvLMU8EJ8tczKS92hjWqQ
l9Xw5d9ClOuX+0OlBoYCmmxke7aDJMV/J+Ko6rXyZ6Yl+xb7J0QhOz/JIIgY68zOqRoqhihNsNA3
ZXj3gUQueK/Bhw95VVoSLct0mH9/99kMqbbQLdttP3v2cD95SNSy0bVsqJoRiR4+O9aCOpzpd3EA
86izpPf91T/UgXacPeYGEA65Xfsg7lRjeijdQ1r7nLKRyOmhJNzCocjOL2x04nHQtf5cBLbe7qy8
CIsd9aouKeIVAubFyqaMeYYP1I80akEntFJzv5czdMmdzfCHAQtDGi/ts6VWd8SCyJfcc68e7Q76
02LMyMPXbtRfcszZTtxs45uDnCmmodu8IIKdHhh09KkZFotA1jLD5BPDGPjNDmkp7Ddpcqm5SX7+
SImydd9lkflhYo5M4eDw2sX3DT5hu+4oto3mlaYzzvDB9QySE7y2fKsh6j4Ka3XMhwkyFZNw5HTz
kxREQhwsF9kVK3TWfvMWmE7x0GrjG8oV1OWmkCQihcolhdnkxaah7ZSZta/nrvta+DAtPlLc/6Ub
ut52GOj2FRBxtTX+qRty6fXSfYcjnFcwMVljw12JHelkc/lTZ6ysRAfb/KOPyq+z34F6zupg34jt
Fkwy4+bane91znf+94vwlzr4+jTCIwICQPJngAb/z68l6ZnYtA6XPSIUdcdmZj5HshgPwPa2Ty2j
+0PH0wCQLurJXZky59nzNWxHRLuE28i53Nm6/iim8r0Yly/Fq8E1It7MNEGL/PmlRlsBAMekvzcq
Jc591E7Xk0JXnEAbE0/KofPkobj5yIVwffP+XBU8rHykCYJ8Yld87zD2g5HCCbjbflA0tfN+oPIs
3f4OLT1yEvzOTNA4PX8yuio/d+78wn+mua9C8jCEH5h76HHRg1cCWd36klrp37fq//t24D1Ya32M
9X9lxluIoUumoNaeFfZel2SN7XIifW+VXU3zR0ahv1b3ABcOMjc8BjwZKD7+vAOSIbN0JsGibYzu
j2noXIH7dh3ScTbzN3ulVutyuGe5q9bbpjXpiFcqYDqdben/+rOJHGCTod3vmgRFvPMGjSCwtGvK
ZZ/lenwqObrTbsqjKA6Bxr/9+7P+3hZCGyGkZSLTxHz8fmmmOTmhrpDb3gkUB/MAeSiUTIeZYEu4
JgtPKV+nkBP/RDHwwWf/pcVEoR9drzjCSJz771NghyXMmDrxzBOYIp90zQAgtOfa2YH2GlJCew35
wQNl2++fd7z0dLRtLFe4Hsz3r5k1SaC/ysrSaSoq7iCAI9Cgs9mmo1NT0zv5NJ9A+Zkz4r+yg5pP
4N6BBhZHfI5E5qkJXSqSxpza/0i6R+/BNMj5ji1jo01ZUg7w1DAJAGtGrZhkFQl7SU48wnBGRlZ9
GL79/hqS3EYMaBCSMY0SGhPon0/tWC48RZ3kAI/U+Qfnna3ZNbgWP7P8N5dOePprF3aoLAnzDHd1
QE6AV0Z0MwCpKkpC09tNDszBoRPm7TQZzrclEMX/GM99/ZLXwgO/Iv+g9X73JdGH1zVj7sNE8Lm1
J0txWr+YJL+CkhwXazhjfpvG7/9+sv+yTfOpPKLw7dBxkwP73qWJfMnsXYg/B9VO3YnOj6Iyc70n
arQs3RiY3zp+Nh/7leHJjphlDow6cMSRYfRHdr//mJP/e531TQeQFevL1TaK/eddBSQMO29Nxk+H
zCI2cNeiDry0w2DfeqXYghvl23V+2TjzlXe8EZl1wIFXBKeesxNe4oApxi7CFe8kOBmj+QbBK0MM
NGS9dZmVRetmrQb+xOwHlnGjHLw75itQ4H0nHLqTtlnOdq2Qpjzag8puohwBB2jkgbaxWuy8vyWS
XgTn0mWdOxegU7Mbb6PBlgya/s5uczV8hJzOnM2cwYEpzgGUYB8y52fnBvH98OqBklm/CjjsxX3b
NzR0l2HdLmrOI//iuL3r3NkjQqbcK0z/RvCoVTHJI/jxCBHkYIwc1/8S4PHOEh3Vnn5A2iaXmPYl
zogeI+zhg8fj/VLgs92aV8MGln5K4ver7FqNDf3GxTxgPDAzGAMRXED6ntjMhBlAtHI6vH9x55nh
jPFJOgaCwCrUcZTlU3UhyVCj+enMfv5AOf9+12Mdtp0ADNMVBYF8/l19gs3TBL4m1sNWjTIZR6Ew
ppa8reLqVP3AjsZG+m5JBL6BFwXACEcb6o/g3b7XroVRD0SfHVCuBd1VAGa191nblb9rx1Br6mCK
QMpVoA57nAhje46mMA/PEw1Ccb/OGFIO5SQ885sIJ87bi4fY6JH+myRs7MocFpGY3UuJJsn62sKB
Xz53Mu+qtKNMXlKlBtILvZAZR+Jpk3J/WGEh3WYt/XaMLP+54C0QsLvNzMQcT1z9Ig0WLQiRKrVh
C/6aV1rPUy6W9TgMbrV9CSzk3zvdQc3cuQBNrGNUEgDiGljakut49JVgs/DX2BIadhBWAMhO0JWj
sGvG1UjhtNXf7FpYB9PyM/9cWSsqXExamQlwHN8SRnuIJtT+znCPhLv3GJ9TWx2YiNUyGeQ6ASrn
VDCkk2PM2ZeBof3Bp+9exaRRtD8Xx5ybPRqkPkSXrLrPUW9jSOk6Y/qt2jrYqS3S1U92DTo+deRM
9StjGruLR5lbn9clLwjyKxunf1GlJ06C41MNItebn5xW+WxrWdZeievZ8uawsrLEkxrtQSefps+h
00T6pJkeOglT6uH1ullFuw6FqSRiQFvAil0ZVjs/rJzfVmWbtGLzcf1FFI/7yanKPngryxA5uiE7
H7T1lGVlgbNbC0EWh1UwhOBhuYHGXJE4PhCHvQtCvKUpcpuqQ4CVTXs3qEkirfuFviLDH04xSH8m
IL5hbkJPK+sSCq7Tdi3fwjMdtlGuOP6VsBAHnwPrFpsE4H4NF/rAuwAUJ/0sX2Xf2CC39lq2SaM4
tEvgpXaB9OYolmK1nzHP4ji2t3E+u1afn4KZaNsUXV+Ij5pxHevZVKjwWEE7qhMCPodfSzEzd6wt
wTmyg+Zg7BDAMXdAuDbqS8cGJPcL4GvyTjj/tkf6EkFzkZMSFw07sTvTYw8wZOWBJIzCkfmPsWgK
hdVYw4CzrLyu47K3WqYXkKO3mDWb2yAbz0VKPK+NnTC+FA92jvidvo5XlYnh6GJIDcjRKnb8of5k
InX2yAVd8ks4ly72gc73fm2FTaMfZ0pIIkybrfc1f71IWpbV8J4eOUIYANMP5Hf03zn9+0RgdgZp
lUU9/HDLzbP3lFGcdUg7Jm2FIDlgym6tAgbEcgZ5dM1Mtpua8knLzBZp0RMz4FulVabNOCO3M+rm
c+QX66lBRvCGpqQ7+WWYMxa2y9LdKwdeyqlxuIMATCo0l/hkQpUQMEluJ7T+NdwxKXRuctuL2KXn
BiHw6A0KpQ7+WIpv2Arn2eiIlMuzqb8Vo1qeTIsYLMCtyrpB0km05joGXXND4xJeZLAFQfak7U1G
l2IeCi9B2cJDGvab/bWxTDpqQ46BcEdDjcvdIFvEU2YJc0l6ylgA9uWyMLyCVNcz887KB6Oq5Hpc
F1pbCNkKG9y7oNOBhQefAhmY2cjV8LZrzlIkWIWiq5wnyMh/bFS+6hTqZe7QiTaaR1T73atLkyzY
tZvnPeXzQnaVE4r2sl3d8zuTEsFJghLtyK5bSv2ikQO05zCc4dRjBXitqUmbeF2NZksaVYjlNBdh
ReaQZ5Iy3G6uiDeGMnWMbauA6RTJlLeClgB5jrBlrCb/WpUYXo5R3ZFb8B8LTRYJ8l/salPPokAX
CLQNcnrcME0kqhOFGURrHrEvOs9zwUAoK17aHswQvDNvqdIN5c+eoKsarHdddjjs7MjM9o0s8g21
pV2sj6Nb91FK3IP70CjBiKNxJWmAme8RY2ySFHExN7TS8XWWM+5qoDTkYdKe+6nItzXTud4CdbLc
cXvVPglQ5IDxpObQvPwXyPAlchMkS0VCCx9Xoj0avOSzZoDfrmoVcVs69n7NaIUSXxJ5qcEftHGg
AgS50vS6nz6xYShU2xzQB6L54FGXC8tPI8fsW10zq48nEEUsP2GE0HHUHh6Ttdi+bJC9iO1we/sT
dVtTxP5MJ+IEKeyqZyePK483r29JdGWKSPvKNuzdYrrkGUnbDKoLs6bluViYlrKOL4t88sRQvvV6
sx4rs+3k0W8gcLJgXeObxJJZ3ovFXEXtwh5K0Bn+goGv0hdsR0zXXqyywaU/o+drU0adfmKujHpE
ZS3qpVfSnpM+bFCls0wxbXZhEsL3WCN3e+gaU+yNCOFSvG2ECx3XkVJph5DbMveGcmoOp0wB7EM1
Y/PTzhISheqO0t8TrExspxzs9heON3IoJojrZAd3aCKQ21R+iCQxSLEwnYHTLyPuygln2GYTF8la
13Y/Q4awJi1fm5QBf1284Dj7UOM/qyF0FvTW02w9LPYW+l8yn0cvxvvLpgbKid5WNGfdLvAQYCRF
kYknu8DMgwN8Xg491cPAQo5VaxchauOKjLQ+Ce7cxEPF3O8uGhAAJVza6ZuzlgbhKiW5zcE+Z5Xg
72grgoEnjCrtgwVvqLnY5sBu2vXZac6NKr9IsiO/WHqN6hNte/xftOvHnyU6rQbvRZeZj6FZu2kw
ReDwECPJHgmYVTQ7S3Uvo5eT2yUbxGx7K5C4PdYQEBb61vLq8IhqhmcE2z6VrMo/0X4XORfRcf2D
HvBwIN9t8v2aL9NzIE0CNK2N3Cwi3ZZUEpj8veSguO27vG5/BSJE5NfzZtYEaqG/wrJAfD3ZdIQz
sziV9MK0zgMTtQd7Fz4MkufjGWPntNO6Wy4BRx6mwdY266Nh9GB54NIHnIYBet3ZFbieL+B6M2a3
xtIF+3Fq/U8jeehi77sF61jlOwN/34yqL8G26oHtJ9pu5raEzwkMqDmRKOpmvHgTd21s4G93reff
qAyWZGyGGB722UZqHwONEKtfuNhIn41iLEDzqnHdHjHzKaCDA8l2BJcsLoGmZb0yZ/cjIl0sQIpv
Sy+6kEB6ZbuHYimDnud8oKm/mQHazjHkOYiE+mTVhS2Qo03Dl1mt1UbF6LlxbV87RAS0SvLSV8U4
vC7GBd0ZrbNmt0Xd0u15UniDhMORry63db5hnNN9B3CF88BazNm7Nxgq6zjMV+tuQ1DH0rNZakka
EvrkTTM2U78jei775s3C+9WxnHi7WRdee2nW2X7ADMeAB/PzWPoXoyFOMCkUYYDnELB8kJQ1i/UN
XAylrojTQqXsB7mb2tpyszte+i1ENzcvpH+zaN0azOBvLbU23mVSFPOPbisMDD8SmOc5bLhJyfUo
jYxEhnMdOybKsr1d9B5xs+ZGyH1pkrTjFG34aohFmixOSCB2DWCY8ChFSSR9teabQbkBDChdDdS9
zS5gXBPdyYxzRGLZ1hbGxH11233p+QtBv042hSlV9bgdKdCzYUpkO+H7B/1gJYWNuiFFL0nKwbxU
FIqCWKziVSEh8fbV3HYW25ZhkBJiu+MtSGmjPtc0NL9v5mTTBp66/Gfmc69j3DXTeNNayGQvXe1U
/j3II3/+PXjZPKclMv751BSb+2gUuesdqKgGVn0Ubsu0W9F+XIO63OirJd3mSA4uYRv8V1w8TgPQ
m4d8kCEjiNluzDSgaVGnBcmdU+x6xShucldExVPlaxL0fFav+aTDSsjPAWbMqx1SOSLNy8IkRWhD
T3JbQ4ut9rhDhH61ZqE4jhMfSO5KxlDqJqhI5D4wxGvFUwUeG3tANzvWxNDHH9a979dZgcRwqUJG
s9LCdokU06Lq71CpIOQ39AN8VpI9MeO2j2IckLEH8O507GhmV6Rg0S99caXbPqJ+xOu+SaQBlJd5
/WquIidB7d/n9b8bXVT66FisMPCdCIrGnz0kclY85AFiOiBVa++AQHxTGPgA8i+Y7lW+fATnfc/4
ghzCnACOSAiwA+LWOxN9xOG7IhlpOhREcj4PTp7H7ATFk5bjtGdakU1x1OhXODPTLfXuR77x/+/j
aQAAF6N1RKfy3c+dQp8Oc89Uwsw18qWpNUBcDK7bf9GuHJ4jaxC/q5HYUdnmw43hGL//fbnff/51
YkN/BDE3F4L+7LV78l+YDtqna99jljrQrmnDHQ4uujDUYyfkT2MKxaNLt7Cdr2o8NPXUlt0H06P3
bYlrF4T5DMWORVfadt9dAEU1YQJ5X8GFoSZHci3ORq7Ml4ifTiLQNH/12Is/6Lz/hU64fiqtIHBh
PuNKyvw/f7bAmmf3mQQ1T6QuE5v8POtmjG20qnliFpgcRBGGl8ICrlEh+34CLVF/0P/569JDwfP+
A08IXCZC0fV//69LH4YaszB35iApQ9uz5wN1u5h6mnUMALHbLh3kqOZJdm7/VkfCvAepMg77f9//
/zSO/+hY2lc6EegC5rA+TbJ3VwIuS9NaFjLxYvVWcl/HjPLb7JXe3nqv0/MTshU7iHvaKd7VIzf+
tqnE8z2pkmK8HYvBqm4rV9vGQ0m67vBbj6rCBEyWr7gINyi3IyXAOhPZNkKAmdVWpVmmgoXFW6JH
cqXPgmv0JH2UHbKY2BityrxsS4igdulkq/fKNf3sWACzqr9gv3DbV3TioX0XFhPGC09mE2E4PWK2
HXGi/Xasgkm7cenTBdlPbeRWWMhxHO4Wg8QfjWHYa18YvK9WOk12/YZ11Bx3ukc+GCvAYZ9pv1sc
d6CmVJeyXjLvgy75X4PJwGKwDEDGc2DjeIHz7pKbiGjXoNQ4y8A6JwvKmH3WhlvidXb+XCAEufGq
djmTCdTuWqrre2jy3qFU19n5tJIDbar2+O/HwPrrOWAQxgAuhHwZ0GWD/Pbn0zgSXyYMOHT7aAjh
PGmcZsZ5bArLeB7XGi5AmM04I9FRdrFwSJ1Mp4DK6K6nX8Y70sAKfV78CBM1srbVPKDesbqdO9P0
eMNbPTyH2ObFcc1oGKW6MbqvATEPqD2XxXtVkxf61K5B92IMfVWclwIFcAUot9uL2tyyo2tjLdhN
nQ0JdrEbxBlwMlC81NlKbSho+6VVnil0g1M5BxfsGro50/3w3EftFIvaVy502U/h6IvuRNk5moxv
WunuMbprYzcaRXhTwj90E1D23ovdbX2F0LdbeprlU0bsoBUQj7GO7sRJF4BHv2/JdcLthRWOIzJB
0tSZ4+ihubDssXhYKVSDM8cfBt6Ap7ciXUkCne59u2/oIDZd/+QWymRDRZ6znnxAQP7zZMHNEkbh
IJ5Cn+F/EdyoZz23zvfB8CZ1GRbaL6mU8NqQwNqZ3Dcb4xUU0gO6XEky87Ynulvkd3rsNQfkYQs/
u7O7enGpxPY08GI1cQtExE8KagNJoqRBVy3wap1znptIk6NzFXHGHxiGMSeM5jtvLqI2AdNAxxw+
ZJ9yF7YswWO4lvvBC6fvqhIuOR0gV86LJRDFTrIY9tNCoG1MFcdPkJP0UTBpeJ0IBFxyV7PaMtIB
rHx+Pxcgbs6tWfOYewiKZsI5Vat/wjtFvb/jAYDNDG11BM3DIMxwbkQfXc+v1mDwWcKvDuhXw/VB
lYOpdrkRDK8cySiEkb6ghBtKWy73Yog6/8ma2uqMmMlCOR76lcS2k08HRE+ttc+skhzNxlgs74IT
kB+dA4nL7wAaZK9Y3WGgR2Xo9iAZoFHVvZX9cuWIH6paNYIxDbXxPFRLMJxXo0fKZPiNfq7LYQp2
dILN6YNd7H2pBOCQute7ht9cw1Ocd1oCiOfKlPkmoGsBxxNL1D9uPSkvlDPbqeFB+x/nuNfPo064
Qr24H1bwbsOiGJ2m2ebznNpwPsEv/rnicyG5Wcgf0uv1j3+vSX8Ncfk8UNlhRHAEugUYrH8uSYER
qQpIDG64wMM4E/TLvRTRvscH+bWoIcsAtZqryxTNBLfl2rX+j7kzWZbb1tL1q1TUnCfYguSgJplk
5t5bfWfJnjBkWWLf93z6+rB94lyRyUheeVQThxwKGwkQWFhY629OnatPV3rtzu+6CL+mtlrwQBam
Ny42ErNoR+MWVQRjHHguSLkz+VD5Mq2G4mUELRq+aWx+vj+HbdtdToEZ6LpD60Vz1E1U5X0WRH2K
6l44IfsC20C72PCiPGEv1FxDHUE0lTLgyx5awvX+0LrJ8vx8s4PHwZhBIL/GxY4W26YbW5Y9uMg+
EJcihnIDfDFFILcdCxhkgWr17utCH+ATATcG6tqKEKyHMibLl6mrrd7TO1TAzySNKDu1vLEh6hk9
1soOd8ET8lvLN5EJ9ppYKEzA9OQRc4bf40YXx+oBM4e1pryqYttFNof603C6P7ubvU8TgLUFNUII
0oxt2qIUQxAW5VDBTp4TT1Dv+REm6LlidodfpKIpyUGeash23Ho5URpExB4UGhkjOfN6N4ZoDSI/
FNbXcVapegchdjNOn6NSB/OSi8BsxviFTTkiv+phI7CeJbEyPBhARu+rXZzOZ7NUIZigzuHS1xFN
/lvRZmYHAiGGNMB7DB6yHRmQjBaa1b8peT99CvU6Dh+BElGsj/E5zngVqw+w+XLerJioPaZgOL5V
vA79UXaPib7tb89L/Ut+ZW+q78WHrvn+vXv1tdp6jf3/2Zb9n3Qk47X3H+cd72v39d/eY9JS7X/+
+8P4/a/vxdqPjP/gbz8y3fwXaRygAyQ1aaySn/zHkk/9F0dOo+PMyxLDJpOD+W8/MuH+S7XICBB5
59FCz5fUr0USMvqf/7Ys/MjA0PEmoFntSNTpL1jybeOO/AHAvXjc8KxV1Wd135/eFn1mRLT/XPOs
VJIUWPX2uyy1W8+MFs4wF9cPHa4DxrH4QBycTJm9/nxO5NBEPB5Y4MzAWm0e1PRTa7dNK+tsN+hx
0RquXsVw6TwHUZunnz7H27//p/+FENHbEl5PyxrtDkWd13FYTBZ0fSTJZyNNXwpIxKNZe3k6ocRQ
VzVKjOCT7w+1DaZyVi7JsdDlO5XX2nooLaQhatCbAImOotHYWzCJMV860ODe+2zUPEzgKaiV3Bgp
og0XJkGFZUW1CPehM+YAkKdaPeFOUdPVcLjoprbBEKtPqJ3fn+H2If48Q+AIVHLRHWfbrmdIai2y
JIGRXStAXGHhNAVWawjlgdRC7ory8DkYIc3eH3XvE6IPCueP8r52o2HoZmM1NhSjzqilzGcKetO5
7uMCocq0fbw/lPxEm42pk7sIG88TjudzgP/pTDidRuEVNtm5liA/UDWAEARcp3eiSSfP1NHRoh8e
+JCtpldB1Rr+/fF3thAbR8YDMNISyLVe4CKO0EfK+LjoeyYv9NLtxJmP2VkH42yvRj4k41g22QaQ
P/g463HIMyc3TBJwAEjIPFYd4AjFEe3LqogaaNuR83B/XjufUAe8qHIITVzitrYEjoJkaJ/YPLlV
zXgQIZCMeRbzJ3oIR5KXu0M51ES4idF1dDYZb2Zi+VU5uUXVuP6WNZV9DZ2se4ehzJGQ795mMRgI
uVdYHHyw9SJCW3NbGCosIg85H314XHYBk2uv4Ky3H/MJWNB5tKroNxVs9Uv0kXPv/qruHEcqMxpF
SWFJ0ObmK9pKoSWKHlmohOjKRzfo47ONsPkjPNzpEwxmB/SHmx18yp34ww4FaEhZgmTf3cSAcpop
Muisb4kiy6nG++ScO4ZF9joqTyk0q2vfuNal6uPmx/3p7n1ZPCUJAZrNnapv4mtO06bHT9kEa6Av
PKF7C1gUTtxO7SoHK7s7SRJiMjnAgrSt159Wa+GbcwOa507wwtPA2j5OYtL+rNpBvMopsLwFNe9C
fqtMVLR+eZpEH0Og/Qrm1zE22wouWhKqFQ0lWuPZQ6vHeFPB8JQKKNHBt7zBRRIHEB+3MfmxqIeJ
bbxrQSimmspYYQPbwa2RhwQygOG2JTCQmLOXWRDr9BJr8cHIS1oPif2XAqLhIOze1FqffwfrDCCU
6EB/cr3e1PoH2AD8jsgAUsCr9dNgF66PNgwF5YqqfhJZwCrc5I8Ee52L0qvf7y/6TkAkRUP8UXdg
7t9gnyE4Im2A39O5pTmFwZGVvgAiFdGbRNsc9lT063caHBxEt1WZIBruZsJVgbu3aVGDRAOmvqiw
Mjx0LWI/VJUj7sVOmAIXzHm1reeETx6rn+60ZVAa1Qpy84ykAygHe3D0k6nN4wcx9s1jkFviobaH
6rtdjdmbZkC37v7S7hxbfMtQZTSQugDMvtnPtCXVtlDQ7witPj/3piLQ9o2g+mIYe70/1M5UcWQi
L3YlyJY0ej3VquqGQkXv9AxIWn0zm0aMbOZQnZIxai/Un3TwLpDDEIUEUAR6z78//M7t/fPwYhM1
kPZWwnIGt9KCBfU4xemlbufyIDatt+pzpg7gRZNQB5t/szZbRxXzWOGAg2BCBv7FgAv12bZDwyuB
0/gBNe0jWCiL9v9yon+PZ8g2CC9aVnUzXoUoLoq/buUDM2k9t2lHD+oVn3OMv7oRQub3F3H9DZ+H
c9AX4t1ONQR8+OZSU7EvURG363wVyXfgV2l4wZH4a1qZwQUJdO0FsiYlPMA+RMczMg8i4vpK/ffo
3G40OgQPra02v9JrahvLBzdI0Y5oNBunVBftU6/iXxhno+Y3Vmu8vT/lvUHlI5GdCyb+hm6i9aEy
61rSoG+F2UNWjJmvtmbiuwh4/LARG39nL/148FnXV9zzTEH0Q3vgJlUpn23ypCDJEgeZhMZXams5
UTiwHuJqRrKkXmyqZsg6AmDT+0u4VMbBIu/sYJfTqWowr8Bd6/Kn/RSR+gAMaY7Pp593VNg6ZP1e
dhWcFnWwNZ+yuvp4f333pkqdS+aDsm8s5Ln9aTybonCi6wj3gutD+gsyxpONVB5wdyFeZmVWg1Ux
0NCo0k4/iPO7U4VuyXuNfJRq1HpowKe5HUR82tkekxcIRUHe7rpJQpRtIHfT0dI+92A2p5WdJFkg
eLcQ9DchUB10QQ/FbPyqMhBEyqEvggJaYB7SF/tU2qJ2zqgkoQC9mG70PSoc922Cy8mjgUsZROzR
PkoYN0nG3zuNWjBVBkkqouaxXoNUoX0FjqYB9zd+4nw5FxdFLC9MLBRz0JiCN6+Ll0lowJRXG2QM
xtG4QNs+MoteX0R//w6K0/jmyXox2ev6d9gx+AsIHa2P3UDKyPPylI4h7iaijA8O1/om+Hso2HRU
doSpklRsPrviFmo0Dknn56HtvjJRGLoOQdV9ub+v9zYXPm+GIctE8hmynpDGTRfNoux8t9FypCbc
7ILOkvZJ7UXvTWqR/Fpq+u9p4bcniFNUOLf2Fl0Q1Xas1p0/NVlxQdN9QqDLAEJuIEP463MTJEeU
xnmrspnXc6uNsJiTno8FULz2K9UuHhYQ+cgs9+hhzV19uT/e3uYQFNxok1Amcre+jq30ACjBUPt1
M4yX3ra6h0oqttFAO7I63QtHZH0CSIlgf+ibyGtOKtWTKMJMs5SIOWspPpa05t5kZqhLXTmUQtBU
Rk1lCo7o1xvLrr+/IL6JECkxyKV+tDmLSwWkZhaobTm5cB5bd0HwIkZbdbaH7gIwqv8Yz23wbY4R
xouyxcXTJ6TyrHQl6ngR2Ps3aMi053wCIvhCZDrtZ1OJgkdTQ4BdZPbsHJyknXSARxh0VsFu4ERt
Ynegt0Gtu9AnRoTBXmH09xLGhIZSJ6KbUzj1b9RYMb7G7QyJopjch/u7Yiec0qOi4GXDgSB/3W6L
zEpmCpkBsStKkXKK6JX4Q41luRcrKO6DzgOTf6Lg7n6tGkV4bd937ckxE+fqZkXzKbEW47f7v+l2
Rbg8eXfLjJ50YcvTNauqHjo7rfzAQZDKjnrnFCV297SgRP1Hrc7Gp1TPnHd5087v5ioWv98f/nb3
yrtbsCTUbkkeNknuYFbGCIiDgodlIyldp3BRIS9d9bZXnuqydB6WDPlUbW6KgyO6eSXKzUsbh+gN
BEnyNrd+c/jRBrbZKwzt2uKhwh7ryoWlGte6CqsftrKIx1aM4YvJDarINwahv9Gwlv90fwFuIwVE
VZW4TgfFwiptE3UjO9CWskDBH0qU7ZmZTk9x0pI39lzOj/9kKEKoK5mxxnb3cYrLsgsYCk2d7s9G
aVCIahtIeJxGcXDQ9r4r1tmk3TQENNveHLQxTS0jMSBGQpJrF7SERnzajQ4OAmzR5dsCuP5U10gb
kaG5zVFg2tvUXJdEYBqh0Ff1dbifoJqgrRghSJRG+otARA4UwxClISNHllQP6KY1tNRSB9abWWgH
cJvbixR0HY8N6i3Pl+kmM4AWVtudnlV+0jsFAqEDsixLJHRomGr5oGXpr6eFEJ0FzRxWmt7E9qE6
zKhOOSZC+AlmZA94YKIo2E4W3qvoZL6IQw2k6/2tdPvGeKZWO7aMpCgxbD5vgOoNPW2gGwPFJfQo
k+gVNl82dboWoUGEhEBfpek/OLHoXHDNmYzLm25z3QxllTgwh0r0nLvgamRW+moy2vAyWQARQKvY
T1hUSvGHEFvcpOzS16KLxr/uT33nwHLT0ZalVEsbYctrbx29cNuwK/3GHLQ/Z23Ir/Ao8gvSWc1B
bNjZSNzPdICeW0H0aNbbeFE1uU0b/BngQX5vdbd4QqdzOiGqhNRTmyz1wWfdi4kyx+RdI2s8YDHX
I7YZFmGzgyMENeDBwtqrC3LKvunHwFKC+aRm5vBHTSyt/Jga0LW1RNB5RhjYmf/Lq2zIKpPzN17N
3Zwh/mZQMiuufWI39h2Z29ADm0wNza+a2uL9wXZ2M1NFmsFCG0HlKlrPenFQOQW7UPvp3Fmv+jxH
V02M1gPylu8I/qE/KLF6kAvIb7d+WdHFRQ/CxoSDpuWWHGtZqHvHqDz7gCS0t+NggRBB6uvb/Znt
hGHKOowhn+XUuDczS9Dzja0ZNDzSRwbAIyNFtz9uz4tNOgbgmr87JRP0meviRMk/2L6kv0QIuk9S
f2S9rIUhGtRRbfJtI2hRbI6H84AczgQRa9KuIirBiNyf7s6HJIuQnUxq7ezg7XS7wS6RfapQ8cyx
JurwKXEie/w9q4K/1HaQRLJB0X99q3I0QURJAQJLNTeXTTZA6MiR1/IrO54e89R1XnfjUryv8DL6
cn9+OwGB3anpXC3sU9Z2vaJG1WqVApGE9lCRnqsaQbUiyJUXWuzA1RJlcZAx7Nyjpu1qYIZNsiUU
wdbj8a1sQMlIZuhJVEGd5GDwGJ1tzJGwpetEOb5stKbkoumCyV/m2T6oZe3/AIdXDSVD9tFmwtaA
uNpk8QNQly3+aIKsf6lDj4S+3ecvKxB5J9SIwlNf2OWXpNE///pyO0AZLATEDRKVzehJnyWgo3EN
JMNAlCNw6ujUgjA6D4M+PRHw8+v9AW8fCLKvCfpJAhn4g7OJv3ZOhc2yMhdN9NR+wKgsAWU3aZ6q
TB+LBPuXIerxW1/wVwAenvw2o1eOCaGLuaziDAfuuDchih9DTxdlLRVzXOgC66+v4knSu2bnenE9
dq8aTLC82QnMy/05743CM1F6EQEI5s28HiXAb3NOR4SqDBtZCRhWC3yS5qg3ZfF/WYVbXSfrBU1F
R5hG/PY+KZkjOEId5WCsBM4YMeaPWgPJA0vZ8OH+hG6HAvlGBYWLBMwNtubrCUF3I7QJFZKpGxa/
j5yMT87c2uexjsVBPXBnKLI9k14tmbYKTGQ9lIvTJyW3WffqIFxmVCnRuzwZSQixYCrNOTmIdHK/
rxeRT4TKGz1TuL30qdfDWQ0MAlCPhtfM4k8lDwbfGufqggchDZB8VA4W8ubwM5JkS5BjUkIhAq2H
09I5NBZ70um6RJEXF6J+nSRF90YdreGVisjJE8AfZBGCNloehqZRzKPjKEfYTBhoik2gdi1woRJX
tSr1VmVlxVI1dCDAtudQC6RzSjCZn6PBQdsZ7wbjMzBvCNAlrjApYKBkJimetDw6GWkDp/v+3pIX
2M0P4kmloa1F8XN714wVYq1almPhh2HJH06FFRJAvPqtHmbvZwShP4Ai6b7jIXPk5rzz6UlFQeC6
kAgoEm4CEzoerdLV9KGyMp6fUASGiK2GHRq/qJeAcxcHsee2zEvIR9wHipKOpSYthfXSu0gb9lOP
3y1lNAomjQZa5pwvDacX6xyMllED53k5BSMU45keD2qbhZkpZ7g0zY9B1anu3V/7ncPGLwIJYtC5
Qq5xc65nDe5GQYT29HlOHssa349KnV2fU94dDHWbh0s4Ddc8n5nyO/ffevbY/mpNKMXHDbpzfoIw
gj+W6fBiHsziAjUnOmHUUPjLMqJPPsCORau3PQguO5+c7BRLBFeis26+wIDFIfZABuxqW6sfy0BD
8jtAIR3x6Mof0Zo+iC47x11yw0xXyufJXHw957jN4PCk0DQNIO4QrKP6labUylPrFMp3rUWMyjcV
t34HUGRCFZHU9si3emfGgBZkukNFmvLcppSaBDHVVGzDPGpi6ZOudjDng3b5VEAF/z6WLtT6+1tq
5zgLnhzUKKjHaLAP11NGcDtFBz7QvFRRx+gpDY3oCah7aqFcbdXNmUaQU5+KMsdtvjeD/qgCv7Pk
PD24QUAYo2yw1VGMEguUgBOpSG8syUXFjhh6TJOJa4UyKh6Glt18yCo9uNb6sJxRrPwHdyUJhsmC
w8m7XQAzSxqQic3ijWMPfhmb6FOpwSfHX2H07q/1Tm5lgt1WJWaM2IL+0Xqxp3CAwVs5JoL42K96
abUY/sjef+lETXAKk9T+vUX5xnMixXlIMzczybE06/Xc2HCSrS46kEi8/fhcaQZ1RxgVZAvb0udM
mQ+l4tryEAFFXj4WEy4gZoMe3pI9FbgdogPdDFdq00dLcZtyUZmi3MtFThcNdsJ6JVKULKzJnTCN
wQHgAQ+g4QkDRvMAK3t7mkiBJOxY7i44HJsYFs+0tvEMsjyOFVoVYa1fkzoyPTzCTST1CSAHUfM2
QDMcKSvsQtou2EWtp6VELWhnvJ8x2UxzrwimxTeMNj7xpavL/c20OxSNMgp9toDMulnBMesdBX9f
4XEZa2endzg3GKxA87aPwuLuMpJ9EJBcA9TEZlZL2MSKFgWWh4DIy6lPwktsZIY/wI47VzEKDfdn
trcrJb/H5rmFUNiWdKDqyrgIjdedjovGRwDBMMFBVJ87vU3eVwvCiblmBNdSoDxyf+TdidrUuqQ0
Ga/3zZoudFMLYxhZ0xj32aHC83SCsv4KoHb2QL/kqBuzOx79GBVy0TO1Y71dNAftopA6mIeIyvhg
izH/6IYW77osKB5FXB2RmW6DLYU1edhB9UCf2GoVok2ByULKeCNSIzA2pHvcbDUvxyU3L6GbipPS
o9XloFr72EHCOtiye9Ol8UmZi3hPjWRzHLupyo00Y3n1akZkJLCMK5CmkKI8jh7LFB71x+XnWqeq
sGRVARUIoi/om82+reYxNcOhEV4aJM2rjB72B6UVBrljF3hG29mXUIRH+fHuoDzl4Dmg4knJYv1N
sfWkKuyUwgNxaT65IZI7Ebw6v0LW+WFWBrg0VacfrOzeh7V5VvJm5+UHMW49qDYlhluPheW1SHU3
5x57mUsLJsU8adEgfsAJzQdkxeIUcExcIBzX2NHHXz87AAAlxpOX4E1/u4vmcelQq/fUoIM0PRkD
ipSYD1bK0nl93x29jPY2E3UoXmWSy8+rej1ld3KyLKe06Cm6MX9T80S7gPYsf9dA1huwH8v0z/sT
3Am4lL0kb58aAeQy+YN+At2kmYp8XY/Z0dgib9ZHc3zBaKf1Udf7dn+knalRKjCA6lL24SLZ7Nuk
S9GHKRfbq4BZo27xFbZc7Mdxkp+TWhx173dGA3MN4pqsBNDWM3P7p3mVKW4JC/KXntob1LEMShJ2
b2heneKn06LyfZB03I5HBIIiA05f1g3cTYqLtliUCyUO/WnGs8zmgj6PaIWcc4y/zxNaJAdJwDMj
Zh0GBGgdOrzk9jxltrq4UPMdNE94LDTFrH9DA8r5hiVo/i4fB/U1roHmHzk66W+jKAkf4wqzQpzh
ofSpeTy+pBWh0mgopAVD4HwmgeW9e/9ry6+5/Xm8blDjQO/H4Uus95VrKPTEiyjwhJ6JB05mddbn
bHy8P8reqnNSTGI/Fzn5/nqUthwmuBhz4MXJiGpsWyIRmNsfc9ttHzGAONjBt0GQlhwXDNoKtgZm
SP6an/aUQe+PzLGVLlbtcNaBlqMsWmIXEBbTJbJsJNKj4ghHentAKQmRN/CVpRnAFllhGkmbRGIJ
fVPNcPdZ8uicpKF5Ic345XYNqR1ZMykKSDhZaFvPrxzcBUv2lndxFk1PXWjbJ1NgkIybNmztUa1f
LKV7dLPszA+9B43wAzlCAoLXgyZTNNF1EzEwOwtsi5r3QFbt/kPedd1B/3hvKHqLsGlZS0Aim6Hq
3JHOZHpEQV0zflSBqIuTgCvAUTCn9Hp/a+4dUIsbmnF4CfKHzQng5SdwjypiH3ul8nslhubNOC59
dh7oUV3V3Ki4qM05Ok+O3nxT+6LE3xxhSpRJ4aN2HVeNO5r9pznE56gGX+Pf/4HPGefmiFoUQwDR
ckpRKdz8wDLLjCBEnxYv2BmJu0ZDDjLWK+VNEltqckb7GgL+lOtvl1GvXgeQYl+1+BBd6xoVZHy2
5jcucqTgK8CkTiieYGFTIIugK1Hxu27BRUZNy6CXWSvTQXDZ6G4AMeF1R2iHDEEpnQbY5iRWJqie
POgiv1eLD2WlZo+4jkWSJoWVrA0EKMrbDpHbSkcgOu2uCpcq5ITeeZ0hS4OREY3W+6t5E4mIdXAJ
6QXSSeefmwRJYsTwEV9M7KPs6DEs0hY5WzR23qYo3L3H5TK//PqAHBcuABpXsrCzPjdBV6DCPCnm
mRK8+aBHrfFU9frk2VlRPlZDdLSfbw4PXDeGAZ9L8UwQb9fj2fXSmxZWZGczlga30FWAJ4BHWEZn
8u5P7eapJBt+chToCMgTbOnuJL1KMlhg14cRj7BTS5XoBy60FvIEHX53aaoieKmMXlG67cHQO7N0
kfAh2vIbJNl+PUuFx1ibV7WJwzn6ZdC0Mg8tXzgtZt+/vz/Lm+yWETh/lAFRV0G4St42P98mXYIq
TwPhQsTj4itBbVOhCCavym3sIxxU23CAKd9HOsIYWH4eActvC8GMbyPjz0OCLQu0fD1+xIjghhLG
h9LjtYHaxygaDslDZQv0Qir657HHOQraS6yN2keEpOdXqV3VD2EajOf7iyEHW8Ui+WMA9UCppLBB
W3v9YypQEJodwn4JdRfXBiRavKIt2l8/pCQLbCsHNTJaj5uIp9bRoAd2aZ7B8g8XVPkqfPt6gIDV
gM97aRw9DXdnxVtNsjjZU1si7gxBBCXQ3jzjn6Wj4BwWL3tkmw/W7iYtkWvHo0GC3IiI29RTG3Ng
IiMm2MTc4C+jJOkyYlH8mdI0Uc6A5c23s+rYBwTnnYAH/JYXPpUFeGFbG4OE5E/Dk9k4x1onvrR6
kaPgJCr1spi1lvid0RzVhvZH5LBQ26OYvYXZNXo9oBAvLfWGZTzlZpn6alhnpxxrdqRo8CP/1T1p
cC3yFqOIDFh/29rEtBFf1oLx9F5XUFVzukfajdZBHL/9eoxCjxGkikvetSXSICARRpSnIUMtYfpG
b5zENxp3fj1WfQZwc1aw8C7V1jrAEd4uJkkXbqMmJ4EAJDZHgVcQZ7rnKJjQCR/6oEkeTHV0fHR4
1RcWLmAH07yN6YxnUqFBYoyL+9lu4adoR9c9d6vWBTTdmYVv2lPx2LtoyWKISIYUUDMtLac9lbl5
RGzbCXQMLcVb5KcEr7eJLXNoKiM4auNs6SnKpB0G0lgt6n7T2rk3g0k+hRqGUmh0jJ6VIy+pCMV4
r2I1dBB+bi8XQ+VQkOpC/CDL3kTcbgDzJBKCnKINqR/UNYI7WmejYTQfZdV7n5d9RVme7A4Bh81Q
bRwitB+gGhH2neXZlTGdG21WHvAVwO6wxQ7w/lnZHc9ibSXjWD5M1/G7zQxtBDPKdmJj+aGSs4BY
9b7s+aowZNv54Pm7t5QARziZFpikGyOaXoyC5wIiDqmj9idNTTJvRt3U7zX9qDl/G8TRpJExnGI7
tkbbzC7G5FcYBUM1dtj7LomdZxTOEcJqbwHBLlBAJKWlOiwn/NP5CMc5jIIaR8kRju8pwM37FJlz
cG6C5E97sLWD2LYXdQAgga+iQcQiyp/z03B4fWJPYWsQW9u2JsNKNFykCgW2J7Y3Lczuc6sVRwYe
txkPZTzmximAKkJXaj0oErU0f+3OxDUTR6+Tkrj922me+gfVRjGTdtzU4Jte57+ZqVI9Tak6fbm/
S/eCEMRhUgzuS9jbclV+mjVqLrObggE7zzG2wZnaQ4pHSvaqKa77kfduxWOmcD10acd390fe+7zU
aklwuC5tpr8e2ZjaohTI955xoKovrdnVpxhX+qsbdjjG4zbh3R/vmWW/TqgA45jQD+ikcIs5m0S2
yCw1FWrIgWzdMTrpYSFgS4a989fo8PD1dOyKsUpRApF7wggt9TTncfFanYbyixYUeEKYqK6ZJ2Mq
tNAvp8rmURUjKnua+nIYTm6UjQggg8z73MZC+4GNethhkK7n7QOIf/yV1LqoqJIIkXw37G76moqp
aLDZxovyZCVLX+CZMVQH8IadLSa5QWDaiAukXZt93ZUR/esFgng9wQ+KUiFOhpt1Pp7k8ETrHrV9
V9Rn5PaQ8OqKI9zQ7ZuahIjyvGmh1cPh2h5j12jdysJaFtkXNf59NpBVP+WiUb+NGfqv5x7dwA+d
BigVEf6U5cAgQP9YazOepksXm1+wegxpk0dNjUxk1wdvrbivMVOnvD2dMLwg8QbNhbFpSOsF7lGU
j0cJyU5opTUM5ulZ3ICnwXqrInCIRQRaimdbMSdPc+fswzjhH8SDfPbv79K9oSw6xqAS6PmBu1kP
ZWR9VWkcSPYNsEs+Ha0arV24NbLuoD67E/AkN+g/Q20uxMKU0Q5LgLNl9Tgw6VX2ZZFPoxOvwCg7
gWidHnDiXi73Z7g7rGVDIOPtrJPfrWdomiFyKjEzdGqBObpptqZkTvb4p6hVX31x3VjxA7NxDsa9
ubR4oFPCk80Tri5GX487Y2nR61YPB3wpM0TbJ+U99rvJ2/uzu/l+chRYmrCbIGpSpVyPYidGbJkN
iAKjC+G8BIgaLXNav56QxDko+dwspByKPi3NJ3zgqKmth3JDaIZ0SQcPtCibUQt0ADo93t+cq++4
xAyfMtU8ggvtzY8HKTg5sN4ODff1oCYuFr0oy9FTlHFCtxJTdfoJQn/dZ9ZRTWtvglJoAhAUsgFg
wtZjZc0S6GM0Y+ugDZHzKKwujt/XZOPWJwREiVRhSeZh6WN2ZLEnl251VbC0AEXAyXACeRpvcrdx
mU2z0ztE91Xe+ngdLF41tCju8uz3LXM5svM8Gm9TtA+0YDKqhPHiqks8tR4iP6ub8gLmy7mEg6Ee
3IV7X9ECpS+7wyCuzO1ZUIJ46Ody8BRqW5+BL4A27gOz90FYxwev4qOxNtvUmCo8GPRmAF036v44
W+5TIb2lyjn6Nb0taqDys6FCoPOWoJ22PeJhZ9RZNS1ko1Vufer6Lj5jCa/6kyKCXy2cPw+FCYzc
Hoy7OQfp4CpjqbM3S6Vxr1juOVe9aYuzy/G43A8pe4GL0QCbyDyN/H59DKy6RJ0aNUtvAaiv+Ri+
kRuNFF8PEuC9TYiJKrudQgWl5E3oitJ4cjvT6T1opfE7U0FFd26t5Kmypbdg3y5H53tvZ0gQHEEM
MjH0ufXEHAD30CHDweM10V5U0ZsXZJQB8Uxocd5fw92h5JUK+E3C+ze5X5lTaNKxZkHbH1OQFADW
RzZGf0KxLDkYau9zSRwCHVbiI1XE9ayagN5FqKK35gZD+1hYlfYBV5Gjys/uhCAdApSVxaYtYDnt
c1g0WcT+E1p9Re2YZqIYcP+Kyyo9uNP24jC07/+MtflOnVEaTmIrvRcubXZVFQjUtjI5X7tMwVdE
jWzUlp1fLhSy5eHqIg4gMRa4fq+XMUuqru4hFXlZ3Zffc61BzTXsnOBg0++uI4gKLJT/lj1YD2Nl
WdIXKP95E5ZAySP0dfMpCtu2uappeVSW3B3MIUZBCqCcv0VvNO7kwnnDy0UdWjM4GZUVPc0d/vBX
UyPKn/7BnqcgSY8UKYcbN2ZNyRV1SNGrbnvMJkQwUmmdjKcwC48omnvzggNLiwLEI9XkzZYPENfS
lDZly5f40aJo3jxSXv0UYTV3EHZvnqvsCir0kjFINxYNu/XnEkvdiCKWbji0DT+jZZ2d7FJP5Ssi
9ocO4fNiwpNzmbLP9xdT24uOtIA52XCnedJsDkEoXCXNx4BsKzaXF2IEMF1ac3lN+oHXcq9Y1yw3
p7c1XqFfaG0FLxodf7AzL5/UL6OyvQp0Qv7ANzBHuQV3o++9Mcw/7v/I3e/AWZEZCx3rrT4Db7kq
0VzuP1cdrQ9JNIYnJ1PCv1wEPQ7Ozd5ykL3TAcMdiQf8JjezitIRiG8NYB9hBC3Eh4toZ6olOqAc
OqRHvOO9qcnSOpnuM0B8s8VwMI65SiaudpwLfLcQyWdTvifLzmm8X19FChNS0g0yAOWg9R7j6EZZ
kTM1USeUt2ipNZ95ngziHFeUZg8Wcm9i8qqQqrJgILdlyVKCNShKkfppSfAwqln3UOixcQYkEvn3
J7b3zVwoFQjJIFMFvWY9sQGGW2iObuehoqk+hDp44Kkw5+mEYy8gZfjMf9wfcHduWEFIZAHd9G07
fTDrzjHipAeDZyqPYaZj/1IM0cIh7YKDS2rv2oUoDdoQeLl8mqwnB7PDLmf8uLxyMIf3aSo6xeM5
ONgH32tnHAl4AWMkmYo3pXNbR7AjbxnHGg3s7PO59rOgzn+/v3K7o0C/g47BO8vaRhsrifMBECdK
5XnbolJbRvpjGOvjkY760TibvR5lcUOix2wEVn04tE2VX/VRfFCavi29SUqfpDaxx8HrbN8blunG
GGlgylbpRjQ/CRxAtFNZZYSloc7SLyiIl1/HuWz6B6PMNB4jfWSniBDP1ld6hLrhY/XXPmoqLl5e
How8wIo4swlvut39geeEppxUzN0+dHGR6V5QFTXvfC1Ko9dDk2JsitGmgU1LUGB72KPVjHRTnJiP
TstTwm/KdPnYzFkTHKSCOweOtAmGnmxugODeZJ0jxG6gccAiQ5itZyeP5w+GwJvSLDHJS8ZZuf76
riEdZN/IVxCsufUZSIMCibkG+ama1AmbkxEDa7urqqPn8U5CiM4n/SNSaQq328qD3tZ5MlRq53UN
tpfEtOQj2ZrqlVgjXpemyE9YWzQHk9sJJgDTmRVUAiqZW12lBf3qxehYTDWGrzricve+ZbwTnrFH
Wnp7p4LEEwwQfBGknOTf/1QU7zOqKiCKO7ZriuwZDjGfDTUQB7nM3ih8J0oplIp42Mnd89MolaIP
ugKhC86rqnwp5njEaqDKj7T9b5t9fCDSFkQlkVUjomzOuOV2qdnqTucxRK96wplCRGBBiJ+LIhbf
6nY0tae6acPx1dgU3QeA8POfiRCK5ptaSs34/ibd+44SoUPvn04yefdm2gVM46glFkDn400bavrD
qBs/Cq074hfsjQSGDogyhwEi4+Y41KM6qcEC2tyhIvb7oIXFg1kV6XQKAG0dJNt7R0J+S9qLlMbA
0q1nlU5hmrWG0nq4ttjaKx2kIA66Q6KUZ7Ne4vS9m8DiOI2GPv15fz33ggw4EaIMFX4ui01iOrdZ
02Iy33mRpVK2nbuM9gW9jjeaG4pzV0TzP/iAthT5hTiHmNKWthFZCgIwykAagQnySbEVOPpxMl0q
oVfeP5ibtN9kZhIKs30Egh82U/hQXtmZ3SMtMRx3rGi4DqLqHy27OApsuzuGHiD6AxIRuRXzgY6G
WWRJjDHbIXgRlYpBO8LVnoxIqw7yiL3PhoqZBJpTRALps94wAzTkbohNYgxFlms/zAli2HZ8sdug
+01h/IPxns/VpqYp0HF0EUumkcGgmwEHe3QjylMeurnaOR96x0X+aXpRTSgIn0bMzT8Vizl/M5Sa
i9WYk+i9MNLi6KDsLfHPP2NzKKnPtajF8TMGluXcZTTRyh4Hp8yKwn9wYxDuVB7aoFV4mK5nHEXG
QIvBJf3stf4co74E/hDrprqZTP/+Rt2L5Q6SHJw/2UTd3vSaOibahMeiF81KiuyTPr6UxJwv90d5
jljbbwigkqoIBRUSi82MBuyZ2kmZei9oEMT0MbqfL0bsYA+hFiE2N874Ei2s8mVUqPBS8sl8NLAF
vhpSP0I6E0/dpUl7e35ALVa/wo4qPxZYxj12vJ8P8vFnxaCb32qx3YBbUJndip7rbRYWSVPjXKw3
3fc0tIdru2A9fCk4zNeqasGf5th2DFddT5uPKW46XyLTSC/gHJOv6EprOVgfp608/PqKg++1twuB
+vGcRDGXGt1mFxYVyE6NGrjXFo0dn+sxcP6Xs/PalRtJ1vUTEaA3tyTLLCOp5Vot3RBtZui9SZJP
v7/Uwd5HxSKKWH3RjQEas6KS6SIjfnMF/GL96PvxiCu4U7MggJRFl/7FSHzcLsOammYfRwsbz8Fr
QplLdJxdYQdr2g0BTcB/hr5drs2cHp2eO4OkJg74BC1ieCZ3O77DMI0EjoLu1MX1aWhnNrqVkdSF
mjHjNfd4de6ME84FeCZOGAgOWxKmOUY4KrrVFGaRa/r2uOio7wicw9qmeuc1rX5Oc/W7Pov+4Hmx
O072Hl+Y2tpdcdfpa1CARUltwM1EWGZWeWonLbmo8EGuj8e4d4pShacGwKsWFNxWErYCW7AYWstG
r4z02i5QiSunGX2cmAExDa4TaFEvPsYKR4wi0ixQDQQeH/+I3fGSO0FBtUweENuTPMqhrQy0vmjs
Ny+rO7SvumLxQ8bDdt/+eHmywZWkA87Bc7t40XBuIa9Thp0geX2wqtj6FBWF++yJzLmqCXJ667o4
YdkUGn56i3Nys+joytjJrSQq939/w9bTwF0mqtMGxpuN3nd/zCpSPHYbNZ/VDpUyMafexz4r84OZ
3jnRyU1RpGHf8M7Z7to+8lBAhjkUTv0k/LxLEfcjbT2IspMFEAXwDTcy5/oW8RzHOG3jljyFWrnM
X+Ikq7OgNQfnPWoL6ilKqNQcJKq742IiJQRGylZt0kVVTfsRly0+JhK8q196HS6weuKZ/3n7ItV+
ibPJb6xMSQCnUoukA9KcxVxGp7YphlCUoj0Abu4OSeoHoeHG43CbkBZajAWCNbIfhjIOs7WWfm7a
UQVybxUCD1Wx6qP8A4HudifYRosNa8ZUYQSABjTquuS+5nwal64NE87aa7nYRyDCva1O2kvRDoS2
JAXdBsVA2SvK8WdFt66ekUhegsGKgGxAVz44vneXoiwcIAclwe+bna6twCaGgb6VXS9Q2kGmav7q
cr7BzCzCuOr7z/9ihdBgd6UgnsT43Y5NuKlRxzM5k9EaiEDPE0yRch4+GUCRnv5NKPIzHiyAwLYw
U21ZXWWRPTmtz/NrsmBt0LoZbIbaqA4+496MgeeDgMI/lKrlLfnLqx6jvAXvT3lYtXX7+9iu8Y96
ia1XUWnRl8ej2lv3MpOnpYn6J0Y+t6F4xw/OKGQ7Sc3cL7klit8Vt6r/zYAog/GqBdTOu/02yqAq
HtqM3HhU8ZSzXtStL/KuuYpKPXJX21uCWEhJ00PTBtO+GVCsjuusuVzkuN7HZxfA7rXosvwL+jzd
Wcmi6ODg2NvSwAQYFAh6xACM26F1rYd7Y0WV1TDnNmxG1cODc559l6oHFi5GAu5xjf56PGt7C4T5
ohoKComMZbPP7Expmrmo6aaWufvF6EcB2Br320iYjf84lFxrmxQcmvj/hdq+Sng7523eUGpR3aSc
z2mSKu+L2lEa3xaJFziDVb6bncroEULWvPBx8L3J5N6E/kvuQMl8s27WJkvNRqmoviTu+o7X5ofC
6tRQ1Zf1XaonR5j2vc0AqAvZClnpQQrydi51q8WLtBVjmJhqdO5MC9B6r76Zw0vSBzuAXjFCHBLi
dRtliCZSd6FAdI8T7Qlq6PIS59lw8On21qVUqaFoThniTigbBQ5a0iJnXa7jAkZnWeCfUjIeOks/
G5j6+DTd38w3kkOTQHXKZUzZVmck10s9i3vKhGAG80szpCqcOcRfH6+KvWniCGbZU5IE9bFZFRj5
NIadFjQ25rIBRpDb73BlL0+Po+ztMdJVMONQoXkqy7X5yyE8o5JpWBMLPxva5FuaVbM/z80S+05u
/5uEyoSFDK2AmwUZ6NtY1KudYrQpaDiNa50zqy7PA6qhByPa203kopyMBvhgEpDbKBIhD1lTFai3
D8PzOJsyEbDKS1Pm5ZPj1EdmNntVY7IACUKl3U7MzT1GO08FeIF3IBDUFJfd1bsUSmq/msqKxXk0
q76xNtYZgzEMxnO7Cnj0RZdVX45w+Xsjp9PMmpTqN7SQbkc+iEngJCxESFtp/MdAxykogbr4QEgx
OIsz8/vb1450h6NyDF8LdczbeLNj1t44EK/CoPvqmEl9ss2m+zYZizhA4O5tBjqjEjqBzts9Ij2N
0OgXngiTufPQZenzrwLJssvbBwSfgSwLqpGUn7kdkFYUiaHNFTTKSFd8nPficFFcslfFO6Iz7O07
D01c3uK0vO6eM3UnEpB3yQwgaIj8zIpqv9Wi6QsW4stB92TnjKSFQN8c2A6ajduCe48ZOph3QmmJ
ZZ+RBKj8pWjE2cafOKxHx8U1rD0SSNq5UKUON88ahPTRtZE/6pdzZcKosHC1QYSroWQ/9Mw1rnU3
jYHRd/l/FwNxMb1P0XEejYOVsvNhaeuBNKS7DXp520lvgD/QzbNEiMiyfqZz/08/ddZVzeKD7ORu
SVIs8qDBgEegmQ4V7naE9gQAPU0Tim5J0QdLD1Cgpun66fGSvNvTMgq3GxMHNOmOq5TkbUX1viDK
NIpnG2TN+yqKizPJ4acEsb23QlBlOBiLBqqsKNZsUUNxYYhuaqiv4Q/qXhR17HDRNbNXDBGMt242
6RQHSJPFR+0NGZLb76cvdDCjekAk15vHZ9Mr1xAP7/LFWg4Tc/mnbrI7QpH706iU9vEQv25DqUNc
OmWMI7BhizzUBCp6Tmfn56VCvyoC4etDWm+fGorfvvDm+GAO7zagDM+bUFpWSAXJTXgYtladwu0I
y95rT1TK2k9NWc9hSSoWdlVL46tbjpKUu30gg9Islfh9roLtmBs0FZYCE+ZQy/I66J2oPteKoIya
RvH58RrdDcWbm74BhXCWz+3ntVeu3N4ymtBZnfXSZzpni02y3nTOcpAU7X1KkgeExCmVSx72bai1
XxwbcEcTql4sW/ZomH/Xk2qc/Rhdh4+1MVgf114kXx+PcGevA8iQeAH5igQZexu25ad0ItaacNZq
55ovE9lFXA//4jvKYfHY4foGLn0bRVhzzNOXdVJNQ3UxLEUP3dRFzkPE3ulfDEhiBDjCILVtvSnj
xVE8M2JACLo0n4ySTUo1zW6OmIl7S+On+B+6Nzoslu2QYCG1SWE2ICvT8uS22X/n0QOYMnlHfaW9
SFD/Ictwd8ta/u3Hw7DUUyiTYBuore7VBbTit5mnvk6Z1bz1imFr0b9ijsA9SNDobaiYRaIIrGBC
q0kRq56EenFXlKHq3iyeHs/TzvFPQwRlYRYFHJkt9Y8lkE5RPldhXNsjXMulULN3OjneU04LMw0a
x22+vz0kzQEQX1QI7/vzCz6TKQPEYaIXSGyhC+tn/bz6mjbol8p1j5rke1v613jyv/+SKcxFxGRO
bhnCrUKQpBkUtNP15ckdIyMsuiS5IKmfHDRC7tITplD6pIB+48ZTt0dyxXVt9ZAMQ12pqhM1cTUo
qKi8dMXaBeuoN6+x5yLDN9tHxgT3w7WoeQGW4fmI8MGWIeekVmc3HSdY1XXxUxGvqKcNcD6muBg+
S3X3J0dnqzye0/vNQVCJOZYUciJvVqynA1xpp6kJ+bdBH6JSnmfeEb6+vt1kDT4E/TvJ1UW+iHC3
0znWksBrODRai9n6vZ/mxZ+xpv1couJ1sDnulXyIhaIgjSwwO0B5N8PKLLtQVkYGIhMCpD/lvZv5
lVLn34u5ql8hPlZj0PYl5NJx1vp3wM25bHOoZ8iXr3H63Y5yuJyuCTTWf/zF728MHtWkhRwUUF/c
7cZtp7otcxOubKkY2eeM4lyARa759XGU++OBThPYCOQfKBFAD7792JaNWXbikthkmHBi8KlYPt1j
78uYN3/oYnAPds3eoAjIO51KAbBpucx+2arrYndmS4UzdO3BPHddMbQf1MS1j0R494ZFAZqeM0xY
GhWbYVHfrlYWThsuJcxK7IKKHDExO/alyc97TMiOKvo/JQZuM0RKYbyOJEGQg3OLLc5c/JM7lVXr
Zkn8hOlc/d6sl/pqs7xOi2kpua/PuvIO9oj5xVkiWITR5PTvotEbv+c2UkJR7tXfMrj9L/0Quy9D
n9n/Ncva+ooytxk6SxZ/KhotpX3VHoJx7k8zfj2abbI4izz7lgHiRDyZDTPtwnQZKgdZmlz92K56
8WwMonzvOYP6WlmL8ccCV/3gcbk3VQAXJDqN5A+a6u2SWBq3md3JILUezP+Oc+y999a2QgnE/L0D
/3tUVdwLB+QIAS86jhLAfBvOqFIvUru0Dxe9z/+pFGu+jsglBzxPXH8szaPizs7BCQ6Xe4JTUzoV
b4pw2BuY1YC7djhP+vQ+GTrNp3pqPjVILB2cGDsXA6HkK4+AvL02m0tFX13Ncw2BSaub1rPbjtg/
q7wRMFRgJxdG74Z9nB7ZmO6sHeA1VDE5RalpbrswmqDiQLcWa64ijr72Jky9C0S9fn6xjMVtqJ/2
+fe0y4aL1oAQPD8+wOR8bfYdGaZ0tqLAyb2w+b5VHxVuX+tdiKXL+AdmoCLo3HLGwEYk5yYbjd8r
9DOiU62L9NNS5Ufx90YPbwFo3k+/2G1txOvXCF3Ovg+7eMn/aEZAXA6W00+to8SBm2brl6UZxbWp
naOOw87KAp0L1FR+em7mzZMCAqGlDfPYh42rOGGLp+FvuhonL0AWio+PP/JuKKoxNLFlhXIL4Rlg
RtM3qfuQe1+9lmts+iPwvQD9gDV4HGpnf0oNOwc9KVkS3bZG61HrBs9iv4wq8meXVenEwI1sAfHU
EN899Xpy9NB9HBIA1e2R4GZGYacrEvFd5tAdtd0o5TVo2UqQrsryOvXW/OYiiSxo/e8g7yxQWuxV
UWeNOsDq6xrGdkdXaFjWVwsN94NDYXdwcm/S9QXVYW0qkkLpNfQl8x6d8cn4lnpj8bpOjXLy1iUF
IVV49m+PJ3BvQxj0LWjKYvtAlf72azaJ3ahr2ndhoiPpFtXoAXpT+p9UT7vfoEAvz05vee/dujhi
9+zkFpQqQJLisAEfeSt2kLWi742068JozG0ohWUXqLn+9lcirDQqMBINJFvpm0N2aZErtnlmh7Ha
/FlXxfoOIWB0ndZlOD3+kDubzsQrilQXEzKQfZtnTd839YqvGQsyanBpyMgtBD49QWsdon52DlGy
H4ZFLw9K8rZnby6a3oOqLMPOMMY+wKi0felG6H9BlCr9szs16+/JJPApNKv8NRsB2D0e6z32Sbao
iE+Bixcxm/921awuKkOVxCbwx5GowN5xmqjitUptXjqDQg3a9e4pJv/xq8H2LlKu5OA37OwU6JQ8
WUlC+A1bTbI4U5d5QHE0NEtRnJEmFB9E6wFPnk9p6R0Znu+s1p9VS8jmbBWwkbcDXsahx7mZASNe
kbwUtZ18ncY+vT7+rjubkSg/i06qxUN7c0cUo5Y4pByMKbet7xOiPL5nlO07z2malzxzxCdyloas
bz06d/aWFCkdfHMOAymQvxnf7C6J6FSKALFmXZOuccMqo5UUo5V87ZG1oqem4du1GvXZcefi98cD
35tMqMY0s2Q/jQLmbXg9y4uoMakJZJqxcuQ4f7SkFWcMHv6rKol+cMjubVXaPZx3gBVJYzeTCZLH
TKqUQ2Fl2cx+jXbks17l6fuVqv/BMr2fUrruRKHjgjgpndDbkdWu12VT6/ShJ6LlY2JbUVDWXuWD
2rMuqWibME4jGFCICh+M8l5TmKQZsJIUGqdwSq32NjRuZP2YxE0fOlYcTX6eoKCuj0rHQRt1TeGr
i25enVVYJ0eZ3PakOkt+6acqys95nZi+OrRd5it2iTgvXFlYDaYY/nw88ffNVH4kLVryXyADdKU3
Cb5rx1mdim4IuzleXvRV3kRjXvvjMFeXfHKH19X+REs/9GITaSp1tq1ranRvhrDJnwEHiNVHUYBW
yO23QlrCbmLk78IFpyvUwKfvcY/lKE5PxVkb6u6URYc+mfeLHqq2ZItI5VqIOPK///K6jle9TuOo
h+WUZYhgKus8aX6R94Z6Ab2ezqE3dEt2efzB79c+uS9iU4hOUclkx90GBVTmoKTEU3tsRBfQfIyD
ebKjD31WWAfVg3t9K1uKrZscl1zAdEI2czsubAkPd7YwUtBxPKdtVK5+H6H372tNIp6HFG2sSzKA
B/MNARYmmCp7/mvtlMk4eThXg4lZLfedO3ZdGSjOOH0Xeoe5nuIu7u/FLJrlHA+sTL+v1P5DPRXu
0Xvwfo6YG+xEAXjxL+oFt58LZG8dFRmLcswQVDeF7QSgopT/xnVSQJecyi9vnh5eJ6QQFLmou2xf
Z62d8eedvAudzIxt31wb7+MqTOtLZwk+20Gw+8MJ0BpvQXo4HLz8j9vRNXmWoSbpKEFSqHX7LteN
yPoucmFbOLYWpfse1IslfDyAWaVKobT92SrHLMKh3tCycyGGVZNWVc03nf4hgpwIWye+q9bJu7hM
qZCPUxJRLlHW9wgjI2mVeI33tW1gcftSIoqiinCd37K1Sr6s44oAt4oif3aOMiv54ETu+CpcRY3D
uiYf8tsioY2cF4aDFl3d9vUJlJHV+mYEti8QymhZQVvMXnadYH4twdwIDCrWpMoaP4ZAGz+XeTEa
fl6v2O56xazCCVuj1nup0zXOAt1Ls+k8KK07vkxkeMkfHXhPVBz1IdZPbec1My7LavSbMedac10c
6MCABorOoShmuz/WBhGkg/fV3XZF01reUBxJLD60QG9niI9azQm3ZqB2RnnN67TFUNdtXyNd/ftg
MfCXbl7mMpLMkJGUAjC8fVYVZd0P8HQQs06c6jtkJOfsmW2n+6Vjtz8ex7rLpjaxNhcwtdqpikdk
bJO+UD9Pimv/aKRl1OMou99OCuiAcuJY32ZTplq7otAbM0CUsMVgufU+jbVePad19GbeAQPSmCQ6
hiCR7vhUae3ZeYTZZ2A0pod5EE7kuOjlV30sjwC7csa380SpHdEv5Feh4G6ev1PpzEJPADrrS4cf
oZo2ZwVEHP5aU3zJs1b7tMyl9f3xp9ybMCqOcmFAGGOh3C7D1B3REJiYsGIpWYvp5IaajqH14yh7
EyZzJCmAJ8UzNukv6kCjvbQMre86/XvcVf9pKt35ZLf5v1jrDAUwN20vScm5HY7hTDwoptkI6mRK
39UAJEtEL2PUOtZIeXr7oCj3UIehd8FzdxOrMfTSLjxhBAkF+tBSccQcRvwG6mVJDu72vVmizwSh
jCQeCMAmVLJowmoR3Aq0HtLpWsfJxRmiN5uQstat/wdPkc+u7RXVVBYUrWRB8nHo/kKQtT2Vub6e
dQYUTPZ0pBSwOyhwMHTjpWfXdlC24i1m445Ih+Ni8FqNPULIUeFER8Jve/sKFvj/xZGL85dsTIpB
6oZCHEOUzpk2VOPrZjtizOet53X1iueCvf3p8eK4Sy/kt6RSJ+nnuoUQwm1QDOdju6hWgvZm0/hR
1KffJor65zZxnHfF4NZHZci9zymxs/LxTr5tbJLOTMtR6FBZ+p3VVE/D2vxZxap+kPntB2GRULnH
q3ZbgFzcqRS63SO+Xk7Ds9dCiEr1fD64G/dmTGLO6OZSQ6KQfvvxai2rynTQjQCPwRTEElr5A6od
kPm5l5XIfRFe9N/H83U/MNphEhSPNSkKXFuEekZLvNEEa58kRA89q7E/aZPhfnkc5S4tk3wyON0o
9VEypjV/O7C+nPQkESpLHgDtRWT9+oJikvu+gtoVlIIcoJ50O6jqbDw4ge8/KZElew8CqOzqbjJ2
Te0bgeMzE+dW5W+GYqTfBhQzXmqegk+GGVUnMCvDAdfgfhMgQUC505P2tpLgcDtcjAf6ImHzBcsg
pMqw5foq5OfQtIY/Km7R8+Ovux9O1uEhCfKdN19XS2M7t0l1g6W2u8DwUg+ALjCxORv+XpB/PPik
e+E4LUEOyrYZu+F2dIOVYVi0ssXzaWwD0i87tFFf8bU4zb8iVqccFKv3lujPhyyZCInI9tWfak6m
ihhRYZjScUCSLSAjuuZBG3BvocD0AnfD+SWhBrejyjqlIl+YMIHz+vQ9mtTiooiMnvcK5CxNWzcU
4PrCxzO3MzRZQwEVyVuSOtlmdVIF9Iao75g5JRYvhZSB8iZOmcdR5Jl7m2BR7ZdNGlYlMbaJsEm5
vxwKoowQD0+ulFJITbv/4DlWfgAs2vmKLHxZ+kCZDDDT9vhHI36ySza6nqlRqBhz5ktKSOitTR1o
JmCG2TqUpNtZkDZMNmkkwxK5K4lXaG6g9cFFl5jjdy2P3WdKR9U3VGsV343K/CD/kZNy+zklWAMo
skSdwZTanNKOVeKntMJ41t1F/GZmYj7R4HeCwkTiumgbEaDGVz7PcVJ+chO9PFgz97MpJSDZ69in
/CTT3S5UdCAL1VscXLPLWPxw7UhtQ1Ai5QkuZHxEeNgNJvXEmVBZxty8a0qxzhC1Kqqobd5d2nQx
XztAFBcEpLXL41V6X4KXMjwuis3w22Bbb1kIleJAOBvhIyYCSl1aTfNJZUucPEryL/Ew568wIbOX
ObHMZ6HMr+bkdr89/g33+5G4GMnIWwotoC30GoM7xTZWytVaXMxPaqo1pzhdk/O/iCLvWjrlpH9b
hSxqxqzRgtqw0MfhmpLlYnqGLP/jKPe7QiYqUgtNSqHaxqYuZgzdrOQV+vZGbxevRrpOT6gcx8+p
DWvR1+qhP5jAvY/HGSaL7ZT6wTbcLszY7DV9RQ4xXFuj+zRo0H2mxu2vbx+WAxKZ2pWOLelWYr7M
HLeoKYFgZZmb12QenedireeTp85IUWnxUbz7E40v+Eu8zW231Ng9YRpfAYBR3hVIEnwrZ3W5plad
he7q/hgQWjmoYt3NHOU5mm5ARLjPJQ/o9kOqUTU2ZUzrYtY705+y0QuE6XRXU5pCa2l95Kh9t8mJ
h/yVZLHSv+TJfxvPSaq1H7KJlaIk6ZlWCZ4sBs5j/MojtttPGNLN4SljSVlCuUjAEG5ylZnjsR4z
nGf6blo86o9z/Adraf7grOP0BEGzrPDDWYqAOpV3atE//lNNM730u1zNXoc10b+uulG8FkumvbZ5
UVJHmicsn8yq/NNOXH5/WdbfeNT3V83ulo+YS0zBnBrt7Ct1d5Do7X45zixK7NywiLTcfrkKoYtl
ZjuFaTnbr0J1xpM18dhx+145WBR361B+OImflZqrQLk3ocbZMWbB0zss7OWHJdzqTxGVy6XKhgRD
67bPpsAs4PE93m17UaV5I6qO/AMcYjNALyGnNOhJ1jAT6dnPADALS/GjtonP5QAYI8l17fQ46N5X
pVgCYkCKmYBbug265hmYa1spwgJ4IKAItO4BxPfUCasjj+XdUD/5ZmgGsSY3d7mQcPwY865wwKzR
txKrDfJURGGCKcVbz2MmkKaBR9LARUfh6XZUCRRnU0h6PYg29+JgeBNO1jCdlDxJzoZXRr8//or3
96kMiKMo7Qp6+IAdbwMqM6U2HVe5UJvjjAY2XLczHsTF89gp9auI1/5FmbP+JOkV/6Rep58cNasP
btSdBUQUXNloaoM338q0eyXGnnXl5mE/pU7YgW8P1xnysyXS5b0Xea1vl2Z1EHRnViVtkpIinu/g
zuVN9Uvloy8HMRZ4QIRNY6SnKIvEl1Vz+qCdMTF7/JV3Q1GfkoINgOu23dC24nG5CELFnRpfeoSQ
zpOrj+97qyveftjAogKkQHYt6TCbUaWlMZlGpRBqaj2/jlb3rLTtHNRVd1TukNt6c0pTB5M1+p9I
2burvMwkcyXKQ9JnL1Tj3Lo0Xt8F1uR5f0M0mk9o7pjXbsBMTOmso2fR3kfFMxmGsuyiUpi4nb+W
jMhW4YhBTEP0eRqV6Nw3qh5oTTQeFHZ27loaH1Jtnw4BAsCbY3V1sqQtrbGA5TepCBx3zeciWh0+
b1ddtdIoLo/Xy95+oHBK9kerFM2UzdmGOhms9nwuwjzWm+fSsdpT3ejVWVO6Nci1sgR7krUHR48c
xN10/hJ0cxKkS7lOnULQOTKmkmdgsXyuU9L4usqdp9wwkrOXO1rtz6aef3884N3YlLMkMpM307Zn
4SKVNkz6ynNlHoyXtVIHn8wQM9PeSIKuGv/MvUqD5Gwfoer2FhGVY/iT6FmQ3myOdm+pKldJ0yJU
hzW+Lrx9v2YqBQSOqyPH1t1QZGs/r0kogZtXEpWtomrUqsDtW/u4lqrzuUaBDxaG+nYrCpT5JUSK
twk69tv7io82m2K1JQWwTIO1X5WTmKvilM1Od377xPEWA9pJsodZ6GZnVNQFM1vluEkWu3paSvTd
fARqPrVtp1yMJrcwlNJotOrd/PVx5L2bi1ok/RbCO2jnbbIOHGGnwREWJ92K64DuZca57dT+yV3s
JBi7eUl8J3W/TW1Sd74uXa4mamzh41+xt1MB8UmtMRBpvNRuD6ElQnqWukkeDmbmPY061gemWSU0
ZKs/NTc2Qlo5R6CNuycUr04yA7iaMu9n5Lcxm1Qvp7hZiJlGCHab/fjRwW3voKC2tyURx0EiR9Yx
7K18BsJJy4wdR87xOs4fKpP5dJc5OnNb/nAiC7BfOzjN+8XOu6OdsnexIDuEIDkNHe6wzQBFNRlV
3pVFaE561wTmkIrT3Ofx1bLy7ls2NO6frhfPiQ+Gegl6XFCUg2ndO/B5PUpNCiggZCW3n3hAOCSZ
YwSnbS45OuQetm3JmIVCpXqTVSDxHy+jvbOBa4yet+Ql3/G00sLWQHQQz8osUFGLt4YaoIhz4nXF
wY7dG5qDBgtFdhg1JNC3Q8u62enT2iDt8VKknFDt/1w0UX8t7Go5iX59M9Wa1whlRW4sl0/J4X4b
zzY7bY3iOA+nWXyKu358HlQSzQKDvTcndGgaSKw5ZxG9kW0+UkxO3XlmnyP414wXyPFuCChoOpfd
dITC/Jmx3V6WxJISCtLwmz7nZoF4cJwoBpdkrEo6f4ekMQHIGFOE6LperJ8Xmnr/iLmYg94bU5ri
1vhxqiuYaACcz6UQ9cFpeH8O8WNoImCrB+OP8/D2Kxd4sJjDmnMOK2nxpa4skSOg2ptXW1Cu8qOy
6b/GY1PFBwt3Ny4VFokjA2uwbfOOelx2w5TloTHZf8+Kkp6AHjivo0UpnNf2EpajZXx+62aBYsux
D4TsJ+1sM1aP3pdZtjVq8EIr3lN6z89OJtR3i2Hlb86mCcWtBgpekty2N+kqxpg/yjR3GI+eLTdd
2TEtPmNdd2RVdb8vZSgWMDc2fbYttrjvk8EaTUIJU6/h+GldgFTNErZxrF6zddSf3v4V5a0FwgbH
VnVLBetSe9SromW3VNaHxO3qgLu8OrtDsh5E2hsZDwVWh0S63t1XS5UariIYGQSGH5h84yi+tmWM
4H7afx4KUR34W97fjxIiQtYMvJ9X5XbSoPbEilM7GRTptj1PjtJ/aN1O//j27wfshc8H7RFUuvwV
vzwfNb2mxl82WTj2oEypfNgnK6fVNXLmnB6H2hvQr6Hk7fFLqCo1Ee0eCOXWufYhH6Lskhv2kR70
3lbmHSUlHFCgQSXsNgoIUy4h08vCFib2i1cN7rtI6mla0xz95dCRDJrhsC+/szboUPCGBJopVSs2
t0PcVwgVT0Ya0kX7J4oo3ZSr4ZzSop/8JVKPGr07X1JWMOF8kK7SqNiMMUJh3oW+noY1xbBzn9jz
b/B3rIP52hmUJJSjziTxIncLsPP00kxaooxlM3V4+EZwBLom+zEnyvwe59ejjoRcAJvbCIs76gpk
opIxuHkvzpnlEtGQa3HugqwvrcBOEsdfMudI8GYvFBcehQXqmdx+m8N3HNUG8zwmTDVS8IUR0NMp
1tBHFxSOHi/7vUtW1jFNdrH07tv2lYwkL1PBoRsWIlJ9Leu0v7VIQak/Sqlx0xxpTm5iJogleeol
FqUeGAVv8Qp6WyBKe/zz8e/ZG7qEJaAtxM+i03W7QUyXfjmcrxTFLSX9oK1F9I5DbyUpjI+sSXf2
IpoVpL6sIRTht4b3PTIPdrk2KVrwduFDM+/OeTNig5ykcOjzRoMqCBn8+tYBcvsADgBupPHCuCs+
6rTxXDVXAsRtcfGYx87PwZWSlKbZQSP9fovg3CThYSCl6QRviReoUzmNmqdpWM6i8NO+nU4A1rpT
WVd94Glg0B8P7X7jS0CphGP/vGK37zQjikGJDVYM1K1LvlHrLU/2mhzZrdyvEKklwVuJzUGLeQvp
GPPZLmx2XjgPwgjLNmv9yOqzk1e0RwzhvQFhxcnDzKATyjV0uxhFtSxZpSlovK+mAujNMC+CMn/4
+LPJv3J7sBCBqjC8a1Yhq/k2Cr4ytAUnNLUqbao+qp2XnW2kCMOOt+El5//mO7FSfezbxX37ApE4
T/wS0W6k5bR5pghRObNXoYQm9cXP3uCN597ol/9Ua6ZehypfDtb+zoIkG5LG47KDgh/47UhTjpje
GogXdeUChAqrP+wg4ydPb5eLXbi4Ejz+tPdbnMcDmR79V+RHmMPbgEUzeFVWkiH3WRtdmqY1z9mw
6nDZOuuZZpX5bKRjdpC07AU1GB/lQ2STeMDcBp1yg8x8nucwiufqpOejc3LQtw81e1ReEUqrP6ZT
pR68EXZ2BeDg/x9Ufvpf0hdV78BIAICgE2pHQd2u7gtNKBjQQxF/evtHpSAsBfTYGXdyc0NedGJq
pAYcDfO/NE3oOD2lCiQMfVHCvmQpVbVzpMm8s3ZQpZBbnlo0Iq6bqTTrua/npJjD3MJAnq7bEs4z
FjrkoB71Pcu9PB7l3gel94v4M3Z7POQ3s9iMq+fRj0JUz1nagFRnOJmVUwbCwXTvcaidA4CnHRgE
mpf0FbZv6ihS+qkeYQD09G5e1nhWTl1kVF6YQd7Rrk2kKZdIU6t3ePlGB7F3jjjae7IbRhlGsktv
102uz9nYeqvgvhOf+8FbPswtxlKPB7jzLZFthXeic1yjDLA5Z8iasIsSmIONiWEFij2mF673JszT
pT14l+xsPjBj9CzlwYZy36YA7KV5vsCBEyGSzOZzl08rFUm1ei4t+n1Fk/W/K+VUHATdGR/S5lI3
RloeceHefsRFVVZKM6kIbbxG/aQq1DCZKPfAqjwiU95vAzx7VbC10lyCj7q5kmyrjzRPYOHEikx/
KADhAnOdmk9U8WA4Uvg/qFDuxgO1CRIH8BHVj83QQFxA5iIfMhfLfUaHJ32XoCab+fUcl3+13lge
BLxfkAyQ3qw0yebRvO049W7SillDe13rOusUt9PwkvbzcHAT7URBZlECjKBwoJO82d1JsuaG3irI
JGtmcZUwiOdIx0j68brf+XgUbRAp4jHEqtwWjNbJ6EeNWzWcEkMYZNRiukQizr8p3Zi+rFoXHVQB
doYl7ZYB1UkGAvfs7WzVloBuNJsjlrCmemmcSTklxqEL8v0eI22lESG1tImzRSqvrp6j4b2O4WD1
6W9xN0TPSreknMxCo5w8Or9Ved8dzNjet0QfnzQFoSv5tLwdWpoqI/kKgr+UNdy/vLgqgjibZ2Tl
Ie1l09yeHs/d/Z7mBUbdkVmTYglbqCbqinZSNKii92M5n/QkbZ8xbRxDqrdHMN6dWaO/ArKJehsa
oFvUzzJm3toPWLho1dQ+t5mhXfKEJ8mbB8QuBg7GJqaGuL3QVrwhOldjQDNWIr/pWTecMhP2aZMc
SS7dfzrwIuCtYb0Ck4F/ejtVNKsSZ8gQpUSFt/tg9qr1xSvLVffhJHtH5mH3ckuSz/NzlpB94Qje
JAbzCM8GXvscjmlSTwGm4xKiv6au4+eDzvNqpctyHeMSMRqLnCYJcOSzxgCfJJUnbKNahR+tTfv3
sCpWH+TeUH8VYln+Vtw+/bIk5vQ3easHUK8t3Oi6UGI2/ELoxho+nqD/4exMluPGmS38RIzgPGzB
qtJsSZbloTcMj+AAkgBJcHr6+1WvfssKK/qu3S0USSCRefLkOX8eKyQ9ARjQaOWBvJcskZnBhiaQ
FTO7ErxGlGvbPze0jSRjcmkgZjTeKAeWN87Vn1PSpOSgQwwVoLTCln9xeWVE3LEtNSPYDHh9Wovd
MdjFRrt31NZu00Vll/gU6qY0p2EZAD22IvjlJAP6jntThtkbIezPc45jbQC8DoUjOCPQv2+etZRq
XOgwHPpgrG5GKuXjJpXKg7mZbrCrkm/cN6+tR08a1gitcfbs+XD+T+Ic1l7VePVE8tVGft42DUOZ
6GqIEu6ksP74lqrNn4cdmDtDQxlAH7D25eEYZ9oqqievrJLKwHUYOIFd81a2/Noq51BJx5aeO6H6
96cqgg2aNmTMw9zV2UVfRN6JltRbsvJ/HnSI3liCIwbEVDEdut9XmffB62XCKtJPqyO42/AYFgYH
Rs7gf2aHnJciR0WHnUbwSw5BjRtRqzJD+t+Om4j2dvmHad7hSEqOqlvRy49/P4yvPRoiuwyXo/zM
XMCLbaGRsmeSibxYh2uaD9rMtfC7fhR1EKvv/32tcyLC9gO8B7L5/TWOjrZsGGc5bGNY3nD7FUfA
p+ZudrbOvHELvBJk2BBn4UYmcEgUXjzXsK4dkUBSvLmITDtrlojCL3uhISFdYfy75j5l+vHvD3h+
gN8RjoS5Jipwyn4X46oXixaeQaLKPYfo1VjIilX51DaLzRUiHE9bVFRXGgW807jN3ue/r/zaOWDU
HV7RWXkN7sDvr3bNZLYzkU3lYQBVxRKug0f8X9Jvf1/nte1y1jc5b9HzxNiLJ0xVkthqYZ10ByFG
aI0rAjm7u3DR6xsv87WAhfIG63C3Upu+WIoGwrY4W4FSPodP1FMfn3StuMzT4SZulvnL35/slW9H
KgmY/69zCvzB39/gvjZVUZpzcdpF3g0ThS0XLb5yYt5373I7T+mXpc3EHOzj4e9Lv7JXz4kXZQfH
nid+kfLBzvD8dsAMIZV7w5xkoCbYJnAFAn9yPtMi7MSa6PXi76u+8il/W/XF+w2U3PZ9AWgIsCa8
bPCwvvGkXHOd2bcUjV9/wDP8TIghX3+xFA/tGHcjqK2urE5rGG9QWXowDcsdrEd3uUkbb3ojApz/
6IvDeG4qBHCJaamjrPP7B0W8e1Uy9tZD0mBX2chBvsPa+7/zsblS6USeMyoqhJfi7whouFvqIjRS
ZfLzhGTVe7UnOMQE1n9r7PTfycGXTwS+B9hNAoXKyvk1/88VjnBBsaOjsh7iMW3vo1LZq1kWIdTh
qn/nravzY9pQgfHHZLx2Zdu/D5Zm2nOCQ/N+jyIi+6Ti6OAX8Q9ZhkVOpjH+otcK+qqi7YB4r32r
2/jaqWKSjhKNxjfa6i+ynEIue680N6df7u0BE+oYeWLIlT0ko8MQm/4obbcf6es7b1ykf+45IGZC
oks4pvPxcs8t8RRNTYLoTeTqahMmbfSj27lmEQD21YO3b6l3ZRn3kW8s/Oe5Ao45axUBiaLE+pLF
MM8BlJEN8Hfa4vi0T2hjUN0rsc9F8Z9DJEud5/iys60akNrvGyKesA3HeQbsbnM6ZngT1IpRD4zv
IwdtD4EMzv/DggPWMXUi5BDIMS/dPlzHDJM3W67VCbuIqsriUxuUi6j8wbv8e3z6c+vwcPRV0XCB
Uv6HI15fWL8OO7ZOOyUhpjd787NxuvTe9P14xDuoOEQTg6Auinenv6/8583DykQqmnNnj4qX8H0g
A2PijDO96X3Ns2YtbvuWm64sFkQOcBgfnv4fC6KNSOsaxAvK6u/fkdTVbFl1zpXTxNwkjPAJ1dd9
3g6rfyoryMF/X+98l/0eSM4CwXSwaFKcK9gXpZAMPRsWmnjcLkF9XQ3Bcp153SA2s0O+WUf11EPm
uMD/c0c+Z/j6n1fHjh7oJuAH0CF5EZilr4ylJ0j9F4f0lWUFaCuCNiWGZXjWNsx3nBgx6+7qyk5H
zzdvsdZeOaG//YCX9+1iHK9dkukwGZp4tEfgkEztfIvq5VuDTn9eQiQVtK74vRBa6T7//mVXDzPV
NsOmrKzRL9tDE+ZuOr3FRHjtgYh2HEiQxLNhze+rBMsSxXrGDNnEtOyLjUCzFVbnRZ3V+d8/3itn
49z5pDVxllbiuX5fquIftRdaTN+abEVCOGxEh7aS0Fvr5qXTxW+s99qjMUpI4sCTkfO9SMvmblh1
pF17iBrZXaYOgbSc+v1Ow9R8Y6l/HYtfHIsz5oaeBH1AfE9e7gtcyTtvwNG4rRlZJvuihy2azUm+
0dLKdqGiJjolk791F5vPmP+xRHvnPrVl1NJpsygMwZbw7BGEuX9qtiK+TfqqLpEgiFB4/Pt3ePW9
wISkKoUJBaL2+3eg7wYapCaczqppuLRzSHI1lB8qqbKnv6/0CnBCnogHCwIDcAKBqn9fap1TmRnv
bPTc6/E0jP2YSwdIVw+1PpqhfKqZl7rATnjl7Lopbn/7dM3I1vDG93ll6/E7SCLA2ygIXt49ZmMM
1yq2Qm9VJokbeySUz46jtA2YV5TJt78/+Svv+Kz/i8Hgv9zdl13VEh8J3dZyOaxlZa+SdAavnGdA
t6hw3ni2VyIygwPwzwkX1I0v2x1u20PK27B/Rbp5zBUzYld73daHjFoARfczRWZy50uzl/shaKu3
mJevPSmbHqYB9Hequhc738aM0lZ9Srelku51qoJvbR93H+fhzUP2SkCknIMEySkDCX5JxzZItHRu
Vcz0rXRwtFOjPyAfVr0hCvDq85zV8IEZzjIHL6JGZFRYUpvOB1Sk9ut6X5ZjqRAW61tHv/HlXklT
wGqQwsAkGpL3yxzMJFnX0oHBwDQu22e7j921KrLgvec3vph1GB26yltFO6Hh99+35xlKAZfyoNq9
FD9PMOWmcc1Ha5XxEDRtyXVNXx+3cgreiDavxgBmQM4yMWe5/5ea4yFCbeMU0fkbpsycXK+VF21X
98e1KZ+mPmoe5sifMI+Y2gO2zI2wWdpfWGqjN972azGAtJoBc2aV4Uq+iEWeTVODkPJy6DfHG4XC
tygQrqfWT2UXQpgut+6tqfZXComztjMIIyKgcBlfnI1w82O1I7V8yMyEVWE/Bxc9M3M36da50E43
Gr0FelF//7Z/PCd2fWcYifW4zvHM+T3mAhv7pR/jtSKTKhOS4Q8m4RishPaYHdVWJse/r/fHgYE/
BUWMmRN0eci2z7v8f0pLujKxN2JJftgxx/g8hkYfJz3VD90CfPX3pf58tH91vDiboPB0JV+mRMEu
jSM7c/AX014UqVfeJBukP/TOtxuzkIz9fb1/1WF+u9ZhNZyNgP6dmaZmeZkdTVuAXycj01sRQZnc
/GH/5Ne2shcNbZ3bLgiKbyPpvjwEGIDJB7X1YZv3mAnseRIXWfHcp+vyjLxs1YuGmFbchMPg/ei1
YUCJ6td8skzsPFRrj/Z/Wck9fUdducgHM8vlqnVq9igK4f6aD01sXDH5VVZydLLoYzIGTKND5v9g
vKErRBS3SMK1aEFIsds6+jiUre3zLc309w5VrSe37pwv00xIEGu7pB9LPDMYVa8ks0pRoHZULOzw
KGvH/clBBCvQWVHvItk6UpDz1/jk29B+bKwfX6ux8X9uM32RQxzu1Tc0iQd99FYaSUIr+MH3e5m2
OPrUJnlEBGT8SB90x/vFKcY21+NUdTdt46XPexx48l03lm4kWvapftptuZQPSRGEEwniWJ+n8aTb
RQ9FC1iRZ0gFIxa5BOW1SrP1YzCV0ZQ7gZk/O0NbjWIvhmo79RwBLvrUHxhNgg/XHCwGqK2weNA8
qubMbQ+9wr5bKkibwnbB1gsPWafg1JN+fLBOjeR6R3NiyuMi3Gph50He7Dbrlwe7MskmJc5Nb+zv
l0fpjM7A1+Mi5ey62UtmxsIxw8Eao9I1HvQ1bXF1u9SQafJh4x/eWOzldXpeDK1JmKQAa2fu8+/n
dpok/T4bebAsXZWvyiantLBvER7/CP9nN54zOeic8tNreammxWBuaBirdHP0wkrn2KVyvcEdoThG
Ek6nGPxsfSpkZG/i2Yxk6IxCL0IxSlXnXueZt9yYIZAGPNj/Hmp+0fk9nz3Dz0DES3rpvjV+tW4J
IHcHBvMhscqZ8TiNsgEwJK6iT4uESBuOYYqdkGcGeymXqNsvSUpq8qjOrBP2d77DUImeBv1xZb4k
wONzKTH+k91SMgQ4NIkYtR3qywJsGDcGPTESjAniVDzqqG6CYz/6bSmKtSq8Y9PGQPsjs25Hryzs
wzCPkv9aleeQk6lRpEvay5Nd4bGchRO2TthoTn4hP2m6iyyYK4Yqncx7JFIk3VFNa3Y/+OP6T1vI
cBeG+bzqwvRy+hxVWj+k0Jm+zqHDES8LpsDFIuNxzcu4D78aPcdWVGa07wrl47sjx8CzH4a52T8U
vna+NL2M3yWrxQAptoNcci+SZEam1c2tk2WlzRvVMYQQGr+/qctynW9D6Lyf+8GEG22vob0ay53x
tWYvjXtyh3T9glnVdLUNa42JYVN4H2yYTpFwbG/erY3s7zE+QsBklTscFJOmTSGsTfsgl35S39XI
Ebs5BlDbh0bXyTX4JJLEFLEoR7VAQamgMwtsPFGo2wvkwLnmG7XtN1K13YdgpOuSJ3ta/8N54Bf6
GNhdW9dGEjm7lt6mVk6/nIwMNyuydK2fYol022FuIoOOeAk3TAzJ0OhDMbflg0TcaH5vUzP8U9Yu
JaeE9vSMK1WXirXwly9dJqEAdv7a/XDdcY8ve+ojpqmdNv28VnJwUOkdZZNj2Rd9hte/Pc0IEb4r
U8imKG9N2fedH/+0DhqUeC66+MuEFB/KIk6YPbvrXpTHMS4Lfdg6ZATycCh8aoEq0ICmiyymfEsK
eW+9rvTzdTIIkUOPljU+ksFaiTbesvFj36bjj9lR7nbkxtfv8ETFKCeovOi23Y3fHDJr2kAMxgzY
D0QOc4/Z2NenoXUclTP8FgYnf5mSH92ktp8Izyf8aePbYLpSabTV+a48+wsh7G44lum6P0eBCbbn
JJDwJJn4cMa86obFuV22AZGLpEzr+oAkQ/w4jn31RM/dj26ihrcnAHGHRuzDWCmhurhqkTWY5Psh
mFNIC92wTzV34jTfUgC22XUkw37J52qN1+O+b0kplqlW3bE7S3jkZbfNwVU3rt1nOLfjKkySOBcl
qiWL6Nqx/FatXfGuX1Kj6K9q93OEFXMi2iCQj3aB0i1SPDQOHAikzJ0lGh9CJ1I+QxBb8HMeVDKJ
0KZVIFat6nc+005s0WZWTzIcRv8icxd108xFGt0mXoGZr9xC7V4Bx4dRXtdNFdVCdknnU7bWy22Q
GTq8zupzXtemft8VZ0uItdnXDwU0jQLdNBlr0RZ0vPJsxSt0DXy6Ug29T7pwvVOad/GC+fhlMVf6
vvR0/FV3SzKIaadnlJ9b4sMJLoOdBY2euLwO66B5kE4ooV4EViefGIb1L5BEZPoikkjTllUs7b0t
fFU9+rCITT7WQ6/If0EVBXLeXnpwpnl9D+o+pGg1OOkk9k2vTwlmOV0+BWWBkSSCUz1SGzELe2td
qZMzdKjf1mlR7jdjuAzqut3D+rtTILV+pWrZb0e6iqV7MmgOlznm20l2KHhlu0jXVdKS3pzlPSRL
2R+nsGreAYDgfuijBGiuu0THurqoC92Xopd71t7NMpa/cNdJkiPm81twckI7RheJ2tyv6zInAOQh
l8Jh8JrgByrx5EL9VgcXu2X6NKcUiB+047dFbnQx4SOZLAm25H6tcMcIo8m9dpw+kxzFPVjyevfS
9s5n22n+Nc3e69JP7ufEC/+RVbZUl7vWS/ywzKlVJ9NnZXtiYM593Jpo385jet19spR8E1qQDOpl
ldrZ1r7SV7UftV/dtp51Dg3SPoZzm5YXUGa79Xqb186iMtR6H3dmJwnN/lpez+XcRnjs+P1nfCbC
WXRrt3xsNhAUsezJNME0gY2+DAHHpVfRYE5t2KSP8+DRI1q9KYkOmF/v6VFZzCSFqqKVxccu/TWs
FpkmmZjuI8fSnQXNJUddLX7hfq/D3ejr3bbeI9B9YI/12MfXjVkDfaGVGlNeUj+8L+KY7NEd/Hh/
XIZa3jikqGQWBZ9FjhTsV4nU6oNTOe7IhTi2X6t17n2hjXa/ueXAoHFRbNPdULDND8sKle7a52v2
uNWHUXWKyiy7jNd5X44VlNhBoI9NR65cpjnLNWaVB9t5G684LIbwJiuHCdyq1qtBERR5Jywdsu0f
g6B2Q6domj7haTfdq9LbuCuHAXWAxhauvu49zY0JnaH6QpYZMt3iZX2fJzMG29dLNZdVHjJ0gCDt
6jnXpKnRugp2/a4u4Pn0jYhNZUMIjFsPjBXVOoRnPgUfh8EQC6vdVj/AtaQvHBMqeWVstfmiD2bV
PRRmLMqrfp99c1en26Sed1Lv6rbHBagUOALtGey6rj4bNpbM+CEvl4k4aAt73DjWcy5nT6EmkE3p
Ihq1b4OI5w3DIrv4/RH71H1EoX8ct8sirLfyoJK+/eiqui5EY3p9PzpN8pXxUv6zOpZRBIVr2O51
bahUpCRSnXSV1ZmgN1t/qpxaP+KCFk5H5lCT9RSmLENfrJnqnMupAFlLNHzHPl78Okc+fjgpLTeE
86VfumJOV3bHMEbLnfbMPos0XL3l1vNWKkU0Q4kAkTbFeyYDsHrxpC7eO45nu1wivfIVHaIsOMzG
LQCbtMtn2txheOeZ3k0ulmqohmsdtX78qaoqMrmkttGnsXadKYdAl3xOdxT7D36k6lYkvi120VVK
3gEoFanA+MQud1EZ2kTs/FVsbXs09xkpdpRYez9ArF9WTrgdLCrqXCvarSneoQhyjw48eS5bHxky
i7AYvSU3fqCwSq9G3y5O3rHaDyiS8qiMrBkvPE+jncLa5ySaCp75RSOtX51c3F4yUeih+A4bo5Wk
s41bPiWNHoOjjgP9qfYShcZLOHu3WTzvfJbWCz6WAAyr2JzGuQTzcdKD9dH6uSCWm9tk38NMmM1z
fwIYRJDgVksqsKTFwayKtMkNirK4XNOlcvPaROWQ62iJ6kOTjN4PGsHO+WtIj63roQ3QFEFqT9sY
de+DPpIQFTd/0wLVWLMLn6nQf4BFuTeaMcTR21NArNwSXV/mvazT5SYgQNU36VyvPWd5xB8xDark
GtWTmKnExQzFiSM5mLyNp/0u7Ea/OKRWqk1UIFrcq0k4AGxgirrkara6vLAMuFth2AVY+I0RZGVp
0xl9ZcdDtrrv/E9Rh3XJBaN7HAKzuu4j5VHVHBOvS7PbsoH4JdxCLXeKie7mSnlcVgLlp3I+ID89
Prnj4E3H0u7uV4gdg3sqpD8MF7VazKfERafzhhpCPiCqBuHClF7fiihbNOzNccPmZnLp5sq4S6/J
rINe+JMGKsFswYkRIWwHVygo36QzJffNCY8hpxSxGiBtAmNw1FO/jyFwGX8UITUHDguArgNJXh1P
Ofj9+KHIIt7PCNr1eZRr1LE5yy3NXVumJJRd9E8z+pPJFa1IghHbmqsc+OR2QE6PEOOOGIv6iOo4
oBSJ2UTjT+Ndt6pmFqZNdnxl41FpVPzZt3m8qyg4hRIEgRG2zC7nb+8uODOuchZ60fbbWFdxR+hp
s491bFOPDHIIi0rQnIvriyJeMKllQFunpGGQ/kSDFfcziXNIohbGcyrMIoPvupt9R/g0qcdT6hhd
f0i7NcOFh7GMRMCAWOcrPWvsaNosUUebBM147PHDjQT6VxphaDqmhLMso8cx7E47XqiqCq93VGV5
jBRa5UXLCD8eBX1Nb3RHWmTPuyVdvTzo7PwQ7eXSigWPwJ+M2seKiqBKbofe0J7xu7RLuALdUj2g
s919sdHEDVKzL3fR7PF+S2QgrQ76gdQEGrH/s2vK4nFoO/N53BF4vQ2aeXOOoL7rcSmDdTohbxoU
eZ0lzbM7b8zvzAWi4TghpdlNLbfokS/ioVNOGXDa6tZnGBqR04+y3vBmbHBZ9fJwLoI6RyM3ufHX
CrIrvXF9Fy0bl/tQpV0lpob55EOxxKEi2dLOAbEKu+Woc8W/4miPsptIT+XHku4GX9/O62dr4Vgc
mskZfvRhBqzlzWFy5fUMb+Qpwz8Pa+ChbBwlRt2ujTtiQNyU+kPYS9LMWdZ85mWiQ5vHhkEXMQR+
i2bKqosb3+zOnC9NPQWHai1blc/SlE8z8ygGj+YBm8Yqq2x5o0uLqJ6P9GgvwDWnp6Ffo/04j2XY
XxdrEP0skwoRtWrSlOOxt8jkcvNIQg9jFU8L4o+Z87x3PlIGEYBhf+G32p5izChSEXWxC+jRZKBi
rUslMM5tb8WezIgP10HGqC3bM/zG1Vd8LR3mpsWwasuMAvG8ZaKkmH5EZrL+XdLuajwG2RT/XHH2
gZ64a0UlTWIqxoZJ2cOS1SBuDe1HzbWN0CSbDu7DD8/Z/e/WSLaxW9eZx+oR7jFOWm0/ERIqr2U9
xfo+6iIEK2cwsU+DE2IJzMgJepdMCjkExtGGz25Qpr8Sb4sAz70pLQ/1vI7J7dKG02Nn4/JLaPZY
HarZHRsBcDvu1ygrrz9Rdp2umBSPMuiNrvruuY27nBW5wRTskNonXy+VvJxcpcrLtAgWDqC7dr9Q
tV/qY0Ni1gCEdsFnxKTmrzapeyenjwJ5cVNtBgijlmG9pDPJTkUgKDQimsMZSYTUJo8owMlYjGFB
55mxccXoKHPxt4q8iuDSD/4FUqBQPjsjg0SgOFL9UoVXlEib0oEDxNfTj4nu6TdbjyWac32DlBZG
n7ahnKm5i9j+kFzW5VzxlGs5mwNZmarBFa15tyRFyNeAbQMmlMw+Fji88uXkmjn67OoZY5s4q+dJ
BFWf9KImznTHYXWjXyaOqSfm6mzTVW5n27+6woqb/cXvbrtx+bhCdqxySQL15KzaYUi7WJ1Lg6lQ
KjTdaS7n2eIo1sAIEkGxQJwdSfE/mtYEzIess/3hdNK8U6aS39umLz6tW1X9Y8mWwar3VT0brwr3
vOjk/rwxKMHzhU52oVSYbiKQu5S5rxghSKjNKoHSu383bNQ4SFExKXncVk9ezBC73w9bP73f0gq4
ZdRj3VBMG67FAQDaHpySGyKXm9Yf0gQepwhlvz4Sr8EQ6tVZvmon7H8ZpFn1qSdGDvm8h00ndjWM
j+PqBE+FLZorqgH7K9qn4H3JCfq56h6zWQV00lPyu0C3WRnEg0iMGy+i6NYJ2XtqUIZnwi19NlSG
syiBG7563tiXhwS19/podEz6jUzLSGclQj8BHGdT5NYo0uY0ZbrhEcWZpboOsh0/e6Rggy9DGXcP
1vfnr1mjm/nWbCpFdZuSMBKuiaW+rYYy7Y6U3/MB5G7pD8yhZ/1VQ+vgRwXUf5NBOOuuh1Emj8WA
z6VYYALpvJ/CdDySv7Tv0DqdH4tmrr/N7rDc6ATUMQ+nMniupibbRNd1AMgW+7G7ZMSahBZxXJJC
2aoZxWi76FPbrrYggsaEnGWL5/stU6D/Xuh0wyWhWJ+msC0dEfsFwXzlPkN2we0dN2+J2Y+7x7V9
6qoJbBKZu2g+lC6yzULWsnuPtq3drkE3wqedbBmnqpnC+bh6tG+FBILfQRzRsJ5bMNMcYdiR7TM4
wPhtC89G1MPWeXmZOpk6bhMKr/lg1RRe+BjD3qMVb7ZLmWVN+i7E9uqXgnb73BsKXs7iOZMutya9
kkW71KRs0PgeOQ2AQ/TkkL6UdTfkXF5Lm6usTJq8aYbgOQp7uhdT2sHd0i5q+7emDKbrEiCjEMsA
NepiG+RujkXVYRLBEOqKUdey6+/LtlbPGEn35jCpRNaHoows2edgQxIDvN9+Fcuy3m5m3n+ohph6
5/bewgnda2e6IBWer6O998fLzSjnMt5cZNKBVWxxapcs6y5G8pev2bpSywZ690+6CEx7aENTP0JW
de7DRIdPI/5flbAmTh49pdovplqQREI/EVuV0fH5k+vG8EMeR3NHabiEBVDAunF1IAzqR0ySoHN2
KKfi7I89TmfqWrdN/5DU1p9Km3IxJoWjJec/pY+FXfXZqGXbbb6NAQekaWqqrWRzdV4iNSjipTEk
CllUfUfTMRrFNMMtO5p5lYqOjD/i/5N5/Sqwf/efSU/i96FiGCNHGHW9lr32MqGTyLlS6BWHN0ts
lqvZtra6VJtfPrc7QNJt6YSjOclk0hW5PmIBIgx09GWncCmPEUA310N9Vm+bkrTI8g27umeFLBTq
Zirso4NVmylP6G/KxyzU6rrbPMAp3XvZBVMx9gsD68ndWaacJlvju1fFzMVDh2ngIDRt1tx69LMm
4c9N9eD4Hnf7YGdEF7qpK75KOABamHkgMEIXrxaRqj1shUs69VRA6ieNVF0zHXHwGT/tqsO3edBE
DTFndnjWoeN8r9kA3yfc+MqcnkXxOWz8+n6cyCDyfTEBisB1UVzYfQDjKys8Bo5zLEeoVXOLe05n
HXny3NG5Tgl88bFYEAhE6DYpustmVHubxxNKYkJXMRfPOEbebRhODOYXq0vuRRWsxtxPKtQ3Bwb0
83Iw3tUOUE9/oTf2oqYzFglbIj2Rx+28pIDsZurAz+KQi5poS7YhcaTNCD8bzeKsvkuGPiM9inb/
R4uP4Lc+lA2Jr6cQWHEnfZNksiJo21ranPbbmKB6VQz3S7tX3oGT0SZiGjb4RGFmt/Ai9pQrKSLK
/dMURIubN1vcB4fJAfMhm/BsnTOJE37qFT7kN2XYcoMNmCPebc6WebnJWu9+3s9lJsEnKm/wR+4/
oFxbno0Qfe89XgrtKGip0dZtVXM9n5OevK0n5ykxTTDkqVf790heF91j4bf7jxajvvSqx0niOa0q
+RCb9FRJ7Y6Xq+OVA2j74IMLhPi+YZGXZXcMly+faVmk+pKR2faGgsj8cJQkMsDn5P9oWsd/2FGC
zsgt5wl/Y8qBe81V1B9VuoPdFiQRgDpJqCg5m6A8ngvu+SB1kx4IrDIDvFmsuewxKAU90irc8o3B
E3U7qKAkWIZL/W4Li/WL4dp+H/BxKvxHJ/9Xj8hNc0iycrqdgqxfL3jG/j6sa00aW68FSHnAv2FE
UID1SpQED7vKFOUoUs2bgIUcXjYb7jqHlQ/7yKA+2D7QfvRPvCZkEP5QVN/x88NPYSo3pxaJdZfs
jgYvoF/ahQBUsZwj97CxQyPCt3Lg2EXjNNyXnWxd0cdbfB4viSd57DszfQizophvLI2N8bipmWDj
T3GfXOp414UIoN9/xQGx0afNocY+ukvNZeMPpdwvMkD3Z6TdgzNsHFG5bDMtp8sN1MqKaWwmct7B
k/hiyqQNRVOnKRiQw93B9RDL7hju3TgfSPo8dar2hiGDo5vazDUiMMsWneZgwnymBXuGPasbNemf
uhyG8t0q06W4XMaqIeGBLBdsRFH8m/yjUquDaSI6R1k4vLMV7ektj8fA2GdjjdkvSGC0dERdBPhx
ZqvngtQB1jhP/rSGqBRpv8HWU8g2Jg4eE+N19XuM/8xcCLerB3VoQXqDDyEM3+6d6RDlBojh0gkv
Rzce5Tu4ez5Zduc6zie3bJf2qkazAHePFoWk/qYsdWufYm/eSbWcdE/7n7AYfVIb2n6sMelMp46w
vYOgNsMxi+tdRmvjL3cmBESnY6Dn7lfgzPPe57STKcROzFDK4leR7fBkgBRHdTN2cHA/NVLJ6Ufq
cXe+c9O+iPO1p/PxkXbL4H5o55hcKC+yuPW+9I7+P+bObDluZMuyv3ItnwtZmIe2yvsQEYiRMymR
0gtMlCjMo2NyfH0v6GZXi8FoRvE+dVqazGQh0gOAw/34OXuvY6n2OsuoEW4Dre8pKgtjcqcfyljO
TSgJ56JvBe2e0w3DNFQTw1nzL9kSc5E8Gaai8nJrsNfJl6UiaDVatTQmHBhw1iIhA0NFJYLVwN1R
t7noHGuLO7RT7vFLlkQa3VBZFEuCvpG05W7VmlfKQnfhPtu1YTvPne2mDjZS6qRhtDBHO6kEGajY
zJ8ql13mh8fRNfBHdzTiA7i6rL22ZK3NbaGjTNO3kTMGzmFsOnvcxAYu2QuVE7q5gWcMspSOE810
a1d8/3KhupQKgJFI1/wRxuGYPdiRqoxfAzmybVArkR6kbJFyabaWehvS4rQ60NqeLTNSdUoppNeG
Zi+Vrg8OtnDSfivyYeSdLYCpsFV2IrmiiSde2HJwunLfTOqU+L2VG+lX0aQBvSAN4TY+WU9T3TZI
TaZFUshJo6ODzB1qGSRbltIyC/cp5Y2562STjBcC452ynVT2V78dW6tegaOTXzr4qy/NCChgZ7MI
0EfKTIMvStiU6iJU+uGTVZAMXo+ql97FZW50i8CrMmeVsP2ZPlSCtPwaCrpmcNYyvHEbVvyjJfuG
DHYhr8uPzqoTa6XSn1tuZrrFp84cyDFZ5Ow9tGrk4RYIQZUbKqkwwFM3mb7K2invBN/pQbqh6nBg
ErFP47y4oIhAjLiIak/nsKlk0WXB2fvGLbDRrxITf+0isIPoaytCoS17q2n7RV5V8inXJzkQyPaq
utI6vf4uM0t9GiA97RWC/QxZTGnvOoHuk0Oa7SsG7wVKunRnJBC6zaydLigD9Zlfhr15KHl7hsWk
d5RvKhmgAjbjIb3IHJR4A8cGjpFGVeWLPtJxPbPRosmoSAI955M2PlRl5ZA+dbKexiYZLdlXU0Tl
9y5hRXxQlUaQk84rmrx2lhNJ6hoGIoRMsxF9RNzdh7i2aPSdln3zhO7IvQvSXEvXYRE4zl2JveCx
RjWHYMccrR9e2aeSZIwl5CqQVl4srWFM/Sb0Rg5vRupAngpTUmzDiNT2QrTasA2CrM53vTpE2yGs
RHlp2SM5CiO22L69piCXgSGYeo1sanI/g65GF64rId5WXZCE5J4FImE2/oLCZx045qK2nOZrHbI3
+aPM0XMkHN3ZjVMPeW03BXJLWis0V8LFJ35ATaXkvmXGeebHwdR9mpAJCJ9jpHzObS36niil6y6G
yBoPuTFV/VrWdfy1aQdabLtRlNy0lQniE3FxSUc2ObVUWVq9OXBe4viqBpN3OfeGDJdabkftEqUP
dRiKq1R7274YyCfniDsXqBoFm1Wfmcpi9n/d40IMsB6npZstHCKdZmWOcrxpE6OvuCWjpS7o/MC5
MGycjBVP8xBchb1gOfe8SoqNRkrzkcI+yoc+1QVJvUmSuE6muDqEIyGW32N161ncJE5Aa4rrL2lt
mA+qB1EB8fPAvNGFbPULpWqaeKFSCXoKQwHJIWkEBrRSNIm7ZjFyozWKzWiNJVXplg7FK22daZ64
tUQ4zdo/S78sw8a+aSL8LjR1ZxEHaZC60o9iKW9iWvLcG3Fd54fGs8vID8w+CZc1ooPWD6wgdKn1
EGSs3Yaq+JxCIK3fW11YkcvUrHqNrzLJ111leuR/OACShG3HftlJrftasPfSjFVremokzlBMq1pF
+0beLQJ0qEZevDLI3IgDlRRZPmnJhPcbPpr7zSkFveHquhh7n5d7iH3YWzkmklF45q5Wy/YSzKWb
LsumJ8vu5nmx10uFFHakcZJbEyDon2urb15YQylupbE6J4vIbKscP0cNH3aC4vxTkjTTNkFKkZGD
VSjNIg9KPzVRYz1oo2l6B439Dvq7ZhMPvC+afKMrAyyKIdwF34cdCSzca11ZkbWyI6giD1slzTqn
A9auT86OciytBQSH4xzKJJA0DyvSLBX9TXXKIaWGTFi4SzjghPUZT98qNbRPKZqOURrhMhYEVu9f
2ht93jzoLzkoPgwyivPnvw3ahRo7UeCiqkHKfBBJXt6Xjgg2OSX8jw+FNBuxLogQdhXvSMUbB6GW
ybRyloDtjY3hxu2GxondJtLq4ozi/VhVy62kPZULyAvsok1TrNdXFQ0YakXTu3h+qmKRBqJfpk4e
b2SS2Iuqm85Zek9MkFkwjPAdexPKwKNHl2KNC5CQeOgHpL7Lpn7cuSykZ27gqauanThwHWfS1fEE
KVDtOukI+AwJ37SqhtmVE2jAf3uLsm8CpePDc0PDLAIzgN5KGOP013dRp6u5EEHqLT27fo5NlX4A
ENiWcVfq/vsjnbp/uGmgrLKwMxuPVNAhteyqVuibSQakuUcQ4NDqKzvXnf5NX4N5Wng4O5gRWIYx
Cby+oMpqLE6HPCalJYlfppV+iWpDWzWuYlz3tdsvkywK7mp71D5TWcS7hEbm/t+4VGtuQcKeCWri
6C3gaOcUFA+8pWho976MPaQqqLToAXJmtrx9s5HpMyVdMneOiwL39cXqCc24gArRPLx1enMhwgA9
2aBW+uM0VB91X8w+bACd+iy9ZZ08Nu0rkSYonXCEV6J0fKZ+QnET1H79BDM0PudlPzaZ/BoMHD3o
Q9xIXOHrK0sSoQWUOUh40engsnKKbzVV6jVRzXeyX/ky8pCPpGE/nPEyv12gucjZR8P7N0uaj8a1
R7dRCOh5H6zeWld5LJd1Zzrr3KtwGoe2XKparq3fny8nLxZKD7ZJxMa0nnx9sYhJRrNOqSu1JDNW
U4HUHY2fXI9lby9aM619XatRkhbdOavHqQk0twCC3Qe3BovS65ELs/ZCOx9pZmtM+edMyYs7aWSk
UodxyM+w9N4uAPhpYE3M+x/70bGBLzZEUtFVibGK0N2og6w32kQd4f17eeqKIJh5YFd5/2lw9PqK
OJYHpFEdFtDRapYUl6hbdUV+kOjjz+xAp+aKRcN09CYYoagFvR5qSj1RA0lgrqDWuhpbGVyZaH++
YCeyVH8qzADrve0k5wDZp24kfGG8/jNbxjlG3CmJSv6z42Q7DXr+FT+/Rcc6rzWG1fu38tiiN7+D
Nos1PZZxVVH4e319YvYM99L2sBIY9q60Y964pNXwUCcpetWEKHDorB8NIsirwXCjMxvG260Q4Qxa
f4fKJeagYy5cRz9rjRif+ZITlpk10WSizx7mIfG2gdrKM5d7aubMdEIeJKQmIAqvLzeSODRk6bKY
drS9EF14G9BKCjOb7f4by/bvIx3d2KCLJ/iY3NjQLi2fjpPJsk7SAORxZe7ef4YnL0oHJgMykOra
m0XbpXtIE5h0gVRi87nFs+yTjak+V3Fkn1nFTj0vDBP/PdQ8bX8LMwkw8AzX3L8+8qSf6GlIwzby
P64TWQgyg3OG4ONVU7cIXNhbYCZQ2baP6cocbnRN6aB6DcqgbXAfjUizpLdOdbSChjH2ayckhWPI
TJxZyY5v6q+RYXRC3Zt33eOWlInewXDQ9c53Rer+zMvS26VUf9d6ppUfnJTzUMDEVNZmHTTjcbt6
W/GUTLaQ/JWpd38iqTeX2CIe2r5Rzh0Tjp/fPJSlq9jhiKcJcY9WTpBNjR6HqFhpKX1JxUX73OQD
rWbU0L7L3OycK+549WQ4uhbM7bLRLNLq7mj11FrAfYnr9f5ID5g1K8AGwzumCTwUFE3Lku9B9e7M
kzte0uZBWU6Iy8z5oHfMc42tnrZLJcpMuE7hha5Y6bYfFPGpcdAaEnFYPkmech91tfstou3omcDw
xJQlpOEpcjwCPH5MNOxDimiNzFs/B1uzadN1CbImD7ubPHItn1JriWSkPHfRJ6YrnmBeEdcDmY1r
6vWL2XcE8wzS+mmTUKexdWVaEqHaP0PamJybRaceK5sGbnWszrO38vVgdYcwhNisxShlxEsvt4er
sonETaDJaN3WiM2UqlTPPFbtxNzFMmU6TCgViMkxaC2DHkgHxapFid7oVzppW6ourt0+Z23pbet+
GB4cyLD7pBX6LSe87JGksOHXqQ2PKfcolcGBxGSuYdfwgzIwFtqEEvzMy3zyW6JQY2GyZ1/x0ZQH
yWZB2UoQJasY9OrWnRbMEmvbZIrYNrZ1Dj93arbP5laAOWgXwDy8fhaYPYvcsIfON1BFK2gQlSzw
DRRNiGXG4mBMpAFxLwXQFzOxDUaEVuv3t583TSjmF47YyMZoDxsRCcXrr9CQ5NSjnvUrrez8QNot
XztBl2+dMKaHlpDTssRmfSnUqfKtrETGzRP2665LKaUgcHr/65yanPRfBuajaYBDjKNvg4A/DEqd
EvME1+aQy1be9irmCiWyntMqBM2Sjx/lVs93YEacsdi5HAePz2hDpqqTMoStjzMoWWKu7udSVOvc
JtLt0wXFO7IJeWA6ZybbqWslBMYvqJkz8uZosmlUwaeINJtflIZN/aAtYjwq3YS8UHWBKuA2iNZJ
Cjj/4/cYAAErLO8hna6P7nHZRmPcWUXrq3pmbJ2E1oHIitvkEOD6XvWl1CiKYCY7E1PN0cXv9shf
txlyEggs0ADM+NcTbUDe2+kGTg9YHP2nOB7FSu9s69P7F3fijdKJDh2VF3jukXR0PERLmtHmYBK+
3cAd8Mwi3c1dpy40Ef7EttwvhT7qS0IDg7YqnbF7f/QTjxS3pgpXzNRmEO/R6MQJskm1iKmUJfYh
sVHNu4UQGyJU4dO4OVwBwfool5wby6BkU4gKDOgg843/LaxjJ3NZ7tmzuo4asiNTdmdJUj11gnjp
WEP/8XcUZq0+b9IAQdXjPdIVAHdAwQHlz6RyELZobiOUveVaxRsZL9WsDdfSc+TNx+8tJ39COm6s
/qZ7S4tjgvYDU+sr3dRuZKnl2xYMj4/L1r3R0atjEKTV+b8xqEl6Q4eiOcfOr+9tlYtYzSx2ZjuN
ysNokvduXEv5HlbAD9VCv3IUbviZN+VEOEAYwBTWuY90BjpaGGSQOHZmBq1fBrkgyW1096108dMa
XoMF9f0rPBHx0LUd7zKzdubKHMceLQrCrh8IuCTeYgP72N4aJuNeoY4JnK9zloaRq+s2nZqn90f+
xfc9WhEohGo48UnjeO5xPKsWE1u89NATsUxSn5D1VU0R8icGDLmOKgNGolE11ne3Ciq862iUEXMo
urrP+tT8RDUGQaI+FNEKVRN+gfe/3YlQgC9HIg3LIA//OOVj9YOqsHKzL7qI1dy2RMWPpuGSyri6
CMJ+PANDPvXQyfzjDpoDfHowvZ5pMqJdaF1zZImgNi2sFnoBjUW6Tay352Byp1Yp2v2hGwXOpQI+
fz0UtSJDRPjB/ACN+YaQ93PBW76ZO0OTCm2saxp8pf7HbyfUPIDhEOy0N1BfLG2ljYi78628JFeg
Fd31ENOR0wsQlphSlnfvj3fqGi0wmB7kIk7Wv/ABvy2KbqFOZS+L3u/NQN2OUafhoRftJ9yP2kKf
8uDKLsv0XN7g1KShxTMcH5BQ+pvdp48jbwjxFPgF+Mil7dUoy7JYWSEMVGYkgXFmKz8xaQwUwoCL
CN84PBztNxWEVIWy8+BbMkwvKytuHhvdlBvyaemX92/oiUsjU26BPWN/ZUWcP//thloTuc5pSgbK
kMgvHbd2sBHbGBCVDvF33AfTmSPDiQFNXNZs4tT6mKdH10YPERwomCX8tA6DdWEPL7kZ69u0ymmZ
i0j7zAQ9cStNRsPXBfuV4/xRKE4hvaPuqw6+oHjho+xLN+gaTNTldnUmSnjDzWfHnuMgOpbQy4Fs
8tFYdoR0zI7H0W+TSG4tA2pBTZOF26RLtJU9tILjp1rcxJ1Q96LCX2MJb7pWhy78Gk/SfsbVbUI4
MJptT4P4tWNYwX0YNN2Vy6Fvz3xItgUmli1tadtz3ZlPHRh+IemIOuaeOebRRJg0I5c2+jffgruG
RCjAiGXpo3UoDFE8lig5iGLlGD557Me7so7hjiAVUl5ao4wxhQAEOEcrPrGHUQ2gTAZXl3ddP7qf
KmhRx26YKprdKoiNcpcG1WMPlQVFF2zAdDspnsBcWRrf338rTo1Mbp5ENrUISEVHKUnX6qLKicLR
T1TnRxfMTa7Sqb3CUW75Wqtnj7aAzjbQJffMHDoxXSmBUFfiyMZ01fXXr2OI+6toK23067qNkJfZ
6cKhfuVbdV+ceTNOLKVADudxyIXDNzm6RoM2Vgbb4QizIZjF+eaQb1DqjNRwR8SNcmq2Tq33Zy7w
xOs/rzRwcgkMVP04hy41q2vSEmN7JSGcqChi0WqD69hO9HpnBQDtcY6b9uaeMpsJMK25NkE67/iE
Qum/1Ea3k7x9sbgSWlRs9NIcNkgpP1oX1BmKCQuhgijGZT98/fighvd24sDBmEWXe7x38SLtXXRG
ZLTPBDKnrgrSlMETpCkIkcXroQqtkolrK9LHCkyGPm/MbmkhWomQKQ3Zmbny5pBHPx8Sk9A4WeIQ
3h69iS42GZSwYBNi5NJXKLAp9U9TCYDl/ffuxEWx9nDg0bl//Hd0UVoI9CCsDelnPRwEE88X/hdz
9EOvrL+9P9Sb6c8lMe0BLhIqgbecv8pvG5+deiAI5oQ5ttV623ZANgXuylXbKXJN6ls+Ansb1u8P
eur6SM8ZbHvU4gEpvR408gxUUJWG6Aj5GtwMPb4rJDk7p0Uc++8MZThkH7k4YqXXQ9n43jRUi7O+
qYW2aAlUS7qHnr70nH/V4/7z+/i/wpfy5l+xvfjnf/H372UlQXxF7dFf/3kZf29KUf5s/2v+sf/+
Z69/6J/X1Utx3zYvL+3lt+r4X776QX7/3+OvvrXfXv0FCwS+oNvupZF3LwLnzq9B+Kbzv/yffviP
l1+/5UFWL3/98b3sinb+bWFcFn/8/dHux19/6POe85+///6/P7z6lvNz90PcTi9N9q348eanXr6J
9q8/NPVPJDlzlZcyHgvQvK0OL/Mn1p8wiVmMELQwE2Ek80lRNm301x+m86cL+UrlYDonrclY/vEP
UXa/PrL+5CwHjIpwhgVt1o38n2/36jn93+f2DwhCN2VctOKvPwibmQW/n9U4pYGfnpPU5OX5dUdn
UiMWIQJQfCO6OUVPqeml4AgSHI+amRAAqLVKX1POiMydNkTf6dQrbVCcm7zOgh0NXVS/ijx1YWrk
Nj3RVve4cb5WxFy7Nui063wsvUOKI+HCI2i/DDlvgWdDA31ZxEoFe8I2L3uv8ekCoe+qkBZYNMoR
/X6MJxeVT0i+R4FlgEtGGw7IJLtNF9hkk5u2XeOzm76MDqHV2GNI3eENkYewN6yDloz3hVfGlyM/
vTGcBh120Q8o2UXYPLXwMTAnt2KND/s2I1e78MaiWaFPRdSk5FG4wUeY+Bn24VVqdig7GvweiyaK
rU2tGx3YozgbbxMgD4t5Y12yOunIBVBQg6Go9mBPhk0WFsYaG3T/ncYH6NIN8wXoEKL+EpJBiZl6
qadesrezXC4GhWYTitH0l6Sz+r0GEZtUJbbL3dDrTo4D2yV3qRlhC3dNRE9qIZVnigntSqu8dIFf
h6Vfi+V+FHhpF442Kl+mRkN+Sxu2bdsauIhKu/a+0PE43YO7q+5FZ4QrafbZthdp9nOEpLRNi349
BiTIRdTJLU2Zil1UBoGzKgpj0zYqUGTExZ+GBspVhy32MjQm5yAiq7YWZir6bYkBEpNgnFkH3Kja
squaaZdhb74yYhW4pJ2XG69Uk5Usk9kUbOQF7EElthd1NrN0ZCVWnWX9ZEG2D33TITkOyul26k3r
Vi8QwdtVjj8G4fXGrZVm43lCHPopxkdkpPYeDX+2zuDUbJ0B7zStQptPekYTmECgF6Y2oG9qYAtL
HBM0ByaUW9WGoj1Absj0lQmjSacSsbCtKVhUo4NhD886wn9q7Hm1ESD+n9Gj8q/YcLl1dCR0RueR
M3W9HtgcEcEFAoNW7exh/ZiXhQisJQchoDZOnK+cIOux41jOLnenfBfldbutPAhN9uBt8r5XP5NO
cR9MO2jXAxB+ZempsLkyerj6bWf3SKET86nMugi9vRLiUaaV5iHwiihZqALvIudvbBCmSLSnKIsm
5Hh9/x3xtlwG7Ko1TDhdX4lq1HausNhc1SKONkiUA/6waP9ZOLGvT0ZJW2PHCpaeBPVloGj3Oxpp
on3mWdLb3NY15PQDeW0rG79iV1eX+P3G50KPrAcsGl9TRWuQumbGFXLXQ4aRfElDc21jKJZ2jQ8l
8AWH282A58svKxBMRc4tantbu6zr0QKyl+NpHr0IgBAolnEhrAh0eyWz7nM9eABfA0qpSHK7J4W0
4Se9b2aUmjmsRZmv1XEst4UikN8qjYrZPn0qXaH6g+kEj7yq3UWSuNltHo2fncBztp2lGL6tz7MR
qZhxPZrJXRYj+JbtGK8VWl/eBB0+VzNtXUhYw9hdocU3aWhVJtQQirJOP9s6PfNgZHTXrdE7L/UY
aQfpohhCLSsAdettvEQWPsCZGtX2IjdVupEOoaJf6h0s+EUeDqJe4ZAtriJ8j9hicpplqWmzKeEG
LYJuelaGRl5GVTn9wCpATGnCXdtUlYiWo2mPa+Eq+OExT71oARAZj9+3UVLZ7ossHw562prI6eW6
ytJPqWJa1SoekgaTvNLlw97t4t67jktpTEul7tLHmlf9qiR4SZb406fbUiku3bAxV4Yb6ju2sihY
6DAE0NAjUfczxywextI2q52qhsUmClJR0Tdz9NlvokWcK3vdmcnWEq1aa7HcZTW0f2z+eubT5PYz
Cmv7MKV58kDdAL3X4F6EA1w73H76ijQm972Mks1oBysKhKFY9YoX7gwz6i5CEEiwFU1zg+8AwlHa
fzfqlh2rS/Kd0aFJAGc8m1eZQdFopUt0vzjhsgz6T5NMlzGERr8HAleSEF5TVfhup82XTACG8von
J8uuTAg3NuJJ7FthApWhsO14gfoJg2E4Vts2rb5BtZCXiizDC0ubJ4nB+V2lrud3RmsgghpDGs5O
rJTJJK5IixpPSqCFfpiZ+R4jN75c+EIP9GGTX4muXR+oJKSWtMsQwPUCBNxUfqGRwZPXy6t08K6x
UAaLpm9+tA391VudKjMLo89qMXBKdcariRwv2qu432WWOLQO/fmk6d4amYZSQhmei0EJHltRRSsj
LeJVWEwT27ZXLMUABiJ2PeBKadSZuyBhb1RomHEXBnqIQsAwV10PvivLYnchuvSiw1dVLy024BJW
65BvzdhT76veSb/lHA+SReaGzhILUrDrAQhsBHwvVrsue5QBXhSgANPGteduwCIOlkily6cO5725
SkgY4+HFpKLplfHMAbVaa3YRz/0TDOdgwfj5UUaZfu1luXrbVJEDqYCveo0lVOIoFXvdTeR+cMLg
c9mPVnKIyzq7GYPguzYM2b4J2MRsQAGho5EUp/K0GcapXJNLxCroVM7OS2FQo4mIvtQ0NwRSVBnQ
LJWw2hVWQBdqELM7p2Z3YV12+cOyNkxMdZWU2DRInNjXqVShDIWZVt2G4+R8K/TsptdsNE6EVSjA
o1wUlzxiLE4t1NybYZLdZyNVH0XJGzW6pI9i+Acuan887WCG1mVDh3kt74xPeqCUW5q9WPReJPSk
MaOpzuQIgohFRbl5hRjXfqpifCNhZTTUAOvg0gbydhWBtLzDHDvuNJHWq0ipp6XMXVyDpYGBH76q
8p3vmJkLTeXUvMx717kK60A7hDjq1+Ao24Uw26VuNboPZCS4mCLb2EQZHqIFGLl0XKReHi07LCRr
r4s2iqiKbdnnl5B1tEXqQNTfA2kpl0qP5x/UHorxtDNBHrU4ZXD5pIE/BJ35tSUPnC50VxkXRaKl
2GVtEJH6zOooPHlVBvCVptCd9mOjNQ8JvDu2EA12Wa+543LQ1Pqmr5Wq3WaImFYjL7u1jRLbqJcx
iI6v2GVSgAOuNix1aJqbMg5DauSucp9GIwsXJkFl0Q529XlqkvpLQ3lbvYDFELxkRt1p9xEUCAg+
lTOtS1IpwXKKna9N3E8ZFMLY1NcFSK6lwPyysezE/WSW4mdjKD/L1jbuBy9wVy7GSowahguTqa3y
b55RtXiHs6SGF916V43pdEQgufsZZo+SrPhU2SPD3mhulBGRROW9aYpm43BkWNcgV++shKlSu5iB
WiCOSdc2axU7nEusRYWpzPV8ZVrQfFoe+LWl2I8mseQaIw+4gNCJ/Gkckxc3n5wVzYSNXSfZSclB
pVtwTZXPk6i34O6mT8VIwa7Pv9ambuHtBzXqkCgjhEgvCo9ILJ/w72fWRsu/OEUa02MsvjCt6R4H
Dh75Vum/Ja11laRtcyOyNNwRp9w2Zr3O7OoKz8qLXnoUroq7WvVeimy6i0fzu5HqGwWY2nYoJ/0C
BvfD4A67LHNuAo7UGK20HTxpQb4MWIqoAZqYkb1rQjy++BRJyjp6umwsYvpBXUHtBweRTc9jEszV
+AFot+O1SbIOIlvcybHW0DrG5QAVsYPlf1s6rQUNJo2/O0SwtzoJkQeKDqR1otaGKqTL8BaBB/RR
NRuWpaNnq2k08vsgN5LF5I2wANGd7LHOh/6AI/vas6Qkze41PWFuHNgHjMiKza4XznBMZbgdYIrK
tZepyiqym+Qu7Pgns7K10eSlOlTKVnhJvHWridMCPQfaRa6a0U4JM+WGRpW2u+RIOV2ZWR+/gKML
OXJBDYytpryKKHQtDSe2bszZyOxUMcQG2BIqizGNnDqinDEeIbXQ32vhIJKhekXiZ9EDE/ANM2MV
zqtomw4BDpogIRVa8ICtmPWHvdeoD0mrw1dzw/GSbgRLOcRPwIK5EaIYlV0hMyKI3N40QTcujQ7j
BSesRLupwCkjNXVpbNYWq6J7KoBqsJl093k8qb7TTfnWNoJm7bqQFELL2Rd5O+wjw4CEgQ/8Nqr1
i8ysMc53E1jbsH7EXmjc1diUF4AixaqA/3Bp09vCN4e6WDpJlm8aqEk7S1eCTal6ky8Jwa+d2NUv
I42eSHVumxskDjU0CKe+TXKm9wShbjZPDkQW42VvxbcATOAftIOyG6opuwxkDatBLbzEh+Wap+s2
7vO7qR1/dEmpbYcOJJnUFPy1OI8iIu5OKS4sXjvQMkJYyxgpxydHH3hlw9C7oz1h+tgB2NL9NuhD
0x8GVTw0roewxM49c/4FuXMRxiZ/pHF4Gwd6MS5Hu6h82XjTKtJYEZRJs5dhNDsizOIphFp0pcFm
DYG4KPBui9gV2P6Vp6Z0YeDmGU8ryGjRoZVwmPqJAyuyktStihu4FA7HyCS8gU7oYQwv8jvLmtp1
1KjTssY6vMwLe3xuem1agTtg2sH2qH9gES0frdbKhkU7sg4tQlIMZhnD3xuswPg81q62KRM7ve9r
qa4g3ljrdmqyHTDa9DJOzAcmA8FP10p1Pymizv2mmgH6o1Lv2i6IfVKvJftzwvONatEtOH+Y87VE
CyUYx2uER+59A4y745Qq3KfZv34Qg9uS76iqyw6x5BJDt3xwJ4tiWDcqz8Ek5VLgyP2ptbb7RMI1
2cERGx/+o7TyGiyFSxNmS8OZG0Nyi8CrbOHracvYUb9pbjIc/gPg1JSQ6ADfY3j9Vq29YiHxo15V
iX1F46lg6dheSLQQ33LsTGivp/2tsfhQgu6hzPn/OOf2Klf3P8vhbV7KOfsljn/V/4/pu7kL1v87
ffcpbb7Fxcur1N38E/9K3Znqn7NCAJEsaTGaOcx1g3+l7nT9TzqwoOqcNcIIWlWqNH+n7iz9Tz7R
NBVmLx++St2Zf1LzmIX1OLEQ3vL7PpC6O87IkzH81YoFlSEKAlpBvE7v5izIyKGbYZWkurcPncTc
ky47Jyo9OQqKAi4RPcGbpopOXLl5XNGEVQlilGMqO/Z2bHP5/Ntt/zsv+SoPeZSF5I7QqQPTHclQ
XgL36GI4FVbUinEGQ+qAlhmpJd6DUNl6jRPvna4Qn5RCTIeSttLnyii/8vy/Z0DnsTGf4l2jJR4a
jaN6dA7iFqhcCXsj5Pz2nNXkUSARQiRoFkpf5JPfyhhVEHBkOpg6rhd+brVG+1KQ+AlWxPCgPZTO
yEZaVTl66OeNWhZXiKEj65yA6O3ToLUVFhYGodRMDeL1M8cp3ac2HomVBlzqTqciG+5sFejIB/01
pJYpY5F65olTyDoumCVCd4cBghtEqrQlQjUoA1/rbV4Pl2452E1HibCfkqcI3g5L5/tz4c1FotXE
eEbvH/7X39g9u7ZNtNpI3JUjYJBOkXQOnOmbDxZieJ1tBCQ8duRR+D5Jvv9e/aHElGCZpZkR/TLE
l97m4N5bRvXZiqen969n/k2v5hd+XLQcaCswzJJjPHpolvSqHJ8wbZNqjWNFYQccMHuyqpDGlUOW
WqX8+B1EAY5akr4+NDCyjio/cdeZnY5Re2Vx7N9Gdj8QCpTKB+WC84KocrKkJuhS1jjuIwbu0WyA
+Ri0sgGEDOcmXZPo5Pw7xsZOV+vPRimzD2oFj8c8WidybPTSnBhTd+s5hAymlZbW38EX2I+tmxoL
sg3OB42JGOdYYqmQYAVRWdOPSp9OOMI3gd/AmEqw75OpvdGMadynSkngZSU0vl1Q5x0+2nF1Hhcn
MvI9RHyUj46ulcYg2PjrVgeEXGd3sD2ib9kU2AuWXwf0gJ2nZ4Q5x7XJWW7KfxRfkTxAdmVT+/2V
QDWFga+2LBquutW1RkPqatVBgwcE7CbK7v23Ah/EkcYCqSfIRwbykAPh/Dw2/mtlXUk4WP1K2OTG
N52YkmJfQbWbHhP8mCSnuchgHcKnpWBPP2FS74HkdJ3RyHtLr4Fa+zZCKoZCEaZp3yCpIdu0l40j
lTXZ6tohoyGhktC3lkI/0l2z9LXGCmy/oLjRb1jWtAHDpxiNbdfNBYu+iQeIE6REGzqiyry6bgSd
Aw6yB8e8HyZOGo/uNFIEa8NsKSZj52WRp/lGTm+gRQ3oUt9SUx7bZzOGX72QrhzKi4Hai71Fi+9p
+8QOlO8a/h6VlrZK9fS/qTuz5biRLNv+yv0BlAGO0V8BxMBJpDiJ1AuMkijMgMMxOICv7xVVbXYz
s69VdXU/3ZfMtFQmgxEBONzP2WctZmtD/4oy5D7F0i/gXfjENrskm3pYHgATYWBvS83Vvmi5nMpG
b3uctQrXkduoub6rbDmPMSUgzAq55VcPZpBmgdEqouXBqoH3HgcRqje11ZZ1ZCfqqyMeDy+69UL4
63Gj7UgljraL+8hm4vKMrmR8zaBxhxRc8hooPwfqLf/J6uit3kGJXGxFkmXjwEerjKjNGOs99F4m
G7MNALxt5yOcOmpJ/ZSJC8YqEnmy04F93VY6PifJQQan1MXWHKNkafQNmJ7oLNYZcK1HG4WKl+tl
X6WajH2yN0d+pzI4zYoO0UJnyDZGQy4D+Rc5T/g4HOerN/jVeGq3rRWnffAmBV1x7/v8AMZiMud1
l6APccssOEJAzl1qhYDFnqHNr10MIdOFUxREuTn00xRYB9epGpL70L9qIshjt18xvsRBw7Eb/jnT
gVelMxxfatx4PL9VOGVqsMW1fzOOfO9F7O6WGm+zqpTP1Mt6B65lNl8E9svwGmVwn+KC9rRMVnRH
9RdfoXE+UnDJrjKPB2BM96Nhhn5SwZPWGWjCzAWHf8O6zmajVdTg0k6PgtaK7vwP3Y1smIYoakEp
KldFb8M0eZ9ZB9kkabd9cY621bRlIlp7IEdVrcPrMrnWM7X1tT66rtUBlKckBvGwXphXgYsMN6bN
CZwll8vmN1d+X1IuVQvDLGOWvdbzMqh4DWYNwTAA5pzuSnBbwKEor/vdp9mxLpMC6+vANrPADw6p
xU3kcltRIDiFXZ/D1es0P6S2aGHlowCPBRVn+OHiDJBfyqoHQ9KKYKN+HNX4JKp5gZy27wVwdWMy
55e0Zt0mnoq2lcuLgR74j9n00wd+ZCdRCBc0Rf7BzTBbEGQvBmLOy3x39XYuCxAakO47C5ibGyma
Ap7Y53vFxsqkYdEojwQU981zywhJ/shDsCqPtOHwFfF8G75smVwKmLVTC1LK2G/WMlT3keP43mku
VxheOezI8gpVllmB4VgieiGWbF9z69rv1Oa2nKOrJZ468DTyey0gPx2HwvOtIrkEk+V36gLogdzR
zugRLk5HPIr6Tj3SMFKA8IrTsHjtxECL0d8cr9XjgxvOerwpUeU8LW7uF1c2dGKO2vOUQTRNkFfb
wzHaGFu+ckVjo6Lo5qK6VQ27vKMW2ygehrwMx0cT9sIbQBtoazkj8HGhj3VlrX9VdQ3OyRrKqjtz
b3YNfbXRiz7zgALWsWFvimltzlApzJu1FollzG7BPFNj9xhKK6AY0XrNkboEIgwd5u2Jkqn9vYws
r0s2hyw+7aWx/konQejUyVT9yCbafi12b2oPQ6T8VIatrlLQsMM1RCP7HR/J+hnA4vzdsQtwT74e
inu1RqV6aO12+EEHS333e9d8FbWSY+LlQ/Riz5P/amvmHeOQ+bVDCPkafZgVRo9VI61fSvb722hc
mKwbR8TqoCZ/DK/7bGVynsVzSZlk3riWbB+kZO7m1RmcetmeXUWB3epCN+32SuwQyCuzHPU2XrT0
dSHpY5aS2gESnqiJVZSp2xotyHNY56xYzOjTeaRU6B1yuzABACS/fTW2YVnFBbRnp4lAwQhD2seM
4iMY+DSyBPwlpLZe86EWDwCJLReg7tzAudKu+ET043dHMYAcvq4YgTrDa5rzeM577vZsippzX5eZ
vhppwn2YOgLvLxigeRudBhx/y1j9lKpqW7/Mntq/NmOJa3cu8pC2AhZSK1a5a++H1s6IgDpdI3q+
7qr/bNGMfLiMdZdA0kcKbwN18jFtfI/i6LLD3Duh13VziMwVnSkSD/rZ2BOOG2d2l4/LV/uzYZ/C
BosKPC4ci3caO0Fp4Mz49XxncBtEGLdWj3ZS5zJTUY35w4UPBZmt24q3zef9U8Wuxo5KsrGLRKx6
EGlRaxw6OSXrh93aB51OI0MY5wVQJvl/6Q08wUOidfi/SusHokSjEoN9B4MXnsHgUG9u930SdI+/
bFTkEGF7PEOe7W2BmtXKpbnrzOw4h6IDoNjZlZudw7ErPwtK21XSWSFdHbfz1c+gI76ATgLS0mnk
E/1dRdDugZZtNXXFoPP4RunmHBiOybPTSh/oAmTc7rPI0EMbQknbRG6YiinrB803gfgIoDK2Bfyw
mblgp2nu7Uk1sWWOAQ75ELJ8oyBQOgZpUkg+5mHVyi0S2OHOx5jbEMocu7RXYHU1kGuxA6Bqmi57
64lpCrrfvUD07a3uy24cC+cFwSf65tPcf1jouOk5Md8D912LZYunckXOFWiscpFosvyoZakfES3t
RcrZBW4zEJ/enFAawJxViuBp6vuCYGjNnNDRQgoxJ9whwzVN9HY7aAdwV+yx5flRsig+Rjycu7Sl
Q77HS2SASWvI/qCC2X1Nh2mPWDYdppl1XEYMGR9Hb7enq8Wawhawe+29N9Ey0guAxkbGIBcMh47Z
BqMv2yH3x/yCNi5LoGXnlS4FZD70bFdZ18xYKygYrHiTdmV/MTncy7RUNd9qPU3FY8i+1EpNBrs7
WYXellTNpTq4mvnkI3aK5UcVLTVbVtpNeCiDKiAXMxEEwesdgIP3CoRSNOToC8Za1/mXigkBc56g
0Tbp6Htwe3dPOVdlpwR7SFUD37t0ot6bwgsQELRtsZxNEE6PuPy66friOucJZLziVS2XBh+aJmCm
lijc+0HNnQcQJMiDc+gCpj3g32QDXDpj+c3s2fKhIehHh84pozD1GNH9nbWVAocPJLZIFpbp34vf
yaegmSW8bhXAShmVfl1cu36dmAJSrCZYeuICdNhpkqN/yT6FWcvbDwLSvvOmXynEM420hrP6sfa0
tLpyWV5GrRBCk+1Q57CfeNNalX6Q1H4EzD80uSRE5Mko3dFJ8Uiug+4rjLRqhNimiikeoDhhG1uU
iP3V7q57K9iDlGkR3CTWosJXUDoKWt+WQ5ZsnF2agwACeunWa/amPuUN0iOjQE7r0fgruNMATqfM
bpuZpHSEwQIwDdxkhvfu9try+5T6FpmKHRjcliwAxspYs40j5DnZo0kif1HyegPdvBycLAieuhDy
5Ek5fndHFGl/0+zwYCasNHfJ80g2dIKCN+XoHXg1ndHuW7ZlQG5brKRf+DoH2pwV7WkYy4X4Gkzj
9r3YO03bZGnap2mp7CeBPv6FJxBGC9dM2Scau4GGJ6y9B8nMcUujsNYW1xoGpCibUDpKveavkIXK
AaQpQ8EJW+z151K03RcPCQhnDr5YcH17OY6HZbUKNsD56s/sFQskMRD9uisFe4wDgN8LuIIBolVO
WKv4hhHNpwlD9ylndwyQhl+/767wxHDrZGxYv+6skJpLYsEMKGWZPW3ezEOkWZsc64EnhkPpzOq3
w78u8fWsww8vEMsSB4UL47nKOBIACib4NYw7TMNpkuoJKp86hn3m4bGZd3YgjKe6Oi3yyS4TrH7m
nTYSehXZDf6dBf69S5fR9E902y0WZ1WicfJoxmmAiF7eXmcuuIt4ZSl6WVRV/IjQbq3nyxTxfUfj
t7hhiWzfRzTA/Wkya/TUZDzGAMP28/dJQ1uKrdy4JzOuoGO8vs9eMbWs9RV+2fabtC8ZxSmrnCm2
J8+6VcPGGtpWRj42LafXFLvE0CNJswkILeyn2TXVTCjg88tprpkAVj6PGJ8shG5y5y0Yi/HKb0KW
+0LpfoInT7b3sHFY/Kw0J63YFhxcD2sOcPFQQYcczzvgHvY01tCASVBTT9qGo2y8kGFb42D1cHw4
4drayU7H94TnowD9SnC6TEDShMVJ00zKaIc6LsE6QLKxbyL/nX2LJ1IH99h9nwErIr9CLBG7W4X1
RbATuCETRO+oGrOqi0vjjNlXUmeoNomamfeFdMpzzWGpYWWtui+zdoLhC2VByQKjIUizPIiWHRU5
JHWYOaJWfG0j0qdp2ueVslA/fC+Rzoy8MxR5LJMT8wBLZSad+HPUPmPz8p7t2bb8OJoi96moc6bI
HFqbcKgiNo2czkcZMNI2lx9g/wPS6bLZSblIjmdRG7Gkzz5XelxmcqJFhUbzd7D6Bd8ckpgjbbv6
++CXyyfNp7U7Ah/l0cT3YfmndSzhXS8XUHiM4JwQhJlshDcVzax7XLFoL6D/bzLuvRkUbcahFSCt
2ER7vLzTT7wvS5EUFZkAx+/74hrOk324qGXdpOF8USeYM6rP0jKUGtuOLXAMynyHtJp7dZCEoKN1
LMzW3LqTRwBnbtxbQPChlbS2uoCrGTD9EE5r3S56nd6X3C4v6SyWE0wW1fRIX9v3Ls6xojouwqns
FABCwwe55X13DCaV/WB7gCeNzT4ikswK+D0qqO4MxGvuhzgA+PIlDOvwyfI762UOm+EDKOvOk90t
8+e5vZxmsK7MeDB0FjytbKIKEBclmZa2a6R7kovk57A5oGqxcSj5JUaveIPjrF6yUJTU85sym855
LSKk2OPuqMv5aUQ7GgX7dMUhle2lFthw2Dax6zgpM7XP4DnrNqla3z9DSPEGYisSaa895dMNRIMZ
ZwU0B5oSiLTFZpfmzIq6A1knPGclOcGlRxPUg3MopwZK3Nb5w2NdG9Qljedi/xx8QCxxvu/5noaz
11fxNuRsQC2cEl87sK0y4dCGaTqbWIcPVtSX+Dmtxc9Psz+qeyj/4l1Ol167UBabR9ZlbFnRPFNe
UtRQbud2660ToNyZ/IFXOKhPvQ62LQZdT58RjpfRB54xX0ClZTYtXk3vfVt03yuSCYb0DymagliP
61f36xz5w4Ei1t4cBjmtRTq0rbwqt0kGqUaFOhOhXpfXKawo1XjT4nzM7E8ZlYc2UcSz4tq87rAe
5OcFUOxIqNuqj/PKhZfg7pABiegWin+LxZX/AoUPh3gXavGqcj/xQQC4V77GgX7oXKv4GPaal+nq
pZU3epS9dca7hHmilwEXlrfMvILZFMT9oisC/+xmOx8tmcCujV0tp/LIiXC8K0notldGEvQl0dby
jJuqScl4wlJGemcYzH7U5UQexcv9SKStJDid8/Utx8obCFoFI9fKgQmkSL3ZFKuqY9sVrMyrteKI
WZGsB8llFBkqLQjuk1ONQRAHw0VxqFUmolSAw37hDt79o0uC/mvRI5k4a45QAeHYTMtY+8rG7wCW
+LN2eveNw8a2sVRM+09vCvxrxsBXh8deHrz53hZ+05XQP4EwE+ZfvEIimlyN/0n1mNzF5OUlWXd2
K9sxNGL+ZcIVij0b9eFddoFDvFABdAJIFL3w1OpDot1cp6dlWfqv9Djs8A6WuXqZkDwSBKOb/dAQ
8XmjrpFB+7eKiY30MI5zOjpjMZCluzz3LfB+PXBkRAmxr0oAwRGni597pijJwIHG0KbwsiXZ2m9+
KhDuqOMS5d4Pt7KzpzEid5K0YWb7d3s09s2xgmrzPXQ3TOTOhEmbdWFxzbnGnFQ+jCW1QkxHhe5T
NxxDcS4ncmBxwDILxMxVnZ/uWVfR3+L+fRC74I6Y60D9Bmw6L2c3IHIV80hF6b70RVkklb0v7YtV
V/3LNtDLYXBhgmutJ4+cG6DULp18DqHnJZxCqOiGcQYyR5W67VekT7FnFnlRL9BhoO6nEKEEPpN1
1NlEeDt7DW5UQb4qS3OLbPolL15+1QGV89ibc1LXk5PVH0WTifm4cBNuBJN9kBerCqJvdivXPLEE
ik1I+fnCC/dIQuJybIP7bY8i79x4VD64iIr8m7Qo7iTz1hM9oaZHyW3EWfiLXoN20obV4AJWVp5O
u76p3ksY5GwwxwpXF6kE4py9AJl8Zmle3iIiHjnpMr9j/21TeoLh4mdO3EBLzGI/G9S3fuj7T+a0
naeqi6bsEMyF4cu8eBxmMQ4vrJgLzKDQnzjJNyRhKxZoPM9j/UNsbs9GAINBftpajj0HD+vJW4YF
vkpmrF9jAg15vvOHyCYmWcshOJj6Ujqxer/k59G03Pi9vCy78ikBU+1qeys/l0ByicNabv7mut3w
IEEv6oSSQIYft0P3R+inepBrJTzKdp0455jw5NFzlvYLkep2PFaWk8kY40X0ElZm4y4e3SFKRqpX
xP+nRkTHPsjG4kDpfmdHg3QzOnKqym4LuwOg6ef5NF5XrerfMsqsKIEyUfy2ZS6aYycscu+rbNSz
R8+VLw1b9vds8rMu2fkQ+qOi9IeKwTRM47q9JIuzV9FPI93lIjzK2282CZUsVYtTv5RLr9uDIzr6
RSNjs2EylVb4sqz1wFOf9WE9Nq5T/6TZTBGpYvjBSrRu/P22r3EFc8WI7nu3bcgM/NJ2hx+L8vbs
MA0hhWZWSpk/9Pg1mqveWObT9efpl4N+sI550uj5GpMUZ4XRMpY8EtV17j03XPAlOYZAPo6jek2H
QfocdKha3GnWCWxRYKzOoUdy+tbj+cwIHoHl5GJeuXLNDLraVxoQqZtHA1TsjLqtFUTdt8ouMYZm
CDruq0D5j4DaxU+bUhj1pDW0fhRjz0nJ84l1nSCwTZQ4nFD9HlHYWymtgPwLYjMOXv7oijNN7UZd
iyGIbvJtHhAkKnVxE1K6/ZSYFVifZgyJFiD9LGnHhugzgwj1D0Lr1cr91HdU9+eehg5D0j7sDcSC
Ibghl2V2Y4uIVHCamijm3BaxBSRfNZ0hBYXXVtAMvyrfLkrWUXoHrJqmJL4U8S0dkb74XdJRMh/Y
8mZOebNRPxPpsoflO7lzLhZObKZHTTpyFzOLMt17vti+r4EnOeq5ktuXrShBMKr4lwEBmrUWBZ9N
PxdKeJ+i20vQ7GpcgVS5zgI33jWaB0HP9NTAWMejW8zsLjJvx/VkwXGn5JFzWSQuCwcxetqZG5rX
YK+u6LL598adFobCDBJBpF1UFmH3RFQICPDt4sDeQfkx+Hc34lcpTJ7Y8y6fTdvmWSIyCvdxwJ4x
uFGBLrEtSQwxV9MY+V9gBNgPzuXaZovFAzcdJuVQkkVHwwvRFDa0hpR/a1YkKXHf+bt171qtILno
BlkXm3rjjm50L+yDY0Xcta7GhnsqCtqUJJazjOWJOXtzUGNDaVz21GTiPuo1etCKmsYtY/IUCyfB
4/Gupi5qpT3Vtz1tg6V7bxnKtRLmspySwSNXf2U/YvXIqzx2XyEaqRcYYH5BzN8Hrs+vxNyNw53S
n0aGBJoHI7BvHSKynH4SUgy24y1TFECyhtLOkdDH6FHAUnmQVLmusiTiC87jy42CssAifMQIzT7T
9DCUvBL+L/lbyg3K3xQy2xbrXodXDHlxUl84m945GFdEmpExYvVSmx6TVixuc0IxwWNgkRchTq2C
+WoqhHVP7aSlooaFJ080bt4+kUNZfHq7bseLhg7haaQ5Vx85eRJAtSHsOonDIEAfT1pvz9y3rXVw
PLK453lnVTiq0M7uy8b1vti92/9YaAbsMGFsBKZeVStOdtmKeqHZ2QolDvilPvW55zKmSOhJHWWm
rI01bsse/SaTzISh4rus4lXvxmHucnS1F2kzgOGu4ZGtDKdoGw2rdc02OHRO3VLaxbNNQXv6Wdps
x47K3fA0Wi1BcOo7vGp936su0Cc2+xTpe6qe7Y0BlkFoW3gE1In19x4DShzLjsqM+iaaiuUbz8xJ
0BBgYAfDdWCjia2GpjozYDXfg9S7ZGx568OjDYGIzRzrFqMsebi8EQmgirzTBmPSUDSRgyyxqkvk
2DylvSNWijA67EzBHdnur04S2E3LrERnTY+klsrvY1+WlGUbyrXxMIyG1bxktwo6s31qJ6xRRF62
/M7LPcjKbGcL6zjSFSiOrdMFNTNAnZxjAtCc3bE54alcOcIxFFhJIHZtJBA2X8zJzDwVbRYcVwDG
71YYjnbaz2iNKe8vwbtWDHnQOSjtidHRXuIvr9pJX/HKzbtEln6zDCP9WRTS1W+59fXbWpKrQ2vX
zD+lPyv9i1MMYawjunHfe+9ZrdqLe4MC8oDJkEwns3GSR8SOriJPg2Z1VCKrXm/X1MaAWOpgpoGY
hR20bByZODHClXkz2uZ0ExG9ltHym0wz+IFh1BRemYXJs2daEcXEmcroD2bGWD8sRl7zWFQZMWBU
OEw0cdaMrGSQ2e7jI628c25B+qeSLMvoYGvCS4eKJ+VTF1Xsf6k6zVcACDuEA3bVvO7FPHYpmbR+
RPxRhC7cNGcok4EHxP60lY67nrwi4rbPMkQQqbdb9kbNPlDFda/pRabMr+YFtdugaFJtDXZ9rJvZ
ta6U8eVDxGavPYRMwAVohooq80kbA99EtZmzxfqQEjrdq0KsBsMjKMiOEyygcMo+XSiO71nU3pdD
NRNfDrk3LmXqBquz1BkV12W/cEn12Ll4BHH1oAx1Ax4rftdb+9EpDcx1ShqBuTZmXklZtLU8ZoqH
GX0ij/lhsI8cGlYMXUXSWEjsBT3Cfb7iLx395AiJn+5in6IIH9zmEK6/SHQvyzRDB9d8XIqJIkRh
nGh6muYArWkWxEoF46+Jx9STRR6ZM6HlbkviFKtCurF5/hU86Ck8WNMwU1/ssrVNsU8qTSHXZnzB
HR0AVHVNIZ8hypUeqt/pyNxY/sL6ZiTa3pMzl5W8dmhy3+3oSHDAhghGugErZhLU7SBPomrhWXjD
nJMHLkDHco6sKL/PsF1PoKQDfrhX9/uLIqFdnYs+cIt0dgapKTpzXa5XQ90EP5mblT+dYTJ7zLCj
MJLKm9UHd5wdGPNi0pLCk1R22L741PiLh7xeG/Ub25k+1aOp2i+moQVwtVAvJRW+0hM4TF5Y3FNi
GqcDdRQrjx2Lel2O2LuZu9eN4yugl3UfQyLUSL4fM7Gai2h8wZjJ0xwVVqmJD6DfxDWTTLNPZ/cy
5iVuwTWwld+pb9knl45icb/q0pOHwgsH9SZ4KHYPriUHiwkxoh8JpQuqgG4ZDP/Ihf1b+eb/Xnj5
/zsAgUcM658kmDGkfv76Pzdll//q2z8Hmfkf/5NB8DeyyJcEG6nkS2b4EoH9R5DZiv7G7k8QcWZt
lYGILhCY/0wyB/bfaLMSgL4wRshneX+AEEj+iCw8ZNEA7Ffo/ztBZo7Hf0pI+hCGIYqQLean8evx
gn8Onu31VOzO7FDRE+E2wI9lixIdKQuNCzp5QMynrW4o8jBe0yNNK5xXpx1KtOtAuxs7C8svu8mj
31ndO7/XseuvmSjPr7ZmC49rG5bP5HrUYaVsoJ/2fV8JnwzqAQpccBNswnvrzMCoLehcvMLUKrOk
9zdCCetUfg+cKqSwrRiUApfTZWnkdez8GPglAzA0taYyy3PEPQXG8p5whc/yvpZdf+keVxOO4RC6
XZq7EKeuJBo959hi/nsTc2R1xHvEog9EF3bmSrNWfiomzuj05T5g1CyzOPPKzXbWk+YZSVlzjIRI
tDOajpV1ULhLB1D7V1boLdGjkAUSXLrw68py14Yho4NjW19TxW34+OZ8SE3Lo6VrTSRfkFmXI8/M
IT9TvNt4Cbm27wVOknszXIq5G/v15dxFODx3EV0OlNElLIb8a7lr6VdVidnzhnnaliX71JLWOmRC
szx0pKJuK7hNfQLiPsT8my2BOPoc5upEIo/8Ne2X7gXTiZt/Uksf6oeCMM90tVU20RuvCyUbTGtr
nnojg3sh1Foe1q6v78TGDEfsFzzpCTRIi85P6XX0BvxSXWvJ4y/Z9t05jrRffjhTGzCnKqklHice
g1XiI6bFsggP6Vg1tukQHRXqHvd0Nz/vPaWuhI5eNxxImMjxih2P/cN2ZiRuWcHpz9/Y+Scds0Lm
Rlc6ei+8HPkvIWKDRhGu6pnWGI1xR9M7Q/QzfV2MotM0Q+9/llOoiZoIq/uJ2c/8WopgeOsJJdx5
pJTOg5+HN7OFq5NcxhKGqZELI4GFHezkC5X1jO+gfZTrMsyp2cowddtiuKE0hHusxMH2pJpWH7NB
bJesek/jezR5/drTiX7QvdsE5BrMeI6qheI3AmOaY92+ZB8+9uOf/cDTIJHRuJ/mvrfRXIa65Ry4
yoBiLyNPRUIzlWOGtXV0O6r6HFSW+zo4uOzSJsr6T535HElUFQYYsOGE2Yk24Ude+ARgXCfrv5bU
L0/gNengOSQc7xmAERsD7nj+4oXtdB/PbMDzQ9c2HANnN6s+Iou57VNBeueoMWLcwcxyH8gXdeZo
/GKlv+WUTKWPjNrEzUZ4JcbpqwhSok+8s1Ymb48dt+2PYHPqHOzCwubwD+vs/2Nk4S8xdcKrrHwX
dNaFVMT86F9iwRjoJpviK/Uunfa2fQ50fv4fvMIljMsMJShAefkN/gAoGpnO1VQlKeyy59rDM7r4
/+Ur/GXhlWo2bqt4hZaRWN5DOI3/k1dgFxVyW0Ek/msUHc3IyOVCzmoOU8v3zkOl/8UriAuh5v/m
60F1wjuGkegDdicf4v/9z//wMaHHLRgX4NAPcdxb74pZ2U/72EbfytyznBtbD4wfh7RsaC9E3V3n
ldlBqLC5c/wcK2TkjlVwHNa5/cbMpxcmBGE22vHOYrdnYN3aOWVUv9Zb2+IEkzpNrf4Veu/PEwK8
A64eBzYZ4xaA/NAb/PmLHqiEDcEQOqiOnVsbS6msry+73t78e9aZf7ySgHfl2h7iIv7hz69keZTk
Of1CytzUcxbp6oZ5uq9d0e7pP792Lz/oT18Kbwl+nQQkzHwNX/yfX2hvuoCwfiEoYAdpS5raNf1r
Kc3bP3+Z//rJYbOBSIYRgu/+v9yEuKP7aHOY+LZJH1Fn6pOmi97XLjhbpv4Xr3WZmvjzWwovk1Z/
H7eCl+n+5YYvQzAadtm58RytV111HKhprGqnPH5ThMd//r7+jjH9y4vxphiFog/D353LG//DRU2c
hVwlu3f6R/Rwg1fMvDwjpNWT2fgIL/P711F7C5jxX4yOkHL988J2uUYuSGSfkRXBtIP/16vReIoB
yU678SD8+TkEkhZAlJMNafpozu87I1c3YbQj/AVbp7nOp25/dM3SHwiQDF7qgUnqaTls5X3VE9BI
6Kt09OB6EkO0PWbrTZm2OS20tNpE8Ei8AfWgXjYpuFr8uZqeMw7B79k+XlLfpG7jMWo5Gwp/yMrU
4cxCN6mdSRWXEPa31MsVGZaKuY3bStHK7aPLSXIIzPKjUaYLcJEI8xKoaA0TPTjBASZG9OjPrRkf
8ykkeJoPHuMcRBht94YYpv1jUqp8aBDbMTPrZgNN0MDar20CjB5SUFk+unP+yfMh32LqVLOENCQV
fdyNk2JKr9x5MmNQihuqdCK4pj0zPA270f3Vqnx93JQ1/iq3fHrwu6K/oi7Zndswbw5kXB0qTtVW
9HTDFqFPyww/2fUMhr2BzQlq9jDq7ThaestLpyAMbUxVjvpRlRZQmH3eFRvPrW7Xe7UPY0p3cWjv
mGNYPrJo7m/oLUNHHwb7q3TH6MHRok97RntuGSung7awnUpykFGUaJFh3Atcqu1xWSZ7fkL8S6Cp
opwk4qAmzno3WmNubvJgXCyK7Nm4Uo+EkTSfRlHMftzWYbilbtWbJ9WFdOvHMqrf5S6vK9a7s9+v
2bGItPuVjaF8AvY8uCcHHmzTFiGVYDLogBqIaQVOdmtpOUxJm835rSrrzlzzZYrjOJAYXKNsuabt
tVGv0JBWCAhW3bPhrjlYFBtWOiosH7czZJieWGwR+rdTbprTTpH2VYkdrJacZ7JMQQWwp98CXTyw
eQiTYayQr5POo+IwEdW4m6eFkXLLqmgQu7q8EgpA6uM8bTbzFAQH55uWj/JeFtFwxVA0Dw8kKmZ7
rrl2LoGfaqB2XjhtzV6FKZtIPk9e2VyyKvuNnrrgEpwzQGPHnms5LkUfHWGvk0pghwjbaLLD5now
CyAcf1gM+j7qtra4Nwx9Vj8X2w2cQwZJ2zpvvmzME8i56mPsqbHcgJcJr5hb6Kjkyb4JCHxJ/zmo
O10iZu9Qn8iSFls6ABn4zkRzhcLXm0eZpQtP9ZPHmWxNaIo3bhs7OmR+X9vBnPbsL791tbyUJMVo
KOu705H5LPlUAOY/MntGgjGwxfQhgC0cPWs2Z2sz+mFFX8D22VO/hWO8c2W34lgyQXGutJ4/ogFW
r5+XIzfXSkYzdbxGaoZlhtkw5p6hj94i64WcENC6zrSkn6p8Ln712IsfwdeC3LAwrH7Trmtog6AV
/pBFRS7Zz+yOjvfiX49C7YS4WHWPwFemNyox0ce2oTenRMhwAlyp6WGZYSL7FvOAtFuG9roMtGN9
YP52KRoTgz6QEJN1imtspc4p1tw6BMCCTELWYF5ONXrHW2/fvpF+Lz5a3Xa32NP3nzS5aTXQ5ZD9
gaPwsNHcKmxzWi2cggmBgPJlK3Xuxu0I4MxvM0unF7FpebBJQ/02VHj/g7Qz221cybLoDzWBCM58
lajJlgd5TOcL4Zw4B8ngzK/vpdsNVKadbeOiX6rqArdMUSIjTpyz99phXlsowgbO8e5OkE7tXArm
FeZN4iEG30irTmcUOJoIZzKFBU1gIyajvHSmoNkbqaa1yBhkOnHCHJsrfba6PJW9A8shbAT0hDTs
UjL+4IPh/elZordRRn8KuZw5PfC5VWjjD30V2TTUL8hpz8GSNksH2kiirbohIz3AyjxS4BODYmyl
y2zYqUaOOzMaZbPzzgnl4CDIq/UQKlyUjWbGh2Ng2cCGSe3VIFrjLqHHxXg5UOnjEpXOo+onZzNn
qr4IapkQuNDTCm38bn7ya8tdCIJIBRSmZeofGo3XYZ2iMrjtjCzZYQ0B3dZLnyl/UCfm1s2X2oLE
l/jWI7FH6VpN5PgWOtbevuqwrR3A3Yx6k+NlQvMFm7ke7zn7ZctFIdK02iLGN+1br7PbEpxgMzZb
ENZ9enKFW25E2YsLAFSV/AqtTarQT53Gvh2pH48NnfMTJ7DF3stmNKM9csIkjAczvpa2cu9U3Zv2
enHr2cR9FQ0o91Job2oDedmNX13N73rNfHRWKxoHk7/N+gU9zTSiFHzq8qrmoOWO0yXqrHhftTiF
rhibMwblGK4Ps2lU92U9oJpTY5cWl7FDbxg5doWIIx7NYDOZmN4u6NUV8dr2AjwOsosZWveRRtSB
dAviyBo+OAoMRNDETAt/yemULhgXMvoXd0PA27LHpmy6e/YGvXdovJTXmnb3LhWx81zGJiKdjKbD
uI3oMcL9leUzEsvly8IC4G1jO1Xb1vCR4LPaDoemcCVvieugys7NRO5ioftb1PmDdwRCwgDExk0j
t3mLvh+HWGDd2d2i+GYnEL9Qrl7jLtW008lHurfyVnAkiIC+ZWa0WZD+MbOkqth55dmsADmScoTJ
NyASJ3FYwTwEkbtkWRC7FYtn4egZpMS14Y44o2UVqTu7sr16gyNK3JeJY6hdG/C7I43RgXftIDG+
AxrF2gMZxH5ckuSOZVpmaMeGvtk30dRnX/I8Dsbr0oBLhlmAuITawKCXxq2gTURHvUdXyilqi6uX
JkGnEMRz4GXUkTXCd2nLZMY6mrPpYhB5sa4WSitU60X51ZiKgvcOgTw9nXbMC7RTKTQ/mWPlg2Kk
um+GgUCtHOnz0qiqxd4GdpIfmaJCS0p9y8hDUowlPeImDhDR0M6dadlIp4VVEsG0Aq1SSHvMnsaO
JPlw0kXgX7tyyUjSntDHrn38f9i8ECWi4RP8CU2U+JclEPQh/LirdgP0gZy1loiVfYxXwjnEjJ3U
RZvnWeg3Y8fktmzz+E4Sjo5dlGYQ7iR4fWFpqHgLQ3WhgqqhdsDpGO6F46wJHs8ukG0iZKE3E46x
tW+Ek1wn9pLvojFItgwRmnUkkbDEvP0MyHtongX8oz2iEWtT+I5eQAK4/jGXhWh/NchtUaxB6huZ
6u/aAssDey25jOdZezmchnJs8k00gPXco4TtrpNAiZeymeqchaSvz0Fy82UJgRGNYQe0ZU2HdZq3
o9vaxRfCrwmibqrSbFftOarH7JDAQymxh6PAQWheBbltIrHug+JbxuZKYXDG4KnczZHl5KN7OQ2j
e5tFS3k7zV7l4+YZYtTcQtWh2S5Bxpbmei8RQPltYtXLBrXASDFhiBdjIkFpTXe4PU2WqRB3lK2L
wl36NB38rNoEwVgy8iL11tz6kWERRJMs06EeKBeJUqsndcGcKvpWkj1IyLypjBfOUv3CnADM/b2n
Et+j55SWFVONZH7tsiiff5ieippvUlcSa51XGj2T2VSX90hgWUK6pkaphIaeWos2LonCvixDen3B
xrSqmdHQwCBiMlvroZ9Lzgko0OaLmSbhwZBpVa58OzL8IzvGsMakG2N5sZvml7JR6vp0NldTlh/m
PL/sGXapWVn2BnRV0obzoo0DYJgc4XgSk4qeRTcTcTEPdbvtKOVbOkN4X9CJo6uzuvJmcTo61TIP
sOZSRy5LaBF3xXEjX7wTE8vGWo1Li8a+ydSGU4Zz3YuZM5Rd9r+K1CkeeeX8nVfn/mUb1ObW8Fvj
l8Rmy1NOKN1hFEE0XjhR0ojLZaotqsZZxd9dzDC7ZllqFLNWbk1Iav3IXFeZVPJco4qtJO1yAjSU
OcNTTbQRp7AAwWk+dcVGO0bLeHRpdagR6hzbAj7GxvN8JdddU5m7SE/RckiXZY4PhZHY6Vq2pdiV
o2pQsBTDmB0MdwTbq7MmVke/cJm4Y7qqv6SaoSteTMblGHH6Sh1x2YyXVWJa84FlMTlwqAIfCWBX
oH1ARPWd3SBT63wp8RpOiTAv4uZ87kLExlVVl2xdomX3WdyB1hI1MvU6i5PxDi8Lqn+kctntnBXN
t8Zrhys4Iw6S1zxAKR0g/jabnDyz3kjHL2LoBubAahp7E74UqQLAUbvJg8gFdO1Y0UX3LrqozsqH
Tvm0J0F79d4GT0n+BdmgztfUIsPdNBTWyZii9qvfAsnbMJVboOOJ7nJwCvt1Ks1Yr2O7FOpqGUcB
wy7tdHLnRsJ02SbtFClkb8yXxhDP46axxXSde53at/agx/PZBIYeCFxnldaD/o74qL8xDFy+B7qO
+TcG99g4huisOQzq7TKjDkQHlywvjqQ+Rz2pMQNYKXqQZW4zzPTShPbFtlusB3r0xQo1OarEjv2n
gzdlBqHhah262NTZAlqvPlrZOLqHLDiTq1qHmiFgmD8XOf8YBMM2zYduOxNVcFfLKd4I0XjALn0L
bY0SPmLsJP6a0V17qOeatAYVgeNrUGCfKt2KJy05sqpF5Ddox4xNMbktgilwey+mrj0adLK59M1U
XyeIHIoQ9e/ZhZOMw3Pg1umvoioYjppTMO0CO5mv3WHmXN65mrk59h6c0W7a3cyVbQLRc2X7WNnO
fMHEOQ0XcuaXLa+cE68L23bX5eh+x+VjXOX01pFHxUKdKEmrl36Qdkvp1XKSXZAFr20rinuWibhG
qd85nDQZCiFKc2xn5w5Te8zTvDjyRMsQCXW25aM3J8us5MNoF/eRokxw6G6sMisVAKPtQrbhJJrl
FwsNVIBgxI4cucl4YOpdq1W+KPXc6h7CIX/Nvs4TK0esoRHpcJK1vpOPmm9G3VSHcfEAGGKxHUEp
as4iJHUHL2eZzb6aanpUxtQylrdagy2jQAQ9bTw7qcFJdxW2TNaDJ8NgTG9ykvziJhgADmZrIHlA
JKguUrP2Q3QfiJCH2M1PRupPL4aOyzu3kfHaMeLpsmBYcxx1hHzdkp68rny33A+zld/piLG7YKC0
Vl5R3XRtGuzdPEBWQMwMrjvOe2Xodu74te/xwyAKat19BhmMto5snH6LJCv3NrXAImmxoRirceID
rNNGRY+NO/m7BdlT6CKHY/oHP8ttTPi5abvsY4YEBz2h5kIQbnWhGof2oiRK4AHuXnZKpGTCgpES
GESalmgBSsdYwoE+/H1fjO4OE+CEhtsdSkWGy5zvKzOiY4EJYN1Efeuuql6OW1DobDzeXEUpBqF+
yMMygcVta4FrfZyDjGM67BDweIWcTpjAQa5GjT5icupCv2Z8iDU73Tkj65oj59pa0VXl/9QGJaHg
M1G+u5z1Y15Jp4i3Vj0H4cgX4UMMM4ejkgFyraHTzs+4zSuIpLX6ijEAmaef3UWttIareumd8Fw8
P55zwO6Jyit7ylavz78vflA/z9qwh62x+ALlmTPx+kz1gHxYTuR3d71f8J9LadzIxXUZ+p17g9QB
ky92WJY8jPRZJ+ajiqXzWqW2ZDGmLxpqxKDOFsCFRjClCxgQcy6CMJCNl60THeV43c+CVazU34fI
Badsu7c2OKNm3dacpJAojMOxH3h1PANZxcA7ddsqx//pznSm5tLE2tKZyfIlUJH9JWrn8Y4mGGfJ
ALvzpc/bJWlXtr2/UkgXMXz1JsM4bOSohMmAvo+CJYPJTuZoIFWUbmvm0tkKYiWHUOzaSEEJT24c
fAnSOzpIMIq1b+n45OoZMGrNdJzqlycPT8dqGu4jzBz1k3FkkJeVOyFrcWgrBu/bPOeg1h5FUaeb
oDR+dHMfIazlPP4z6l1DboyolGslx2TrIIu8HLWH7LmTvkj2I4iHV88ucWh6lR02fZXO+7mTXHps
LVwhhhj0yTRqeTOBBYF+fE77DMoxFCU+aTw+Hbno6NUQ4Te2KdYChpZzVaftQ1X3r56vB9T05nxn
Y8c4LoB1WGWRFesLZ5ecch6//Rx1Ba4xm3p852mQ20uqAOyIrpxYbZF3X9GTJ+wrqDg04fdNDtBs
cKtrp3GfOBsiBPIV1krA2cM+JsnhR01RiYo38MtwqHk0VhLMZejTnUKSjy6Q9kmOhYQ6+FtRufwO
2uXouMk7C7VT4leo3LEgLPJK+ZUK9loD0MPcNiF4pOxsrpLRZ/WlZAOwny2zegzAi8NeotV/MyVD
UK10b7FwwAjBiJgFzeBdW1ZRbf2h885ONs4WiA6c8ZvZj2m6g4DZH8ykaINdRK3/il/b3SX1kL8a
lu3XIRYKeREt2SS2HB7mcZc2wQ2v5Qm3v4s8CrGcAw8iOgS6t1GXtmmhVoo6Odii/7Wu6hyb7CpG
yYz0NtYQewd7rduWIXgRlNGz5sgT4A7wR8xW/GRPLk1Y0seWrLXurIphcTRk9sEt+fxbMSJbDMG9
UjZZg9nOYZpEI57owqYxaEHuuori2f9BQ/MnycSnKMlh57eTb97MDibw7cIovtjEsOrvsYIRUod4
CT1+PsMKIMIGXrcBgkN5FRNnPJlBeZwzAAO8Ckm8oKPDBBESrT6/xjUC1jXHnunJRoLXrCI/zy6l
pYBm4C+TEKJwT5PmgDpuWPuoJsuNXbr9WTved/mmiME8ILUHXIHzu2Q+Cfp2iB6IP9Bd6KW4IrYM
mKMZDaaIwJMHMERb3NDEYyrsa0bamdYqKOM52Ccl/f3rhCzNeRVrZ2qYKMzpd0lzfFjnRpkeMxv7
Z4jBc/b21jxnxg6dCjgEJMeYyqic3DCIi34HmXrJT2DD/IfaLcWAiyEfj73X8zm8Ohb5IRhzxL8a
nt2AcTPBEH0LItAA9jVUPa1/vjIYqG0zvpZJO5q4lZvmdaBNt/zoOGjBh6buPSjWwGmvEAzgsKlN
8ySxSwOYyZV8MM7V7j62LdnugwrqcNcptcEJVt5gjWvve5k79M0bIX8uqZVsJ0UaBOZFBZIZ0BG+
e4Es8FjwvSPd1C4daCm21CbplT100bIrjFifMMT3cHadjGMUANGbLhLpLWXdeE0aGGZDT07AYvAI
8m+5U/RDzb3QayNzcmvNrDbGuaAyMAWiKkf70sLVB8O2jZ6U5YuwjNDXHZHNoHvFbWQudz0K0W6d
8hA/lQuyQTxxiUFpIOPySfdzPhMW1xfgibGc8wDF9E9XvRFnT1iZWs4adPPx1BVRuLh2e4w7MFmz
BzGHfddnAlRNr1wMrDSinwaRoKEfC9TnTNbYsX7aZZbd4q/1w3MUQbcDBuejLXWxgpV+S1xxRbuQ
pM7FHtdFlVvmMXX6gEh4Tq6I5HsYpwnU1nEHCWNGkYyrEr/tUvvDKu6CYj+pHO1LNXnJgfg+KBEa
/NQOf2nzUjqzcxX1Buh8JKf3woK535AhVayin0FdG6fSaPU2C36k3moOHDw6DDrpHEwUoEDOlSC9
0s2l+NnKMWjWw4TqeKVUlFmXOfiYZ9jGtd6kfcHRTGieZ2bKwSNdwZshKR4i6eQ4pNwEAPkYtzW/
YoWCpJt6Dhp1dlkmc7dvK9dDpkLCxOWsaIQcRWQH8dYO5kZfAIHp6kOfKcXIgJ/62u4ashkVyls8
1VE+mCttLkZ8KRApVZtSLfg6oogGH784Zlym6XlxIxS6lFoxGArRtCQRHzKJadDPTK1QlOh6L5gZ
3jXnTTfufJ48N6hzvfZ5u78y6JMZgFZTnw33+H9SDX2bE/5iPrRlpm5wSVMJ5vQd+ao4vW0neqP5
DgEn+4LCPoTdNgU/fCHl4H2RuZleArJv5xsM0z0ogMlqkNQn8gLmwJiG5Vhhvc+ZR3zLZaPSrdZI
rZ/rmpnFCvRWku50bbHZ6tSrNoMRjYzq6Nqc6nFYLpMgm/KTYjzHnflAxG5l5/inlDRQdVFkmDXD
UnnG49LW4kbE8dKsREnbyMmbUoATWQSHOtM1KXQCd7oq68V7tuBEY0k0OhceuyrcI89StKWOEttg
RtJ5MXXS/kbFyTfkOLLWe2ZdjzjdIACQ04FZvy1bb9mZpe93YRbHmfnQUIrBlbGkhMSJQI3r9ca0
ZnAUg4MTrj+T8m6wXBfuYDydwThQU9hScZgU8zd+OHkFSSjLv+bcNqC+1DTuGYoWDFeGnAzs0vCs
+7HzITxCTm/DHMN3sXYyPWbn2dNw6MogJt4vrmu9i1tnecjwThdI4KfpsZuJTwdJZh1n2tUnpujZ
V9U1eo/1ptQHDxNpvk+0QgU2OeYG7SA9yjKaPb2xiza7V3LGzz3WqHGxvY7BPVgsu7sqOmMs7roq
8uI1npuFs/GA+H6LhAFbQ4HHlEaiigtBNeK5vwxEL8WhG2t87GXJ+ri2gqI94Pxpq281Q5z50XCV
TO7aqMwxswT4CddwDGjpA7EYH4cBx1UYTal6bMcpoEbGt3PG/1iGAU6btvl2GQIjOXXRGWeWpnn7
YsVxecAnn+xtzHvgULJieUpby0b3OOX3iVPTV0LtHBn8di6CYfocolllTTpp7IJjLY7diPb7Ogc0
Je6SZOYJJ4q8JFGBLftQlrNMLzKmzJxJE759CHZm/4qCs7uW+UhSgIUJ/pTi3IXB1XTlLcDF9t7i
2G+vXMwh6UXUucQdxHLqj6NpKqhQVfziUgi1q2GK6DXi1bI44LTzawNM2lv3cZsO61izuazxsHTT
pbHEab+Wdjy1GGv69NaKC4sgITyF1TN+t/G6wFDBaTzOi2clUCCshGy7h85xAbW4nsUY2K0Nmv1p
deEvjU7CBQJXuQqsPndW88IZYl02ObZpCuHySEOvOPHZDRkS7tfZ3/O515eDcvStdClMTLtBMt/M
yVVFzlpoMXIPMUEPFy5tE8KpHCYH7lm1PuNVxNkJ3hmTAUJ2/B7edIcMnMmnJ7R5ylRv/rBFHSRh
kloDwn1EnS8pNSC9zxldBE6yztu3vC8H7WT9kZmb91XWvX9p+bZDW12T8gCsIsp3I9yDkoNgiond
zsRpqMxhZ6YuOUZlOtuPwBxZYYeeBcnrGmKDes7ETC3LVu7N3uaQlaqgazZoZ4MNYKDlF1sW8XdL
rf0Q6Fjx2vZaXyEtTG6rKUdVyGOl8LrR/6tCZaCEXCkEs/1dYzbmbYu1bJuW5CeLQJhfpO7kEVey
s2kIRXxtmN5H+GBapyRCkBFiYY6Q19pq5imxcWQTy0zGkTUYmX/B6Gd6plOktlTOUHjKucZvbyXx
lefU3pPoz5gZbfbX9dgH+xQ9/RwWzKA5r8iYBj6DMUVNyuD/B+9StBnqNrjNdE+nqiC/s4ldaxuX
UtxYaY+EEgCaH5YsJ8+9oLgXPJobNI3+hOUvMctfUUztd0xHtI4XsW+2SRgVrMd7inQUsMkIF6gY
o/I+k+341VJpTGaKO7ZU9XGgrdskjep2j45PXcBicvdTQJ0LvWuqeKKFUd7N6BsYZ2ZN9lOY0fJi
tg6TEcGkTe9pV86PzSI6cZUwAeS7sMs6OoxWj+IWJJb10+I13EX4XHVodRk4PmXkxV0c+3QdELLI
u5EeJpUUXbdVm5uD2iYGY09y5QtzHaeW/1gSsuVs3KH3mk2bpYjchrLswxI/ijpEQWwkYdl7tbGl
ogDQUjAj3KsiXoqHOV0ggxjleDSp6zDF5qxy24ot7RLdXy93xVKqW8enyJkjaWF5VBL8FT9tRN1y
/uG2UUtRfUOf04+/DmeDvsE58zzcYooQxuUQX/Vpi1jamlU3PLkVZRb0wxaKRGM406E3F5uus08j
jVe84RAJ5T70WCbx7reuuUoY6S5FN2zcud6xXpDnNHl5Ciu7Ay7XK8by/BSXGLaXR6btcXsNECDK
6B9a8Z75Z/xQGynv1dhn17F0aVIj1ItRlFCnZ1tPGRxhOdTzXix8Yf3aoHoOp8XAdzZPif6uB3gP
kBO74auDtROoZJOUt9hRgynMmW8RopSpauMzlVB3+LIZXs6qvIxYxq45wrg3fTfpE9lu+ORNoZhY
DHiQgwgXauR3+bBe+jo41/QFEbVVa3ubxHTKfQ/PxwWfIMQdgzMavw1/C9qmY0eHmc1muOhcl6ju
ZkDfCHwNEpt2zvxI8DhoaYijyMG12H11a2W2eTUpI7Eu0dZV08FyU1pcvhbVrdGpnOHOwKvCpD/l
rNHom1jbDu/GqHYZ9c2ljJLlNdL5eK8xLjGBBw55hAG5tJsaqyfgRY8Ca1sHiDyB8BfDgc61+eRS
eT8jOYfBEDkWYwcb2mtfReBfee2i6naqp3xjO6SrUqLN9sWYpzp4Bgerjzg+MSEn/CzWVttlU651
ZwBr8vqMqZco8psMG320pUyQMKZG1brMTH0QUkwhkvkeJUGhv1D24Gk3yibZw97Nf7VC+MYOv9yQ
3HKU9yHWUs+EVlu45VoMZCuvtF355eY8xgXx7PoTXXpkOHcsAznKJVGxf8Cj3emlMx89iUMqorG1
4RsXL0j7MBQSJdFNZshJhoKfnXvkELs4tCOYmRYsy+WQRcyHWma6QcW4BiaT4dJapwDIafQds9S0
j7gFmgyzUVw/WtiunmxLeGHumckPOKyB3mt7qvG89sQ8cFqUdKb4xFNCZlk7PROwlmL4CVwtNqy4
xJsPbIaAA3zt/4jnxcwPivwV5wp1olYbCvgpXzt1Ja9mPGLIBfxx/tIpO/uWTsp6bYCsgcXLlf81
QdkEiKrBQMo0P/Z/JIwvApZ45i+0UEevWRtoqlm6oHUe2iQrb7IOgsxGossg9cSb62WPeyI40cJE
BmLGfno/lFrU13kEEpbXEA4LxvyxHm5KLLsXiRym74J99SckxwQqV26y7lQk9vGcZ/70xSRD+n5u
DAlrVZNRtT+XZx7TQlpLW/rZLtGMppLZES0adIKo9CXINTPovmhOk5fZlOS46NozzLtnoQZqMzBM
xmhhnlfqmMxKbPJxAIvFbuJ8jdfZyTfLEtH7zuFLPVn9ZH/DYjrMeKjhpK0TttbuAlINuVfMzqdT
lxt9tfuvblpUr/TAEp7mVgVK1R5++X1r4cCjA32X98rfSfCbRwK6x1cz6xp6sEK8fCxLfa/q9cjh
RvchXaoocY5K+F2VWo1yaJN+BjDZ3s2peVXy4gbe8gka+i9CW2aRwmcQSsCTbb+JJBV1FhlzlzGN
J7hMGHdpgOeyumaWW9uf8MT/onUNYJYEaOwd4IT+mxtCn1UT9kZHd0k4sYnoIa+i07/+zgJPALL3
LO5HvDU3OVZtTH3OJaz6VHsPioCZ4BOx9XsVtC/ODG30ZQ6eLPONMhn/MFqYpLEZSo9hA/8zzXcC
mSy46k/kwf47DbQvyLtgNw88Xzr/ZCn8JktWjWeBDMLtPIMQzGjrjSn2dJ+8xu+lf5ESbPLxlyff
iftdvjLTJO7WR0X+LqO8wp+q0dnaq7ZY1gPNQyEvlN6lmJjTqzjeDIx73U/E1++f8rPsGQ2b6YBe
F2+162bMUDNAG0cU2R1G4v2guq3Vbz6+s/dPXiAwrTgSlbXn2m8fi9ovYIy7lNAyuJn6p87/hM4v
zz/6HwpyfiCeOJwFKJFdXtk/39WW/qk3aVBDdtuvGykg2TxnEBT1nOAqh1tj1LCch1ezfWo5GNNb
PKTZ/wZDExrzf+QLv/8QmFe4Q8skDR3I0Z8fQlYlsu4AJOtsOTdVcubJd3dz5rbr0ZC3ZgPJtyuv
P/5m/9HGv7lzfjyBvUw4BDy8zRB3iwDtZSJpkmdEqDXP9Ug10NrjqTWq46zMTT+61wzkzkgcUi1x
8dxOvrVuLbLLmmXfxvEVBKS7Tz7VX34PPpXlsBjwZeAf+POr0O2ZTY6NB5bXt6q2LwU1mJPZxE5U
V77bA56EDaj6x8AsbqCgMSOwvpm2/MTE8O4FxvaBAYQDe8D6avpvfhAPstIcT2hmmxLJpUNWKHSo
sSEDypf7nBYM6p/vH9/5u+X8zSXPH+m3NQMEKgN8xSV1tK0dOh5Y6EeGbb0eCQz+5N1991q9udib
0ARIViicRy42oI5hw2aQ6XGc+PiO3i0QXIQ3y3PAO1gmP+afd4Qgcs56ReYi8COoYCSx5ohsqQU/
vsy7Zd3DWuvhrmWBIBLHffMGx57RdUZnRVTt/u2sxC/Xd+iNlO0jnJDq6eOLvb+nwBZsuqzsru2y
Hf55T3VpEZjneIBhU7GTFEuxNTzxFH+y4b5//rgM2UfCPINNpHe+598ehqqLzaFbgmjlyacOUhqz
cpI0G9TJ/RevdtYf39T7R49CQmKiwbfD/vt2kR0JmOyCJqadxlVXdtqDPBk2+VSecoLeBrV8cr2/
/GJsjjaPhBT899u3KwVCVObSjMg0+0ag8XUxdXeE3a1sFV9+fGfvroRPh2eCmwr4EgP3zUsF4AAp
dOaCE2u9E/8mWaADvI4GWHCYkCH58dXOb80fKypbsAnGjAIDLzgWtT9/NaEnDXLrfMAhjtK+l86v
ER+IEkz/vE05fCFbffPxFd89jucr2h6PSIDz3Hn7ivXQgfJYcEXCVYFPYZN2fkZg/f71VSgvMaBb
vMp41d7cF22m2YR5x5B5up7qF0dHnMk/yVL6yy/FNXx+K3DE1Glv1n0GWbWPVZiizDj6HOJtfeEV
zwS9fnwr0nz/G3EjTIiQ9wCtdN5UzUNnzT7MdurM1pBHvMhd2HjNdCgmKwMV5fyC5gQXOabXVA9q
T6ACsxmmNxvQJtMnT+e7986nlHbplZLwzOvgnlfp397ysW2KYPKkQ5ajPSIcYN7ul7b1YJE3f+Dw
SyPC7tUnFc/7L9qyBUwCxwMT4EMt+POidk83h0kHQ/cuWOX6uymWbZQfI/fh42/6/c1ZtuXyyGCU
Q0n41kMZz06z6A4hHyEJqwGOcZc6MCtT0P7rOvj18cX+dlM8m7Zwbc/mum9uqrSA3MmAZkBe1Ld4
Nw9YHtH9jcfBNPYfX+rd0swhiJXEFNyYi5n2fN+//Wg5BOFhiZW3Kos8BEzcNoQDtzTKzXajuu8M
BT++3vtX3HLYsbBOu4yReF7+vB4sUqu2MoK5l8HWlyIqi5CpYXUxkczyyWryfv3iUgHEUECmrkP9
8+elzlBUm1wJnEKDnx8k/b9VOhD4Os1uRa6ISF0C9Obhksn4k8dg/JNl5vy4/7l8Wg5PynkV8Ez7
3RMzDTMU16iHBDfAejewqjWfZFS9PydRWf5+iTdfZi39HvA8CvUyleewZWMOnbnqDxrR17qZmb1a
Uv3ISSlZE9txY/Wi+bd73/kTkOZ0Pq+x+ZlvPkFZRFFiD3wCcKqwOolDrdyK3X3+UpAL8/Gj85e3
AoOcYxHLyMptvrWoohKeaeVR5RUdYErjQgRXZcku2/4/r3Nec397JYg/wacouQ5Tr3CUV/Aa4Wr6
66b4ZJP42xMSSNOxSBlj2RRvtvMmIgO5l0xim0qemjr+nnnGJ/fyl9cNsx3bnOQ0KFkf/7yXMcnR
uRWcioikqVetNawdcyLbz2k+edrfe5d9fpjfrvTmSZiwtfoJOc2rHup6lN4uPHjJz84gUNwhfULT
p+hfW7SnxGt//Fz8kzn35k3j0gSZeTSn+B9vbhJq+9whq+G8KR/S+Ibxny32TXs7mjvBcM1Oj9Vw
IaZdjU9N3yX6yLC/D7YENS7V6yef5e9f+H8+y5uvwc66FBwLXwOfZa52cXddia8RnALLOWJCdJ1d
OoGHvyQ+mSHpxs238/zJlviXx4qKwDVRmbk8XG+3RDm4VuVqvo5aw6y1+poNCw3Fxzf6l5fRlTY7
BrAgug1vz/g9IlH80PRw8b/8Mitni373J8a5TUNswr++1Bk5ZLHMmNS8ZzTS7+9jE4+NXecWwTie
fh7S+VS3ziV6r++kbXyWC/r+56MydClkCMKk9fS210m0RdPA9eAptoxd0/jfrdzEaRy8/Ntb4jIc
hExBH1IiK/vzlmawz/VM4ufK64ZjApkMWfomreYNp89PGiP/7OB/vh3npeUcU8+Y2vsf5/9vy1lg
g/2sh4Q+QzZ6/qmm63+ITcsYnwFlNtn2TBnUG7rj/rNtdVPGwG9htzLSfJzXdOGIszJG96nAmO1d
Rboef0JfCpYj1gP08B7DuTKsSocit1sYKGyZphW/ZgJ0mD8uqfNkYpS8FboILnhkJnKFhnF4qBON
jWWyXEWrqlbFjpjwCWFKkupHz13iB2jO2QvDjO6Qqan/GXlZd8CzMGWfLJDv659/GpsgXSjt2KXf
vK9OXcwWwRc+MJRvaZCtM/9HQ5zC0lxn2cEzP1nx31eR55MiEY+e6fEs/7Oh//ZbUMBaaCYAhBv+
AjooOjG7W8l+uLLZyawl+te7sw26wqTh6IN8ADPy52MmXOzAsg18zosSOO3Gscatt+DbV59c6P2S
w1+3AmbrnodhTLx5nk1HD62T5cFKVS+WfUl45Mfvy9/+Pqde2mi8AFRzbwriOsBrGFeYmOal+tYx
415G7+njS7xf0GxoLP+5xJvvysiMAYMDlxB4bJhNrnhb1l4fdijnP77SX24GCdV/k3ZevXFjyxb+
RQSYw2uzg3KwLFn2C+GxPcw589ffjzq44+7dPE14zoMBG4JV3Kl27apVa5GH0+YLWVOF6wqBKZK0
dW7jY2rqtrCkaGsmFgZzYkLY1c3U9T0tWzadlnDVpzFc4VEu91cTjfq7OpeHz5eH9FECEJwM2R2F
eJsNYFGPON1pOeSzcWtnzgaA2sbUipsijhEXRLkBBgYQ77cgWD5DZ/BJhyzZDugCybPbnCZoi/4C
RY1Wyi/n58yktEPLNkLe5IAMIYnmVFOUhDMBpZLpn3Tdpx+0ovO7voqm4N2elJVHzfmKMm7aKSgf
WMgYnz0OYcqV1BZe5dIMvbuotpBObKYVR35+Nc3UMDw9ySbMeW7hpUY9woPondKs3n0PcxmoubWX
tHxlJc9nDismSHxSMTZXk3DS4oJO4SEMfLeolR9NkR08OmwHyaITqOoz2vLsw+WtszQsjauQVIks
z+HE6c5BIHTsJOi6XCv/nBX0z4YWHHJrDur8QCApbemQUQHj1fSz6o6NskvlO9Q/rC5ywzYLD5lS
QMbgx58so1dWQrDzp+dszsZRmRC/nL2qE0+yGrSKIcCxoVbz3gFd7iDqvJpa+HNxk6aRKBszMLaX
5/J88U7NCqcQ3BXcGkAv3KgdboCi7WnRu7GhexiGZo9DWEn4nC8dHh9xa40nLs95VTAHaUFGkyJK
ZCBdb+pSpoFt7G8LVVpJHy/Y4aok/oOfiDq0JmwRHaY5JCQoXkXwLhszvZ58Fyfvl+du/thTDzbf
x7+NCFcYzWDjmBC8IvTZxy7CQNdtnbiw8LgToWDi/Q2p9ctlkwtvJvR0Z5/BztSVs0i9CwtYyVtE
lAw1fA56da/TKDVU8g9F8Z8HNJLTTP4CGJcEHiKrerxya59tF4cnuwwzKOcBVXRt3sVH0UhLU3nS
zS2+vdyVm6a3fjiZZXwvtRb2bqpR26TMxtfLYz5by9kmIAKeafN9awv+Zehp9IDNO3RRKyl3pgEr
EH453Pk9x+KyKXVO8JwsKbYI6bBmm/hlbf6Wo/EFkW0AXVBCd/T38GVA6w2YenpDdvqqjt/aZAD2
fEeX122QzFPtpmDbhoOZRnv4qa+l9qHyflnWtdGvXBfq2X0xfxj0p9RcZOTURSc7VWMPJbkZulNG
byoJsIiIzMlqsL2gzdL7eMxRRQFnCtw9lMwWpYBcNZ6CRJV2cli13lUawt19U+GEoAmHg2cLNFF9
7sFBdtuqGwu6wCV05m2oy3RXiQE5u/T9E6+Xaam9t1YIYo8yZNSueKAzP+vIGv6A55pMDeus0ohY
CfpwchW5BemaOx5Q07aAnNlFSUW+UkIUBy+v8aI9UmwcXLJ8lEVOlziupk6pkdVxnSC5UZuvfqjC
7LCX9ZXAfWHbUlKnMkGIy4ERn7thQlMD7ESMaywfOJk/4H9BeNteuX2XhjMn0bkNkWIHcnM6HNZ7
CriNIjeJvinGz67bm9rPIlhxdctWDIU9yLPaFqt+YSgrQRuqkevL1830c4IJwR+ewu7n5bVZmjOd
FwGVP2IWnPfpYKKk4Rr0nNBF7a09IF6TQvqjo8rloPK8Ehyp80ILZ/0jducm4rlzdtaRVSghi49R
Ig56+Q3mCAcW4SBSnodRBqY5ghKFLxC117/qrLf2GTDB14SGsrsUJK/1RAt1kcJhT+RzoMIHet6S
a+9nDR3C5ynwkx+WVRtX0CQAZB072/qqR6in/vl8keWQccmyQoZcyFeXLeexR1LXbfVx6wXA2Z38
yvH+GDfEET02IxyZTPVicrqYAfBGO/+V38gu0q80Yr5dHs/SNjN1Ut8m1XYqsvP1c+R+Hb2EcUuX
GE9qUf3PBl3/othx+YmHrvZjMgMc4GWLCxcadgi5yOGwt2XhcqmdSGMhkQriNUI/ktxJ9yzeX0NW
N/Q7yNmuJ5e0EuotjPI/j14eP7x9Pu74o1EiISKVPPmBXvZwEZa9m/IOGO30yuvTlThozZQQotgT
OZIyJkkR528onG1A24Ixfg/0FSe+cHBPhiRMI5ywjaFl2AG4uvXR/LSaEN2OP6YlJesN8ylBueOo
xB/C/kBzuNIrUNfMnA0nfvXg0XwO/dj+8qbQzz2D7vDsNEEVwplmCWY0dO2iqJ178aIvvYmCtvZy
2cDCdM01JpvAlDwb9ZjTfV4gWI6iUBu7EDn8HTbpHnnEDYjdlStoYXPPpV6YnfBuvGqFcytDYBlI
JoBSSBXuSKxRk4BwLPtJiYs2oXHlKJ3HpsDh5rKBIsMTP0fGp6OqIM6LxyyG7JrOMfgtIGqfzGs5
w0nuLRXSOGT4nArB6z/ffNjVSXgSQejQoZ7ancog86SCFgua6l0tNrZ5LcGCquwuL9rShQH4UyEH
Q95CIXVxasesB8dIEY92OwSmkWIg4fns2K86/G+QAVAbaMJd6d1o/qHL3yACQNW1goqz+14Ut/oM
3d8N7SOZ28uftbBZSdbJIHGIjsHKCLNOFzxqofSoccQPdFzSJ1+vLOzSNmIXsaQ0DEIaITgRZH4H
FKOwYHPtj7Rr1Y8NJW1YQeo1EMTSwbC5/BU88XwtC9GMb5mmDw8B9Dl+cUWT8daPjWuoTFdGtGxm
TvjMTwtDjM0mX681G8fo+vnkmtRxjdjc2Nrj5ZVZsoKf4nIBOcy7RRiM6gUOwAlg7319Z8wcXQis
crddNrKw/FRViJsV6liQfwubv4zLQtYy3p9W214ZdASyfisR88I4GILJm51MkokzOd33LQKmWlIx
DoS+32Ba2ddAluTE+tPcAEDXGS3B+lP+NsUMXDk0WRtpFuD2xtkq7c2EDoxljyvHZeFGPLEibOYR
6uypi7DSjXCQzLKMcJaO6JtZ8spjcmnaIEYG30IJCiCnsPzQFiujXYQJrXfxtUQbjw6ViNeEh8sb
4CwLMU8bB58DSuR0FsFolerp6MknrqdX9EtCAkEl/GZ0oBs2mMiibLZt+/e/sQlAFaA1WRzR4zZe
5Y2+hU0IYXdhR0R8XSjPVU7mKn2CNu2ytQX/A7n9nGmhlj8XKE/3H5lvw8w1+Ao1lDhQA7hOEa80
Wy5OQLFWt3L5Ly0b+T4SHDYpWrRQTq2Vnk1bhkEnlD/ZN7MChWIbO7VeeX0sbcM5gQO9ujInqIQx
tQb8D44EI4Gcm4c594bO46aH6wHCzZUoYHFAR6bmTzkKN0OdTlrHxJRWOZ8Tes6RvzamcVuZY/Xt
8kotOSPqoPg6gg1WTBgVOpIhg8YUbIHX9mg9QlK1shnWTAijGQ3kBAsPE1UxOJ8mlO1IIfr+p8sD
WV6e3wOZt+TRnAUjKPXJwYrdS5uJN4FOFeyTJv2Lq5Xy9IzRBN5EcVzwEbD4yFNGbwlMVfrLDIpB
R+9qQoGwHON7TbLX8ndLzuLIniU8GBF0DxLfyzm4Ba2RdYVIdd75yLir5VfPg0k69A9BHu8vz+ai
1Vk3iNw2iR4xROkT36j9sEzcKU9uqC0WyS9VGTZ06aSa4rb2irlzkBMukbLAP/bmPXS0emqfWTCT
YQ++XHeEPEuCnk3RZQhpX3rjMSXDbkBGFO0uD/McWinYFba/rkDtgsgEUsPQo0CpopfPowav26Fh
tEA78npEBAtOi/oaFu7Lxhed5NGYhXNhejPXfYptqibsHDgB5UF6GhMf+Yqe3sD0z4ObkzkWTog+
wPQZ5PNY1TtfgRa1hnuRduTLo1o8h0ejmnfW0UrCU++3COXAh+DAOWw03/q6pd3GjwBRrklRfAAJ
hYSQaZNZp5OHiBqM6KmxpEn8rtZJ4TcG5LNBC1VXaf1AbIb+Ze9zdJW3Gx0KM9gxNPlahvsq+u6Z
ptv5712+4n/mnXL2KbajzwADMI/iA7FTwXi1RcMbIqx/pTZUCy194ontr9wNi/N7ZEfYNRr0euT0
GbKkwkc4obLXwGEyfYMT8l/EqWw9sqEkecFYCkGkX5LygH2L/SmNzqxIDNOGk68YWZo2IiCw4EBU
F3BMmjykUKvDKQqVke0Xd0h93rWN/fbnu5LAB9kSGmuIp4WxWEUnBUAwEjeOzOyzKY/JdQXr412A
0smbkcZfLptbelibDi8vYD9EQOiYnG7MoJuJB8MRIlRIlrvmmjxs3n01CfnGm1aCptO6TxBG9/aX
7c6/VtyEvMXm2Is1ozHx1GyOKEbX+iinsxvu4F/SUQ4c5Q2KivWT3dwEydvQ5rCkriLi5l98ahhw
qEISQSWnSdwnGC4dpBNDDXEIH5pbKMwa604KhncJ0eVdTEljk7b2Fyi/py9NX4zbJhp1t47DT76m
fesV/02zq/hBMsfpEHfQbiCWKq28Vc6jEL6PmaElmutUFh+QiSTX0tw+hVzy56b40mfvl6f+/MY8
/f2C38tS5CzTQOGRrRxi6c1SITR7TtKDYW8Lv/3jU3NqTNheepTpcKwxGC/Zyn4A+Se0TVAHXR7S
wu3IBsab8RJCY1AX0Qhq3XRUFkkcAGPf6NabEX/TtFcpGzalcRerr2V/W3d7SNrUeK2Wryys11xk
Ap6HqOFcjzndypnV5WhVN8ZGVb4qMQL2M7ct/KZ/W4YLyqmqodU0+p3Tv3pxvfec+9VkgH5+muZz
BG5h7vGg0C9sagnWXHvo2NT0p+8ghokh0yrDm0YH0ENDgPTYQrXbRRxj00Vgys3y/aDuphY68G2v
P6mFWwdXJSEvSvIzI00THTrahIeXHkIPeW6Ajt3SCPa9rbujB5tp9KJXVyOSdAPq4Vn9neaibSzd
N8W3VP9VVy+O/ag7h2iUDz5QCiocSfrSWjdZtpbtXIjHTocu7OYwtLwpSxg6ze3Qu8GoTS4SUZxA
p6V1C9x0O0afDHhfLu+4hUN0MuPCokfDIElJj9lu3Lc9VXLm8YWXOpvNv+MhvhKrrCywJsTWEDjH
du1jLofrs6HJX05u4gFymM5VFSSNxp8yPJCXh3h+4Z3MrIhzCIumg9GuM6C2MFGHhe4YHGaIaMll
M6p67pHnS4AXCumfuenj9Px44wjRR4udcRpc+Cbp0XzJkl+OcaO0z5YlbSDRnmK4tr70VQyJzF7V
fpK/3/SGCalXv5FITBbafT8camjUJKlYiX4/rlzhyjj5QCHk91IaN+AWZSJg1Wnsmwii1UxPMceZ
h9ml/ZWMSITDMGv5T1P4LS/AA6cb1M232eC4Ywg1lPMMvI6ei0cbTsbKelBr8/vleTwHvcEgwEPD
AC6sWaQfBSdAtkIex5p59Cd1K1muE7+GwTXSiSoYowjeMN36ZJMip5TnlF/Il7fDT7hCVmZrcdcc
fYVwHlW0JKzY4ytkOgl072cJ1jODu3plsIub5siMcP5kG66ixOuNTV852qdsUuQZ7WPcDsZU0QEF
Q2uLkKgbeyrZS2gnd23rtZto1tOpUd1eebAshPfMPcKxjg2wmS4pce5lZyrguDQ2SfmMklBQXWt6
Ap94urGcbeu8W/lXmfXnZcyf78YAT7Lzta/ADX2+PDEfrv5ssx59iTD/9LtomlbzJXU3wbl21QLp
zeKZzPzGgZgfGmIFCjhJfZTrT7K896eHYXzVJQRio6uWrHUUjRu1vakod9T2LjUaN4IqbdAbWrLe
IfrirVkcLn/zQgw6z97c8WsacIaK+HO4onoLkVQDYPC7p6LN81XSgk1V64cBvIjXTW4DjgQUvNKs
OJ/F3cqSzeQYcEmIFycEVWbehZOBkA3iIm2Dti/60D9hqk1Wduz5a2ge429Lwrr4tgcbcIUlEBC8
U+hBCfYN5FFma66Mac2ScDTUlEXzYiz5mrz1uLmnjNxp8qS3KzH8B6LufK/9MybxVoKw1rbGAC8Y
lrMqMaSQ/DW5KVq4FcPnVop2Kq7SV9xJelDkg6rd+OGt7hAVvSXOu1a8WfbEP7714z3lcBp7HzMn
daNyl6MjVHwZneeVjba43HMGkUY4SrAfx/joyW9qiQdygg82Je9hCCDxrSyodFEIbgZtH6v6fpAn
MjnWFmrLb7H3o0Lv2UUP6zA5HVrJaz2Byzv/6IMEvzEFejnQzWZsMnPa52PhKjJsOs5dHaguQjdk
dG5r+alvzI0V/vn1Tolq7ithPqDEF7ZJqqZSH6LdvEHZgnyVdO91ya5JihVAwtIQsWNRp5jLSGcQ
XqmOQSpbXAiDIUWuhGLGBnVBdARGuG2h3ZT2/F/v4NF7CQEjN2waj4BlOjtZGfBSoD5znczZF/Lv
ttjHiu7AGAUpbiaC03zwtW3uKG9aY27VIXed3HhBR/kaKtY7B1ZlyJuezV55DHV9b3TxSop+eVaO
vkWIKdrYgXfPYPbbOSliHBDGks37HGoOeHG13q3k9AadwDZdOQILJ+BkDuafH50Ar6SLMAOehKxE
dJ1Y/T6csl3e/Hnh2DZojWCAuDxKx8K+ToAgKOE8vDi6gUDZdZqVasDyBB5ZEPyp0iHuKWcMJHUe
fOvLoF3X6VXcf9GG5zS/AbWoq3d9vraF5jhb8Hgn4xIODVglP0ATlVDQelWmL57kHRL5RsqeKjRB
GlBlYP3WsluLS6bNMCyTnnLqRqdLZjQ8os2Rkeom58LTr1IYufPMWXlDzxN2NrQjM8KEVkjijNZs
BiEqt+gPATpSGeRun3J63SBeXnHFc1R/yZwwkwT9Knx43FJx/qSkeym6ByAe+r9QSSLxAUszN6Ob
Zz8VHWXofiXiuDylEBCeTmkSpYnSJLhdrQ5gsJQfYea+7xL73xy2f6bUkpVTM+jRkXJLGGNhfKqb
x8h8n7xPl+dx9hP/fRrprjo1kYdyILcDqxZP0kbuod+WViyszZXwPIvzRoaTAgttEBy0gbfu4N/M
cgiXBzLvYnEgYGzAgdAYOGPQTwfil7Tc2zJLUlca7KyoQtn3StmAg7mVzDWMxlKUTAwwl0fJ2WiQ
bAnWUE0w6oiVQfemG/82AvUqa67KfHDNCN5051GeIKwaiEmshEbPg2zVB3t4cVpU1X46+oOs/cyt
n5KGCuWT02TbOs+3en8rWd9ts3LjRl2J6Zbc3ckHz0Hfkd+e9bQSZES5u2K1flSjkYRM3vzQHHpO
+UEMKD8N36DNzm6DcQpdqZcf7aBNVr5jYZVOPkNYJRJdvDJhXtwEJYkI1Wxk3hhtdx3D9AUXC0q2
fhOtdcDPrkDYGidGBc/kp6qN/iRG02mXkcjqs3FThdkOmKjbQtEna6+2tcr6Nh/OM6uEiB85NRXu
ntMZ1/NBy8yBDWn01aa+iRJYOiWA3Vv7IbEes7H6WzfTT5UpXV8+CEu5TNz8P4ZtwTn5nZYkzPL8
lvzc9l8V9e8P9kb7c15dNxEwnwkOv9sSUbHWWLkDPqD+54MmLJxzMfJZDsFqc8VDf8XYNEOR7gLb
Kbdo1sh3igdHRQex1SbJ+t7VneglSFI4ZfspcNHvUInkAHAp1pp/W/A+TMbvDxLWPlDbmsQmk2HS
tp92X3twTl224uIW0Hf2iRVxrU2z7LwRKxF3XYd+Rzi+0T3OtbfV7O8VnLBBtiF3auVQG8vuFEPm
naF4OL4UUbOFQThv3lWHDGqymab3lf2wvBHnyvrcNu2Iebg6y4q0GFmTvH0dxttEu9aSfUff0YDC
1Ago/DbVXZjzLptdSssxJ7/Nqqf7P55oNHJQrt70DknGWT4y4HEX7hpwYFW9tWGtzb3vXQRRV0Vv
JVUiywXWvoF/PJE+QZysWi5cbhHpyca+rde+b174s51KnxcxkTzfG6InAs1VBhKzYur9dlZNjZsO
Ge0nZKbr+Os4rWyRc1YHeqPmvrL/tydsRCn3E8QimI4oHK5IpihhvwmUfVGgS3gTFq+d/WIY95Cs
B0NLSvIe6Q80oX9FwzZUns1ileBinv5L4xe2rDmZqdJF8/IY71k7XVfJtEcjddOGr6rkxu3bqKtk
NT6XI1+0clcvJd2PJ0OEekA+ZgwKrcRkWxuCm7vEK/amd+9REEt5LhU/nQD2kJV0w3+x6sgk2Wbs
1McdeXQHSlzPldVoxmZKvjqJvDGyd8i0N1b5atrX5VC7lvUi6dLKYMWNRkMhdD30DRAqqAQnQvzT
yT0ti5INjkW+hmTf7cEkGHea8lZ1n/J8xQGLuRsMfDCHgN9WZXjOhLhEq5D27tAddLsWCGEL96/q
tBsnNnZasoZDEu/yeTCzGcqwYHzPiOIMOMEz8gJQAmeyV7n5GOcQ8SOPVBP5wBR0mKwpvParLFkJ
ixcGadJeCKsFzT6QCwqDRLu1nHVsYneAI2DDkWu3JGvfkaGJbhCEVzaXPdmiOUil4NAAIKZ/OP+j
bVO1OULUkHFzfX/TS5DVaLdC/qesZb4/skfHR5IJpbeEqu18cTqkE089pg8P7SxtSLtmBSTIRJgJ
lcAs2ExUhDQY799977XOICj/oloHaiqj+oL0pG0eLo/3LM8hfsc8IUcDbuLBkVuP7zAjb2Or3j5B
5yt9wk/qxT3cEl52Z4VuquyQydnY4Z0jrWQ3zo6MMBGCb64nEPOjygfoiKS7ve1vwEqj04DkaCbH
OxjXd5VqrJzThe18MvuCg/ZQlTIiWFZJ5QW7qLipIPBIgr3UXUnD18szvGiKu5FiMr1dZww/tee0
aulwciBMJ6N1KNRdUoVbtdt63opDmPfM2Z6iCQtsG1BYU9y8dpxbul9RxBicx6kBnfplWkulLJsA
bguzIsAD8ZUayXqXlTN+PEDr90Oq9+/Ef788Y2dB7ceeBEn8/0aEaCKoAuQJTV4tck0rG4Uhud5J
mt++p52T7Ew70q/8eJJfsiGJ9klR9HcNAKmOrgYpvI5RS13LP4gPZ/GDBLdeBmi/hbrMqNWtJbtV
AETB3hrerYWSYvDshNclvPCts0V5KjTcSln7ADEB8p8PsLgmqdYB4BeSA2oT65OV8gFWhFim4qbS
TkNDT75HOzNHowAVJqeidk7B/odurER3Z3epaF1YD2nURwPRV9qQ5EPQPEyQrqrhXyDi+/6LbO+T
al9XKyNe3me/ByzMOKp0ZZdVDFjzviXxp7G4T/W/L2+zxYPp/DYhZFXzUp6QlsIEVVi5+gG2LbUf
uwkwwxpufG0w88+PfKyeonyQ5MyfFo0PeftNcuS9utp9tOhIj8YjeHIn1rQYwn2sNLw8UUHVDz26
qzyFYMu2nBW3PYeM577m9+wJbjt3stgw5tkbpiekDHTnwTTvhuwQAihpbijjXF6spSmkFZd2J3j0
Zkbe0yk0tTJBr9eJ3aJ4DvvvfkQVYi1vsmLj4xgcLRPSiErad9hAfpuKNCLYaAWS8b48kqUI42gk
YmCqUsfrzRIraaJ9Vntt1zZbuevjjaKtnKGlDUFCEYSPjggvHVOncwYAQkeMnpoeGAO/2qfUJ8b3
FvXR1rjtvcPlYS1O3pEx4TQpiWEOnYKx3ut3pv8c0QhcdX9dNrI4d0dG5o84WiEPR0RwhhGL20ft
7lNzjyo2koZrHm9xNBSX4bUw5kY+YbvZTeajRM5NWoAbyX8MXb8Z0Xs2lF1Vqjs7eEkolyrosU6Z
21bbUXsMhu/VGuHo4nB/f8UHScTRcAFRdaFU8BVZRGfL98G40VDmXuNZXLICUzJhPZQLPGCEbeI4
XKVmDBQf2h893jr2gzRs7bUs6tKMEuXOr2/q9oYjzKgJjVuNSGHi1j4KTM7XGrhoH61AKz5SsaJX
gv0H9gEeDbOawOkGGeEfkJ3ZiiJTP2yTcpaxSHL7KobKDe1L9Oooh0xJtfNju7237anYyVE/5veD
adXQWdmJXf7qJbr1gMDlvqO6UxQg9+sn6i+5TtAUA2ALHC43MrncQ5Gfo/Rup01z13XaIB+S1BgI
ECq90Le6lvlrxNaL0whBIs2CM+BTbEwvA0Ssxxo8tlQ6D32ougqt240f7/78oJFA+seMEB8nNUJK
jck8jp7WbbQeIUUr38C88Ri1ydX/ZkvYGXpMyl3qsNVlX+3kNovvk+KhXQOyLgYxRE7wQ5Ec085S
tD4Sc7XGErqmEf1qocMo5XaDpCYPZx3h2+oJWsZtDpNetQb6XDpgkKXNVOQWu1/krEgyVZHakDUr
FXWbebtUASIDhdqfkmfOYRpJJwZJ8yKPJOFKLgoFSnyLEZaV3+6LyPo7KQx95YG8FArDCm6TUsES
IPrTE+a1eiCBRee9mNe3ISBdPwtW7q3F+ULtYeYMg31BzGGaXdCW00S/IpLI8XYYvlVKtTEHGvqH
cq0Lc2k4CHUB8qCjj3yNMGfIMOXlOHKjxIiI2flzlzxd3t2LBma2aB26KXgdhMjddjpDShIGY8yg
3/Y6an78GwPUz1EpxH+LLZCOHw2+o9MCCa/gTzJdCJ0Fa/oRZxWleWshSkCin7WH3F5Y9bxS07KK
0H4bau+ghDtHJRmQbhFD1Yw3P5pFfO5mTVwo3v7N6H4bFsKKrvBpj01oubTK7Dt9aa7uqyugk6Xt
djw24c5Q6gTl74Cx+epXeHq22rCTbGM/GisR0uzHxLsJtDllROiMeaMLO4FSiWVHE8CVylI8hLN+
DBX5jv5L1UVPzuCbUE8ndzKsAZdncHF4AJigxoNQyhG7mVPT0Ruvw+zYwRCmlNo2jiyk6rW3TPp5
2dTyNuFupxPVpMNOrMtCiZ5m5tyL1RWaa3p3Vv44mtDiXavar7y8MoxnSf1sdSsXyHxGzyZ2ZpYg
7QoZtYjL0yGfJZBjhCbCnyronOxnCb7Xjg96v788wsXTjJQYroLkIGiVU++X611glSqmyoZXVq1U
V54frdVN14wIz204fTIueYzA5vbWe/JnCyboy+NYnDL8HtJbc3wpyohJo+Ug+YhXGqX2V+mH1wWE
uWCjr+z+W1mtdTIvPUSgSPzHmjAgTeat3eecMJTHCaTldkfmc4PsG6wgX7zOeVCML5fHt5jWpMkL
oDgwGLpK5gk4Cp2RaJTSUMIkGk7P/ZS6qAa+ohL8lslI5NFfYmQox2YFkjvau+aMW7XVt61d7Cwk
0i9/y/Jc//4UIZbyumhMkhIX5hi9W0pEUQ+I2LZGs0uGFVMLEw1whFa9GazAS1nYnjXS5ejWsnPQ
ZtoWNZLh28C4Mq1069vfEEC+PLA1a8Kyhq3ddMilcu54L5vTa+m/D75KAYInk3NjZleXzS04Mjoi
TQYGWRGXkBAn1kVlTGpP4x54kAPpt1b6aTSfUEtecZgLfhpRDpoLiH9piBfZY/ShksIqnZvqKJZV
n80eNoubTL9SEvS3VF7PxUradmkeFVK26tyLBAGtMDA7bUGEe3jNZHoaSjfIhlt1h0b9rmvqlTbL
hb0IMSqJaLSFIAQR2ftkyax8eW7nrBFoHrijNkj9sUdSf+PF1pP5x3g0AgcMzlpGEHdRjBPGNvn5
4MXIf7oRjPatZG8aKgs95+zP98aRGVEvo6rVwmhmMx4hdlTfF7XrFSp9Syv+f+mGQwbGoRpG/zhw
MuGElY7RNsVEY+dUVKBuoSiGbSdTy9sx0Z+loQ6f7XDUfnil2ezHjAb2IDLbYKMHiFCvHL+lfcrM
UpRjKTkTwqcgxKwgQqpyTQzfQvkbFJzJNOOibwz6y516E67l4Bb36ZFB4bxPtVeGuYnBHJqSNkHY
/BX94Y2aR26fflOClfO+9GIDa/x7gELQKQW2mjZIBPEEvyvsGmxNA/PLHOfCG7mXZBw2ZRun/H55
L60Nc76ej64OcFDp0AUMk7at5zLH0QTmWx7YB8mZnkp04PpsFSo6D0UIYU6GKsSghjd4Wp1piVuo
v4ZiN6DfrF/7zp3lXFv6o9O8tum+NBKE2697b+W5tegTbKhbgIzMuqLCVdn2zZT7OdPcyD4EBVeN
pe0725XpPerX2EbOMEMf/oD3KepAdLjTXHs6ubE/eJ0UMrmaWcikqMN61/cjQJFUT2nZ8H7oflTQ
W9urNzANvkiIcG97C2VoEsAOl3iQXl9e7aXRUz1HIInaMs80wUE5PToCRqYz856NhAEEWdEhqve2
FB/KdDpcNnaGk5mHf2RNzOjlkeY3RWiQn8oeWwXZ9bIqQXU/47zcINe3fRpts0q9L4N9oWxV17o2
w89FdIeTRncd0YXoadhKWyVa+bCFkJPvmsvRs4AEJJSnyyIhwUVKjVkYKE/GZfHI1bAy0UvXN1hN
+mp5q9qwjJyacGIvqKRmPs1xaMXbsYuBAo1Wf43GZBmiquw0L5dne9GBHJucP+noJOttE6uEnsSd
MyFg+b1rX81p1yuU178MiAEjGih9vWxzcSI5Q0wW+0kXiUMhUPTjqGKUSe+g5ljf9d4a7m5xItFf
JZ/Ea9wRwUyKp8QTUAx02Os7Obm1hk+SenD658sDWTwXvPkNysgKkn3Cctm5VpVmPp8LP3uKNemm
DMqX0YbtuG0fAiTjL5tbnDcUPkz4gTReVoI5ufH7JgX/7GptWd/WZu7cmdMaXcL8S0Qvyw78x4iw
H4qIxGDQYcQwhq0Tl8iKxNtSXbk/lrcdzJBUxzntbITTbZcQd2VRDCtCp6fPVa/QT1lch31wJcEm
PMX6VVs4t73xy3LWQoL/YnoWMpgZEDWxPdZEyQi5Y4cYudW2TfhVkVCXq9R9F3ju0KaH1PjW58PB
V9bKP0ubcmbGAvcGV5UhFqi7kiKxnQHhm8Iqemz9mvymPMX3ZacgoOo39cpLZ2kpSeKCfwIWRC+g
4LDI2RoSSCuSKVAseu31xO0Q/Lq8JxeDvWMj86Y99h/DVMt9gJFOcpzNUEBw7ku7xGBqo1lseThM
ZMCyyHkeLAdhj/Dn//gBwqnIqe5JScoH+FK617ODNX31vQd9PDS1v2urZ1X+bGt/U02+bHfpMB6P
WzgnddVodqqxmEaUo9NwsM1he9nCUow1U3ngIoFk8vI5ndnKV3ytrkeOOzywmrJTutdIOujSVQsN
ckIP6WVzS7uT5BCitDMWkNzNqTlj8qC5DXCZinKnOL0bNfB0RN9yKdxdNrQ0c8eGhBC5LozMB7MC
+X6RvbRT9lnLppWxLO18KpIzBpm7+oxmL9S9RLM7IqigebfJJ5dP2b952B+bmEd5tO8NuUnK9ONl
0b9yW1r0pPOmdFvfbcqnco07enFxjgYkbHInduQy9FicMb5Rqg6ZCwjo7GgzrAU5a4aEbT1Ikdp2
MTMXeTeK/dol91X9yQpW4pyl9SFNTA2ExpRz8qYhmuzJ9GzObGLnm076WhTlVe9nK/fz0k4zgWMi
pqvyR3yIeoFsTLqFa7DjCG1uT2npplCi18v7eSmP9iFQPXOtQyAqFlTlJrKyFgFGdEekb22pHVRJ
o81GdkdoZvshgIP1Lw0O5HKs9k7r73yOlF34btLaK/t+0RsjPABbPizzBnrMp7tSK8ye4l6Ky58a
2tTDbtjEA/VYPQdbn6PP7rh5WNIyH27o1nHzaa1XenZKYvhw/AHCsTCdMkmtbM53ETZk7T62bjOU
8EAI+Km8a/Oc95J7ef6XtuyxSeFsGF4f+YVPbd6phn3Y/FWHh7zXtlPz12U7S5A71vn35Apnw8ic
MbRmwsTRGEL4zrNN0cNtaVU3fgPJGa1RW6v5S5viQ99nu0gNIef54y6a+XV0/BFC4KQjVGD38wTX
qbdJVNL3aGTavybjR2n+NQb3aLW4sX6o23+RgEOm70MPdC7SCrNsa2MQU6zHpSrRlW+hBJV7d2r0
0tjbyPwr6raXJ3sptD42J8x1mROVSRR7XD+YvmRjuet0kz54sotzHk75U0Xej1mdFQFxE2iqiW+7
sAkjx66hdkTlajuW27x4mGTodtYoYBaHxcNOo/Y8K6QI5zMIp7zVQ+yU6ct8KLryMCj+1i7v7bU0
wqIpSOlmsmkwYeJ9XlRpYFZRiSuQFXT+rjRpmyII4H0P/1T+fZ68uZxFI69J9lmsD4ejPTSg64kc
ml1jQCjz3MWPstm7lnJXNyunfenqODY2R01H964SxoUfWBjLujo7dJEiI7anQ7PWoo19eQ+umRIC
sDieSj1VMKX1D9b4I5GeiNZXbCw5L5jTiPBUiKEBqwjDqamr5hEbomjLTdzmLniTDRJLG+dfjebI
khB20WXjTE6OJb+hCVSjt8x76Lqvl6dsyf0fD0fY31HZ6XKeYcTQQ7qOP9VluFGMg6J8TsdyUw+P
Zbm7bHFxAhE/RG2HXPMZUxeXjY/EGNn6IXjQ830hX4fJZzj3/jcrwq4bAVW3Q4mVIkMET/Glb1My
3YSK+pgE3tolPq+EcIfOpPW82BgPDklwtQEYCSWyyZ9DErqraIvrIdYzy2TTQoGWSNc6oqVcP8aN
T6OopyquYVcr37Dw9uATYJmAz4I0lnikhwLARzF/AqxrqrXrqm1hXHfwB8rWj24VXbfgqubyI9B/
EmvQGwsHTa2HvJ7mF0FqdLA7SXvk6z7r5nBFO8D/kfZly5LiwJJfhBkgsb1CJrmcfa0+50VWKyD2
VYKvH6fG7q1MJZNY1bS19UOVdQaSQlIowsP9Jo/stQaWOQhRJxgTi26ZueIK5Of5ppuMRvaEYDUB
6tsK290iQ3/dXxaOjhliNwuUgxofLLrnFoq2zcaGoD4Wa59VdJ+P0ufZSk56zYbikzRLdCevYWMS
oM9yP1NHuzVcGV4fycL+OhuJsjYiSS0SVfCEhpfo7g+y+pCQFwNcVP8/dsBdfz5jE9h/DZC9g2Ob
Dn6pPwAQ0fMqWAdJL00bcgLIruM/M9P/uSETVcaaNHhWTw2AVX7fjFUKcjvD2zADyojAdpZxuc37
2tsy5MQPsZDiIAFjANcOKfYULQwAQtnOnL6MIavj1mI3xTEPYa3/iXYcPfGbuC7AuukxyAI2HAnI
RE4gbs7HFMDfDrvO2feoZACHVLZkm2aV6VvaJL8wMekfPGqjWy+pxk8ZZQ57SnuTfNAeHDplrCEf
LHQn2rmZYf9gSTo9OpmJ3lDNHYpdVVWFAAosEjyYJHTEdg3rnOHWa1KtDkmbGvHOiKL4S2MN4ovW
1ISAubCMP6rRNRJfixhU0tzOHPYoDBah4A33Vu67pYMF0ChA/fAyB95Lue+mCtdgbiBlyopu01m7
BuFrRfeyvq3oNnefrzvV0lqfWjPP1zrifTJyE9acWqAmjVa1LvZdJDeum1naI6dmFJdq0wnuM8KM
ASK9/Cllz0P/vV4tgM1zox5boPYBQg4xKmg559GehD4Ns2KPgJExaOvvFdmY+Y7QhzSGjEp1o/Ed
gERe/WjbK4/opTclGsb/mJ1Hf2JWdNDHwnsAGT7yYwDtUJk/Z9CksYetZQ2+Th9abduBIGEN2X3B
v4e4cibuNXF8ovQE2Oa5YbeeOg3ArDyAnt13Wn5OgwwBj4qGtz5tj3Y0bl08CGbREYmGm9R6wlV6
mOLyOBJnd32FF26os09R5qBr3Ax1GXwKFYYNQmRro1kVwMtdFPRlejDLNb6fhUAKA8cNNUNIdUcl
S2A2KxKaizzISvulzCBI41ZpYOXsvtfKX6gv7Nuxfamo++P6QJfQ4aeGVbIEKzdSoRkDxNLK6cD0
DMGOmztBp9HuTrcH0JVURcpv+NQ65TGNNXajO1mC/tqqjX+xkeha0KW2geR6Pjzq5sj3PHchcUlB
Smei/591H3FqyfchQl3e5zSuj7EYrOOo69mjznEhF1G5gi9dcmFEpSj4AMhlQQxT8SQeTW0XDxII
J20YAgZUu+62Fk4F+gGVlnTbNOkrMjKPVrab6pT4hlwT4Vg4iYAlAfpuxh4B46EcEcA1ThpJ9BwB
Qf6FkHjntc67baxh1hZOIsiozskfZBsQEqvHq+DStmqs3igm30ZNA71vfbzLAa+47icX7fvz5kQx
wzCBx9FnENn55mwNgYqYO+ZBbX5IPDApeNU3jbHJp+Ogv4EaD+yQcbwntfQzdDPo5CFLDnG010lg
4s+uf83l7M4Ja7zeQcWFu8VWQiE945MG/5lx6znQbPt+LIJM/vUpD1JiC2JHQI3Dm1SKmz4eHCIB
MIDWCHK9yUZan6b5Lte6Ry+D03MzylGDoIXUbQkzOXgPBL0fvXRlti4Ps9kCom0bVD0gOFaCUysb
EyO3YKEk/XbU34ppA1z/LpvAT3W4vjBLgyGzcjgFpwQk0ZXo0bYnhpUBWylk7brHrkhQ7O3yfGVA
C86IiigBIg1GgHtTRY+cyHKg9wUz9vhmQRw1NvJ3TxRoT8levBb4e7TqZNoAeesGzCOzFmbkd1by
0pkvtOd3zHiVThVoZLUr9PLKntujbJRxIPYD/nnl4EG1j9BGr/MgKjyIsxJw0yXO9IDErQ8CmG01
ge5n/CaHPMxaAKKsl+vTv1DrPLevOBOPNGuwuyZHUcILh3rw61GDoqwR30/sV9Mm4ahRNGghvJdr
KbUlL0M5CbfXrA2JfXN+QJQlYClT0WJN8IJNhjsz38yxCpM3U7pW77k89jDMP7ZUyEgi0BEcJ7BF
pg4AWhCpyBuS3Lhr6K7FMaHdDbWLmZhcTROChA+pZhthAJqZfEMv0RsT9uN91n0W2m5l6RZd58TW
vLVOwi450LZPHdjCWxIh8k/dQIi8t1kZUOfbhHxzQsMSKCT5et3wwhjxMgKiDOcDaEfUaobpuUnr
0LIAXu1XVGi+WeCiRP8gPzqrIiyLtvDqh3sgg4h/zseoiSYveF9BHNlsUT7bmeZOr0Dy3vZ+9/f1
TeCcgemEFQsoUjWarLqxNqOxhq12Zxt3E/SoW2n4U78yfwvloHNDyp6ryNjYmYShPr9J47up2kny
w3S3EjlLp/eH4gYlEN18L8uD22779On6+l1GjjBPUVrD7QyCQzV1U1heFiE2LAJmCQCi0AoPrWkx
lyedl6KtApB9p2ttGwv778ymcv8SHPNmTmFzolno8dDI2d4hR6tbK3CtDU45VKCPZvFKovuMQIMT
1I4Y1Oj36XfDYpuODkGih4n7cX1CL5+sZxNKlcwEYo4RsiIYXOEgBXbs2s1EP6eW4s0dSN4c/t4a
LjLopyGMQR/3vGVOtv0o9QHNLgbe4WWyJWjhTZtbDYm3tJZh3QsgLPqV23NpE55aVBbPsvoEkslQ
/tSMatfKr1qOBmXXDpM497XVKGrRmokHJaofMyWbsuWBeuNx2mB8nSw3Y+GArgZw/7HcmBGabdbe
zBdrBxoIYrkECCMEwwgOz2eTCVMMfW9oqH4G0AObWcdi2wy4fufyJzygrq/dRbQzW4M0GPA2CEMv
roc4sYo2Y7CmeV/bHI1L9PO6gQv3hwGAmMEpAnlHhFXm+XCGsnWgrwQG/wIwVOQvh+6+Ld/5CFk1
aBfk7b4Sa7wMayaVGcxygeeZiTWKxs8MlT/QSpdgJsyAvfw6uFbgrfWVX8TyyhiVe8/sp24okMv0
pbx3zZCYJYLt3fV5vDivFBtKWMamaMqdGDZinIssCj0BijG5qenKZl5yCLzEkL1A8g8uoWxmoFzB
O53ATlO9ZiQPmmrFIZYn648BZe/aaTdOeTkbkC94pRvG0yo32doYZgc5OZA6ayQ87WDCjaMQuh/+
RNd8bMWE2plQGhyZjnma2tj2afSueyvrsDxNQFOb8xsEzYXnY2DStAeoIGMMvPXB0dw0z6b9fN2n
LuEBs1O5KOIBIY4+QnWxaQcWQ+CRZi2rdBPVoLhpNpN3M/QBp45vOw+x1vh1D2K9dqPXKx69OIVo
4gJ2C2QM4HM7H6ERpXYK7nXNd9hdnT+47UqxYXHHnPy+4mjRMAwcOu842kY0YZJhO7q+Pt1la52Y
a+NQvK22SWSN8+4vm8zPjT3T1wrIl28irNMMinTm/kugg5XNj/5SOQmJdZIgebUt9ID5Eb9vSEDG
Q2VtOLuv/7q4MZtE2Y4ChITDgCj+Z7d1Vw86RpWir033R+OVAhpUW/vrLrg0eadmFCfIExDvJybM
6OaHA7YUe/h53cCCFwBPjQoJZNbxQlC11k1ZxZADQWdL3b4ZyEnWm5EepPd+3crCboUVePFcEgQT
hhIiED6DnJtJ8zO6LZAkjJsUZZo4uG5lYbLwGrDBAo48CKqtiqeBoc8hfQHpOe69ec6THq+Q/1yM
AikPsOIDG26B8RbZuPMdGc8UuwCFxQHV7lNxk9pbwv52vWEC8zOz/aCx3futYnVyNA8RUOmNKOIA
3Q969kzJyu/P/nJWcJh/H6kLaAhZtoNS5vkQtEGPklyUcdCRX0bzIrqjiMNCbOJkxdCFXymGlLmK
PAafg0h7YJYTOk+PifNJs63e/O2SQ6gA/EgA3wATg9BT2R8kL3RIwgt0eJu/umTTD2uF5YVxnBlw
zycs77hhj0CxB5bzMLEQjTgVgERr5aaFZUEWGcttIa+GNgDFc1OWG8zqZiv1XcYgQmzuu6EMoO8g
147jBSc+NWWrbx/plcSQMAUGK1ru+vY4uCs3y9JoEDUTPFjnVlL1OM7KmIq+I1gU+p1WvlvcsBZd
B0jWpStedrHjsfynlubVO9kuhWlPKAvDUgmVMV6g+LBG/LEwXXh2Y1GAmEDhSk0Rd0IMKW2tOMjx
3EjfqL3lzUotY8HFYAKgZvAkzhRBig8D7szcjoGlICM/XepHFSjX+XMJwdHrx+OiHTTAziU43FqO
svddV3ilU3lxoGkbTgIebWz3YVprUVhYEuSfgduB1KBJgHU/X5I+IWZiT30SQBbJ0F6T/O36KNZ+
X1nyweyLODfw+1UatvljV/26/vuXszQrZyPF+fs9dnECJ7HwSNtEABNws9t7rLt36dQeuhL4iFrG
a1XBRXNz1RwwGbR5q4uPo1pOHgclQT1u7bYEaV2YYNdH2spBebknkU9HWw6Ghg1pqqFsm00Q9+pZ
irbZByNuUXAORfXYm21Yia/XZ3A+rM7vGJiCdJCN6hhwAWrqPq0t1AApTEGAzHtKC10+iay9mca0
2ZdDmwTmKL6RdpQ3aSK/X7d96R3QdAdpCzrlHRCBq0ArERGpNS6mE/QzAXOKbbuG258PfHV0FHcX
QgGAqVCjOPfviNd2VtgzxYLVbx3N8j2nu0mr5EvnjMGAZLUDycd/GBTemkhP44DA0M5NctInMbrX
gUavH7lb+d1aLXxpxXB7ztrg6PHWVQODY+b8NwzaqiGhwqEgsJHeI6rxOoeik/DZGmbk8lRFDmcG
AuAUQisfVeLBIeeN59YAFbLicUKtqn7q116gl4+3OZuPsw7tvRTcCOr7qTLLvnLHCDyAyReHBTrY
Soe9jKDhGoE49HFAc2kNqnobqnjt7vqCXW7qc9NK0FB10oCALkybjjxIA72XNpqbn6e/BoCeD9FR
kkdG1gnZGTG4PN3Mt9MvcVGF3VrZ4tI5zgajXhsNSwRvBQYzGcAoAp4B1oHn1pM+VE/eIwOid43w
W+GtHFiXLgKzc0gE/iVA+tR7pBJtqk8UY2MZmu35rinf2V8nuef5Q/YAdy6obS5RinU0aMNso/bs
YS8s7yd6TB86baz2iDvC606xOKA/xlRC+MEjKWIVGIvJT0vfTjgmIrrieJcv4fMRqTV8J7bwRCYw
QrVbRjeDfcvBEFzkJGzMY2tsp+q7qf13fWCL3n4yMMULYz55o8Fg00vMYtNk/M4aRoqHcalt0cu3
1kewNo/KAZzrrJBOCZEPnTzF7LEegNdZ6YxYMzHfMidhZezxeHKiBEvlfkNEhqKn70QroeslFfq8
VDOdNJAWM0Rx/ogTI+hjsqiwMA7Lu9Og/1ffldTvel+SPcsOVvLqQFcv0n2oQdfWA83QlOGb3cqT
9hJHo3zFvLgnX+EVpEI3Or5CQl2N+GYsfRO8uenXWD7k0HMVbGND+25YO54XneZk9ErQGzeQd6la
2B35i2lDPGMPrukN2v6v++bihoAZyLajVo8GKmWW26kHzwGDHY0iT0cxDsMGfRVDdYIBwhvPcBfd
2EDb/AgyxOvGL2MugPOBxgCKxXVxDSmvOrT3WaNhwnZau0d0rW0ypL6EJJ926Ryifs2h5kvzPDI5
NUdVvK103LocTQj+ZIjvnJ+VNDYR82n7XKGtsCmaTVyGeSEOIt5cH+fSWv4ZJ2b73IfsRG9HM4Lh
ArpGNbEPUdKEjgnMJIgSr5tavNUpRCbwukR8eXGrZ30r+yKBLRflGH8gk+/2E3jzs80I6Terktv5
z5uW3KdGtse3As67wia0uGdOv0G53lGz64pM4Bs0h7NXpGjFTW4XeFRN5RAUOigshBZNO7BRjccq
MZuHXDa7Du+vFQq//8dkAJH+f4tU6uPUgL4QEiP4EN0GDKPbDP2eO9+1LkytMIJ4PRqYBSYJyTa5
dnxdBtpwNoKMK7j1ZpyOsuY14QmYj0ockdF4T7QakOc1/fBFtwJs3MJ7ks4EjOduZY6el4MzGtOc
fILVLiU/vLkN/R/iDHREQOEDoHiUMJXrhGuSaGXVzHGGdeztch/3aM8Yv6347dJ8oe0Ch5CDAv6F
goCTVYnh8jkkHHDESua+Fw60wq0OfDCsz8w3BnIf3uUMWEbxTVblf23rPNWUgf4lJ2+so2TldFo8
GkGDiF4Q5M2QfVCO4CHTcDE1KA2nbb5lhD0Dx7TvphrCaBBsYskT7fOtJfNtlK1EDL/TcupRhUca
EsKzSA2ga8rSpmAcJyCRCtLqsbHlLmnot2xM/bx7noxuY0TxT8g6zHncAXW8ofroOG4h0ZiH1koR
qJm+7X1cX6F506qfhHVxkde18a8KYx+dtq67EQ6dSEisDE85GXfgPPAZk/clGl5ZukZbseTfpxaV
uKmCqsM4TrBY8amGOBjdtHr2kSBvYq1WzecJvTY6xcsNrZukKWArRTTticR3qvdKrNxAS/fd6YDm
PXASSzSWFreGByMjjmDOaz+JwB51ZDEeP9vrq7X0KDk1pThQmXV9DI7DNGiBv2uLLVTFnOSTpdHG
hKjUGPV+1a8c+8smwSkPlCxOI6Lc5lxUSQopbBy2rIYlHjSpeRg93e9t757ZIOrKH1JtWuH2Xjo3
ZqV6NGKCrAEUdudzquWNNcYGDkFCAbl13PskWouRlpZtHg9aEOYclIqoKCs9Aatxh+vbdsbqMR8H
AWAfDgxrk2QVaCOiDtqcLSSCVi7zJaeEQAwo2JHBx0tdOYCaKsdNqg/QBBgfUhJ20AES/3KJgN0L
V4hHKUpDyqrpnRRFYgmoIPZftek+it8S7812w+vuuDgS8M6YqAq6uBaV23By5JjhJoFvuMlL3w/v
vEFXiphWvH7xwgcSxQH/C3LRFxBttB+xSJcjQjzvzoq3dnojinBsdk3/qFvb0tgSvBHsW2N4/Yfx
ndhVjqpYGn0s4mk+PorQS/mB1M9lrq3M4tIRfDo6xdd5lExRPssTxQ6tgoY4P2ejey+hRWBWhRMm
VW9s6qJYgVws2wXIB8U9UEqoO9sSRU1a1PrB4pMHSe7eDI69GSftgWmFXxhaaNu/rs/n0q7GZv4f
iyoAjXV5MhA0lgWkjAKX33v9GjZy8XY/NaG4JB43tLYjmHBdhlZk7KxtHD1G4ktlBygvmZAwY93K
hl46In+D6Q2Uk9Gmrmw2ZlVWO3ELbjKglGx9gDIwkKnYEKCakkYeO5rf6mI8XJ/MFavqZAKlIVN0
MWGk8mGqQNX/aMbvjfbY0n1TB/UaYmtpr58MUs1desTrU+DKgajjaOO5iQk6DuN/2AmnNpT9BhG/
0o5M2KBpC6VE36KxbyKj3YybsYMA3Yq5tSEpG2/M3XSsdZhz4q8ZsN2F3K6qevy+RpQQxIbDz9X/
Ga+jlgVIGnV1izs06EEMnISGOUQfkPqzvycA7oZeaRQvsnTTe0d2zRSMTaQ9oLqLsphII3Eb11l2
01kuCJuve8/C2GfCWxPqfmA3Rbb4/IJ1C/Rldni9IgFzYNGxdaTvDqsN4HNVVR38/DrHgxU3uadC
56E82ZRkQI5MiNq61dzafIxy6yaTAk+2xtuNgyk2CF/uJHiT/ZiX08owF06cmaICjWBoNUcXrHIc
2CWePmBExjAJerZAP4XL4vpELp04MAEBM7SZWwDHKdd5NNWssyLEZKV943V72W7dMsicDxrr6OLZ
SYHH8EqleWnxUGME7+BMI3zBn5fZJO9oOUec2m1m7zTEnWhCvT6uhePFPrVhnztIY+hALHUFzup6
A2oKGW2m/I4lb6ClRNN+/w+hBEjdUYJEa8kcaSqz2LZjZPcE79HEONL4WMlPN1mJKRdnDahWPP3g
+WgrOx9RXtMkjieYcA24/HeR343dyuMShEwLHj/HyTMJMurAKg1Gx2UzpuAiR5dOUr/NgpDfLD0d
3iEbU4EKkJmfWVt4B5Zw7d4peHfkuZFvOZpC9qzU40PEm+6DSqZ/rXnJ9roRTSHXrAivCrsku3KI
WAje7f6o29NA/ckppo90BMOZHcks8QdJ9QpEo26zyUfe33VJpm/G1q6CpO3Nu3Z0tIemZrKDOs44
7Wqjjr6a3Mju7LyvnljVylvKk+4x05oer824AtNdmnugI+rbaBPp5jd3SkFWXdCWmdCFq7rXvk+S
Le2G5N5yGqvdJFYCQqYKFVI088cOuAEniNi8dzbIfDBx4nmopuhgWLWx9RgCHb/vXbqPK1lWSDnX
zW1CyPxljB8G6HhszLovoB1MY5CleqUIa9tqQr0QXr7ro7rfI8soDjbLkyjQp5i8RdnkHoXdSnA8
yIIkW0azsfJprtNbs9LZPhIemKSqVm9bv8ckhgLiXBsLOC30/9m5th/6LEGrrjV4IbeHZJdPnv1f
3sX5EdlH7ZWn+fA5MZc9tJWgW82ISQ+8PiWZn6AaSjcQZKXAFeqp8YVMpoeytrRvsrw3vvZZY/6k
ZaI/Cifj27IxEgTMaDnINlpRZl/y1BY1+JzL7EfBLHnkILZ/58YwHMrCmIJGjPkd/vf+LnZdAM8z
h9wxbTRQWCHxwZUmvzMTq9405ZRUfo107xevNu0nUUQehwRyQyo04LiZCFkeRdkOjeTmoTTb7inl
pA7RleZ1ASdkPALwJT6dIdZR622QLHahcrwTaI5rfApG20cXrRn3Gat5Bfb3+QyHpsVLlObFc1lM
drnhVVwd+rKuPyJqx55fG434SgcO4GhmjJN1NOOs+48DHxnyKauOrNfJa9FXhB0g/5qAGdCcnqB2
VIR5OlqBxjTnyXJqduiM1tJ3A2Uk2tZ9zQzfLpB3DShPx2GXta18yqphHHyZeexWWFqOTiOt37Ok
0gzfkXX5DY068SvBvMR+DZbal8iw2mJTOEP2WnIqX0xQq316FVhko8zTO59XvHgtyFB/tTJkFNBH
ZKMdJE7j+kspMu+JeVFr+0VFCDjPaX7jChltpx493lnZilezHs3Gj7Sm/CUHIbcGCoqvpp2goSVz
USzyc7MEC3SeePELSRnEvxIrFn6E4PzVHE0tLFlPYl8v9QyYfybFO2kicWBZ3nh+IWz7RlQmu49I
hw1c6pbELgKYMc6r4UaIVP8YgXzyzbSm+HTLZTnYeEvnPm/wwAZ1jiUPNUs0HB12k45Q9JuaI220
9HHkU1/6EJupD7Vrp2FhdciXWVPcIPtgSfRy8PQHcF3irXK8/pC7mYfCNpKADwXeaAU6lOJN1ZTN
18hl8T1Ow36jNfn4zcnNOpwoWJzIUMjYb50KhBzTOEY3yZAgdPVGm+1qyvMXieM61HlrDj4MRYfS
q+oQQI/0jlYlf9bYGO/tmFjYDik4EVw77rYRAaN+Nk5DCE649CP3Ws2nY9xvwVnh7EE5ASY5O7KG
TdOMDpJ+hglMCAhUo5CODiQhaS22CS/othxSS+wq2268wM2pNfloI249X4B3rtuYcZvFeJQ1qA5b
FSha/QGkYls0+HckcCIn3dpGmr26kI0Hrq2VGiTjqdWMAfptpirw9Db9BZp49FLKsu7e69Jj25E0
1YdDWbcf4iwNwcPQfpBI6/Y1tJKDRuu7beM01YbMkx4X2vSFGr3+S9DU9R0nLZ8ADHBuo85rbyCT
MR0MOCK4xLV4TeRiqRQAjsA/t5wSPcaJNkLIi3EwKTxPSaijFmE4H6b3RUc9ebIDrfLTMaRr0iKL
0dwMF5ypBJBMVsw2wECVxlxL1tpdDTb4rFkDVi5GPScW5i84yeVFfWVGoKZAUbcfPyvjx0yy7+kQ
vCBICCXfvSx7pN1a0/diCEl1NGJ7yJUDQDa/1E+s1q3De6khaEhn6GNysIawzxMfukRJvJfJF0Z/
8HrlLb4UqCCr5wCpiJwKQq5zm0kbg7p4Ll+X7D5JfGGHXbUT7R1be9QthV2nhpQphaLT6A1zVVlr
XvvmPxId+jW5wSW/ODUxf8LJ/PGaNXEyr9rkHGRugfGY/H1p3EaCCy85YLxm2uNzCyWAbNSc62+e
uBHjzvG2nrVSk54DavWtBI58NJGC9MC+gHEbbd7qxjCXbCf3VrjZsUtSqE4m0JE1N9dj+6UlOTGl
YjIax2mrPMNomPvi0kcoJhpr0N7LTnYwiJ7aUF5eBFFe4cWwAUbCAAx0CBFBmTnpG4c1YFnRbk0g
C+PBhnIFWgMJqIhycLAUhp9yuR+hzifxYuv0TwcggeujX5loFT7kOmnN2hlJ0URbj7yLHpmFY7QG
hlrySUgMoF0PUGDjQgncHrIWRA94eZrNr7R5jZu3fxjFnHkFSQAo6FUdLERBLRtbvGZyb1vXfocu
E9A9usUagnLRV3BEAP3vouFYFcgRJkfyIsXzlrCjqf2sBzA2rZQY1kwoJ4QOuWnIs8NE7754Q4IW
iY2+Jpe4ZmP++5MjokybwaUunsxu+atOt2n5IKvnf1mRPzN18WIGiU8lMIwK4VptfXHLT5YHolmr
Hyx61smKKE/lxDDjyLZgp4D6C3njw0peeG2qlNtIq/FAYhRTVefbGlKDrfVu/DU5/3w6nIxBOU95
aoJTrsIYuvbI+y+N95Kyp+vLsTJNvy/dkxX3WAE0eAMTJv0vziC80fzDnTCLPgCZinwdQrBzlxr1
Ph31HDWq3DgmkBHEja3/tVzLPE8I29CGBz5XTy3T665m1l6HXT7mALOIR1d76q27CAB2e+VUXIoH
Ti0pm7BG3BwXaFAKRn1H433UuD61n0ABXP49CnYekw3tvpnTFSmf83kzjYrVBYelwdi49H6i4SD+
Ze3REwUcPnKvwJmfm2gkhIsMhkJ7V91ZXul3+b/s9T8GLGUMWdGVthvPp/vwVojQjm9KtrPX2pYW
dyIQVGiQBvYa03U+DEdPirrt5xycsxNRqNWpz9cu6qXbEIyj6MNAGQgsu0ocWFYT2mEFamsxWsrz
KEzt0QdLl8G317fjUhHPPjWkOBgkmhuad7OhtqtukVRKjwWSGluna9tHdHyyoBlAHTvY9qfUjXZj
T1aY2QkJwDO8FnEvOTvu5d9+iOqxqQQnWUemcjKxdZ001E2JdvrnSL/pICkmjZWs49IxdGpKqWkU
lVkjrwJTM6A3IU8C4hzXZ3bZAsir5m4wdLgp5xDJQFTO59Rp1+6q8p4MK5tp0UOQwf+f31fuA68A
S1cj8ft18YP3fBMVyJZ4zpYka6TSv+lt1BgYTzs0HSF0BOZfcUY4Impa4DAL3MGGUJ2Fx48WWhGY
FZGz6iYHUC/HNyPo0qTlLQDL9yNyf1PbIzM2+BxUwAQ8RInw9r1x3zMPia+VuVh6H55+oOLE6E7r
p36ei1774tqPsX3M421cQiH0WFd7sga+WJz6k/lQDgDkHC0PdECoLKIg1iadb1cjWgv3ERJE151o
6ag5HZgSvBQeR+vIiIFxACbJW6fd6/rKCbDopzPtOnAJqFuofiq0wgIjBAAX3LyNUwPh91r1d3Fb
/7Ggtt8nReaVwHQAJwDNgqx9bZ2wyP7L2lstX4NjrwzGU7Y18+xG1CYGEyfVvuTJLfS09v+yJP87
X+oLvSXmKDnDaDy735VEIK9W+JmTrSzL2qQpLl0PaUMNhpUf0UIMUgynALlWuqHDi+DZ5v9vSIo/
jxV4FEHjhWuzoxu7fMtt9Ha7K/O2vEf/zJtyHjLdSByvxbxFfK8DBNq0d6O4q20EUNDvMXYeCa+P
avlq89BMDvpzsC+oaOuKj6mgtMd1ktwm+ZHJhwzYY9P4AjnRHkQ+1KdGgEqwj5fiv+zbGZmF3DtB
+54yo4WcUuSnYTpuj0UfBzoS/fGalsr8IxfH8okRZUYHWoyaPe9cz91xZ9fkLSD5K6WzxQ11YkO5
ZeoimazJgg0JvpliJjXoV5xvzYISFEaiqhJNgwXMpc+0MhjWQLWLnofCH9q7nN/yC+fxWgmFGLvM
gboqXP7KcaT6eQ7dNjC52oEDCiQw3YzPqJx8Bfrr8A8+OKtKopsW8u3opz23Xaei5W4nUUC1oqfc
JWjueRVtjVx2dTu0TlBI/amR36buHbj4LdX+mrATLxVQ6yJQnbuGnYs8gQYNocbA2HNupOCQdkZ9
TwfNgkp9ld66bmm8XR/xklNiqiGiiwYHHXjs8wHLRBgzFSqcMvaNFLzyxcMUjSvba+lwPDWiXIuw
LZOKwkhMvicOCjr7zKrwlHxt+/frw5l/Sd1jp5aUPSZlPUZDj/C4kmD+A+UjGowCE0Ui0n1ct7Q2
ccpOw01iZyjEIF70vkbR3klfHGd73cTSRpg74MEVCY4QvGDO18Y067pNBKBlBfvqJNDOQf25QkVS
94X3lWhhHX27bnB5TP9rUAVDuVkPNHELg2ZJtrYEXgGSvDmKoNfNLC/SHzPm+biq0jIas5gXKQ3t
YkvppsheCP2Hg+pk9tRHvwVBeLC2wwpp/sv5bqhWMs1LB+Hp789/f5IZcdCoLiFihCeJhDgahF/5
2q20uP7zbQhuCrS8qs/jgbcZKOEM4JSdl6YbAy7fG52imIg66CEZUSZaaxZe3KjAu6KlAS346LA9
H1PUlQ5yVrDoGbcJQz8KD4tI+KI3EDeH171gcf5ObCleYIJC27IazF+MFlDNBmZ+5Sy4ZF6cD9MT
C8o7qHDHgjYSFmogMvmxal7K6LmhQVHvehSIETvzoxGF4LdGX1dQFCsvysWAxrF+U6UDw3IR0DCR
20bP4IFabAju584wvtFEQ8G54W6J5mhWoPQn6+fMsfMHG01QZTBjEO4M9PeBmZZGzcqcL25wtGug
UwFENxfE144ZibplBF80vHBz24pj560cWmsm5s1/si1I7o11klGgmblzn/bgUyv4fdGscfwu7o2T
kSgHPU7fwU0mmGmHrLuxHFEiGDGOXCb2prX40fUySIjz6IbW5dorb3GXnNhWzmXR9Yk1VLNtUoJb
KWzSlzLegRcH7S//sEf+WFKJbDlvBzdqYCnuLL+hut+tqbOvLJe64x1SOk5TwkJGEY5WoQnAD81X
ShOLW/1kGMpW96RRAb4CtxuMd8eFjZfr07S4IC4BaxP6o4AenAd54nMF55C/qVGLSpAd0i1QZW94
dqexRxTBrlv6XRxXAwxEtngn4GBB24EylDQzeEbmRg7QA/iM3AzDr4yBAvFegzBUV24F2Tv5x8ju
KusRJbnr1pfGidgQnU8UsjhotzgfJ7O1gkMQF/PI269NDGy5/AS47EFaryRtVzby0g5D9yl6mtCb
QC8U3soSzyR3BvqZVAffz03Ov0ni+lYZxMXNkG7a7uf10S0aBPULGjrAz2mpzD//h7Pr2q1bV6Jf
JEAiVV8l7Rb3ljh5EZzkWL1QXfr6uxjgnmjTxCaOAb8Z2KMhh8PhlLU0EIGSJuqRpnHrq6X73gGt
wp1vE3cChX38vJZLCKJoxZLK7B+XqAtadc5ALZakHTz7nMrAGEluAsEO1A3j1aLEgZIKAfQX2i3Q
wwzY4fN989x5QGoRb+nW7PZdtJ5Yoh+62FbsmLShBODJoEPCUB7ymML13U6Ew/7x10Na3Czt3Qq8
2KTtboGqtkOv6z5hyT1ITB+XrAu84u3y9skOOcaVgT+FYSAXSeFzJW1vrWzmIchnYELU5uux/n1Z
gHQVgYCLYgQqwcijngvIiclmneI6daL1wCt3jabv49hVWAS/oD6c8I0Y4QLTKThIHR6XgIXXHwi6
dMv9kD2Znxh85lzk/6ojHGajNoBFiz7QIEJMl6IPJy/fmIH5PVVNSnquNoKEl0rqRvbQAEAnqAng
5b03E22cxVNv3g1OWNXpsXM/UdJz0cZlw3mgrC5C6TXT4OktQ7I+zr8s66tuH432E9VVsBKjZI8A
yyLitaVRIOlkGhI2XpYFzgyQClyRqkSozKK3QgRfb+crsIgqCClt9163hweverxs0ioJgmOgtCpr
kMnhzIA6x5jvrEKxFdIYFLU7i0+wgZherOHl+pLGU4tT2bnf9BqzQlcLedKGlyx5AOhycqPdIJm2
fuaFt5EqvlwSxJ6FxR/8U76iPeZr3zp+44ZKVHxuuuJZ3coRHF7c6tMMiKg8MJhdHVKyPIzzt3b1
7u31V4l5Pt/Jf17eMZkT2koUbaLKaZ3XOEy5hcEETjEwPOb/mcQQD5etEMEsStKRuI2g1ugdgCLr
g5YXGKRUBUkp83RbMdw6N2FT7XQTnR2IafACK+bFL+2f/XRsdMWghbQzbytI8NzmYhQO4bN5IGsN
4uVtjbBhN1HzCOI9EDYBhN4iCKg+UdLDmC8A+JBUxqS4mAHwsjjrCL8Oi1H/0lfO7agE9+fbLRgg
RHgccBNQVB+4UyKrnmb030OEw24ZfyY3q58mg19mFJMyDMmaLw6twsl6neNX0qiQFCRbiIqi7dqY
YMGIqgjiYI+DUaYEl4gORKCpPmTo0tB/WCqAbInVn4kR7kQM/8Zm7kBM36MJvJ/vepO995UeXj5c
kuN8Jka4EvthZWPKZymLLrsBEwvGsv38YXa8m7aOfPSiKK56yc3o4B2MKhombz/W0jJD01nW4arP
bPbVJPUuGd6TCHPn0xNMCj3FP710OnxCx41M4TbWTG2yWE+4ywrb9anNH3yfgn876xUlc+me4Z2A
uNYGKqEIDth0bRmnXNC0AKnTTfbjWn5ha6zAEVGJEfShcxs7kw4xc39g9n3W7YvkeHnJ+LZ/OGTg
t8PTB6SPiJjO/VQfMXCMoXk+GCf06qc7r0UWB0M6pd9/okYD+ir0iACWmSNRCheKB3BgBGUQNSdT
ONhHCvrsQpU/kC4ZGkXwayD6BYTTuT5dSTEmYbnIwmCUDugdC3o0rVhx88vOkqGj1RahOJZNHE2M
45lo8aBhCjQzDlGCVHhmArTOXEJv9DD0MiORmNaKnZJpZmBEEOCJCP0+jNRlk51gZgb4l0kPiiWv
LVnoeOO0T+mqUE/m+LaSBI+0ro6NwQSol3gmJpTN62r0TjGwB3HTnC6bn0wpgno7GjeBNvLhIQyo
k6jwciRFmxn0sDrQ5DJ7t7SeIp8ss3Ji4x3KeavwihOsnDmDV9QpMjFeXoEB4wD+yMS9sh1/yfaX
FZKt3VaScO+Dcm7FhDcUqrQ9kD182/k5eruRPl0WIwlugRn6VyG+rpvwwtCIHuO/EGOtd87kHeq6
UThwuSYcrJPTmn/A2C/KAvRfFImlsnpfMCLufXOG3aSi7ZIaAOCi/i9FcHFpblCW8Kzp0NzXw2kB
JMmsuBVkIoBkg8QOpps5zPn5WqVl6Q0TH37vl9vZ+qoBolbvFIulkiG4nXaeWtx1kOGaezN+nQwg
mKm45GReB7VTD4D64NjCHP+5HnNBckCJ4TbA9OLPpkyuRwrWI5rtCyCQWsz1XeDH+pftTHaL83kC
nhdDM7gYA1l1m019DL3SscGQ7W0Gh83K2gcQb2A3O0xggv/2skjZWd2KFLZrbEgRNzrOKiudW/R9
BGQqf42NsSs9dz86pcKtqjQUds5s0ZkW2VjVpW7qoDfnt6jRulMxdq/1qH/XvbjeRal3W6IfTLG4
8g39u7iC7YOsL5+LBou7OsYMNi4krgDJMobgfnib6+i7Xhs3IAFQtDHIzjVyjoA1Rh4QN6VwDYOO
hSyNxn3hdIVnA51zf02DNnq/vI2yhBn6qEChg7EUDIKLfR8mBhlnTLfDfxD7Rs/tYCnsEIyaB6Zl
V2X+vXfLk4U5RCtejrE1/LosXmpFPJGFDCogDUQ0YHscxxZQyAje6199XsJw0j2JR1xpb6WWKTZS
uqQbYYLTp5aeRkAFQ1IG2HqN/TVf85PXgcJF+0xUjZ/7Vy3BB1iYxMvsFmotCQaqdffKqRzEheC4
nuu7rNfDNul9d1W2xqo05P/f3DcVPgkweZCbZM2RFG2QWYNvYaoDWFk387IEaJe7j0fAwWT6MRr6
p7Kx75x06kEDXRxYPviGEqlSusW2DvAgPsUOKKbzb8I0bdFOAz8+yFwXyd4DbroZAurAV4HESQ/q
RpKg/eS0QMFIoL05/zCpXxbHAsUQIwujuALzh8J0pXfJRprgkeoFCASU65UCwURfXiPkSQ2QEF4+
ICopgvNJptzSrIJbkoV+1B0mP31EYwohUue6UYX/f2M2tLeGxFj4Fg39K/X662SwwzH6imm4nWmn
uzR5q9Cre1kzWW2as4383zBEJoVsTDLWcKmzVexpmp6AWBkYY7Ubnf6I6BnllSwEKMbjONJ9ojU7
N37Ttfi+SE6Xv0SxxiJFcM80O8K0H09Dk9BMCLAx00OjqWh2ZMEgWB3wMABgIBCTBY/uFF1jeTne
PLFjgUnePmJg/fAZTf6KIOcbiY7nFND38HDdGH/JnATNpMnXaF0VYqRuZqMJPRdT0752+wWamEt8
arvmxhgfjcpFG4itsExZsRE9cKDfNDGCgS4gYdFMr+80mniICoFJB0a31QLVum/Rr475Oq/7Ibqz
Jr8yR4A/7DrVxKlSurCeCULVzmyhKEFuqTYf7ORL4gZTcwWM32L4iYlsnEfAsI8EbVbT7vJmSt3Z
RnVhlTtnYkPL38h1CoSyLFjtQ5wOYVy+VB7Iw4PL0mQZyrOVFm7HOE6apMQrL0jWW2vcNWhztcbD
mraIqx6p9liQcM4UVXGpIfEOR34g6IfZRs0rJt2rIbOJklPVjgBh73aVqx0GqHhZP+k1xAG9MOBv
IlspGNK4WOUSEbyWrQSkmIhTtcE8FHhhrOYrri2FS5EpxvvTPdDrAM9HLEMudWxamlkj4KdO57d5
8btn3hiQ2E79lVgvl3WTlThQ89QxWgEudwJahfMDGdee2+kWxKFTzTx0eXPdd6wOrT6eTwBEsg+D
TX/1Kev82R3qkM7A8G+i9am0GxUmvMyZwqmjPcDE13zAgyVlT2dEWUWQFd4Xc2CByZybQvnKkpgr
Kl/8OQpqAs6nLdxZfRaPxKUjkojpo1u9NeNDDbTeBSQ5Nqrzu04DJZejsKGPuwqZSI2hPZaCokUs
v2ouSdI6gsysDIzuKXVbYASf6kkFd6WSw/+/uY8dMmRglURKfXGCfnhaqj0Yslvz22WrUUnhJ2Yj
pckmwOm70MYqRj9xMbRlPJk6KuPPl+V8tAi+ajBPNLnqniMaJ0sTMB30XJviaRofKv2OqXD7Px7u
cxGC70qsZvU8LmJ2fsbOyWjDuEY7w/uqqgJ8vMMxc6ITcL39YTIT2096AJZoC+8VnpuHuPUedXdQ
5KylEsAwYyLPxvlRBLumRpZEaYSE/NAGffbNpP/Z5XI0T9AhAh+Pk6EIuz4kzdLNf5LvzktH9zSq
/Ty6qzASdHnXZda1lSMErmSu0IM3IfVll2FcFH7sAFAJxSBToY9svVB6QvEHiSOgpgl+fegRuDU2
MlOtd0fqf4qJqC5GiXFZ8KsI5x1kVhyR/rvFJES1VAgPB6sBQfazDsbPxCk5+Ivf1jee927a2UNP
h32ePehjd0SB43kgNNSNFmhaNXwEUz0LpN9kAyiVwudzkrDzs9sOYDnDKD9CVru4itbhqk2NA2XW
foHtL6uqeikTBy4RmD5ygDAbfsQ3rqKugfEwOdjMtlub74sTASimXEEuGtRFATL2bDFM4JoM4G+s
QJYc+6Y5Ov46O9OXGCQhO29YC9fHRGhdgaLB5Yha2di9REgi3Vv1aKpI2mTfizqJDZJZE60RYjdc
tI4R8shYngXvCT/K9VBb5y9uWl/PWv+7SgeVjfAx3fP6DAX1HBiIiQlTRMH1fIEWUOfOscsDRa0F
TUKnhxMdrjHbFTrrErbMQxqnxNztdEAro2p3+I9/EA5bMIH5wREKBeGY3Om0YUVoM49e2E76UdO9
vaOjk9ay9tpAX9Z0QsiDdlryPDaxIlElOYCcPR5kZZzRE21J56pX8DVrGSGGs+KfU+L6BBhW/9mV
oJHrT+EBMBgYEj2XUIzxzOgYIWsb7czkxIyrGQBJ1etlKZJr6kyKcKTmKjEAv4hVHJ1TO2PElt15
7u6yDMmDgkIIh8rBOUK6S1isrl3Tte1QHaqseZ9j2MCPY88InN5YDr2X52BimPKwqAHEPWf9fItO
MyRvjMn60pXDw9ivi+KLZCcFpmsBF5AnrMUaGU2jyUQDIKBRyTsqCX7p3ka6dj94E2oVc6hQX2ap
MFHgeOJFR2Ay5ztJxw5lbf6kaYwIZClld+0B6GuXsJp9H1M72yNSuOvj1bkF4PVN5moOSCFyhcH+
WWTxvGADQHNq4LyiR+v8KyLLTeYxAiDF3NhTjxHhkupBbJfms+YBIqfPhxYg73NeJVfo4YLRpVmO
MqWBIfOT42Tt80xzAFX1mmO+uWNMQ+DZrgOutjL/orOlSnb5il/yu97unmsvNcImajjaWdUvu3i1
yxdi9xbHsTGe9d7U3lnVsYOXaeSrFUXsWPRLGWaJuV4nqVmiEhJFiR8DF+1+iNtZ1aj08ZmJvUdg
hnAdcY0t0hjkMx7eZKyKwCWY9yLOfWX96lFGyI0W6Jx0P6uaGCUpZ0gEQAC/THhdXlj/bLTNaXDw
WhmWnec+0Dishm+V85yMbyC8S5GDsW9MJX2j7HzjMkBlFhDtgMsUjt5UkMUCjUQRTAnAVQ3O7JLf
2a2paAaQxD24c0CHhXw2DrrYTTsVwMtLZ3RCF4MHKLdT2vzI3Ffb2V8+SrJzi2YX8Frb3KOIOaup
bumA2Z4iMN1pR+biZHt5mHSmX9Dv8Wwq7jfp2m2kkfMTs45kzLIW0voVAOKE7Arnns2KlZMLASw+
mpF5P4qwQSTJ59jxwD04l9Ovabbne9cZX+qsrxVlZrkBgjoD5TlUZzFadK5OhhaeduKv8zqa0HP6
s1vQWXO1en48ozK4I86XEZOpjQommofuot8xPYrDBi4jTHAKob1r9k5kl1hFu39Zh6e5+RJnAB/w
c+1Fb4+G6q0iyQpgEgBt+pz6AMM34pz8AAK/El10sJH+BXPrMw30PIzSXZ/7TvZKiyCGVPvWbQ6X
bVMWEWzlCqF/RgApOLnQ0+36Q+rMx2lRzYXJzJ+/kbCYqFt9yKW2/dSTAkCnfDS76U5sOi6s5H3D
tb0qog+ZWW5FCbaf1zG63hABB24M9qnYPrpW4etl8YkDvRUjXI1xtrC1TSAmwlBxM9/P+atX1kG0
/E6Annl5g2QuH71EIO3x4PNNsU+dZ/u7aupx0jCq4T16med71kMbPQ0gmLZViX4iswcbzh5sRxQw
ZqK/N5g2spbyoAd9nL3he80TWbFzO409dNFXzIJr5s0Qvy11ULpHmr93zW3iNKjcHNzxSjd/txrz
y+apWI+VHaaVCoNHZkzb7xPs1WYdza0Y8QAgozPdH5d96zzQ7mefKiKPPz3ZogfAjQf0GrxWcQsJ
joe2bmckFlaiJQnauA7FgmoGB4/1+/yB2UuYGNTP+2pX1Lh8ix8NBRxQULBfFv2Sz18rF5Cjc6Db
D3Os8PDSyHT7aYKZD6ShKPNiEVh5BTQqLP4OqaE2C6n3nJV7OwvH/FiDgy0uw+q/j2BRzFtCPPql
gLUkviEYQ9IDmSiQBgPrHLlTPzKDSUWZJ3O/WyH85t48YvOu8SoMGCIAML73vW/1B6fc0+R5so5l
dEdUDRKyQGArjlvdRhxjixWnC8TZVha4tm/S2xnDcp7qdSSzXjz1dTADIPOLCu+5nGHRLNuo4W1p
PmLi8NSujwmA6UzjrVChbkj8Bq7LP33E6G5DTu9cFAZjszI1ISrNnuy4xTgn8IjruxhYizTAQNhl
LyXZrzNpwn5NGYkLbYY08KWsDJiPmM9PE9O3iV+aP4Czi5YXhWOU+PozkcKeZRhErqwRIklLd3o/
hFN9o6sMQ7JhZ0IEd7NOWRa1PJiKp9JnxRcUHLGsPpDWR6YIqYh0x3CeMDOLVB+KLOc7VlaZWZgL
X8PiKZ1PU3rbVxRDeqEV78zqOc3MIBl/d9Xv1L6O1qND23AybZ/qexdQ5Ompj/dtVITGsMNkVTAX
A5A294gocrDjJXeT998vQVRL/n6usDTwj0NFUvx+ix4FD81LRntw2M9Jc3fO78vWJcEV5UwLf2UJ
0VjrYkZn5VFKxH7WVthp31KkQ73ez5OTvuzadN/Qa8/Ykfq+BzrTUgWMPHrWa1Emh0Z1Bcnc7+Zr
QCJ9vlFgLosmXcfXeFhmFFZjkMAGVq773XgCMLkfTa9DOx8s674qw2n+RMUB4jE2Z1O8zDD3fi4e
4NW0m3loGrH72XsmK1pE6i9zorgApefrrxhxmFdbI83rUoipute0ncK4OVas+swh3ggRHKJlasmM
tiYspfajAy72kO5sFVCwzDfxviw+V+EAgUo4V8YwT0XOy9KJ/bOITmsBoshT6wBsNr+q62/z18vG
Kls3zPWC7g9JI7QyC9uj9zr6e+MF527Zae7Rcp/WT1zBfHT4/yLErWnIBLr2BiJadlPE35m90yrF
6ZZrAdZyzLci2STmmgAfv/ZUm3B9rMfF/KZn161qmkwqApUTW0eaEJOmwr4kIzHa1YEW4/yELugl
v0bV9fJeyCqPwOH7K0NwUosFrgvQjMC+2tf1h4mcexdo1j8k/TGMDwWuRWsoFTLlauGdg5kovCDF
tCFr+sGs0UgVWO0pjt9TJI/o22W1ZDcFyk3/ihBu28jQ3RKpeKC0RrtJOyIIt8Ksul29HekU72+V
NsImeUtcJOYAUR5o12PjOKU/0B59WR3+G0KkjU36q46wSfmwTJ2hQwZLFz8tfNP5uril7xlXVFUg
4itzSZRwOA2HtZHRQNRU/zK0L0X33sx4KB4uKyR7zSNfZhDeH40gWXy0rdkEJhRwPwULojv0TIKy
xfCjYbxymB1EpMVLrrl1XHpYrOgmceKHhCkmTmVOb/sFgok06IIFGAO+gLqncfnHHp8JRYn6C0B4
anef6iqNuaMWFhaTZRYBKBnGuYFeen4pjd6azJNhIU/YgkYl8Yv0xal3RfRlNld/9r5RpJB7vB3/
+/2B+QN0zWMGHww/4mBt3vYsAozoHzflumHZH8Z5d3kzJSuJwRrOIwVGKw8gCueaNaXTzCwFIZnN
0qB397Z+SKiP6ptvpSECrUyV8pLY6FbgH5+2eYzYBPwSzRxh68zML7IGvcSndbjOqKIWJTnaZ3KE
u3fUMYxulh6SJSBfdx0ksGe/+8QFfyZEeKo6zWBVFcLSIMEwlBcF1Ps2qTCZJf4D8AFIQ/L2ElgC
//9mwXJbW0ua20WAsuh1Vw9gr8qu+ind1Xx+c8wU6ybxvmfiBHcFRBzwc+iwuYL8zlnqp8TwC20H
3nMXa6maClVJE8yvtQZEAhWkETtsszd0Yvpme5zz0CIP+fB+2dY/moSJ4h0cD0JLPEJsQTVdj+xq
cMBJ4XQM2QuQGI5+Ve8vC/lo3xCCOjhIqFETB/bD+XZZa4kK6Byj/opqtDmETEvxOn10tNNlOR8P
LuRQtJGh2ItwSXxPZWtc600KOYbxngO5FmRm7BsB5d8I9CZnChJLETF/tMNzgcJWFfpUG6ADhmLR
rq2Oo/el67+DzEpJ0yYJa7aSgBR+voToF2mmqoek1bQpouYoSvdOH8U3Bs2yfeqBDqMp2/q3mdjx
Y2K4ycEevPz58vpK1QWPLqeuQEZDLNJErdfSUk/R7sluOrQcF+TBdb7PVshaxYmT7uRGEreozQEv
rUxvKweS8qkJPURwzAbN14wuz2MyfRvNB7NXhD1SG91IFFyKa0aYAqeQCBDuetqtxEFD613UfKLK
ip1EfQ21TbzmcHGeq2bOSQU+XQjSnSC1A8vo/HEEOpvut8N7ZD7q6fPs3aIv/jN7969YUzAgMOtm
sV1x/QxgDwHhS7u3vV3l7fRJkdaQupS/CooND0bcAnaghiTN3FnFzbTeG8vrZWXkx2EjQ7hkDE1r
nCFJ0ErNcSnqXYmKUL92oJpL0Rf7Mma+tpxGFU6ASjMh5NFTRx8XA5qNZA01NBbO849oVWHcqaTw
hP3G9iOvKq2GG0hKr5LsaQCfea7iBZVaO9wkQJpc5CVNwdqbtqyj1YMMZvnVmvkuWk4BDpAg23V5
p6QuYyNIuF9yr+ojgx/kGTl1U/sVsxuP7tbWZyrWKInLsA1ArVCHGGhsFZuutGgovNWJERhOO6u6
G9Owd57G+hZ9C3kdOuV/t3Kw96CF1kLFAAUDYQWzhMajm6dIlmTXjnFfWK/lf49yUI7ZiBDWLgXm
ZjYtSPrn1X1P7tvxhdXButyR4b9fY6j7wCHhhkbZWhzuZAPqHs6INhM3ui/0p4wFrhuYuGay5XjZ
HGQH90yUsGxoPHOdxsayucV7r73aIMEO6mbxu+HGYF+N7CaOBsWLQWLrZyKFZSw00wRQL7RDhnoy
Xlf90HrXlap8zH/l/DnEa2d/11Bw6+OSd+viQjHP+L2Mb+C9i7xHljwW6TEiCtuTagToM56q4WUZ
0Q8NU5eA8w+lY+QeR/RipB1IDK/poNgtiScC0cBfOYInyqeR0LyHnHi9I1YYNc+jqueK/4S4bFg0
nCHUQdB8JNhD1btJTSI0pEcErZj6O1VlzuQCAGwG3Dbk58THHHXxLnZWDPeCLQyU8uRptWrFqL9U
BBJmvNiNlkaxvTBPDGuC0vyc/q6bRxuzMJdPjWy/eUbu/wKE2y7pDTKvVYkEU/mgw1OT/M4pHhMV
F7Bsu7diBLNqMzbi3oYeSXdaq68O87NIYVGS64AzTP2riWBRSdzFyZxDE7f+qqXfPRCpg2ozX3K/
UGERSncFdNyuSzn1h8jI7ebmZHQ6SvZWem32TdCVTLEtKgmCMjlCt7rmjSpgN6LIgDQqrjjphmxU
4P/fRAJt36As4KH5S0teUvOZLgDynRQ7IpWBnh4+woU6gpi4iqO1YvmMxqt6vtO00K2vafl+2Xxl
NzNKx/+K4Oa9UaNo4y43G4holltQqg5eaKJtsrlhGqiSGShZVdNEMl9MXPTaohyKvLiYkEVPG7iC
KGoMybJndhcScA4XS6jZ1/DPDEi3l/WTGvVGnKBfD/IOIMxAnNteT8Yxdb46NFzaY6PqJZbv1V+9
BGc5jS7gh1YIGuYfdnZgyMyaimeQVBfU+vkgFm8+Ea4xl3klRkVQ46PN89S8pMnJjNHx+pRln4g5
yF9BIjkhG6ahLBkcv74cx/IZMXzRBCM6MG3FCIJ00TaChORDTFz076K1NbCTb1pR+5jCBB+gwgSk
HtpD+h8YLJg9ES1OR6t8BnQHmDj1TVS1WjfUB0zoKqJpqcfZiBEszeizzEhiiCH6g6a9Mi28bMnS
8AyNz9hijn6O0Pb8qNaZnVUR7z1iK1jhtOTKzfKQpuRoJNOVPt3OVYX2NFIxv/I6RVFAtoYUQQBH
IOV/guweyMx0rWB6s3tX54VvZcdJQ9/r6bKOMntAoxO/g5AddEXAwaQf6dq5sIfaOJDon3G5WxxV
DlTSw4g0zF8hIr4gcPcHIG9AyNAE6FELiXsTOd9N5+BZgYGGieox8w6dimFRZh5bqaKpLxRdEVxq
V12l4OFs/vtQGtRyYBawdADKibmLloxrszYwj37W7CEwnaw7UAxusoA5uQ1o0EH3SoVNSvfrr0wx
cYEGiS53uUxWv5UOSKq/D8P+sknIzX4jQ1g4No2A8Fohw7BPSWf4U2uhueq+6O9XZCy7KKy1nU52
l6XKrkWK1zeA/zCFgU7h87M209VA/QFCox7MKz5ahbMR8HwaA79M7x6siZCw6Zr0RusjJBaX0jhc
/gCZr+fsDRzSB08Jsbe8KDSXDgU+wERgUdAdw6GLvMLXiq+kUoQZ0sPNK0VIMyPVrPNd3sQAekmH
0fMGvM7bNFyzagfCa+aDnBhRk6WaBJWazEaY4CbXuiqimaHmpzf3ixn200vuKkxGunYe5x1EwzDH
EzvXR4sTp6iKCRbDKkBzaL7jvuGZiSZXTOwlluJ6kZrKX2ki4xWzWY8mMyi0pOZT4n5f29fYWx/K
Sr/SKxc3J0ZTTFUXr9SbbISScxWLmGkkNqBiic5QHkKNn8hJYkoOQ9EYbUGsJmYKy7IBb3oCtczs
na6av04+tXyverFUYxTy7forSdAF5Zs56bhFDDpmdTrf9gKaPowj6nvfP3GoMMCOQoeFS1R8b4LK
Laa9PSMPgPYgp78F0/3oPqODfIxUDLEyM//TP45SusER2c43yM7dJaUlNmgFIkDeTDs24G1Ivl5W
SHZyAf/D+YcxloH02rmUWrcqwGsueEc5bxl9n9EHzKK7zlY8omU7hDE1DBhg0AmggIILHrphitsE
6xZr10N80sltMV2R+mGwFXVy6d28lSTYgo5GiiHp+Q4ZzWFtvausR18ZrSiAlZohNEaMadTsQDCy
MXfd78Z6/cSCQkN02SAr8YHSeWjdde09vqBAtfU0M4zZrofniN8vy5Gax0YOfyVtXK6raQXqyTpW
1L3KrCsz22ud4m6W+SXzrwgqFBXy2QYJcgpV5vHb4iGpOx8zwPTG9H1BfYost7qKK1VqjWixsdA/
ZKPMJ5iJ4y5kMiIoVaLWZS6BbbwngN0nqSLSlpojErsuGjPR5WAJcsolHUhmwUjy9YgibJM+a9Ou
a+4sVd5QqhB/pEIfBFWiDyyGuKvjjMAaC+1kt++uN/7yCqDrtUxxwlSSBLtviyhdohaSJvIAFDiz
/EY5YVic7y7b3Z9+NzGnB87ff1USAhu8hNHxGhlQibk361j71G6Dscpems58bPPhOtUb4Jc+k+Zr
lSb3mH/ztXTdTe53E++zpWl3q50GDstO5qhCE1ItAr/0NodiKCxmmwzfBnTbzts15o2ehK32eHkJ
ZAkIpINB1YfIDjeBYD0x8yZijOiNcecfxfA+jsGanXT2ZWmC6fdlUbJbGgBxgIFHaGW5YtnDXDJj
cgGBF+TzXW3cAQLBvyxAumIbAcKK5VRrlpxBALOLMKPXSx8WjO7Hz2Qft4oIt5lD6rG0B8ix0h9p
ufqW8WDkPy/rIj3VG124rpvdx+g/2jS5jGUo/Sx/nZs4yI0Es/GPrqqELV03DDOaYNVwQYIt3JtT
POIFuEBW2wDG8nXufB00JaqSpNTSNlIEJw/yjAlJb3jgBEfHznZ95KMLa9Dv3Whvus+Xl0/q7jfC
+P83y6fHxUQN3uSW6jcRmr479J3vPeM5iYOuPbJUEUopVlB8RFeOhqbo5c9F+TrUh7lBG9ZzrML0
ll6TiNd4094fWJxzpYymBglUveLRrLmH1QAEsd3fRL1zurx20nO6ESO4BCtFHSICpliQgP06BQk3
+XZZgPQRCxj5fxUR/DujtMxNQDkEK3k3B91n7XHyvprmI2HfEnQsgX3KrVW+XnqiNkIFXz8nIzjt
cwi1Gvh25IUQH4Z5mvgIjkPq/AYT1T6pHgcbEar3fU6TQBu+1Xr1PGJUmmU1QJ+nl8sLITWbzScJ
Dksb9NhqYnzSmE14lj01DWYiHlvtcFmMbEMxMYf+M45+AGSJc7spm74c695GLoSEKZCNynVVxCAy
RTYSLGFDvTi32zJ1IWH8Nuvh7DwYzisA1S7roZIi7GCUYbEoc+ATi39mAETEud/PP3rv/bIY2TFD
bcziQx0Y7hUTy/ZUd9nMoEyJ/AZKMZa5X0FBcFkIX3Mx8tgIEZPKLmn0hLQQwjCyU8ZPHgu97AFA
UF121dVZ2IwqzGKZ/91KFI61TmIPs+uQaDNgFgcDwQkg/lJdT7/zSlXSUqyhIxiE6w0jWSYI0+rn
fAjn8YUqXK4htQaPt3ehoIE+TsEa+l4z22VATshqu2cHw5fHeSF7h62vQO/M/Xxyp8PctUuYAuHr
i2sXr1PNkP7Ldl76C9gS11Y57em89oqGMJmf4RwS4JLgXBmOsM4eGcxE5w3w7qgh15ECESJCouot
s/1eRWsqW+atLGGZW3QRaiVo+4KGTT5q/sHa/jJVXVKyhd4KERYa13bsLrzNvlrQlhAbYV2Mt6UG
HOFPlcCRjSYohOFxDfCDc0+F0MRNunjGxWCEFpCKk+rt8rGTbs5GANd1Gxdkbuw5JQTEBgYB0XZO
h9SPxq+1uTMqFbGizO8CoMQB+wEw3qgI8za45qKns8kLlj+a6Reb9peVke3+9vcFZVgymE4cUbxe
1iSIaRcmznM/q2ZGZEu2lcL/v1myCkWYqMT4X1Bnp9E6RDpGQsegcPEaevqEPoDzwNAB7iqk7c8l
FVNZg5YZ99RiZgHr9nSI9sRR+A3ppvwV8ic22apjRSPpdAiJMDDmOodkVM1lys6Lg55TSmDK6P8X
1KjApFTPGa4pyo4r2OEqv5ofs890i2ykuEJCo3IsZDwJ9CDxvjTeZ0C7XN4NCa4uHjmcgs7F+xBd
5YIew2DBvyyQYKOyUJknvEPt4S6dD4DBcqNT037DCc37QxODLwfnFS+hy18gX8h/P+ADsK+mZS1a
qHn6Kwla14/sl7p7ncfTZTHSY/RXTxECJdZTEMh10NMwEt/F3VA8earQRXqIPA7DzrE8QcBybtrR
QjtAn+AxXwGbp32y0pNenepul6m6lGS3PNDX/xUk+gRSL3GWIHWCjBOZbqbpZdGOZv/alkdTVSmR
HqWNLOFFN9VZVSwOZGUoxawAmWhSxV2q0EbcmprMZre4WDZSJn6Xo3xx7Q7XrA/N/EdhK+r8MmEg
XQTdCnKdyAoJ99wae2YxcM8w5/U+JSQYHOs0rO2xMzxAOsx+3zaKQrL0jHG2VTSA8JEscZSR9lGa
RgXipDoNIqr7KI9QmgIS6i5iJ8v10+gfBG5+xm5zcu3kYa9iy5C+xbZfwDd54w81tx2NdMQXxPUt
mcM1Dq1p3xQ3SXzTskOcPUZ4m1w+cHKZSDTw7Dm4AsRMELpQ+j4FR0tQYhhhMlG2uU+be629SuwO
SISYZq9zH1PbCrF8A8WY+w966P9IO88duZFlWz8RAXrzl+XaW6nV0h9CZkTvPZ/+fqmDc1TFIopo
3ZnZGwMMoKhIZkZGRqxYC/CDoImY3WSJbWdpZmLWyTTpVxFPNTVgZBHaQUqvs1qAScHfHUqGqjZW
FGlkx2o//ZbtSeaX0ejs2v5fgDIw7lEOg4SGsZZZkC2pUWTOJCa45NzNmvfS/l2ssjwuHdQjI/M7
b6DurfcOg0523SKcKtPFWlnbpfgmGiJw8zPn5MyfmEYMwY7fhClPs8DN/Z8tTCux8ysrnlYHLpbC
9ZGpea1F0Ue7D0M/3Qx+skUb5S4cgq069Cs16DUzszS+jaY8rlTMeNVLrX1JKo3DuEags3TDHfsy
y9/VbBqb1AvSjS7t7ODGtB9JqqJ+5eMsfv6/H2cOV0nGyeokGVd4jbhWqbnWGlhyzY9ZEPFkJZUz
BQtG/Nyn1L+woTtu8C9tWAfKP8ipRcScpySxLedlUcGaLPnVW2Q5T5UiIck73DLReqjV5upyxFhc
uL/m5glInIaRMXns6s5oD4MyPE/cCJdNLG4zwZQg1NhgUZptM1PxjM5PMVEXPzVGUONg1/tfP2zD
ErKG6B6Am+Q9chriW7P2jVIqUnSQRk93R0+Wnxi0iKytnmVJuLtsbWHAGGyZIXS1KfAJRs9Tc6j+
elqnQ6Olp5EbScRS486jMd9atH43xRS7dhtcKcmTVjV7RExWbpeFa/zE/OxMyZ0aId1csaL6XqK0
DBVbt3UA7WryoyytJChLV9mJNXHnHF2fNfNDcRxiTdNeGp5iU7ODl9O1grdW456hOHHnNf9woE+M
zo6bMUKx26iscFA8Fn5P7rWWeqtilWZ35YkJsW+P/PI1O0+lBL8k6dkz9rW90wJ/q8v3hvceS7sw
k9zql5ZK+yjYBeGXIGoFJJIX78YCDxfe9uZP2f86lp/szlvbYOJpc/bbTAMVmD9aoXNyBkbf0hJq
xBTI2lsKwUD33Zj2fWEf0uqTPm3ZfICD16bhFg4qbw3whjC2Uxicl3XkUfdKRajUeoMbaW9mfh81
+8snZ+ES/TOUDxSY8oc1n1NPJFkbNAvSh1rVDtbwU032o19vhuwwrIkzLgTsE1OzHVQCZ7LNHFOB
sk0kEKBXTnYY18glF+LniZXZJmI2vXHKGit2fBjUxxpu+MsrtvhRyNX/d8WEm0e7FJm3XC1CDEQq
DNmfw24fhCsw4yUQBhhCOt6ATdXzuY8gqKBi7pg1sEJ5x/AMumu7NP4Re9tQudOYCYr3SYgwmrxW
Il6KLSeWZ3Fb0hK41DQx5VA+o+Cap1s5+kEhASbosNjCLbv6FF40yWwaTI90gynEzFJkxYm8ROso
qjatm0A6y9RuC7Fk4zZj60Zpy7AiWcT2w18R1PNfo3M/ZTsaY4GbzKan3HySld/m8POyiT9z9rOY
cWxjXm+vu8boFRkbWtF/MtryJvJGNwJgXzPSFTfattF+V8m7qbySh5fmXToEO8WmvWu7cszUoRFc
h525H1MkAczPqiejc/YzZPQW3IrbGdnT0BuPEdPil3/3wjk9+dnzuzTsAsWo+dkdr0A13/fKmxNu
pWwlpC7cmdzVwBdlchAq6rOD6uuBV9QjcNzRnPS30HHSbz67A2Y2XQtuORUkD01mVjmLEcBIfNnJ
8zABLz70syQoMMOfkUb1SZkyMB4CDEhec/k2S1a8O48S/8O7L0wYjKLNvEu7Iqy8iD+/ptfilP4m
kuO9I79f9mIBTIIZsFKUyii1Y+s0GImOpoEAHtwL4UsFxWe8l7XDgEqZ7wPMfTSmbdm5lnPXbMpP
hu42mw1atcV+WotYS+6iUwtmHE0smCdme6YJCiUaVdwt8//y2LxrRukwtuoKOO3P6N7piYKaGI1p
mBhAH9GCOXV3kuVWKmSiU2+aU+BKoEt+K0Fq3o652sWunDRACptyQiUn12pUVRJGAKdUqbStEob5
k8Kz+pFGfR0yVunU5lbrPXXX11U3oJ7eppkrIQ2Zu00ZB588q60/9VPOCmpybF+pXrR2WYnPc+YP
IDf4GKjFWPPQV7ZpYupRRctK93m+FMifJk4Cp7pk226ppndjlZDPJUyaRdI/YFdYTXJl2FSBmIIZ
O11NSRkcBCI4gXny2zdvvfDQeV+M9HB5jy5ujSMrs62BwkUXGWLCxK5f4nirVJBcKJ8v2zjPYgBU
McWmm6iICsj2qSdtDdS+0DoBxi2e1Na4DxztYHoT10fu2pK3cnksBQ8xXoqiNcrM9rwNWJea5Cst
LlVgmp1KddXg+2WHFi1QqiIDEEIQZ+HDy2EaDcT1ZJl7R/fgkFgZ/FlcsiMLszRmLOmUFjEWhvy5
g0C6f5WjWyeuXWdNSPg80PNxHEFsAi+2wv/NPo7XoSapAsSNpgcgkHJ55QW7rHcNG0nH3eV1W+Ai
PDF2hgWvPL/KBCy7Krepet+Ph7Tc2fFO8a9MfT9o27x+TMNt7l3Z2pp67tJOP3LUEe+bo8wQ7RGg
AsJRubyrKIU7V/6aqttSwDg2MXv6FYHjecqEiTbZtsM1rAGEeHQAImcv2Zt6TRB8oVYslpObhcc8
X2/+rh6yONYzwDkbv9jXzZM8vavRlV0/jgG6D//Z2nWifyuknpY+Um/y99pYqYgtnQOiE1co8D2y
Q7HkR0vqlaYftRr+ptCcMLvjdupKeFq0YAl4kwopDmDWUwvyVBSxagrkkVa7Snovh2ucXAvFCUIF
qwghl+BPnx+AqpTkEh0Xbi2DftJtOr4ozpUU3/vNLje3vhO7ZQ1Cgn9WSv1LJ+/I8PwwxFbnN12H
YVDpjnRQtB9R86CMn+viRvk4QPHEyblGXTRy9gvhZOHn+3r8XkzqjRSE28vne82j+RErs8QcBWo7
gEDNnB6T7Jb81zN/yM0V+LEVa0sH+nj9ZqetBe9Rx7Lwiaa99a1ubqL+62WHlsIwo2KymMO2gNjN
gmNRGNDpNkz+2J5Or7MK/ws7VXL7HLWUYPCnHXQxa6wjS4tInUwwtoPps+3Zlh+kQAsdgeBI49em
gbd8I8mfc8UdnZt+jRRpYQkVwdP+Z/STgeOZf1AlKrlkYqtxqIqpuvmpaMxpn1hQG15eyYXQqMAv
QGlbiAkywnx6kH0ZWd4ePoNNiN6lMoYPfv4EYvpBUoqbQnsIZG1vG6SDl60uUPGSOP01e9YaGFpS
BIP4EQ7OFaNViK9YWz9800b1SpLMm7r4VPnBbRfUW+5xiBx0ZzOidRFNyElZn/UouNJbfaMrK69P
beEr88PYVsz4k0HMkSCVH3W5lbF57ZzJBqn145vAyGV1kzhh9MZrcvpqO4lzHWptfxXpY7yt2qbv
3UJtkHltJs8tpzj4klWF/JR5auRt5b4xkiuvjlsYlPuhuckGbUBbdDS1raUGxa826vx+q0rp8CuB
vfm/wIOJuNaHcXD70FR/WF1lXGf9GN+Ovt0OG+7q6aV1KoVNIcdfvboMrxlzqfcA1Or0Tspa5z6W
u3yl6Xr+wOWTMZQGToInE8JopzsliRpFDwp6/Ep9w1NB0n6N+X3irU1V/dEGmGX3TIrTXxPDTgxS
zzJfHr5dUwY6vb+uyuRNEATdPWva/w5bqb6S9RayCjMuhh92prcP2dDTwpC7uNjFQ1zf9NZQvSRx
TmW3gdDvcxXq8VOZSO2PwpGmlSVZ2izwAhkg5QUn8Hyz+K2sIxtCH9oapfAgmZO6M0vnuiiq6lrT
qAKNtu25Y653H7/gEccCjyruR2R5Z9+CxyvV/D/90foZmkLXMneXD+jSxz42MIvhje43tsRG30Bw
QtkklwrXC+VN9PGCEoO/JOuCdJF/mQdyqezKNhTtKNssd20bP2Ra67ZdtXKlL6QrEDQQ5XgtCgKH
2UsnS7sy6uOeOrTdb0OJQztsLi/Ywo3EgxCKQCbadKSmZrdDHyCH11U4oo6bCgpxNK1bFSLMzq0U
bcXWwsehC22YQH2Eos28S9jJepF0Hp3oIHe77Fs1PDb5LloTzVpYM6xQmWDRhELPbI/FhhOq9iis
ZF9N+z5aa1ys/fmzp1QwdlOXiO6wPWSuLO38IVtZpzULs68eyZHZpCoeZGp8bXbRVV5cXf7qy1/i
7xqJAHGUaJdFkJTTiA9l5u8dDUKY4YtJCfbjA12It9iU3YSYseC6ObVjdEoRdCl2UuV5MgbXt783
2oMTBSsrtpB3nNgRK3rkD4pS9QiEK2Vg8mns7uv+i9R+vbxkC1X6U19mJyU2PbUeOmxM/kvkAQxP
d5kVuX5/1Uz3avUcZtey8338h4h24tpsu5nQiEqhLbazjqxnvWlLeVPkt9rap1pbwvmmC/KxcVrc
8+xXo3is/MHV4u3lNVyzMdt2Yz55qdpgo/JfJvsq7zcgmddStMXTQ7GQaUUesXDtnO6F1lZDX69Z
sNIBg25sHUjHRldU1iz58wi3QPhWJa+1h9omCN02+cTU6WU3F3ocbBWRc6MCT0FnzkmW1yWQ6Zxt
35Z7zXru0j3Qhf1QbrzUcWWgf/Jwl3ycWNZAUlNk3xw4Su2zjNgy42msFIvUNL1ilA++FbveVt3u
sm8LqcOxlTlgoXJSGwourBjVe1Zs9ene7go3rokgey99v2xsab8I5L0YGxMUtrM9ORVKnNsyqKKk
2lYV0kMWtdKXf7ABCYPCzaSLV/vpdunJcpzSYbuE2e/Mv2sgWlm7xRfd0LjwEK4kO5/DdfO+ivpw
YDsIuEIg0H+U69fI/pe2vfPXyBytO9iBFU0TRprik0fvPPyXgpdxbGG+UqQoY5RyeqWycOlMmu2N
t8b3vJSOAC0A2AyDvGjVnH6NdLQ40z3wm0a5k4dt233trL0WX4/92z98dp1HOKUgIGV/lMCObgwo
bVM4afnspnw1eVu/uvbUz5dNLN0YgksE1OUfze/5iWzzppObCeSNknwtpBveP9u8243mi2ftbecQ
q78teZ9bK6Xehbsdq6hUsYoKGvCzJTSC1jNp6RLIEZRQUcsOvauSh1i+BkwR33v24MEQE+HwrtFc
m58cJWmTWk1jwARmu8u10vVsptmYgRmAfyk7YBkgaiVQUz262lP84/LqLuz3E+uzNK+LY1mywWmA
ax3czH5QyhX/FteRARtmOWibmPMmV2J1dUPVHPcI2LH0exhepOA+WLssFoIDBv6amfnRBFoTVg5m
NP8OkcUuuDK8/T8s1ZGJWRY2qZJd+nEKnhGq3r4GA+x/umxhzQnxsY5Ok1TBc6yJtaIE4ebO76BD
taxY6QcuVfsZ3OHBxZOLMvH82QpTVSxBLgYWA921IuRpFzA2oLlZ9sCDG3uwb8N7XOSfh/azt4b6
Wqg4nVgX++XIR5Rzu0iS2XBpFx1qx3qVu/JW0GX5mgkii3nwIWUj1ofLS7sQEU/Mzu7AMIl8HlM4
PWkvtXeXGPeD8lWrvmlrE5bn35B3oAWHio4wOL21Wf6Q1j30gLIV0UyVAzduy4fUlNxEDlbi0/k6
iuYClHqIFfAGPHsTNG3ZZKMZ072rXb29L4bXvhw3vXYto1+BqO/HcbYCaYItlIM5BfOC/FCkZlIU
Vryhkywpn+PgRaq/Xv5IS2t3ZGJeejdaM3O8HBMFMM5Kf9dac1uP28tGziPeH8QMl5XNNYzkx+kG
HKH57vsBSerS6ndmVG/7tRziPORhwWakkLczfc55qSzVJTOTQ+TLrc4tpGtD3XUaNFzd22VHFswg
vy7KJowFiM196gi7LO2cFvhA2n42nFttQAL+U6usvAmXrIB5h9uORhb1DfHNjs6rIY2mEns+VhKP
4ZHSe0nk9qGfpPpakT3p6rJP58fU5sXx15r4NUfWYsuIJklDkz0Ly9jVi+9DlnxS/a/2pF6Nze/L
xha2GyyuEClwjmDd1mYBPYqKwCtLtrOT+9AofB+ATpnF62UjC9vNFp+IIVNQvdBFnXoEGLnJLcFS
NoC7MFxSGeuZm9L+ddnMQjj4w7NtC5FtYImzsDMGTqqUAg9meft4eg/gAYpCRr+2ubIH/EuhaG1o
kiYcP/00c7HZ5VS8AJao0JXPMtlgklIn8OGS1Qq7nlxZ90YGRWTvCXAkX88KeHK7AVP8G8vu2q3T
B71bKjZZNW9k5g4kqjP1Ru+lHrrpqe6v+17S31KvJhUJ5a64igotnradRjSVU7MJDm2foDXQEVnv
6qpv76ggVw+lMvrtbWGF+pM5mZy3aZz2ajMGt6aayt/UMbdvh9Cur1u2V8jwWEpg1iddoXkYxxIU
Q75j/k7lfNhPuj3+CKXReM5rL30N6GR9KWK7vdWdeNgb2HgubFAfRZapwTYdnO5GT0zzvSsD2J3i
MVDcoe2bcav4UvaQhwCaJzmp/c1Yyd13wehZ7yFAy69bcyJsV72VPvVZ1Uy3dFl778kBWfrIqIvd
bXqoEht3yIL82jKC8a1oq2BvhR1MoLkCPwAFTfMQhBpaAZ4N3fnWb0cGgCY1kB4TNZPf43LynvOm
DumfWEZ5nXZStEXwDeWcTs/qDXWrILvNiji/4TNq/k5z4vE/tVTzFNa0OP0EXVHBOxvC8H1W1+Hv
uikTdS9ZVcab2LLamHe5376ret98zScfTZkusKMfiDVou8pvdaQ1skS704Oa8ltjepJ7ecufv6Gp
icmCKc8CJgHg4/RkhVxUgVTClaym00aH+0GVmsMUyYcQamavS/+LpLXG1dJhpiQhtK4dCNnmRRHD
8y09SzllWrw3AR+1w8chdjh1ZGEW1IsssfJGsKX6SMdKyej22fXlZVvzQSzrUYhtRqXVxz+Rgv1V
hw+D+nzZwEKCCUWRxm2B3hUtinksasCr5lkzUtzIVemb1VnW1yzw+2pT2hnlUQcCzH3qOT6nMDW7
yW0CL1S3Taymvypfi/h+YX1bhH1Xbi//siXXIRslP4PejlL9LOAnvjf0vg4wom8/S0rnmsFKo2Hh
ssTzvwbEDzhaW7tq4lz9Q2zUq2+xCo0jCAxjLG4ydcXSmiuzzW+EdhpZQlqxop0B+qJY1Yxauh0t
3qQ8vKHwpgtw6kvohMRngU0gUm1V682B4zAwVr7IohEai+ST2KLffWpEt5Kw6NFX30j2c1fvk3Zr
aCsmlr4JPKz/Z2L2MnSArJpeRJeuHr7FhrmNWiDZWU8Hc43dcs2Z2faS8zYvegln6vFKqW5qMvI1
FMJCfmRT0SFDAvcAwme2XmE3qh1xT6AQsj2sg/v0YL4GECvr3sepXKFDODI1W7chl9N4lChRekV4
hdhplvh7o9k28n0QfDzrOzE1W7hBsfwu9hhtzQdv25jhFobVJH/TZZjcJXNzOQgsXRuwaEJqjFAN
aPaZsdLPu7Z2WMK+2IR16BYBGnlXyFC5BnrJ0dqmWNx+R+ZmIaFWYn3MJMyNqeeG3XaUf3ud2yVv
l71a2nvkmRRYVF0976TCctYaiQFkJED8AECCDWhDmda4mVaszDVjx8yXzXAkmY1gm7KDJ1N/MdeY
k5cW7MiT+aBdOlVTGf+RPi0M89BrcUXZX7mfoMSjWeRFr5cXbs3cbJuHI/LmdcLCadrPxPrJnN2m
YHIoiL5ctrPQzYC5j5yBnj39YSD8p6Gu4jhVXsuIfMe9mxobx3hp1VdlpPIRboN834zrjcOlvS4g
G+DcUbCDCfXUphPAse7ngCm0PBMTfdpt3ravbV+kO6V66OjhSM4KKGIpQjmw8OOi7Fg0qU9Nkj/2
mtXDNSD1eruTtCcjbj3YGjL5urDLd3g41lpVixb/cAHACyYErU8tmm2j12VM2M3HxKLdpqA2HPeh
8k2NPSnYlHrpJYd0aNOVQtrCFQxoSjMtm2IInMOzJxefOIvNnrZKFhjXeXtveeXh8p5ZOG7/Q8Jo
gsyiIzXzTErQQddbKt9yHKc7Y4JX0qzqASyG9d8/WOIdzCyCI0ZBZ75MhWNSCCZKRTkFEfW5tQ6F
Wu4uG1laMCbPBWcMMylnJXVlsoMqrgSxmzm6A2NY2pryyMJWcI4tzDafNSEFI2sjWRE9+egpkveK
dpWmd/n4D3m6QPbSHwUaAamV+HRHmV6cDdlojwJTqTBE2jqbIvh5ebUWAhP9R1pRgNaBF81RxHEf
WYVWaBCEKDdqf5Ppu9H+nRtrz/iFgSvRXgV7A2u8xd+zT28kaTuGIqVoojDfO63fXWWdU02ulRmm
v7WcwL4P5TR48J2gzbdVnpYPfZ8kr+GkhTdJqqb5wWO8O3LLstV3quklr6JUfqdGA8S9KsrsoMgN
KDjrvq89N8qZvtqZYTiqFA5C4zVxoI/Z0AQxr6O6LiuePYqUrWSBwovTWgX+gYeGI5mitz3vJXtj
7HsVDQJeboa8G/vM2+h1LV33jTBYNuNOVXv9YIxtf6i60t5c/pjnJxnzzKzAbEyT9ExGFKXQPowL
2orQlZT7xor9d3sEMJJ51cdF1zEl0JyAdwCgz8Ph4ERKlEX0F5O2G11LycLroDBtl3GdNX6QJa/4
coLty9FUXsSnh4DyjJT3CaO2wVjUt7ltFs9q1Ng/7EKjhHN5Bc+Pg5iSIqgaNvBbCPJPbZHbOGbd
MUFaFI+lRisJXeNuPOiFtPKpFg1ZoLnQ+zM1dU704atmaWVxR5sZcOMYKrxXwwfUeHa1Xr5c9uk8
IOLTX1PzWSKv0HN5ajA1mnD81dnj2BZfL5tY/ERwt9DItDXnLLCXesqZKzDRd/429bSnGA2+IB5X
bqqFNz+uAMmmzwduFq9OP08bOlTxkpH+Sr9vp5cwuZWiN1+9NhjxDpHOLG8nNNKjhyIBjvnpso9L
ywiLgVDW5mqhyHpqW5YkqwtjgwYxUs1pm23ScH/ZwtIq2gL4TQoFWPGs7tMauWcSezdh8YbW26Q+
/8tZElHehthIkBHO+zmjH+fVVDG+2cdXcopwwXQVkkVd9mNhpUgDaeDwlXSuFO10pWwjL8PCVqD/
GJVNG++YH1mxsHB6wMhTLRAIA5l/Ti2kJWODgRdkmyy794KHsLy3nN+9uvJgXPBDTHghEsAEIDOc
s2CASGbWxFmcbXoEHvV3c031ZuF7EzgRmOZ2p+kxj6FZ3TYjMzzZpoBZt4+3avaotSuKiws3kgm4
gE8hqlHs3dOVUhNPNylxZZtSOSjpp94+5NYX3byWjRfPQDGFod7LH3/RKVAaQiAAkLsqHgtHKYsS
g1T3ewx20Z1hvAXW15iBsv8/GzOnxlj229zGxpQ9eu0jJesofL1sYvHb/3VjLhBQDVMNtBsT+jTu
FSW5GpkS+LgJRiI4IfyPWa5ZQLF6PSthkcg2EsOroWlRo4//wYtjE7N4WYdWQHkHE8lUuQ7jzt3K
6+T86UeKTSmAPeaQ1s1Dlml0UHeVVbYx89DVs0/RO41VShxbk07N8OPygi3tZZJVSMIEBAw1sdOt
xZZzkrZqMgSwHscO+WSmqWV6aib8g4fRMw/ymmzZ0mbGQaSGmBGAon4WydooyJ0i74gzZog/N2n0
vV0j4l2KZcc2xE48OjCVVkm8yrAhZW74u6u/yP42ClY2wsLSWVQ/hf451Sj6+adGgl71hkrqubSM
W8mM3DR4NZmDDBxXMW/RjCqnlbgjdtYsEwbSSSYANxMtanV2RPtaRWByHPlWzusk3eroB5gbrQF0
Ma6RjS18JOY1eCI7OtfBmRiPrXcZubicbap2hEKc16X+qRzWmjJnVgRpgMmsrOBS5OqcHSVZZiqH
HA3oYRMzw7QtlMy1wsPlHb5mZBY8y0JxGm/AiOEB8IZfTMv+QWxN8BIIBlo2NPCReY4rK/1gDgPE
BJFKrV3b9n6xuezG2Zb+YwEb9GzF6Pfs4mzaomBUjpb3UDrbrNzazouSOBt5JR4srBYJBqPeyHSL
ur7470cnx8urgjS6oBJeNsiwMsk0fvE/nJQxiI/MLxUSvjrp38wXqc4DoxIKVlmgPWtttzUy5Pf8
lTi65MqxFfXUlTHpvTbyhBXwk6YsH5SwfdSsNXzSohmN9eLJr/NKnJ3KbuDNaE4M4nWJcdcM2r0F
eERN249vY1SRydAEckhM4M28mSTVrAzRoqDebQE0KzWXBtLlTXZ29fBh4KUhp6FkpZA/nRpR8zLj
wWkCCjWMfe+EO+YyD70PlieJXgap3wbBGgXPWRSdmZzFgMguSmtoaFakoc5M9S4svvtes42ZtNOT
vV4dYLq67KT4E0/CKHkB72tR+gPVARPEqZPWlJuF0dCote2anN2Co6bYwdtwMCf7pfPSq8vmzlGw
wp7oIyiwFVN4mu32wINkuRXKXD1lxjbZFSZt+0MebXLrcxy/KcpzELw7/s1ls0teMgqpoyJECgFi
8NRLcuQ+TCuK1lp14wf0Z0TL+LYeHDfvVvibFkITxScajTQwmKRy5rsmi5OpzDFlqvJ1qnl3bRJD
Y1T+bp3m+bJXS6ZEk0QGncWVMX+s6lle90bHbjHMTnZrpWjv7WBs7oq6lNzGH/8hUjE06VB7ouMk
KjOnq9irdq14ggK6Us0d/VborKmWfRj0zQ4BJy2w8aSsZy9IB/gGu4cSF6z61ja2fMudkuw5VBIm
T7N8P2bZ++V1XNodYKSFb+J2nz+TSqvqkkoIMNid8V8yDgcVFebJr2o3suN9ba6xiK3Zm+VK9VCD
pQqwV6ThbzloECUdbgYq8LVUPpvVh9OXPwv6173ZER+z3CqTmAW1M5h2pU/I9O7zNRbGhcBvAVwm
2adrQp48S2SzfHTgwMOHIVavS+256YwdiLuP3/snVmYr56dtFUeivj8E6l6uvPe2Ke+16acfViv9
nyV/qAUKuCDJDKXB072uTWMUTdFIJO5ekt5hlExyg7Xgu3DDUJyj7M5fFHTnV7/O5HXlwToEQZSy
DeQvcvjFqyM38+rnMkTSdSVeLJqz2ORA3UDqz/UKxyEAXSBmn+upuLHiu0T7VfXlzvyvoC/erVG/
iG8xv1ngNSAJILFhFWcxF1b6Vq47Mo7YcX5KCYSOWbgCHl4KgKRnGo8n0jR4sE4/EocI7faaWEuV
6Fpus23bj994iTBVZazck0v7gfzJ4pEmKtLzp2GoAM/LLBolkXUFlhAk9FWtJitlh3PKFY7qsZXZ
5WHqYZo5QoOtSfT0lzQZ5o03aNUTDFfjZ0WaLCbHzeJAUyWhNmnVt1FBNcTNqsh5VJ2+ezXTndqv
Edaf93xnP2t2GJxwNLzAxHkJ/p6kPzDhYU4b3wjQ1drmpbbRg0O9dg8s7VaaRlw1sH3p6p9M4ij5
VqDctSboCDdF1VyHpnY9he2dlwxXI0fRq9qbWK8+nvGJPtX/mZwlyV1ujl7mYxJeDrfRTXewfzbe
FsDVjk5iFq6cx6UTIlC7FOl1mALmszltUkxZIjgCFMd70mAkH8rPl2+2xQPC2DP6pOLtOgeJqL6R
OWMlLIBDDm86OVWiw6ApZeBGheF9b4Ku+Jc1pNwE7QcvPyrNp2eyG8dO9wV6qMnCQ2vJ75lc3OQF
JQdLvW9GyATTNVWaRS9FnRM+Lpgz55EmKKfBiJiK2Fg0BfRJhjUxu9Vzh/kLY6XqsJi/8rFEUMPg
GfZOtaIYkVTubq9JGIntXZ07z/L3UfxzsFxJeyi9V0vd69ZKaFiMPxwDDoIuMJuzZQ3oa0+xLtqo
teUiHfMERm/vISZzecMspSbUC//XzBwZU9ujr7bi0MmVv/ObN4lmQZnvg3FC43glpC59Nsq3fC/K
RjC3zFzyDUlB3VMkegNQotqzfzllb22kZgigo4kPlz1bDGIMwuk8cmgb8PY43Zi+09k0+fhaZqs9
hNVLblsIUuf9ITH8vTolX4fJQLbiMTLXZlwWHT2yPAsrXoOiTW2wZ8Ikfe/lL1OsPRcUZzc0tPaX
vVzaJtQSaXiQOFMfm6VhVtllnh9hKi6N2C0M/bfTpDc01tYEt5ZiFy1TQopFDV6ZsxeGjYYy4MDE
JG33r3npBK62Sue7uG4QRPCI4srl251+sagd0j5rsJFZAIgRRM8jEPS6Cl3jyvtwcXPw1qfEQ8QS
U6CnpqDJGad+ottsNo2t3DSO5if3JJvF4OpIGQBR76Lads1ejR/0xghe1EBtb23A7B+v01BphCqP
VzlDzvNDYYRFazsSPySums/k04y1qdE2g0V2JU4vugycSlTQRNNx3h2IDCVI7JKoSRp8o9mR78bI
LXt18M3r+l+To74FqbZR8+xJ4Tl0eZuef1kerYRq1ptC0RnljKH1Rl+Q62zovu16E4r4fOvDcZll
L5cNncczDIFXo+spXpPzDFHreqPVHPoTXn2Xmd+G1HeT7IoHOZ2RFZ/Oj96pKeHzUb4CvVehDTqm
lBFVPWfn5CSLaxf6mpFZJtYZRl0qoqWDkolf/3Ckzo0/LBEAypjeB9cMVSFm5WYxhGmPSh58Svkx
czdm0l2lVrLXpLVS0IIr4I1IEZjJImDNG4ejQlJZKFTVs9r6Tlf+YHkEZL/wV66ZFTtzJmZEenPE
WSf2Wjq6QSHta2nYecYaznjRDGxP4nYmD5lDwCWnG6W6NFm10es2sp3brmPm8Hy13seDlUKXhSlr
SkiQCMzfcX5ZEakSyP5Ds3BTe2dbmzi6t/Nwa1ffzCLY28wETR+eUxFBCQQGtRcF1Js923pmWAeR
F2LVTpJPcEO9qQVpjyyh0MYMkMGwW+o7u8vHdyFOiJEzU7BQQq803yOd5kdJO4U5oz/yvtN+JGN/
mMjIRzSDLls6r7yyEf9amu8SL8z9ehiw1NifGWwhJ9lJnrGbhm+GSq63K9d682sGZ+lI0uQeUC4M
BnXpWj0Z40PUM+P2JbTsXS29W2uA8cW1hPOM+TyBAZnfLK2lt8ZQx/lGAbY4Bs+DOm5lz+2slRT5
/N3GSv6fHVoJp3Gwygu58EwcixSNyvUX3Zk2XrSRjPfU+WJLa5I254mIgkuQCrEp8UubraM1BX3g
V4SR0rxVx8LVYL++vDUWTjYUUoLCli6ASKtOHRrKhEIDM72bwlZld5T7aBc3ULeg27TGi77kDLVj
E8ixOGfzFyEdtURKVIt2ul+4hvG0mlL9SeBPqzII64m5ZyIICMJ5otNWYHArj1M8GHXmFp5xa6VG
s5fG6DGQpce01o0bT+3vFEm6se3qWlLzz2U53Req78MDzymsgyd6SDppc3eTI4HjSWRkvqx1Kyfy
nDqV6xrQt+j/k6ewJqfr3lcdEKY4yJkNMveFkl7JgSCMl7dFhz7aACQ68jby8NOfjG2k+IJpb6Xc
uPDlIRdgwppaGQWzedugLjw6kKMk8AA3fme5fvUCsdXhw9sLIwzNIpUDgGZ+LtMkLdNi9AkE5GFe
LR9MqPdXtfMW0j3aHjyOedpZwGbmyXQblZmixZjJh3iXtZ+tUWBjm+FqKgWdTrsdEZ5SCmQPjXot
11xcR56Vwjo5xXzEkTSw1EID23oEJ9bQbIZCuU2CNUjAwukRCPP/MyMi4HEGllWwMLWYCXP6O4n5
0ARrwusLUVu0BHUQleSu8J2cmrBL5IRSieBmVi+699Bl7xDrNMOLXb/r+tX/I+3KduzWdewXGfA8
vNreY81zUi9GqpJ4ni1b9tf3Uro75a0StpA6wL04DwGKmzRFUeTiIokkuYug3IAlSit5LNiuVBrm
wY3mNKuDpQ3r7jqf/RTFby2clqOpvHqGP0xPyrj/d49EEd/AMwQQK6Qzp0Ixi1uXDYB86E+oN7NR
H2ls3aTKt3+Xgt4Vhr9U+L7OV21AMQmwZYEtjlYxb7phPrRdHwLmK7mORE5hYKcooFbA2H0qQ0+Z
m7TIh+AUGFEx+l/I/f9dDxMBQteBD0InjkuX9QwDAaPdw7nVR806GtgpUEh0EJ0fQOzYqBcgQnC+
0w8SYSK7RuMUXod1IFVnM5IRX3o3iHwbPXsgBQE+xW3H3aSx7dYe6iGwlH1BMGoCEhNtusuTsIp+
dVNY1pI8lrkRdxUBH8Jm18D+gJo503rl28XYdZhHx5CzAU5Oh1Bfn+6G+jZ1U7/IUr+V7c4SWBED
h6wpqwKyhgT6VJ4yj1aLl00d5BWb1nXfxxiXi6HLwIMCj2N9S6BG2EWOWt2pnMrQmihJVZZKdspx
mXTQLI+WjKpTJAVNWNQgYT9ckZz13LyF9Yq5xpKRC4qF0rIRTYE3YAAYTwzQ5QI+zpfLdOKAbS3B
31e6TaOilJqjG/qo9Zfg7dfj3SxDqQnlsSYl8lMwOfANN+BTrGlQYTWnpkfi0R0q8b7t/TacN+Qs
YOdzdugb/+v4MSKcjcV+YGLzVNzvnBGnsWqnHCkOLqZh78QT1ozLGJ3+/A3ezaGWxpijULzlkwiT
GEkNqts6iFF8ADFEkR5S9WpARozdmOOTPvvucovFPnH6oyC7cblJZPFc5CrrX6CfOmRu0ZG2lVkH
erQoR2z80m/M1nr/5zDIKJX/qsnFqM7INRgSama5ulHwX6xAOjggHDsvRvCK+dOCAzgfoBUMYJ3q
MnvqDLJtdriQRgyNG2gUe0XSm7aWMSiKwgVr9v2fpD8J1So8Wd2Spkmp1UFhLPvSBB+Jl22Wyb7/
d4Uwq4a2EzomqHNydityrc0I6l9BjNqz48VvtEuvVGS8YEuSZRMC46FRCloVxjcPv+eMB2xjWRgx
ZOlZc0FIfLvM9s7pSqzjcLd5PuxV41YDvLZodVCZX+vag213l3Fv+a3x1uW5RHVRdrP+PbyJhxbP
7p7g9yxW9FKP2sbstKPVVMcsT257VDYK4CAd5KvoNiUgEZG4rOACAqcgVheBXwUILz7kTKM+59MA
cGLVe36pHagWYK1goadBqSCr+37+Qwv8yUW8ZgA4AIQwQnvquYsdd3MJnjJsHcNqZ2s3Fz+WURLP
ZDK4k25FdV54UdIEXVr5S7Sr5jhspUODQjdaacK5bNw2VNV6aGLmO3f4rmCuqAiTbHPeXjIpLKqt
zl/SeJiIJdDFxgq4GGCFA559uvt4XorYYjYj0sBSZBDwn0pxtSVz4IZNUGAZu4YB+iJF82l7XohY
lb9C+D0BCch01KVjn165qsyb0tlnc0CJBA0hdGfUDTC4hOm8T3u42sqJMurAYEpvIO0YDo3RXhKw
bGNMXw8mLdrpk6zYIzIfK7xgxAS5DoDYp+YrMicHCSyGsl03Q+XTu1TLaucN2tN5AwpuMLCwoAKI
kA9BPGqwzdtMm5sWvmDrV1gvvKujt/MS2MONu6VBnMcWi4GZmrFAnSqSTD3ROwPJoeOmJbjUQAyQ
JxPmy/vqdZozgrgYl5L491kmCHox5wsSfCzBM/hC+1Iq1uCZSLGGNBy976axichxMl+JGvyrchAE
amg2o4OAx8f9NNIM0tdIcxryjdrfo+4Qk+dOPy6yoc3P3+lEEB/Q+xrUVMWEO1Prvjk5QrZsfTw7
jqefCSu/bbSL8ZYDIyxfIOvNcamHwUaWQS+W4daudkry0sX7drpo9Iu4l4A5RV9oLY4d7FUMquMq
Ix2BuKKZg1k9gFN5F6WvCt0PmQz8I5SFyT+gEAFlQq/qVNa4YIc8ThouQ/V5cLO9aS13tdFtlI74
6CxJcoHPB5dNsDOgHljj8F/O3y1lyOKa3RTTVPqOs53cp6jZnHe7z2GPyQDxLNgMsJyNZxaos9Gd
6wk7mEn9y5rv2+wymQEDkTyORT4HhDbmXJEYoinC2U3TsM3RcJgU7c6OUlRE7s6r8TmuYgE4giqe
B38iA2cqorZN1bRZE9RVaDfYxfkemzdGdiixmzWXgTVFXrAWxn7MyuPKtk4IAZtQ4C6mn+YHy7mz
rMZ31EMve3GJXABoSmDagM8Dwou7+kBnO1VWAsO12L1RdDu2AM5KZAwDQilsnQTuJMYfyFkv6WoL
ZeOiwRKqu9kDu5l3rzgyNlaRp+EK/yuEs5rbTgoiLYQsOJz1oU/fF+2oarIlb8KPgx4D8kXUYrCd
9/TjVE3TO3kKMW5uXZQY2N3jaQra0pi+OsS+0uOolBwhoUQsf0abFJ0UYK9PJSZWUllqhPs1Kn+y
K7Z3glY5KFMTDvXuvJsLbfhXFCABp6JApjf0WV3DHeY9qO7aqfE9C2mdRIzQH1ZiuONqR1ZLyAQx
UbGxx+8kuW/S5/OaCI1mY30JyovYjspD0LBQwuwAtWkCXb8bs+1gHVUvAngksGUIPqEyCD4qIM+I
DnwRJsFs/WSUUGbq020zG0EGhA/FUvLzCgk/zUoM+/dVUCjKybWxzbIJclKiNhbQdDNrtj/UXwil
bNrl/9Vhhl3JwYhooYNkH88HrB82iPtcLfFXPv9KBHdSURuLsRwHIsb43kpvUu9moZK6ovjzf2jB
nZne9EhrMUcGadU2iS9IvmtBWZGY2DMjfVIzd+UTkpXJ+NQeVBxT35oQRqoEc6kTmxlYdor1ahM3
HJxyMy5m2NokAyXNuM8X77/Zk88abAdDXeAC+xNeif44mruolxU0JV7O79DRC9ASuA1kFJ0XOsmN
Oni+I4PPSHych6q2dj1hmRyEaHHoDZvR3Vr60ZEVdYS+gQEk4J5QBcHq3VMPN9Q5STQKKVPzjp0f
7bwZi7siigMnl+VzQqsBTgySD4ypIa07FZWYTg/i5gaBTn002k1R/nJksVSYmaxEsNRodV6zuBgM
N4I2dvXsVm9U+5F7weg+uJPuA1BzPgiJTfehDxeEnFEp6snEG6xTQHmUkjChFBOx/mS91dbzeVky
xbgo0cfxqLY1bJd01h69m5G+WIB+aMZ3vbka9S/kwhhU+PuluICBTnnexSak6ZX5Vjhz6qNjucX6
lMN5rQT1LmSSH4L4mX/Akxv03mHCId500aNVhQ7ah0u2pySs7X2dIron+0iVgYeZAp+C1Eoud+cu
GgV9MQZZg6jLn0cvO3j00YqYTEymeVmgoRrddl9Jm1dCuVpUHS19EucQSqZuW+p3TTthk+tO779P
WMxcTu/njSs5bnwbDujoNlfZcasI4MOYCe2G5r5QHIlWMlNyRw7cvNYylhCj1u9WFjTD0QEv3Ozt
kymYPb+XZbYytdi/r454XDSJQg3Ii+YrZ7iu60e9fThvOdEDau2V3MEe26JpPSZimR7o/GbMkvtY
AD04dXsu6FI3iu1shACXDs/LrNxrXuY3WnIHph0sQLEu0uqmKTAhUNqyE8eS1nOezwWSztVbNUsh
2jbrZ6Mkl1kRXzjOfCzM9Nh5arA0FYio7Y1FVUm8FMcw5J/YiYKBqz/BYPXlKoy5EmNAcM4UMyjU
dzVLdkm5bDUsmCm77AqTt5JqhdBXcLUB74rn3CeEu4EBAVpk7MRZWAnQTptKM0H7IgPvCi+ClRju
YGN1ZedlM2w6pOO2dN2gm9KbEdTHpfEr8WQT5UIzYhYUpVkgLtCKPD0AdjcYI2YkkRcMjDgzDzyy
G8Dfpi6+Xr/ko3/+MIiV+xDH3domiPt70LnjvNXPCrAw7ktfh0u/NWTvYpleXCBB7S+KaQ9BJH9Q
KwxSHQd6MZg3ino0zV//TSkuiGBcTKlL1mmfyQ/H3FVgr6OXWnrlZeF5QTKluFDCcKnErCFoAEuX
e51FT14Euqz7urqk+lfCCvo3DAOLRMoy2Y9ZHTBPjcwyx4x+kKTuoU5eVMMKsnIObCcB0xEaLPRd
jYuHyJO1dJkWfFBhdWiMHIIfFNwpp4Itu7fIMkFwmqoHqngXCJ93WWdfjUkiO2yi+2Yti1MSDIJV
rVaIIlTPd0kcTvUdWfao2Gw8xY8TE3xr7heOwFok+0kru5pl3LRFCvX64nfpXijkNx2wJyUCJ6+M
1FrkL+zhDAJKYIDQFzsV1ZFxoAXIPIIl3zoRBmxfdfcymuutroduLGPpFl5Ea3FcLClrx2hID3Et
ckrHPBSJ7oOx243RLPMu3XrTlL+IbUsOhdBdVkryISUpBqcx2CdUrly6G2uUDYFosGVsYqLwv9aO
iyhGjdm0ATWqoJ5eczVQk9t8lmTK7E988nzU3rFHEc0ysIqdfi+0Rkhst7hhare+HpvoHhmX5MqW
ieBCSIUlvW49dEiwmugSp3/T9rJHoNBQbCAESx/YwDrn4CgYtSlWMwF4hBkpLfneq9TPZAxywoP7
V8gnGDSKXNjVQREKnXl+XYbH1EsOKYq59K1XHrJUu3PB+3Y++gpNB5QYWpmMnZnH9lYAErjYo40y
0fzaebembLRT6Mirv899GqpW86iwFDu17b3rpTdJjj55XCubaP5KXQMMgi4684BRGQb3jexkTMF9
DF3Q7yz82FFKPyXDsU1kvTGxM/wVZHJlT+LQQs8tCFIbPMqal/8d25GEVLHlPoRwcU5F5umkBYRY
BSYdC9/FkD95ShPJ8RSGUwt1cCwDcjClysW3SumH2TUgZmY43rhIgqTEYjSLpsHiUb/Ji/2EJ995
rxNkTGAvwpwQGE0BsPwEYKmsLAGevcZcyAbE8OYIqg6/q0PFez4vSPR8ZsximBwD2xZGb7nok4P5
wy5tD2gti2zMudwpxbKNsD6z6Jb9YP5CN/raQn0qm+3LzJK110V6AqcDpCKbWMV/T2OfvahTNWUA
q5ikJaGB5TQbbco9n+T1gEUyehWqCSiizussONIAoANeitY3pg94gJpekWqONPSeiogUoHB9m2aM
Wp6XIWAd0AFbZUXfP1y7fBV7XKzeLgkaQfZs3pYj8ECQNly42HF0VGZsk1Kocotik3OhIQUI9CX7
gcFdIIfsMffTGFzO2b8T9rCfBMwrptYxJsj3eZtZV0tqQO/RerfahzzOQ/AOw+qzH9meJG4KQsCJ
MC6uEXRZ1caGMBpTYGYUaw500Ev5SjK/nTe14FKAJDQq8TzDC4o/K1WLiovXI7Xq5hEb6JJ49Is0
VUJtVg7tnFrbrvA0HwQxvwZaP56XLYhBJ7KZq63SOmzZI+A9QvNKWewA8zKOHjaDsTFlyxVE52St
I3dK5wz1wb5B9yWe+2sHyU5b7Yymw2oUkMLW+/NKiQyKHQSYZQGJGoAUnLBkWDq9oFCK9Nih2xo6
iLJUmz5jcY+FEmj1My1AElx3Y/akdqSUPLhFJgX0zAVlJAaPwETImZSCwJVQBdi9pen8bOmGW2vo
2zC1sJhqWSiRyBOZFmNBFqNzMBhP8Kk8TL6NsZlD2xajjCN59vojifZafJUOkiMhSpUxL/JXFD8P
t9SlaaUmYoJJrcjXrDGY6+SbNdhBrkcvOekOwCi+z41+mNUvPI1PZHO3ZdVbKP+i8oXXXHY7Yi13
bGk3St0F+Vj4zeI4/mgpt+cdSfQpGfMnGCQ0VFD4l4ibtW4zsTY1wf9sNVCiJy3NwzmWRADBFQ14
84cc/fQTovvZj5kBOW40hVdVWFcYXGpvlXzr6pvzKglFGQbDlYL6DNDcU1GOQnJiWAg2NRgM47Tc
gUmrxeabTttb5oUrG1IQimPUGLAhQhwPMoqsprT+tFaIGqf7drE10MUAJTOX9XztlZ4WFml01RTY
kndeT3bKuEcJKKtQGQJrNvgkeISB0eqYo5yR9TTlDaPmAZeuKlthIVRuJYP9+yp4ZnllROoEGTRz
3oYxv4jSNEC2/YDM6OAknW8oTnheLZFIB1S0bHEV9rfz6LCxnFp3YfjHSXtUlMCLvzvLoZ8eSzR3
pA9xURxdC+Muh5roETaGA3biANGSjD/NDBSuQESqxo9CSfxoukitf8aqYmklXmDo0qPchkGGU5M2
STqqGROpaMuWasNxGdItmezteTMKxgghR2fzHioMCc7QUzkLaee+Zbe7PmEvpvEQp2iRgdEEAOtQ
j9/RgMGrX3FDq5SNaIiMCjZXBrjDcbB4vrxMzQAub3DWVXTKsJ56U6ZPqvNM7GPs3FdGCkjCF+74
P1QqGAhhNOzcBYHhtzjrFdhUS/QHgqlFUuqbBLMnHbZVSuwqKK3jqOP1/L+y+M63SxNARnLY1cx/
JuDhLaOoCoCieuridJNW9UEfaOurjXfjqvHzeeGii5AxHgJaBl7OT71VtHjGnqi4nbxiRCS993Dv
A2Tke0ocVI0EFSETxp2NZcHwTqZB2Gi8e/FOH4qwyF7adkOx5fy8XuxP8aFsrReXUHRLj+lchmUb
tWe9+AE+ji/8fTQ6gaBENR3TBqdnIVaH2G08/P3eKx+0ZHzTSyX8iggP8AvsMgCbIieiUTvDq9FS
AploWIA6UcVisvMSRPGeYSHZ1hoHc8z8gY6GccpQ6AocdQisyp97cADLZmZE0XcthLunwQhpuB2r
8RreU+scyiLUFxfDYkZQ0pvy/bxGws++0sg4/SzgP5pbq4IwnSq+Bt4QU5N8eKHNHEwXg9oGGGce
p40qcuroHUo3cwzgEAan0yAunrSs/5IczELiVIKYj/822NKB08LgPa6bTDsVefAmB5Y61LReVncQ
fiEP1LWIdMja+GRYUbO86C3EH0/tNoN9zNLQGn5ZTe6r1aMR3f/7J2LECcBpAw/waUrbW0D2Wzl4
1TTzy4AKjiIrL4i+0IcATDad+sDcLm5ZuBBgTz8cKNE6x0QWs2UyuJOToAnaVxlkzPbWy+4M6xqZ
7nk7ifLotRrcuWlUoqLEDhHTeJlkYCs7NCQ0e0mclCnCHRgLfOw6MSClM/pt2eZbbGL2y6GTeLMo
8oOEATk08J54ZrKfscr6HEX3hokFAbbsyPUT7ykHKjK33yvv93mzCRVaSWJmXUnKPDIjt4WkBrzs
Njh1S3tX9JKMS1joWevD9F1JaTHvNDcTzDamy53lKv7U4t5MtNA286dRG8LEG/DhZjS27NBchtGv
6nRbFNl111LZjxHlD+sfw10Us2n1+pxBZep6zxOG39Kl3hagNnLq5EhN00cI2WF6NkzKL+CmGLnG
/39XlztrCZ56xGRYszi9ovStBQfWtAGhxIw919rDf/qy/FR1lUTugDljlH6d5FDFoLCsAJ0iMhoU
iQO53LmztWpeagfWxCBrp5e+SWIfq4rP6yIKuWu7cZlQNdqtnTKwozXfanqgj3dDf6/nl+W8L2U3
lkwWd/aKsdUW2rNvRKfLith+l2HJ+thvxiy5zUYPi/1GiXrCogdjNgIlGt6wiPKn56Nrh3puGZ4O
szrRoZiNcgs7fnPK+JBhHbKP7SBWkFvZQ+15R7Wdm+0/2xfPPbz3kNSgq80/oUc3SowauKUgrhOE
s/epdnEcA2vameMxk90GInUhzrTRxEZ1GWX1U3WLdso8G3uEAzdRrk0Nmbw1oJSUBgM2heQggZsT
ezOrva/Oxf68pgJ3PRHNxbvC7Ia+K6BpqV1lzaZon6tIIkIQvCEC6Evjz641vqpd2U2UUobkyNq7
jISKucm8bTReDIYEiCDUBeu6MEWBIiB2vp6acZxzzUodmHG09/p8TOrnbHo8by6hLisR3MErFDvO
oxQiqnSTkasWhHwgMVvo3pNx/TLDcy8QjHB9KMP5xNJNHs0bfBjQi5bpcW5eaQwQ/dt5fQQJL+r7
aBaxDS6AUHAHzcmrLlkceJxnYf0dOjiDbIWm6KN8SPjUfs311KMagQRVuR3ppdsfyij8dyXAWwJG
CRwixsFw+t3BnaKPC+u2xaVKAV4Dkyny31KS6og+yEoKX4h1GmKozYTMnZjfBjMo9YsqexmW3Xld
BNEW+zn/6sKXP82oJEqSQpfMA0EiiPbpRZFtlezFM66r5e68MNG3YRPvqC8z4ld+PsMlGDkHfQWA
O3Ono9pk9/60NMnGwQicxHoiR0MsR6cfkgDE4zJeheCpg7DOWjtT2C/DxazKOtUi06Ghgxe1A+4/
+PSpG1huMpY6iDqDBETY2LmM/b31TkcxKau9OzN5c43ycN5+omgAOjIGYcfILegzTyUOSH0n7CdD
G4CCX3BsfV25t4rYt2bFTy3JVLFMGJdYtAaQDIXGcuBqg63LwUyP/ZJtZw2U2JLrj1mKjz1rvbhA
ypAfbs6GnUZ6rYLKDSue/CjblGXYRwOg4LcKkvDzphS54lokF1i7KR/ncUBGDJjVMa+8bwMGjA0z
kfVYRU4CH0FdHEz4wIJyTjIueJzECk4xBYpRz59b59kDNtM5aOk+SiSptdiOf4XxJM71UM61o0NY
Eyf7qagwdkn22Pt0SM3KV5zll25T4ruKKhsUEcWqlZb8mHaiZpOdMch3bbk+aZ9orPtLegVKYsln
0yT21DmvJBHmb0em4qQ3PxLN7Hy1t4I6ny+dhm5K1QgzNbmh7nfVjsLafVLUZpf1uj/Y043ePMbU
RJcHG9ewbukLDsWoJEGehcrEJwyOoRRG4+BsUjve9z0Cdjr8bpdOEq+FpxKlzz8kumx51GkI0HpA
Yg0FIdRWH/voYTBuumq3/Iznly+oo4PUTmOUkZ+GayevHZV2QfzMMzOY8SD0HAwhytriQm2QBWBt
MyMm5FsB2FxfJq0JKaqd3+G3BDk2LEUgdimL+jhosktBBCQBgu1DHuc9S70sCGVIp/Cs1f1O/bkk
rzXFfnJibtGIuVq0+TFSn5y+C+xCxpwtPCQr4VyUy6kyFnk8IqCqxYVrPZRq9JAny9aBZb/w8VaS
uODWGNqCxUEwa53vAdeYs1ciG4cQKuOxIUvQMhiYTz/1w4ZOo9lXUCZNfnZG6FbbtMdIvoz1Rxim
P8Tw6UmTp6XV5RCj9piXaeqAslmSrxzdlRDOK7zBG/W0Y0n29NBO+6K/z+LDF77ISgT37ZW6iLFG
GHpoFhTALiM9AVxZEhxFxgJfMt50iMVYE859k7jMSWTUEFK3l9i10LWXiWzjgvDpiMYPAhCj8AO/
3ul3Txu1yB2qIulx38n8GCeOjx0MmLG8JogTNPP17MEtv9AeATv7h1QWR1b1KzxcZg87X3CxYWnA
oAY2MNDnP5DAn6EQnv4AgWIdI48nadFIx9lEXDWp/pQbeJ2kRvxGqAV0xyCr2QjCHjBdpoaqvIbc
m8/jptle7KHH+VS0n5hkDu05PyjVHLpW7xvZ+3nNBF5xIozzbofGmp5MEFYWR0I75B7+NEk6ZULr
rRTi3Bv7TBZDG/HkXoCJWfQnvbjPMY2aKD/P6yJIcE504QLb1Ctq3+B/WENPnzDsu3UGVKC8Nuxc
72omxhPYyzd2JnM/mQnZv6/cz150b5xK9r3QbrQBbShr0GNKQgT77VwSfKIbd7Jcl8RgYYVuMYgM
Shd7mwcZjEimB3eMCEp4tIihR0aNCyDwMUPgQRHZlm5BjnaiCfv3lbkSrJ6psc0Q3uDs7OHSHba0
09l58q2hDGqJT4jtBspC8FfiWcTfREOplZbXI3o3cx0a/UWbyhYSidIGKPRXBH8LWX3nMow1qhaJ
Tybf0y6pFYCwxQGRMs19ogVoD9oyseIo8SGVO7iJNyqDVkNq0Vp+b9yV5feGXo4J9WMqOb8SGzrc
+TVomvctq2TZIJaf5p2ryC5y8cn9UIb9gpVP1MpYN73HJOBt504+jTdTtitzRvwPEufdVO3PhwqZ
9bgzm6KVRpcSAkGgi8G7ZblNpzwgaTgZr+cliU/Vh2rcwZ0qr+xKFZJA4TwTVJw0v9IkAG/RvXvi
gtzRbc2qH0jKEqEZOM7QTl+66nXAmN+ovlZZOOv+KKNckjkFd4wxBwV8sgm9DO2ZRK/SMprMbly6
orUjWMop/v7gJT+UedqDQuxlaKzt+c8jMx3f9BmwGGFcmHM3sYmpny0olvoY5I7gNk2u7Cqs9KMl
48MSXohgUAXDrQV46Oc6Jy7/SEcIdKc4TEv1YKBE4yjvDqD559UTfqW/kj7VOzstVUtCIGnuMFrU
1X7Tf8W/VxK4J2ftOISoLJx3oIJ1xndsTYpllETCK2Mlg491bttnnYFvZBXfbez1jq/RpqbFgDl5
YE4lJhOGBkZI7gAXDaZ5LjRoyuS0mJLFWdLvDK3wNTek/SVJbxpld/7jCF18JYkLDaqXEZKb7NT2
96oVWurGa2SRQewAH9pwkcGI9bReJmgzKcgZxo1iDJtK32jN4LdaUHcTNoWANxrYt+e8/F6PwUQk
J0z2C7hAAX4+pJcDtOzrn7bxjjbneSsK746VFblAsRTeEpWUaVg9x9O9p2FNxm1EHqkVlj12MjQy
ELTEQTyuTWwtVWRW2JAXxGBjc9QgWoIpBvlXEoyydoVMFHe47KnTF6IxX0TJTGHf61s6fxvzoyWj
IZVJ4o6YgWmVyemZpEkBavUiVZJA632bvlNXcsCE0Q+MwACvgiASpc/Ty75dZjC8YrwzUN0XZcCS
CPttsG57GTZXeLpWYvjTpadFH7Ma1eL8wGzIOF3akaSiKnTtlQjucA3uqBGHPZ4m9yEZfs/m4bxr
y1Tgjo6VtTZ4eWEpvcp8NY9DleyM6Pd/E8Kdn9ls3WlkdtJHGxvFSszv74z4238Swt+yZddlA57K
eJrhHsr0zaJYvpPKiNgk9uJfzt1oZGbPCnia85SYr2m8K77AIoUP/td5XS4Xbl0gMV2W9mDAO7DG
53Rsg66+zNNLDaN0540mjGwrWcz9VlmxkupJ7rSQFTc/IqzlWdriWc0MrLNVN4PnhW1bbi27/H5e
qvCyXUnlzs0waHaxsBdTPL2azZMCmuuxs7eFpqGrZLt+leey9ZKSiMCzTtbJGE0uu9+HBvz+ie9F
G3BL+YoMySHzD+48OXbVaZSpps8Hl4bl9CLldZeJ4E7T0C2miusO/uFtHXpfFW9SiLVEBF/kbytX
mUn8x1qPBbn1+nszlQQ2sQhAxVkzEXkqH9gKY2pVdpDmhfhJts+jJ4CHzvuZ8MYxPmRwH4PYekQ1
FzLSYn5Ky8FPqbnNaeQ3Tf29MmUAZKFbox8P1i0wBqMccHqY2s4C/snABedgfgG0Yr5HtmOXhm1z
TLKDKqsaC10a3WUTqFAMe5jcfdpFS+7NDsSl6ndzPrrtIamD0j2ct6HwO62kcBHCygsU4KsZB8e4
BF5GpS+JIhHBHPZT4QlzNNjGCj2AqD2129QVul3GKK4WmCpT91q+6cE2qNOwj3emQ/0lf/mCTiuB
XPzpiK7khgKdCnfWL23kJUFELPQp1FnG6iI030oU5+aL2+QZXRaAKLz8bqmSII2di4JKxvOErrCS
wjm6Dp/uYwIpdrFzDTA535bqtSVDpgsWSjCA2MeH4iOPDZZ36kHMtMQhBg0LtfPt5LptNrR+HjGH
nV5g0CSNLsb+fs5AcrD1vvSgcdhUEhhQGMsm5ysmKDYnmxXiUSE36KU1v9qysCH0x5UMzpoGOuWm
hVooezQlRliWb87wY1g2WvSzNTetbJJU+PFW4jir9ko8qF0ElUzzmzW/a/qj7V1IqxDCRNIBgzko
MFH65/kH3bmw6op9u36mwdi+JZHEB4WevhLAWW0yEzNtHAjohl1eHkHJBHKT8+dWFGDxRgd7Iovp
aAyffnwMjSqJGyPiGXNd3TfJcPQswEEWklnHAYMl17GKxQC62cs2hoo+EWBjLrBDwO5+Wuaq04pa
XkURMOx7x7kDOonqF7nsGSuyoAGWcQOT5zrmizhHwLoepWkTgx0vPYzA8BNbCzbfGbvzVhR4Atvw
B84EzPG6aDWdWrEHx7CSutiTrmIeFGQtkeqDh01GVcQOIhfUT6Rw98botQ4lNqRgqP22acCC2hZb
UNw/9Khb2yhcn1dKYDvsuDHAPsE4YkAsfapUMhSF6VK2iZ0km7rr342BBraiSurUQjEGqo7Yc41l
nHz674AuGfQA2HI9Zs23agSOXetuPRmbhgguj9omoxWHs8Hn2M9YpeVOapeWmWD/dORW1sZt8+xe
tZNvSx5nm9Qgl2XUXOeZ/VIDBOiPi30VxaXhq8PS+jRqvUPeWzJWGdH31LE4mQG/sEKEJxAYRx3z
wy3WQzPg5OTVi18NtuY7yHcDLFBK/MyWEbAJRTK+H4zYw948j11CnRirA8syoHTrkWNkdfj/64y1
qI0Mly+q0WLd3YcsLpkyU3vMbBOyZlCylsm+GjO/TwN1uR6W0DDuZtAJdMrmvNPqgrhyIpXzWhsb
0+ueFqAnKHPGz0Kd7ErX6v41itz5yh1S40aLbOtXNFG32cYDwebMwlajQ6xq4900FxX6CrrWotFJ
1YOnjd0Y9F2P3l1jEA3LPBVPe0/62N5MaYzAMgB3Tf1CN5p9lKfxU1KZcxG2ypBs02i0JHVbQbjG
LBZOJKCCGLPlAaSGVk+KwgiQFwtL1YwH4h1ASJiYu8m5qkYJWlB0MtfCuOR7iuG5CoEwTMTquj8p
nfpLwyDzPVHS4vv57yaTxX22OVXyus0hy4jvB/PQaLsoD74iguFUgVQ2Hd739cbAOATBcSus37S6
xcp36UIroRZI59gedkxg89PrxKuzdOoQZFRr3uWT6qOVgFqmDHUkGoMGsAo7vbHNFPA0vp6hFyTX
yR9rpbU/z+ZbXL2XpLjUMZhH5uJnpzmBZmaBVeb7BTtj4jy9PW9MjX0Q/jIy2I5T3AyWbfHxNC/U
QesM9sGwe2CDzTEvqqdMW8vDjENbZNgkbZkPaucWvqqmF9RKle9OVtyXGrE3YEhRJB9XFNjWP4eF
hVV4L61GSxcWS0cj8ScsPsiXa2sItPxYeo/nVRdFGOitYY4MlxNWEZyKqjDmnvR5VgYYPMLAA4mj
IKrw3tHmPMKrp1cGWaNVKBEkRdiGCpggruNTiapbTbnBJGbGr0HbTOi6t8velvVQZGK4gB1hreyk
NRCT19dRFjbRFcngXjKuALH3YuUbWoE2biGPfcvVtyJTkad9m5dBnDvZdmxqP/Oyy2yeHz3yklTF
VVeQoFXTF2Ir26pYDpb+7fwnFHoLkLuMTcNhYLfTXzDGfTmaFq6mwcQmhmf4sk/rXZf+LGUoGmHA
XknicjYspMRuLXYJdoMVevm3JCF+TlU/wZsnJdOhiSZJFUiUi8I7sU8H1P+4ITjdlHgeO4NdgEiI
qV/mdA47YsqADKJIZ7K0BXAxcB99csk5NbHgsYIF2zDLnyimaNUlPP+VhBmEaaps8gebRVUefwus
qmO2ChJdNQbb0JHOz8TddsulC44/bIDQnNCRjQaLwMhYb/MhkwskcRphx4kHmTpWHtVYR4hI1vwY
jWsj2rZ6uNg3SRvMCHTKt1YPCtBQ1Go4lAe7Pni1LAUXbPjGsCraURiKZjRM/FHxqp492vFrpvoi
9nzL/BXRuybzlcif9Ac78pd4o2GTTXdj/Q9n39Yjp85E+4uQuINfoa8z03OfZJIXlCs2YC42YMyv
P4ucc77dzaBGiSLthx0p1Tblcrlq1Vr5rVNtEgy2Njddt63Vl4Jtq2x3/ZMsORdQvf9XNgUie7P3
lJVwQziW5HHXD31kTglqW1dyZQhrKRC5QDxCCh6+BW6ty+NJhgpJetHx2DN/jfK99gOQ4IUYpP8H
dCUua5DOEhe1RRT9Lg11uZSD5yoO5PWR4HuP7DFcG6JeOikIdoAFQjQU1D2z4C1ZWHUYxuFxqb1D
4DWnoLIOhiVXkrVp5+f3MVhX8VoCMcpEwXK5FJUXVVoQYLGULAmLRmWZDz047m6E2fCNI1rzqe/s
7obr1vRjzWn5+bprLK7Tmb4W2oMO/lz+AOg2sdHv8AOM5pj2X8xkz9c+11IwxWTe/0xMf392cTS1
o/Gyg4mGUxyBu9HfsnGT9ibAbyFoCrf/sCLQkuBZj13Fn0tzTpM7MhSTud6OXU5OdPC2mo3P180s
rurMzOza7RoAF9oG3g4qPvBTB0JEpfHZl6/EONarYN/pX/vgJ2fWZn5ip8weXQVreNi3xfsIHinK
33D30vpzG26ryozCX2ZzBP9idH2df7Lfa6Znd6E5ykRUGvtZ071t3vRiS8mpNGLe7NNiEzbFXpg3
fi0i6f5Iwi11v1BxTLpHtsbDvxRf8O6e2NwDD7O5sw/rNUC2eiH2wMgm9PahrjYs/UTGlcfa0olA
wga6SIjL490xOxFEFY22oAMBpW9rLwZrF0q61Ymz4qaL1yTk3zBlbENZCl2SSz9NPb+XSkyXhAaF
zpYr6v02etHlkU7sLNkR1iVbcMm2zwVS1iDuS/RK8SbgtF25sZdWDPU2cORPBAuo7V3+EitruyDJ
e7iy2hHna8kj01gDWi8dl3MbMwfOgcpr6DhdDulmDKLcPtgFSCurHdgG/H8A8GKgGtUvaKpNH3G2
tR0oQnEZYkFixPXQ2VmUddk/BM5zG/OMgxsDklHYSEKMFkH70Trakn4PuPyX6s+5pZlDotUQGGmJ
6654ldW93z4M48nMHtjL9YO++IXONm0WpnmoGiC68YWS/CWVblRAP9rdQGBtdPfIulfCyqLP4UWP
Bxny+Q96mMJr/bawpoEf7zbM9oX95K9RJSzFC7Cp/n8Tfw7g2b1ja0c0qpn2TX0e1U9bbiwR87Ux
sKXc6tzKLCrZzM6dTmEhLRSx7U5GYLC4/mGWtgoITww5Q33VBJng5fH08holR89CKuLceRg35QCd
rpXCl/KQP5VwE9EVRarZ8SQDps8kmo9oiqCuuB8xjsnx5rHrNBrqfVvmm0xtry9rMQCe25xdLH6Z
Wz6iIOJ5OkZuedemAqO0tybfKR3L9B7cGYDMXTc67dXsMgsnkVzTc0zI+c3vEKNNMwFUPN4JAD/3
E10Z/5VpdFbFd2eN/eBPSeHSmAfu3Kneh24u5gRnYchLi64Mesxidh5605iC9MM+0vm2D3wo4v0M
QfCnvPfa0hFJKfLkXa55lJPfTjaeOEpEnTy4wx0JXlrz6IfPaVdCibTYBODbWUN9ftyX6acSqGPj
+3sQQr/0MZMRXY8cP7WQW6aeLf4Fj7fexBtl+HX9C3w4LyDenRRJEZdN0F7Mn6CSgPtWUr+AIin0
4pvRbaO8GNd0Tz+cmckK8aaSKyLMh++MgffaLxnaE5hzH29kJd8GYkMUrvTf/n45kKK0wWTvoIM0
r+n1TpvkZES2YNL0G0e5bLTT+LqJD4EZa5l4vFD3R5fKmgNEytZwClQ9UNCtv2jnpR1BdT1EVppG
Jfvk+dvr1pZ2DhVVPOMwxWEHc2YAp6x1PnoCbSomPnlWehdS8Ymka4x+C26ABH2azjUxe0XmXVgL
ymKMpxWyH9P5HGj5JJHZXl/JkgnbszCHNwXND89Ec1DdQHCkYlp3fgyO0haRZo0G68PBwYCfi6ON
9yhI8j+UpwXDoDE4AnhsFUjB1atTtnHqPRuuE4/OSmP5w4UGWx5cAdwg7iR/OjukLOE90YWLPQtR
RPhtWBs+PnbDp+vbtmTFB/sNyDM8lC7J5CBn16b2FIpflTeVb4anzPmOSaVTXYZQUBxXgvHHajQW
BGZx1KOmI4ryxKWpxk19XgYwJcDYPHQ3vYNuzIFUB8O9tbx4GLc+iiWZ+pIFtwAt/f068bBHC89D
UwakMZfGSQee0rrnJYi4q5gG+yA84j0ZoaWxYmjJD6GeBAcEchqzy7MMIXQgV0s0DAHgFUPH/H5I
3afra1k2gXQX/UgbLKeztdiVKagL+kIIx6bHWirMTPb1j+s2lvxiQhHj7YV3AiZoL/crpVDTgNhq
iSbW9xDlrOCLgGix+dcicvAJfBITngdPx2NvZqbLckV8gd1yb6uGnLgbbDBrv/JNFqLchZVZsot2
h3IsBiuixtA+ExArcH/ykq/0Wxb3DO+QidcftdD58EnLvIxUPcyk/juDOmSRRI3crA7vfxyLmzbt
f3ZwGV1uWu23lZcp2ClKuTGa/Th8daqbkdoR9SGJSu4rVCeauFijKlq4mi7szlzbbkiR9slk1223
GFWLy55EWRFu+8GNXOfZRJ3gr70QJMKWB4wDyH1QNbtcaTkkrB1a6LYgdoGXrIpYq6LE+ZSsDeIt
fLoLQ9OROwuDPkD5lqNhSDoFfwmYYx/R3q1utai/5qCbXlnXwk4StKUApfACDI7PUQWdgZFxy0GQ
kHX+CbxmmzbtughzWFFmlicHRbnEtVdsLi0Rokh4HyO3CD8UVPLAAiNy1pWxM/ggOeujnm5ICXmH
ZqUyvHDaEOH/cD9P18q8ysl6JZowQOhAjf4m5CWNfAu9ACdY43hZWhGS1wCi91CrQ+328qMRbda9
yrEijXc/gxYveXIgiSKclZ1bXNCZnZlzUNNw/Z71iIVJsGdWGtsB3+Ry3F139qULkpyvZ3YXDwlF
pYpjPclYbvJ8BEniTgZbX8e1fwNt9QHMvo2xkRje7MZb5vwtyGd6K2HYER6CRNqb9w1KsAhP0+Rl
TDBGYBn51tbu1rKr5+vLXMihzs3MBxYSt7MKo4CZlOIZlHxVTvPimtWmta1DVa8546K16SKeSoho
Is6aIWxoBkOFIxYFtzDr6tZ0vzP2K+3lhuL1c31pCxczWJ7RBUI/yHPduUNahjSBFsLSHFY+Gty5
C5pv1y0suuKZhZkrNqYWKSewEGR9XKZ9NFrtMxQqVlxxcSGeB44EqO8gcZ/tWstKzXvI78QyTJ/M
YHhx2Nr43HQ4L57Lf17mUGjy8QIlkAm4PLwVw//mlQdnH5LnZMJVVa8Bih1uHYUvZbkF12XgnoJf
Jgj5S97ur+/jUuiAAg9ohacUx55z1JeubBJPg0Q9Cx8y1KJK9YN128QcV0LHUqB3JuU2LDMELf7s
SAuPK8tmgCRlTnACKnozVH6U6DwipNj3oRUxvnaVWYtrQwGC4AOSADJDlztbQCmxVK5bgl3S+eym
w9GHitzXoHBu69Y7lZ3049Glr74InpkaVOTl1DoKV5k3CW+OniucXd02PEot5+36rn/sLuCjA42C
tHjqQIGu/PKnof+FuiMkMuKmkZFHnUj5buT36KaoITvaVbLzFKiljKaLvCyPLSBmvPKUY+KjB2y9
b1TUeL+9Zm2g7UM9DD8L1zmevx4OrT0v3cD/E5VRJNRlG2zQK8XSf+e13FfWWznGRnWq+eb6Tiyd
48ADbhOXP4E2+sz768Bo0TkvythqeHZozMKNc4cOp8op/H8xhQUieyLgTZyfZTdkMikJFleJ8UQ0
mtKD+eoH6uX6ij6CN2EjgBUgedHh+AA2QsPT5+aUlY6QAg1y+ta37CT7Xzr56Sh1DGlLI68zY/Ry
Xyw2bD3Qo28M24S2TGetJPxLHxQM5dhX9ME9b46YFrVnKaYTPDWVFTkyBuFh2uwgO5EAkqfJa0dX
AubSmQMDO1RRcXWCjH3+jgFPLfNFCg+y0yjpvgfBrqzHmK3h4xYXdmZn9pIJm4AaYWWgbN+/tcNj
Xx5ND+NWaI+Rk1XvavUPuRyIHMHcNYVp9FcuDyxDlDQSRXFgQ3CLo7puGCqSwloJk0vH4dzMtL1n
6bfbtpm0oAoKgqFHFVRRi0GLcA0TthSLEXrwmabAaM+b3zgHnJOO4cwN9wk9cQHG6+BAzF1bbuma
Bvfiis6MzT4UNUUleZHhenPNqGlubbaXoKy8fuaWkpvzFc0ifS5TCSQbVqTFzgi6uMQgIa3uWvZm
9//i4P+tZ67a2GP4ThUpTKXWlzo8DPmTsF+bNS3SxWN0ZmV2P/hE5YP0YIWER1J/1vUDsOa9Wrn8
Fw8RShrwA7zBMHo187a06DPG8dhLnXRDul+mzVBt/RxIkDgYbGc5ZhzqtUR0ySEmKi0CYRo8i+YR
n2WVzUUAh0AWvyVFE2Ui3YZr9HB/RuTnadW5mVmC2FrgyzEIzBgol791udcD8yxZm217L9AvLiYD
kx3IqUsvAkSk45vaIv03XMlqo4mVYogv7AsjRkpgVc+hbbSfhs5iE5hJkgCQaQFX0xRIJyKq4DvX
I3nufVHUKDhY4UuWZORp8MHK0/NEfmnwr6AbC+TGe9FAibelVZrvUsPtWzSbwJ8R0Rb9riehUFDb
4G6SIHHNGpBw246Z7xQdnHKrlHLlLpCFD9La0dlIEdSPddKMECjNClFEXd0GcTB49a4BboGnLeZc
pVuVRTTQriaRRl/wnojWGiPfH8qfBqRB37WZtyxiASCMEfhJ8Koa3BEptWzSLnaz2vZv8j5wNnaQ
mi+q6Yfs1Lnaf7QoJ8MWpAsq3QaDXTyA+LjbALec+hF1MYfmFsAwYdbWTD7RmgzBiXI8F+NMOcGD
Jbg40lQEuyHrEbS1W2fm3i0JVN6IzoI3lTVpG3VdX+wt0VY77oZ1uctIK9FtZK66BSpy+JaYNOti
NRg1pIbsulhJGJYO4bkLzWK+GNUI+T4cD46umUzuu+Q5QG0pzF+vR6+PLUFkDGhCTaTEKBNAmury
HMrMdKk11TH18FBWB5DmZeZON28gpY3q7DYJjo5xuG5z8RSemZxdNEPYy6A0UHgRgCHXdkNRBamf
0nr8ct3O4h6i74h+NGBrOPOXSyOyGfuygJ12EAcF7H/VZG+Z4z/XnVr5XMvb+J+teed70CWEe6eK
8+gfrPC7qZ9al8U6/ObW23HcyhxS6WtaMAuPjAlWjb6Rj3o65kdmkRoIj1QAIIxaIDmlzWOlTmL4
kdJvuoozb6dxYNkrznmEqVa7bqPK3rD8vS2+X9/mj5H88lfYl9uMKaQwaSl+RZ8D6Zi8CJ1vSnOI
E7pR9WfKYiZX3q0fHQgWHW9CJU/EwvN1lx7mWhltS6gSeHHdGDuXhUeVrJlZqPHCDh4k6Cb76GrO
G3OJ6v26GCvchMp/cQk0fnsqDi0lN76DZjG3cxVTB4+8lokjqyCOBU7u8O9da/oV/sSgjMcaRhAv
9zexgFG2cuT0vPnEyK+c6sgR2FXji8G/9foeY8R6XGvVLG7xmVH30qjJkyIVLj7q4I2HzPLfW9rt
KuGuZAEL5waLm7oOKKdj5mxegTDRI0wqkKmCgh3MgvxekFeOm58/hNC9EFsuTzxZAwt/jAuTTXQO
py3FPTg7NlDO6Ugn4D6S/xIyB2X5fZJoYAl/XT8Yi3t4Zmd2MBJCKl0EWJuQN1XxveVbSz1dNzF9
hstM43IpM98QkNABTAVLacXTaFbRAALx6xbWNmvmCKEtA4+WWEQONDWi9jFn4VMADl/M1ayYWgwk
Z/s17efZA4TXYYauChZThg9G8NOQfjQOIA9LosS6U1YSSdDp/P3qcKImdD6kQKDLcGmSOE03qBDV
Xrt1IbnzoNl92bOds8arsuQKZ3bm42iKSkebFHaoVd5Ctmbb+sVmLNKVWLFmZu7ZQ9G7nQkzHchF
CMaNKBebmq/Bzj8OpkBgBJEo8KEZOxHuzuwA4lUzM0QFtGZqRN9EJe7OBkWfjoa8dfgJQ1eoX4WN
cc9M1m8docuvoeL9rS0nBUglgP+5/iEXV372i+zLDxk4wkUijV8UJv1LlVg/ZeBugurlupUlDz1f
9+y4WaUca51gfwP1mbQ1VOswgNo8AXZAzRHJ2Tv659ctLq4rxEsZJbEpvZhZTGuW19RGEZixMNll
jendVE6fo8lYrBGEL8USTE1NmBpgJ5EOXm4h9N3atJpMdZ1zJ5LqkZV+fH01i+EebanJeyDyCqnz
Sxs0ybN2NNEJaMDFnwoM0x9s89D2O/C2WeTR9mnUditzPksRDNsHMDzqnkiSZjYNg0BWYUD51xvS
KLDauBj1kbvu1i/bla/1sboBAhYUsieoG6zNMV1BThoxMrtEa49Ho7EZ+zSy/C/CPpXqphRv13dz
cWFn1mbljYCrduQc1ijqXSH0xs0WlQcZVWt8OYvnHfckck2UaHHqZ2HSGEUhy2ld2jNB1NzuHMI3
DMjLVhpxFlgbpT8DxR3rZjglRbBLMr3iOUtrxQ9A/QuwrMl7Lh2H86qGJBauIYp3aMJ/dCHdcKDv
TcJWvuHHeg4CNeqnaGdCQPcDLm8Mc1KzqcHOpDyhRE73CQ+7TatBC0tGjSa7R+3X619y6ZQDBGjh
HoJFZLWXq6t7UhNmAv6b+hDcEryQcdqoZNvV1q/rlpYi2ATPA1PBJIg5Z6czSigREINX6C86/bup
RyWgc2wFkLuSbvit8rV88FiqANxCexLPQeSlKxu8mFYHPjbYBJPKpJ19uVqP9X465AGK4WUSOY5C
O/elIdFQfvX0A8sfavfB9/dj0+6ur31xl31UfSAEi/rRHKNuhUHnpspHsmR8M1xICuEVX6Yrb5OF
EryFTALQYdS+AwxtzsKNLxJue8CSxoFNI6H3VfU4ZE8+R+1nT/2DKe9sezcyN1bIM6wv3FzJAZa+
cAh0gQt/AkRuHu4wWxSWQEVOwKSHPlS7CXHbPnrhnZMd1cCiIBArd+9S1EN3DWxQLo4O1n35PUN8
TUsWWPEQfhstPEweOcDsEkRUwbBJ5Rrp68IBRSDAs28KSOiOzkKB3VQ1ZrOaCfodNreNdkOoxAkK
WmU3Y1sHRaZ924YyWVnlAjIAVz96N0CugdUWeKzLZVaZ3RWcw26pd4P7oLyoJx3mi3s8fKGpciJe
3IW/Q/TR0KDYWN5fE7FP41XAiGJeFZOFOL6X9hOwsRiqBdURt28U++E2TzT9ef2ELAX6MxvOHNWk
Ay/xfAEbkrhPtt1FHMoGg/kj8/I7IBIO6Kl/bVP9BfXNyO6sY52v0Y8uONPFL5gFB5RxkBqH+AUV
FIEJ+NKkvAfbzq3fDhsPKDvNsrV4NJ3I2SMKzbI/4hEYCPwAcGoKJ+9Gy61io05Hf294Srx3Y5pM
EoCqfaYo3z41puHxne1B5jVKvCBN76zUzQ9BXfXOritc8yYjoVobE1pIycDS66Ap6gG/jefx5Sf3
h74aqqnA4GXe3hjDXc3WUFCLJnCWMIAAuowP0j29z3MdaARj8GodGxtVX6AyrnvVwt1tYdB6Epic
Xgwf3vidbsjYeXgtcH6wmxQqfneC2RGhycqnXLKESt/ESYfY8AFg6ldZkdspIjzLFKq96aYiN171
lNr/Ygc5HqgrHGtquV5+l7AIXYk7AN+Fm7eW+cNsmoMcEGkzb42nZfFIuuiJo+EIOkFUSS5t2YZT
uzTIJ3q9+0S9oR4TmfRgFTmkVB6M6s3vbjvvhvdv1F8BPy8dxXPLs/yyL23BqEBWYupT0Jys8mhb
Ruw59wF9s8bDdSdZygoAtJ9QQgGeOh9ElzKXplybVRXXxL1zK/tZ96+kr7dpWu3qrI1aR51MM78L
jfBGWsmX6+aX1goULyQUgqlc/OcrnNUeWNd6HYTlplubfNIejezKgVp0CAE28x3OetumayxVyytG
JuJPdXdMG81OtzFohyYpVjzk3uuAQU9DW5vBavM499M731KYXIHiau3EXvKTu2tjB0uZCmSn8KxE
rxwInPmF4iTUCvoWp6WSd2GNXP4YKokmswb++xCSbUj2JNkVYKHLUAbc5Wvkc0uvQcuHEuvE1oHE
dz4aJAhLZAe59FhlRwuNqBbAANf4TREbfONQ6KObnKB59PdfGsBd0DH8ASbMIf1AHqcNnS4YzKBn
d3krOER82vpEOKjXO3YfZMm3PiftShN/KTRhOgYcBRhdQNV+fq85oiyY3Vax2zjQKS6jwEeyC+SP
iYGP6ytcSJDABIHWKnh8gYOej7kmtSvMoMJsXO/9gDjIHpx2mxbvQtKKYwCS/OvWlr4i3hMAtsAU
Srh/uhRnR6crEvC8EzwpkPq8/JGwtiF0YuZbK2z2Sj72xIz7LtmlaENeN72wpxeWZ6HRqKB2o6bH
jEweVZLFbQnYUpHunGCN73QpCsMULq9J7RLuOstxDT1i7IUjPrSjc+OiF4ub/44a6capxTbnbsRr
uqvC59Gnt6Py99Jcq44uLjawEZ5QrMShnUWLcmSNTUssdjS+AkImDRnV7bNEl/n6pi5EQoyGoNcA
FkAH7efZSrsQTWOcSaS5Vncjwn6LUB37jfXDKNuDwYdjkayJbSxA0iYpKFyo6GXh8TR/s7h1EID2
FzZzdvTA9+LdWOleFAe8PcvwQMcNDz57xl1Jdnb2BrGoCMq5XvDQ/TWLLvJqPChAooLb24Wy6eVd
2zlkoIbG78hQXcj3rvMaeKdQJGjF35JiTZxj8Yv+Z82bjRD0g24YGu3YaQgTtOZn1Bo2w+BG9VrI
WwoIKGZgf1FxmzgkL5eVFLZWXTfi0W+2MdAVaLZ0z6VV31Infx6IeLruQYuHBcHHxigY5ujQaLm0
J83BZHgrVrFFNGB8NWQ5dnlnRm59AhEOmHwT9pyUn1gIkjv2et34Qj6LStV/tu1L2xDwtkyBpjlw
iymw4tmdRddwq9MJmL0XAJsEZhC1D7CZzusXkPqqaZiASrIwwm0IFIBnamSB7Hh9JUv3M9BeE5YP
o6wTZuVyKV6HYXe3RTNXClLtWUrdaHR5+sTDlGx6byj2tKtOWeDDOEA0UrtZRFONxDD13kCv3h77
iuuVZP7PRTVfPXCjf8RdMOc3BwxwjaQh6/BxBSr5fWFFCkrWjfcTc5m3rjnNsiMAu98I86PaE3u3
EzG41Q+MP4rQP+ReGyXonWY+u01Cf09tA5D6tQ7f8tZ5TgD+DlSo3PnMSi+7LNUEXlD2EJPPbrr8
PUsiQEnAVfyWufXRZe+WdCLbV682L3ZZJiJhrk17LDkK3AMs2XiOILmdhVJ8EIvlaMvFzMGgDnOt
4QAwMpDpUqyk6suW8O4J/4wr/kk1z+5g1O+aopuesJlrH0KLHmRfbP0i2F93yaWIhU4tOu8eKsEY
W7/0yMF0jAyDqlD2ARallgeW/2QYKXbXqAoWI8gEnsZzANxJH8qUpcYYV5thOLpqksTeUuj87DxT
tEgkjP6tD3Xw2eos68BpUN/JQFp3oS+sW7esQapnkXQtok2heO70ZCq/AMiKSdB5gRYizbbjTVIV
UkQ9u0uqn53x2263AWiT7X1T7ou1c7a01ecWZ7mNprWQZBLNzMovjRkXNurC+kE5a43+pbvh3M7s
kZfwxKxkBzuGXeyMBqgzMsTGII+Q2oZSCl0JH0vZxbm5mQcph7KBKWxk0b6PAiwA9Ytiz6axqZIq
qsjuur9a3hTuP3w4NA3Q55+Yq+aZxZjxLCgd3LEogQCcycUwiL1sZCi3ODL+jWjtxtmmAFXvNNSq
P5m1sB8Nj2jnpg14j15lbQ07P3cg7NGhUJLu3FHrJ1tXZhA7o+MUj4g+zb5WpRscWJIP33IL8wWx
p1NnS8cUYTAN0/xWNqRVGxtDowL8/H1Ft4NniJvCrIwtm9zWKe0EFD+daf0krSkPtlS53picGGzT
06wMYjkk4b1nNBlgg1ZYPzqpa742tlW8eyYHHZdhhSOyfGmmZuwyK8EoYtVmx44rB3mrJuBowxQd
fkPY3fdB4nhRYRrpN0uweoOqp3hxGkfVG901attlrfkVsws4667JfEwG8ZT6O4829k2qIBsctbVq
i5hL5dG95AAGAMQ4sUpYhTvNZZkH0tgg9myLzh4jUg/Ad2RD2SA0gen+RuWUgLswzcKfFRQ5Yt0F
5Hee1taRO4TtUSXQG1JgGOsGoHpwPbUg64uaCpscpTLT2QaKfV0M/CCUBzvT5b+aWncnfySVBJdl
lnQgle1ApwFlFu83J0n7zWKtDuM8leJHJ63ypYJyVBJ5jQ43bWiQ34WH7X0OqiC9h4yGmcWpLioM
R7jjnQty420vcggpWLj2S0XCfV8m9oA59/bI2y67GZUqjyh02UezRRm8GWrFIrukkLsVEh5mCMAo
bzxPozteelW4tY2epRsQOJago+uTk2nXhjjo0grSTW6bxol38N1IV3b1bgsNEEwCvKAbCz02zUZB
dq16qoeM3vpCO27c1GOD8Z2haSaZskp62yGn6S6jSt4b3mi9uGJgI0DQEGWPbKeyrcfa68t62ymr
S09GK5y7Qdly6yAJ/o6h92YPgg0AVGt4Bl95YiyG92nSA302RFRnPnEsRAvv4VA0zkCxlth72pxs
9SVn904eldnBqX6LcaOdOz9cHYBfCAh41aDGg7HPicd9FlerviWNzJEZYFL4DnNi9176M4f6Bzhf
9jbMadXv0AW/bTiLZAEUvFutBKWFEAjWLGD5gSgDm/e8j1Aa5sip31UAaViRHe+9u065OJUm+B/W
pPgWojtSYfQz8R+k4vPwV9TS5TpAXlDlEowMKFknYJfIMdpI7AKV2EA4+S2mC7J6Jc4vGcbUE6YY
McDmfSDpsIzCk1ZroLbVAfB7X3Mf/dSDTl4Th61409J+oqoCdkIb+h2I8pdJSa0V4nUD1HQiXdTR
Gre6scyhKyLw3IJECeGr24yplZfR2Plqjd5mIfNCJzMEEAa1HbCzz6y3jpZsVLDuQglamh0usuRY
sDUNzIV0AFSBmNJ38SQAmGFuBqXIsKY10gGr3QrvACkK3NivwdpTcSm9B1QC+Sp2EhWAuXdqf6id
OmWY98NevTfo06IYpzFOFLfApEMg1U/xK2iWayC5lZv4kcYl9zXpu76JijTN78rUCm6p7MmBpj7d
Jkmd3lKmjK3lFj2KFtLPk03eKvRFCx904bbo6dqIzlJRCrsFmL89QX+B/710CtKz0jM7SFrXPqoF
dIxoUW6L8St1ysiiXzFEYxcb7lorbr/kDedmZ58plyW3RQaznae2NX91tN4Xa5KA02+f5TTgV3F9
AK8mKM08GW0LR+reRHLco06dOvQhT7sVFoU1E5M7nr8nKoGDncIE5zm+cEKf7Jb9/Ztl6lGjKQT+
0qkCfWlDNGbQFxJaUqFZP5fS+JYmxQ7qAiu5+5RRftitMzOzgkDHCuG3IcxAPr0uHiqMJ1B2ykhU
kK3Tf+b+/nrOuRD5sCwsCVOtPvh+Zy7AG1QPuSdBeK/ppqrah2wMtu3g3thtsgm4XrlNFs2B6GIa
bp26azNz2eg3fmchf09QbbXGYus1PkYhwOvl0FO9Jpe0EGtd9KD/Z23mFxjBGIxMw5owHkYlI9v+
KfNT6+0oOjTlWjBa+nQY1MAIIU4wmJ5mHuLmoOCkapJ18X+5wZYE+0H9LrJXopJN0/0c3LUW+9Jm
ggwCACcCJBxKVJcu6ToD6uZp3gBth9nIKqmjsXCHqMuzWNNAx53ffb/uLQsBA9UB5LAYjp/yodnn
43SoSDXxNFQVoGKD/5Cm3t5Gdhxdt7O0MqSHDt7t4EH+QDEUah0wnDVga+W2H29BMBphhIYKJIdr
c5/LptBLQ/QFKcQcU+skYDcYCwCoAvFemSbgaG8auL46Oei1eu2Sg/gYIvt/puawWp/lyKMsoNQx
xmWLe+U3G3v04wCnrwi/cblp1+hXllJXfLD/TM5chHUlmGwGmAwgsdfUbwR5mznwrWvkj0ChRtU0
Yotu1yR1Ye4LQmKV2CsYo4VkYIJNgVefIOlAS+nSTdGq7EU2YocLyKUy0FcTQ5xawzyGgExf95s1
U1NAOLsICqO3HWPiBmqG5hA23sZA4toOOcb2Vq6cpdACSD6GLaDEhi86OwnOoIkINeCnWV9uE+gU
bGyjejEGtc0Cvg0LYzsM1coVtHTNnduchbMgzXzaZ7BZQNm+FA4qhC/X92/pfAfgHHBRhwS6Yn4Y
EuD6XKmBW6y9BIyLBTjtAbgLVwh0F/fuPyvzc1BiFK0fFXDJY0dQrDA+sZzcT/BdI4DwUeru+3RN
DG3p6J0tbF7jr9ra8sccgGuffvaLxzD5bQ9HJrdj8Uj5i9//ur6Pi354tsLZLZ61zDbZZI4mp3AA
Ydl2FJ9WyfoX/eHMinPp7cxDN9GZ9lEE6FyoDAX1nDorp3cpPp7v3PQjzo5Uhb6PpQiMYOI6soeD
1f0U7pPHfvje9h82beKuA1guRNyfLafLujawKmxaj6ZAZrYbhx2gm0SST9ftLLrfmZ3ZijJJOjSj
sSJncrcu/xHWZqysbJcX5IuXuDd1nv9LtDgzOYsWQam8bBxhkrcojCYbSp+lBn8mWojeD9qvNbkX
3Q+jyhi1A1ADXa3Lb6ZTGRZ2MAWn1IiK/r4GEq1nT16+1jJYdA5AIaaRPpCXzY/VmPTaNjkMyeKz
x09GscO8clySbYN60j98tTNTsyNVoiQXDA5MaePOzO3I5t22KG5S1Eby/M5b6ysvnq0zczNndJhD
TSKmLTSbXU6T21St6Yl/1KQA0wQKDv/bvZkjckY4c7tp9/TX0n/WkBSnQxTqmxb0/uMO43ogNyzq
Q5sdIA0X++xNkWe/fdSgbJPG6/X9XUwVzn/NzEeBFwVJvItfA2WsTtyimxcFQIz2Mo1q/5YgBbPN
XSNvabld5cL40/GZP3sAAYFuIPgwML84y1MMHyJRodTgPgjtLzlozO1G3RsdchMr32tSRWMpNoP4
WpICw9fJmmrhsn0UZcD7gTwFwPbLE9OjJ6qYgUmPzvKPjtNDwayI/g9p77EkNde07R6RIuTNVKVy
7Q10N0wU0IC89zr6/xJ7fy9VakUp4Bkw6giyltFauTJvkzafRb211URBbxLab+J+U/XyTRVXToel
/h8YWSj+9PEn0brZ6DOlaUGRMvq2e+1S3XHl0hnMSQq9eHEt+UiZd5v3EVuj33pa9Eb1duvq9U2Z
rFqTLB0dpz9l9pkBqMVkpmYiUguSu78VrZ+8zMTCO6xst2lM8xU/DTSb8dpMxImORapmkP5GL4qJ
eUBuV9knvW3wctwXVF9C2gb+Wg9pqdoymZ1MBFXYGShVni82sIKoLSym21MyW8mBjPxQxMdE2oYY
QUThvT/cJf+AwTyLOV1KJ9foqPJlNQUxCwr5xVYOBiV29DDpAI4E/RcoFd3T5RleuuZORzmlRCcR
/THIk1YiIsKVoXAd5QgyZLbfbxTxNozXKtXT6fBxOf9vTiFLnEdzpWII5ZzlNNLsKsiqQw6k3bB+
Xh7T0n3zZ0wfsQxjCXh5GtPQN5vMLchGMMgLnhOLYY5rTc3FIxEbNohsFLBMaw6wiWVJzxrskDaa
jwHPuBHFR02N7dz4ZOrfwezG2WAH6lvm3jfpyvex/B3+L/QcbVP1ghaZA6Hrot918i5pGifBICz4
B0mFyVTqN5aJ0+dDd8MoewhTMpGS7MV3d+Wwkb1bWexsSbmKQ8cYN+OqPfLix38Sc/Y1GOMYp1JG
TJ3SQWTsYpH6MLX+cCdo1zrypO5WF5xA+nZ5+yyRIs7GOvsmgtYUmlgibpq0m9I6lvWdpnO4Y/d4
A6JTFGqHqp6f7RrZdvW1b2RxTQGUg2maTJ+U2Q0r0QkEeQg+Ps7Kz00XPgZdt+n8l1hY05Za/BpP
Ik2/5OTbr/s2Rt2aSJkbO7nvOwo04VxIt5fnc2lA1I/ZPQrwU1Rsz8NkUtsD3IGrGAvQH4wwhNjn
cY6mqvo1kpqV5+9iNJCbeEHwT5234cyiTCRBhCokyBD9XQWEqL9JhOIRfcjN5YEtzR/cwf+Fmu1P
JZdjhH4I5QtQkiOlpvkM3dvJdW1/OdLvAuv84DwNNZtDQ0v9tk0IlaXXlfxVth70/K4pbvz8PcJP
dfwqSi+Se5Db1yx6QobKWjN0XTpTT37Ab6+yk71CE1avaCmT+mQ/kuRKNG8mi0lTfkiCte7T0pV0
GmqW57SFq1YWCPlNNRq/Iv8lSgM701snF9g4IFJbNV6Z3sWFpFAJPBLs1wf1dSHUhahqXRYy1Y6g
iz83ue8U7T8wOUDa/gkzy5oU06eHphKGLPK6ztTdSIig1w5g+1YMwRbmEF41Wog6QGh4kbM5xKL1
/18uw+qqbeyqltOJCU4YnvEQUlVztLKHytZW5Uo+sfAiQswNmqBJh5ai4jTVp/sEjXw/Sfxso2WB
8KQ0ibFJUH5aWbBpu88+B5qGdGInXzxEpWafw1gobpYoPIyRD9EbRwxQC0FR6KtJhSPGEEgqV/jW
8tK4UOanco9tJbans3EVWUvFsJhgb7AKFCjQcdMilos3XaOhSqAd8IXYBrJqR5pwVNAdNAxvq9XB
vh5Du/Q6Kled4+rddtSNT2Im2aYZU0mN0GCKnDy1NpEcOZcPjYWTUMMwjUNwEpShYnK+FEOPBVWf
A2pMqwo/T7KR0I7DH0n9eDnO0l7ToL7yD67LB5tCo00Fqlj04/t6r+E66fpHDwQiwjlqfTD4jv9b
uNmpm0nlKBrjFM77nFm+LVl3YXvvu5/TrrVX5f2XngFIWwMLxO4W7PicYJvkRdBXog6NuXNifOas
2g4jyalkoL52pR3H7DZbo2Uurdwk3w2ogyPpQxfRkxut9+MOskPp1Eq8SeOf6fCpE9d4cguH+m+Z
8P+LMzuQEPyluyDxGWnmoUUASLc1QbWlcRPnq+jH6aU2/2Q5WScTDUXmBTDfjV5flmpALEN66NUH
oUeKrbURyGvqFmn5HYT7LN8hu4Si7d5cK7UuLqMBam0iuk5tzGkqTs6lRDdCPRn635u0Ft+j4quh
7eQWeUuso9A1aPZxv/JdLB0ZpyFnG9Wv3T6tdFZRr8rNOFrPiSKsnLaLC3gyqtk56OvK0GktIYTC
vyk0xBpRI23L4FaL4td2VXtyqQDCJ/6/WfwtEngyi7IeV7lZM4tG0f0o/XsDt5LY9+6pgV3lSvMs
eObOolBZq2/VP8GczqLPLjUrs+ohtxitXx2jYluEPUjGJ6H54Xovpn+T5c+SuS2VT7m6klMuvQjO
Is8+lECQ5XQwiYxXhSOUaPjU/o2mh/elnn2u8ng3dE8Q3/aC1zpR+DwoL1K7pp63OvmzWkik6EPW
5Ux+VPyI3UcQjU5tbZLwvv1tyZCOvMVeqzWv38WzCA1jLE4Axkvzq3YYPLFPVaL6kpPWz0b14Ha7
MF3ZyEt3CAK3/xdlrgI6gRszQSOKpnKnN9yuu1E6yNpXubLL7tPlG2Qhe6AoIEIPhpKJAc7sqwmM
IYX0z1FkmRBvor2evwyW8FyKqQ39Cg8P2Y41f6VDshJ0/lRXYRz9f0z3NnOy9rPmXoc8KH2NeumN
4QW2nq5c/9OBOjtwJzgetAYkP8gEZ18LCnOWBwCPHEl6zBGZksvj0K614Bd2x1mQ2YehJXri1gpB
xv6h5pUeW0g0kINpK5f+2mBmez8QTAlEwRTH/O6XHbVw1zb/3oQJACMAv+mN+ptNeX5HpAUOmrhZ
sAnjjRq/0I8zx+2gITSary3O4rxBXOJ6p5jyQdDCkkFVZyKhcvd+bH8W3bPhPWv1378CGNCfKNMN
dXJcjxEdpVggimBQKI3twtzq7rZovnhKQQt/ZcMt3bGIOUvQ+nXuCHH+XdHp9ip5Cmck96X3vVMK
fKpfdO3RGA9St+0aZAhW9sXCBUiB1jAgx4OnoWJyPkJAx6YaT8lgrNXYuKJmY2wzwM7mTaEGK+Nb
+oINTkEAtqRkQAnPY+HfmsmuOeFOMSDOoqMlffazN7Pvba1+H5VtyQl8+aBa2iVsD2SrSJiA78wO
qqHQYy/siKgBWBRqdyOoaDSMriNDUfpPoebve3oOkVZEUyih20R9dBDkVwVa/piZa32M5VHxhLLw
qKcnOEvFKk92897Tss1Ql/GPFLb4dzOXhDeQ2vlzZcguPstZ7F0Dwo9v4nE0bvRBxqhBkiz/GDVG
ltlmjwM9IuWJ1GAC7RetIypJu5K/LdxJwBtkyZqgvrSbZrOfa31fQY8A00w7luKqXj1oWWvHUMOU
zEfw7cvlJVjay5P3FkxYcn7Vmp2lnt7kbV4Rz68LO8pQffnSk47r4oMZ/ANlBcQU/BE8blAdnTc3
BLXMGmUa21iU0msv+8NWNvLbEsFaB3DaHYYKwYHBr2A6lp7RBroZkzIHT8UP36sfK9BDQ5DFWqm7
L2YqDk9AOaTnMehlaaO0cf2l05XoIKuJ9qvQGusb7NV2W7WNEto9PZ+jmlbaG1+8N9h6nZhPZhhp
0V7I1K5z9KL1/W3Z6tGr5gvI1+tK5aCjI/3yRoV6hyR50trDZuFmwv+FejH9SGoScz+z1vOxqx+w
kkYt9i7zsps4VQDDGH9/0KE2AviSvh8aQXPQO6RFE53pKKcWbsdwPET5mdq3FX1XupVtv3DMcZpy
fhuTYIX8gWaYpn6mBhMfrrAhtOYD7mzVVdlTRO33SeYfWY/LG38psyUklDjo9vDY54AiUyjLvMDL
EdLpLzHac9LaUhPYcbJp+2gXWV+y7MVTXsJ0RVRgiaN9GniOMerzJhJrhcAq2pIFkPpKcELrQXO/
yXFrFx2Emyur2CMXG1jYGD+UxlvgfRmzu2qNW7DU3T37KbPbpa8xxml0fooglBsNma1Oor+dOJr4
LTSqjVIe5OTGGx2I4h6CJWBj03/Qm0QuGzNNIP+guuaUakNxYV8pAKRdhDJC7d73dVvMVk65pSyB
W5RPBhrrJLU5O1Zlo5YTV5+Q3hTJul0sf3OTvTlt5HIXDlcl/kO6sSorPXUWZ9nwJAGJFyU0MnCp
02d8kgq5OT+liybEdPZFVm9lK3Y0/TGXH2W5d/z+qlK3AAcu7+uFC+Qs5nQRnsRUDeTOVRPcpgDn
Zoxh/A/fpk6BFsdQyIDwA7q5HHFxF50Oc3a39kPn9YY6hSy3YrbL1H0y7iekhGQccqm2g/xoebdU
g+sCH5HH3Hq5/AOWhzyJLLCDeDLPFpcHRh63MVRIUbzNM6eqn8ya7vm4BTGScmRfjrb0LmeG/xdu
/qiKgiLKXYlVDUV/o8iHzLob2mNTbIQEZ2AIfa7+kosHGs6J/qMv1bX4y7vqT/zZR5uhuwBxneF6
4xFbITV4zeHYiZsh+Owrhx5XZi9cibl035wOeZYldAF3gzzNsCw/+u1PcbxTm1+Xp3XpBjgNMUuq
87aNx15kVn3Y+RkoKlHaaYAgrOSAj1Y5rezKDbCQ+mBJDDkaEhBKjnOEmNBJVjcqgOJH6wruotia
tlV+D9y9sbpmS6GoraJQBMhY+eBAZpWJ6g5el2964WuWOtoIliraKrDl+nEN+LaQ6UJfn9Ss4e2g
wDHbHmqtmWhN99AmEvry6Q3v8W0YvrfF4fKCLZ2pKI1TP+Fs43EyT0KkVtRdZAu4xxoNA+TUUKGK
qbGKWn1VY4E2VCI3Sm+J6Y0umHB2k7DpYqfw+mSlUbI4vSe/ZDogTs489HZVsVVEjMr9/rEa37Pg
rQYZMET0Rse1S3Nxfi0UxNBhUxG1n82vqSleiWwDyKARixXXEFQHHeq3zDLehBjA0OVZXohGWoTy
B5Q8ZIHm0lZigJCNmYUFkpDJq5nX7UEOzBI+dB49tu5QHi+HW/jQQcIbUAA5TLUPzk++1wZmYcHb
EMPRtJsiAs0lyZg11uqa+uTSyGjW4TGvIYOAdej5ogW4r1oYCxUbScn3fplu07Y99oFxqJtqJeWa
Sg6zexhIA2QDXu345M3bKU3X0XSsCGWG9SEx+r1vrEnzLU0clBAan3x40gelFtcXxEJX8KkNa57J
GJv8wNsKK5XR+Hl5hZY+OxQj8D3lQIG6ME9lCopueV52BdgXkM9icw2gYmu17jEXjb1Yl3eRXOCv
me8k1/yxEnva2/OJNJCaJfHH5Ji6y/ma0bVpQt8Yi43sDtvaHbdZHSM41u70orztdJ97vrITAaGz
RNungx+uVEMWPvRpESleAQdFxW9205dNWkOtF4tN3unwQvoB6YCuvaPN42/VUEhs0Wik7eVBL63s
Scz5dY9MBpuylQouJuyVjK8ij6E0Rij6cpilz2FSuZUntQ7YRbMzLIHCJxiuPDGmrL3Y9e+FpB20
sTzoirS7HGrp6YNTDZeRyflFJjP/9EorVkeNclzWyZsUOKXaqo4HuhNqvxOJQFubwknal4isom29
/X8MPxuq2YMW8wrCV01vbFGkhtARdLsuV8GWBMKw4TC/7z1hsIvQ+25o4Y1rlt9XfsRCFgWvUMFW
EnQElfnZMQ6ZcQSmoBUbOB8POg7U1Fb6neUW36RBvgpdZd8A3m58y7M5PlaS9KXFhkgwCaCA4YNd
e/4dpWY5mKVlFBveRbdd1T+hl/okeOJbMVpfLg90afuehPp9nJzcjcOQm2BZTELVOZzqIU3uw1b3
N3qprtVil45ZkzYnAADmFe2z81HJQ20q4Pu5PCiI8qT70qna++XR/C4EzE8gCzyEAWR1svWdLVuC
suE4RHI+eaoVqiMW1+Pwo4kOcazYafXm1/q17n0e8qPbPxfSj9DKN0V8K+S7ZDwY6V4dAGNuc2+P
v1anrFyeH1cVY2+edJRMTNTH5zKQVa95atbC+JZgz+HP1STeZpDfQ+vp8iQsxsGTEhf4SXRybrvS
W63S0hNE0wdPdo2mRNjRvEJNb9VmYDESQ4JL9tsBeHbe+0Jeul2A0x+8dWwMn1DpGdz7Pvl2eUAf
Nw5Uod8V7gl4gADQ+caxelw0TZc6U93FOqbQGIi5rrtGZV8aDF8CxfTforbzfLVqBK0qfV4Ybd7H
16Slwm1WynB8wTl6Q1et9EE+fnhTFZcWGyTRqbo626mSi37J6FJyKA2X/KnZa42x0bM1JamluUNF
e9L9VOClzmnL6KYoUZzy+O6NQ+L+kOO3y2szHcbnHxzDgFjOWGDrkN2erw3Wp+2gJxCVEw2JRttN
EILwr5E1s0P1qDY/L0dbHs2faNPfT04rSXIDJY6IFnTadhQRb40N53KI6Wz9MCDkLSxJ1eirzL/S
wlIGb8x4H4mNcifE5lbKvlj9kyG/yGODfEnDE7BY01G7HPQDBl2JzULXah6AnXComp2v7Qdkhvpk
H+iAUSg75mssoYXtN1nkcrehGE29ffpFJzNp9n5otb1C7akqsFvYCaPoRKuuUwtRAHtBD9HVibVg
zTa523fZ4DWkvbGWOHrWQ+YVqEuEG3kIX4dQ/9RmL5oQO5H7CMPlHY/7a8gipaU4BTpclxdWkj+u
7NmPmf5+MuSqoyruTjm4ZT0KeMXlNZrHgRNxBdq1+Zo22XULhMMahW3c3fb9sHKMLUwGD0LqyVx+
MAXnTB25R3o5zPoC2UDzE+82D2H9ttpEVbyWwX3Mg2WVXidtXISzkeeeTXuWS0FAW67cZAPmeC2u
qXY+ig+F4b1renMfFZGxgiRY+DCBWKIcAMSZ/s28FaDVmGrKZV2ygccbkGvXdVpsL6/fwvShTwBY
G54V3+X8YdMFWmCGsozKYfYpH57idD/8Pa5kklvkq0CyCGXW+bc/amZUuJFWbhAjcHoETBDYRRrZ
+3t/WeLQBZ8wbmhOzmcraOLW62LiFKiJo2buKociOJrC7vKMLdxo0zNQ53qZpATnXZMy5UEKzbHc
eMKNnj7JxWHEKnGN77G0LnzZ+CKKJF0o5p5/VhYKen1hqCXfdgPBzzw0tbULOvWvKx3MGVt5AstB
DzVmF03kqQkdQeYsGbHXeDTcwobHa1Ij+4dJO4kzu2KGBF3uzCeOmyg7f3IhMPTPSISldjas1B0W
Tv2zIU0ze3IgBZGmhGZDqAFZAR2r2k6znKxAMVtqX0r9PS4xuV4TOFqoT59P5LRrTqIKdaqMbUnU
EdQPanuW/HOQECzjIMpsQz2imMcjua5lkPRHhMouT+/CQQFwABM4QJ5Te212NJVWVaZh6pb0U8IN
OB0Q0n+/gBAxDfqR3DnSB8PjhLqG3k8NqxRjlAFYnPEljJ+DcSVPWBoIKQ98GMXksTzXhmjlqMmz
NKg2QVFDBNp0pHGXp2rhwyJx+xNh9g7GH2JEDJAIuXXUqtgWKsBu/zIKjlSOosnhVJxthkLJlQ6l
1GoTt5gN0+aS1mw1F+4izus/EWbHg9A3Yl/kROishyDeCimqeKCVXTtVVhpNS5FgvlCgRP4dBN20
YicbW+l7tjUim5shuS5r6k8kET+ywKndw+WFWQs0W5i6SfygzAhkscM6CTtNnrP0lUAprLU/F0g2
sKxlgxKEOt192iwWDXxEibuiwm+vw8jtrcjudAG1wndtcNB4rrt3VX0fqzte64pW2kDAG3NlHy7t
9JOfoE+lkpN5LZKyEYeBnzCCM2/1RzVbqc8v3FNoJtDb10kdJjT0eQBBzNIIs+hqU0uy3ZG2lK4t
S6UNG//ywi0cuKeB5q11UxiqJjIZiTgA+UbN/loNrqbXMS9jTd0p/ko5Yi2efD6wLBOk1tOJ14SH
NHdKlRRsl2gbSbDz5JextlmWDoyTeZxfkaYGXkqrmccRiwcR0vl3r364PINrIaa/n+yFqlYqFdt1
lgo17v4lke7iNeTF8m6YAN1UtyTeYOchuiKMgjRgFBPWoLhpvK2v7Ps1M6LFTa3SB4OoA5RqbqZA
B8oQxoaB9KEIcjqxrbVG7EIEtMLQsCArBrkyR69FUenGhTwUG50E3Aak4yAlXq1kRdPnP3ut0lqD
bIueD5fe/E2hGtFYh5ZaYGNXOoK+L6M32gojroh5c++vIUSXhkRViUeFSXfhA66oiFV9LH0qeHos
js96XXwefKv8+8IIZZg/QWYnHtSLFEsqip9dUNq4J1zVusqFoR8u7+SFmZsgF9LUkZlaJbNDpwhd
KUyxmd5AdPN3RWsAtsGR0E7T7L4oLfPJVYviUxAX2krghUOBohz+NzzOeKFps0+obn23MYFcbALx
6Jnbxnoo9b0U3hbR16pGEeTx8jgXLquzcLMbXvUYvqFONLtB3zbiNhLybViUZHsOviEr23Fhg+Da
ARlNB/5KYWE2Nk+18iaxWnLL4tgm0SYGVXJ5OAunw1mE2XCMONZwKesZTg6AJI02VfikJrdZ1TuX
Ay3N2+lQpr+fnHR+hwAq9uckquJj1WV26mEwX1xLGYrMsPkuB1sb1WzP5zpGvZnYlZtmFIr7xI/6
bSMU3mM+Wo9iWssrY1s4xfnApi4ShmfTCXg+tgGzuXzQCNdaj2lyLIMfVruyE5ambxLcU2kXI0Iw
B3O2RdQngzyWmwp/W83umkMXgTV6bv+epQFD4yTQbCyu7ALqjAhkhgfsYULxwWgdtXEG/8lvVxKV
pe39JxYZ8/m8mU0bAkQkVt0/B92V+Q8lDhpOyEhx603svlm+MHh+3+uNwtHglfQqX0M48KKwUqpZ
aO/BMcFhh0+UWs0HqbSu9ouRlJ1PyHPc3omrxPF0uxJf5PqtjrdmfwMKa7R+Xd7iS3vuJOo890rQ
MJOraWxm9iOPtVe5lLdmlb79tyiz52WXxVaedIyNNHIfQZFI4uxKMdf0EJcuD+jEU6OJNhPd9vON
4Fop4kIqgzHEX1l86JKnMYvstrTHjon8fnlMv3OR2SUP7PVPtNmZJ/sqXmUB0WgP61/NsI+OujWq
EjV3dwSHryiIkI/lQy152kZLq+zGALp5BABQbUUhDjbYlVdHP0x0pytrc1tH+Y/LP3FxcYFN/i4n
T0405/OhBLFad5bOL0weuuguhk4sPv1DCOSN8PfQKDLNQ7Rm7JlRwiRoI8bEbQT/vsrtxHVX0o/f
edl8ticZN8w/yQ+ozp2PJciUdEj0gTsskrdt/drwPmh82QlDa9cV77Jh2UXbbPocaIrY3tbKoNpd
Me6q5stoPsR+eRQk9Yriw70muk5urbnALh1Cp79POf99nW/IhRvCu82i11q9TdaAW0t7+/T/n+Kf
XHyZGqqRqnLIyRxCSnIc69Yx/KswfHBb4HYrNbClnXMabfYlYcgghDI4BihaX4dyKg68aGsA0KXb
9TTG7PvRG3PsipwZQ+UtjD4pvPQiRx5WNugC8kamEQo8fZKfpAE9WxgPpf0+iRnKKL90ngEv81gC
b82MI9obenWlUhMt1h5kS2M7DTpbrcpSCtPV2K1d+zmOPmkxr6Xbf+DtMTRS1klHmrR/DmoLjKZN
EO0nSh5tgyKB59a+jOnfG2Geh5ndf2ZiumJUsFBYSY2ZYw2YwIwjOluDjSOlrSor9/nykp2Ma7Zk
sGarTvy9M4Yad0iQLqBJeBXcJErodJP1SIzsdwZU2irW9CKWdv7pnM5WTvZBtisic+qKj0HzJWr2
ZX91+cxcSsJOQ8w+LkE2slGMJPKJPn5qTdkecK+vjPJTCV+CzsBKAW7pZAL6PHX7EPj4gKMrRkEL
Kpdweiz8HMLue4pFyeURLU6awnsNgQ3Yv3NsQ+e5LS4r3O9BYb4GqOlJmX5r+tpKmKUiOdS9P3Fm
O1GCxFeUMXH8JPhcFZ+DxjrqQ4zEwrBRhtd+FPZy2zxXQbf1uskgMNiYQ/z58mCXXoqnP2K2O1Uj
kYJOnK68QblvXB9nq2obxuqNoHtXNEm2Gn4WGeEvh12b49nGbCNZQ/GbsFGp2FR87FwChqUfL0dZ
G9xsbypBVoPwJEoZb0yG0X9W8GlXAJB8i6Nrlzbw5XiLB+XJis4uATHTo8I3pnjq1ncdIE6p9QrV
6x+iQLlia05SM3ML5jT2RTzTeTWmyo3Y7zXP6ZpbRVrJchdTePil4Cxp61E1neVbgWfASZwGE2Qv
pSrbwVX5y9AdQ75H6MCInb79Nqy5yC4eJicxp7zhJC/w6koxhpyY+DRF4a9ea+xueLXCu3pV53Ap
BcHtGZQxnEOwGLPhIe1tUA7m69PM2zK9bfzbUr2v8xdlfASJ+PcrdhprNqxGFsahyYilxr7t69vc
dVQcuYRuZb+vjWn6Hk6mD5GlINMxpdr4TbzNehOTpR+BLiNbUMOzVzZkKdv/NLI5MhWzlKYovWkW
8/vM+2m0nwN0fyxxZQKX9sXU9wcHhqw+l+n5wLDbFTvBoJ+oGeh8xnd6dzWiwOrW13K+vzyipZPp
NNRsrXo17rNGJxQOUW72TTSOmvfzv4WYLVOagTLl9UymI6EGEzwI+XvR/z2YdwJl/G/K5m9hq1Kj
xJWmPRc06jYUUYiVKvwBAlqX95LlipvLg1rcewANqJxB5qWCcb5Eep2bINmm51kvv4xwXTej3jtl
N1yLcQoRQ3mF47kSc+m8RZ2DdJFW3FRhP49pqb7klR2N3iRDh2460Wu8HZxYfb48tuU4wPcVen9g
0WZj89BeUiFIlBsr7Y6YtYf4eFqCt8mHlc03/UfzdyHgTTJgiDoTOux8QCAawqoamcSi/VblAAQV
KNf7PtoiiKSkW2nNrHfxuzqJN7uwkjz1Orknnjwess5WZMervxjSbZr/NdqY7oSE4MNkXWvgN3M+
MDkRpLgOwmqTSSSH266+dTEFk49/u05EQTdAJjWkOjzHJCVqpMnDGON7HkJCuwGFW/aOsPbU+zhp
4J4o6U/m9pT15zYfsmqF8O9V+tmlg50xxl9JjirmQ77Go/x4FJ0Hmq1OZ3o+iBiF/pHyjlR5whu5
+n55xpZCAJNWqdBS3/zAW5RMoPZCa1Zs6ZtK+qW379mafs9KiDm7treaqJZHQsjDMdSOirjHaffy
KKZs8fyzmRZiQtFTTAGRPa3Yyb2XC8Ug1pJJqSzApqOmNe9lKyWbpVGchphdC54Siv0IYh7wGeJZ
uXdAmmVbNOlfv6YYiSKKFIYQwJA+QF2VuK6zmhMt67RvkZ+QHEMWugUs9NR1tblLNXllB3w8coio
KoCeaSSqUOnO504d0BRHeZKcAaBB7N2Nlr5vW9hdR99X7Lq0k7Vu0cfT9CyiMqtwuwVy4k073bCw
27Ni2xfBVxwYb0a9XSN4fbyUCIUKIHIbFA4p0p8PTm7MKHCnSwnxluvIq5/0hKKeUOif+s59asTW
yfTh8+XNuECuPw862yqVWKDFKnJbGN740ObIMyTmuxmOG8v4OhgGtpXBbijNGLCX8Khn1R0GKnvR
+CzGrmOp7VWqGbs88lZeDYsb+GQqZutcACNy3YRfJdXjzm3Kux4ocOYXK6NfnHHORkrJCrfynFKn
mkHTmD3fSdJ/1WvVVjFywH8TMY+xP1SGYF+e7KWzmEfKVB6H4f5B8roWEUUMTUYVJ19qJd2ZUvGY
jL/SVrmG+b6SbiyO7SSYfL6bCkv3DJq4VFMqTGzS6BBVR9HCNOW6qo+SuaZVsrhiJ+GU83ClVwZa
WTKVo+vaXYt3jiZu+mCtV7M2qtlTvBF0UWhdvpG+tmxB+eYHjiB+k8LX1rw2hB+X12vx2z8Z0zTm
k5O6xaDeCqgOwRuR7T6QnaL+4fXpMabe998izS7PSkjLQJxSKT39lUW0OmU7qj6l5t8DYvjaOVkA
p8KEwZXrfESQI1UjlCxSNkW1qd3e1X1s+1V0uDycxSvuJMxslSB2klXlXAx5HYmOmwXSAc0DZXs5
yvJe+DOY2fKkgSpWZsNg9OoG4t5OMd7a7pjXe13YFOaXy8GW9wKC9YCGcGwWZ9m71qej5Qrsb/SV
N0JDdqNXtlIYtp/+vSwwi4R2lTk1XKbc8HyRCr2XFFdn9uQAVVr9SSlejV5A5OkpSqWNlK/svaVT
ifc+zEY4N8Dq5tOojHT1fLLdtNTsqLwrserI8sehfSvXJBqXJhFEtAKFD1rRBxf3VG0GM0xJeTMP
smZbevK9LIfBPs21B0S06k+X12xpG04NSUSs0P0Hv34+kRNsRk1qb9JlCbeJ7N0NXr+7HGJh8sAz
MRggxFhtzdcq07zSHEMgqZbwGLS3oYKGR+7oVC/MYGW7L9S4Jo45jwa4I/Sq5++tMuMmy3IWyg/R
Xx3frVxw8F+082DYBVQxDAXFYrEbqIGNT6m2BhDj8ch8zTJXqJfQs2BtoCQ8b3qEmZkMWhQBvZRp
9mth6H8xvCHaSnUnjrjORdGn1BW6rah42VEIlOS9zkx906ID/dzmpv/JrUkivIEubJQK9c4MA42n
jyncdErZ3jW11EEx0DJ2RK5ExTsU/uotintlo1VS/gam3/Q3vZQLaN9k/XdRELSnqjCNuzK2XBQp
E/8AvLD/GTR6otz1rorGsTHlafEo6r/0vs4qR4l9+ZiPvbDtvDE+jqJvJCh0Rkg9qpEf3mg5NSmb
vpUm2lpby4Mz9INugDpQ086O9MyS9+iiqzC7xkT1t6GUY+xaiUYFzLbzu22Mz8zWcN32V9v0VmX7
RugHGytsLGXjYpJyHCSlvw4lIbmp4qT7ZEZj/lIJxWf42w+Eag99lhoAtcVxbO3asNCG9OVk8pqS
lV3QdvHXxqjNzSjl8VNDsfvgVZYEjUFGNzLtKf8DKAjKfKvqUdcC/RX1varFylYPxfAoxam8jSVe
tTqWk1d8NAI6AmV1FMq2uNLa1jwOwDBa6la9v61boanfI7eRvCsU/GJwmkluYl2vB9m2UEtDuer8
XoaBwJTbfAmI3zWpCKEnLjEpoROcP6tlEJK8RlzUmKq/JHmJpo5gWbu+dYEIFIbe2KZaiV/7IURR
qMGIQ3dUywMZKIVuuIMDDnOzyFvvuRmr2nyO474ZNi30mte0q5NDrqKfvdHHJNqhxjT8EA0PYE0J
6X+bCFH7GcshS3ak1NWz/VioxJRLzX/FNrEwr1SvsD6ReSeHARkF2bWTwlVuR1TELBs1McgbqdTU
N72cG+kVrRxVxc1HFrdpIfqZnVm0Gm0lxSPezlLLgMIa5DkfYpe1uyZN1Zcg8SIXS600vRISUTzk
blQeeqjqG7Mcc473OFd5NkWykdqR537SWkVyWnRdbhul7ne0tuWryk+LgyvU1o3SxYFMbC/CzEOs
vUMdd+ETcszjEdQ6Ze+xD6Rt5qJorvajZ5e51aJEpWmd5+Sx0R6xkscdoA96ySlGRfqlBC3aN1Ub
kEm1cu/aute7N4ogxM+ikXU/rbEJtoM1Ro9Dl9UH0NjSTzTb8s7uQ3O8jtLQdRJPUx6LShI2QYKq
hK0w5p1WtBEwUsErvyJgHci2keTeFzkMqYfmQW52D26aJlcgQgVqpGIdP6pdZT3XcuE9JOANvnRD
NRg7MVKs/djJbnoYDaG68aXY4K7XAm+b1NH/I+3KliTFlewXYcYOeiWILTNy36rqBaushV1ILBLw
9XOomdtFKJnAOm+bdb9kWziSXO4uX85xHwQrQHwtfa0wTq1esEcH0xzXpuZmvysHcWIgR4JUsm03
cuvHtCOBm/tCPrWSFpss4+2VO3pD6JRlts0xMTSs2ewFjwcyKCAwTIBpIE1WAi5JvNLxmxK2Afci
1EZAW/flZvBIiIYOUAdlLw7/ZYOzNEhgPbsgv3of4iqk1Y2j9++XfdXCvB9e6bOPUcKyRtdZE+eT
+y1iQBg8l7QMM+9b31vh2MW/K/6Dx84piRB5tkChatYeuIsebP4BSqhRgJzdp/2U8pLZVUa7sOM0
pI2JllMblEbGwbbbrVskYYmSAOB63lY2YHL4qgPD+pGtmDCMgah4HhBoGs/QrQIH5tbveWKHSZPs
LNp864q3CiQrQS2qbetWcViwJCCsX4lHFpUBSQsP0S+egGouDq1nIOTy0GKNRuE7J+recVWuBL2i
qHqsrHRKS3xY6UzU9Cmzp0ulgfWg7dAzrjEepmSrZ3xbYSAHnLGDeHXTfZ9cdeZK2L8QkGNydnpI
A4EHzA/K9uZ6YUdICSOShB90RvkKwrzDOOrAiaLehtX5o7Y2QroUf2G8BQArGOUGJJ4S4iWxpo1F
B5Fpk24kaJljMwE43zEqNu0au8pCOGmAOwoZSAMPGEtFpxc0aWxmDYi/rB9tLANvbfZoST/mAqb9
nR0azKDJKx8CupanmFG0y1sqoy8FKO/xMCx4eFlJptum6oiFeTsASP7JcivHhc4OuHA0j22oeKrl
a5K9xe5KhnBxy/6KUCdlkkEbmCYhorf60O2bsKn3/9Ui1BifRqMtXRMSuvrdF4fOe/lEnQOcEhNJ
B2oCKHWo6C8WujiGPDfwjEgTNPqAUqTiTaAZxhdqspNI2ocxAcs0l2tVsaX7ZE3oY+ASxASXOuCb
WwXmv3Wz2YjGAJDAu15uEbNpybhtiudeX2mDXdI+zLsR0IYBoAwafq59oLTrGmtyVbnxzKttMb5r
3nW/ZpmWpID0xgA6F+4r0g3nUroEb03dwnll9K7BoGfUB9yCS//33Q0W2ob/ylHuksNIK9Ncx2qA
A61X3qEZi1OFwLGg+kq5aEnJwRTvI/qZbpJaTOy1GpSwCY4J7v9U+OMJeCuHf6/lQGqE35he6njL
nu/aIHQbrhtVHK3zYoycUS/kfRptqIni0SdETaqOVDTQdlQjLkmdF4VHpiChCdL+itJfIK+6LGNx
xzCwPvHwYYTdmf4+M3SDUXScZBqW09/nuhNE5kof25Jpc2cClP2KkzgV7RA1mxiVZMxUBTaXQbFG
UbAA5InLglFRtBnjPyhfn6/DTVOeVLk7jbPp/NDQHEkbpx2GUEsy7ZhUsj1lI0dClFlOaWxi386e
Rq43L5UEk0pUGv2hskZ6w2qg5q+Enkt7PP825QK0o18DYRAqU1OBztX+WGlyd/kYF7oFp/WDaWkC
L0IFX/EgXM9SS/oAvs1HGw9E68ngX6WZHHJQ8jGK0lP5izH9QTjJSii7vLh/BKsUJ2iH9pt0wMZH
mbGTXrKjxhrd2PTtqnecrU0F+m7HKjGY62B2kOqvLTMPcdTsRy/ZMM+Og5zHgF527xtmf728qUuq
O5ervBgKqwazmo6lldo9L965duWxl8silmwwOlcndlrQtoKd61xtQaHQ+16EY8MQlIdHpnPnonFE
/3JZyuIZzaQoCtgBcCOvBkiR6U+fHbu13pfF34dXhumd+iv/PDZmRmR0KSxlhTsuzFdNnnJ9RbsX
D8IFKiiq5hhtUnPlNVp4vN5EKbirwXKn9cHAH8Sor2Rfl6V4HkBo4Xbx+jg/CykT2AeJVQzNYyW3
fLiv8xXHvigC6UK4DgR7wO4+FxEbfitaCWvLhz/hyy2a5QGB1XxGq2ZilPP2xxK/62ElPDs6do5J
hIPtvurlSm17UXlnYpQNI4WObEYZo3dmOJTslHvHTgOdz+ay8k4f++H2/5ViK2VfSVI6FjGkmN5m
zE56/Q24SsQ4+v3WWANIXlwR2vrwDxht0Epzfj6ApHR7q0nbTWac0hEDK1l+zOqfmEtcaUdeTACA
ie8/ktRVOUgU+TDaWNWw6djOd68d9mYMbwk95rRCmHRss4cSzM3xWnlwcT9nkqfU8uyyCqQa4pbm
GOdM0C3wWLYnq3vtu9syO/X83zfgwS0BfmuC/UQDnnpzCwx4uhQ9k2hovatBl6zf1zLQwMW95mMX
b9YUx054BEgnTH+frQpBRVZmEU4uBVJ5YxuBJO8iOV5WxUU7NxMyqc9MSO7WbUcyHJrmRIHRPyJn
dFnAdP9VXZ/KTUCS0admOOUNnTNRAh8bZzPi7dwOyWaMi5uqJ5uYNXvq1StvwiV1n4tTVCFuLTTf
MYjrsigo7HjX1X/wBtc6j9eWpRyO7tctmC0hh/jfy+QKI1hDgaTsoct2l/dvSQvmC1IOiHTSkW0L
QQ4qxEBCq5K9KdcQxRdwLyyACk2D4FPe+WOHc1N2wISezCvdxhrYVYrruHir7SMwDbvsWk8eNTsA
SltqnzLzOaebKFkJqpc2dP4FioHXI0xayRZf0JZ3xfCEzGaAHDuSQQHJ0k+4RdQZcLEwkomcixIF
eXpejn4P+5sOd6b2k5c7ay2ds3RscxHTvZvdK61uhKlNIobKeKAZCHrdaNcCSu+ydiwmPedyFD3M
QYDDOgo5LdmT4nunbTHoGVe/LQejcjRMhk1J7vo1Xu4Fgws1sUyQiwFk8wNNxAheUQQEkGrUPDCM
d9EBaBhQhMZTH6FC2K3cgYVLfSZOudSiSosCNS3kSOL6nlMa2m22E2gERQS1sqEL9vBMlKIaI0Iy
X7pTOCPKbd3mV3Hjbi+f2dpqFNWoheZZQwsRorwbjbfBePLHJ/qJuAwLAZ63DxoPHJXi97m0iVuN
cFO9fEJxwEmPtF05lqUX2lyG2r5mgI+KtgweavCLEF3AIYnLAAj1X1uvCsyYb1vgQIHXB3Brw8Pl
TVx6HZ/JVvzKANIO4kjI1u0vGdvK/Kpghyp9Hfm2SV5i59BaTwM/Shba+oPlrliQBWt1Jl3RyNxK
bJv32N0ytjeJ/rMGC22exEFU6a8VW8NoWZOmKiUpkiKfYjigVxjWL1uAdpuKQC+vUWle2dfpyxV/
jec2gphprNJG6/C54bIyZgo/wsqcgd86XDvpSHHJNr7nWYJ0V/S1oiiEt8ajzKM7305BnfDl8ics
mM6zL1A8QVX6GjFyrDbrUTHxfWmg8FYbgBDia4Nnixs7W6xySYDuU3Y6xWK71LlOtHjHbOfKIiLI
zQKzaD8/szAkxeFhAXyvRo56PCYFBaj3xuFHIB6OFYqp+8silhf0V4RiW4oU1OlaDxEG6tW9F7B8
RIrhlIt9lr9eFrXoA6Z2DcxsT4jsilLqKIentQNRQ3EAHaNuXYOdzja3KX1kLl+5b8vXHcBvaIWZ
aP5UaFMoAZemXsCcgaK4QQdg5U51+zHIBnFTOE3goHvUdOOtm8abwjCDCmTanfMDjTUrEfPiFs++
RLn6SWL0zSimCBNtnRJEOhQDdRgqqkOZrBjYNVHKaeqmJK2bYNGaB1pDF+1ZbR7WdRdk4hcQU9b2
eKGsZ4JK4J89VmIJlgGZ3GEQN2hvPWhJO0xUTzDGMXCBnol7j6GFIF0D4Vj0hj5Am8CqjjyL2nek
jabbVTWERl0eDMhT+C57wAiBUa2h/i7alZmk6UtmIZnjcMy42ZAUI/+VYk5BaIHurbw/loUA5wXU
3T66mBSLkvpNmzt62W5ki/DEZ7us8XeJvkZwsbxr/4hRPW/e9NqYexDTY8ZeC2l0D4AhSVZyO2tS
FB/rYzA16QuKHcsPzvC7JfcZDWPy7zkuEUlO2Dj/u2d/OsNmB+Oj+2UwMBSzgetpj3qT/tAE5W80
z34Zwkq2l+3W2qIUu1UWrU/yCFsX5b/dYUvSZ4AFFPHuspTpan5wowQFr2mEHz0Byl1yvMYnyYB3
dREn1tZmbhzaQ/qpUHImZVrrbOfSniRoUoEtSkGZhCfc3gTNVQRuOLQrXV7PorUnNl7xUyUcgyXn
kqqiTC1jsnquB4ohE6UiILZ+b6Ea5E5Dn/R/J00JAUa7S5Bpgkb0dXttRaIJOGuAqiwM9PVZOngf
pZsGJSHVig1cVI7ZMpXr2+U2ujumbEU9PLESI4Jo6qHjvjCtzeUVTj+k6gcQjcDPAM+JeQxlP21P
dC1NcbWoj76oFpS1VRoMprbNkQHUxyYsfbKRVnG4LHbpGAHCh2l+dFkCDFlRfp7aMQAKoPxtf0vK
TVI/xcYxLt8TNgR1tsZYufhAmItTHFgFLC2hC4jzEkChObcezYJKP0TWvSNf0nRXdhuaf0J35jKV
mycYcC+LAjLjFjTE9pHWRdA7twgNdO/BX+sQWHqAmxMUvzcBD7owYucXo+8xlu47FRJB6QuGEqx2
32jId8ZBZp0mQGsAHfZ+6MVr5fs/3LMfNeivYPXuSx65GoNgEdEphZz53yv2wvGu1MAz6HPcD0s7
Dm0edC5DV2kdVk63F6W1B4txQEi3i1gW6tTaudoaevS06Evfpmh3y5uYWhq0e0Ru1Iweqfsl61du
0FJwhJYJEEihfQJ1XkVGXYM+th4gQ0swmjUQqgVNIgXq10W3RUPcLQho5Qp8jrF4f2ZCFcMkSm/U
+5ghRPKql6yXey/pQobe3TStdphQ3Agb3dP8K9PT68z5beXjjW28FLoWWMBJo0CRta3xVEd0f/le
L6vh7MMUw6W7cdcLYNdtrB6wtNqb2R2E2BfDD9tJAwrYDHbjoR2sO16Wu3jQ4PGa8EPBwqY2XNAM
j2A0KWM/enpwvPZg+jFK1WvVuGVDgnoibBbaLj5k7NApWqLzDpda1MMGPHcbzLxvW0yQOZjUAWrl
s51UofDQSTomK1u75MmnUuZ/RCs2zJbIf5HJhnWuuEo5P4L6Y0WVl3fxrwjFhlA5oVvnODyCrlxw
VMKE5AFDxv8zh/VXjHJjGEVfWYGMzSbN+7Ah2bZwm60EfPNlMYuubbZhyh1Bka7zmsm1+enRGXd+
9Uhg/PNT1oE48tCtzVCubZ6q+S1QTaoB51MYYSNvXPfk9j8vr2hFBdRGsyyLJGFTgKpVz711txrG
Lf4+oCEdTFCjGUvFKAXIL8LFcVoCvWvrJ04Ol79/0WqB+wYoQRiPARDhuY8CYUzlFQ1uaavnJ5m7
gWVkTw57dm12qN3iWvRrw9TTL35wADOJig7w0tU5MSHRHY4uaN7RbaAdnOonYCouL23x9GeClNOX
RI/RBwBBiX/XNQ7YL9FWtAbRs7gadNRitGiq1auuJpejloEVGSZAwsGURX/UB4BUJfoXHYDD7aiv
nNdSFGr46PkBHRl6BNShKburoqgq62lRh8Z+843QJSgerNjuRa0AzCGCT7CkoCvvXCu0KgIziout
i90irFsZZAWH98RkRHygSR1o1cobYnEb/wpU+2qStmJpKSGQV3vfvK3rbVv90v1nYw3saE2Q8m6N
NR+0pnxamQbaijYEsFmev5vGhowrVaulm2t5gM4Gf98EHjH9ffYAi5uCcM8XaBUyMeArtiZZq98v
SUDhHj3PE9407u+5BAZASUIo5lVQAtmMDIMFn2iaRAsKvh8jTmDDdZVA0m4MazQiSCC52MQSXW1h
gkhWkyvuZ9GJo60FiPOACPE/jLNlrcgiLgHiQIxXr0Di+JfrnUT+nJuvmRMm+ZVYS2lNKqyYIQfB
AnCb8GiFA1cUIaqbMuk5iOx796UCUEl5x+w9Hlm+nyC7deevGYoFa4SnPuqngAcH9ZyapTRNIL65
BuCedV6KfU+AXIymdQG/VKzVhRf0AjAFFlK9eHmgf3i6AzPNK1KWCoyoYo6T6DufDd9HW19R7sXV
zEQoRpymApbPgQij4QE4hMNW3ok1nJcFW+cDyQgMIjB2GBFWjsjlXWalDEJGC2/DGOPJWE6+Q6Hh
sqNY0j4IwksBONnIY6hONjZKq8HA2QQ1dNWDFwMVG2HvrSgAnghF701xw5KnyzKXzggJR6g7xvLR
9KysDUgZLMtFB1Rmv9zRiB0Lr16xqUuBP5b1V4Z5rgejk6B5P4eMnAFpANyzFibK6TQet6vbcMSA
1hgm7S6J/32iEx1FQLAh6CqC/1DtEqEsJb6sgc93G0W/0v6pWiMhX1QNdJah1RqX6kOyQu/Bjzmg
zLtp2TMnRhBbP7wig5l9vXxMS3oO7rl/5ChGPKEpRrRayKnYJrdApn5rtCsR/lJzFFq4TRd5AnTz
oiv5/Jg0Ly16cBBC+8rqYcwidoiA+VGPFogddDs+gAVv3Nc6o6fKSI6gZPtKJAAQ6RiXj5dX+yej
rhhFfAqAUzFDg8KNmgMybGpFRt4Djrzo4yJoiNe8yiqJ772iZz8Gm2LmMpPMA0mD6+ShaKh/m+SJ
u7E6TDWCoSujB/x4tae5hwF/Dud06v1GemCSc+MqSMfxPp6oh1ON9XsAD/ITS+L2xQGGZY0+aSb1
QI+d9J72tvMTMMPkrR1MJH5BIPyaEmmwMAFS10Ma5QYUuA56cLkBo9TM7qpuekFEbPDBVSHSXZUP
1W+ZaEMcYNBB38bAxro3KEcgw43OvDKBwPGJ5hFsH0DJJh5OAqad85MEglAV6z60BdX3U2HUe12j
pyiOP2F8UboHfBNIMvHZin13+rh0WTZOAHbeHQM8y4AqcOCA7fGyOizZRfBCIXGFOqgP+BtlPSM3
pPDK6ZYRUBaQrkCSaHB5yD3Bn+q4GYIxrsyNWRgycAEhvjXRb/J8+SMWAjaCNPnEnw3viXLi+Z4m
Uc8KoAoBLbJCfG09ZSwPgP8s5EsfDysWc8GqnMlSDKYdJcIeBsjSyBWp907S3oDZsvC0lfB6UQ5S
Igh1EF9/YBzNBO7gGGNf08T0HwYTNUJHA7AUcQGBMLoOfbm8hwvOBjBpyIdB03GVVDII2ucpppSx
LgKiW2mhDVKuvewXDOWZiGnJs5hDtADrGwATvJFgTcvAhE2MIWzFGkH8shgklRBHwXeqIUGc+kY1
TKpv1+91iYni6CnTfl3erQXI2QlV7q8QRQ3KOHGabFID7v1JVGBGqM+/UP1oGC9WsXeAjsIEqni3
HRqr1nRj4ekF4YhKgZeCLjR1sHBMtILmf7Cr3QYkcAfZlIDQv83dKzcJG4zaX17sQhhMgOOuYyIS
BOPY1fNzKwVIfId6Unkmj1Fm742+/4YywHUVi5Nt040+2kfHkq+Xxf6BbFA8DeROjbkI+THHociV
WjvhhEFfKEBT/OoFzghYnOVuJOOh8Y3AGjDin6XvsfNb5+2TP5hBYmZvML1h6QA6Bp0ntP6Wg93d
buSBATCvMMVKSndJ2ZDAR+g5AeZhVPF8bwr0+ercwd6YbXotUVSvqv6q994ub8XSCcylKDcnHX3a
YeYal7Nh8tYGMCnQT/3cagLdTcejTpv8MdfJPvaicsN6eX9Z/JJtAEuojblZAJXAyJ8vkkWxhkEi
3Kisb/atWd1aziceC5jr+itCCaIKkZWWO11aR08fhF4+ZoncTP1fl1eydFy4N9NcKWIXR0XKsYcm
H72O4k1SE3TQjDuTjUdSDitivKUbOpE44x2HsUVL3THuRaI27QoUMYnBq6AguDoAyXBkqJd57exE
4rg7X/D+ye+YuGVFkYcF0OPwP2n4yCDV03YIPD1pzCDrW0D5AKa4CnWn1oZNnWT5PYh4rRtASDQY
hgR0K2tkDNgPXe9PkfDGKzuLSgBfm1kccBLxtzYiQNpKjLINWrdNT7KpxwdiS/bcZGS8EiiUh6Jl
ox+kpQuEjwpMVXFgMZZlG4TWaKcFBI74YTlFLLaVWVUHjRokjPskuvelyeHhTU/uQMVKgWBri73F
e5IFZuPXyAYl97UAYLRu8Oio0eiYV5p59DRna7DR2lHmDbtRMoIaNxnugDQ87m1Hs08Ox8skSIqu
AmcfzdGI16N3HoBotnUYxmZ8HWrXKAPpZezeGpFcDwAM0kbBAByfLWY5xXNf9Ma+42X+VYtTA0AH
qYuCpQZq4RUbuRgH+eChNuBywHerPtZMojW08PCIQmucdwLrNLvtwN9xtJH+eUVdPAKeBu36kGm9
f2v4XUYBUzH8e84bCyXhv1+huKUC+UcmHXyFJOOpzz2gMnX7y1doyRb5LoBBMVsIynqVo1winG5s
UcMq+wa46xI8u1kMa8R2WlG9V3qFuTf/yNy1rOZSkOcDpxWcvyY6h9VaESHAi7QaJEeocTLTTaXF
6BGlyDoemL6Wa1oKvuaylNRF2WV96QlsI/M4YF+6otwB3O25LXj92BDtE8wGOLbZ2hRPl+Kea10F
eclY9EFatOiZHLSTn6a/8qS4GbyEhUDwoFudAi2Fe7L+fflQl+wifgDIMegrdJAWOrfw1QAQmaLF
Bxhc4DFkkWobDfI90pq1ZtQlywg8L2TVkDSeJnnPJdk9rzIEgnBldvRGCyE2hKMBt7VQ6HbAGqGj
Jbx2gHtyeYFL2jMXq5xoVrEqsqbUGq+9KdOaeqGdI0agSOCsEUZPvkqNW+aylNOkdd04mYbNBD5f
UFAcKDtcXs3ycf2ziSpbIUZytSaDnE3q37oAdJfyus7fL8tYugOzVaiAWn6nkzFqsWMx/Z3WWoB3
CJov4ruWi5XRrzVJitECqgFAtaf9ajH7Vw1iY8sny98OzUoYs6IDKsM2rL419CVW5Nfx1ht3FcnD
cQy5fAK01Io/WFvTpCOztw5FX5Voc5yQXqZBR/ogYUDW3PJm5f29KAfAZ+i2xqyprT4Fupi0ljlZ
RatNwoqGtXPDbD/wjBWNW5aDHDhSrHgGqNrAxQBAIjYloJAIF93vGlBVtrPto9+f0LqpWP5/chRd
qCsMpFge9s0wix1x+Ul3otes8K/g0NYgf9bWpIS1ccmHpvCQO3ZI9O4i+RPEaAVp6sIPZOU9/ncL
UxRiwAAVbyQWpkHryjio3XzLzOcoWfNdS/4ZfIH/7KBqys0hLzobgvKeBl7Xb4GzGujkdbSGTZPm
92XNACLPV/K5a1KnvZ7pO54hiYPZcNjX7EoWesjcE6hhg8EAukqJOHKXtOXu8o4uXufZQhVPoifS
00GVhne+MEO87oLU6J5yyhEla5u2Wpu5X9MWxYOkXS0wAAdxhTMEVnR0BYDFwC+zRpG4KAfw7uCk
QgfwBzoNOVTUGAZk5F1SXScRelQwSqQho+XSNQLQxR2ciVKWVLo5EcARnCo0iOa+u/0BrR2gHaCb
2v1EMzpBJhJVTgC+A65GcYqd6UtWUhgqxwLn9VB995Liipsm8LTgHmu7XzFYS5WNuUC1x9nxgPYn
dHgVPKyPOrOv3LS5bmL9SLsvIFW8cx03MBKoaanjmhTHy8q56KHxDDbA92sQlDjO7wPviwqEwjjF
QmNhxi0gMr5HTrQS1SzqykyKcoBVaVZdm0GKPmENd+KoJ9muy/HgdKqVC774wEH7B/Cs8KhFzkmx
Kz4yD3VcQpbWbk1RhLmZIvgOTaD31Xbgx2EfW4H9iSlmgmQ5ntDArZwy2ef7aHYuLwuJOhEfol3v
ShYYIPtytXYlj7Nov/7KUelXhkSTUalNRZycgEbsGxLVknaB8PdZJDZO/cMh9vayikyH8yFMnIlU
sta9b1JHsyCywIGRJET0K8pNw79lBkVeZ+X81qQpjnX02QR7i420p5bKp1h7dMlNYj8lmNi1V2AQ
1jZTcazSpa5NdchyBd+OWjjQXTsitH8F2gsHvGO+OoG8JlHxrjnTpo4ySDSGbNc6IsxIvJWjEca4
2VFfvhRpf+d2a0ya089eOkLlThgYxxJ+BbExeLFKXqDy5KwEkks9owSxHUABMf6O+oqymSb1YF1S
ZEFT7ZSI15p/aZtrKw4N85BVyCmAR3c3jkUQZQ++ngQukM2da687WgyUsenmss4umrXZxyj7XKdl
I4YCCxbuY9kNW5ZfI0e9ImRxV2dClF0tLJk5kmPFeX5l1T1wRz4BZofipYl5IRvd+h+47zwcVdEK
ZBs1bKEhfjZ2FOg0AGjOyukt7tdM0GTAZ2FRblvokuYQhL6loMLgZWy9Gu6K7fooxAZ6p44EtIlk
OdhhzoXUmFcDKNZkSGy50US6rzobjxvjXx/LuRjFgqAGHVu5hbP3TVNsqa9H2yFti/Cyhn10aedS
FHXX0AAERBgsxh/NsMxe6yINePQunW+fkQP87an3GHUcRY7fMycrXMQ+dgtCd98+1MRjgSXbPSD7
1vi1P5onLApYH+gcAT4j+BXOT8iccJR7G/n7DmqQDE8WJnC9MAEoApCw8ZLHrV1RvI936Fyiclhl
Yrl5XOjwZ+54izdO0JL44fIOLqrdHzA+F7Q3DlF0W3h95YEJHZfIKt4plfYbxl+ifZSTNcCbj3Eq
qKls9DNOvdsoBSnBVMG0sTcGG/WHvLoChJdo0WaBzDj/itrO5UV9dJMQBdIo3wH2lGuaioEbdd50
Xe/A2hpXdf1muM9GdgRP8mDBGq1s4EJIdS5MMXSpbsaVNkKYWYSGfWM5AM9IA93fiRrTFU91tB3X
6KMWt3K2PuXQBglS9DR1EYYXIrC6NBiBto34Q0SHVcjQpb20XEy3EBRCXFflK0KbQyQqzcOxVUGv
WUFPkJoXHBAuIuzq6/Lt8tEtRPxTH+VfeYrO09SzWeZBHs1fWjso9NuSfcMLY0OqG20I+n7nd5uG
rBispbuN7C0a9xCdolKpKGfPei3JC4DrIcKIMkDLE5D/bI2EBDk7mPqLbx8vr3Pp3gG6DHDJwCBB
39v0QTOfAtaPMR84BLYY0q6/edVrH/28LGKhvG3rMxlqgpE7JjPbWptq6PXTSMew676DxfubPWUu
BuPeYPY1c8B378s9x2xUPr6hz3DF4Sx0PZ1/hWI2syJN8BlYqZRsw5x3HtGHsq92RkQ3KbjxZIxw
+aRp6b4WHfDFi5UmmqXLMt8FRaHyynBKDAZNcSzZcsaC0X4bjZOT3Xv9Sm5ySYvmohR3VCFhyL0G
S9WRn65ZHcReaHU/rWaHgC5vDp74jPGZS1QsXeVYmdeMkJgPzxnfA/k7rspAA0NEK14aL94m+qbW
/31u/PxIFZPX13B64yS1914qZNzsNb++tpGKgfNLw2maid6loWMSAJYU5KAiaGh6Ela1tazolaJ7
c6TO4+Urs2Ts5tupmAGtiRhDSy/MgCUCp3+y8zbwWiBLJ7+y7Jj++5f/tI94h3sGmoXRJnRuBMaW
Zw3mwvDyKH/LVuDBH1ASlsbL5VUt25q/YhQlQUVaGN50A9oxO0TNcGO39lY3+UoEuxT0zVejaAVg
IGK9sSBGbx6pnJzSVBXeeJl7uLye/8ek/F2Qoh4Wj4YMuNxoFUNCvi/arZO+uWNoentLYipsNz0T
nc2YhCjyroQWi/4JWOAYzUCL2sQzc35mft8Y1WjHAJ0sHPmrzO1+7+ZjdkT920eVsYzEo8bs5m0U
Ng9F3VVXNqq52zortd3lbVg0bCg6A7QLEFhg7j3/Ei1hee7n+BJN/wXOKFnvmHZdIRGmr8VTa5IU
BZoatLKkhCSfxJvK21L2XOlfYp5sK5av+IvFqz9blaJFMZIAdscS5DKLHeagMGPO7QHNQywonRQj
529G+np5HxcjOPQd/rORijrBO2ve6EKdHG8PSkat2+ogC8jcTVSHonsgA97o3ZoeTadznnXA3Z8J
VUwN4VHatR721GIPHroBdee6aN6K0dg2RryjdYvhBKRdHtDmWpOrfK0Dcu1IJ0s4iz+swu1Sr8Y2
l6B3TrLnCSQGzxjb3nrpSmXwz/jzpaUqsU7UOyLNGyzVq7swlSNkQtiYvfDc3dTka2mBIIPJ69bJ
99x0v3rgRtABrC16edLFbw2N87Cdx0L/QYxkgxrM3uq1fZZGj7zOrtum2hRkjTv1Tyb040dPeIUI
zsD7o+ghtwbg17bgXXKMExzeRoJFxk4OY3aLaw5uUx/NzaJ/BGWxK58luXL1N69bgyJY9Efg8fvP
RyhKYvBR1DgooNtrLlhl5Dc8TlPQwQxhp3NgoDZh3zneimouuouZUOW4UrPMqyKB0LwOLI6VoybJ
1njiAFu+eAH+WZv6nO5Ac+8LB2Li3kCTUQ0o5F2UJwaou+r+BSysxqORSCo3nkzaq6ZLkybIyrT7
ZRuZbQd5NJB3HeSz18CuJzd6W/ptEFNiDw9jH7VfK5HzkyGaCPNsntM8AlOo2w1gIUt2psxJWBE8
mtq017qgZYx0QQKcXJC++AW/ijOnPaB3xLquPI6kEteMhx4gqk9V3aXINYE66xAlzH8rGxld5XWM
3vNKRl04dAwJO0uOt9QjxT7TerJvaAMqIw2Ee9Lv6KnMGi9EbqwOB0z3vYCMSF5FLgHtFKgZkAAk
Pr0p0B10B4J07ztg//ybshtZFzSeb2JWvxKeu4scm15ZSZ/vnMjTQ4p2T9AHYoRfssb6mrZ5d181
RlqGBIPqKKONNBzbMnnWMuEGRVL6920hBi+w7Bqofe44GgcQVjsUDZCD+0PHBl4nPJ7Gd71ORycx
YaBe5iTpDz5B1Qxtax7wTid2m46Q+tUfxfAMmgF+7/d9ctdgHvPKF7lx5BjE2RZS6L9TboqHqqr1
r6C8IkdQXeAXI78ud2zw+LAZB6M91silX8U5wNoABRlbIZLr/gvAI9qbhA8uA/alTn9G4OnZgeip
izYxmisOhl+yEj6vqO2rLhsMNzCTltBd7g8YBK2jyAEeXZR3fYBstjkEfmYaj0PfxA92ZCbTwEcR
3TZg3LrHGxAcry73y29eHUdNUGUxS7HxteYDj9sjB92m9r0e5e0VuGi1G+K2E2KN7mdbABEMv93G
tTfVCH75/WUXtegUQehpu0CJxrSG4uqHAnoN1A6QBreVHbQDv3Ht0d9GnfxeZv6PvO5OHsVXO9Vw
vCx5Od4hyKT86UgDjMW5o0i5BWKlvsTsodHsIqvJN5VPwMXL7V1tiRiDoxpsMurhgV4Ab0Iz8Eiv
KrryiJtc8AdrPPsK1UW3deXryFtvkFO+BbrZ3taOY7nnmQwvr3fRKs0EKRZXAPBXQ3IcmNy86wLa
5SJgWXRydO1rl/qBGNfIERejD7RlW1PTlu8jtXi+wVqRE2AsZQA9ldeW8QfFp/aeDBinNkbYGIr+
JvO2/36VE5/ERPSHf9VZCxuzNl0xQKZev09UcNJ5c8HN6HdvzlolfHl9yHKAK97/H86+s7ltJen6
F6EKOXydQSAIBlFUsr6gFCzkHAjg1z9ndGvrigBf4d2VZdre63VP6OncpwEcNHdyghBzxFCOgZlE
/EMwAJvCU9I9xK6po3RLk+0I44MEYWWDt3QY4JlRi4yxCcJiBHZvREHZtzlmTEw5UYBeG7aRVcL1
+f0cb5JB5SzQJXgQmhcjBd2YVb0Py6aYNnWC2V/cXmy/fqfBjOs56ys/aMyMb/gVkiGJoBFoZWUL
NXrAKwxyWzmwWw/sJxW20x/2oD+OUlcJoNJfaiAGVpiwm9CLaNZDsGLg32YICQ4vUl4I3c/b4CI1
L2OOAynlUlvTRSEXCFG9mmjVFK5StSrJEcMIa93EMKS15/Z9Jf8eJ7JvOhIFQMxB2A1t9SLPAPB+
bBQY8gWmMmcZteNzti/JgW68k2d+GeZmrYjnWyz/S0sXBUB/gQgq7mGUYt72zJIaNK64VBFUZWle
aGNhkrg5mBzhCMpcrIKGJiZcUxU/4SnS1hroxRSoT2LCk5Jy5oX4lmYqZrdyA4sxm9/rEhWkeNDx
LywyGVwa8BdONy6ksti6erM3UfpNG6xrIv+uS6MRhYVJR/ti/rOqxMxpYPpUM3VarkjeBZgR/Gke
vVLoaAaM0rJmRrhAESPyMxB9dKOUCIFZGwQySj03tnDwN1zmqaTDCT2G5Py5diji/AXMyc88op6P
+wLDPgbChQQzg8STrtHcfT0WFHalBLBVErm+XW4+epqSnIBzRvIFwAS6ligBNNzsyQOAmxVnizBf
EHCFd33No1U2Nb1UxSoxTdMzzb3p7fE7m33bNrFdlxD8srdtG78jLnFa4joOuXfw8Z8vOMz5O7kn
Dv6zi1/v8ffwdy323/FB2TfFl8k+KCUmPZ3MDb69DWiZ7AM/Kb7ZX2F/lf3B/PSeTk/ep1eaJf7k
efj+9Nj/Bev0Vjhi4SKwgbc8j2IjcIMkCsb8SpQw54c004lCCvL6D3NKx9bUyGhFJHJ6GzXrZkb/
XuyK6pLln6dt6ly8C+nIU2ny5OtTp4GtmeOWW1mbsGAXvBw24gRj/ngAwqkzgZmKQ50VXBpS7yUj
CQnYUX88U4ueVopDF7CneKPASZDBDiq6vEHrmhtCADb4Sg4PQXRqE5fuOLvGTAnu43dF8w3DfyWu
ZoRmmuYiiUMyRj4gfkn2LbIAZwruVi0Jf5KwSfYzww/v5cXcG9b+aBN3YBt37j5kspNJZSpWaSnW
B7mDmUqQviHPjnWmm9Pnp7c2gGuhSJhfDohxCdVMGPmMI7o+mG5AQ7jYIAJVfsQyRQsbfLN+O75c
3oc/6YqmX9wC2A+8aKCKA5eOi5jdN+BnhH7iipC+2O+2+/fuwzqcg1XRvCwUYQU8mPKFFBRmMWuL
dBtXSl04ZRF9UgjumpAdTpdQa7PCVd+J3Z+XzfYD+wgzvzBmmUH4Xh+e6ItpIcK9oRAve/tl/8+X
Damyh3Bh3/8ICiYsmMRwmPxw8b+zn99flkWsnOx2FGLjtPk6bUzvBOHw+bT5nS8XigFLxTh0lc0s
Yo20/EyNZlWryH7RYfwibSiEXvQtsehmrUXyOyE2OxNAi6EnFCBJCEzM9TV/KbIkG3H4TJpB1mLT
Fll5ZbduGHh1AqJ/mCwEm2DmYdSSkWVVhPGLCfG8J8/cv9rOM57Ps7VyxQLzHBbb+UFpJj75PBB8
IwQlb7/HtUE2/Q8Xg2ZjAZY9hiRjEPo1D0WFUcRNNDECpvmyt/8SB+xANyuydolWAAb4SWe2EaHP
ijApQGf/+vr+8PAQwEx5gOBhxsqE3+NPIG3tLLo5f5X0/HW+EPbjayQjCdkvK3m370LX+dGitgAF
EzoEsjhHfKzRm4hhnQI4hT0X9wiVDB0JRbnZQFH+fszL+On39v8lxlTRD5P1okELKhUjBvUPxX8P
LY+tbpiC/p3UQgWwpwYcbx2Y79/KZuaM8giLjK2BSafM6mDWhsuePXv/zAT4NgfWaN4+yx80xevt
BUYydE3VgiZqzAk+gHuHzyfsNoEF+td5du52d7udtXKJyxDvbLMzxdpVvRjyCQhDAhbEth+cP/Sw
JlRuvvefRzoTtFogiGUdse2Ze40YkJ53Djj1cY1Nllmx2XZmGkqN0lpAxykIvZi268CzWeGOhT/z
zR0qTHQUaKCIZ969J8VFziXjPzflaeQFI8gt04byL62Pb1FJN+wNrBS93n7+P8jOnn8i+Vk2CSDL
+CMhLx19eQJoIdTBSFuT+S+wCO17Ak3JrI4WVgdxnoH4+u1TpQQOJX7g/FcU0zdY2UIK/FjYTDHp
mEI8AdPhn9cCJjL33x94OOzxMI0KVckeK/vAJ752+PX7MX0b3zgtPOOVN8zeyy+rmldBc5VfdfzV
qtjKsKB/tDdbBVsLcwKsb026tgKJsfR8BQAZQAkWIC9gx8zOpSiMVJFr9Hcywt9+CnNVmBfyjN0f
6JaJSfNkrxk133GrK8LoKVWAs2HAt0UtpTSTlG2cc3GoS1BIBTkGJCAZzWhP/uJ3ExnwGTBrysIa
CJbi7O7ovXvvuJaFJX19nT5hcbk2ZA+cHA++0OnpyTttOvIVwBf/XLVfF7FGEXYA4HcAQgvzHuVH
14Kv4lQl7jg+wRQxMr34Xw2RNtN7+h64hRvfl6R2kofRvLyvTbxYKhR0SxgYEI6yA/TRIwB4TZhL
0Sw/oEuVaa8j9OnDA1MpOIPzSGBVbdbuZWlYwaaCqQlyACcBNMmMoB/KLTpGRY6ozvQRbVLXnjZ/
JYfblk8RfceoDaoSpDEoMKrW7HYmxK9YgplzUNKwtgCkCCPleq8XNVQ5tddA+lF0XnozeUrdy8UR
nMTNnWZTrciEhV8ozujNWLDKlY4XS9DrbeEsvPQvIr1PqN+Y4t3ushN3msk72sqT/38QRXE82ixY
BGUW1KrljosvAYimKdUC8zU6Tbt+89FggMlX7kEC2sizPFZrBubcB/5nr/+SnVkLkW9EGAMFsoZI
x/tT9sVTIE7TiPcuf55HM3MfUc2yWkvPpMfiRnGpCFwBsAPdx9c32vF4MxPb7GSQaqt8iM7o6Pvq
qzUf7uKUjMcQZ4zgEYkfeU+1fpeuC6fze88/qM+slcpopkoG6jYZFTKhAOIJCgfwVL7FOeLzGu7w
d4fRcq9ID8DXFRHHnnFvkUWoNgEuEYl31Vf1JEKcpZ7qCs5wX7wMW0Bp0QrjB8maiLhJGIYtHg4c
CESfZ4SbxO+7kgPhLLNQD2GhjaZyck+5T8llN9q6bZwum8GJrdXoF+PV+ZZ/Up5JRU7zfdGX2fVi
b0TclrZ81xIS7JrAVIlOHptN7pwkV7lbu9vvPtsr0oD5wIhtBTMdEXQC4NY1Z/UYLgRc9AwxnQEB
zmBjHCWC3iHTt4F9aEdeYrVedpJpgFAtcM2f7i4OQOUhvXKS3TVH8IDnW/LhMDk5LVyRBOZjuuJz
iWz78zV+v3L4qSh7X5RRT02TSkWHOYqm+jQQzcKEUks6vJawgVD957S7aNvTzA1JfFBO6b3hZibE
gMM9FJbirjyGhamBCQIQ7KjoZuX38AKvD8xA/wBflDKS17YmkqghouWbpdUEzigSDmc4fa5QXIjz
GcUZdwQG6q9SjCShNWdHTxxqD2lFcy/YVXgO8ofy/xGXZsppduJXm5xZMy3G06AWGyS7bc7tywwE
/xp0oPxLlGFCFhEyE91Rzu8bXXpFMgYDQzkbEo5WwY1fH63EqVOfD2pIe7M6BEQj+lY7ZvfAIaAX
O/5STZQcIDKd7PLDl2RdyCGlPNEPGXm7kOD998UsIzCzxcyUGtL0jdIWGE09Ih6osD43eSRAltxh
8Nl7a/k2cFAqWiAzIBK1IP5/XUE0oz+7dXQMiFUz4TBGxCIz0hxqW7TSB6DI3LcbYTM5j8AbsFOC
KStmewBY17bb5NRYKXBcCkUsQwfkELLhiHks+grqAEZn1CIQ1X40CulRI+5GXmDpbvg+Hfij4gQ0
Cy3LcIW1h8Zue8aDV5QX3ID6iaoH5cZCkUj/In91znRsCMpllD33Wu2aCK98TSAu7TaYa4IAKBoE
uTHSds6E/NirMYeJZTTeSWbsZtbFMixcPQdDWnLir+BB2/c6BciROXx0tGvJ74x34xVcL2DGeJGh
ZpKPJmPm+tncZoqIsNO/2t3Lp26P28EMvMGTv0RLJqi9yr3kQQbUEuW3hxbpRJ8ArXttRQv1hCNh
Riw6+fAuNX62ojSdyqTrYWeFEr1YaIvnUojiy9tEdLPFuEgy2jF5Sh5giQT0k8fA1JUVLMwftgCG
lQvgOrDgt7f8Ixok6wOXaAoW0Ed4gkwGyMfg7kJWbY+l3LsmNNtpJcdpKmLqJlXO6U7DuAVSpaT0
Ijejz+KHaOsG8Ve02zIkM9vcTKEkWQ6wYRU0kYB44Lc8lf90OM+/+jGiNSJ62Xu+RvLWeQLIBq0t
sHKYkXUtaLW24sqeh6msvg5HNLlUSCtB3/ebwNEM5D8ny7qYI7gqM9eY6YZcFSQF3gmaothlqjPV
oqv1IER6m9JkE3dkOOe2QVFwZzWAOqUc0sLG30ml0z6wh4k03lrO8+Zx/6A/9xv4OColeQB9THI6
aa5aQ53q5kQL52K5E6v8E+j59yd9Q4he7XleexINfdyFMnNNCoKaepJstRdMG35PaPUxYPNmaA2W
/1zu1yzLZT8M3iwQi2CsoP1MgTi7vuk2EtFzMgXIF+2kz9qeXrKt7Er7GirNQh1KTrrN73u9IT+v
KM7PN24bPCJUw1F+pPJrsRnM+Djug/t+k5JsP1BIb5qfeDt6xMQnbbs6MmURYbje8fys81jw+UgF
/dDljsY5gO9bPcVmstMfxsCaNlpCclo9iIeJW5FSS5d0RppJlx9iahDCJPEltnWn3/HxBr4ajf6O
BunQun68mMNW9OBFmNLD72f+DQlxrSoBYwvHUEP6HOMu5u859TuVE9M6obITPcvQTdjjrthLcJU8
zsLkGNfYDaYMoY3yD3Mi/sMLAI3dYRs9+C/Vp7zCAzfeGNbDYILZsGnY7DORBiycSVFS1M35J/le
sIttYPUGqipEG/aCnZjlhdA1L2GZrZRFWOVIiiIehiTFd1D6x+nXQCYUeiNPqHQGaPboKCjtkP8U
jnEAGnj81OwA07dipC0D3YymCBAjBARQyvH9/H7QjP1QE5qhSiBMepN/HCLSExmFLToBg+/0Iw8p
ynmtjQz9GrMtvQKQBpIdG83BxpvM7MMiT2QAEuOMEVsh0SawxD/+rrMNB6309+iyv/udxxa1Isj6
Y6IXkFuRpcWt6uI1c0tyOtSXhGO2MGSJXb+07hHzlXSqOvGdamo0hJv80m5VYjjlV05LajxilA8q
jKK1SrdlQAJrQdsN4p4M8HeBxdbEjdQI8fdaRIp+UCUg+QY16ph8cYzef9/4MscwIzYToUUNLPsi
A7EQZeib+jPbJlSj8gdvxtbgrMEZ32Qp2NwwPBH6QIZx9nZkvqoCn4MQEU81LNDUfY9osEdPVgY3
SLzz7cYFlKR+CI5rzTVLq4Cd6r+UZxxl1FMY+GqY0Dq1gdn/Fez4j/opdrQVn+K7r38mrq4IzU40
N5LIr0MQAuiEcS6e7MlBDA32tUzUz2yv3MO3oPUBIInqoX5cG3V+QxtjnygFY+1nGL05R7xsNK4W
5RIXui/u26N+J5eIeFRU8qlBAxq/Fnejd3FVxPGeV1iJneBi4z8oz96QYoSFETJWal90hRy5iQiO
akoaKT4wmWO0axKZjRe9x06f01WHiv3rv1FnEuWHsIo4jKYLkS2g1RMKHoPNUQDK39PFLLecE9mr
htYtAYV6AvgLMDEReJ+xUy+lwLlqIRvVU/YGf/4wbThU/nU22ho7Wr6t4WzeVAA/Cc7YKkkVPRAz
ELxQAeMr76bNXe+ha+JOchCU5XerInjpF2FfAG6X4RUh88LPCMZppqh9BrXrn+Ijqv4hhvotxoyJ
lvTp36/wDnM95renApqXVR1ghMFc3o9qIQ9iDHnfUUwjCDPaHXIbcIBWZarHzsUw3K/ooTvraypu
6RKJUG//0p1tsp+0kCsj0M1RfnZo75DRGLYx+eR3ImJAAuT8apLo1jP5QXLeJuNf/DYJDZxr6k47
yZPMihoHg5ZW5DYf/IdItN24UfBq76cVLXfLcvm52zk2RNxc5AbjGhKaPBk7+TSYhu3DXr78aT3f
Trf9/UjWaLIDXF4sphAYrKBKnAt8oVOjQUm7hE4vl0NFk11yN20lGq0JH6Y4FnSYoYA6HDbRa+bb
9rGWKGEMOg2i29MZoXw72pbPeWkFaEnzRrc6x4+YfgSLzf2dd2cFyGBXqNDv6i5NQpHFAoIr8w1x
ytsBtgq9ONF9aio20BQ26pON4US036svkR2CqXS72T2OpNnQ3xdwyzK/WsBs74MS6YUaYAGDuUcB
8kfk1e7fZKe68UFC0FbNyXYNAGyV5kz+SWI0tGp1gfzbhz1Biso4xrbqRKf8Wdkjrsg5aCMXrAi1
miu7Zdmg+U1rDG8YQxHYoN3Zk5XVQGk4tttKY/FKSzWzHfdX2V4eOm81ZHJLqyAMDsELvHD49bPU
VDLAxRyrCfbKtu4pULlN8bPWaQ+LN2iJEJu1vbK9W5JQ0zDfCdYoZnfNDf1LXQqjqEkJvU8NohwR
f//TkDbf8J50yszaEu9BfLP2TG+aDahvR+kX8HAwgmp2qrmchFNUMPVyMmzZKe6nDcMSdVtrN5oa
rGKyA04OWpPXzKUb+9UklOaxjK4Km3AWrSmHPkv4WEkQIOpo+lnuovtx+8AhKzZsFLtGdErbwr09
iiQ/BDbnnZjXsWa7fFO5ZiqEipBQxnA+2EzoeQPT/bAeVAAs8EOvskgC2Nh9FRGgNyvLf22c0UIz
Gnnai1vJVizIy4k8Z2CDfhuYLdJXXEwAnPbmWwEN96OzBnB5wx0A9DPjdsw6U4FlMjOrMFmEA6IA
B/HyVIpW8Ci9839GU1T3cgA/cIX7luIaBeo6EhUYyIpQ5Dy5rmXcWPuFysJ1zVP3BoD3d8kMPwv0
IaJavkZZ9CdQ6J/bve6tzcS7kQjDSC2GHApYQaxCZSL+xx0gBGpUaJFKqIdLQMwO6QBn3NZug3i8
QbnHiCIuugO2+IF7rUlhlU68Q4wcjZRWsCJkFg0V2DsKFAGriIYKzNCbV3IIDYu0+FiLdHyNqPTS
WGeEtpzOevhgpR3R/UfWWAjes5gtwKNkM9qVJN0W58CeLMnS7nJHt1buZvlSfq4JVZrX58OPQnC5
sNjPBRN1yMUCgo7Vvqc8uRvNEpXaEU7C4zZrAldc2kgIZzLMU4Avoax4PlJyqNDjVhhRSuuX5E2m
dY5yrP4JTaR2sJMOpLpQmYRv2w5n1Wwx7+3ri39djX8wMXD9QLEIDdOEwJ4AnZyLiREIVPrQxSkV
MGEEjduOvuXfEL5Ongon9fKQTtvha2hskayc+tLQR3smyx5DKCOWPS+JjXMp0vQWqeviIHiZgyla
Js+hJE1BzzraeaaYDCutkTeCjNck57pV0DrgiICk6ORudP+Qu2hNF55ZV1H5hbt2woNwEl4ldBTV
aD76/H3Ht8kbrMOJ4aIt5h3WuV7J6XRBfuDIhzS4Z/CQOOiDYU2HiEZu8GA4AMO6mCyy6x8K93+I
ouMAfqxgJo01js+4IcZA6MEWbOUcPoQYg2HK28opvSpGlQbVtjT4w7/UxFjXwEudD0RHOHXQshIq
jTT2Dn/IoSgE/KBYY//cxt8Xb1xDhnu5tjBk11TQD02y1Tj20ngFRdRS8ZjkA0b7Tpr9oJgJ43Rp
BFw4f1JPgguDSjw1fzPUKGzUc6uZ3KOPejcKMFlzVarcelh4WjCa2UAflK5d7zbM2AnISgrDOX8B
wx3D3gYuiBm0Ji7a5GMMjqDF+6oDfXPPBgbxwMtkKHIzg0MuR2kKJbbnzNPs/gVz3giPqRUxGe9y
0twpjnruzDe0d6+Zy7fuF52RKtNx2O+8nDJXokAvQuS/MJvJGogUEB/x+snp7OQTkYlk9XrXCM4E
t4rRcgGfg2C8675y19/2XhsQjHSfvnhMyyBroS7xFkENXWYImsNwXZTxy4XR1UYlIo8J/C1bOxsk
wvQVoobkbkeenydKUFpvqWSz3o15S1n8JD271ji7AON1AGnp2GVmc89R7oC8lxPsmS9fuSW1yGAF
54uZP8q7ABUlv0uvG4YszMh/9z4f653rAMmeOCGl+qtwDg7Fk2BCQcfnv9xrcyectphXTur9WmL9
RmATLMyGnUqoZ2HJ3OtnVAQXP8h9pI4RR63QUvXFHSOksks790S4uzvNuoD6ZKmHcLtatcP+8bly
BAoz5uwBLgQu8OzQhUvR6FUTZBTdTL1BsOddsscAhcRNzNjpAvL7Gd/SELBF0W2kAqYco85mllqm
pnWPSC7Gm9HJRiSBBtvgb70Jn4NT+Q7Wlu71koifImQH5BZKp3I3ef59DTdiGXAZZHRTotcJYz7n
CApSpADTRMcaxi3/V/5TsQQvutVo8qDQzgNShYWJlGtN1be4C0YhwgsY8cZ6GWfeShhzbc6JKBka
7NES3/xX0ZpgEWaFHfzND6jKPBqItbrxaU2ILKNGsoHUF7QSpDQGS8yuuPaDSapYYhc5CX4ktUZU
N9gBsl1fudwbW1SQO1dVGFrIOCFoc83JbZoLVdpWMHhGojwg2WfyT9nW32l7QGIiUr/PPnOaeel2
1dBcsjEow+hgFXvwuecRR8HHQC65RiI5dsVX/w1NijvUSZ4NJPN8s3jp8XA3lwsq/7fZUT6Ef1fl
5vKQMZQWQSTgwxsIMCxCc1wGD0yG5q8OzYlH4/CjgQKli/OZ7hVzj/E/oak5z8KGBC4Qz9EMWSIb
mVMdCX70t69GCpeqGXanhiAHTE8YnnME4RJDWQ25gGqOO1CAKNkUO2DUlp6/CUQkohAkzB0IubWn
tTR5YekjrW6wLCfSYjMOiLISlTKAu6HiqXsCc1sSRviZvDttCxujPPmHZrPymJfGAJusjQGXKGBH
EeS8nLy/XCqM3fJTOjpIaqdEpMW95qVH/w6lWV95QJKIiCgb4cy1kucbupKRZlgdaGwAKtRss7KU
tH6SQHALZ+Usb2WLs+J3+fSuHHoEvGniok+824wZgeUrUSCHOZc1efpd4Hwtv6/XMLN3Yz4CbpKB
NSgfEmqAfKhrlmmNRMKHVveurkW9b/D51Z6ZEv9hb4ZRGvZxCH0Rut2+QDeN6e8w3A3GwjYnwolz
xucO9TFP0kP7Z+Wml/bB9VZnApTDfLxUFrHV+gUQe26km/0z2oyBwcQumrb3ib3GXDeeEQrLeTa6
AylV5O6vd9timHY9RmDnGmANvlu+T+hIqwgGCpDgqNByz98PHDrUVnZ64xVdkWWX8OOQY06K0QOr
owzJgX27GeyAkNobaPdSnStvNe24tPlQFvDvLudiW+CqYapEGJkNCRzU0WF/SNsc8G5ikjk+9PEL
ZkKY4f1Z2tY0jU0GFx+vKY9bnPVzFWyVPzZdDF3Z+iHOekLchCR7jASl4dmw/oouwIbQAFNWpPO8
YY2tbh82SuhU5kQZ83QcZgroSY1hymg46U1l0x0yyr1l8Nh8wsKlqybQzSfL5v/+h+BMH3doGBUb
gclIR0ht3xkeghMK+CcqoPHlfymjw+0C5oR5SzxaJGY83AEVNhh9CMiODh8t7jEjmg0mJuI5Ql1X
eRro2gyrGxnHa5ozBtZzQL6rAZ7qYMtfiXexUEjmFLv0ULkoRbAVd03hsTObi8Gfm5ydaaq0tar1
IMg7wX32GO0Sd7BKyt///jJv8ui/Z/lt3f7gUaWMQvVSg0xva3YXk8ZWsJ1+hSXXqMz0SpyHoyBV
7PQ+JjM4+TuxgPqS3N/3snJk39rtx16QEvbb9AIq8c53APTy3JiYomevSZcbQegrXvjOgf2g0wly
G8QD6MgnAcKs9WoLqOEvqPw5/b6hG1z3beCiGBtReJRQzhSELxhtGfY6EoYCvCi9pNmXgSLVRmJd
Odort1fPiVlsfqd6wwoAVQaIBjNAR1Bgdlss7hxGlY+kkpU/IPRMMztG8M3YpW6joi4/30j5k+aU
9HQhBqLTxm7ViVteJXrusWVDwbR5De2416KTb0QDQ3UyGAEku0+ehJ4EVixQGAIk2kaOD4QQCQUc
+94K7OwMgMXfj+CGQ3VNn63vxxVXGFjbGBIqdbvtZAtmast/hMNoiyR91PefmvP2uUJwKbOvCM7f
YcdPNbDuQNB/VQRyAaD2U+8JxLCUfYfA3xfyKmt7XNqZbGw7XGUeiQZWHXO9x5gfuVoZcM21yZ3j
u+rQn2PNVHfA1unJ5BivAk3MyqeSsip1boTRgTGC68UEdIQ2EU+/pt1nVRUGbYew4rmH4b57Kag2
oWhUBvzBofciwCIpCEhVZneXvYeWDhZEbEhaO4JlFgHLYO4NMI8x61OfRTeliz8UegtH0vBtpSPi
fqTvGYU/Kd4ZuSmdKjfaIazqrkndGxESRBihvmCCGYA9nKd3ekOpw0uJoG6HDL22Mc5/0XjzgSOo
YY6h+MzhNxfP2JQvF8Nc0yy3mBtQO0BaBFgYBoLP5VdcZbrAGTj86M14wAQClUw71YSrGSAyAyup
R6eNbq9V1y37cllMBk3BiDUyn31OVu2GALiSCHLqvTla8j40RVcyc2+0U5OVZetmiMJRUuQY4Gjm
jvm2pbq10m1/oyb9ehEzaz/SSqWW+ZE5V3Ak8bLeDc83m32ErmRjr5PqM/m7E0lyLE19RdV+b/Ba
pV/TnnNbVevAfQVtMBzQAeXXV6RX/3woW/0I05CoJ3S3vWan4qE9TO9qBGR4Klj+24qkWTod16uY
iVZMXMkxVQSrQEnYnwoz+wZSvmePu/6J+9I38n2bIGP3O03xhqhB6y765fHcYCd+F1D8EKdSFGF6
6sQjjIIpIscKA7ydFlBx2vEh1sgHT8Iv9eG5JpxBawu4lyYSrKiS68CD6qHz4rXy7RtliYgEg/NR
ryag8lKbiXe1VbQk9OUMTv0FgJ5k2OmulTiJg54joKqg/ZMDP1zI1JFHzlntA1leAcgjRIoHgclO
ED/X0k+O+lHNBBVPXvGSi4kKNrsnwynaT6c2JRVnv4mrrds3qnpZ9BupDQRFb9RCTqVStEqlADOA
NKTbIovbxgSTi+DodijJPAIlDwXU5UYCGF09Is2cUVS/Yqg67MHVPvKlQXi9GPH6BJIJIz7TBouB
1EUFX9zDSwgg6dq72Mb98y/aPWphAcsX0cOKqr1h3lzTnum9Ts8jIclBu39JvsatKQRWReS77s+H
/jk5A5y0dnPZqRqJT5pTMGd81R1eeuHXS5hJoQ7dR2XN7qKwjLP00qN7QNorDprL6WBx+5N4KteQ
ApYVjIhhoWICc9oQpkZk7/rEOxQQXYK6QGindUbWatjsIXqPTWMld8MasRv7Q5kGJr+Aw6Hn5+rd
9wEflBcaRgUeGid8loH1uBM7wp/vkpfQCuINbOdmTZnf4KkrojPxKnJhlusZiAJIywk2AtExJHTT
/Cmftb24EY8KYLiBwJB5AgvZ/i7hbugV5BsgT3TW7ySiGOv6eDVjGko/0zM0XvhOtY9dfRtgXPi7
eBfQ4ZQ/RabiRn+S5+gcO2txpFscjQYvTFdDulRAsfzMIR7QtXlpygqKk+YPwNZGJ44imF2K0FkT
o4mW9bAmu8DRAWCXWhDzz7mzakstLVgodaRcUNuIUmD0U16fQN/Wad5yWERlpaEV32WP+o53RcwZ
2rJOBQGjaf4HE/aa5lyXITdRcApo1jvtDAhB1uGl3MvopM+A6gn3j+pHbZtT/r8PGl4Tnl03EMIj
YwhrhLtP6V1vsgzbH8UTEaHVXc1C+5NtPAlP/d6nirnCaTcessZDhuuIl6GIdN6IglZlBkGCAbj+
I78tzyojJ9qVjg6gcY2rb9KCngKcLRJcqKS/vtMo60fAi4wIRWLmHHLS3JvRmyg6Qpx/dV83ZAYC
7P/SmvEPNyUxAMtBC9XH2SHb65+hzWrIRVs8UmQb9vw7vzJg74Z/zYL6/9KcPRyhqEbxIoBmYYXI
7hTQjKHJYLmkfXhoyVZfjW6v7XLGsRwvsA5BpAE16N0P/ikJkEYaXVTCmgYQPgWabjt3LZl0ozfw
ap/zQcNF1itqO2CfmCvUWEiZYVoFlc+5F5t32qkB1OPvTLpsU1OAYMI6L9DiD5k092+aVJ5i0YgK
WNiKzR3eBzN7a0iNDHfVEGf8qJ/v2dvMvV1yBMzH05l7CLflK7BMnd9XsrxirAQFpECzQ8UUS6hc
s3DSl0ZV1imqjzdc6+gnHtDE4p9WIaopA8Old5KPFQNj2UYEkoiaYPcMtxP1nNckW+OSDPqAIfTT
MdwNdu9i2AQVXoud/AHw4zVRxEylK69iRm32bgAw64ODQa21YVNvUHbsCF7tTQe0Mw+w7lbOc8HA
jJyhMksSMGkoDbrenAYHquOzqqCSAICAFgBAE/muAVMxNHfXbyf6BsdyLeO7dJhBFuEoqDd46tAu
s2v0lVr06+GC4JMbH/X9g/opumj32/IIgKEHrzEp3hQXrfDxsrL7mywKkpCNYx6zfL3bMQ+0sC57
cM8RGeDeDBguhf4AWyZxtH2xq5/UTeUZ7hoSyBIaYEZ4xkNKyV3yMuvAq87rAMLTMd9dwL62dC5I
8rfcVZBUSMq1MGxiUj1zW6tDyfDbiIJgxV2115k+mzMZm83wn3OYMZmKeUEBr2I5bWMpG+2MWk9P
BRaKeC4Ls7EHCx2Xm2oXHZNniqliKzx3gzpgs5GARwoe2LHyzGKPQy1QM0ydp+qj/qrtGERyQ/07
IyLQEEgimdNWFAi31200kq3QvsHvV7RnHFDF9Vh1FWgDQfwre6p36Z3koRpNx7aNkk5Uqkj5yD+v
kGX/7OzAgU2koqYEjIcY6OyZYfgVQr8lyHKeCtQbYad5k2dY3N/GHDFRgPDeat55uVOU6rCKUgAy
oeRAnammULhEg9YXJcvi2N02OhSH4hF3u0FYCqZsgvaqbqM9rGyU+brXG2VUgTMt8CJiQnMTww/b
VEgxuJCW8LSQoPuTewht79GnZmIS0ufv1JaOPwJQP6nNxEjSDg1AkCrkUcZNZgHQ64nhHWmHfltv
Etd4BNiX1Vst2uQkp76PzHI1ssxeymK/rJ2BjYpHi9fM91fjoojkrC0R6AUUO4v3qG61rzcB6hxd
kN3GAxH+xO7q9S4fEdwSRHlxwcj+YiI3FvYjBtOnSDL0EGZ0PCnAgD8B06TYqjHq/TI3f0aadJs7
o5m4Pkq31+THskiK1Y7DjETTKcLNqBW6Jp6XfManSYZ5ecciQl/B4CbOeFe9yLZ6Vslb+YVAl1VY
qG530Je0lhj6zgjODh0pSGweKBSYAzzPiKZ82uSyBNbutgwpYDzBZCeJjFlHqBzhXX8zmrkVP+rP
/30FHjb+g7I+E11TYkxBwCgrx+yQHlsb5YfWXW4PLZnQVsEeVfPe7+uKKGse2Y0Lh0MqonoYbeso
YpldeJpxfSNiqjNm+WGAOFLg/0fad+3GDSzBfhEB5vDKuDkoSy+EJdnMOfPrb40uzvHuLLFzjy8M
2IYFuDmpp6e7uir/JTkdkpvMfBZxRtT0ItzR0bgCtB+YAMiXXGytJFLVtAiF0pL30yZ4mA4RQjxu
HawzWOtYj5Jb1whlh7/W6GBWK6DXFHJ8aaW7EF0P5S50oz3emm7gzZ7i1cz39UJAB4tgDkbfE0qy
aES/Hp/OzdoAlUlydGZ7OqToVv6uncn1X8MPzmWS75P/jp5OHVQKGCTEIoA9uzYXtHEqDmlXQi3H
EdD4iTd89MyfFJ883ncliyPmNi+tAN8O5CAuV4BCRNoetKubHJI12KOutALtrCNbkJPacs9gfRre
0ddgiU8QS9uXnu8ktZl8Zn8S5h5aWNXLj7jBWdXqmHUq/OIYIPcYOTxAZascHU9g1JBFqzpyTyPo
RFqbcSMs7F0SV0Ark9dJgpq6aNGCU6XJDLsaqm2rIUOb2Yd4Qox5Eg6VHb/ya8gRkKYW9Cuiyy2v
zGrLxNqxPoKK9kK/yIW4wwq0rrATIBQHpLLoDH8yCxJQ6pogDXxUmfMX3j0Hn83mhTEJ5Nqjdtzl
JPxQAV8c4EnSSijGwX68g9qPJzxEaKkZT3pi1qjXIzOZIwn6Krr+Q/yqvvLmsBIPnWXYz5KX2Rlz
LywcAER6SFMDbg9QPN1omKl5k43ZhHL3Q/PSQI8EwlG76sShGHySDw3zUb5wJ1/Zo5w0bs1cHwrY
41b6eXL4fbSRCjt9LdFaJaxjL94kJ8Vi4WelhYALtTAIX4AGD4wbNIx1nuJekTogz0D+JYO5RQDf
FQIt50uwkTVzu3PgSBsNtCJI8OhmvInXiPSdbAUp3fW4nZzcgySr8yjuqsccnV/398TCwxnf9Pfr
NOpglNmsqVmFr1PPdegIWxGQl96CHHvhTm5+8B3e/nPf5FKUcGWS+IiLbSgrhVo2A0xqj2+RM6/B
Z/shWuFxJ1ikxd83s9CUd5Eroep/3zRztNQJVGajbioRprs/2tP81h8/EYZ50GbZnDJvtBIWz9nC
gxbTC5UywsyFHr+bpjqBYA7lBGMN7PAJEPE4NNM/k1M5R/Tdvw528CggT7OGmiBkeBgJ+p8OcOrA
o30SZX9caii/095WM/wgrNUOCXonBYAEZELOD85h14uAjivu22AKrnaMTOPAmY3X9QAaF9Z76Ejg
aNXNcSs4YBg+6PZQmKv2bcKi9C+z55vn0vb3ocNwULfpdYC9iUqOLpCuXKRWrndGEgcRIDf43uQF
aaTZrj/RP4HH1+/OS8DFuQ53ygkwAadbqYf/PQsK48C4gy6WdIMifrw2LiUxV2cKcO7ogfqAoub4
Oaq2Uru4+nNTOt3fibfJfFhD9y8IvgktDEr019Y0Vc3DOOhRC6px2jWCztTM/v2t8AhvivpdeJqG
HjSwKnG72doo39OK1cW/EDmqGqRnSOQIpB1NjSD3Yy4GPeTW67cM6Y4Qr7J44z9MaA5yGKMlc0dt
RB1oAJAOgtAKHC1U6BilSdBFtY/OBUu2+sdBBiWvOUGg7SXatmvJzZBQyh8M0N2jMHoy1obX5ehz
U02o+TYAAN3/nCU3cPk5dMOMWvhJXnNGZuU73VNRTQmcZO+vkFsIt9ImemQCQRbCniuDVGgZDFNV
FjHGH4H9F3xx6DU7tysNpsYXH6wYpffNGOJNnUZB7Px3xlXKr89D5kt9AouD1ULR0gRTwiZ2T+jU
RaFE9BL7vr0lp35lj7pcw24Y9KyCvdZud9Ju7i3DTFBzz4+yxf8qwP4KdUb7gCUOkdbBXvsH1371
AdSBysO6UJvi5wOafSO62GOq+xVsXnGp+prJQ4sazF3/66gRTBpwVsRd4FlEU3BEcQcp2wQR1WQJ
dv2K0snDJ04ymvfxIArhTU8b9GycOojNsWqRtx6EiADiLGnoCTLgsyh/JRjoWh20tsYmFj8Ic2fk
fL3H6M+PHHDluaBNMHN4yucBymPn/10RBNZBqYrWFaT98RuVYpF1LlTEoautBtcXyIcOoOeBWZQe
g31vSS8SzjKadrOnVcJs9rt9qaH2hTwSuqDQiEVadq6dZzCoIycVTW2Je1CXgVVYXyfWa/FWrBOX
5buWjREUCWjo0IpNA5pGye/kqMU8c8iHzivDIpFCtp4d1JNWTNd080YgQ7uwRm3jMNWCWTUwtMpR
N8GGM8NjakeRqR7f5W0eM47tLciVMkdtInS8VIKAoi7evLVdAqEAhQktRcsPMkbW/cNyW56ibKnX
q6YKMYCKHWwNm875HLeJh76AN4Id59zxyMwG3dw5lDlqhwpyBw4rMrT2rXOmX9q2B5kTYGcyiD2C
x9arn8/MM3lTSaVsUslVZJ/0QShgUz9nq9AmtbDJCncQzJEy0BW0oOgcPcRXvJt7rODpxuMT2zIo
jkn9C2IclAce0EnWTDVsC1/Gd/LL9fciio6dOyJ9vSnWzOW8eU1S9qidqkQdn5RkOeU9B2DRgFCF
8KBV4G9HzovQY7ZWutet3Lu/j27CFsoutWXbYTIyroJdcI65emx+Pige///Qf7A8PhK8o0sKCg3U
/kkheRQKRg8PtxG97ne2BysI0GwZCI5qp/8VrX+Fm26LLqn7w7sNTn7G99cutYeMXJJiOUarCuGe
UIkqo7+rP2tHAGgoT83nM6svXVr0OagFCCooq7B9qJXsZ2BY8wi+nERnxq5xjsJ6so4Pbz5UA0hf
jXYQ1/vo+bdqTu9gQDAD1wu3Edg3jadnZi6VuIGrWBHjh9QywRMBWaTQopRcEQtFkss1aMjR6Bqt
ZsSlsqmc0cpdDCgBVjseRDXzqeNZDmrp9KK7BX1iYAZAIpDaWaGMElAz8TXK2b2+Kk+ICi1HPaJI
wTOilcUxXlgiP794Akc8NDGyEZYqp4faOt5aucEYzW1ERuYRIRGA9YTw7QcpeGEj0TO58TUV/u9r
hAYmnhieBnCHutZ3YPacUf4IzcNgFmB80NYiI8Reto4AQYFPQnc2nb6F1lVWdSNWcdqImd1LVokH
nCV42MEPgwdeDcUMOQfmnZCwnRtoLbaZvVm3hSAyB4BeA4ApolGM5jjq8igUkgJNvOq++aU/BBmA
7xEyHNOX5qJ5+5c0m9JH7QRPPLBq5VfkGj1jGZZuPShgQhudbCqi83m91KUYIC/ZRY2VIT/vlkc0
9rrKnv9uUYEqQZ8kGv9wp19ZpDaXJk6d0eSw+PPqB8XocDKABW1Bw1azqg+3TWFE4fdieNTLLitH
FcQLIVTYPfUc2p0T21wKsvHHydO+GZ5x4XyCLUsAlheZbMwodcPNWZPyNdQaccNhPBBXyUzs5REt
dup+fmcYW3CKeKoCPgxTKOPR8I4xUqsyAOcxHkvGkXdm0AWCsRCCPL9iM/ZwdBn2iFun3N6VPeq6
SXw5nyUxA2QHwOiz7BFmcRc9CkhP2Z1hto50JhdPaRa76I/yxLBOXPw969SlMwZDpc45rHdWQR4Q
h8/e5VF8123+sfiurfA3w+DCLY6MKBhvwDcFwAGtyiByYjVzYgFl7D2A38NG9RTneDqiHlCuIHLm
peYGrcAdUhH/0MhIZIgvbFMHZK5rTWwN2C7OvYl6gOUfE693/nSaySqJLq3qpSlqVSFyL6ZDWDZg
Ts934bFdcXvuzCr6Lrk5DAjCsjwyjGj5pay0WisC7FwRKzOYbFrQyqCWD6aXdb16D93izdiLT+HD
tI0RzCSfycTYvLc8Zj8z+vcDKC9QZ3M3Gjz5AGBip7MKbJLujRB54r8BvjJrJ3QBfQc+VdiAEtfV
oC0UeuPRMF9A2O8wthYZLb2XkWDWUFIAiQDSbNceN6mjao74GuAVBC/wu8iodYcQjjcgXAbyKrI7
kAnyHmutl16KoBH8a5g6RDkH8atmhGF0v8xrHpc7D9gU4bDCAY7Kf1C3INP+1yDNwNIHTQzBdxj8
CDZNZf7OTRHrPgNHOdk88h1gbmLM7ZILvrRI/MhFUKGMVdYpAizGO97qfvtP6Zb7AM3OQWLVK29B
WdTgqFOaqui/VFoym264Bup3k9uZZwALhcElaK2GlMZKfJUf7o/w5zl/u3vQMQU+PNRK6VK+gjph
q2rYysajutG20ivYINBgfkIPIuaWd0vrFVvZShGP8yveFt5ZZcLFiAFbF+kN5EuB0qGuudAYU77T
MXDVQxLAir9D4KoP0YmzUwfdp2sWjHPxDr80SC1qF+vgvUdlhLRhIi07mK/votk8TqsCZO//Mr0X
g6PCoaZCyFr7sFU4vO+o6ItLTB6FaNBuvhK+JlL8Ofmnr/IhcFq81BPUpfn/vRQIwCqiQgCuIKIB
rCF1Ukc/FKCBMyM69Xwv+zO77fZzRnyqOcCVPwan0pMDhBX3x37bkQerikKWFMyfQFDQaatcm30h
kWogRgtQ2jjZfvBGbGjFzCHAhs59HjlvnFkW4cctMIYYBqsKikDg673BfElVMjZ9jqeAJlrjttoI
D5wVOeoaJJ7zuVv3mwyCBuO78M0SvVo6xECR6gZ4NXkeJTASZV34i7EuCP3JRALw0Y2hNResUhxj
ubX8lfwISNImlBFOdcxXNNlH1DEGGNoAvwoApZhvap/JeF9F0yzgFW1roK+0j40XaY4pSk659x0d
bpkQIzPD4YU4CkhoZERBY4vcJP3o0tWx1f0UZqVHkPelrvYmGbb/2LizNa0RubnNZDN21cJ1BwUH
sBZCGJRovlN+spgFPjE4BKS81zwQXh50FOPmzU155e9QyrV5m9/ihcdwlIu7GREr8GRglQP8iPIa
04yqftaOJP8zvwHnLn3GyOQdok37qq7bc/mgBqbwmwmbWQgc0d4EzKQmKqQThbrdocg7aFOpIYu4
Nw4DWPVfk1W5ivb1Jn0WrAaqXuvg5Dv+b6NbJZ9M53wDWsBRujRPeQ6pCRveIOZ7tzig9wbcjPkn
LkEAGZtVWLACK+Lrr7exBD0QhHV4QRP2MSqwmgZhHrNeavCM5hCXi/i9QXAlHcSN4SLOK7xGwqUU
Aye80dZIyTQWEjMsB/JTeL35DMCUDMBUeeTAqUlXe15vuQT/OY/u1cpCDsGVvB6fAq6iVQdIVggy
98TL4bA5qGgoax5csPL+H/YccPbAyRI6MnwLLd4tT7M/8KPeWMFL/aU6ArorjqqHsstvzclXMXi4
hc3EoGteuI+vjVJLHikGKLGJ0fZrQpOgZs6rehfhxmpcsPIephXjQN+6rit7NFljV4pEKBD2Xsq1
Drn17MyZAhKcu1cDBcN2L+zP9y3eHqlrg5STnrICeqUpDGqP0muLlgkQHz/lbJmQ2+Dx2g4V2Iz8
3MbdBDvxugYMeNejX8IF6cITdpFTrCcX1SrdyX9ef37ksjKLC6+Ua/uUxwrUwJcbspCD4yMrLx9a
N37PHHis7Qg5KxJuaNjF/DpaH/6MJ/EoQjgt+vSxxKyc60J+7PpbqPup4PNY8lt8S/DSOcgsg4Mb
HVHQTgPpavzZvJUvnBcfHsP9YMUei/tjISC4tk7dGYYyKUpCVmLaqI7v6alpAGkkoJuStMXrX8k7
d9ZXzMwU2UiUG0G7KIIBvPuRkDQob8Zl48SJLdyI+pHbLWg2jvWrcCidbF18V4jrWeXZW2cNNlvE
WQLuKRQp6TBvMsSKUzKDBJvjmwYdpczZtgiqZWsGTSWhn/BdcCE8w52aU2HWm5yRBl2a6IsvQA3x
Ov4xhkoakxlfwK0AMq+cfea0n+hq8FJQrhdf/lNzGl7rD2YjzcK9AbsoSktAJiMJSzlsRZO7Ouew
wKjNfkAjDVpDH9DZDNaPFfhXV1liMW/G2ziETPZfk5SblIJ5HhIfQ+Wtfi2sgs5WT30LpL1gce8q
KAfijXjgTvyKyedLdiu9rUBlg1+kJRUduteTLCrlFEqtj+yDN+7EZ+AIYxvsMStcRx6SyyAieKy9
YfvyP3tNjPevVeoEz3o/TnHANehKzUOz38Z/0P+LZhFT+L5vaCGvQGb2ryXqtOa52iSRjPFlgOUe
2rccOWzOKdB0B5HY1mPyjBI/eG8+qZWsdb/UhB72IC93UPA8q5y3HooAa/+Rd381K6aSycLFcDVA
yi/I6hj1vQaD0heYArL9zFviYHZvzVMwM8X1Fmre4D3E8wt9Cggjbwr6wB+iEl1h4abUbt8aT3xH
+LDXjwpQVoyVW9qZGnokEagSrAJdy4KuWWXMWdCCdTB4kB57G6Dydhe/QW33QZadDuqB7S9QK7FC
CJZdasdEuSolQQK7wlfihC+5HUFzWQSptwZImyUe5A8kXXmPtMn/y4iBZgcDCGGlM6g3bqiKnT6l
Gu7YTbkTvhtIY8IF8c+AlwW/d9x+/pWCAVpicX0sBWnAOWJZ0T2IOguNss3jauBBco0tdBzd0KoA
pzvwJ0gpfVWuse5WTAnbhTotthHwc2jQhr41yFuvvQ6XKr08VNA47X7pnVP1zrgBb6bkpZsIlOWo
ZYEAB9za0jtjhpdc+6Vdam2FvI4FtSZ2N4OnHbkHXG/7orPafeu0VvvOEgBdeMNjoIRPBFBt4DJp
nLZUC4PGd1FrGV+TbBqv4aPwkO0TItE3WgP4QjmUsfhtYfOayRjrQihM2PjRjAFOGXSjUnPMx2Ez
1BVMNxrYe/iNnwPGNjvTCbxkK/0x3UulmR2Zz4yluAGkZAClI62OtgnKH0lFXiXKjCluQdWJPLLp
Pwbr93BvsEVoiC+lfe2FKZkKEOJBNwJ/xghLoFSQ8Dson8nvYj8dwZU+ubKrnBKX/wjeQzaKanEj
/R3lzbpOg1R0ZJSkTQpZTohKaId89f7sW8WWvZaLPunCHPXKEPq5TaFIiElFd5QAKTcr2kNGyZIe
iMq0tkv32T9Q7hP9eWRxUQJHuyOyFNeHVKxHYIrFuEVJHxTVEEZeKeZoj9tBADEpXvHKRwf9EBAs
n8cTY+8uxUOXpqnXRjkaaQ5RixZRifIlOnmBLFRCpMeP6M4zzpB69wKgyHwnZzrDhQsc3pdIeCD5
hQQCdWwEMRzEUYDpaYOQwd8LbgOiBdx0J5TflY28Ss+xd3+4P4BlaiPDJjqnIFcL3AaNyTOEMRH6
CDbbJ1IELtCzXCLyCyByifjTIS0ko5O5qIJs1AN+sAvNYSud2G0e5HDe+xBqn1UJIFhDig9Rjqn1
kmzT0MxUS2xtHXo1QGqufkGvtjK5p/xZWocs5rEFj3U1DdSqF2OdGENBpsGFMC+IDt6a0epXsW08
CA+tE5oaUs7W/bm/xc3rgCcCXAC0A4jSQed9vcsjvUwgoZViq23y3R73bX+KTxDSeMIeB/WXCTZ+
t/vm7HOM594/2BZwxiBiBGJ6XaGuo0HNeTGestaqaki5Jyu0EfyJIAyZ7epVvsp16yQ+6iTbCha8
1fRw3/pPyZ9ebFIl+Qnk0GdLeepMm4JgClu8r3IztPiNulFx1NUJArqEUDpZK/vBPcSb9xNU4sBD
/AgBcjvdKl7l5uBaBLM4kyRoAZgLfMLfb6JdeskPdS2pDQpXxzfOCTYSuEOLc/qK1jrwNcSvYK91
zglvKqdqG9iA26Pj7f60LMUmP3yLRL4NjfT0YUzqMpcyA9pl4ICSNxLIkUPCttYjzwKmoJNkioj9
7ttcymhc2aTO3ZT6fa3qsPkZgBJ4N77yp+nEv1X2O2hQAIOEx7XDjbzFrK+YTKILl8uVceoEDIYU
G0bek4QG6XMpHH+yEo+DYNMAWRXBjMDhqzMzSosHj/Ba/meeqdMegMXCLxOY5VYztNMUs9gkCSq+
zdeuepKPUEqz1b2GDLzIrDYvOtxL25STbydEvJOE+ZaOgjujko7A9/NBBeJTtYUNf+KPhiV5Mpgi
ktdHiLSa/0DXAb9z+QnU2e/zth5UH58g7iUBW6x1HmZzdDnr5+jlbvZWetpGAm3E/b22PO8Qp4Lw
pQqZbvrFP/by1AQ95h30bdhaDfxqZ/ZvErhRNOR1ym0MkQK8/EEo6lv/dsVAGAslCJgmiMFrfyvk
6RBH/PiTXRHsajXB9X1i1rdf+Utp/kYF4mkyQTRvpS86s3a5dL9BEwxNBxBsMgBQujau9nWdVDOM
S4RbyDBRtj1mv6AXYCln3O41eI16q3ivod5NRNPXjKlfuuAuzVNbfqiiKFNHMnZQkHyNb8k+Rtdw
aQVQSYBwUfKLiNRnx+/7ZhedqgZBCMILQsCMVE5Ci6QBBP4ohNTgWD/3yFRqxxy0ouU6WQ2g+ZFQ
IlcSeDh0UaOpJnbAERI+y0ySkltHA2YDMMlCNUECgSZdw+2aQgSyEqVUER7tzeUfRwhXFdhxqm0k
gHgPb4HVfYIG7f74fy6y64vu2i7lXYUmSvRJxepq5pO+SXfzqXHmY++ewSWFf+sgi9HhnzWQ4JtP
ioOY47XxOEAdFad22lX8IlhA2uMOLHYFzunwyiTdIF9w7wupfakXRd2VEvnCY+iFT+Djg1yfDr4r
fMG2BCQQXAgb3RQfIGYSgpiuZ916P1Uo+guQ0kGgDyETQtJ3fTLkZOrKQQTwUTse1XcA773aBsWG
WQMNZbXbUjFRYl8X1heCUPMPdOR4N7E5N4V/YsEHF/arjMLd32+h9msaBABFCvgW1J+R1geE4/eH
AWkC/xtuEr4J0S/+VM2aEG8qa46doFiAdV99At3uXah9FacKPgGF4QydQCJE2dX1Z21nn4opfU+g
RClffY50DqEODz4UwFqGd+nhC33YbrFOrcFObFbD8c8BubNIBrWR5RkHK+HxVeI+ekBn8wfIyZKN
b3/lZuSJxwJFzNcB9erJxZOXdYwWgpTrOaE2aRY2hdGTZdG9zw57cBU+ooY8n4Gcep/RWRqfkbLR
dtrRP2hkkViszLfOG8gACUR7qNdrSG1QW3QWjKSrhhBUYdxObidbmpI39AM9x1z6IfiY+BTtKS2z
HHCbYIVZvMwIpQZxXVSYrCQdX5UqkLNlvfIlMxG8HpK3IPUSLXUG4ATeFMif+y7r9qKATVKi51Gs
haukShByN3G5SJDBhvSgiHadTfDSjNto0QZhz0AaF794ajnHrJqNosS4UjXYVqIn9uWqLH/fH8gC
PgojubBCXXlxq9dpO8BKRIhVJ/QhFMlD5Y/HRtYtwa97JOZrWybykLXyhL48FujhNpVw/QFkGi5Q
NH6JFHORYde2yfSmoqFnnKMvTipXfFeZdVswVm7pjrscL7VJlUzoh97HePPQa/uXaHxto5eemVe8
TX2RURHpKQP9i6gLUqPKwkwougTvpC75nnn9OxMnB5TNptQEu17+6vGijDpglDop2sgiwN4ZSNPz
qoEegRrG4L37LnVhH6E7Tm5zhiIp4+N0Ki+Xa2obBT6mfJjNKtrOugdaNENB7ZqHAjYL7Li8j4FW
hUfQID5J7WPRaBs/IFOR65NZ5ugl5Yq1nOcMKMOi90HU+h8z1EYeZWEAVApm4v61LY/djOBZdvVU
tya0Ms6WFjfO/bPDGhi1c6dW8Kuwh0U+m61Wh86VPglW0Y4VY8+yDFF7NgjVUhYaMoPac6IcAGg3
y5gF71qcP1SN8KwTSDaR2rGylpSR0AAl74NRu0leh/gQTLHd+L/myFNQwW5UFon04llEF48O2QLw
WtGkRGnZdapPcPKR4uqV7g0NVOb3Uye4/7BQOso2aAMDr7FGLVTSTuJcJLCjNJM1y+twFpyOS5z7
VhYd2YUVapUyXa61GH0coEQvd3kzpW7Qcu9aCzyeKHbnIohZ+SmWReoWKiRf7McyB+Sg892ie68U
YOB5BDxdsBHjZH1/fIte42J8VNSHnulY7SpY66s1JzzH9UYZwvNcD3YBlVdJj7z79lijozZkns19
HNWwlzajm2nSqVQbU9ZTJ2rjw1iIKeOULe/G/+4S2ivqrZhqWoRd0gtAcI5PdfOn0r5H7uH+sJZv
3L/zSBOXAEMZxWUOO60hfjQJSFPqOOe2UAPfiVmGpo1xVJ0c7KsWX2aAVIj9H64tWaQGrNGK1xdU
E8FXCWS0NeeKul0CPdulkBHQWPmMxWVEsxzOHZDB4Gi6NmSIaiYaE5YxLPdZ5Y7JWSiRt61fQ391
f2YXN+iFJeoGGDjNyOcRlgzxpeUxj26OLEJem12im6Cp+Jf9QnpKCccJ2jkpryJzQ9pGPVnHCpYi
wc4gbNjO4l5NB0bleXGxLkxRriWuk5IvQQpgAbvwqIvDe6xMVj6o61oxGKNavGsuTFE+pYm5HEJh
mEQ5QB3HUNE0333KOlON7LYMiQDpwg7lTWIZ8ro/zUM5KKJmO8dLRQxLO8feqNKnFnI57WnWLaW1
728S1lRSXiXRwrErakxlJclmKxqFmdagwoVey5ArLJeygCMmo0TzMWmzJn+93vxVVpQQ5oQ1JR5/
p6gZ8WJw1Mdg3WbRm59n6CVvuj8x9JISAz1UOnRE4saOK9+GKO+rjFTM/dETe/QD9eJ7aHKYntPy
cujQspUjhSQAV63LoOIKVUcpXE61U8MBe9U/zDgIBxXQAQLmK0vUjuKKVJHGvIZNHj3OEM525GKy
5xJU2qLMSNQv4F9k/tIYta3SniuAXUKHS1ZtpX7Lq5Yc7YbMLrRn0NOkKPBHrChmIWF7bZNaZLzT
WkjckwYxYZNHx6zFRJZ2Gz8mkql2tlzsA36VxA5qV367n/SVMGzC9kGLnFrdRgErD7B0gi+mgC7R
cNwkhVKKz2mU4GNImm9VTLxy9BnVQOJN6a2EFBD4PKDRCIYWyv0JZVBIUQEzsdZ5o5q/C/p8vr9b
l66OSxOU2zMCCQl44IUtOW7MRt42uPxn7iQkLz7/6//PFLVJVaPVtVbAwagbwQyzc8NVbqltFS63
moIxc8sL9HfmqD3aNqGfpRD4tuCILB4cBBwQmjLjObRshEj0QHwZLQXUgJLR0KOGw6lLGnRLxqGV
Bf62lHLGEi3duSoogv5jhhpLHaWFX82kHpjvx/pJ5Zq3Jj8UaeuqEFwOQe7DuJ8Ww6dLi9RpmyU5
5+MWFrt8tMJiZfzG4KTDVJqbiLPmyer63P2HzYGODCAw/29z9rUXbxGHth3pfeQDANzQs8tpg5O2
B0N4aiUWGf7iubowRn5+kQ8p0yAPkNjEo6iUnHGIsBs5C/z/ll+6fSCYQu/IwkthnKsaKZKXDhz2
rPfS8hxffAN1toN8TkejxoBV1TT8j1F+CBNcyI7M4QYrHX+oTV0+Ntr7/Xlm2qUOfKlpoTY0sFvP
iQklQb4/F6CQE90SKl9cmpmlikKvbAuIDO6bXjwuFyOmjkue9VycT7Bcdk7KQwNAHb2e9aJZXlqi
m4TACbrkJCa6WFpumPmCC0hJcebtpoWaj9R2b/cHsgAWxG0EuYj/GKEC+8GoW80YgRoQjCNkglvx
1TC8mttl8qGPIG3zaohe0x704qtl0XIsOoML01Soz1WJzPVI91gS4Bqdwptz9MSFgLHVvKVCCpDT
FIY3WIpnkDoADhzwSO0GIqGUecwHM4FIlE9Tv28NU4tcvwQgQ4IwcbvSC4cxvUvZ5guL9O3a62La
TDks9prXio5anKZkNv0een9ha0p4bTSlyacsHPji/gTDL8DtpHWXfmxIgoF6vAKzBv+SR7UT8UC+
BP2KMbrFHXphhjqAY2skg1qg9qxzX21nVtoOLtzU/criwL8Nfu9aewTVHR87YvgRVKOpFBrjdiQm
buKKi0+gTuIohWkah6T8XWU2HypuIj9M8niqO8bVtTylBjRaZRC73yS84lqHhNqIml7B7ZrxnPj7
PFjfn8/l6fyvCZqWOujyqug6mKhy1My10h7Sf8kNQs3kP6Og2+QzwYdcMBmFgg7FOinsYNqGTEaL
xV0PhQOwzIAcXZepk80HQhpxOqykSfiOv3tCra9qrXRif97niuQN6jmHiA7eEgXjQlx0KhemqfsQ
orLZHPV4CaXCSzmGppH25hB1685/l4aPppoZZ2DRpVzYI9vmwklXoaDEQ08m1Jg9aR49ceCdshDN
zOiPQaV6pC4RpYJ9f6uwhkmdvGzsR4knZkWDe+H8zz6tQrOVJreQPoQ+cwaxZCQVFh+nkEMBLS1q
TKgqU4vahXJmtDNmNhKhCyyOz8Jc7iOh9HQdUC7hORKm1RjgM7QJBA8+NJVNg3tFQ66pN1CnVgf3
/hQsnhYoLPBAH0Ahh+6gksdo6mJFRwt5NXqp2D2MIaumRpzHjXP5rwkw1F4vbl/ijT+HMAF8yaAc
8B6ME0+XXWn8Fy92YYi+6jtFy4wRIFxf9a3Ih4pRG5plMq/ykJV3XvRjF6aoC1/U0yLiyTL27apX
z/rw2gqse3b5XX1hhNorudrO/NRiPFoWIEEqmQOQRwnaAfzWinOn1RyRZBQaVrmOaZg6/rkPVv9Q
ID3JPDQA/cCc0eUur3rgn+rRnNSVVB0q7V+uhovRUj5A74tEjzkYzUVb42TTDzyt6Rmxy+K6/cg9
IikKmDxlRMrTbNTJuuWJvhoj0DJMqqMJknX/VC1u+QszlGOpRHXSYxVmIA1hduVnXYB2j1A0xK7v
jwxji5f3hTHq8obYu1bUE4xVU25O6aEEA9wU/GqKmeEuWYaIO73w0mog1Hh2wlCUn+LBA6ueqaHS
FzEqpaw1IpfFhRmlxAWQxNgIPLp+siB7DPnJzarm8f4aLZsBZSfowVEgpSGt4E8OM3RFg95SgmyB
NKE08DiKwj9tuL9WKEeRJ2UdoC4BCsBWWQlG+DRVkRfnBiPzsHiTgdrwP4OhXEUXaWnQ6QZ8LFIp
c+jJfu4o0arFC70K7JmVEGDNHeUg9Nof5K6AuaA4hCKo+HpI7rKgLawxUWcV+a/QUEdMXYZkr10D
+gEo3pz9ilIdZIN8gvxUlQ2SI6Vz93R/byw/inFVoasPgoSgFLneg3LHhe0w+GD7aB0Fqnid04bA
OBWHstgYrQ356Q5ggmBkjZlM3M1d+dfuD9zoYu/nwVxNfYIxzwK6mQFV8EdWBLIYVl6YoG7Jqefa
NBVgAoLGNodRlNpKhaMVYysZE2sC3BfS6gFLwYo1MuogaDnEnNIeW0bhtPVYdi9znXr3V21xV16M
jDoEihp1Dd9g0YxiX2c50DVPGnbnfSOLoeqFEWrrg85C56YJ40BW35S5dQMvWIuS2WDB1BEy6JuZ
W903yZo66iCkA5/lnQiTue8jqZ5uoPvycd/Eomu/GBV1YamSjzKsDp9bAeab1/vcL7xO3UfQ7fgX
QxJoxkVJkdBdeX2wYjUcfFniQPKiDSchiwNLzNHcOEInQpdf79tavIXBI/MfW9RS1VWTtqqB/ZAp
W6QNRqG2pdaW0NYBPp37ppZ3xV9T1BI1KWAweQlTgtTtpGCyYvlhzEDAwHfBZ1+na3SzO0Ppi4zp
XN7yf+1S6ybzCXRhE0ynCB/fgaBPDZ6DcWBUeBY98cVEUhGGhA4kXyKj02W7TR9KOQJqDaKOilvW
hhOE7v3JXN6MfwdFPufCCc5d3xlChkGlgdOjQtaXntR8yCoLOsqyQzl5IR16veIxLBFIm5G8/aoI
VbnksStiltclXvXWsf9nTGAAvR5TrnOZH+mwZYTP0bAGGaeUgLOws+YBynnJ42z8GfmnQm4ZvmOB
MAKpyf+uHdptrw2PnJqqcwbDUQPuzfhP4xuBq4+82SIgqRLOy8rHvp9Mo4cqC56cZe+7Yg9FRQma
Cr32MMrVacp4Vsn7/pYCm+71Z+WtJjf/h7Qr240bB7ZfJECiRFF61dKL7fYa2/G8CLGTaN93ff09
Mu4dqxneJpDBPASYBnxEslgsFqvOGTKscZc8d8M1tR66MrpKshfT/CdtTMk2EW9P8IZpEJqD+izn
dXRtriDmizOvyVQQJ7pDifZ1vYVC1HEqfswovrIjiUcQGhdDBxvTkMHBVeN8gFMaEBI3cNrIXDos
8tvurdV/1abkzitOPW9w1u/YbBaln5OkDTA0Vh+r4pjHoKz6yJpDPjzM2l4jOGt/Nv1znT3MRuBd
3qjCRdxgc37BsGrSmeuZrteHzEQtOmR28KjfW7s+9NR+/I9TyvkFiDxpidYBLsx/1fGtUbk1tKCp
ZFDC03YzKM4rtHZiZpUOlCFdjpT2P7WeSKL1y7aBl9zzNcvUxK6KGBBxjRY2+DUFSV7lPqt3l9dH
eDqAuwCc1So0PQhng5Y9kC7JQ7x9TOVJMfSTmasvZsMeL8OIo+UNDmeDXVSlfaDDx+jjK14HNd1P
oLalgYgw9NXGUyCvFDhRr0p2tdj2N7ic/ZFZadt+AW6DKrVmqK+CRXdwefSCAkqEKVhi7R9tEX1U
CaiYarRN9O0NY6i3vjx+4XJuPoOzSz1YCn3sVl+W9VeVUV23qJPLJzTyKIsEShjSbKA448xtWo24
fUGrIP9JYThNgstdtWvHV9A1Hv7TsHjG9bRNg0Jf75Rhswuj2AWWPbuqIQk9hU4EGlkmJIvR/mdx
i2gYk5mwEUZaz3uj/YXip6rMvVj1aPfcqK1kdwtPgg0at1Z2z9KOTVgrdfyHNM/mcE3slzGIUOZ7
XVS7uesle1AGyK1Y2gaKUZbr8IrECaENpZy0hjhNeZvrPjV9XZYOEvqvrxHyXTo0ilBsTNAmgScF
Z0amYUm6b5ctQ1x9s8HggoqgRQVVMWFQaqY+2PGIpsGsHJwyJ6B+yKbbekzu1K79aPQRReDG8twG
y1FZn7Sa+C5utMhtmizxy0wP3GLAaxdUunMnsQNFcmSIPeC/xsU3BwVgbKVRjQ9N1OVKwStGVhm3
YQ1JpcszIsPhAgywuiRVwmBWyCke9KD0a9Y6EISQwIj3CluzpHh+BX0id3CYRom6NQyHmc+DuTht
7vUdOC9AtTY9qKZUxVwYtYIBAJwPYAIAZ+Q5XjiyKUgN2FKWuhmbnbK/yfHIO0XfJhDJFQcbRcgK
2kUKWeud0Ig3wOvvm6gmjG0lK9dWs5nVe2Ua96OsBUbotDcI3NmYRTnFwY6pnEBWVyy7ygy8lB1K
Q8Y5I3TZn02mmEALl97zobAksadyhGkU0SOt/RgVFSpiJMOPB9lBJLTCDRQ3a8FEBrUoVqj6Aa0Z
jtmqTh4mEo8mQ+FmLg8jcASsd04lvrHx8h+jnLOQNXsJ3Saql8FUChb4Pwp9oxHFYGjbQUWFhtR5
fDMnbgnaZr29szM/ScGTqkvOIQEtkQEqUvSzrRInYNvlNleVDWmeMkB2hZOe6ON8b35rb8l9sAPh
7Xew5yDEOIa/EWJc9h2iTb3B5c9Z0qRFon2mRJajBcJoVMYm9yS87jVvTh4uYwm7JbdgnOcGkVc6
ICxbezhtBxL2IeSAwF7omPf5Vb6vru3FgVBv9lzvQi+FfnEAYpXLnyDaD9svIOf7AU+aemwaMJ9l
2vXJ9TwjR/LNajxT+3EZSPiMtUXidh6IGgsyhkAiyTVccj/3nq5eU4rSEf3QmLsaNC61LHnxp0Ir
zsUtKrcJLWsIyaBghlunPC0IOp/UxJlCB6n46LV7Dh6vu7WjPfZ+BH4oe2vVZcbEbU6ypLE6gOUK
aonRLvhm3ievrcf8GBSV8z7Egj4knuUZbnOkj7Wn/IOW4eMe7KCw7sptDzjEwRgOPtWD/tbs1Afl
OpZF7SLXztDBCWofqKMbPOVuZs5LmuRoBmTTbRBP7iw9tkQOikFla+1/oBqUl84trCnyLlNnHB5F
4NAZRWz5PpB2IggvH1sUbp0bdEKj9xgoaHRVQbLOshO0Xo3op97jZT9Tdrbm1+rzou5He0dn1ZdY
97pP+IzSFp9b6SxQOjVnwM901IC24V5FARjNyupAEhWl2OlVNHR7o0rdCrdMJRmPqDT6m+et7Ues
p+zmnDbw0on6SHyEVj6MCoicUaWYF7KHR+EFcwvD3xG6XNHzFFaNK3lj7dr2ZhlfTMVEe/P3NnlW
ywOtj/XyeHmKRSHCFpW7KyjVhLLytUvWqJWrdGHXY/Zb0bLXdlZ+XkaSWSx39DSDWhaFhfGx+Z5q
z/Pw1AW//xMEfy1I+qwvWIjBkHRxSUzcQF92S1Z4l2FkS8XzNS6WHdF+XCfN2Cm4kSPc6a1jQ+4G
6o/az0S7LjVPNfPjZVzJDPKBfhhNg6ZGgA3p9wbvZoP2QMnrZQyxb/3Xr/DRMLWStsorrFI8omZ1
qJHuUL5b1njdUPKeWE+tFR8uI4p95Rci52NmO20yIwBiU58CFYE2iEJkkZYQA8WN4GMEBfofFUlF
a7Xo4l0No49uS3tEesQ2yv7j8kiEc6d9qgmhzovyc6eiAmjMVioNUpverDizegqy2SOK7tXmXYjX
uv+Gx81cHi5zmqwt9mn92Bh3QbpL55vEesuDh8lsJBGc0Pg2g+NcMVPjJFVXNoR5WFB/f2zS1olS
SU2e0BttQDhXm4bDiCdvgARj7aPr21VjG/dv6w6FHhKzky0W527NsEhIqgKqRJW/jZIVv1ve5+lJ
J9dKJ3lbEs4dWXneGChW/kjNs66dqyxAuARBezqPVxrYQ2oZP7k47N2gcOZQGKRSUEaJGttTdNcc
lgNer475qQJNR+Lg4RYaZZ5+LFzllO/U3IHMqE8k6ycQAkJguPkGzkq63lCMJsUWGD7udMTdL6jp
+/n9G6Egtam9waV7Bmn6+RVy9K5+tVAw/hmSbxCWH26/gTMi5EanvA0xDz34rLx8dOnjdN3uwSf4
Xn9ED7qfVqC+qjX/8m4UB8WbsXMWlRVkNtsauKDMtBTIeE/X3YH8DH6CMwVvS+qOOPU7XknvQGqu
M/8vWITP5361+E2cEhhGmtox8OnTyc4RiAc3I+qpEyDPjvXYXweP5DZYnPD98sCFm3Yzbu5gT8y2
ouYqnZiALg1ZGkibKH4rewSSoHxehDajYynaHlDDjYOpeU+Ca5q5aTI4Sy25Ia8f+0fE+TWYz6N/
A0NoG4AVb53EMHeziP3ScZOxtchR9d9LpOJypSJvKyuZFTqjDeoaB29QoWLYRMMM1L76qQSGl6WH
AHqjs/XNRN4wbneXV0xItLTZIp9x/wYvrHJb6df86ezWLmO4HbPv+Ad9suyWttBNfFPfO1d9VG6K
ffdsJG72oNzM+8tfIfGKn3yMm4/oQJMHjwW7qTXslVHblYYLKaa/Obc2U8t5pBLE10O02k3dFE5g
1i6FXEcqCwllC8j5nKwp1jIFoKjJR6v5be/V0QdN/TmtnUQqQC5KWW6Xj/M0VJmanK1eVhlaZ2Zo
Zr5XmRcPvde3XoTEG612rHtBC6jEx8mWjHMxpK9VaENgmF2/R8Jhyn6hlFqyYLKp5NwJStNLyOAC
wybOuHwf82O+7C3U+kGAcreYkkyNZL/zxWh0buJ+WBcut3yl92MoPxXYgslxIYM729eTIrF62TH9
+fvG7CsLNh83WLzsiPJtcgWJ2+qmu7b9zIlP7S5xWt19nHfP2X64Gh0K2ebL204YC39tiE/fsMFH
90GAt0yMWEk7P2QMqUCJe1nN708fSokN8n4QD/LEPEOvUN0gCK2s8qWPjsy+7uqXKPOZLhmKDIiL
eOik1GW+ci5V866OQId0hdbNbPT6vyqjASHDv0PivIg5jHk0oVvYVcsPNJsjMs3w1lrKOnjFa2Mx
vBCClxiNZ+fnwJzoqpaZK9cQSlxzK0Ux0vHy6ot31xcCt4NnNSKLZcL6Fi1x5rjG6VK6ATNuhlJx
spB67cgkR+pn9v9Pe/jC5Ha0tT7X1St7XVzUrylhuOJlBXQ+7Sw/sLYycMCGOaHgWk3nt7g3cvQW
o83ezJgCkvFY0d9Jv7Qf/YSGqsawpht1nKp/jC7KHtFdaYDMCvRDDioB4kO+tKhcrdBKVved9Rtl
hcFLP6vzO7QrIbdVT6B2TXXFducO9QipGYaHsGPBLu+ojqitstMTG8LhxOY5PKIXDqSYXXdqu5iu
YjfG5NW2Hn8M1gyVqdSmh4W1xq9IrRNob6Q5ckMK9RN9elIrlu/Tmj7pk2IfjJKAz1GJ70s7ViQL
Kk5GwGD+12Z4epk5WBhKAzC7ILxQUOw/LU6e9DjmvteQRlRulvIZb2f2ICPQFp8FX7hclr2YI42g
iGzNQC7gRFGcIDPd9O+O7y8ULjJSWFaAYgk7ogbNGe3dYNhFwa/Le0I8hTrY21TIJawMOufbLqxt
Iy1mgPTJU7js1fF5ofsUQR/6M/J4p7TvzVrR9jcH3QaVixmMVcm5mYAatD/i+iXWEtDhXSvDUU+f
UipLgQiXa4PGuZaMxRSc10BTlLdY/zDQbbUw/z9OJO9dpjIJAxsgSfUQ9HfEvp3U0unLqznyWmTm
i9Id8eZSyZ7AhQeBbq+chqADAc3Y+QJWkZ1lSweKLNYE+2Wa3DyObvsxvG3Y/IO1+d8ccBs4buVA
0cianoDLJtTejNqZldhhumOkN5N0RkWV7Gg//ndk3LKZzWhbioKR2Qk5mkriRNahst8UxOQau04j
9AQbPjbe5YUURUVIYK0CqKCLVj9F4TYxQg0CQaVYOe/mKXeaNtvNReqOZQ9eoGIfhclhzls0mquv
l2FFy2itmtwoKASpE1/CWEDPCFJ3kI8PWhyw7GGgSQqn3OLCZ59UPJJehhNtiS0cFz4EEaOKOgEu
VR/GrPVb6znpZG5SdOBuQTjTZI1lL+UAkLD8BTmLOPWGDBQLYFcor0lgSiIibfWH/FmLVh887pra
qizAwcXZMlaTDb4RM42cLPgxWg7qlz09ABXRtx5nXgt1MTQN23PnBNr7X0woyLVXdPAE8AnQTDGq
xCrRTM7IT/hZN15eO9kFXTifGwxu0eqc6k26cmakEUGrzH4M0UqXIGp/I/1PQ0YnJTQRC/SSqGkw
TJS4njsWS0/LkI7Y6YWOJE4EiqH3iZaSO4go6kNi+v9A+BM8HUG/q6w0gnXZvkQF3RWoOP+blfmC
4A5rs1qUolcwjraK/QjZqXruXHP4eRlFuH9tlWhQlAMpIm98tt7ZcZxgbQbtpUtdYiYwAbzFgkSa
DZnE1IWGsAHjnDDyMgspU4DZw1Ng3msWuuDpO5pWPcqOUfcXDXvwwjaqzCEZAoGcc0MI+qJigbYK
B5BqH7LGSSbqF6lkA63fzO/eLcq6uzd+FzSptKQtNlBp3wYoTTDZPiX3SSaBEbn3LQz3eNyP0zIb
K7tFuBSHrDP27YAyS93aVSlxenA4F9OdqskY0kR7aYvK7Vw7DUJ77FdU8mb3v0l3Rexvlw1QNn+8
94PKS0s0QPTdhPSZjXeeyiJvUwGOJ+3xMpZwOGt7rWGt/AUqdzIXLMu7wQCfxAhLUDXrajToWwNe
3cswwiHhqePT/YDnkIOpujKZtR4wFFc3FHLZ931l/NbDco/q2/1lLMH+BY8pWW0csSB0os/Nr0li
o0ZJMfrXrMMdgeLSONzqsYy8bl1nzsjPULiNW8xGCS6EFq0vzaFaOqeRHREC8wYA5M9UEIYTKOyc
D2M253hOAwDQtPVy9DEumgEa029LA13GQPmI2txprUDyyCPwR+C4JTYKw0DopPLEWHYQmXrYdGgv
Y/DgauBMpvHAqshJipvupqKyMieBYZzhrd+z8RVziLIQ1EegRG3YgXUgactDlh+XNpWM6zMP+8d6
bQbGnYFFZJpZGwFIQ/eFcaTE7cx92vqp/cLGHakL9PYcpmRPl97pegsBqawiXLDVtkPl6U4QpNGx
IviCeT5lKKYi1iEtDpdtX1RJdQbCefh87S1e1vVLldkPJpS5JLYTT+1NayMhwRLUVkVOpI1PJcIv
ySb/f8DR4wtKNUJR/H6+mCi8WOaR9OguwGWaot1SsXZZ/FoYT61SOgE7QkvKgfzk5TELNwoKNv8P
lfMtSpWRUWUD+mr6nRZ6BXERqO7Ueh+WTpXjOVnGqS9eyC9AzmbRYVfkyoJhNu0JfS325NaTJJgS
TiVqrkCMaULX9o/aq9lgQRVWI8xVjbvbyY4mT61niNtrOtTUbHS0gne/RzMUXsaosZjg/Spl3Aii
cWqrBD0FKaaJcOh8OXOzm5V0XNBWgFA7CAlaF2+j8sfl1RN56y0IZzNKhvKwZZjXStjQndLvGdmr
EOxi7thIzgVRg522heIMpVNB2hZkGI85+ajvn6qHmL5G1dPU7W30h4+Vn6WnKHvX1f3SH8bMRQFp
HHtERuQm8nnb7+Dsp4st1YIeInwe2EIq/aVQZw85B1TVT5KtIVxBqGqsWtCol+WvMimejVBUTzBi
nYLofTcTxa3K3eUVFJXjoirlC4ULiSK7ijIjA0pCc09rvWl+t9SrQb2O6n1ArwcGKSZyE6cnjblT
/0bT38Hy3srKOddZ4x389is4a50rVR27Hv3Ceuwz1BKOpdvX1OkiBjpl5C07SXZBOLfQ9wXrANRe
0F5zvjtMiwWZwoC3LHblZS3F+w4jP2hHZdlDXRRrQGuWrlqzq8otB5UldZRWESaYQkiy9iePOngx
c1NIQqcOHnmgLj5Cy75PnOx3c5h38U3y+gva6nfkNva0PQ6z1wyq9+pBRu4qnoN/P4wviEZep+6n
ER9WW09pEDn6ckx1yZ1F5CDQCwoFZZWttzFuXRd9nLOs0NEb3rzUKnxEArKMK7r4GpH1hojmeQvF
+aJ4hpTlomM4XeureLdIwRZwea/IEDgXlNddNqYLEEpoorRa7aSy1yThybEdBOddkmnKY2MARJwc
QYgRGf6Y/4jUQwLRaeUqaG80GZuTyAqgT/Ap+mxayNqc7wTIzedzoq1WYOxUy6/RbCCD+HzB5Hc3
ARHBKlCAkJhvkAyMCDeHBFYAIderdtfubdtrP+L96+z1OygBe4EbgILDyZmD2mhfVgovctlbeM4y
lDKn2bwOMQbVqAo/jciYGVfxIjn3hTiI9SH7oFk67P18Ki1zRDFXjGHO011sekbybpZ3lDxdtkLh
gm1QOIetEmVcuVzhsMGKZyoHM0RFuaydTlR2jZAM1BEM6kMUonnnYxlJ1rOhRM7QtvJbRd036LO0
XoLwpV8cnZbXqX2fA9+wdmgUsWU7TQRPIC1jIY+HKxSYac/hs9kMI62cUce4qvWM3sQeWPRKpw9S
fFNqJ1o8VPdY2BT6HZHxcgm2+Zo+slDVjly+Rrkd0TLcP6HOiWpQVflpVbUXtlRGkCXCWEnToYyH
uy4ubOfj69Oh7WbbRL6tGipHm+kOAjoPlw1FcKYSsmb0EDogE2pz41BHzUybAcLNNLJAV+ov4K5o
rN997LcQqY6t3WU4gfWfwXGuy4xAXxCvOtHKCPotxTrpyoRWHsT0dDpchvo8mjiHAgFLBJemDq1k
pD7Opy8CtXsT2CjEH69KNGCMLghbHArZL6+/KvdDgk6b0n9HvZ9DHwcXLH+QFwy9j9xLb3RXdRia
Li5/kWiuNx/En6WKnRnjYuCDlh5V379mFnlw2RFYXobwVDXzX1yIMQEGygHQXgpdMG57DiFFB10B
PG2VAIdqr+Fh1B/t9+hgp87bmDslc9LZvTzKT43KP+f9C5bzPaQZkJ4E3Yv7kvvgtghBRLuHvJIT
HI37+GY52LvhOnMmx/btf/B0mTs/7OOP9gBqO90Jd+37LcjSut3sBv7lDxNFsZgPBuoJXF116Iaf
G0TYxSDODvBhwbOyq25Cr/sAlaXlBTehr4F7ae0qc/PjX7AtncGSc9ggzBRtWRmBwxZClvrgWK+X
ByaqZj1D4BZaV0c61AwI08fg6Qe0M96Wt8n39jl2gyeKHLATPhnfK4STKEfwriI/dX7/x0/gFj2v
UhpmIZSiIdjqgKHrXbsxvPL5Pj99vFUnuh9fAxcrrXiWQ735WkZfLapWOpsCLoa0SRjinQdToBxO
013+23LRh2IerOPH93KPpq+gcJR/jCfryd6zh9n5eXn4oovnGfzq9zZJrqlBHZERY/j07s5yzf3w
rnkTSmvDBwguVlBm1l2wNcqIbASnPOS+0FuFqhCcRryHs6FYVeVLCq7pwG+rHSUxsuOZO5keHmnU
7qSEVyipUBPXQpHkP3HkT7KHAOEZrDMD72gEuhN4iD0f+FyxymQQgnGXDpdrvXNS1XDglNGns9f1
Y2nfWa0TgqQ9L24X67aS3X9FBwoqag2Mn+poZeP2tDJB2crogT/SayvxwuRY2CHywS+XF1gGw+3h
0URTdqtifQM02i51eYOO8A+liR61TqYrIVI6JbplWCYYchiq8LkhReDR1uhqS+Avdzsv2gcPlp8d
p2/WN22vH4br6VE5Fb+f6E9EHTscJbsWOtCT277KdpXYY24+hRt2k7Rgg1Awuyn0gL0Bd2BcTZNd
7tZoo3QndHM6w17dLVfseHm+RXecNebRUEgGkiAkL87taprRQaQZCSahg2QZm/YKsd0OgqrjlKOv
I57vkGD9gf5Vn7QybhtR3IXUuAG7wk38j6cMMCHpdT1jW5EQnT6/huDx8uBE29aEOCKYp0wVlyk+
5pqpDY4NzCqJ5nlywqpk4W7SwgzqZXlY+5fR1r/GH8dbNC7kSsK6nesJaFnXHQu02nat7s/W4KYx
OCmit8towrnD0FAVqIJBhH9tahlkvPqx7OByYpSwtTeTmkluUKJEPzSiQRmLCqjPDOq5bYRJOUMt
tOrcspwdKFA5C2RP7cby06C8HoriKhghUWHEB9YYztL2bqlB77bRXULp1eXhEpFjQA0kqPfhgkA4
yB29ZMhDfeibDlwill9NnWvYwXU+Z/spmA5aRnZFke3Y+KSVppur+j7r5yOIwp3agioATW4g2edG
0IPswdDUB/8kxY8Uj1q0r8CKm53m2BpB6pDhgZVJwjThDgN7BeJjnRo4QbgdlhokUkIVX67V39l4
o9kO6d4qSGFG97RypuLaVKUC26u/4G1xi7nO5uaYNAPaqGoLzLBNnRiv04WuuOHo57qyU8u7yT5p
WebYPSpqdv1fpA/JFpzbdlEWkCmZAd6PynPXJlem9a3VOj9BW+QU1I4xv182DmFUsEXkt15h0Xbq
1uFC1ctCLigq3lIkLk3DM0PTGWtPh4YJ6D118Ge1nZOpe0i4FNmvcb5m9i/J16ymeGnyufsQ3k+y
UJ3wNVAC9ezp5rOylHpk8pcg9VlwXxffVSUHWdNrnf1SrCcJvqBEjDAk+Uw4dAOPttxWoanW1BHp
Mf/kW4NoyIhecEsn5EihlM12dor6GNkbrujKtcXkwlIj1rRqMobObbOnaNhZ8dWsQNJF30E30ilD
iWcSuFrbYrhK44FOw+sat6UoU6OCqShHy9vM6RT7qW4saHtCFzX+Z6hkD57renHreYbGbaYm0Boz
jNeSuyKE0ZxykK0HzCvNx3RsnbQ9GbrkVBYjIscNIbO1CpUbH0q1jCJtEVuyOIOaF1JyxmuClvs+
15/G/jdaB0HUJqtfELl7G1c2XONR14IyP85uEiMZOpOiJgiylC29JSBeJ6RwjMZXxyPJfGXJXENB
3eYP2peQgDjW+uGy6QoOtbMv4KwomkddCW3MtM7K70VbVUe7I43kKBEaz2aY3OQa8aiE5VrCFQ/h
MQxj16QPjRm7eEnadcZfFPViSHj2Q5sxDi6DdwZJx/JpwVLaseozsrhW/KrF8beutHZzAqvVKonx
rN//h7l+IVKOaA9hm5YM/Vo9htrCimSHoA3dVKoHIl4r1O+gvxlXo0+fvDliFNOwxjJBYaGCK5lT
Kcs/qkwrTeBUMHdfEJxbD4hejWStg1OT4oDEKLiGd2vZQRF6E7jZiPL9svkJLcMmUPixQTMF13l+
aupTjAKyVWlOKZxB0XdtcNfEeytz9WL2LkOJN9sGizP1obAhAjUCiy2lej931cmOzYd+sffVgEpN
nShPxIjBp4WMsjO12XwPiXTdr2l01Wd5ctdZef4s+aZ1fH9YzuabuJ1hD9U42DG+KciTF6iA/pOr
1W2WpR/B+JLjATAFFfOoBHuaJs5igNotCD+ICTnqy98hCPVsa/MZnL8tS9on1lqyCoG3waZXGoTl
gumFybTTxTgUpTlQ5mEW35a0tEWJdyrgxKFrqXsWpscSfVfS6nBReIIBfQFxa23QYYr1HvM6WB9q
1O/NuUNKNGDPYVQc9OzNtCHVCDYVfe68vH1tyXDfU/sVmlOOVqS3yYwWU1tGHiHcXJuP4ha7xAP+
pEb4KJU6hN0YiBNba58z9B2gU2WaJYsq9EobOG5RFUXplYZgsvsZue/OmwavRD3N31gOVnPVBoME
KBd5jirkP6cE5X515UIFaQfOcIei+CrVJGeIePK+gDjPVCZmMMwJtPPS4qdBl3sWP4AAlhZeP3/o
wSjx6GJD/ULjzpBmjNoYpabYELqOm6uj2u1e0ZpbW5V4pfUP/ekA/gXij44yBwUfzVFCG8VvLbLm
merlXQ7O69c68piVXoOU7vKKiZrzcTQiXrUQekBwjFuyNEDl4mch8pJPhwlCXxrKGQpwMmdGeZuC
KFIxq51Ff/b9b1r8ImifxU0Q4q62Z/a55GNENrr9Fm5VF0rqtMhx3rRjUjgN6ge8sdYjz4ij9HB5
3KIl3UJxS1rRMrMSA1DpGB6zQQPdW3+EqDsIwmTk/ZJR8R2tc19NZEJrkUs15VTWyPjr5GAyyfuW
8EDbjIhvY4XVZCULABMo2b6PjVelRMU37XwlBPVXR9xUQyXbaO5XsaJ5SHwW493QMJx4lGnYiXYn
vDq0+sCwgVQpl9iz1LFXagozbsPRzSDsaHbMbW16M3bvsTY9jZCdlHie1Uz5nQNiRVRWWMik/SGs
MiJKaaJValWf9We7gYRAWyYZQIvaq3Uye2EoE/ISr+sXJDmPVoIqQG/VKr/LrJq5obJYfhOP0EId
qOyBa52wP0anmXjfYtioKn9S5tqoxEzHhIIb6hSHP21w/hK136vQmErS34wmiAIhiUj6Y6kOEu+3
no5/gCPta5ooel6Tz+fjtLRE18ca4NWc7OKEPqbDIknwC6dyA8FtfJJMiVoucLC9me5Q1n9Qs8wr
I1m3vCgVBD7Rr6Fwu14vsErZ6siT7EaPnscoQlHwQ0u8tL4yI7AqqN8VdMX9havRkbMn0GBbryHn
81fUdm63LQ5Fs8ddJw92RdLvGXTmFCuSFBgJvdoGijPJnppokzUAFVmmPyGGSOYRr872HSS77y+P
SrjH8Saj45xHiTrfoplCNxbvrphKJXMRraJnvQD3AWKqJn+nVvhXc/iFxkUvTZi2RrYGFoF2Mi08
YSZHO4qdVJbmFLqRzag4W4ckosqyGaOaw3w/ReBPqX7bans1Ra8DJHEvT6F4tb4GxVl9GZU1ydbu
LKUDQ6t9Stl7F4x3rczsRVGFvRkUZ/WkiLuUQKbGHebY9uowSPEY3T10bPwekvG2n8fYDdF/cp2Z
iSFbOSE4ajvwdGYbazfoufUPKEVStRzgFFQOSuVN04fSHu08dsr2Kat+S5lihbP6Bcgr31ehjoa7
GoClth/rH33n2elrrsp6FUV01La9weG2NV5h60BtQcrWedgCoR8fAq9HKa5jOHT/QznNXnu3+LkX
Pik3pn/ZcoT+coPN7fPBHpKZlSs2FN9pluwYsY+5LjtUxcHhBoe7kC8UgpRFD5z0h+GbV8Q3LJ8+
Vv68Kx5rUIvisNuD3FQSBYte486mlruvhSMuc1a1wr6UfhZ5yiHwjdP4YvzK98VhzqAX5Ta/IcVF
JU5NOK+fSpkGyoD/KLRCs1lcBgGALXKyNTRk1t7MGtnw1tX540DdoHCrp5Au1rXVcpJmT9s7CuWe
HEXiS+tBt6AKSz+c9zXuZjiQ7OHbZcsR7o4NNreiRc6GuFKAHXbG9ZwBRK1vQICyb2LzcBlK6Es3
UNwqglIC/OQhoApl3CvgjCFzAvE0FCyYGSoO6fNlONnarb9v8mFTFVR9VgBOs98q7aFc66Zlzkw2
e+vvGwyaIWmEJClmr4lxNDzk3SFkV9ZftNegQA0Pf6qOei48eZ3DtJ3eRVaq4hQqrjPFa6qPSErK
JnikQKMJxXsYChrxH4dRd0OVWwRRHe1eNau/Gseq8cblbVHaExrR/WGpvhfat7Qony6vkzBw2ABz
p17cFviba+AQI8Fn1265wJF0gTOiLspMIDRs0r94rdgOlTuCcmrFs2mtoYqKxteJsB04GadgeNDq
tVZMlfDdrXb9x/b+GiB/AEWFGkXDGqskHVoU+vDHMKMR6/IkyjC4w6eAkoENOmMQnmLVcDMIHHVW
ZSkjobVvBsL5qTnrqNG3AOn7CmRWKnUDYvkL0xB+lbJgSFRgA4Ncu65RxYdiV27/1m2tzWTGtNXJ
oVz2cXmfBG+o8TbCb52OBOT8SuixT+6r6NjKHvNFhCNn4NzGHseuLOK1FdbI/JReG+QUmq8UtAqT
k+FBrb7RqGMNktNGGBqBj1oziEoQWXIjXuqKtWUM0ELJX6cI3Q1J7I2E+BU1nLY1IZKYuGqu7C7b
jniwG1xusFMbWZO5xp0LSnzmGM+0ZugE1uxP5Qu4OVxtfikgElZaLzSVZbik4Jzf6dtMZ+AEQuiS
DqhdOJXFLaMf0JPyYnbVs30deGFzCGTpEaEtb8bMeR0lXEIb1NTwAcRvE+uh7k2HBvVOYy+XZ1d4
DG2AOGejUnVsughAEYuOMy6TllLsVnKXyzCS8XzedDcnUdLRZKroCjPZgVOP02ukL46C132t7yX3
FNmaff6+AYtSA+/6NcAS8lur/El3g/AY4Dm/Xombxp3a76YW7Mcy5RFxIIiOboq+YRNErZybK/Mc
ZFAhYvmuGZ0QjEnpFKKTQNlbeu7oTXkg2Yz/3xwNNfENTLSysKcMDXCZ/TLrv6q8P16e9v9nKr6+
iPOJVYN2yblB9/dQPYB9Yhzuhgz9ftEVBdU+0/cK3krMzrdDSTAlKvKGlMcXMBe4tdCQof9D3Zcs
R44j2/5KW+3ZlyMIXrt9F5xiUAySQvOGplQqwXmev/4dZldXRkDs4KvqzXvWvSmTUk4HHA6HD+ek
FEsxFq8lU1Y1kc2+J0cyqJjA0Z1cYKYU3tXJsG1pj4qduNH8ZKOIJyX2t4bmPRTkW0df00q2xEaG
mfjbVkchqZP9VZ1Jn1VcOoxFZpFJotlWqH1MiCFdsUTcNRsWninChYUyMSJt0KBI3N629YaFHwXa
hFTRZv2wsFvzDvbXmnEOtvTy1vCmt2chg4vzVHn9SszvpPqo4k0h6Ci7PFw3j/nD/0sg51lZKcZE
7WAdueoBfshYV6KEEc3euS5m0Qp5J5piQrZtp3ORHMHeUVCA2SQmE9H8tYkiK2kaG6DQnbRYLZis
7DK20cBPrAGUC2NsyO1yK5ob6OaTRQTAebCrvGDlqVsCi8fzpQm/RUhr9aHVprs+scumNVG2XFD8
6wJDvjSNKqJdUtT5ApNAWqVCURoBeAHYnAr5LTcSb9RAtr2C2ok2WHp2W4qgXEytsbrXgPQd+0dx
+POIipffwV0nMsb8G7/Ad/j1mLtIrnTAHwEarZqWRy8LAxOIVIN7XflZ3UG2jVydqCFo4DxAN8oR
izQF4ZhxiNU1Kx6iJcjq6bO/bC/aYKmm4oUt8rRo7VihDDpgEMcjOWoEoHfQQGFCVQzl+LJteLsK
cy0LN9mcWmg/VSYWcaTv+V4iQdZhUCrU6ocDASRsMris/7y+dF/DZdwgZzK4c9kTg6FvXsWDyreo
ALNZ7L9a0oI7kcFQxF4/bU7iWy1y9MOhiF+uKzF9JL8550pwNtcgM2AIAkTo6VHQG4BJOYTt6upP
55Av14oLYDrshzQdM6sv9kr/PcNAQ3JHlYWSxvyOoMkAWRZAAxBOSjKQjg0xdqSRO7NmblQvbPn8
av0hgIeo8IKBDmIEAflwKsupru57J7n1Fqz36xWD1QJdOwDSKNC9+J4tpoNWyJhWy2sZACvR7g7H
O+ae9p2ETfrMNCH6DrLE+mH0QpC5V3HkLbwiZhX9Of0kiQqmrriVTEO1EzMVisrMx5j4JhHNSo/M
ZAmodNbCNQgAORZSBjoXi/V6kQwV4DUxQPdGWwz3eAD0IXfXbfxrcIDlPBPChVfE14WinoSo8YoG
t2N3itsnXDpm01QLOzdrgWeiOHeaMU+KRxWiqLcjGNtMm8S6rsysbZxJmL7gLGxGFy7JhRYSOvUl
CdY9WAiHg5Q/VmSthi9Zt1BEm3PeEiaK4b9xor4gJNR9VYKoz0BglT2kChBLMPJd+t/9/EPV34J0
c1252eU7k8Yrh4HDDuE/qlrDuoi/CflC0mZ28TDNN6GoQgyfn4qUiHWsFWBu7XPNdop4iHKE1sar
rr6EQEnvPq7rM2veE00zMm6Ay+Mf42krDgkdWW2FrQoiRcms8hDt2kuBw5IY7iYq9cRIuhxiYm2j
GpgEVOAUlq5UeXZzzpThbqMxJDIdJmVKNzsAuWLD3jRmVhqG/pz4SbNSixxuxu/KSbe7F4pxwNAq
d0CMvb6kMy0JOM2GSicUUISM/ByiUigjuucCzArEtrzt7eCNvGLEfe2ZyS4CgaNjPAj5gtB51X/J
5DwIFVrVLwwM3iJCJe2D/Oe7OS514txGWQuhFHr4+76yK/M1MR6NJTj5eRv5pQJ3tJLA6ASVQgSh
B0HbMBqZiziKs7eGQXGZE2XKAXO3RkuDEeQxkJEUEyjOOzJOE25L9efnoDUMzMEtAf6LTPfkpQ8U
o6bHxTdN7rUELn2M2lPsUR8zILSRv/WRn/35gfVLiZwBjIXCBJZgoCrtntt8KxqP1616buXONeIM
YIykPGll/H2pWuftj04Bj/uwapOlFO/cVSjjmQNZwGX50h05SFKIqSo4QLG3pc43NXndihvaVQj8
1tdVmjO4c1GcwQl+CsKnAu4iV5DGGSNb8Z8LGtj/mZTpK86uQ6ElNQtrSAGiTiK1FsqyBFhaf0UI
sFXIBOKDfplLIWMjG6Q2JlVA9AIqDRXgaP7SoPOsCWBU719CuEi8ZGjGYT6EBJhYGpXAJhhIjSIJ
dOMP19WZlaRj3ApzXiIB3umlOnKOrF4o4fjo6sSLeQz7tSc67RJx1UxjDEJXxK8T0C+IT38m58/2
po+GQA6Ql7VaXbUKTX8KQUmrKmNpYsLdBGObNSSYbfaYS6qlru/Juvh3zblszvroUCtZh1K6Jaej
1Wjl7WhIC6+NuWACyA8UVyJyiToPcMT80U9hL1NbB8N926StrVbAqQ0bA51TGfBJ69KLbJmWQHjr
moWC0NzxwhUIgwHoiwqHe7mJrS57+hggVNJBkEMZILdzuvNo/RceAgpeUtN8HjAQeGjcJhYMFSEn
IjLPkTFdxtrMroHKZRTudaOc1eeXIB4etxiyzs8JBCliBcJfqfTqU5rknYjHHFgwF070vG2eieOu
EKQisyHJEEaToDfBNGrGobimPSLcWAeZS5BatYHu2P7Y5OPSI2EupkbCBeMjSLgAfJvbOiWVPKkP
KJ53yDepxn2e+8B2LHZ+JNuq9L0GTM/1tZ3z+ug9wASQiOecyM+O6UbTq3U6eX2tK02x9hnIBYN0
LReAnW1RJSpe/jOB/OmjJFLqEgKNOENS+AcjohlmCBL11tTU/vm6tLmzjglMMLGCdw1wMlzYgea8
olMaPFbVHniplKBusMQfPruCwAFBT5qO2JM/6/oohkoyWack93ZKnEGLzBJj+YDYr0/XtfkZJfGu
CzPAKN0hTgeuIGeaIt4IcVzVCAY3xrp+kfcK0O/M/qU7RBYwxOQPuunc8UDMx3RPjsPtcHxF7+3a
WOuAAMFYr3P9e+ZW9/xzuNCn6EZx9HN8zrSJvZehKPx0XcIM/ISG9tNfGnMHIsgSRQabcm0prnbw
9oCcuK1tfa0fkm3zKtjtNt8TE0w50DLZpU69FKrMXYjn8jlzreWqQEMZ5KvA5IzjHQ0OXibYGUoV
1zWdAW6fNKXgfEE5etrfS68dxmjlrDpMVOKYvgi4AaMhtUkPpCzireIEb/imBo0fpsowRIqeEFvM
mqXW0Vnfp6MpH6i5QOZDweXyI2JPGgu1wgsqjJqtpwWbhFAzLBu3kYGEEDOzHW5DH1CF/vfr6s/5
+HPBXIiDYnyB9xwE9yw1m2CdYoK17jfXhcxtpg7nKhGkf1FW4JZYzI0yIgShtKCvRg/oJStKvmnj
goeb6SyY7nxATSBDBwpoHrojajpVbYCIY0nsloCIFlP1VhDF61aqNm1UrwNtOJH8FWO71shSjIlL
Wzn1FyZWZnU1EJWiWxYYXnzCUxBkWUDzMfA76thCd26YMTMpHVAPXl/TuRtL/yWHz3v2qVhRdNjA
YtLwXglCp5Dyt9ET7VZmZl58H4Kldr254IriEIgqxkjQ4Mz5dHVMMD/RA6XACxQwpihjsi4zJAfD
3rtVlGzfd61vyZngWbIkLxE0zXl7NMRPpBhT4pC/oEGHUYXlABgGRfsWdrdt8jl2Vl+5/Z+fI51G
CxRQaOnoAlb4NCvGFgQWyXA8hD7n1SYMX6vgI8pfG/FjCTZjprwHWSqwbjQ0B+OJwjnZsEubAdc/
VhQp5aZ1B9S0Olfyj5LmUsmlMpiT5Gd5KV85m685l8s51z4CE5MILDZLVN3vvXUnrKvSpW/3whMt
naByyqcFLzO7exrwLaZ5T/yPc29kjFGNmSblaYzBXG2niqYivYvho7+Eujh3/OiZJM6fxVqX0WCS
hPePCSK7XHzvIktdwhyf9TXncrjDwHpd6ekkJ63RKSutWzM2061yVyP9Zhe3hWdpD9cP/IJmP6+Q
s6eb14W/r2EwzeJjYjZ7ziIQTSX31+XMTFHCKpGKAJsPMOZkPps3VnoGZOYeV++KWNJaenAzC1Rh
9Ci9sdNohaviFmAenTm+Xhc8dxWdy+Wimnoinc9oB6usvrF2Awg5ZrjXRcjT3+ADuXMZ3IlrxVjJ
IgEyWjeWTfkJHOJ2v6GbyvZO2YPU2amlACpPs9l7bN1g/sD6K+me8y/gzl4c6oIixFjdUZZvo1F0
AXhlETR0jPS2LcrNgsJLi8pdvYOm1wPpobB+IqvMkT4E0FWDdpQdMFYxdLZkx3awQr6pMcfBVF/Y
atxiePbDf6LuUmLo36z+FLADYhOT+tzq14HOyOjDiYsrzc1W3mqTWEQydVc6FFYFUDdHtaud8ilt
MOucrsIVeSR/4Y0OIKo/PoFb/n70QDyp4dpswi26X2WyoUug3bMHFTxKcOuiChpGztkllSoVYjZp
mX9vyh+G2oIu50TaH9e3dtannonhPF3UFzl6uiEGzd1V+w3QEV62z+Qe7OeL4em8LKCCGpjfBioQ
Z0XRGPWj70EWA91A3KDSSdBo814zzSIdmgZIZyFRgXdl9FmTwNaHdm9olT2W6l4IqSvEtz2LFvzh
bMwMS/rjo6Z9OHOIapV4XisWuFRA6tyAF0FILGPYDCDbJi9jsabiQVnK003m8cV/AApKQS8nFoNv
XhVLY8gUGTdnQsW7KCEnnOe/ENhhRPcPEZxaih8J/VAgKJBTxSlDq5NWYoSJGrYZhK2fLvmjWQdx
Jo6z1qoxasGfEIwUZFy6FvPcMRKBIFf7C9Z6Joaz1o7kUt94WDgSSWtWuVko2siOWEJv50uDjLMq
IYkDL4NI0/iJ53lmGAxxaNjmMAypAhRqQUy1dv4KQRxYDpCZByiYKiMu5haOpGVcIypF7U364St2
hUycorqBZwnAzU1CyydAdVlfX8U58zOkqZyDeTzpS5+kPvakoBo2K0+AwVgqh7grFxzknPc6F8Hd
wkIBcN0igFpCgJSpf4xDMwW0k5I/XldlzqWcy+HugqAAXhcY5hBAoYmBVse0csY+Nf3MqZeYOpdE
cT6/kDMpqlSIiuTUBipwXsoY47XKehcHH9e1mq3InqvFecoyjQgQgfF8ENbNYNaySff1RnUMSz7m
N6BHtGMzsiRnXG3p0b9/DK1HZi891KazxDup82/gPEhSNl0j1pNlNqmTpE43Zm7XGKYm3QgMDZHf
r+s8d9zOxXEHoQDoxpBRiAPa+oMwIe8AORTIEN2Sq5o1TQCDIi8k4RDwSRKpK0ZFaBBzq4U7Krtc
3VP2Pi5Zy+zqnUnhPJVhBHEiN8gHBcmqo+1aEECQ6930VeLk9JYtYo5PL4Uvu3Umj3tJpAXGA7wW
WgH7j/7QkS14UWzxTnkGEylrzZxZwtNgi2v5ULi16+3Z6S9sH9Je+tRWBIwhzmJbBazm/gB9BVQt
IsA0BapFluj8Zh3XmRDOJNlAfOHnonpZYIvycwCc4utqzObxQHBDdEyfTq1rnEMZI/CT9N70IhOO
RXabMrRPo0/1I1C/l+2RAB0v3zNhFYkP1wXPmv+ZXM67eLI0Rv504quRgUoEBVwdEdHSq2zWSs6k
cLsklG3SjkjIWkV6ULNPddjJTWKCD4nlKaDRYicjb9f1mj1tZxK5LeuzvDDSfLKLamuEr0G7Z9Wr
tnRXz0gBaij6EtDqCsR7vg7Sirk41jKk5J5ghbrixl1mRvTYSsHCU2hmyBUizkRxG8UikC7pKZ5C
PdDDT1JrjutgP66EvXpblmayYdZwY7xKC9W6GXcyEa5gzg+1/Qmb7DJKzSuhUViHpCSQpyjKSGDI
HhvfVKWJkdcBQ+/1XZuxxgtxnJK10sV6F0FcLu8S4V4K15Jwf12EtKQSZ4vodutoMeVZS+2+w6RN
aSftvoltIJUiN+hI7Y9adUt6I9K7sr3R0tsqOFbMbuDY/IXVnXtSQl+Mk6EciuFGPrUsVaImjB0K
57nNDsoR9FKn7F217oNdu6vX/n3jJiDIXke7FNWZrf9YLTFrzQQXFx/AHZPUA5mXFuEDes/1ejf3
bd94bY1D7i9VKhZ15S7ashCDONAgSmE2hueAJ8VM9bvvfka7j9ANnzPJDjbsFtTtu8YMHvLV+1Jy
dElZ7m6kNEN7qIGdbxK7U22VVWaZOAF7U8Kn60a2JIm7FWM9G+qUQFd1sFrvpoi3Q3xfDScvWLo4
phPB3b/nG8iPcaKRQFHDEpJKGST3b3W0EFDPZXklsDmreCpoFLE7p0ql5rKnTiwJIEjRvCOmGfrY
LRR3TG+G3oZy6DGxRlVbuBDVmWMKDHUcCiD5Smjn5YqWPquqPEaVGYjTil3Cv4GeG6WXsAYwbufE
1DPDyGIGWSf5DWv3gn8DVKhBuyHKodNeSHcXpIEpD0CoZqvIs8OsdVB378SbaHS7zNZHvHwUc1A3
IfVuGg/IxbR3WjQfoq5tVf1TC1yXun6Xm6mKZulgD8qjm6E86rXo9j7q0GhdAJPwkgecsRwZ2OkS
kO0QCsj8jYKETJYJo4Y4AB6QgX0HgBuRZaB8py1N+M+t8LkoztlmHbhcY3kSFexAfVP5ltKFZgBO
AGaTfMGzzwrD9CiRMEMqY0Ts8iJhYwc8QgXC4tYwAT7pigB+raUXodtlzSHMa/f6CZy5mSdBf8jj
HFtTDWmANyheTcKTqAPZV35gFXHHxrkuZ0kvzquBS1PJKzLppaFfFKCAVP7ItJUy+qtcpxu6CCE1
I1CRMHYPiCU8W76gTwqyTz3AcTeWBMBVlm+C8W0AtUBaHAPJWWIhn1lFdKdRiqKVBqRO/vpPUr0Y
DWYA1F7zrCF/HLwRmQG3SxesY+bev5DDmWIuKb5aiXpjpcaxj/ax9BAsUQbMOMoLEZwBKqNiBEqB
das91ZKVziJ/YfRAQQwI+ClkTlEs5kxBHhXCUh+LpfrNc52Odpv792m4EDPM6nEmZbKPs/RQK1GB
BCKkRPBvSg3SmKXxqtnNOJPAefxQ8A05HyGhSD7zwlGAKykhTXr93CwI4cl3VC1TGA5IY/VofKm1
TUdVeN6F7vyFteIZqWhStLqaQROx0Y5+K9vgALCv6zFXbzrfdUW+3I+yxMgxKnoNUDDGfUB22hBZ
HQAl60Gx8yDdTa1mqd/hMS6amBlBoTu1MEVv+y1AJztx5XWnOlqqE0xbxEUFFx/Fhe1pG6a1IWB1
k+aRZqdiODB2E1c3qEpJkdM2d9cXYdZN/LKYn3SKZzYZemKbhvJkk0G3agOQGwXPoBX1ooWhr6X9
5M5w0xq0yo3pDEfhbVMWN0n6cF2TJQnctZEVzKC9CAkYhvHSlVxLC3Y/l/e/2BrOS5AgHsFVhrWK
NfGBhmFo0rGjZmMMt30rOEZE3T7IzLq6NzDmfF27ReGc8/DZKGm083AgxIfEK9EJbBXNMRlvwczW
h4bVCTepIC9InTVGZL1w9aPm8KXqUJWUMFXwWyuBx/JSJ1Axzo2m5x7Dge/kXvwLM3UKeDsB/I4G
U/kLOyLt1SoHf2+LCdT2R1JmDz1yYY2U2iKaMRcWVJ45aOeyuAXtaionRRS0lrSrME3MzGiXv+t7
7/Qo35cf2cLs1AzSAFq8zlTjXDP1AC8npRDXfoiH4Ek/RYfhszDM/EYfLMWxtc2TdseWXJx4XUlt
+vnZ8c51OQY/CqTidep0P9rE1Pbqxo9NHxArC8LmXMmZhl9AOaU8E9MeslDotNOwsEa0tIX3VF1d
37m5++dczrSxZzr5WhhHdQg5iWJsSKze+ICX64alBNGSGM4RN5JfKkk9idFEi3bbENm1paz9XDfH
uVVok1M70wUjpPrQTEKENYoRq/IlfEh3kp3eZC/qKSRmsOCGZ++888Xj/DAmqcQ2mjapSp/YO+h+
32q7MgUnQEdlrZnCZ34jP7Toyr+Ln/6zbeP8M/xmXAYlJCvKR0efZKUyC/HxuoxF9TgX3Q6RJIiT
bZC9gu6mN8msb4LtBNvcQaXsZdz2t5ENVhZ5RZee2wsOReMcCm5t4vcFZKMuXiSmdFRRiDfJxI7h
vIpoK9AXYqSZdqqpLw0UfBgoBAEqP9nuDZjkymsJzc55gLf9MYm3UQjuMFtOKjsIT0OxT71106yK
wRaKQxgtnMSZDMP0AYBdxNQBCtN8X8XYA/QmTtFtbaCXPGpjO8nBnY0eK1Aue2BM3Qw+ASeKkywh
Tkr6tJqXcdKlaO7kZJSh3UrHXHREbpiOmmQCmNx11G3AnS0YxyTblcVLpqxK/cnQzBbzM0LmKOKn
JL0TvFE0U+yjO7SHmgYTHQX4mN2eFt56bCNLzx+QJQH5QJKVtoEGyipvzbp8A/6CVddHNoIyI18r
so8C5aZVKxcULEO1q8YIhZo3OgqOUKtAG3AleR2OTp5stGKbCalTdJtUWHnhhqSjWSebkQIpflW2
p6jfewpw+lKThcxO0u8suGFAsCSIKpLMNsbbODymMsaAXLC/5/m6T48h+BUHV6wRr6ZPAL0TvXWo
r6nxlOV3gHcDpcFNPNwBvkaXIpuWa7040dpNIsXM251GtiG7I9lOaB99/dlAwX/cReVNBtK7Itro
2X0SrdLq3eseUDdJjZPerjNi6sMKnNUpzo/YAkwt+KhUAFQcu9HFDIoTAJIkeRGr10wPAHPtgWLB
icjeB4Wd9JiGJyF7VwYQ5njAsgAFGWFYrgE1NXVbCbYRfMiZZqnsVRwOoD8Q8sBqUEiR23CdUBfm
Z4XZo1esgW871j/qwgqNnegdkcZqq0cafeuA4AMcrbaYFuQGnNep0VtR6zLVqcRqI2CoogbuoSYf
Y6UzxYyuaPSCbiE3CRzg5y7d919Dp2kkdaJ2UUWUhfhx30RjXqn5zdSMY0kbfVO6td04gRnvKrMW
TfFW2QPK1oGFnUSGAdkFRzgjniAXpRqGBFpdMKFfXixFrGVNObUJhjuMxlqdFVnpsRRNz3w+ERB2
ptsPFI6eK6dYUHyGQhNVhzPJ3MEk2UD0Epfaz/YgDAptC3N8BnVpgtDVutcdfZ871W5Y+xvdzu1w
BdpaQPPYSzfBjH+4+AzuovPbKqtZh8+QLSCNQbRnkxWccedmL4/AfjcNW99F5ovx/frKf42CLtXn
rjmQEwEWQke9DEBSfvKWAw0sz81GWdJv+n7O/13ox910YpQAOUlD/Soxk4NqKTe+G0HPwm5XtePd
VOvGWkopzRSyLnXjbrjEV2SjpljT5AkMXJvULUBx7CD/aL/X+0O80qwlyIElLbmoOVaAs/Ozf1c3
toq28vqDIqyvb9jcLXq2kobIxcj+kGNEqZyOCmHfRG09iukmB/Zr1b2j4mQbcf9ed7KpRz5gjSnG
azCS1gXt3TSPef1TZjjwzhf4C5K3YcRybkwleQSDdwZIYtx0E9rRwbO/RaveHu9xq5kos5iVS83W
6lx0+9tbLTRP1z/kixEbCrrD0YyrYJoAze/c4ekEf4hF2UMYNZSuTAurgHOt9L083F8X9GV/IQiD
oWitIIC0wwDcpZsy4jHOCQibkHgDXDlJQTPkKLJ7XcjXHeakcGdSbpUx7itIAagqsL1HxGdmFgLp
F723G8VKwS+L4lWy4AmXdONOaJp3ic6KsMP8510dPuSa2y1hWk5/4sIJcIpxBxIZS6ESGygmhKK4
iaMieZYFhYQAWhyyvd6E8Q+hCfuFPOacdWB0Sce4PeC2Kf/Qi0K0ybRj3KEcuBIrDIHJT115Iysv
C9u2JGcKuM8eR6MqA0p4wAIaiOtsqXfJim3lV0ACsh09pff5jbaPNppVLXVCfn2WTesqgyMNVRxt
gjy5lMz00eiMIAK3xAanbqOL5nNpto6ywlyGM80rWQuqTtfxl408E8htZMOKJigbCCT7ehcgM7wy
LO1Of+vcfuVv6WExHfElMcBpyDlWQRvSTvchsNDc3s6s1pQl0NVbqpuCVGPBr30t3F9K+5ncOtvJ
Jo2zFmBJGJyxpSNdtR9ZbFaDI1vT+2xckWOFwMi36ndY07BeurdmDyLeAoB8RePklymwQcqyVB6T
Do1VaGlt192UxdLIkpKz5qqABVSdRkNVvohAaqrnBpYVwVbzA9QZFnGEXbHNv3m3ulMiHXJIbplb
L3HszhsrGJFQuphCPZ7+oaFjwwiFXBSWPtQ7NNa7nh1/kx9GS7OKY/NtwVanY/fFVs/kTT8/20xN
kOPa97PO0mV0stQg2zQVK1hhPtHuRLPB629hZb/2H0zmcyaRC2b1xotJIkBD+sYGs0Ce2gUSZ2uG
LrGlwayOg62vhA0GRNY/ekt/y7fCLlyY8J/C1i9aAytbAuAMVprvASzjvKKZMjmjeKdKP2jzeX1Z
55U8E8C5AHSWdQAjhS+ve4Iu78ws1NAKRXqfNmhPbXID/S4o5ZeYextUpKB9UKahyN35a5aHFsAH
TJl4pjEWxy7vNhFVTKkrT1RrkeoTgqUHxtcwf9qTs8/lHEgb0agQ5el2Ixvy1r2D74y4/ilf3+dm
taYfiTt2drhVtr0lEbu3Bvv0pztgLj/B4AI3RVD7MtawYsm4KcQ3obmjgWXQ5xQTNtc3Z3bzkWAB
qSTO9Rcu5rDViiCs4L9G1LrSMT/0vbi6LuJrgnjSBsgRgHnDIK5GOSPvUx3P08kjA8tbwzj5oTm4
2g1gaIfX2mQP2rYGhL4VuKV7XfCs2zqTy73XQq+MFPB3wLADeaPm4w5VaqB9Do7vf1yXNL+KvzTk
gj1QSmhjzSCJGs9B8KQGzvW/P50Q/oiiywUtL2geQNDK9Z3oVe4D0quASTJtVSHp4d0a/X2XrqQ0
PiRL7R5z2pxL49xgQvLRr2JIG4znhrlZvdTztCSAMwiiB1ovTQIIPU1QEO36+nLNBY8TchaqOxoa
dXg4D0kegPbXlh0gWb5Vmp3VqypwMc1iMOu6oNn4+0wS5Q5q1mOsVo8gKVDE1kp9HxnnKNwn7Duo
YlwmK2gujWs7bY3nLkgxB5fWT2KLaQaNZgcvrhYs/mvHLo4aQE5VsAujz/QLXgoYjAqlTfE90Q/J
lAy7RlNRZWa7A5qUkBCpxYWXwNwRMygagMAMZaCDhgsn1UAB2lZRdRbzGvB97HIlwXSNk1X2z4X+
r4/+v9lndvtPW6/+93/w3x9ZjjIKA8735X/+7zH/TP92G79/fFb/M/3DP36R+73VZ3Z4T77+0sW/
wR//XThe8O8X/+GkdVAPd81nOdx/Vk1c//z7+MzpN/9vf/i3z59/5WHIP//x20fWpPX011iQpb/9
/qPN93/89rOV6r/O//7vP5wU+MdvT+918PGe/g1gSMOXf/b5XtX/+E2S/65qFMkwsEaqKiDJsEPd
579+AreLbUGbDF402Jo0A376P35Tpb9PAMAUhoIzgrF6uJsKCAv/+pGIUT6g3EngrMeP/vV1F5v0
a9P+BnDH2yxI6wp/+DIWx8WOgS5Zh8dH7zhQyPXJfM4CqjoXZNb1CpqDRd8sm7tAvfPqdw9Q6zqK
M+CjAXVpfxIJsqbro5vk90ZwlBXmeIDM1VAYFZLcVTAqIxgFnrcPafGk5E/a8Oh3j+J48Ivbpi6Q
aDOQGQ37FUE7EEXq94PqB9bvdO9ek05/3g4fsgT/v2qC++CjzKrsR83/1v+LNjjhHPx7GwSLQP2Z
frIyu7DA6R/90wJl8e/AhwI1HNAfDcBsTYb2uwXSv6twtECNAMzAVMk5M0Hl71MgYBhIwqh4jU4t
hb9McHrNoC4C9w0iRMAF/AkTxO9f3J2wQUyTTUQwkozxa1wK08/PbFBAVK81ShxZsdKKE7dhKU6Q
erVamb7f94XZ13n/psInyE7TDiCEZmEbE7OH42brWJJD4uRDXzltksuikzJKdhVYGEYnDIY6sMd4
EB9UGeB2ZkJK/Xuk0M4A1WmCcFqT687uYi1JbPCVFZZaq+WnroLUcqUKhu4mQ63ZVPfwhmo8Px7N
ApN2RzVVQxAnD16CcowUDo9xryG/HRSjZzZFgS4+2qjUzYA5PVpqlyuPSSK0hQkajl6zxHFE/8bQ
l28DEuggeGfUB2GYXj0qamEElooVECzdUz1Ax+eZAOq+BA2BGCYADp8gacjp5kwQ16EiKHcZsmmf
pIgzwZLUMtuqxT9n2LIgsUca0Ne6B/2HaSh1BsqnUNdzOwUCY4JXqJbv4LSiLRXzvDnEQy3TlV5k
/hqZz6RHOK/J4lodZPYQjwrbBmIz9gD5jXWUqSIlOURkJKXlY7lfBdCpPFeVItfm0AzZDYb2WrS+
NlnWA8AqRD9YbmAQu5NzoJuGA/A0cjEhGLHvQEcs0rzQzEwt2sdCIAigfQamP5NpXq+bhleFzGx0
CiVydYh+RI2m7nutj46sVZVvWtoozSpJqAY2iqwxiJ01iVHuwXEHpJMAYIbY3kZaG4kUg2XW6O8y
taWNk459spEBi+KbbecTAR2sZXWbZr1bGI0hYZ/9aEcFNXgGxojxRORa1JzGE5Wt3jQYQYkDQ4Au
cS0MZqIZ93okxE8w8NgHqAXxeocKKEo6gpcCCLXytBxXfRmV5SECjfDtWJfjDdrlaI/iU9Y2tgrj
oxtBz6WnRI4lmL8mMSfuOlSqmFYUSP2AaT3HCB97F4nXhLZQddKjSoT2HX19KthO+7oL3bhgAGmK
WrUm1qAxXTPzwRBC08/18lUUx1g1x7rp9ywS0LnLUqUczSiL6vuI1d6+Axs0ZBgqcMdS6iNtIWdB
vElSEpdWoIcElFrNOCZgd2yiW/CP6rlF9T6tTNhQplp09PUQA4Cl2qOBOhPQKiRUkKAJcCVmgrvx
QFNBDx2pUEFUELaZ4OSAUCntoheDT1/GoPxmFHNMUgsV2+LJIq11WQCgOShd0sTOoqFMtpmq5Jsq
05PC1RIpTC0jZQqgbcQ21MyxUfaD14l2bSjyXSjqomp2eGg05hCoCUBi/Uq8SwJxSrQrQr9L8K6G
EaeiBs73Ahh7D3Wi16UJL9r+nqb5PUy5uH7/CH34GOnfXjwX8dIUSZ3q8vOz3r/n/x9cUVPDwb+/
oawsi/62qeL39Hv1f9j7jubIbTXa//L2cJEgmLZMnVvqbkkjzYal0UgEmBOYfv07lH2vJWqeuu7+
VXnl8RgEGuELJ3x8o+a/9fcThVvL/AvEZaibGpauMzxG/3mjCDLSvxA/QcAAYTODiDFilH/iJGL9
hfcJPKO5XAqRT8jJ/PeVIhRBFMy8sPkBEICTp0n/l2dqrin8m+Bhp0GpVFdni1gF8iAA7H5+pEx9
0KVRh9q5IZAbEAlA9owX5grAlRAis4oZQlkCBtPT9HdA8ymu/hSifR0YTyMsJjV75iu+1zc/vI4Q
k2d6E9XsrOVh4RUmt53JnPjmww/yz878OAqW9/P0IKo4Y+xnh2GEBPNr//EN1oH9lJlsldNEtAMx
q9dQJdwVZNgm/e+IxfkWVMorOfPn1GQ+vJ/HnJPQDzMrYMpSwhtXOTUcIHgemSu1gUFCqUS3Vllf
GWzOcz79fhgMyuEwqkVXHHKj8wJ8HIxkYdeiQnviOS4HO5EQwk6T0ROgxF0ypefB9wu6wKe8z05H
aKOilo+wH5XZzwPCwATOZa1JT/B3PYMM0+zrsNrkSbKJSH9Xs5FsoNmzrdg6lEe9nfiVutGiY/r+
AaCGQbx/luyxUS77/AGFhizObgt6wlDaXjJ6FHZRrirSm+u+kAgijMZ2la4AtoPn7SUJOirxyJZ5
jBJJviGbtunaK6XML7/5uyMfVgUGHPBHWNbNIrAG1DIV5u3EZOSIZgRfPG3g7lyaE3Qvq2t77Osq
YECAlKDqr0BgAlXDz6tQd0ZjWNVk3OY6igujJS61SnZqVlZBCQNh2NPS6S7NB7h9wjBP72PX7IHp
I+VYbmgO9oySFZdImteIbV/uE3yXCdA/JBtm3+slYkuhQ9Jn9mTeFkrld7Ngehv+zGJZ+QoIvytu
KHtZTzBpS9X6Skngj2syA6eg2opbEcWBxZqkkdnIDmObUbPPzPjNHjvtXo2GAF87/AAs/Ya3AI1N
es18UBCjja12q8KcPSC6cdzbQ0j/Lh/8P2+5P+0LGxQIyDtgt0JZ4vMnIQMY9Kii+JnKOkFECO/E
NpKvCWEwdYJh6feHc7n4s9WxZWnzXQd3Oiz/59F6EYasxy14tmz5bFd0U5ck6Eh1Nwz0J5/ae6AU
PXAxwiuX0KIahZnheUO5izEbooCoxix2Yy94WYbtpJ6ZfRHQjklAmmKZ5kTbSD92aNm0gNm3jg7J
hJBB/hWyLt3T93NfNMT++QYKIV28JXMpavGSFVGtsamn6rmTEGowNYi9/2I0kMZRr13shTcTyqVi
bRCEh25ZQP4znJyY/a/X0/tSfPiMxfUEQOaYRnjEz9GbAebsiyrXKvdqwFHNrQFOrXQA4wXSGxaQ
6paRK/ttgdb8ugqLLdAWURYqI4bvoQUFdRYIkCNThLeRedOTdXTPIHhdu/V0n+aeeMzTW5Dc+euV
n+Jz5vv1IxbbQcZZjpqRop6lkbl69dTRxJFACXTDS66cSmwQaO+4DXou3w/83g/8+Bq+Lz5a5XiA
gX9g5vJxUlDfG0VKzyzzE+4yxZ0z1wh2XqtuOofodOnaGk+Dk/SHuBmcuv85FcecbWGI16d3JjgG
TFt32oVL4C63gm0y0CqNw1Xxl/e46suX4rzMFvN4xthym+hE1kWiqeekDgZ7NXXOjTF4MIErpIf+
n1l4Q+mFiZ9fOlihvXRvzUbPfbIaEJelQZmvKnmsVIfaTj46vacE+kNTeBJuMtAAV11bruk1h9uF
juzfPysDsx+hBnqy9jKYKtHFyIjW0XOSr/pkPT6DZQtVC5LD38NPM1dEjrkWDB/vI7EzVG+KTlN/
PxCIn3vDgV+57RZFvq/fs/i1B7XgeUEkvmd04ww64a55tCBtkPiTCAzTHyKwYg9NtNEajw9BVt3H
2lqFx7Alb6KfGS6i9JTBCltZozxDdLiS/RC9Uxc+rbam6Xc121VsVYqVkXvpY2KdIOJvQOD5nE1X
ju18IJa74ePKLu4uG5ITkrRYWfAXW3uNAk2arULrWY4Pmnb7/SH5EsHZbJZUxTOJ/AJ1LrZYNpBP
IOeWM/VsQ8HppAXZGvJta/tg/zS31RVw/Dva/tPMFoMtZtYXJTO5iX0ue68EBwwSypClRMIN+0Oz
2EIXxc63CV+xZNcBxw7FJcRPw3QW/boYt1p808ljq/pKCS5Jxf2scPSTsgcsGGKhjeX2cBlKHfUi
LknnVoXTPLKgUB1AZGNo4qHI5Gj9XaMBg3zgsR8zLxv3YNzjL4sXo/A4OdNr7M0vYcjf64uONsJA
pHzLNx/RJiMsH9XzuLKB5KncTA/UF+2xN9yGBjDgg11rZ3qC76vEra9R4N/5J19WHI8wFh7vMgLk
z0EA6VOGyhRW3I5WseaA4G+DfIkbWM+dEI+OP8bHXF8VvR8Hg77mqTv8ZobTW16rOnlx6KuAh0Ev
oJMcP5DSJakThg78xGYBfpy1dD81D+ilswtdi8TVEr9+rUrg4x/t4gwpJrUIeAVU392k7pRyDQJ1
gdLctZt+bjx+nSVCRrQKUPt9b/1+yHuasrHNKcIip3yFYmQyePRZwe35AFtcDqVH9VBFAR22eeiW
RwmsOWSvpllkNjY8pVm11979d43e7z5o8fCGbadmzTCoZ+CvRQXLWtgx7PvE4zcodHbpoWpvOnHT
GVsZ71RjC0KsJA696KglTRDdc+DqyXB/Rl4TejlEq7k34EcBev3G4i4vXPmreTBfSm8885P+DFiC
ecHuCqdNYPTemDqF5dRnKwgf4TGqPaiJg+4Fe8PTYulO/5AdEQPYN/ZtjFJvFvSdS4mr4W9RD8iO
39/fMO+Ojl/WwgJwBrptDJyCRR8XrWQI5ZNePZOLfaO/xL9tzdV/ZTD0ZBtFDQwSwLdr3Ndb/RVV
tAietDeYe/aMQNx+hPNH8UxULzu2Z80vH7K7aqO/1UdsOSVz8kdpuS0enRdxzvfhDqh/cgJRYHMV
zrUM3d+PMfCiFHEteHrKHGx/2GHUTIt2sDEJLG7dOR0MdKEscySlB2s6eJKryRo/m/nawn41R1aR
XzvJC6V6vG84wnOSx1DBQM69lIXuG5tkBuf0zH/D2bW55wSYoER6NgNP1kFVJu2D1A5waerwnH6E
PtmuuQOGb0vkJkM9HNVchszm0N7DisaaPJOsvv+hF13ff77QmBWPIZGJiGCx6e3MrEvDwhrVAZzM
ldQZ7vD+6yd0KNzmtr23r7yTVwdcXG4o4EtizDsrr5FKOMZrXnql4oy1V4/OdGDgjyCqu2q1Mm/Y
5YaG9cF/57nYC9DmDq1s3gvh/fTSUqc/ylfrTj3Fz92z/ZBeiZ+/pHHz7/7vaF8aR0b2z2jRQwj+
mOZaz/S3Do/KyRXXdNj+vMk+DLZAeERTa/BGR+o2TnAt2mjSjcabomgQV6JDVTxyM3MGhkq16Rdp
IJSAEbeEnixe4PBOmuuC3trTugyPCtzK9PqB5QeG7dYh89JvwupSwNn5yq77093/cX0W1wuPCXSY
BK7ayoTrkTfe58UapI8eCgAQLnkBdju/RsT846P+ccxFIg+pqdSIOMYM8Tuozjj6xA7y5oIYk4S+
dk9MLz+jozObPt2G5bWD9scpo5E9dyVnftpiA5Koz5mcMnoO35TnaNyGT7bq57/Kncoc0t6I7Eps
/TWjn/fgvwMuFQlo1OWNXVT0bNg+tbwhcXUbXcO7HHPXKwfOe45oVzndmYizEsUIaHHlrM93x5cz
9+ELFhuzq+2GaSam3N3BYRZpEc8dxOnjNe3ZL7H3HD7gKoPdwFzRXPJ5eVT36HiGyqUfkDPWTiq3
YxV0WeiUANAL++nK7r023nJeiczNWmC8ZIRwz1pmftut0sobDXdS0BL12syj1Sk1vQTJ8313gtuK
4YOC9/13XPuMxSGCwoQe9h0+w1K3luWGgPw1WzV6Qossg4D094N9vWUWi7w4PnpcTFbIMRqxHCAK
K+Cjm4B3zqx7lTo28zvjJjtYvRtafjRslKccCNjoYGjoRnhJ6OCfSAkgB0wKtzbcSkVJE2V8KKMF
33/pe5Hw07ZbfOkiO9KTsLPKAl+aQpQAIsnlnmv+1K1iVAqPvNlExa6MViM0rie42a9yHIiho44+
vlTsyCDgF4YCGXDmaSWKCfWht7ZTdUxqFMC8kVB3gLxfuudAJGbRSirc1fFwGe5AUteopCtHLyXr
AopyChLVyrxk3ZXobAFuxk5/j5dVKEmhWI22z6L0oBMeS0Exwy6/+VnaIIoIdzA2tQnky5OWbGyk
9mBHosNtXInaF5CIr0Mv4wVLAI+jYGjOfNNexWCIRK5sPZu7DY4Cdek1oPrXbHcx20XEkOei/+f3
TPeFslHcodt2dqAYv00odSkHzfbN5sp1bXy5rjEo/CbgRUMBKWHLyI0TRRhKPKoXVOHaasMU0IUd
rqE4EwBkbMs5aR0fCG5O26NiGyeByVcqKnF9QJnTtXg1N1m6ArQNVaCYOzFxQ9NHz5/1DnT6nuyD
Ym1C9kJ+jk8R9mKE/3XrQYMA+TGjTneutYDBnAUi2gdLOCgzNkDlvQeqArq81t4updOyH1a1aqMt
CFg9+BFXbSTnQ708SlQz0N+DJCogvoubLrVjSaOWKBcxATPh1HCA33dvBtC+gQntNHC5cw+7gLkd
/yWL1SQ8HJ/6xwB8MwoE1h05w3A0tbAABwR4jPuKtdaaQFpr8RTdJYcM59IZdF9YXtqt+LiT8BCx
Znp4JF0+3NvEl+xNkm2quBokGmUwQdHLAlEdpaIJi/mDGyjHv4b5xkKOhqrwNWOXL5Hc+z74dwUW
l2xrN3YjIQhzaeipLZFGrARZG5vnKrMc9ZrYLZ1rKd+t9+KS5cQaSW5gvVFk2dQvJn5qK/MhLmI9
F7AkA6aBQ40AUm0VBZ93RRE0b5FjIq96qX/GiYOHJvx1TaXmjx81XzUw21Y0+z2i/5BGKbqpiAR+
iJda88Bh7yIXecn3d/bXYGVe5pk+hf89BlpWXPIqSdWsHtSLCbAfSG+2g9S4/Z3+giZdHLqAQk21
U5Tglq+jH9+PveAY/H2lfRx78V5og2ZzlmFs0TjswfyhvFrvCgX6j+4HBOQy4EbAF0c6/oRqT6O6
0Y8QNZV1grWOHOWKYMKfHvWPH7OotkW2UvRi6NVLm7lT5hYnIEOUBkos7rVW09dMbLHmi1ckt6eR
ZPWkXqAtt7YSFPNwGj1Fupa6BzwnIkhcAqIcxqsiy/Oh+bLNP/zai0ckyUauAAqDHQUIpuZA6DDq
/b4HZ80vKJBlXmU5OgzOrmaB80/53cCLpyRLYqbB40e9GD/lQ/2EPWY8T7D2yh3yQF6hZFBVXjpA
x+ras/nHi/TDjBfRv95ksWUmWGtdO2uqxzovqlYw1x597WZ8Zq9yWJXaDMC7sp1mPO4fZjy322c3
b5xe/PmHw2unZqt1vaKiH+LGtadpLhmDOlzpduuNPw2rcyS/q4vH3JwcFr+I6DLeT+W21p4qFahE
9RZ+PVOIXixagaEGpJRrwANNE7UL4wV0WPzvD+O1z11ctzws1a7FyBdo89bMLfHONJtQfUD7UVZX
RPr+GFigxwSnJ2gdM9QhP69Nm5K0L1mpXuAaVMH5pC9By4HNzgw12PMSSrUCCrLbq6XPdzOCL9vw
w8CL3VCRwiqlXmCWCNvhZQt/0gEKE15KfctwgQuTHUR8PSgEJH5Cg5a4hvSSxMuhKTI5iuZL1Wuk
z6Gfn2zGYUfRDG9XLA40Y2+Yp45dIhHEMO3pt7o8TMMqvObQ+cdn8d8ZvDd2PmwrKxcqabIK2woy
d6hM19gfqIaOMVCd64kj3km873fG15LkfF0ZwIxY4ApQtgRopOrEir5FRMbNjTbpTh3vG1Ui/8g9
lm6o9JooMKHqorg1W49QrhyQA6qaa2RBWgdp/qBnhzQ9oOhGW08XN8N0sKjbEUhpOnW5qfoD5PsQ
9/+olSchDw30VdPHlG3qfEOtdWpVTjLtyyx1yrTy8xj1coqainrm4V40lyuT/XIOZvGad+yzCoIE
W6LfYRcnuDEgELDLQ4HQjlnSky3KzNYqe6jtjdme4vIGpzXLoImyMeNgStGWPemNUxpOCF2L0u2F
Z7+2tqu9qeAtZR7MUyViNQRhCB6OhPiQ9+I58rZduyqhcBKkoz/UQWNu+ke6U2Y5WCxIm3pWfvp+
eu9d3E8HYDG9xQNA9GlsuwbTY4MP6TiG5KFyi2fLJVsb5oBBVIEQ4/P6hCoyCJXJ5EfmjukoSAWs
DlBSKzE3oDp1T6V+GEFp5y0mXg0UNpZJWxWGG6tuQ1ZlucLcs8wd1iy/1IrDUrdv1i3Qu9CG4Z5+
zExXjWFF4dWWp0cgzQVG8pxJv6UHlNgb4UnqoWNbZ1CrcFBPm81wsXw/Af4ufyJ9rWmQlpMD/gBg
1bX+o7T/Nz0jhCfzWhnMhteeNesaLa7EWhUqkDYRQiPmjzRQILgwtRDUL50WkCC2Arq1kbdRtZ3m
2HvYGtf05+Yf48uP9eEDFkFp3dG+NSrEf1a8tqr7sj2aEBCmuz68csS/5rWLqS4jsVLXgIlCsK2E
fovUchwfVeNEzU0FsZBia0M5vN6ZwisKr7mmEvpugvvdNBeRl5Jp1RDOe7IaYTrqGikUhgJj2Cpk
1ef7ptvoPNAHPwy3ol6p8TGqVwCZ27kz4Fm8Vjr7mmcvlmIRnMGrCSbIMVcvWb5roWCE7oT02aX4
DdxeBfjAVfrXlwhlMeDiSALRw+qJYvoAOObj76rbZBbUjLQfSnbOR69qTlCMx6ojdAmHZvP9hfA1
8QHuAyZLmm7PltMA33x+iuuGpkM+seSS6ZCVMkoL9IUWGkStPT2FZpGCKjExJJfyZ1TZfAdNB8tp
dK33GhPZUK7r+mqsw2NfZzk0ysc3i8K/Q1XJa90aPxHzjSstG194FHRTbx7wYt1NDSDv38/iS3SJ
SUAL01AtWLqD0bI4qXOr3tSEmlzqfAZVGNXgD3i2Vt+P8jVsQTquGqicAr+B9tz7n394e1tz0Egc
mfxSgd8wFNnkg6oKgG8BY9wmCVUfUOW9jVsN8DR0TiWa6lp3ba5fM7b3rwB8FNbu8JFc0heH2iqi
KBz5xRjQykzgKGBVRuzmsjE2rIY1MGBTcAnofWToWQHfln0T04tZqfeyF9OVmt98Gj6c3dnaFfg1
dCVtoIZsZRnJVeDitDwMo8uAQbxKpBc+QABDaaO3vq6J8/0vQBdnZR5OZ7PbKzp6OsCii8AxsXJd
mewCc++0vUGFGqizuFjV0vsQ7sBpycS6pRp8ZvPsuUqQSWlKQXaNMj0WHV7xsjOJwwyQT6I0e0ED
NJJSX1edhmxzYNANwMWi6n2y4YaeXol6lxig+ePnLgTclQFcgpTXIiMYx8IEkAXEEDqg9TFVKB/W
as4CO0w2YZsedGKqmzwaWqciGYd4ekaCqEYPqawSkO+M4mEsqsQRCt3Q0opWmrUz+Ei82BxiV5fS
73Tt2u+70ABCIARHL8Cs4PKGfi6MJRYRcz+GMqRmpFwGQz3yDN5oEALweks0uykO74hIyIlmsHyB
2qC5TnmZ+5BIUlax1R91qLHvhgHFQsBL96PIxo3UVFic6AcBXDcc+hR+G2KerpQTogBD745ckf1R
QDXRLbJ4cq/sn0VFBbMxAMCyQZREi93EP59vu9aQsS10pbl0sV2tYo7VjwjUPgT47r5eCwCx4kf4
RMuANoiNQhDPt2aWAAVXIGaroX2wJaRHNQqd5TxpwmMsUIKLJiMQaHKDyVmdWmoWCILGLGi70nLA
eAk9OiC7/n4qS8wmoNIAi8J4DecPIu5AM3+eitIPdmdnpX2Oy7rYEdHfU4SamWEedWwktzDKxk2F
XOsTaqXaoPfHjAPQoqlWsk2h3Sx7Aj0E2JohUYWmn6bGHtXw3L9/5v/nt/wfaAJ/+MVmmvEnGvDl
tf4lnj9SW97/wj/0S+0v7EQ4yEEPD1Ay2FP8h9qiWn+BF2BbYAYDoA/j2f8SW5jxl2rPyGQFf6AA
/Ii9/R/2Jf2LatB5QQkPQsXvfOL/gX2pGtbn9xT0SwDQIcsKFKiN8FNZPnRCNMI2IxAcjTrutgJW
jMCjF/qWmBFEEwtV/qA14GNjbHCU6Iafmg2uIadtfWM1IbKyXrBfYVVOrh0La5Pykf/g8TQFupzY
vo1jSApxME8f1bhokAGFOd8hHM9vbdqm+75oxFsfMeVEYPOysaeWHPUwqc+gt1VHNUZ4CnVweauo
rD0MhiwfmomgNNoDpdbrUsdpM6H02M4GzjYl93FbIYBplWjT4lRCck/UcHZUhupk6SO7sLqcVhoE
AH4V72koF/1G06Z8PZRZe+rHftoNraGvh5bT/cTVCUT5KQt0A2TAoukPqCneRlRF6808p2oIqUmK
8gJeSuhKGMhc2kFiGbTw2bbQ7lUKFc1/CWlKMaKHUtLfYZ/h2yPhC3TNytTc1plZrWBvE8QqKJ6a
wbdUS2+M6L4fizPR03rNI72/laCaBgBWRLajRH3/I6+7cZ/nFiCbmmxfLRRYViJNs7U6Uc1JwYN1
lLEff6kxR/Yns2pDRnZXTHn/lIQAGWWQ1l71auT1XDvGeHtXk1rnpzAr6GFC2eS+z5XRNw1prM2C
dHeRwA1eG2UkHaqk/ZZXAOm1SSMfWtw2kEDm6eBD2gDIKclfZJX5aowWSwYKu5OGGcphFl5dyIyE
L5J3fJVVWnvStBKoXIDAV2WIUkxZshudhMyjRXtrNu0j6cgsq6lBYJmiaDewTZ4Bksgqr4e65bGS
w0NUogEyDoobJfIXosKzDkERH17fByWk5dYaY8imZhMPYHdT+IU+7dpu2FWgNhFUfNOy/sUpmuaR
RAkoz7r7jlrobDeR5HtSNQTJX1XiIxq1lh7NAYQ0E7hzVKZ8kGac7FRu9Tu8aShpR/3kNEZWuWLM
tEDpysyLUAmMBawIq9+0spDa2lPvaBRtWxMWzEAvuFGjQQVzKMiqBjjNatHspAiwtoXk/pB3yaG2
e+kK24o9o4FoaKyxmfprvaig8AZFxULqNNy0vE5V5e3YM4Q70QqCTLYLceeVUEaChmvaubEOSZ6a
+AqDBzRwdBqwOSoyAbCVi2FdUVFtaWe/1rW6IYMlXTNud6oeD8i6RtWJEAwfeDeUfq0jtqfgpHZ9
vAOAM/Em0HGBVuWd3wOaqpVC3XZpxR1UVQK9hj5wq+XaRpSadmyK8th0Fjuhh9s6iVm9NKS+N7u+
uAHG4pRTRaCTjG7w2GU61pxNvmmS5wGMkH1jiPhcKzFYAaOmePBncCkb0I9NDTDBTWNEoYEVECgs
Wf08tbDqrTnUvxPoYTqdTtykDaObtsWMypg/0TRTVl2q9g8SZaFAFpW8SKofWotgrTjx8hKEN4hm
pLn2FmdiUzMuDkY0sIcknwAFTG/axq48awT6s7bQetf6/iUf0dGOKkV70Ies8mRtiZ1dkUAT44Am
Inm0K8CC8jqZPKXmd+FUe0YrilU+ZmtTxWkCAlSYeyFE+cBGMFrjon5JeXzSc13eioY53Ia3sKZu
QGt/KEyaOSKKsSfb8hJy8TsfzWdTVke9S8ujKVAeNFKkbVkRArwq4q1eAs0ZgcW4IWnSPSDuzA7U
0ojDTZI7dKpMmHmlyYvW2fVeRHP4N6TTWx0XqIlqaY9+vBHtEoE2sEzALXIaBeiWOEfnqFQZ2bal
mgZNDCpVzFOcJ7hhuozm06oe4WLB+xhyb9zGbWiHACMZ3FxlIxhYyRQZPuoCv6Ye8Nq0D6lbsnxY
RfBK3Y0gKO/sjvDzaJr0pyiYnngmb9VjZ2T1TROKLYuSU0grxKJpagto7k4HEPvc0LZyzclVg/82
SGKs1c6OHyNdjEezbupXO8n01wE/2zaZ7JPaxahzWf3wS4+J9TyWiMFrPdxhIpPppRFFIyHaWHiK
/K7S1U1tReklM8XvtlVNjxWV5pFWzR+KdurOJc3Sh2bMJoca04bXCppaEc1PpIDBnzvGNm2ceDIe
yaB3Tm4D1wJ5g9HM78OMFV4fg4Lp4ho4dlXy0nMF6aZAm6oiZuopPIVv1mhW9LnkogF+l9DmQVgc
aF5UMrjiCC3SgiFJTdhYwWbznE8GmDxNnxJr1YyEbSwykCetK/M9wo/E8pIyN++YQiw4fualfDIJ
oWtw//PblshuY9tJsadwl/IaFpPIoSKjOSAnXb3X4ibqXTWs6X2Z45HqBMU1IDLZ/ZKKBXeKMO/C
tZpU5QPoWPod7P/a0k1KPoERn+aGvW6LkDxDflCeO0rrC9Gs/ExL3lwQiqD93OeGmxoScqhZBGS1
qlVOrODSKmx9uAFUbzp0VSO3PEnLlR5OyX3B1IeimrWgZVbs7HLQtmKqh2esB8cDbFTF6ziVkDcb
uXyL8B8BRCIa7d4cB5QS4ojihuyiWOCu1G5B3ijgyAosdN6dqdT9ygJBSrMV4UWhfYnjzmli5VjV
4ZkkJl7iIgS4ABx8aaf3xpiGb6LujWDUyLppxlWq/7as3CMKOMOo7iRi+qXQoAtNQJ/5bG6R2OF4
I9Ii3FsJZFi7uN8wtXu2OjJAZxcXhUsFKX/N4eJOg9LBbRY1LaCHU9igYW1KJ5TFc9WFxBsjsDux
fQ96JVe2iTPaC7xfNvBTZIp0cJtAMkAYoR2UFNexkgxRkKMlbFFt8tHhak5drBr3NY4T7FjbobrA
pBJNk5jZtzyCNDf0InVALPHMhCmtfDklYPfHsbXhulFgCyL6i9oSstN2b7waZvNrTE0wqSrZY3Ey
oIIVyX7ro859xF4NXlAoqMsaQVpTqTu9mNIL3AVN+EpXaL0PxqovJrkyufrLjJUHSFlIr270/FjY
6EFEcYVbvQiHpzQUa2WsVhTnUif5PrKKFQ2RUgsbYNeJMuVB4Deugdik0Q6PUP4KXTBEKVMPYVYK
tJISih5MgDSOfldN8mwSq76hmerH5aDvNS3Jz3qJFjV6XfwWRt70qaq7Dt4nXXEfGal2A83nZm2k
Y+41xoDctx/YChIR8UuX2yFs4iCPMSWadt9HaYFQIK+sNy1LNRxVOHavaIlwtijgjcwyl6swTTa6
mzHaKokEMyBb6b0JQQYG77rQED4Ml9LbqKj5dipovR6a1nJsaGXcKFYHrJyY0DU0qSSeCuUnH9Zx
+ian4iSn0fyha9w+9lMFjLtejNwRnVrcm5bRFEjEG6k4Oh/tEte40IjPihjHDphVSP6Q+Gc/JmuN
tL6phhcIqAhrqtC0HAycinaqVjK2uhgFTSvcxGmnviWsadZlxlFQ1tptHQltl5aQ5K7A/1snfMw2
dV3KzSRN+qOyVDA+EAiDZUQLO3V1YSSKk1UNwHCTEL406xSq7cwGPgLOaftINqADTEocAXwpQnVb
s6FtfDYxDbj/zkxwShlBcAZHv8Z53+eiGMuf9SAgPKG3q0jkxSMgqwz7YxR95mHjR56itNC/t3KV
u1hl1aNNHu4yHDRoISY1U5B5AOtWQ/ei92nf2xnwZza5s2syTtDwMIHUU8YcDW+UFtdlU0GeLW2G
Ei33Sf7o6yp3K0tD+YEZ9ag7ppDKXR4llGIg0fXOFKdoXqc9VPXLTLEe1LZJoIhXVH5YaubdaEQg
cLTw+TkPsZatiBWaQZRPhaeMrKqc0SAafnn0kFGS0NxyFEj0G0hn3KW92biGFmc3uP+jII4QyDVt
raAFl4mbkFQCWk56/UzjAQeaxEnxRkkzPScFIMttZEARtqjuoG6O8khvQ8NsyhFosBbRHI3VGZRW
aUfCUYUYjX2m403SkhoK4bWst3FepncUaQAuJiR1eEAYTFTwAX0asZ9YHbmpeGLA4Co13KIhfVCW
pr4PG/lUorzmpVZL4Ggohb7WoQC8kVmIKy9XjPxmBEpvPUDvHobtEcT96xihika6rYrHeVu1xrRK
SabAiADVwZ5YkUt6YwpkYym7EC+fD08jbZPHvFrHOiM+jyuYOZbmXIkfS30Tl+AESAtk+clQR6+E
q+Ma/woPqlL/X+7OY0duZN3zr3IeYNigDZKbWWQm02f5UpkNIZUkeu8i+PT3R7UwI1XrSDiLizuY
RaO7SygxMxjxxWf+hqJl102Z8SSmcc42FKx3euN/Kti/K1OhuzNOMNz7Igq0vgG5iOYLxVdDWRRL
ndDT2+o69oClIWqqrUSmaadRbOrufo6tu6m1j16XOkEvjBsKhtfB/2zJ6GCm3W4cJv+QFAk5rkFL
S5/uKio+2BeTf/Rjy13J0E4O7I9s3fdT/8wHfQnH0lmnffWkTbhtZU3afxSZ/WVK49NYJsBq8wkT
53nre9ZFNlIDE1QXaG/HX7Fg5EzqtVjbg0nB4I9O4KbFk/Rq9yzt4YOPLEaQDXW08ovw0uaY8lHe
51dwjUsiEPjdWUkv3FAXOxc9Fu6q5v/KzJGPPY1OaFBgwitdYxNLNyQ7tJB3KuuVRtbbzal1tody
l5RGeUKmaW212VbOpXPfzrRNtbCad43hvIxh7D0TCLP9lGSvtiitaF1ptceXZpD+QS8Vjhg4Pex4
9dUmNDtn34fZwzRSIRLaEtILHxRARkG/MsmQ7qowxCLAmMMJVhhElx3AoRSZPn10kfyowo0RCnT7
kqYJZl/eJ+n8prwIgKHWLwyLdNikYx3eIJZPvdO4H6ykBAzjOthwwD0bPqWjoa8do3egjjVWYNVy
G8FJW42m1K5cd6R77COJtW5D79JQGKF/f0myIr926NqcrCYR20YNYit6O3Cc1ltNLgwzaVEdWZ26
hMoFM+yQYDb9ld/4b+ngCZKfclwVeRdIzTxZSWNuMtH4G8XQcXC0+1arWpRwnIYrqHvpezHtKSrZ
rw6vo0EmftWMYtw3duTxDbmQpugqNAz7ODpqvjZk/jrbKC261uju+5EClOJFxzsXea4muTK1NjpI
6mW35u8wvWTHECZeGaqtcYvUzSCNil0CJbZ2FAmPbngkIDx97IyPSY+KD5zt19RpvKBEpSGdrXZT
j0OIMi4WYbw98J0aZB5vLPrA82igV/l8awzlfWM0zDcJSchP+xsrdQjCtlFvjcg+c9+uQi28z8xP
mjmNO1t31LaTbfJJRszmaXMd89F9dbvx1JOuN4aR76aWy7jKjHvuiu56yIf6WLiYiOilSY012acw
NFHvDss90rjR2rHD7dj2N03pBwp5oWLy1X7IRlTDJrFqmaGt66gsDzEaSUw4nHFn6Llz2yJQv8vD
UG39qVYbkXZPk+8M111W4uqTeM++TVQpEZTPwmFep1l4ycjHoZkg2KRmsAVW0T1OBZgVgBxV0X6u
6S4HeuVQqfK9dkom87HsmmfLKNvbonMf+tDBqSuvyGMnH+aC7Y1XOf2C9exo+8FuugMlOt41bqU2
oQ1iLrcjsa1S0a+wx1bBUJh42yQusVQzPlG+fQJtkpHMF+ahzkE2mt28yRqokhEtGJs0OiiymvMU
xeUaATjEdRrHAZaKBITG9QwSUj8Ygv+oYj05mUV0ndXGyvIjNMLaguZfkkSbFH7ppc6LEGx2+ihD
60rvIn3vtYPNyaPF448tJb3AfHgei/gt0bMSpG3aOx8jK/HXWVze1yZuC5bALgQBsVVWYoITRTMz
mBoYgpHSxWj79tAI2a7qMvTpUMCKFc2RWSnlprDxwLAATuZ09PTMTDb06mFbyWaPOa9Czkx/Mbh4
ru3Cu+gk1v6oNmlvNOtMz05TWT4NLc7lmtDhZDOdOBsetAZ7CCYiypUZCkdf9km5tyS7PC5Cf6d6
75bEQw8EPoCEfowbDRdFscY/SmURRioKzIEDCqhs+BqTlH3xVPxmJdjpjJlCAy5CbIAQhYCy7qnr
prH2DcMeKiE/gThfavh693fO2K7FPHRrFTr9XcEQ1E/yZ8tMm8NsgvooYvCyrXHWtfpWlGLXWpr4
6oXkyUm4y+r5pZ1IJxLEoL25YO4207BA2Y/5vibs594xo1ffB+/qziFwt/xcj/Gby6W4GizWzSUl
ewa1emjGjtFM7qxnYxxvK5mezL7b2nXertrMwd1RWvQMknUdy3wTuWX5YGdFvJO2PHVR53FxIF4w
K4tRoTgWYX82wld3ZF9ZMvmSFxWiL8sOtFGg8Po6MNqaHN1xyv6E8pO7aT0rO82xuJUjrwvTqSDs
YlKnAgJ6P89B7NZctVmKUN5cBma4TUTxAIH7YGRI2lU5dV+ep2j3yV5R05u+sh5FbH11EAA9xwp+
UhM7IEFj0Z6HodLOXveqN+OzZgP7j1Jr47TNZ7cpR1AJfb4eqAUDc06LTTzV2HXYU/mJexaKqIOT
qGW1IGfli5zR+4t7WW7a5ktrm4Eh5BVNaIC2+dvQyWczRYy+F2jUCSxW9mkbpZdkiuez0ZjOw4ym
8ZVmg7TP7CfcHD5W5mjtfYzvi3nYN3X0li2DcdXo8jypTm4wfMi39L9JW7qV745nI9FP08BlIju1
Vhks7rkWV0WBNdOgAj/OZlavxhh7Muct8j2Awpg1eNJEbK8Ou72lQBVpX7oq6Nj/jbxBzTSYjHZn
Zl/V/GHQXxb9ooS7cc5Q6iis7Ityyq1XQ/mse2x0xdzlmyHTu5Xoi5EWVvzUpbmGCJOY2Y9nRuXG
g67Z86q0tPxzPJgCEyxLP7pmO9/SzrQ2qdZXq1hvc1r4WnkkHQ3PEycr0cp7Nw2vek3gX2o2ySV3
AY/XnXycQjJ0Jz7FUUTsHzTI3RI1PEYGz6Zd7Ic57YJqxn3cztL8wvLLrcZsOhxsPihqDQ+tL4lU
tRieB+3Z8cetqWRAWiVWulXgjVKE6UbZRntvFzTTJs88RsZ8yDiJO1KSN6ElQZhFJ73FgmgYPyMd
dgV7NtxSHn32mcOYVTOu8lw/aVW0y/2IFZvToDBrGhx4B+SADVOj2th6PB/F7ACgTHLc2119N8jQ
OMWooQWVUdtPikRp1XjTyA5EL7CLOxDksz5forDy9kB96i3lVE6iXXe3GGqhesXEoAEiVi5smp6r
27O/dE6OXCHjeCnfQGQAMaxt+ZJx2ClA0vU83avI2YuETQhgPd8NSXYwUoAr3LhORAHrvtRZD41o
ASeK4RhNsbrMTIq29WigC4pZcOLCFKKjQlvcJP9lvw83g2ttlZ/et0M6b4CTFK9dn5zSUKP3Nd0N
vYMDeDhxK7fdY0nWlCjy5rZtFmNG1z3KkbFF6cHpHRP3Tea2WAtSCaWDiUvdxjm1gpuKJlh7slUZ
YAmlEDKkgdC4HAS/QTaDxqzFrZdUkAvcWejcjCVQs9YpJ2clZlNBgRndyljaf/VFzm17yvQRLAoK
PqtqpDsHPL670CD9WtVlu9bChsBrkPnhW2901/2oiyCPNUCjNtckYrDRXnl9uyFZe3AHzdr3WtGA
GzEQJakN8h7b8KaNjKd+JVps5LtmHJC0TH3OdenERNY0BMVopO6jK7mnp8H31xXp1GFEHxI0fQMT
e1O4Q3kJjYrAxB0UBXrTezu8A3SUHxFd43Ew7Om9f9L0piK78zptrVdoCbvNRI9/rvSPdjWcoXVv
QlCwB7+z4idM583N6BPmR9kM29Fu0oMp/XAdSh6hjPG+517+wstFUav0IBW43ghdPkv1Jy3v9M8x
uU0N7yyPv1RNjF7/QEfMG4Z6PbOQb05n6+c4d/WPbTJj2FX203PlSvkho/e8ziur2vZZnR9jQXO/
SdYO7dDEekE4xLjQEnJ2aUuiORAIr0M/eSzmPjzLzC9v484Un0a9a3D+ok7YOD7keDVY8Yc+rTCy
ztJxviqbAgvzvs+2hgSmmRpOclHTUD8POMIcJ/TrkMSYOrJa5MqtLjQvpWzbTTGXH6OmvbET5gex
Ti+pcxrtEHepe8WGGLaGzzyBF6ZX96R99WlICucF3FYxktJH0wfpp+lxKGyDPlNoXytEW/Gj9Sf9
6FezfXIyY76XKfmIyA1J3lH2iqvWjK7dnHw4ryKx63PPW2lu6z1N2CJ8Hp0OVaDQq7ZVKFQwtToe
fTMKUoY1cC1O86ZAnPXOzrzqYJp191yaDqJijl6dqmQOP7cmrRN6QGVkCPqIANQ1hHY/Ty6NbDtx
EUeZu8deM3TCjRbNn4ekQpE0McIdrVLrVMkP+CVoH13Zh1RGot+bhT7cdpENeGqWzOTKJN/JLE3X
ovPbUxd2kiuM5CLrpuXwNHhxI4C77kbyInK8xgxvknCc9joWDScjGty1kogMGa2bv9UswHEuGb3S
YuhxABmrnvlklt21VPjB/7I5yG3h0b2d09FdFaNfnsIZzfsWA8vAiiI4WVoUE2Ls9m8Bm/8IjvFb
IdGfJEf/rTDp8rwf5Uy/P38BQfzPqbIDlfj3eqOP9//6kNBKLH8lOvoN2vtddVTYfznIZwJ6sj3L
4qIBG/G3MraG6CgzCTARoIIhJxoLlvK76iiwDWgMvgHBHAgiCvEAOr6DMwz3L+GiKYfwqA00wxH/
keboz8gMFC0cb+nmf9NDRUjqvWqE5pnk7qVJ1wQvSTNRO+X9SZHuHUbqH494h7ETpoNG2MQjZGxf
zFruElzQxOjf/7D+N39jBH+UF32HHPz+GNAvOmuC+t47NFyvjegL63q4CcnLKrs4UxFtMsf/oFXD
H0Cu78xM/l41gDaGLRhVAOh+B2Lznapt9FmFG4/efGz0pwqYa2bomyZUu6bMcIIYT5WKwOhnR2Bq
V72y9yqyuBfDwJ/UTtfEH77+O57Bt69vQNGH2QdFCJrjz/AtI0UXusKVdFMhpFRb+T6eoiAzhlO0
vNjWe4xy+QeU7J8eueytH+CrthkpoeuAxws9eioVj+3Jt8oB6GiKZRvtfPknDP2vtuuP33LZaz88
svcy6lbQ3YzHF/eg+Bjb2f73++g9KvfbSgof1wOxyBAgPv/zM1JXjdjv9rzcsLrBLfEVAb29xrOg
1l5EYV9GMZw6IPson97otv2n5y9Aux8gsN+eDxrVACsJvhNw58/Pb21nMLMMlJ8YX4EaXM+IEKgu
p9jyzx7DaBXBUgb1Ofn5vim8x7jr/6AU9h4W+/dHsCnWkWMwdabeP38EpoT0i5Fd2Kgi2oo5fTHb
4ly70QrHkceynjcVqRzASi4X60jSjzg31GmP1G0wQqbyCJcgg5Ny8NgK59wfTuQoCFVk+7Gm4B2q
P+ioLeftH0sGym0RX3U4lu9eWdPWpUAqmVemxKUnm+e+C2xzWNOqvte67oT5wKXUu0+/3yq/imyI
NltisT5YZNx+XibGAxy4qWQ3ltMnvy1u6moMWhHf/f4x1q92vYeYLXqeNlYd/rsdgXg/E/A+DTeZ
/lBl9Q0Ns46RIopMfbXVU+eYjvaxiaKtnmnnJcSkVRz4Sjubyj9PJXwiEBIzTCstmTfSxRk5m4IC
WWnG77hwgqnXlQT6E221Kt/7dXNdR/NGzGozsfd0Rty6MQY8nHHqHzDw4AB/8e48V4cS8005+f1x
m2PPy7Te9Tel4T+gcHNjyvEUOf5FoL6Vh2Lj6oLenjVu56Q/YFnKnCj7OHQR3tHpcYEraVXyIpGR
y+1wmbitJ3ndsP2kBu1QjZDvHchhjCBDhjZuW+xLF4RSaxEhxR6fhDvVsi/bivJeC9xsWHcUcHTi
99IcA2nNm6iLdiVwIccbwYHPOz1J16FJZMVJ0OimT6B4Atk4+5YVjfh57ANVbprrsHhtXHkVW9gq
yuKsTLS2JCiTye5WDkJwYYXZQjZCWoqKM50Muj3O2m/SF+lFQMUc7KYx7mQAOixyip2NnwkSBiJ/
aVR/Klzv82Rp266TO5r0axWnx1maR9wAUCID/mOZ+xLCr6MzbLOTY5KWoCeARmtxe+0Y5sXDLXoU
MSPf4oRO9s6NwvvZbz5q4KjWdSuvzIlja3sfCiPBegBhG1yXyYuzh1GBb2jRK019G2YAc6coDoao
v/Y87TBkyWcPxRAuo10FCjGvwWsweE1S3qjwPqTLveDYK1/5Qe9Ch0wDZ+dYl4zRwkjwWAJJJb7G
rO0Sd5e1Rid5a5WB3bwCwq7XScmPLOezjOx92YSoJcxy74r6DjwgAti4tM/uvTZNpzzRtm2pnZe/
C5+MXTR3134WH904ZCaZnynpjsVE48V11G7Q7AcMiYIxio9dAyQU5GWhzY+h5VyEw8bT5oOVjBck
g9eaTQfRl0ju+Oe0FPtG82+XqKMl+i4yrIuHEN6CYGtSZx9lEVCRGJ8upE5BI5ZrNG4+KWZKTLGX
f1Y0fLg2u4Fhtn/vOOKxy4Hm9biujzobZDKKc9roO3imCDVybo3u0DWQS0Ns8tL4qPXTtszSo3AY
dLojuI1xbXTMEMP+kI8Q3iiGup6FdcUhiYa7EN89rwFZy4urbLWxFAV3U6ALyO9EbEJ36tew+9+6
kp5GpSPPaLaHobOPy6uOmd8lgsTKg2c99ofJnpZ6e69H4xpjiF1XaVubVtMIZHDV+ezjcTj0U3RH
cnzM1AwVK/y2B3rBTWZHXxXtOaofGgiIopnRPaV9YEO9WC5WYT5APllXBsAyY4JiEe/a5dVE2dpo
k5fOhVtUoFvCPhmLgqFt+FjgqvL76PurIL8A/GkM4l/0D121uW0Eg2GTgQ5IDddDhgbg2OCYf7j2
zeWyeH+HMfW0QVzrAq+Kd6lNGtp53QDi3kx+9jXmFLdMkgBx3OSOQjLEPoL63A+lQHapGoJGK0EP
Rc/Lnao74VM8spM6WdwJr39yZX4OdUaSUm1+vxjviX3fMgN8EhaFJo9E23qXZvYWHAfqbn+jGeAK
aiZIK+XPb5Nj71PTOkr+rfnG0RDDp9kyL7Yjd25agk6r/mSP+F714O+PAjr9W6IEjepdkmI6+ZRb
uWCsOMV3Se892OX8acjUrsdpR7h9YFr9qZyaj4nbrxuXYMHg/ffL8cu98cNHeLcaciw05ll8BMeS
V26DemJc1R9TRly/f86vNocL/hwpd4HwHTflz5kGcNdEM3vL38xT/lLr9kUASaes2/ez/+2M0AEE
yao2A2GoseJn1V7bPrhQopAfgsbUx23r++eqTY54MBymePiT4vuSY73bvy7dCRMazMIr+LZzfkjN
RYR3p9tiN7c0dzQ1Qvol8EBOTrMJlOi4NdowGDT/UYusmPmXs/r9Gv2i/kNtZKEUOQxPIXT9vEQa
+LEYixd/UxivsosDLzTfEvKgvPxT+feLusdFrckwHAMtSs96/yRkdKssZ55tpodisAIBUy0NvU1t
Qk6sbSLy6++/mrmU+/9cXA4/iRIRyPmWRP2wuLloJfA8HlnbJGJcHAN9UY9W9JLotoYZr9wGuBF/
uFSdyRxtBwvtE0AF+2VHKIoyu3GOChafAp9dzOYe0PZeCBRkfefYze2h66PnOZHbuqIBzxijmcaA
biujfu4cOaLMFO3aKLp4ojgXifahLrR7mcVB2nTXhkKzx/PPScblF+PlicZ6EjnHrEuOHfNTu01v
CyA57gg5TqSviqpKSfeDnjfnlg+9/H4vx61KY5CqNIy5bbzKWVm4KE02d5yMn5dsbOB5ZTecHOSH
67w/jGV0kTTZjAGrHwX8jSxQzfbR0OedR5m9nJLB58+79lonYvq5vV+SpWlC3SuLnqEooGJGxdKn
R8yYvo4ewDNqZXuQd40/3wyl1JfW6VbUpIhJdzDIg5dMy+Wy7ceR2y3fhzF4Hl2787IIpEG047Y7
2kq+2Sbmz5G8WuK3AmYTgi1uwru5zgMy3lPnZ9zRNXZXpCIInYF1jQ65vGCU8WoM0S7U0Garwg96
RwouvDNtiLUaHQD9/Nncr7uaXeAntxHZZ0PW61YL0so/KxetUSB7k9WvlzVEheNaL6I7X6GJYfq7
5feSmcSQG1VHdHiUuLH4/DNp91OTfJWsX5UOp8J7gAFCpccE3R+2PRiRhAvfpLc+h9ltBpUXdbO7
2fWDtid/ynP8kdVuSWTs1P/g2YUJmd66dBrj4sh9DKlHQr+/dkt1NSYjYykufCbzy16LfOTnsuLs
MDp0iuvZTe8YE+7K7lUYmDxPxc3SM0K1bmc6086oreNUjIdaxUdEYMC9z5s4yW6B1+HsOp1KilN6
3rclBWvqIwegtSwbvxyP9KHnOr5feiHLHhFS7SLC1DgRntiDyxVb+N1BudlZdTMojYL9OgW+3R8E
0bUP2Z+evWJut2vjRc+n2LTaEIgCHn2s3bsVC6RRdib5HvuwPdZfiGM/cKQffx8R/nn5Cd0R9BNx
/V6Epd13pSfWn+nAd/dZWg2ee49yyHBakErLNihTGzno6N51511iqx3eYKvW8v9Qlv4j4PIRaFoK
uoaWSSBcqtYfYhKmInqrW9LfdDlkjbJf5+ilhU6+V0W//v3XpdJ9HwCXZowAAoypBs5N77+vUfpa
WWp0sm0nPWozWIR4wbgkXXzn6vPGmknjOzu71QD8MoXfpQ1SM7F8bZr4rlbNAFzUPIa1dh7RdaOQ
WWly+gTyZe3JCMRZRclJbACBEUMNIVNH2facZslxnHOUM7wlzVkWlyKtBsS7QAQNRVGQVHQ+pt0k
hvXS7JoXGR6JTIuo1W6a7HBVFdk+DIeTT/qLu8kFn4GjY9E/cpM76o+7jqNTtNOVD4KwVVO4ikFy
zh5CSqOyL1UeYQ0RC9Dp7rwe4ugpxf9sJQSzHENdTf1SgebEKMsEMiFLouBcnO1WXKY+fi6t5FbL
qpseLj3z7hBqDUVFTbwcCoBTHXsV9Lsyw7sWoK0OgALbvoA4/O3b90D98lK717hs12YR3w0mWB+l
53vb7j9pbfxFSSB0OHHvRVnfeGI4jBxfjVZEFyEXl4K01MbwvhLO2rB4A1GjnaG+PiFjFCRUjuVY
1kHYjAGR4BglxQ6d8yOjuJveoahzuK5iijWzpAauRoRERsYlUXTX9DqKOFsr467rvbNm+ujN20da
ZrdG2G/xnzvDjzlCLr941NO55gOgoE4GZmyV9l4Cr2SbHRXFviU4otQZgzNuQQgc63TaZm10t4RZ
3IIeDTS/3X5Yj23bgqzVNt/+cj/dJ3BYECdN1m5PNdvkcMS5FOd2Lzr+AMQw6Nv+HrD1cgXDpbb8
z67oIxCezsGIO23VwznbM88D31bhauF9HXIXBC2eyys7jI+5lu2zTl5Znto4vbPu9PJjlnn3gOKv
rDy/FcQWWLbnpfBOCcozhVSt95/iNmdKVgADyLRZHWuV3/a9+8Ex47vO9O4agjMqLYiiCK+4ibrw
cSmx4xRfTOmCTVlGeUQ0UwJfFVlQh1EgIBEOTMCHaQpAPGwK7PTK2j3AYVjEE19FQhlPvp0zA1wJ
YuZKn8NTZVhHWv5HwAQPXUd20szyKnMlFowuWmBpg9y55aUvfjnCmwNgwpRcnJabngn5H3LnX0QO
dOjImaEckz2979X3tLcK1enuxvPB7CoWk4tXLEfQLs8Z3Ynfh6p/Pg54PC1qDjSNTyqln6MiYpOx
tPqSAikfgLxGl5iq2SvLj8tOx4jwD4/7xUVg033E0oqqjA7oN/nLH6Kw8viZsCd3UxH0cwpscHEj
OjuY6mb9Gg2LVx1ph8nLzklc7JNuWDONvf32nf+jKeC/ne39ONr73/+f2eZSASwCB/9+TIgj4Zd/
VV//dflY/kjd/v5730eE9l+QrRkjuXjHGVBElnb89xGh/ReqsIQHKhtrmTf9YEzo2IwI0RRy6Qvb
3jJA/D8jQv4Ihz2GeVj62bQu0Ir7D/jb72oPm94suiBcunSICEnv7/m2mioTY3uN7lMagmb+KNt6
wfzq3qonO7x1o3TnST8Oqhop/h9W6+bv8vHHod43xecfqsrl4QbH6JtECl9FXyrwH7a3bmp+YU5Q
LaoaOMQA12bcl7PerstURPTB9By0/yT6I+Z+4602gJBMhsTY5frUHTvwdDF0kwyXD2COGPKKLD/1
Ez/UHf15ZLoBMSpu9BOrC+XScuk2uRmjeKOQb9OkVXIT6pW9Kjp0jKLW6ZEUY0i68tKi3xcqMT8n
xjhhddFZBLJkBApia4lZBV6uakDPrTqHYezfFqpIXvuZEQVijLDToP9O8oOAFyq03Pmo6cAFVimk
I9ipsHWIrI09o0jlVl9VbzgXz5n870qd/w2H9rcD/v8HR/eGj3DPD/tsgRH8pKVwhXBGzJl8+/K5
Kn8WVfj+u/9XVsGydYzV8QVd0myOxt8H09RxXEcfCDdHZGoQsuN530f3tvmX5S6TMwdBGRohyzTn
++je1v9imI9TI7ILFrI/zn9yLLm/fsqJmQUh2GEzp+SQMyn8Zu7+09lQojEBXubYmVWjBy8tNs6p
Mr8k9VUcqed0aUelYCLB1r0aXf0cx9pBiAmhTE1TuzJuPzsR+gVYFd/YAgz/qhNOtbcKF1n5Fq8u
/8WKNHNbZMbOC41bQ3Uby2luQDQ8k9nY14j4xV8dFF8XvBrAQNJxByie7K6q/KtlyVVR5x2dXd1P
7klDqus5BgB06FRW3Gexk9UQ+hxoqswkaBn5OC/fVU0bAGWivVyg/ZZeI16z8Q0UbAwUT7bK0+ZL
DEDukhQlLAEb1HCsYw3cl4951X5oivnSQ8w3pjjaQRCCbUqbHae3IoGhOFSlFSi3yzayqsS1A9ns
4jIE0cvsUPjg7frwMLT5Yx9ZVMm2uUZI683qWcCwbWGoF1F63VXNF59qlogwrwHdrTWjr899M6Cr
WX2OE+Nz42n72sHFO9WLJ3fUA4A5xgOG3dZ2iGjJYB5wbxmQoYcBwFzRattcTk8tEgQqmh+arP5i
xdp4hjn4kFXuy1y4GDNBnrRS83MpC0Bb2CxIpd2WCXlWSeEs20itoD4xlCpy/wr6m02hWgKuR1tv
qr+Erb7p6q+V3m6T3u2+FIa2ABVi+Ghdc8G4hxKiiB9QrsOXx+70wKW7vepRdHWkWX52C5D4Ykrd
u9jMH+L2Ljf5QZiHoCSTBkaK9ECu+d2Da1of+xzIJ/KV6A1Mq7TloxZGD9sHhQ5kn+eaGZqCcZO0
V11r0guARrcZFRC5pABEGRqi5qNSkJlDtCeZFRClssCqGBR5jYZQn1v460TPjZ2cMMWWBgLbqNk0
gakjZq+VGHjrDfJ+copfUV4sVlC0kHmc3BuAdAEEXO+keZoHWQVBBr5wYJizyWxR7zkFBY5UVQqd
py4+JZhET8bc7bO63YeJd+VCPBk8DYCZOaI470AtGML9lEZkvdKF/CO6dVsQ3wdwwrpZIf5RUqwi
2bNq59Jbj0Ub8rXGULyYXvdCs6BCmh7QNTDtqB12obzF6vc27WBfcAXARMYuhk6XCq0d23zT6o25
tt30ATkxxfnIm08wbpElqGaxiRw8LLUYD263shlFavcUsmO/8rVBmis/61G+gFS91rTixqmu8zh8
qfJuFfrIV5TbdH4akE30Gbz4YQHmFaHETnPjKyeeb7vcVvuQ+fN12u5JT3DCHuaDKpNAZ+ANOaL6
orU29TTvgxYh2F7Lf41cfa1zcg1HgxmbvDhjQpCKQNrzUgD665kdwFvcZL0JCtGWak9zpd47jjvd
WMBed5Wso03RNfnOGo17eNx08fSVjON9KYUe6K371Z6ti29W0VWWzh8dFbpXce1AFq6u6MNxY0Ma
XosIqfIp2srUP4YjegMmjoOpDounABw4zI22kikKHMBhkX/IqL5bZBXWPj2NLLIOuLgDS5+GtwaJ
g8HWsm3dOjvhN9W6BKZHbW94/Ff9pszY2nhD169y/ctIi32I45uYj7HPVAXFSH70e/Q5kyJfR+ao
X3uWubGxiA3jad0vNA1U6IEUcWSiEoahZuw0X74aDfxcz5wlI3qvBwrfsFdMgTxFbmVru5uevHQ+
p1OD7AcwFRqfwIXD5tmS8U5fFGzmVN3BweC1Ziidl6mx4qfJqazMnSeWTmm+1MdABoB7LpDOaaNh
5PUKiODYW+6rKoqT1KPkivZBGrhOMQVJr16MxKUmlecoR8hC2fLNj+iR2hW0MmPloYygxehGOTl8
m7Zi/tl3NwlCcexmAn09jA96OCL6Na9r8RrVBhL4deNcXLFzZ+1Z4k8HL2dmpIpbrt599Bpv1zfj
g0Qx31PySav8EaivfFHDeIEVB+ID56wkajZzrPmXyJ2Gq9wutSMEC7w2F3mREQuvvpmSwCnL8g2B
BOSAJ7ggbTF9pFMeo6sz37rw5zFkoxXdGF+NkclR2JQmXtjmG05i1kpEH6ZIpRcLhi9t3KzYilQ8
lfh5ryoZ3ojxQXMi+ziYOUTDRiX0miAgznnT33hTDIQ+Fls98aON8v+LuvPYjhvbsu2v3B9ADnjT
DQBhGUFPUdnBoEgJ3h/Yfn3Z+7E3wbz3FhlikZXVqmokh6ikiIA7Zu+15gqL3ehY3MUIHb6ErbjQ
mQpNs77UMZ+V44/MwH2OSe275eAKsqzvuBRxjMW48OzZF0LuHVdtLXz+8SlWqisAvgf8Nr/CCuCl
bBKJUzi0CxOeZ3w6sUcBW6ee0T9XMdXSuCJrEDnTfWgJZVOb5vOEQZdYXthF8kIxCnVm1O4VbaQI
8D+pgHekUTu7zxYGUlco0utS30sMK/ab5Ulz9Kh6wKAnjm2QdleGLBF5Hef1yVw4SyMpQacwh71U
9q18HQ529CtYyEzCnIqr+hXXFElhu3EcYT1GyhjlK3MhOyltO6/zhfZUkXS8cxYCVD3P2g9noUJl
TCMsKVLQEyCjQOLg8VsoUlQYum+hDVmqqSV0MRq++JqG5L5d1LLjopu1FwVtWCxiWnnR1bZqkt2k
c6Be2pIU48Qj6EAtJhc4krHtYlGtnRgj7kqLyvaXY5dkWncJfEocSE+mnoxerbbGXs9z1PB5ox5m
bXqSnEC8pA7t/zHJ6zunQ7HMQMGwO2JVNqfBq/E2XsvhHPmDnEMtGgdScFsiyHYUdC2MW/ViiccZ
fiQ7vDpgdMZ3btTyJWWoaB/yVjOuNzj+jDyuj3Jrjm6RZUCxngwo1EHoMDkVucj8uowuczXqLsfE
NsgIrM06xuvTNNdA36R9W0EyHIHTbJQ5wmWRUE844RGtV1IK+MGZ43AvIW12SAvGtVYmwUjaXWyU
fpfF5qMYw/EySusngcXKyyYx/BgMVWKno5YbEU6LjaXQhsTLcG7dmEk171UrqG/ijiUdmzHje1qr
kJwYFdsMxwtCjaiMD1YkE09RnqBXQG9oiVbzTOYwp33qlZEWlcifs0kGgm56eL8O1rQgXNVsV4he
3McU+DMusWEPfyZ5dpAmVOtmNuzUZkguuy43QNqEYHnCikHJeL2wgmBFeROomephWL8oI3xuc6Tu
K0EZcGhS3FKJh+K7vLbKsjtU2YxQob3p6LNovaH4dstzS+VuPUcdJeEkewHQgDdmtLL7Kegf2mCm
M5Bq6JfmKKfvEW21ogjXZekcylAp1jXG4UvJKY9lbm+p9tzXacqmNXPq25HyW9qb1xBTB5WXcA6k
wl1kNG1RyCe9pUScO9U6t8eruhau3ByVMmUdijizjlnjx1JWupRAy3tDggmF2UNXgScSYVbJ1rrK
CFal33QzhHihByBE6xBxfh4HDzOFdc+qBEbtycz31tjh6+tK53oMu9w31YC0UNm3jehBM5v6whoY
KyvAEsmqK6ZHNhWPTNKHxKwwbgljq9q/atNwLi01xaNb0qYd+NknqcA0PGK3XWE/QLY+eY0pnvGw
z/vOuRvT8ALr+hovf+s7YztsCTKBXG/4UffqcHfy1Qz7K22/jU4RkUVkA0NwPPZ1iMnmwpPZ0uQl
gix72FvCQoFYB/FPZ9Ad1kAJcZDL5CIelIgKtWanx8KIZ78bAvAU4dFo7zW83BgS+6Ms6Avp816b
u8KdSwwEapbeOsT4uI4gqopdhlUWi5INJOLE/CiDOe9/Zh2m92Ec/8ScFtNUmg9KRiaDlIP2tnmM
OuEUftNE6TrNsTAi/N/rPWtv5i4pxE3NS+xXZku3oxmZGPgV0ki+X2MqblGYJ/RCjMDzZTtDALMK
PqYj1qGhx9/SGFt7M9X4vV/3y3+rePBpWeBd1e+/rA3+LyweYKpCri/LukHByzF0ym6flRLui1j8
fPnHrXgSP9t/HDELN/+47EQ2xUX4kTXgw1//zzqghR8A4QQCVsVGUqr9p1VAMc0/kHZTBdNQqmpv
nQKq/YdKhjBdMQdisUW18N/lBkn+g6wXKlkUKQwETNS+rb9TcTgjBYODpLCyaCxo+RFqiwnhfTFO
7YAk9bFJfArkglVPB/RGaZNT1c4Hqa5/DlWO43C+DSbaqqmts7SHC4DWbBUnNJubQnt5c6k/qA6+
r7X/8/PYnL6tLjplexFqvCkODg3Es2nqw++4u+s1r0q2ev2SKhHpZCkKtLyTv31+TOW9TotLiCcD
eK2OzIWrrhhLW/TNQVtNLaRJijUgKdLBUBqg9EPzEE5RzZ45yphdR93FaQVOq4geTGJmPv8A78ux
jFmU+QH+OmidDSwl2D/eHT+Pio5LOto3szEtg9KKVhKWupT5TdrJSGMw7WunSZXn3d89MB1nnYcM
rS6l6nOBTdOGEfoBTcOQDsxfs1KW8TE7bi3ob512WLe6eWso1bYu9e+fHxnmKCf1pgzMa7HkfZIv
TPCJZWrnnF0WsEaRN1F+jZNtRdNxdTz+udvlLp7+Tb8KLoyT4xsnsbU9c4fMcUOE2sHcWSeUGZ7t
Oa7jk7zB3y8/V22bbbEVq6tmK/gjWJ+deiVWmBH5wefefb4yvWIrf28Ojq97Fv87+TF8n66yw7wZ
r8cb4xju8G6f5lN44dyP18MV9KLpSt3RN3WJi3f7leU3/vMVv/T5WfDH0e08rpMbe9eGRyqPL61x
FLoDf9JWbM38xpM38qb0IQaum3X+K9nVPhYvl/jxreElm3JLoxe14/win5TddDNejpfSIT+YvnWh
HqWtvJn2gwslyy35bbDjXn+/7Rs7JGArZztf6Sdtt/wmEF7ur+2BOsXKdi1v+RiOV2/rQ7vN3Nt8
hTbU1XY4fF1jZ56ijXPXbofVV/E9VDo/uJ8L5Rvd/BJgv9zvNy9RjC0yqA0pu157l3ew0A6ERmzC
6/5HPLqaIBVt5VQ+qfDjYd6G/ryKfTLTVtl63sZ+ueFHfQoH65+b0x4hwKpxb6fVsA29wqXEsKIn
6qceNTE345IXy3/HSXGH1TWZW8lqEKvi3kFEv4r53hu2kgebzF3+7Xb7+YP7ajw4e241JHsyBnvU
eK+14LfnWSFPFUGv5dcjBmhXM0ggHHs8pU5Z0O6OWq+cErgNof1DyKK++OtLjq2F1eHu9bt2Gr4D
oW83dR4LCmBoP+NiQuI7VuAE+xKGlqnUMtE60L/hQu9fvyiJeI7AjbkWVU9svxoAEIuhgddIPwhl
uKQ+KO8Dpo69E7b//FLAeF7NQWghKvnX373+XD0S9Pz5lXnlfJ9dGcNgHEU/wviNo+39ExDMxZhM
MbowrK17SZcu9CK6SUR0Yec/JSFulYAlepyeqIaAxJ1v29hez/WuZ79M2dJV530iv4SRdlHowx0S
0yeW0de1Fe+V1Dl0ufjWleyBgBKuih+xPnxvRb4txwhTMmVQ2uhOaW5i5cFWZttXNOdKt9kMV+OM
eD7amFrsBd14MWKVTfQYDVrgs4cyUuJE4DYEoe6XRGcIIDVZ4Ph0CTxEEYeEMBqN7o1SZzcs7W/R
liPDyr7oiZ3NQNwTQM8KF47mmGIz4J65XQig6vC/5dFC1SO0J6HfqyK9GeRfMvXdA1mwinE1CXM9
Lrqqz+/bMqW+uW3cMW4YMyDdB5Yi2msE25sX1w4GYxoFOn2oFSQdOa+EnAHuWAPXz2iFuKnIpdGw
Bn/xwLyf9l6XTcx9CoY7GQ+MvnRV3r5JxtDY7TgY82XSqj/ThZ4S9aSnw5+5xJ1OG0Foxmp2KqLV
k1bZfH7WZ5EihOXZmDEtPJo4MlE6vbYp35x2pXdBWHSGfFcrqbpFt36T5HZ6ULpWXsmBlK0pexJs
b7B3q8pdPBM7lBrlmhx63CAmtjG9eNJ1tiIA7DJQdtVzlVTtHZndyRepAO+v078+qUmXacGA0x16
f50KW47LjPXDXafE35fmspvLFAdjzToUbfy9S9FgxHXhZTNF28+vkv5+VCelFpMr4lsw8pqGM9U5
a9YqQ97YqujKazS3wOUG7Dhg1NZebFX5JmoMZh011Hd5OrenPI7o/0AknQqEEmFRxxQFO+eCgvY2
bCJx6HXl0Z6K4VoMarNpmhQE5fKtWUa1b+jD5AKjjTdCnu67MM9OmkFhtdaTa9Avwb0uTnM+TBew
Uhwr6m9LJaJXVIWAY/VJ9oBLkKqBJwNfdSF7ECLFDQaYE9UzwwvBprxemb+1XfpvSB8+3VH9L9wr
8T7qpKO8eUp+a7ViHSr78q324d//6J89VuUPJIzsa/AT0F9nbHnTY0XyToikxmDH2m9Z9P2rx6r9
wUpQ09C9Yht79UD/u8eq0GNliYjaR6UxungB/4b2QVHOlirYC1jwG2yi2BXSZMV1/f6FypIgyWcz
LSCF1c0NERTzXsJ9tqubBGDsTDsRJSyLchCQUymDrm6zB8uoXsIy+7OfEKJ14omeA+tTcL0+XiaW
iGWvoVA1aT/MlgbthzIvjAuKZ2r7FBIauZ4s6mzKNMF0gZsj1cNlmNBH04rgAY+PF5q80kWbk6ql
xduIrFF3oD80LWxCOVQu1W68ymXksEgZASEyhdpNrN42w540lz2ohXDfSNH9yN5Wfa3zwb8/Feo0
00PrcVB3rcWqAmwEJVakk1HwQ3GGLVCKUwGldLTSR9br1Cjy8BDqgIlF3u2UCgJh76QXgQopqcOP
pcpqvimSrPOsbsy2w5ydmLrVHePlwbLKC9DWB4v2+zGOjeuO8nMxBzb0NbN0J6cs13WaXCbSlPk9
UAe/KdurXNKkvU5xs2umbdJLxgYXfbFxkhxJdbuxSkuBK9fiqQppAqrmg2B8nhvHbeilrRKrchOH
xseoabchyuy66imclDeyM/l1V21pZ1LPbnbxSCW10na2TEguIX123F2wuXVH0iyDHIpDniAoSaq7
LAXCU9TWvdMSVxQH2sNkOaVLgzUDzKxsANHeq6O6pj8lYdVQWYfqeuYnACGltoGfo/FhBhBHDdgL
xLrVUvdNi0jdRXVFDbqdd0UU3Oa0n/EDkuuYzpqLUJ38QI2Wkd74CSEFVm7l7tRlACzTnUTnFCrz
tjbMY5zZ6zhNNoVVl17IFtEL0/ZQ1eFhqAKA+YnmrCS6lpTMy0dFoWOTFkKspL4mSIYY+db6Gdsk
DupVQKBoSnOipjXZxdYmSLpnBuiLZKlv4zaj+KZabpWnG70GZ1dCr5NVAcFtjrZJjcVRpiKeydOf
5AuAGKjb9dQVFzBBH6Q2vcrN7pIKvZe2/R2A6hVWKC8doV+oFKZVIfw2UaAGJOwDEgqJg27/qLN8
M9opAppCheuiFKgKhzheJaSLDZa8DRSBvlbdyQQpaiQ4w+eGXDnR+0k70IuVriVrnp+HoLBOlNPp
I3XmjWIXnMiArjKuUVE39TYdtcoN6BhOM6Et8WtPoMNigiZzTtQcx0V4WxXE3FWlb03BtwEgHpdC
/KhRCaHmxAQgPUxFUe+1UPemXn+eLeupacUhVCGQyS0pAaNxpy6Yj86Mb9Fd7EZLudCglWjA4dKp
3qqvNJBpiSSIN4mpXDZFhbhvvHYkmI82Ft8yG++jOrkOa9WPS+22VsPrCqoIZXc3ZKWkLrgRxyzu
1ERTyBRU1uiTNqY8J66eOd+0EthMpFFGDp7mBVIya/U1qVCLhfAoqmo7J2ig5MQBRyOjke4XpDgk
qYoMM5HtEvtFzShTym15Oyi0EwKAuhTXQ69pun5tFwwSC23aWDgp2dAUoKX0Z9tq+p2lW/m6Gh80
OTyQjeO1eU7TpeGZUgv1jm9SN+0sf0K1OMzqdx7RgIalStYflaWkro2VwoBTS9JiOFsHkN0uibcr
dmZjrM2yu6uhuEAFvOwVoFnN2G7SEhge+6rcC0hO2gwO1XgMAfe2NNBdwHCROjhVaeaq5bFnFQ7g
Id7mhyHF6/DgFPeRfU+NfXYnQD2VEoEZGrTrPhYM/jN1Vzqb+ag+pE2zEU7gtfb0XNKXEHoIqmyq
9XXcoh5uYdv4CgzaRVRnjPFJTsaGhx6TjhabB6ofx5xdW4nK3NV4dWFrzx4CtXvDKq7wqlJbX1A3
pE8gVg+ECe6QzX3XfY8t40bPZnrSpHRo5hWegG+dQd8JE2tDQ6hxVjkYWpQOp2jScNHO/UtbatVG
C3NtpZXJdTf2f+YLb2fAu8n9s++bobh2KujVU4AM2DTypwFk80rPm+uylnES0T9XDYZcsAnfho7v
Wj2ENFWUJGdJDq0gzMAdFvJBLq4YCsYV1/qbuSB/+jF6QIT7wwzNC6eonyddvWIl98hwvmsCGfcq
GalZt2DCuge56bYUIGU36JodRXbeZoA5dCWW2EYQVswd1PVNmJW11pdwuMhPrOMf6PjRy0f0RGdr
gBohjpNqP2c9uDo6+7TGG+2hMHPLi8xM+AFRnOOgMzPBtlRC59dApXY9qTlMi1rpaFHEoZ9YZn9R
1uGf4yA/2km2n/V805Rgu5jccDo61vOMhb3siPXUiICdC6mCETZWKDGgc1th8a1QknpthvFVrE0P
uSz97JUIocYgdvqk3IgJk2djWtvAsa4HKz3qpJXkWf2EgOZGnQH72gAzdZwxQgO6LtrxQK5AvLJT
a1sOCljlBeKUj8DvLRQ0XYUlnj4xAkP1xUrUK27nPQNXc5Gm1TbVaF70gQ1UrupurIHQPluSkXEn
DBmTCYC0G3+OhFaKICldKCsH4VQnpg4E8BU88CmQ/QZLQS5aOhVquY6l6TpraLwPrV2v9TK9ony9
zyv7Oi7ZfHRzp8ClRFEx6yg64yH80Y52tuod6VLT0+dWtfckOISrqZiTIyualMFG4R46FugnVu1i
boFhDxMb8iYmPrS8iav8EYeBYHLPtn2PPVxy0sqfzca3lR4SIMsu0V2oWYZKrP2F2WlbznVGZKr2
Ky9HX2rsQ29H8y6viAjvBnmj633vaaGybFg65RhX301AXN1Mbwkw15T2O2GQ+SycDXaN2nPEPK4s
ZWZ4aNdDPq2zheYF13JnhEg1lHT+MzbtH5OCMcYKO3vFTvJyspKNA7myDLhPJiF/sVnizhgSbkn6
1Kp6dNBIBEbBF7mq099ocJ0JCs2xGNpEqU8tj3OhkVib666OaR81PpQxUgT7TfFKHsuNJ3KHIAbE
wzFDM+v35KGtUq3d5DZqJb0H2lnPyb1h57upLp5h7ipu48THOgQsr1C5chsRb02tGNaKiHT6/Sn5
bPKFClx4w0DW+UGvA88dgaGFJXBLAIZ0pCFErhsdeZ6dUagRhn5BMbxbTS2jRqLsp74J3CgIvw0j
hLV5qrUN6Gey/iD3AauWw3Vk0B2DGwZ9LgJdqusa5227Lc3gwlKflApKMJjSat1O4sQ4d+i1/oKR
fGJIjMn+LZ4sbJH0PHXiRWywb/HEekskXieT8UBxiVZiGgPsSUYSF1qykCZN9zPDvhfqdGN28fdh
no5qHl+0bfJkdZageCb4NAaeEzVC72iIVkPJESMxqiuWAgHIeLmwEl8JrZ+V1pk+4yJ01nS6HJhx
ocgtWFv4yoG8avvhUlI1Mu9q7VqMC5GQFu6AM0foyE7sUVjYZKXbfBhB5wJ6wFaNdIqOe6e9VCT+
HaxxuJ0r+77Vbb+R7F/DrDuuuZDysmpN3sU6wq7ozUZeQmaj/NRLlg98FEGZXZJ0VKSj25ckfbQy
KXIO9cVJhG6nW5iPnOFiauSAKiAjvqh6LzanhbIf3AxTj5CgAyrpNMlTOnYXioLgifi3wZvV4USF
D301LHxXixbVRlhsUxk1dlp3lAPwtYyB+iLq8j4Iil0yIXDJ4ZcgtHF1MIH04gIUMfVd0YaVn07a
oVWnR8mC0Cpp8PdpCd+pQXMBjf6OaIJLO51v2gKDxRBiHpGHO8VepGSK8aMFHSpkoNGhNO61BDea
MRz0SNuFiNsxQyasuCzDp+xaE6rSXfUZqRRNLv0EV3nMCxbDGDQh3SbOZWiIHBJkDzkXk4664BDh
8HhyNxu4O7BcpmmwNSSazJWzw4r1K9CiboN514cu8pBIaJuClpSzOh++pTYq+Qz6YyelvkHus6QX
9oVsi3yTi7Tbp5F5gted+Vy9FWPROkyTI8Io9GoO0O5ooQQy6shVt5MzxOe6DcTElOQFkeoACpAj
Y0nGoGVQktE3dSgmK4bV/RQJ2RcgsfYacOIZFnpQ64dJo89fx85T37FwbTPBAtdpPcsy9lWHZq/I
Wmkdd1LGMoX8HSNG1ikcHlUMpvsRDdTa1skokYfpsc0qqPyycRXpcCSnNkEYqLILpRmviZxYl/jB
rotDHNiaH5SaRSM7fdIq3kadfDTXWuR5Dc4c5IQsAxdehVY060RCCSolgC7rJrvq57h1Y5gIroJD
9bqJkh9YnueD3hn73NBCt68ZEkdN2uhl2GywRtLXMNmOWqF80qL8KoqMJ2E0GhDPBJaqDmC8KdcS
jNDylZCBicFaUsHtE3BU1luCXwJdvZFqX7bLR3q2MRu/kIJVhM4A+FLB6nn60ySjMc/je17XZ2Ta
l+h/2V80GF/tqXmhFlm50hzdmsXzpGXfTK3J142WE3xtl+xgicaYRkA8QsrydZrOyp+RUhbkrFSR
byrqxINISs+UVtmF6ihPSlSxhlP4V3lsytRdoluxqNeQus8Izeh8pZnsmZPEBsJB8ERudq7HXmVC
BJIekwjyNmuFjPCTQiH6Ki7uAEuhRyREzmws0hIstK0hQdn9i136M27YALx6oO0CXVxVfcrYXEH9
RNQY9emNqV06RVK7NfWblWoBiZzaXVVNe72s96aMQIi0H9JVAHEjTjk4MuJGRW0eizCiagISbqV3
gBtNSY2Z0fVrIT+OQx0QRKqvCza5c67tzKKDt2rX38ae/Legnh9qy2QVA3We0TsYphO+C1pdlnap
wvkuHWvjFDmykuG6SAO4riI+zWV5iFv5iMnmKFiCRWZxT7jEXV4Zt8QOPSiDsm2jSKwMpYWZqxOC
Md1RRiAEzWmvLOC8rExUVkHqkPmZ+j0ohbLq8Muz2e0ek+SESvW+yQ3ZC6M2BcQ+vTQYqIl20dc6
K7BgWLbxCIPSqlsi7iPFDWZTdY1qdLOG6rmsFXtiozB9tiCyQt5jGqrxXqjDSgqeNfXbwIDYz/V1
3E/Rpg+zx0NuOpSZ82PfA9Qc0X3LfXAZNX22M+xgX3CcJp80l0TBn61VX1SyjeSWEI9F5iUbiHQ6
ckEs1Odm/DgTa4tgr3qi8e3S7ig8S1rMkKxJUMq6XYuXGuzlLhcotjtrZQTlzdh1oIxjXH/GGN1O
miUd5KETnjCmdF33PWt9Sz5Nlg6sykY8g5Al5wdWEzL6bTovS0o/08oXY1aXruZ8wrJGyiGiqa6p
tvTSUBQ4hD71W7Np75BiN+tiejIS48mqLWuXjr+SbNwlVBLyQr6sq24+GbOFvl96UfhE33TY1/Sw
H4t6LredSF/KgLOw+6k/TRMxI3imXNWMBg9+Lh6mOFH9zJEj7nigrK2UVD00s2yzUJRjrXOHspM2
CnU+DYWSS3gOmfNFrP5qIOxxyRYfgiqCjUqIzbE3bGlvtFZyMIVGMqNCGWDAmurpgTS7bWfc/v3C
8n+prnmnwfm/Vlu2dJYOGs4bKr+EMmj653Xm//cf2VPx8pHi5sNf9O/as6LI9tJ/ZAQ15AW78Ze/
R3Hw5CF0oNuFrmRJiP537dmU/zDQBsGYNGlEKdpb353zB8IYekQOghsTmYj2d2rP7/31GN9w1+vL
8XETwVt6TVp/03PSm7RW4h5im1qOzkp03UDlwNzXSYPiQTfH9Zu6/Adimo8OR52bK43RHhHSma5E
mLWOhAgKU8J2y69KZtR+id1p0KZSgFOtL7pF7xtVf52ejaVKg3O48EfPjpe2RMjXBlOWJfFlGBRx
BEnSXckZ8r+pbTNMECUee4c8urXDtver3vy7TuZfx3cMg9PlE2DvOmuUpTk2Qbsis8eMKnNXy7WE
p9DIvugcvm+JvR5FpWGJJ5jeGHKH86M0SNxV8qY8tRoKRMVtuYbhVNGUiyf/8xv4wQVlnWXzyLDE
XMRr7xsVTdUmtlbhAAbaJrbCkWY/N2qHtQhQPyVm5qEdb/hikOAlBEP5xZme9Uj/OlX6NLQA4bfz
ipx1aHWb7NfaoFRVk/pFxiUwZ9S+toZcp+NlAwVNLFsNB53Rua6SY65HM2uBcurqVSHVEYngg9ax
qNbT+3koo8QNe5JpvLyTwiui1aaXOOisZ7nCzfXFs6h8dJsQNqmQe7l65nl/N3HQ7OZApNmVVI5v
Rnnj1p0IfSexpat8xOo6ytIxKAIFw2jSrMw+IUnYdIotwDOycpwoRttKCV4izmf3+X1dHpH/bLn/
dV2X7jOyOw3khnmG+hhjWxRVEMwgt9gbDLVVbUK8JhRtgOy0LL3qmDijplbHL1rJH4wIkIgAkaoM
hA6j8fsHqtTjAsg7AMSAoKq1JUgeq/th8op+fJH79q+pjEko/Fl+MP78dgs4N/rsNK0RKuqmdnaa
bV4OjoSgAdfGYKwLtXGu2OlhjlEp531+RZcn8d0VXQ6lg1iDpmersF7fnxiJSm2ttFjPaNZvisDG
2oWW4IvzoTv520EQZNI4lKEB6L9xLYOK7LWIrOFRiGA1KaL2E51dAbkrmDGa2Z1nq/tiCPjtjnFi
GMg5Gidooep5f2ISeoSkbxLD68tguIL8WR97eBLAnZvQI2yuvfv8Qp6xcnk2lwMaDG+OY6nQDs7e
+TztRh2gk+HFeTpREAR93ORh7CGdjD0xpd/bPhwPnVmL25yXapvTuPIlo/ib0N5/fhAeHgsJ7Af0
PHa+OeFfku4RTz9vKVPUR1JyNKLfCMzN6U3StJVQRbcZnE9jrHdNOhR+1zOpfn5Jfr/t9MQJWqfg
YBsK7+z7W2BWVRWB2YeUWaO7N2M52JQ6QVE6kVGYSKpVKtTwq6H3tyECLapp8SSzUEIcZJ3dd1LI
6PDQx/aAD1GWsANCi3HbERQ1EWcDVEsb9GITLrFVDmxROUelnxq6s9aimbi+ICm2/VAji7C0k1bX
KB/NUPOAIYovHpgPro5DJ9/m/eY22eccs67WC5OwF9nruuwG+th8HWpBfpNV5vdSxNRz68yOvjjm
b/MiNm2d1dTrxVFpu76/I7oZhwEUX9kr07o+4ECS2AWRJVkyqt7J0fhcSjwojl0H61Av8y/GmsV5
fjYOcPhlpOGZ0BaC5PvDm2oZTQU5gCQntBaXmQw0I6+QNua6DjpJ69ZxJil+bKcOeXFl7olELzeT
TAAluw/DN8ZWxcpLTEUzMJGnZQW+hWB7FJKESX7+8H54qRA2L/hJ0pWN5fa9WXJOU1lR6pllj1YB
vaJBathAU5slDany0jLe1aHt5jAvWCqmXwAEP7xOCIdYe8K9YWx+f2wrdmJlaLlNQrTdiYixyGUl
2OwrAhhWoRLSZGUivBuNSvvirH+febhDb4589va0tI9UUROM0uHy8ZFck3lc9Ikvsev8/Pp+9Pgz
ySEjQUGnsbF5f451aeQUcDrZw7Yi/LqpWE6Mlu2HigKIV1WxDaqz/sUT+NFNfXvQs9MjH9cRhcVB
Y5soT0WvrG0RFM+zrF+Z1JNpG1EKxRttET1V/d0lBO+egQmB7RWqHOjV70+466yWwDje9xKqsFcz
tFygbyx2aQGFsJBj44uH6KNbaSD6MVm1cOBzsQ5NETOrVQs5Zl5YC8oj3QSp+cNiyfrVknH56O8X
EZzasjtEkajyep/tXyTynMqG6Z/Y3Fx44NbI6Sl6ukMt7UBnwutVE8SDSKEvvHHBkiUOrexCxlH2
+UN1ZstY5j4+CXK/xZYBQsY+u8Eo8mgXR6rsIZFsVuSuwruOqa0WRZr5VlnZl1LXVy4iHd2fC6r7
tKJRq0xtdKmlSJYoX4z7kp3y7osPtlyC80tkYhmBVAGORj0XqkZTp4N9Jmi2N2iAR8haGru6Rmak
rhoY1StwewNxhDFKXyMI3KmB/uA0DIGFAnTy8w/z0atnWgZ6NdS8DHBnt0vNOjNS5l7xBly+axbb
IZXoKt4mk2RdR7kTIonO2y8eko9ePcZiE82obGvGYuh5O56aHRhkq1cUL09MdhQ6lA4zn46SIKLT
kLPYLwwEyl3TSfiORbr5/JSV5cafX38cQTTILBaEjnz29tnxzJYElp4XloW5g7JTXSiyZK71AaOY
REaRb9AJd4tlj4ZzusH2HYwnfmwmnMahv6hV1bqvMjwVrV7RAq++gvh+9L5aBlILXiU2N+cXKE8B
m0ZhpxCYUyhuZyXxWhfJuG4N4XwRavDRxQCWBLKFgzFGnI29qmUucDaN91VJjZ+9k8luZmWQgZHI
rafGNr944H6fz9C3GSzMgDpZBjrt9/d+YPSfUmi+xJ5EqFZo3WDLLMZdADMBRY5yRJDjZq0SPnx+
15dn6v1N57jLyoAr6rBvWz7XmzlcD8iLnEs2qsakxjekyZagWTX7i2fr9yeboyxuNA0KDQvBszFH
raWKvFFDWZB21pWN2d11tC51owxUZpDCXsF0nONADV7s0ba/GOZ/v5fL0Vnrs7BjTXV+L7s+yYdS
5to6UuSwajVUL6LDdp+h2gNmnkhfvMe/Dx4qKlSL8giFHKx5Z+8xHlXDqSK4NABC4EvWkbMyCKZm
lZ0nHpwRLCpt/FUQyEc3ksrjspmgIPdbuoQWqE2eLAeVsTgcQ1ZtXpuC4/v8cfn9DWRoUPCFObwb
zJpnj2lH+8ymkwr/gy2CrxglcisCf+n5kkj9PznUoqLHPYhw5mwI1hDoBagzuVdVMnlKDtRgnGUB
MPrvFzOZmClBGbCyWU6q1nJD37wEbdh3kZ4BSunleV4PWfoj6oOQbragAIZj8H9yEdHxy5RpqTcv
TLi3h5tNgLy9AS+iTqAttzVbUNUBJaOS1fnFoT7YcuObWm6XyUZP086fRXWu00YzetUjaSddDwGR
IxGKHW9UbMxPQ45pHTgVcPiy8kAA9CtYpKorIknOv3grvvwo50OqVNVOLgjHbAe583q7st2Q6Xut
Icp3bakYPREiDGR6jB+hFJK4nI+oYxtwvJ8/Wf+fuvNokttIw/Rf2dg7ZuHNYS9lWW1INlt0uiBI
aQQPZMIlgF+/TzZ7dllgRVVwbjsREwxKrU4gkeYzr7m0P18IgjYVF+pHq0U8cpUB+ygs6Pl2/ibM
IZPbSEPQmtRG7tj7Aq27PuKlE4iL3fL5Pzp760jeSKxe9BTNEOT2zH2R+/a+Q9FyZ6IuHBdYY14f
7tIL0jb3Ivy6Igg4q/UczgWtpJhDfZiz7OSYiLlWZYwZ71A/eVoHYjIhs10f89IFRgxNMRRdH++X
8l/mWyCRY1dfJDMeH7ic39l2Oh4bx22faE6MGxoF5tGXYXhj5IuTi9gvtwsMJxpA59tJps7gekKr
qgugBA1g732lrBqQKnrufMxbe+rSGaj5BxZ8Ayi16+qv6qfcVQaz68TgF5xqoHPt1enBCljb1yd1
JWSsg3WbhIGIAGA71Zo1Z9mJTRtIZMae6YzpUfQSUIeBOk6bASuWabsxADaVc32KkFQF/2ZGD5gV
fjRDgYYt/oVAUFT45CfKxWvAxDPdwrJwQXfNWab8jbLL+GiWjb8bneyjGWM5pnvOH21wCPeZgM7m
9aj41maojjFiV5uujOgVdBSLYFKrU5anwamyl/YeqiIw1wCEX+JYw+H6LFyYcAvhPJ9kxYRKtk7T
wOjZxTKxtFJVIcYq7O6JKkezT2Wy3Ng51oWt8/NY64JckVWmSFKbJAT9i4cqmgfcndEezypfniaQ
t1iSdP1BOIZ7iAHKHvCAxog0L0A2d1JucukMx7IHfDG2Y30v53TgOUf/xpRcWPM8JjxRh0nR/O7z
NR9rVTUhyJUU6/QOVYg/WizQPyE97XC+L0v2+3uM1iei2nDpMCV86eb8dEMGAUKUSgdw0TDGT/Tn
+zddHHmHdqicgytVceM7XPzkVCaxDCGaIeI/fz8jqcOo18TxrrWSx3wuwcZQVN6PiPfc2GMvh+8q
BKbU5iGLrhk7tqcjq5/ezXBzZeS6zFK1Vf9pSWPkSNLFMT5MHoCxbVOk2ftiCoL3UW9+UMU07hAF
yt44sRG9zUopvggL9Slp/zsfOuuxnSJ0aSro7S4MsrJimfRp59wJMUXYhjYplTHRI7Jltjtjinq1
JcWccJitJro0cSyUt538eERTz6iXeiulwPkADDhiRmns3cWGREHOMqoQssPSqfdTlLV3UVlXC30m
Z3iWAdWSDRXT4G2ijcgAyJTpu7K0S3NTJrb/zSudCQo6whEjJIGmlEcLb3LvkAbo6KEuZgE59eYE
Ox8PUeCvUVwW/1hjM9CbQADnKN0s+mykTvg5VL2C4mQPb4Pan79UdgXWn2OsPQhM22zu9N7+XJH1
lIcIz9GBA1N08NqNvP9Tgcd/NmfPOkBF4j/rrNLFHjYQX6M5A9Q8EOtt1BLvqQcBRq2taa63ve+g
wVSBnfk78Yas3FCvj82t67ps047k4wiTBxjn9ePn0pFAbmSSC6Is+2trhhgiGGRHqZGODL56/heJ
mPfeGSSAf6heeJEDVr0+5qX172rirhtwgTPA+ZpMuBXCymNMp1rUCRwrYotdOu+7CVPd/2Ioh0oH
mEtqjWsnFk/KOLTHnqLbwFFSC7M7wk9rvuAAZ904tS6UGAC/cWbBs6PpxPudv5aN/Caw4xGFyagI
dk7Ue/dmldpvYKI9dE0woIcFMwoIkjxEc2LtW2eOtmAH8SIhQNwmWYl7ReksJ7V4PeJLQ3S8PhmX
vrVHUK5RBlRBIn3u/nQWLLCGbcgA5i5OqgboNhbrVL/9bdP37SaPC/Uw3uQqX6jI2Ro2ov1UiSto
yZwPqgbXnoKxs3Y14NV8g2SZsUdIsYUnOIq/qjL3m41w8uKjFyY48LkIfH4c83D6hFZ5/KzwJ+g3
WTE075E+tW6JL6zcHV9CEDRTKHF5SMogDr16ugpGlRRWjBE4PGUQfyO4LyhbLcL/qTOF94OyrC8F
2by7BXwMLgK1oRwbOwfMPGW+7EsNFPEfuBbVQ5L5kFBQjTLfYnuMTV8QdF9T9FOeID9lqN8TqHyX
Rhd8nETm/o1lRev/fiQOu53iFue8lh9ZHfZA3gROZRM1NiMIDkE2/9mJwd1OEKEPUefZv7+ebLwD
cNym34nI76qmxjWE83m18Gk7E9B4MEkg/WZCEy313xdFgCRUzba+vogvHB5UT2no2pxZmoR6vp7a
JRxljVwfTcUsoV7bdNsFsMmpB1V+Y6iVoPyP1UFWCdiA+5NTZJVLAYTFKy/jBYHE4Aw3Az+MQ66O
QIF8dAx8fIMGVd9ILWSaVXgPC6Y+GHLO/ww6JBeuv/iFMtNLRkdSB6IZIvD5i+edilosRQgU60hy
xkDmGat0uRNoYKCwq2qIG6BQAfOBdPXyW74jv+JCfNaWiX4HmbYGC9nn46sg9+w+pYDrwMf5u7KG
7HlxFw9Db1XA7vScp6IPKW0XED3xsRyexSJoWfWCqUp9tRF9PQGf9sliOnO+cfheCBm1tvsL3AY4
w3opLlNUwsmh9mVU0joKM3902+loG2F6VybIilz/FJeyfRBxFluNlAxK9urYgMuKkMtMTWXqYrGj
X2YDal3kMTOrblukGmtMHWkT9GjaUAqBMOUCe7STG7eb3s+r4A6gjgaMUW8BfbD6JLYHzxjKgL1L
9A7PVGkjGjfesuO7sPAcMhRuNaQnAmAw5x/eD8rR6kplI2TqW0/NbM8QW6CZlWM/HbzQrvFiHdtT
7WbJaZCqvPGSl4a3aBhEhCIw+9ZNYzpFaTnCmNktI1W5eJmWXW02aELGVXFwR4w4o2BEdhjGhEgD
4/2NT33hvNGVJVIzh+4dkLLzt0/LIjCzgUpdBlh5U8rSvx/MEae90KoO/RjO+PiWPuXIKUTqfkJz
MsjLLRoZEJOUr50ASuCymfchFErcmBq9zNbfn1uGa5XqNoHU6gDOonEB5e/YuzmAn5IutvW+JTw5
oS/LgnRgKszLcqtCcGlQuigvGmrg+NaHIuKYQKH8lEU37we0KN46Q70csgD2fTkswf3c32rq6WN2
/ZqEuZx55GcWZe7zT5C7UQplkBEj5UC8BWx/sIHV79DYkA9pkDq6vTigXZ1WxwWpQc1Ymf4oovZb
qdHkhifaGxN/4bhxcBanGA24MKDqdf5EZVX7QyOxNXCmrH02An84GqP42InWP9pV2d44by6tQRqb
XHfkxZSMV0CaIqHg5ZS1s8ssD7Kv8MiRBmJJP7opRrRS1Hm581D7dinLRMBtwWudv5rHfiuTqHR2
tI/7e1Ts6ZmkOHyrycphbUOwaBRayXlrUK2ulv4k4BHcOM0vLTEiMnCbTDDQi9Udj11e19XYWewW
uLDs+6bESif4WEOMge2WG1uRN9+v7/OLQ4JU0rgUNtS67pVbWTNN7sQht6Q9jlKqJIxpQZYkkL8B
teCZ3Ct4QddHvXSpEoq/AEXRLwKsej7bTetmbWHFLKTCiU+yhKsJn8y/l/GMbZ+EclHgwI47k4uW
Ugz177AApNskfd3Cb0FJw8xdf6+gRkPl4gNdf7xLy5zbnoOPmx8Qunv+dH25hG4Hz2cHFRc0SIQ8
cCDiaYNKvbdH6ze6tdP1L1zvdEBr2shN473X+CSWQucuhf3yFcIT+kLL1s+t4hCHjTjGjvh35hfT
HR7RyTtRNN0prjgQxBjWj4hxqI3myhIdqtP1abi0/WgxoKtIY0h3vs6nwRNqQJgnA44JaBFlZOBj
XYkDXuDUNyb80iokvgNkGoCLAQ9+PlISdVmWgdXbSSMJHgK3LKjxLsGxd6dqJyHa3idOdgvzc2lQ
kDz0ajQ2Cy2r80FzIMpZ4vbuDh6e2s8TfhF9WxyQ5rSBUTR/AFH64/cnFNwbgiZU+LRO0vmIkzWW
ed3mLnFEUG6VdOl3dxK1iC5bbhydFzBnRCy09Tz4naQp66w8c9IEZUrlUNcynT99RDvfeCayaDnm
1ZEYONiqKNtjhxgeUZ6wt7icTw91PZuH0Bv6ezfHvwJAvDgJAtt9vVgloF9q03OT/n6Az5PS1Qhw
Pba4zs9nJU+6pCi6HsUFYw5oiyff6sFq79K2lfDPiuJu8JZxYzUp7hA2Fajr3+RCi4Mmg63FPPVd
u65Do/tfD0mDMkcSYhRf9py5SAyMMJw6gXmoDW+swnIhnOb/YndF5FYsQRorNA3PXztVFLu8uGTg
FOXo1gwTWL1oUJA49P/NUIiGox2L2hdmMedDuY0D5U6y0ru4brehOSJSndrzPpSoCl+fzpfe4/oo
o5zIyqMSpIkr52OlYQnbYaKu2Dh599aC8gY4vVv2kWF9T8NaPk5plN/JSf5FR80mgvGQ+1hwUi8X
G1zhsDcbwzxGHQZ6du3AIeDctcrWxGMjNMEHlQqbxgL8u1+ZkMNjhaWFdG+8xaWjAX1X8k3YAKb7
Uj75qWI0t0a5JCiO6r77dEjRx9HGgfJOBrLdDkk3EhYgyHN96i6FIIBUNUiKCqFGzJ1PnWPMQ1F3
iqmTQ3ZfcHJtqhjMyBQ02a6lobpzSvfTUPnJsWn68n5sEPG+/gz6oF19PQ4nL9CignQG3FUtL6Xb
FRcBK0UY6EdY4JffiTD4mk0w4a+PdPltvYiDkEaYbvOdvy2V3WjKY9vdWckI9ranSS+86Z+iVuHB
L5r+iGLUsDWrmczbNww86yL7xr64VOggtaeYQkvO5ehZLVYMwcYBxRZ3B5kDVyIrcbZB3ISb0VPq
DasvRJJJZgffxSGj6Snf42AQgfaLYpTRE+dG+Hf5cfSaCz0X2ND6wm2qOTWygpw5bRQ2Kn0Au8Nq
DOiDvberiQM23jgiAUbEtlfUXE+l48BCRVtti9iveeMLXYiCwBgg0Opyh/A8q0s5s1CY703TxTwi
xFjW4oBa5sZ49IwR0anGugHOurT0AKHoVhTUgBcRuJ+rtE1ael6S4MBj0DnF9MQoTnkakVJSA7gx
0ReHos2mu202m3z1Zl0SoCJot+4OnQMOES/l6PWw6cE259YS00frekNpiuB/htKT/NNJUqtypj/E
hsqbKN2YUKX3dodeyI3NpBfqL8PoiswL6AW17/NhgjAOOvRf0Jeq5/6bTyFoC+Kn2HRAAk/dWHBK
WogimQlSaSGaIvgCUWrOBtCWeE+nx3BAYeHGM/2Kjn2pncB6o9uNPPlqc6VT28lJX3A+3SKAvyAH
U0dQMrBbebD9qv0ri2cXJ4R6eVRaMzNtu/SYq97eX3+SSwuZev6L/Dk8yvVp7s3wvdpGb6tcQLKu
ZP5IRl1u8MPxuUIK71Y4rw/qX74GabtHQG8RWa7eXDhe7ElMtHfCfO86JaJE9fRnYijvOEAppu9Q
oQAqvSLcZ0kuH1WbRods6opPaavSG9vq4svDzAEw8tKOWJ3oiOPgRNZ0LMAFa8EoxmS4K6XcyS5o
Dl4aDLe0aS/cnbSBaHxoAoHOpM+Xosh7r+wlioBkbCZ2wggZYWpbYPDWfKU6mO96VFtvrLVLG/oF
gI0XJ1t6TRww5rERiFA6O9NJkruqrNUOYmm7DTJ565Z+uZfWHxeaEyc0u5VS6OrwwK8sUYbVAjKk
Crw3YR3REu6mPedXu8Httdv5DTVqLLcipJ2JV8uhsrZA4I1Da5gSKQCV7O3CwtStF+KEMFz1ELoQ
IEPaQ4dC1uhRU+/ejK5dv1EpCu92ohCBcMvmKL0q3daTEx5SI5DvSqiUhzSrbbAqwa0i24XAGOVN
zb7WXdJfcrLFRQlvwGILwGOV7fCginZ2mvpH9NFaraJFmblI51M7LP2N0+zSkiUWh4oa0oTgfD5f
QdCWorB1URsawqA7Ik/SvU98Qwsx5THZiWn+F1vEpZhtOrQIaQavxsNUJchsF4ejtAvmrZ1NyKk1
WN14IrZQynX8N9fPo0sz+/N4qy3pCHPxUuDU0I8GJH/G1kHDJ30AjNOfOlcVb4cWIyO0P9u31wfW
mdR66epaGv9HHhVw1fnEpl5Om8wEgAE+uPgn9OrwDg0cMoJlRg4MN6HHitW0zWSQHFQe3cJ0XeoU
axdJF7SPxkSvcclG2xpVQeawW/IhQjS5yb7GhOF3TRlNp7QOsULrbFxVJzc+KLe330jYFN+QbhJ3
Qd0+RENiaXeYYKtUW74ds6K+8WUuPqFm2ZIrab3pdV80t3LW/CxtSh6gCP2x/tuZJIlS4KG+rgHw
IgjVJp4R/0QUzT6EPb0HyNXmQ2f77Uah6PWopHDemglGNSOB9vP1T3ipBeMGxGO0JLQLxxrnaHWG
tJBc1M0VAwmUaSkRIq9wocVw6qBasaBFK8PPZVL4B8egDOwHfvnOjNP2xq16aTFB+Izo/Jschutz
0Ct6q5+0apdrkbYjX1ZsK6NwTyHy8Xf+4PvHYXS/LkSQh2ye6B5en4hLR/7Pw68Cqyr12jmJANFN
U+d+jKlSQGyhiIlajPnx+lAvYMP1voEf9HI2YKSyJlFkY25GXtoAzCoSe6fsGesmZUK4dr3mNMBe
+ZCEdveAOltNnJPPx8Ss05MIufWmOvY+kM38Xdn5c0Q6eQdW09t51hR8IS4Erlsb3ltaQLiFlT6Q
+dyPEe1xuo2tiv4hHRbrK/5k1t6q0Z3KG+1c5BXNcYpGUDt2Uj/EdEcPiCWEB0yCnAePVvSdN9jy
MJT2sLctBKGuT8dLe209HSFVaoj+4D5+Ab4yF25tDWAluayGpzSF7AtxLwACnOAZEbrOwyiG4M6u
ZvmYj4s4oGek7pes97eZg0lRE+TjnvZSs3FkEOwG1Fs+SeXb75JB1EfHz2u2eT7/eymA1HpjcKux
cmnpQALBLoa4CNDxKlimFqUsu0LZs4959LlK2yN46+JIy6O9cbVcCoZg1zAG4BOtAXF+4mLANIbD
SBdtroriQI8nw35iqN4KKvkbnLTq3Qxf9/H6B7r4fpwQFhXAwA7WxAykCirLHejSeEE5HJzRqz4p
FXyzgIvdSBEvjQTsQn9T90IOb1UBCZTBSG2LcCWY9bs4Gu33ReDcigkujkSfm04oYDOAW+cTCdlF
wtPlYFZ9KU52VaNPNeJBYAfKuLG+Lw6lbW4AyFCPWVdpF0m5DiAd38xtgN/5sjwEHSFQlobyRqZw
YXnA0aHHChsCatja06aaPaqcMW2Qtkv6E67DydGzmnYLRBXudUFDdTZutrouvJ9Hb4kyD5sf2s5q
KiO3S8JaRPbOVyFWOIlbgsbypg06wLdKu5eqgTR36OBp3yg8rVad2g6RkSie6aSMUVsfZx9QZQZ2
ZG/i7PeIgxLGOPDBD4bRYtKX1hLbF61VEKJvDVWlO+JZRxE4SoAzIhWy49b2sAAxwodgTMwPjZ3b
QKOd5t/C7qlOYCN5pG+UHLNO/Hl9T12KDMDD0Jqj/altp/Ss/pTIW7jn/kBawDpq3mRwLjbC6JKH
tkRJfYwF0TF+kJugQ/pSFjPaypNZPLiILm5jkVcI5eX9Dr9R57Eba/RZI7/5dP0RL5QafOpYlNIA
dZF5rqI7KlmWJtoCK8dGeu8G2mMyNePf3/I/jfLLRkQMOVdmw+4YmtS4S1O0x1z0Bd4UKaKB11/o
QoTBuqHhrJUsWLGrNLpUVNt68nkgD0h2JUExHjs02sEAoW6XYTyIV3Kdf4hqR5zA41Y3NueFfUI1
hb4z4AeNM1itXXOYWdczIghT22a8bpYj89v/Zai2O15/0YsjEZajGUW/DU2p1drqHTAkGsWTNknz
jEKiOrZDSuHccdSPOf0tG4r/33TAdJ7yv/7j4PCLvcT2W/3t728/20von3/10/PsfyEzQbBCnEJT
/UWp64e8l6FtIf5jJhE6/+LuBeXCUUX1kV30fx30XOtffBLdN+GO4V94v6Pn5eqz9f+FThgIQd0h
AEVMh26X9wuLMBSLaRDDJc8cmssyf0d3sCbRHTsSnR5dcW9AyDOQkyqMTdkM6Ny+z5M0kv2uzBOB
w9oI522uNz1KuXm3rZaKfsHJTWibmsfexwLzW9nTIc6OSOj0onkXjW6b2G8cU1hRd1Jt5uXVo5PE
RYjM5ILulv3k20uYAdu2XIYhOp0F/n314HaHuB3s1nqbqygkIcXr1+JvyZhORbZ9faxu7iKZH1D1
bR3cBwwjattnzChsm9hXDhJjDCLXHAXRto46V+uhWnGYB/t8CRckFslhzDa+EQC99Mt/muaAEjJ4
ZAsGLAhGBGH4nD8f1tXcZqJ2w+QzHO9aRRuxdKM2DdfCKTUOBzJJ6o2Bvaf8jvY+NBSkRe2yng7w
L4bsEwaHCl1cxPZDpqSvLHjhu6G3Y6KOhI+Tz6fR6LWsPpZHHm4FYT+EUatVVxwm26+Kji/g+rYM
sJ4vOfTFNkmCxpwA6w8SY4E8VSXPlQBu47koDdppdOyS3AEVHMkqtse7aiKpaUg9abI9OapKQrwZ
sBIN/m6bwmo+uswjT1dTU+IX+m1jMjRM6rEqkXXsIX3jDlslZNH4K8TBMyK6QYfAq4x708KeeKmH
4EhVqnG9A9EymLrHpMaS6O8WHuygDkuvmgm4Gb5HKFmDJx/5/VJmxjg+hFNZMwkFskb8zc2bnNEk
aQGvDa7Y5BFaiQmicSwnBFFBZ6K7zI9kw5Dx2mlue/L7T5v+/Y+P+z/qoXrfZHXf/e//eX5ZIFhH
vEsxP9JEFkquweqTt0UPJSHHhnFx2ikJTiDr4kXdIQM8+t5Opo3fp3s7WQooTs2AjPrybPSF6vM3
VhV7/i01ovMaD4/DfYXeBeA5ZAI9cB3nKzDz0t6Opin+2IFHZ2lMuZlgPUY2Nht4RviTnqpRpZVI
nwwb8ZvxYcqGOsluBLMr7pN+EE4/HzkMWs3MztoMaqErkA8C9HXQFGiPvB1bzpr8CIAt892niA8S
+xsQ6Kqk4Q8lSzbwz+SIFsEum0M8lg54Fus/RjVHKkWKTXi99Y4UbnaMd9WEUfb3xumHpHicmtgp
HgEKW/7T9Y97XhHkJSh0AP9iO9OtA4O3Cll1fwoUiJg/TrbMkUf1R+D01d4dVBPNx9TppDPeRUYN
+rjZXB+aRs35mc2RgIkWVWWWFikjaJHzT4nzijtAHUo++piUzPEfw1gVgTwgdi/5hgDU9OABRQIW
uNtA2La3ptGNkXysF6+rnbeC4ik7IsWinp2KZGu6KEAGjaXXRWKkLYFhagXITTdDhT7d0R9gSrVb
NaYNvxNT5TmwN7a1BLosOC5j9BUMaD6JD6JGgj04umkLVWgTeYOhBZ24AdhknchjX+Jc0Hh646Km
yGNiyxrwmyNHDJw76LAPPFHVhXpXGkBw+CM2Jp+PT+XJ5SfbcSp6lJeDMG3Rk5aD3tuwHWb+HSoR
+reM0te/2uzzjPeaXKjkaJ6ItOIfhrhb69ebav3OeIez7/F8Bjm8d5EbcdO/4gxr5Pm+c6ZYiU2D
e4P8ziGKX82h7lAThFePRYotdtDjoA9bIjMRU9q0UaX9B3pyOJGd5kRZfvCUiwwozbEWQQKhTRTI
LBrfgBPoaS+DRPLxJtmXk/g6Wn3JP3Tmmvn+bBZhn1sPZW43RfGGpnSj3TgWg93AAbuMPT+qRKmf
OnRjwXvB7B6NZ3fs9alW/XhO6nHKeK5Fp+/RhjoM8oX2DIPfOsylMjuKGoOPigDUyxiIyZ7r3JHf
/bw3+EyvvyrpM6wf3nk/TtSpT5rpQ1WZHQwZfHtG0kNszXv7D1CY+uNmdJHz8nM/KpDnmyJQVh6j
I17rF1b9EPnDPcyXjjOmBoXNlF7fGy/gmLN7VgerVBo0HR3Ah7naGqkfm92y4JsNkSyj2oWiS4Su
zOuZZ8h2Ysr8sVhYNKrOLf5oaql4utcfcbKsoxnl5FVvPAGD1pe109gtX7FXQauecQoAW74byhYX
mGOU2nqXATe1/KNXAR2Sm6lwWs99zq3Jy3C7RzRLNN5zTzjdLx/MKe+SD2rKvcl/kMEym9ay8Wwh
g+He+XGB2k7nFY/waBMG+PEXCl96fQPD0KvdwjNIR0Fhrs9szx2NmSJcVo2sg3b2ZGe8FxYlYOHj
xzU2ffr59bazJiqF2o9YUO7eSiMyFXBFMdd8D65HwipMBVAm67eJmyfUSes8HezgIRnCtvvL9AzF
xrV6Dyrdg2MtgzDQnO9l51NDdBNMJ6vKwkPzWHlW7fgH8JR6O3rCWOybzdx14KphABR6Of+Q5+Ik
Xn1pQUmSM8krngMf7DWmL/E4EwXa9BM6e/saGsauW+WIecNKkPkmtPLU8nCwcBSn8oJVTHZL12p9
uwETAC6I7zVsHKCTvwR6SyZsL8ND9COFaMXLg5nVf+A6EXcRxkWjJz5w+IYN53Vv4h75V1RGgZiP
kx2q1PhrNtG4rh4jyJoOEGbVjBLRpLgcuV2qqUaHZiPbOHeDRwNJAffUJjnB9Q0pk/MqEEkB/W9g
7KDZYRP5ICrOLxgQnAbVOmk/0/GRCV4V47QkGTZUxLbE1nWce9I52QbMTHFsZ4hJ9h/XN/IqWuEJ
2McWDH/oFHozrzpSC6rcqLZK9YxKUBF4n5U5Td58MCKrYslTzitGPHX9lvbMlnRZf90gqMAR7H/3
OaDqetQXMJIEi72eiULaLpRsKZ5/nI2YCukDmZ3PtX/oY3Pis8D2iPSGYNcTjpD267j3+mOswg1d
2EZsmt4jMnR0q9aLPS8GbLx9p+ODdEZTaR++yHDw/mmG2g7/8fu86or73IU/nNxIXX75EgxMpEPh
kaXALKziRgA2bdEUi3gGCeST/XFYBFwnYxwZ/PF6+Dg1egjNyUnHcf6EJIRXNjdmgND5POqhugZ0
gV2FmDXqnkTV54tSlWHT4bEqnpt0AOv21vmxwdK85uu9Kfue4/wYFk3LdnsNYjDrqtX4kDYxJaJN
QTcGhzWrSPWRXRgmsWE2ZFx5ae/pC8EV3ss7/fjFsDbClAy1nGPsxxTunG0IAVsY/fRHZhjNkL/r
Y5RGjL0ZFDC+TyEd4sK/t+tRBxoKOWz53TNCHTi0ATildlfabpK16B+FehULE93h+Y4MqRwxDTJi
gs4DBTJ4C7hAv6RjfUSBjkDIV4p/+Hr85yOr73vXLjrI6SKFvsvD6E1OFh8Ly9SXhmWDBfOR1URD
IzrYY7c0H+tpabljrBqLo++vN2Bjtpj7AeKSRc+/K+qy4mHdxiPVul8WnSYeTCtGheKz4Xll8bam
Q2RNj3Hp2VxHfZ7wjgfP6clpHlpRLYhl9jNk6QygeByP0Ua5hUB/jtb9lGPihODZ3ONS5xviozYA
5KZdMv2xD+STBY+weCBA5AHwhI5ZFLYVnrHJlj5I5y0Hfsa/W+xelxNUA6OeRBplSB4lwyaBBytD
byEN9MMWHMm9N80pP2L/SFUNdhc/+fofWGxrFkrNnUsyScymJzh25oRfTfSfESNWqUVINfbYCGOw
AvhyQjuq9XUEWCvCBWJRAQawRVHnZUV1NT0BsvPJL7lPS7CDDGB5MUfonoBA39XWZEAI3bpTarft
YcmYq/TgVPWc4GtZV25Rjl+mwC7m5H6gvtcPW7vMg1jus6EhHjHxO1mKA/XaXv0j4+Alerf6mTky
8qahtxpScDUx2KvHnmQKgQPWOMbRedghPPiyNRaKMpxP/VI4ojc3cVqNIRIUS9IC6Yc1O0sThx0j
D9N/KvIBGx9nRIai7sktcZQK7too0nFbXrtLkLypwhr7KtgZY8bZ8Ql3o2WUdwZmnjnW6LWZE2Tj
ceeYOOF1VbLc+01SZOJtFc9TND+zYxZsr3ZV7MZRikiIn+nwFezDkiFbTSpbnawf+8kM+p75xPCk
8sZdPjoN70mYhqLHbs4cLBxwMWt1ovCa3bx+b8tPdXhU/winXC/Qv+X1VkZ+V5/cUTAbTMmPEPr6
wf3L6QniGH4scHJCFfTrV4eWLKWFhFWTfvhxf1AxILRzeKPpyVMTfThq1UpnIq5RYAizaYKRvX39
GX65PAADcG3ggIxfAfBu/Yw/NQpQ4m4QYDbGJ9MeyukpNRu/eKTLWyyfjNoh1znU6NlzrV0fdtVq
4dZgMDDXKGcjbhhRuT4fN/cr6lVR335IsxiF36MFvj/KKXnYYjL2yp1U2j1aMu0ic4vWqAyaPXux
mL37qIhB336MUqPFOVSJha+9r2QZhOJgJYrA9U1ne7irQbWDlZLhVrXAyQFSWMrxQzJ7LUVLmZtp
ro62wLTAOiRpoDkGsJQlPqAZRxeqbKWDO9ItLKd7XjznmqaYSn9Vi/dQGgA3dP7eli+VSvxyoA+w
+Fb7LZ+gwKq/srYb+N5OYzHoBosqfEyOdTbbunbZuIvV7jL2W/hHP2lbVKxSPJ2pWmbHhxLkXPxA
IybovztzBjxfkAMPuuiQ//jFrpHmOXKJgzW5CnR7S4F14xcm++sexqJfQa7oE+KXkx8jtpkfqrGT
THZfG/o2shyjyNx/y8DAteveWjKeJBFiSttdl1FiUXeTUDPinaZRtDisWYpbKN7CBrQmgfldbEZD
9jQJKMviDRl+NBqHgNvXsjeyiwbAuhuP+wZA+WaaZ/2VRR8vL+/eZ5Z5YO9Wfn2jVrIOZEkAEVMH
No+QhU3fbxW85N2U0e0boif6GeMovpDR41G6pNAPvI2OWTi903z0mI3JdnUV+foeWG89KqF0UCh1
od9PjX0dPjaSs3YuqvCJAnO5fEIRXO91jJcCloANnZYRCeA5E357XN1MRavmxSh6XeyDKOVnysXC
yHQhDnxyEUShjqvsRp+P3eRQSg9KeJU3a1Or0hRi55S5I/3GGq4PafB87ZegtaZWLcvTaLH0ecde
Vk62fQ1XOaBSu7lrKrBEBpJ+7SS897IkZ8NbMk9nONsNbulBe2porVsADTvioC+UGEKlbunSrwQx
2KfIm1DMRqRB91E5ps+fNZpM7DZcJ32a4nAgSwyLVC8Et/W78E9igDyhhZpXcfsxHztqNts6maf8
L/K/gVj3NRVBSSdaxDbNephUO8cR+GLvWhHoib7+TVf1ZB6XPIgmObOLTCGV3PPH7aSJGAeOy++R
Pps4SPws1atocp2Zv4mXiyNTMsp3nj0AdTmabZaw2gqbnnd642F+WdholkO6JUvU/4OMfv4wOkzo
G2rtT/BvM/aSiTgae8nxuoCxuhCdoaeuVtny6fokrAw99EdzEZDRdDWPrfVL2h8lU0Jy6HLSBNLo
T3U76vJrXU8yhp/Te7p8iL/WMIY69kyb4uk15ko6tEKIzqIuJhxQITK/ACqtbOGxXytylZA+dPrQ
mnQh1B7nZMjeWkm69AsiflVD4OA2qvCyf66/1AuA46eqFQQbrceivy0K/bpwcD6bkTunizfm49Nr
RTYSTeS/Gyw5h+k+CxYfv+ORYiZorroAKZm8AWLb9WLrm6VuxSUA+HmbvkUXx9iM5C1lwzqmXPVh
EXgoGluqsr6DJzUy5lRuHVzAbGyxQATgahkAXSuGEyQbv3CObo+/ev9xhECAI/iPYMFWaMoQZLup
7hy0FHVe/iAZRlhlAZpMbRJR7WTCb9oUpXP0jQym7iaufXOs92WRguu9G+TYG89otyPH+v31cyzz
qCtSy4DhCjU47DQd0hfXavBG9pMSnhXSZy91aSpsiBRtXmvJ5aT5Y7uBJhHsGGEI7pQH/Lv080mc
YGZ1JM8LoUVvRBG6tXFKkFyDnYRHNdHwNhgxn7nFDv/ltqEdC+yIwi4KEL+uTR/axuIiZvU01o7e
oRrlLr+XaRyxTykF6zkMrDIGVJsV3s3D99fh9abQWsI6VSZXP19FxFpZTplfPL2WMoFrm9wvxRD6
jI+jGKVu1/s/hJ3XktzIsmy/CGbQ4hWlulqyKXo4fIGxSQ6QUJnQ4uvvygLm3MPZx2Y/0dhsVkFk
RkZ4eLgXDleBFAcvPf73ZXwbEPxtGWttCKRhdeuLgbt/Jj5Z7+a5tTYj5OhUV1V5Sf4GRuqkQz4c
vAnJiOjI5eAx8tAAOfACUZZnjZyMqJEUFXttZtiTxg0HAjI/TJShYXzsCnRPYE/nFxmxlpLOa02o
nnU6DjnyArdv3VdW5Za6x9GmQ195d0sw1hXikGY/5P6xt5YAU2hqVKKGiEtRZ5XxXyLkf4RrHywQ
5R/6pbTpseT6/W3MpV/YHc3bD3uIohxxeeV7s9qhXG3eC8ar+quPVQarBSmHen5FSuG/FgD/TEih
cTH7gDgF06FQR/7ZcUusufTSpZw/V3VvpB40v4rvmIqhJFRHIevx3xfCPybpXF6/zgCYotNdsggI
7/d7nwzPT2UypJ8zNxGOc2DQjYItthbQK1JGmUXj9wmb9STuuz5paEIT68r5UJhgFG2cMZXBH/9+
Uf/BdKBpxyPQ+SC9gf88srq57Bcpq+wzArQ6kixM+nPcF/TQSH+3BG2iSTS/KmPgmeCwpBOk9XbO
cKy5xZOXLZM+ecEoeIz+6lFdd8LQb28LlFWKktpbkHd2ri4rKm/2x2bC1b06YB2m261bAtqQO7ML
Ox8J1de9ryUcZq4hR1cVSwKZTTKPOOtGPHajCreQJlZQG4PHJqqZu8RINlDesUMpla3dBEhm2Xf1
gOFNoU1TbjhHG+l81nIri8sLB0MXm/MG3v37k/1nLsCmp6lMQ94iI2By8R8539BbwozoE3zaK8uq
DfrxLAUOkGdK0wWxMcQr9G7/9+8FD2Yd/f+AA+ORMEeGjUQqkQc+zD8inon3CKt9tM+9l61GGAd5
WmPvC4XfaujD9JQ+DVCpiBC6X6doTtITpJxMvthbI8R3qLXsOxG0lvFuDSANIKtpCOqz93X2luUo
qX3GuAr6qs2OdP/Ytocsw2vhqU2DaTEPVZBlLqaXvak7sQzZDXhZlsA15XM5DT3a3DVF01JpFoKG
rcqUKawodkc1EoiirGgxpBx0o/N9B7YkxkXInE11tFrjRYEJdZhZ552nnqQFdQLvzMju7O90yEsp
T4tXOcFbsSYeh3HgGkNX4IS9wrZ5aOxkRROXaasoeZ5MWkDpEbFGpcq49goh8QBeojp5svQJQXng
RTDKjkUyqmh5XtqOrippk1hZP8CZa1rcLSMd++VqduyR+ehMicBAGE65RntQDAln449lAf+Sh85p
oRYw01ZK47M7QW6l7yajdinPuDyQFF1EiJqReZqWsF+1gnm/lOlJjCjRfkL5kThV5YM+sqD1YmIP
XpTll7RMsBxD4apmEx/bpp/mMF63TrLwgRL5Em82cIu3jYUU9jjOXdCkWNMvWVofSOmz3LkiArgM
7eeUmix37s0mouh9XWWeiwa4TwZmB19lUMX3IUNP7D1iFjO8DgqX7/RQMEc4ZAdlM+cYHPb2c38L
EiLMBl5IWyTDUjwiQK3xvw123Xvy0dbQNnilRJ6+SYCgx1XqRKgvlEayoE72Q0dew0x+FQMstePP
rROY5jXLMwv8iUPUX4Dt2+PkSLj3LbZw+X9LtykXf99jnOQQHZifg67m6qnkf+xutnbN9I7yrqPM
hDPGpYpSmX+2giSgsVuhxnzHYAis3gx+WF1GLVOri50Ed1NJLx8F8FkUD7InCh4V+N7jNPUKLHew
0s9liSfWIXKrdHqyg6rrDtns+vcmzwBxUKaS3bS4D5tZllhdowmMUOXQ8m/ZpbILQ77k6Bh294YC
tr0gI6EEdEUxfk+6YsnPjiemCndcq/1IuSTkqQHuLA/I1pGYKunb05WpVGSipJNESIcladAfRD8H
KC9YfTFbD1FUq2cjIHWITS9lvQ0V/qxTmHo4zWahwnXPk9F96o2MOrh5HTxSXKAEgzmuCrnZIvhU
IhzxNLTuOCEp4NjfoD+L+3L2Op/WO7bPbRUNDNIL621GbhEbrva7n2XNm2HZxXPpGrMVr70reoYv
UjOpRvDqjM76Y8NxZYfH2XNXER1yp6068xEMzvgZjamDfRz83iXJ1pNSLFZmhcI77tUCu6HIjiX9
gM/IwzONG7kDSHO0PvZr4iLLWgbLF7N013PfuC6CQ1bZvYyiUR+Y9W6f0iJdz8XSex/70HAuCT4O
J5kr3YrzPGSIk6K+4FGNjj5+5RqCCp5g5aV3io78Z1N53p+LHWZfkq5vXxejTR5T8PNr2bVoPaJ9
yvyZkBbA3bSefOSvOfrWfL6aTj88yFzML9LurNM6tTni5i4O38WocM4NrOWnCqfiUwMt6EPlmv09
KHv2PAUmQz5Gmzc4zbfrg7mU0Sdg4/LeShPvQ2ivDPvm0BHiIi3DB3PI3S+lN7RfIvoyF3gbxmH0
WtzU20FxmtR+pQVxDQaEh9C9c0e//qR6bNjRWmxpYCyj8T21hXyMMKw6YJbdf7KYFzlOqnUuEzoG
T7aTMkq5juuvok3ke+oLMLwlMY5yLNq4WxPr3aIFcBfIpbhDqWx5WW2jf/JThD8sWmvXDMo2Tszr
8lAqEeYH0Ur3A1SbcD5B1Kn5FgYQDPCBB6VctAjDsA3OYVkkf4XF/AbBe3i3ON4u1ZJHcUFBGHe9
RzwUhfnZJQCfjLkIX7w0CO6cVUjw9Y4bSCvf+xxSd5JiTwzzHWUo6+9DlWNATgYlH1ma4jBi/cU+
sbWWMKh6bIaF9ZgCRH2fhWvcN3YbHpCjjK4e4eRVStHEnJn1G1gUSlbrmH/P6kIgQmPX84fGm2pY
6kw7RhW9jHiaRqc/VFNZvxNQKye2+SOPOXgKvOQgvcVMrTRfsc0Zzt6q8mvBDA8xI1uLV3ps/Ssc
eSdeYQJdBiigcTg79Sd/Eo2Nhbq0CoaBxZihoxHPakZ0Ja26Pxlqq58z+oMnY6rG4IjzOMMyacGw
LPDG25TT0JoH+Qdqb0xKVNYPtLzf/LKaIa8V89kYguKwRow9YbiijKvVM6f6GLlJdceNlc6Bdo16
JqNg1LqkNhqPTWNzJGfoFmcxAqKE19qF9Glbufm9NYz5MEUeVGJXGX8asCjxhm6FC8HfFOVPn1Gz
uzwz3Ae5Ls23qJLGfZH3I5vLnZ9S15nuB9HlKq59rzpSATd/TpwdD9bi+V/oszSvVdKY7rHOiv7s
L5P/Zltd1R5xDm3vg94LoJuSBP4ysipbQE5VDw5gQ7I9ZV4nnprZQXcZpXp1VIUX1HEUREkWfnWr
KTzYXbvQ3eIJ38NUwzpEMpqTrX73UdKFODFEm4nziC7Ax7SAWhLXYZVwQ5JYAgvgI2m78WrRxPgl
nYXwEwnnET5ELmIevHk/wRXGH22oPgP0e/E8r+H3xJHplyI1my6WkF7XmKegPllR7p3z2YJWKJK2
vKQyFN9csv+7wFiyd7dzuqub9AHIyZSh8rDaZTxjr8rWhPl/pkPV3Atb1DhGVLQX3CI55kKJnyHm
itjCheFra8kI6rSb3mFUgpf62PUncNr0oVpH9dCI5ZkL/5F3fvWjWdHQ9VPaXBL/n0ercfpTG66C
/+Wp6L5we2S/A2Q1FuG1Z6eZ0ir2JqGOuWd4j65iJDhQ5jcwOPdhLmZ8xUqnv0yRlcDvYe8eRavK
rwyNZpDXPNnFVdFHd8od288+WCUdF9TFn43UsA8cwvJjjdLunY8/L5IMrXuZliW5c/nu/BiMrvEx
C8eR7lQdGeV5zgvBWEsaZvkvgxScWbku8WlErCKkoixWS2MLYkU6jXqmQKvkSa0kauIgoMiRRdpR
KtLhpcEeR4OFtwpUNSMF8Q5P7LVQN9W9cj4OYad7PAUBBWbMVqKFfZFR62SVRYf/1NO+KiOcb9Jp
FW9ByVrujzkkZn7F27BvkitdKgU3HB7tqHaoY1MN2iHU6ulBvs2iT5s/Ei+qkBzeunXRWuNSRNof
Nvk1qr3a/cHe1HjjbPT0sg9dBS3juAzjuD7BE0nbuzYxDAWKnapFxew6v37Oq6EfhziNvD4/DRDd
s5PRtQ667EatW3BJvYS/TDgDyT2cS6t6sN2CFM+AoDudm8BV9as7NUn+tfdS2Stgjk6Kj3SjE8s6
KFWUtvkAQDt7/gVMKm1EPMCJgK0zwQBdTv2YMJ1UOk3BvLqgfZqdkynn4Iop0r0OeG2m/VBuxW6O
wnt2HNA0zI6w1fjn6NYxadZVLRE2D6Lqf8GYKYY+7jOz837+3ayyVVg8TZ6n0vvFxEMzDjF5w+cu
cary0LvFiiK8mAJxGvIJ6/qmwcjjw04rRblYtyewRKjXt61CjtTahNQgGY8xyEar+4uqSXP+zWXS
5cLsVRpUK1CTgAqypcaCQXIKhZ0VVBUTLrNxqKPA695q2nlUUeIy2XpKHA6/9plciiU8UWhR0zOS
qNF0Z7DXKj+socHo0oVOgOI7xehQrhsrrcYrKnQk7QWjauDct7S/Lh3NRl4aiAX5mXWuq3k6TOAB
VTOU/AVWsP4ZHVfNWtrZy3KyNakuMyfdFTRLjo7XrY5Qc62Z2ZrnMf+NKDaiBhG4UgVhbnU1N1g2
yLBkAoJvcdmS8XY1BU5fHYbFN+i/o6Tjw7fyvB8t/bFtWiV1qYNPOFvXLBi90biWLg4doGQBj0Ze
qL6X1n5JRtnKv3qEmdv8gbq4GYGYJzoV6n5FZHoeDzYyrIoJZIiU7NONdI2Uvt1BLcnm8MZSlYFi
MwIa6ktNAP94U0tiGfDZ4BhIG0EKr7DgTleupx+PbEJW26XJpnS4pgJuydvQubo/45uou74W2xBK
b1cZsEpqUx1gaKs1HH/BQEzRKAqSsPYCVo+fr29QT4FVmijts/BKsU6vPJZQ3jvo+dMKQHNhynFA
/H9/Vg1i6bN5agNjtGmfgbbzxjae9Gjba+b+MnBscLO4dsiJzFPe9BiVXqMpvS2futXQEW5H/u2N
IEWTxd72mvYeYOpOIZ33KpEr0wBjFukXimXQWnqPeeEiZ4G0E50rhnKdikeQ+43Gj6gsdM/QnzNr
zi8Yjg05uU9StAvZIO1jLgWxg5JnbNXhwv+eOgPYl0kJvfS0IW/zvmydTiRi+0AeTFZtWmlgqnG/
0DLU/eWeZo6ZHURO5fA0p94cDjR4M31Pw9Lr27ZyV7d9/GYcqVFmhGFNFZf0X+a3mf5B9y4Xk0GW
BxkJwn/pV3rmoUOJXXAVE33n7pB4q8apIrFEC4fAsMzfcGuwzM8mFBRFdI6yvDoPDJiM36jaxHe0
AFNvQvA0soqPZlYOcGZmp2Ufdm2Tu28ZCmnlo8A5GMcQ6jH/dYslvd/qPrO8nTB9Whniu+Eh2Its
d28CuRqjCcywbbpmFPqZDw16aPx7CXcKEbhR6Cdql+hwvu3N26KHh07WeyvemeRiSdZq0BQOCDIg
cDEIjQ94FwrPLp5adq33bQpoLP1A3weUp/B6Xei3Nqxs7+9Ne6OkbShQl5gepx2zvpnGCJRr9x+r
RSbVd2XTykD0eRnmxYwXF0aQQNJFx6Mdssxvf4GDoy+nNEDVL0sVRsshwbRDUQ/e8F+FuVrzvj2i
tihU1cReEi4Ja4Hycf4aiJqPtDqkCNEw2MiN662dvGGU24ldIEfPk6pRyOC0R/ZRn/MOgAo/nBJT
NyCnOiWobTF6P+ZRpQBmjYrF+dV50kWxxoStP79G1Ov8/3rDqUc35bHaS6AZsSUMDns+4uVVep+3
UAazJmdP7ChoifT2+tZtAIpuoxr9y7S0OtBUfad/EU1sANuEqZPmfbCV3kjgXvoS8f3QO1WNdKGG
l4RGA5ffVjQ7ZJzMJAFZDPCj+cXbMgE207+B8rC++Y1LA2VXHz/rRLlO/KrtWcprPtrVDGV/C8S+
aSD9dMTyQjfQLAbgNPo4JoKLi6JFv65tvfQuoyPikotpIiQ6TI+tb/64QMa84lDCpMwhLVA0qcjn
JT5fwan0qoVw0sw5c0DX0S91JAAa1DlPWprEvkWhrEZM4vSRDeecFET6yvf1At/6tX/zMZZE90RH
pCKJtlOI2gnzQbfNE2SmXvT7y/ah96xvUpOJZdy0qQ43/pTo41lUnSY6BBJxEjKJWvOdGIy4cY1o
BhrwKVcYpCS/A2H/qb2dcQjOjkN7lwj82LEzYuihLO+BP8OmvVgd41r1hzry55nOtl+x+C+g/IUJ
/zcAzRnviyobYZWMUBCg3w0uPE0EYxDfFn5+x4ycJtNgUKCDmOO2epczdKdXq8/0cKYOZV2q/kdX
WhIo22ndCvF4zxyXYDpb1qJbBSYtZJ6MU8Hze5djpInmjGjojjfdHIc//JL08dW/HTlG2d3O7xvI
n1KAcnEVWhiEq40esDcg6FrqBzg36OlR0/mC4yopEPxbzntXfTu8+LnvpLEDgkt2uzf3RrnWQYY/
l2lKdQfIT9MJ29zZ5dKYPuf9uL25Go4XV1XplsfRoKQ8TlPDENEzpG5K02PqZHNQINR2I/bSstMj
llEYRIb9Je/DtYzO47aT92W8beg6G7FmfUqFMa/ZoaF1L5tvnTVPzUkyzTAux4aJHe5iz3QQQtPv
X2CJ4fTvUPZvy+vWcElTiTDVtYhGj7XmB53gWZluq6NuBjGWxGz23ZGtoHxwoFexZeFmk2jG9f4A
izbXZEzMa/XJhEGb3qF5ksHqiMVME907qo0t0DFUzyNsjRwiHB3rLk+oU9A8g997I+MMbjQlwWuL
qxurmIFYfVC1HKV8YlVSqsIOqF39GWL0Zz54bwwZHfyE7LhzIqj19SZQJmOR4JGuSenyWuD33jnP
kqSP6c46N/RnWhzB/L9UVit2EagsDED0M6RaPnrUhmnjfV9RQ8lrzfx3CwO/JzuiqzPbMJEPa1Gi
RnVq63XC9XlLo/cmfd1CpAuvo+GIoNPWi7fOF9NcvAlrm49qSFq4MHlLg7cTcYxGfXgbHviPd+xD
yDx4A3eV7q4vDLMouOaLW9jt96LwNBlmT3cBYRBUOtHbyoarbBdstZ73NdMqWzd6J0jL/LBPMLBa
LmGETMFyEfQTi6dsdGrSMbIyvW1mO2EfhKWpN9n+XKEI6p0SMcDBhcxJr3evORFOvDjqAh9zrbmF
yFsdtrMNKF0T6RbAyOkUOOZay2PuY3FDfb5tur3ygK16K0A6usXXPeyLrW3ubbxMiNEmV7WXSQt0
H22kU4qW/sdWkaYSeh8ndZ71PLPtkN/3NAON271TE6PFsDXmFitgfiIeGd8ai7PEKnG47gHbKCdN
UuXmMZF43MffKpVnrIMhB2NYLsHGVQoXR0fdveXnLsyl0FbcjratxVz3Uh85e8jOt9g+mNnAD/Nx
uuUOeS7529Z/Frgrqsswrc5koSivs+8wd1e+xFAOoz8PmbCIfKcBKQBuZnvQ25KLyAx5RtuPbHSS
9QnAI+AAQDSVF/H328S4gCeVtp1++aY7gzfFUMk569fO0NEUmx+dFbU1R/UCijcYPgYKUViAMGJh
Uqs4pbMFjA/kZKbxvta39+D0oX7pptdxyrdhqi89uDVV95R7P8gjKC18VVTM+ize/wZ8oF/RTjmg
INQHtNV5GSqZSLCn2Grum6LplL7/v6mEWa/Pflzb9HKt51lnMZnV6vDRwrrUGTNYC9+3j47sl9yr
GQigraU+hZ2szda3LIHWp5lUNPlIoW4pEDRdvdS3c8DfAA0wyttQ2royAHDunEY/e0ylkEBiQt/V
swGUdnrRmltJqhm6PO/UlroS26cwRyvQOEq0TIqQu7YMLEPDAN6AajQOs34ZyzY4KUGw+aKdtFiF
gWa47EXv6pW6Mts5ucOg9P4cYMrzmbpc09dyy2H2bHGMJpiQR03+kV7cJxMEpnjfW9SqZONMROjg
398ytg20SZ0QBPPggQ4GaRxw3PBuKEZv2NC2kiuDZUuRdOvfT9iu3lagJjvsRzfD5WSZbjvfqqGM
ASjSsI2JuzElG1ANFox/g0bsG/WWNoFO8rYsqnMnwlK1ZfqpqzSzLt8iRZEPowIbJb1JjHtrm0Oz
segrnpCJ02X731w5x7uhZdta358dVnczX7zBLfuO23LNWdzI7WjW3PbENrjq9Au9CFB/nT4lCXOh
73XRUPIHBDL9eje4yxTqBpNtZ+jOFzZVMaK6jZ+csXYQE7KheEZ101ynQ2PO2MfS4mcvyrzVLIct
1aan0LF4vO3JOWuoljN8arOVMUQPfRIG06TTWMsudaN4x+c8J7/tiwRzyzd+n4vlIF80/ytlqOjN
iXIdvHcKBONcOr5vpUC4Rfn9UUO3ukEYoFi89cDvNJcmmJPMnp9C4ERsEP1tBButbx3wwOxmzjh3
q8RX25SsxT0AQYnWecmGf20FkDFDHHjSMmLo+dBwnmS4HyJVZ4umoLd1K39/I2XborptOpPekEnC
2utH1DmFG5Q1/b0yWuoTdENdDuyI5l7SU4vpXH//G0r0Gl7YR5KLbeaXbUqVuC2HHcJkHnlp2zfo
xNB3q5Z569cdclFp3gc2FObZPGdIU/NI6cLdqCq3hbyRzphExGf1rt5iFXglWSx5IqqkwjG67rKV
he0cTt1TRfiWr5Tt1YKoJwzQMHYR5G/eIV/qGSlo9AGbYj8dt4GGnUjdMQNKMBANZYp18rNubcd7
C5dlW5yhaLcjIx1G2rFI97gXTFKfB3NY6VOvcU2d9rS+0hmOuuVoKfuV+LfjKZKijtc3tqPeqnup
5PiTThvQNNaTDHuwCupED+i1SamL03rL3CSSm/wwq8B75NWGEsnfGCxz8MwaJ8baFFnmTQ2hsBs9
yofaWIYhpOcnmAKc9qvtmGWgwPRnQ09E0lnWN5T6mPq1FzjAobUcweg0/660Aod9CTOOv/i6+Ofx
sUn0Ir2B46GELfzurIbFXbGJNTd/ugGHG5a3k2qL2yYKcqB/itLG1WlGa/o6OdY8Z70Fq5r2zrGf
DMUfOMKbPM+hm3SSzNSN5gGBl67crre2einsicm4AezrlkntxHAyx9tnmlCHQCG3tKauAh1TDUbf
0clj5AJu08GhawOQsPqgTHeT1wekjnst6dAW5lK2/MC6lfjDYFV2ilut5fbFJ9BlnZjDzdJLAMU6
/UqthcYIYChT8GECy4M5J+gAN9AiKw2/4Rf7G6fRhWbKfW81s3TdG0JWMEYpYwHDhuC+M632TRGk
FU2GCEyX3ecy3MmDgaOqc7/ObXRp2+KTF7AzC6cDL98BiO0A2Ad1orlLh1MV9q3o6DvdUtEdcjY3
8NiHo8krzLasL5yDmiYGgxC6GKhx+KAOnWWlMYVpcFLXPMip7pbxzcigjVJRhrVlzferxfgHOZNf
Yeb0pJh6mb3nPsKZJNJY6ZqoMvs1tyY51Dkoajv/2KNkWvqXzPZHL2SkykoHJHgCqFfk7u06DIfc
75fmF/M3cpyPBkOPxTOlNkYavkIjY/ijY4LCDY8MzGU5aBAWkcFJJYBDl3UMEMrWaJT11OVB3TyM
DaSo7BKVVOIflmwcnGu91LJ8q1lGf3kGbd230h+i8eznHerSgHmLDxwPdepeTs3w1VRNK58Dy0mq
SzJyfbConG7J5aWwQ2PxTnhnuRcwv2z4MLesrXNlJ4t5UdKc1gd7zUc8bnMbZpC0A/KClPAL3cSN
8I3uUQcdUDib4X/haDrdt97oS5Aa6jvrEcNb9JgV5C7/3NPWG+LIXif5EIpyNduz20V9DwYYMsAn
zm45GUyBCokqogF7uMRFvrSXhCVGC3A2kNLGd89hUM+sHdxCLEP6dA/XdlpgIYU5WucxLezWnQ9S
MBGUxwLNJZ9Sk/jgH022AS4z+HZ6jwkZvk2inRVjEN1brUCgMnZGy8RpbaRnNb1gol2136VXw2qJ
xsybHiwrGOR5cRfc31ZRmnciRwqWtdeOLwotCHVtQDzdp6jspPHgyXFQP0KCsvqhTN/PwTgNt1++
VSt8p+LEZO2IrW83MBwIMmyGwbtfooJhQFT8I+NNpMnfOLZyUppELBHd2vA4uLMerNHHE3oaAkd+
Q/lUL/F2mMnD9+GaDTgMrDQ1HmHG2P4HSDI8mbh1o0UiYN0VZAhQgqkZxFJ57l1K6wVXxWowQVHl
FpYNSCxsVbUdFHuivKX49i0UCYk20B8hSDvFwZYiyRTdv+WS3xBWexvB2vibONyDAc8OhPgnOoGk
UNuH4MajDw2in87Nt0+xrJviCbNXtCP2XgYTiFPIDmMfJMtxvo3V7QfOBnluLdLEsZtbbHZgmx2g
UOuNP0igbHEIqtxgoMTGC/dLMjY4r7zM7lob4anoLdJNIQJdIq0WTL9fHdNkEpPiWyL6PzWbTo5m
qyG6daGU8nOvwqR+F33hJz8nJI6G62yOZvXal70r/9ram9vdLjvu1Gntj8mIKPjEMgkQZq80e5tm
UFe+Md1ULCcJujiEZ+ZF09k5OlmiD+pi63uJW1aScpM2HA7EVUT96A25Ci/L3EPNTEybkdGXxhrS
crkgWNMzNTN4lBMd+hrW1JFSDHXx4jt1sn4dSDzQ6/IhUo6HoijAC05OX6CI9d0u7dwyLrIrUagb
PwYdHx80d1B9rGh8yECv/NE4cOBnEnW7oxApU9eHRiGEHs+V6anT0DYtFupOaxuHhopTPqs5wvSI
IijNSQG8sDgL0iJs6aesvET9Aj0JkneAJr6Z2Z8K02jMZ4ynuiOTYzMto7L8s+iF99aHitzDDocf
HD69OgaruZwwME/6I8xDvrQMsv4BEBFmbDuq6dcowODuqOvkR5xO/OcKmvR9mI/jaZgiNmIPvuz+
VMhv1MeOyer2ko3l/KN1oZTF4WpP4jB1g3pvUmW3jwscoGMAmPKp9cL2YcKS7JGBFaeO14npqrPt
Vc2z7835+8Lk9QvRreQt524GKFc5XzLVGndBQpz3XLmMd3ZpTdgRU2Sb35j5IqqVSvZ/kIak9x0v
H3e9RA5OgP8g9EAb9PsnGPR8j+J9BuujRVw4pgXBwytUZ7/Tgii8J5syr4bLPOXWIaOh3cRoGYKQ
W/7oX9KATC8WtLX8q+etAgdgNkoOGczu3tcan4QYa3HHjF36d/AoymzCZ0S4sZ2bzRMUa7rFNd5R
xTGnQKJv18hrUOHTlVvO9JgnqfU1NGXwbZgs8UNkxXAP89F5wVGPVRb5yTlStgl/qXTv7akrwkMP
bj/Htpm095hwyT852zgZxrUr/jQsZEKzlH1HqfcFD5zsa0I9hJzKlH/AIA9PSruPLp5nzmfHmc1v
dmVnb4nw/IMXFeI8GWvyMcvh7gSTXdKJHez5YNR+81y7DiFVGNl4hGFXNRenCsTPWRrWpy7ssvlU
jGb7A+4rYmgwGwEA3QzTw1gVKZElUdZ8aNopiZnRWuhUG4V6Dnu8L07mYFfVcYxqrCZ6U4yXwA+m
73lELXbEJsA82G4yQgyZ3QcELvFV4Yx/WNMB3mC2eJ+sGuHZIcdnNanm6OrVVQonsp+m5Ap3c0hP
xCX5KRyW9FE2jGucFBnc65SK6aet+pQG9IiWauzkqmuP3IjzydFj+x/MWfuP0MfATkmlc/LE15Zx
lybrmYmh6kdpoH77OQ9HJGv4H+dQ9wf+EpyZ39Gaq5M70xj94Uu0QGbynsJpDoLsRPm9Rv5nvKxB
twv0r0ZI9JfSzSD0ovRAA9WQBwOp7AEUQyaWc1oXoGAmyvtqflmLtOif7Aka/hV6jrKu4GiF9b4s
PR5BhzCaQu8tHWF0DHFgsduILTaQMZkd+i/Vi2naVcHBz4Y0MYwrFsOPVifmS6sufxHFWsAk6nWj
axX30JU538t2mY5VnQzB02zmJp1oyeTd47SktHbrEZGUi72I9YPs2ymIzcLrPog8ciVauRZafS0E
RShpcW7SYL9bmFWTB1XSKzoyE9EvF+JuY15ZBqXzIR9Kb/2vY8+/84S16JLrwf5j1gSaCYST32c+
bLUIuNBy/rAYZjSrXzTWuqZ8Q6qoKhDL/B85zf9DWQ/1k9+/zIaHbLM40Ztn4lSrs/z+Ze682qFk
wO1DJun9NHGBDglhIfOUIlJ6mTvO8g5PcZtxuMIzIWykqbJyj6bzoP9QZSL5xb3R55jtDOX/pqA1
Ws6if+/2Fy9BWtE70K5DRZKZC0xYv/n24PCznJkf6iLEQXTXZuhd+G4PLqOhUMn7if2OHi0NC36T
QbWVywhBN4xPFstaY075MIxvRKF8nU9jDmMRdqPhtk4Si+1CDRBabiyYbf2fk9QMyuesZJDevlZT
6/Hxal1NfXuUFbMJ783pUFDeZbhqZIba5Oy1aRSVX+rtQUyc4vPyB3sXmemDbfWD6bygozaK5b6C
lOYPZ1a35zYP/twhIfaaIj7CDeAzBjf35LdFxjMTXaUL7Szi6K5jq8GXe75bzFxXWyPTtH51582d
crOTR7MG5RRsrsxSwIMDHEVQ1k6aoXhMm6nhha2M2QrzmjGUtyYfStcXVn6Wo1sm64HOk9ZRycoJ
iY7XhPzE/5aUob4U4dQeakoFpT7TFvs7YFN1+iOVS0bzcYeUIrPwkSipi6nL1AnMenWcZ8j1oZoP
EXUoEqROYa2khkab6utb0cxAFdOKoPwlV10E88qNWd8yIhoTZRFefCuJRdYVGqANmQbkzqUnkVrb
lpDB3CIvxq6taDBOSU9yXh0lUlVtdlLSbXiIroVBi7zrhtKpjLsioalTI/5+kxOiprPM5F6g+x/M
d8jqoa90TAcj6NInc7TRr4vbJIX0eikWMQ7BszKbec4+0zCt6J/YfuHx7QrRFJ6GCgYaiVc0vViZ
V6FoycHTD6k5zHh0lsg99EL11mO3iUKiv8cA49Pc5413Z2Dem55S2+188ZLD1uMacQhU/Nf/sp9v
A2H/a5CHMXkGiNjVjsusgY9Yzu/7mW9HNHIu5YeRuTy3pUNuO4ZDBx7efR03tZwZ5HR6H6j7sGn2
gSVoDDfcZDyXbLC8CuUQBLiZOLR9BV//zUDEMEy/TglLB1QB07aI2exNv6SggYN1DJzwKjnAKKk7
iVePadRBzCFBYnSdVWfydEfkoehYoeiov2+XSYUdQ+tw9hJAQ5gAWmN13YRdPT6C38uYCfDd2KK1
bzWnzIW/W8XKHhHMw6ynQFMLSJaEEwK2chilCZNF11GVMWpxlbLvtMrMrvPW5P+Ps/NaruPI0vWr
dOi+esqbiVFfbAfCEzSgpJsKUALLe19Pf77cmexDFhTA9ER0tAIkN3aZNCvX78ocT7YdTLeAsZyC
b4feES+zqe6vc8OwiuD7Bxczx4t8H/aM2IJCZvSW5oCwhgSRA5Vk7xecIryp/KIQjsiqx6I+zZZT
jKh0NEY9fotScBmbsP2hRpwNg5Q/I3IX4cFI+yhs79c6w9MUqnJW42NYpkFDCxTey9kMp+ripCqu
qVNn8jkXdxFSTqXo7NYo1JJ+rxWDaIawdhZVdO+6qKsYnXUw9lj5KDWn8g5Mnc5em/cgUY7RvEM4
I7yMzGYRvUgkx1YbHpwRfwk4E1jL8HFlgRiaZylpQ0QRL1H5PClVl1kjXgQuA0b2CLeLQzxcqYsa
N/29M8S582h2DkeuyzJDTgjDNjrbywQMucXCwVfD3u4Nh++fJbw4NuhEnJPqYWJu5xmmJQRvP1i1
tEKnmUXBeheh6aKhWJ9V/ZIVqEAB5VqhqBivT8SfNat8vUmDh+FK04Xs2xd7+AjqWxW2P98pdFvR
oJR0VWLvUVKIHh2qIDGpVEPwfyP136R6cDXQa7DONQg+QBRvbXWFGKN4AgZMeW32sMAA6hmkVIoJ
q4Gu7Yeis9LpONZVxVwJJqEVixOgXvyyJIdBjVYMmUIvfR9TThTuLuZzTNcAzIR5JxsCaPiEZmwA
uEmehsqPivFDlpViS1NGXAkbsFscIxZuaurXnzp2JNtyhuYyuyChKpRxtFU2elkbyBj5ax/dl1GF
w9iRcsQvqxOlCMP+2GEIwbygBSF2GtigLqJCuYQHVVwXPrxcdrDi0vSbzEkhHAzDcNNTwZen0HVS
Pst0mTG4tsa43EmYUXXpJSYz5PAYnINiS0nGqWdjDopXZlCIb1VcBiNMRf+XYyDQx77TEPIuR1pK
4kn5Qyt+iTvU+ASQIBwbwAsmyXKPhV1korPP5kHDtZTQYYr1AHZyGA4bzGHIQQLhbKZUQI7apAvW
hiJcQtmhK5TqLPH3LI+m0+1KrAqWGxOKCr1mn7AGNvB8zM/2t3NkLVCzOUgkww5EFpXzSbG9JCis
TzF+Cw8WtKTsI7pOyFFSiTsXdPxBLoR5pRjamdWupwGmbFUcA2lbnvVn2t8yaN1E0cVrqK+ldFi1
o5AdCkDAL1o3qa7Gif2uOoB50GOqtMyPp5kEdSwlhutoLQStoksDwSeRPHlbr88sqhxGLfQICfIr
xmHbgMlk7zojj6CKKj5oP5sC4pUwe1qRmPGuDECQl6tUos/qgj0yRLisvvWFRXe3kCjRwrnLBGKV
m13o2buizPNWwEPVEtp7h9OxZu6qlNP8cO8QHxSNFz4thdw8mU1sg6ZNmS2AFFQKxCWDOJ4f3lDS
3PAesiSbyXWGk7Ek2slMaJZgdlR5giTbw3FmBpL7PAXRQzJOddRemnAQ4ssY13IKu5pmNV+gyDW6
Zqd8mh2/oR5cAhCAr2PNXOaIk+iRBiam0CJVxfjWWALZLV5YcmFGxaZqvlMP09TwxWmP/mDUa39i
SfdZ4NtVEyWg+ripDx24psVf2skehUBU3Ydei+1fIOmJZCYIgEUBVv0sbH72cw+X6sOSFDNdXUlF
UPATmyRDTP2gkB8cB8Rb7+0ZOpOipSsvq8zQIK2/M0x/7Wf4tkYNZR8Koq9/rPEzyaihHZNYrY+h
awp3w0rjtG1dO5EBsrdXvGg1GfWk9EZvVzeRodUHxcmN5AsDiBWDTOIqQY01F4jckNMjWHadHGsD
LNnLaUm7wkeVIACehXN6dK5GVJWQS+Rd9hLHXGdBOuG1kzjNvkNkG35EDGlM+lVjlvT/jyBT00S3
AR0MQ8eZ2rrsUVHNOCPfVVUpgEP0+FlPx9UdhvJrfl5GJqYl6wF7fz0jDktWT6REskevoY8Ujqpl
vvDiCJf/XaIXcXZVm5rd1Ie80qMxuOs5hDIme87rLEOp7zbwnSbp0aEtUAiY3g5jEWcEiRrLlq3e
rwj44r2yyxpHAjigOmHBQSmhWAFsXAIlM1hQcPoqg0as1Ms0CHRP8d6ydhBMUy0jZgF8nHvkItTT
W3ut45ajutGHy7Xu/Pe4NDoR4gCpRpAs6+lcZxZhLT4JQWYwKDDBYEz9WBk5BCK8u8MRbmChtUmJ
qpMYxbT+iJJ15QMZdQZAdDYMkTdcAeQL4oYwaOG6Q4AW7ikLW0H/UP5QCuq2CPkSdD13Dp5s9OnZ
rW1mkEJ3vbs00bhLuw4N8IMxxyNhxXs1zSZtCgXdMJnaFVXbbk7bxMjf05SKcQWABXOey6MPKbO4
TSrClXFOdTvBWk2kVABrbR1D7Nbk6KZ/t2X2Vvz1zIyedCyYrfUYCGpUlersRCcvwXEgCnaSRNU4
AxxLBI+C15Ohx2ApiLhblhCJP7QJcoXs2qUOhysTBjBRvYfGqGE9Q3YPxN+pctyWVBuN7vdIvt5o
prn/uHiej35NUirU9Sg6jCSMzKFm19YH9b4IPRMAgoG6lHMxbQBNLNgxpnAiUoEMVLs/gbdhzXGr
jGRBLhuxTMrj4FjHYoBOJVCf9aEKUFc6gOsYWz9Hggr6NUyEfxjsOUjW89k9JJbMb1ieYo3pJAuT
5fn8kFn6gZn9lOb5dFMUAFXpu3rmnItvuueiotg7JAZN04Ur9Qq1ZMRHIo3ja04/AAFBsFa+0Jmd
xV/qBhVL0JJULzr1Au6WZB61xEjClaJ8qO0ylFQ3hxAhnr5asYthEgQZ/WxXiMRHFCCNFD7Ad9QF
9u9iPl2+HyUBfJRoKoCZOLDkEpBQ8plBbpCKaoDwWdQviqiUtCjvcU/CHYE3pDoGTVaLxo5TjgL+
iZz+zLNxYZMxzdNCgMRKkAa+JCDdTK6A69m+pT2zfRVXZ7URNTPqPG/Bvb0ZgH78k6n5Arl3pApI
VfOpGQmaP51X6MPmdDaGLCSLTClLcgwb2PaJThQkZyWSkQzsZA670LnsWDX1+crEARRPS3XfahCp
h/GdxAIHWLwcSUNWALW6fbUIBx7T0Nr1FGJueogmrJQoYwwMzb19bGIye2mOsB9JxZTFXzk4Kxv3
4phpUV3Pfa15+Y3TIsICXHWacHrGEIfF8pCH8GFsTlaN5/5h84fUsrKH1oyhZXXHrAXt8XZl74ju
VkTlz6foNYtWGgmAon/BuPD5WDiIV2NGPo2hzvIB2HZr0cJF2I2+N/EljOqWZoVdhWUf3KL2TUX/
Ci4dv7F1cvGfwE4wuMWGxg7nJ2sEBPhjwnaaG1PkOXq7XCJmYVxubw0csOENU2maOzc1s/ozwgvR
p7NaX/TpunUWI1e2jSggOn5QjaJItgHrthaTckhAmDTIK6Fg6L9+ntieJmB7YIeC5Q+HJk5z59PG
D4fIOG9bBBSVdTclbDMVE8KbifqSNA1bjrvOnNYqwYl3TK30Wo6716/ixVlSGIDiWefS/+KtbL1Z
PD3WXFvrzFv/rF9SUyeLGQ3QRs/n2nQeRQWiSISF1EjEsjJ6/WI2RjGmgWUezj/wXcghY6PY9IvT
sOqbzgnH29iZhVxrHqmyWGHOJFGl2IATgOb/4vUvfvEuHFB0w6LKpy1O2tymsWX2PkkmgT2QUX/e
cD1E0zh1K0O1wW5wF1S1wJgMAbqySNbtr1/G9v5pLIjV3TN4CBykt96B4F1jFyGfvyWkQnYtY8G+
p4UtuG0c+4VMQ53lX//mTTwsRmjCXlE3bYzRQAW87dkWQVWE9XOo3cRSE5J7Ieeeo582dYuI9Kyf
UuSkWap1Br8R67HiyNiwPcNPRg2t4S1LqO0QNQ2PZ+HQqAgMy3K2kIULwQRDtVC/USdsxWbrz1pB
OUSl1OE7e0+qZRypgnnjOYmR8GML1MS4DetIE9UP6h+uadP6cZHXOzYoLrgRIdcIfM6ELfhso/5h
ifrGHhDm9p7+lGeuaEcbVlsaT82AQX60DxryEmhDR16A2sUZc5gkb1jhb4xgSNMgx8/yLOhLnoEp
/8ZsqXGbxXCQ6r+zSMVE/yIZgD0UhrcMizchCg7dL+gWJuE6Llxn0IjNsyDCk+NBs9o3U+H7a/zF
ctq+zi7xF7FxBWLnYOn0SBgrfjN5F3R/5jENKKf6aIbBcDd7+A5Mx5I2jjd8d1yacmRfpJYJl7A/
qAoR+ys1EHceav3p9fe5nfj4e9iOb7omPiwOAaHblk7gjbjgB97t96QZOa1rXE9Y8KXYwj9rA0l+
gs9prIXDS339Ipyf7Vh5kKbFsPI9Fj7cXF/YsbKHjqL3vdymyObY1Mamq/z2NhiDPHyM5lnDtafX
FohcDys7CSMok4lhiXRRynAvs+96z1nq7AJJtg53JOyj7CnWDCJCrJ3bGSM2kf5AbZtc2AsANoeS
SFhoTQYx8RTlXQzuBSVWbHuq7G0K+niE3egkbyb4A9ai01RF8whbjZ0fZv3XwHUCeq4tfyM+J/t6
DImKXzlMxB/BQvQRSWUUBbgLVVCoGhM6QKYLwwdmj+9Tvqml1UUsqX2M/MBJ8GyyRq8dj3Tkrc4v
ofqlMU3oMVug5l/oY6PVEdcSD0NxkUmVSOR3ooTPSZuP9aPnUATWBx1xTN9ftU2M0+6R9kGsP77+
9owXY4j8DVYo3YGthppvu2uRqBnb8PKTW9VTr+XtUzNxkryiIYmyiHClKQ/APCUz25H+5qp52cic
J5jpokGnr5mwwycycuEnSU5St10A4lWf9RmXoQniqO+Gb0G2W8TWBa7FIk4gPAYGp9v5YJHjRrtc
b284RdVO+Sfau9gqT5KFrIKNlDcazKezRdpZKyc3iHiEHaO/NTs2K66HQ6VLzogbuKTPu1u7yhGa
eOsB6t14qwaoThc1LKzooM1nvef/qQ7xdBjOjgVu7Yn8sLOh3Q+lGegMBKjUKW4UdKnKxkYWhQTb
JVSorLRYu73RZN4iCywBiPwDXyQWe9aLojAbG2HYONU3SZx6LDQFJz73j+/fn3sYRL/3gk5gfKGB
391b+R0vvt+iYQUXT7TzbTaSzZJe5kvcL74RXyuv/okFQRzkfooRKQxH6CQaKYp+fTa9uABeM6Rg
F49dDhoszz/vry49S5eMve4KB93z6mGfT3Zqm41gw4p12aFdkFw4cHu9L69/v7jBH/d3HyYmFZDw
A+Uw+2JDyObJJhspWq5TFpf1k+8PuIbFnRvSWeCiW607ESCrd28McpMM0c33Ap14AQ6k1KCMuc19
Z441WmtRtddEXcTNcOfZdbU8BkWbrpcKti8zo7K+9EYr8HNwIXHGUtt7EpqpaLo26cBpqfMw6F33
ZDfQZzq1ZiHWZsULAEkRKzwoaMEYQoEkxEajxdYChwwycPUZ/FZwL15/rNsaDkNoBrbNZkCPQOx1
P7/WEL7TjHtEet0HI1YjO0jdSebtyKlrswZLimx00HPJMBJnoTf/dSDVZcTaAYrc4L7xkp3tw+ZZ
85p9cVWAaNtDz5RD0IZ5ll5LOmpyFrXJGlL2nl6/+Zdfx8oFZAT5ztPZnjfvNk3wWwnG1bmKhHb3
63ctcj5SKveS0P7GF74ozdh0OUaxiJElqRMeu/nKrgtn4aLRXCkxk/QamCPkqRh0TALgEcFuY34d
L1AiDRj1LuZLd+YA4TM/kdoV6u01jhoZ/TvVIlMJH06kCzmNVI/OZ/GyFB9hewB5lyhDokbeO+vQ
5+h1+a2gJ45wtCCqJVwEblJLiS67vMcQVq4TcQhgQCrImeAqpWRKauYMo1AMeEkhIPs+jloaM/4g
Cb/lJNpOKU7B9AOrEF+vh0TWcAit8AvqxkLkihQjgqdHz0hEWfe9WmnHZNXhoDbgSntyPeAfJRLt
GUtNqPtWrxTHMBIthFanJayFL1HHjyoqHXphYz2IW2L+8M3yOXSpK5rUsDNF+0b5Z8B1FoIrRTmW
Z5dcHDa/Lhi3dSe/1eyo302t1i7uRVeQxBFcps1KAprsCOj6hJsLwtgJ0efJich8ey8fljoWqeU4
xTmcM6Pq1qgOdYWR2vqo0GqaaWe5/5mELRuSdHREc/LsPa2Xjr6kFyFxNYuxl1a56szpm4F4mF4z
CsGNAuDwhRChk8m5symfgPyQKqnt0k7shxxV6IjPCW01m6qG3ln9jerST3e4fqTzkyRKwybIk34X
8bgJFClwAU1pyCXn4VoaQn6lSVUqTIS2PNVMq8C9Ksx6Cq5xauyGTymhhWTT0NR21uAgy5JAWDeX
J5wZuwIQjry6yMKfxLbpTuGfWDxBsUq8fU+X322Oo14L1Zcys5E+KqjKtAgTfTSK4841sBu1jlWe
EcWx449om/VZqjsXSole0rwIoEYaRHT8tspWOtLv3rqPMnfKl4Pq/CqqABJq0e1Uvc9wwI74Ky4A
iOx3JHNk9l2r49iDdn8dsvWzlBxZDTKk5wJRH/mNcbrGzqOUYgPoDsOftE0M+xEkdhzuyWstavOE
4ZW2PHr2imr0HnMjIU92EF4DvWXOtHbYGKer0eWHToKPqi1N3J3QS+OKK+T6ymbCo0nKYOVU7hqc
3Oq0AkLwALvWk0KgWQ0FkX8t8PQdHzw/6zUAD9nWVaLIVq4CqoALFtdOvsBON9IHOawHd2bKZueJ
O+Jh1WCHO/pmVx1Rv4thKBHyUKPJ/q7WTEwV9qPkEMmmQEZKEQNTKgdT00wdHQ9mghbXQ40lAY1p
5cWkzLHcFNPA9ogO1xnoG+YIKeCZtuF452VWNEEpUz7O5Ryz2ao7lUPMX1x0kkpZJCV4ykBKTvXM
D3ztCz6Vo3UM5NKlACelvZITpz97VOnnjrp6TN+VyClmuuiSpWRYturpLwq3JCl5lL4qSkhl4xrO
2kO+aqQ/zj3VBcJHmI1MIFQdTf+xLkzYt5XljAV9Y9lZl7CI689iNCItRxh5oYx21pl8BSBxnkwQ
HSR0o8SatmyvK/OsgK45y6EgJDZfVfKsErq1MKpY4DGdRSshXWv02BCd/caInfjWSSp3RXMnF8qk
DH0W0WKuHMZdVsV6Br820MiC3AWajQK7kbYPk/x9Z5OT1loW/zOh1bzdXYiKHtkyGV4GfG91xJSv
5vvYPq96HU+BRV4p/+RKaZ57J4bfCuITm6zYBZSnnMSMv+sez1pZpV6NcMBdH8fBFf9a7RIK4JVe
JGp5kO1M5RCg5G1KoNjCnWFcljj15XmEbVySrI9Bo+GYDb2OA/CwL7VW+L4YUrgvRTAY49lU6UTv
ieNXLM/B3zOXzmKZfw82tIrxYVqgxmNBjnCff2/JQ7/CgkrZMJI6avWCdCmdNbGjXpMPKeovCCpq
m7O9nppm8leBw6i+SVadPaY7ac+0SPERKj1Qh1uLMgOEROlne7mu1Kim2LQGAXtqR9iPjl4BrfcC
YKNOB0X6rZb6ZRSNiygT5E+GtPeY5bfL2g0Sizg4KAJURlIh4yhjQRWb8VAy+MiiEiwWT6ZycOIs
jNtU8xf9pkFyBb5To8v5oyVVJf4SgWhi+U2LQXvOU/RgMvorlyJVhYTVEN7YEFXzXJoBSDedMsWt
lMBuc2TEWjJ2JQAW0oh/IYCHlmAYBWVmnTQXtmGFROCsB+7ss7GQXU8CKqM7bef+ngiOMCoPLq3G
oTsOuk467LGXhvVy2AbWORhPVQJquyfBlxXgMmnMAc4hweVrGeyjBhFAvEcabWnrKUcSwECQOkq1
IKvCUQ10qTgyskXUFgoUxOAIbbM6ISpnI0XfCDRS9vA4k45sqsYdZFGliEUmaSu8SFxNhICYrCGx
6kh/LKc0HQotQuXFOgvVf2DArJ0bzx97QM8e10wZ1tFKOmxocpqrdqmBJR15jWfFmyI8KA9vW/1G
6kN+I85oogtbSIW1IiRJ6yQ0g0LqpbMVcFUdwChzWe5HUoGmnV3IYrk6yeKpleWh8i5ScGMkwV3p
zijhRjU8pbRUWia4siCVTZ5OVrYwnF3i3McYAS68TmgwPEkWeXpGlym2Nkz0RPNFTK0czcq1IJVz
LhVUamERNlqwSNsOwpJ36fdlUyXIokLX/lrIl12dHYz6lJg+ovViiG0PlqsLfNkao6gbP4XRWDoV
WQQigS73PcFB4gggUG5JI9HSc+vbkTgoHZoih72Gw4aJ05tNNb1XwO/SORjBnpKQ3Bc0l9IfECRd
FNWpZGoZlBe8/6bDoaJ6r0+JZUB1ks56rnTxkg9JzTEI+ms7HHw/WXP3UjUrtGjqM2MfoXyL3V2T
judmM7tkhhBvZDFChqSDHgINSyadlTuCwMb3YN6w85Yox89PXfR3nf+sibFosCUzctRDVtFD7NBV
Y+8Fxyme7zrJW8G1HtufI4eQuaoPNgLnLv399ePdtkcR+KZHIgP4mOMTsLpt0q2OO1dJVOZXRV5D
A1cGrcqVZpGYmfKa+Y++2IL0iHgEjA6MA5hs24rLM6tv/GqNr9I8bvyvCycFDzlBTSQo0YiNNhfl
scRlgWX+9S8+t31+aMvQHudA69sgdOArhEhs+vSa5lstvz1+V05L7duXNCV7N7oKCD2FLA6uPnj+
BULk1oC8sQ5xl5d7O1ks4lVd9tTWvMnObnu9XvjIFzEtGKb6/esXuWXCQn/Fkcrg+ID3if4yg3eB
YuF59WhdKIaa5MDNKr+8TUW7VPfnOtdOCKrq2EtxrfM9/+Pcj3VdX1T5DINuZ2J5oH1sq0Sroj1M
LVjNu4JhYBVHWwbHN3GR58ijklwr4cM6LbbGu5hK1YqPBYbVNO3lbHHOHfXzbf7Xn/N/R8+V0vV0
//offv6zqvF7ieJ+8+O/PlUF//sf8Zl//5ufP/Gv2+TPtupwHH31X108V3dPxXO3/Uc//Wa+XV3d
4al/+umHYymC7R+G53b58IwOoz9fBfch/uX/9i//8Xz+LZ+W+vnXX/4ki7kXvy1KqvIX9VeXf/36
SwBq82/5k/j16u/E9f/6y0X7/FzmT+Vf2488P3X9r79ohvFPBF62SZgvJkU6bdZf/oELuPgrz/wn
rlZ0aTg4eqJPxnwvq7aPf/3Ft/5JJxqbVXQVDr1vnb/qKoJIfv3FCf4Jd4Asl8AlyYcx98v3W//p
Ff7/V/qPcijeV0nZd9zLpiFGY505JX4PeiikWhvQsMJwgOCWdMIhfGgG9En+LOR3/ZBgPGd2kYU3
8VIgrkd20U1+eDlhutg8ot8u6rsfHpu6tB8vZZP3B5+cVCLIeVyGDhaGk8HPrULPcVLyDjzjtjEj
10yPEEBiAJw+mbTPfYG/AThL1UXJgVIGfuFFBDUw/ZIwBT6J8ClCbvsiQ6ft06u4IPDW8h86rUzW
Nzr1Lx4ZgjxQCZrE0LodFuKfL3OcdS+cHSu/1Uw9j3ZCRDTfzog2py+VTV7ooTCSKL2YWjNqdziz
iYBOjtbVG63Mv7sMkF7eHLIXHtjmaVlLUy2zn+e3BS3y8mtrjWN8YqlIsx2Hjso7QSSZ3fbQllEd
XKf6mPdXEVxY/+sbr22LHNErd9mYHAiutsO1bJ5HmPYpphRTcFWATcbGlVv1Wc/iOxSBfl1D+TI/
9QlV1Q6AGsYy3gFZfZmabohDXKkvN//55SCPcyg2AFctfdsAnQNSxqbU8q7ESbd8GCILQ/xqxBaf
pvlMAIh9orTOopnTpAeJCF0KNBiYjyTtZA9Vl1rLu9cvSTyAH7Yw7DXZMS0XeCUglI+J9vOAya0l
mWbEK5eD2+UVDN2oaaOLtI8cbOq7KPVqDtjSmiQYnCL95vRQmLLd61dhbrFmFh/QpQCQGSEF+P1m
wPTU+3A2jfUyXALK2D+8Fr/r9sbROyg/qCC1hLAOU8c0I8FuKl2rcB/bQR3buwXmdB/usoGj2jfd
nh19Xy7k8Cz7iZz1ytyPWhRHy9GcYateRz0RtU/xPPsdjvkgTssO3LjJnjCXFzBtEGDN/BSONv/f
D3XU+4fX73QTbyY4EFAcbAvDNNTbAPybO9WcFPgkmcKTCpryKJ45T3IKy7jKojNKLd+vUTPiPuJx
CkCAPzQ9zd6TnbRBqaGNb3tu+PXL2gwD4B0YPlC+wPFY4tgTfh4GtWMly1CZ46no0z47aRxy6yvN
WCP81+PIvaNfYRU7O4o1/6LxhzJ6a2Zs0AgugLxZXT9Tfkjd3hZxsH1JOWH/ORlaY/S3nJ1zc1cs
i/OXbU56fhtbade/bxMcHHYYqfSPcZTV+q4r89S57AtjmG6irkjqC8CzfEkPuT6vv69dPq9vYEab
MtcikBJhkc2mCRDKlBFL3w8orOfjhUIKaA/vWnP9k9FlhGkgaui627Lo848ltdb8xiR9MWh8IBrT
N9h3PEbOCwC0z61ZeBsOp6Fadf9u1NeE5I0005x7O+6m9cQDqKKPoz/YzTuvhSF/27SO3e2wOA9t
843BsslRZTGFDQfybZPa5jogg+IZ/fAMgPWmbLLy7gRFPLj3CUw1jgN65OJyLYjIuAAYGR/cem3b
dwVeTXuXBNGHIuXct499b/19KrLQfQ6w57o1O6Q8R9vNDfK2iBC1dygTrZnwII9wGStKeu0/25vE
xaMWBWQLoNa4YH8/X7yxNPYUVF17ImPLHx+yaU69ECXrbNF5nnvzcV3cdb4fa4Iwvk1jW/W4PfnO
8+sT7sXZgctg9jPioRT6rDSby7B7GycQ5vkpwdvsas4s42GY0PftEY/juoOUe/KMY056XX0D+pBG
145N4+8QzOE8XxSNFtrf6JB0sFfeuLLtVOTKMOmDbGDqDk7l1mYtEIzD1Azc+hSbdOqv6DNM3j7K
QXEPGD7WxUFz+sW6yJu4HPakLBDU1TuQe095aufeJ6KfwjkColnqjzlwhHM/Q6TL7hnZRfeG5PF8
LT9sX+JlsmBBWKXc9Oi5ba51IAtu8Xp/ONWdV3zuvYH+8ZK3RPHFRldnV4VhDAgVIHEMuzWcnL3l
Lkb0zqyHxvjiLRaWtwUpE8hNIH2daAnEJ28yhvkYhUaxt+1mLfHGIRkVRv3qPWWLm8xXc1GPHwiI
aoJjk/gDFk0YRF0lFLmkTo0YYKa3ASyErt21c9R89CxMdHZubfMNXlnxKSO11v4NkowYL5snAR0R
kiT4Bv/bEncj6pe29nEgmo11SR50YmfSXd63jfPe4uU1gIhOciOMaD+/Pl7+9othhbrgDHDWxIHk
x8Wg9yuocqOF/h/R23QInK65cAI3ik96UTbDFSRp6P55Z/T9/evfvKkyxcv3IYX6MBQchxaAGMg/
LEMe1gQhcQrDqSABef5IppT3JZjb4nmljRP8TvhaZB76uc6MQ8FWvJIZ0ebZG9Plb26fcoXOu4vy
Vecg9fNFVFYe2Rphg6c80Zvu1AyzMew1x0ix0HCMaHqooZYcaO1G0Rs70d99s8O5TexEOs9+U0kY
zVxPvl/3SD2NwcXuJCzCbx1zep90ExmqdGgx4D/WwE1v7UcbXoh48hzw0J7RcNHRnm42AIRkQzkv
Ac6EzlDoh8jtZnH+MYKrtob6FuhaahxWCN7VKSLsL7/oRs0t92yWYXeNNQkP5/Wh8HfPAv/mgIMZ
FgDG9i0QQlTTh5k61oGqdG4Aturn3C+Cm8YEYnwe29m9Wv05Ht54+9u6yRcn1ABS+Jkp+YJsutal
XqMG6E4OVm/+YZlL/1Nbm92nqW60Zp9NTU1sIH6cK8FerpYeX7/t7bGUFyHIOdQFTACTelJc3w9T
IFmNpDXRfp0I1svxoovKZjyOmZd4Bztds72hZzqgb2rWeCE3vqPdVzMUcsw81+nKYh26H3s8l3dh
1rQd3ond6J5ev8SXb0Y8HtBhiC0+/9lc4dD6A2qnmCtMkmU+ZJnrL7+B3GmXAVrT7jdylqyElunY
vvFq/u7ZcFSHbeyxPtDB2MxMu4i9IVjW9lRbU/NpIL1lOZD8Z4V70sDd/FDa5fwlC3qrA2bL3esh
cMsb14jMB71AIhTtFgOY78Yhq+XJHMbQf2Pz+puqjsh2S1wZ9S7n083mhTZrBSELm1OPQ+mftMnS
Fk4K5JbjAjvK3cPwTX9PePEfrMVIL3NCDMY9OvS1eeNRvVxISd6lC2i4dIBYwjcXYvZkIdZ10Z6i
wI01xnJBGA6JnKZ2WeJ3lxyWCScqMg/SbqqvIjOMj1jYRNaH14eKIbaKn/cwKko4npxDxWjZLitB
nS5OE2h4PbjVWhyabLDWYzrmIXlUQTH6Bw+p4teqmQpvp5EQ/DtsGi08LXle3ma49KcXjPny81Tg
a/jWkieewebacBfRiT6i5eu9cFeIq2IAgl+bE9WIax2xo8pvNH0hAkrXo2tKC3y8+rT8rFX+Uh8c
SKHmLkqdkmygqXhuk2ZJ3ljzthRfMg9YewxwYCpxm3bcZhWe9bEicJDHhemu1e6mrkIPEnQkNUCk
jFxCbX37Ysjd5Ks/5fMtJqvEabmuzvG9pCHrU8L1PL6RxbnZVzNUph2auOXYA2xDMyoK/TQMZhC+
dd0vdg82SmLuxZt2EWJtu0MmOG/KfpCf7MnFwATr2alIPsvgMNbSxfvQz0Qp/tVbUZk9tVPqx+9L
C53h76Q89ZjjAA8C674x+F5eFXU4lDhEN0xKa9s6AxWsNcstklOnVxUBzHOXD5yzNbPxk3sT8yD3
ahg6TWN3X6gLH/Nq9cYP6zRgk3D0ior0hdNs27iYvX5hZ+Dkp5FHQ5WdFmEWbxtvus06VgIcj56t
h0c8GVp0dRYnOjqfVjRmEyFG3ojVZWUiIib6FwpG9lTq5kT3QFK4htrhj1K9pqORZnp2x+dm512N
HX9/U5MRY18tNkcLgrVIjZvf2UGX6n+5rt/wVU3nCw/k12/oxY7gGxY9BuiWaN1x/NrsCHjxJzRv
9QBTfH49Wd+DXl1rPVmJRzL92gSD4hDnvP3gEeN4/fp3A3z8PI9hjkJjZb01WGYoGLaYTWi2s8Vi
kl4sNYE3wf2cdSsPK5g04feacsaqtP2M2c84/0Fkse2Nl4QxreR+Lmta3rvN5Pa/T+eeEcEV9Jzw
C5sYJ8YQC8h4SPJq9veaPkd6+k7Hum4eLnRHH7T6nZmxdj/O5Vyl3yyv1vJPEW7izu9pw34c7uiS
uh/Jf3RTnwvQm8XfGwVHsfAjCZAoH/fSCdla+IaK7IFcEB67NQ3C4FikVUtAsZshnsz3md2mhIyj
fRVan6mo9KY+YQTT5MGFPqQZH18WpJL+gfVSfDV0wISf/LIJO9x/vUAMJoNzFVh+EpCg/JQiMqY/
BY1N9MTm1I5oFlrYtIFtR6lWM1jo4Jfu/AHdjDvNUCb1cfkDv5Sl/2JUKIDLK9ulucQiPpb8fJzJ
cAnJAR41ctz26CtMDFZYyW17PxEUx20UWBOIw2WsZR0x8FnIkzsMI8yTfF9nbufetbA1xZ9xvDOc
d35RBN16mdn96kUnj4c95/caMUWT9aAF+CzpF0oQW7s2OVXNTrOd2hHvJ+Fkdz1B1yrb97oxUj3f
qatNGgaScVrX2aMHl86D48Q7l3M3BqDr4MKECRdaLd4erZGhAR3jLsbsDNvK4JYZRjnmwLgU0mN0
kmDsNLiXJkfTUwTXJhquSAyyGHhwjgIe/WxhVRIclWsFBvXrwIkf87cc6B2SxCMtg44Znrl1+i2I
pKGKmvvVhD3yPoNNyCMJy0ZMYPVTtawjD8jDF/fMXWmC6tGMzNz54Hd48D5C72n7O0wso28u0ED3
mQjSqX5KRuzMbpDfFwNy07YZQh1aFAF2AxL9IOZdDpkmvnSOIcdYmB2U3pPdOA2Zq9iLcVtzs4i3
1Q4ZK7mRl7rz2TVpvJ7qZBmnw4Bj9vCI62vKJefyymOb/u2Th+52gYaZZpQcD7WJ3j646DXd6MJd
OqxAhAdj9nxmRV/pYp22+4jG0c73o8a9CwKira1LcyKbXqMKj9C6Xul2GfT5rVkFobXDS7Pt8AYG
sqyulx4zlWSHlH/q3sP5Jp35mCR67+skb47rfIPNQ4+bOJ0/TCaIJnK08SJqUbJVvDiavaiLS3aW
T9MCj+ERiwcMsZK+YgXadfjozvPOM9fK+mOt4Ej0+5S5RNE7Qy3L1n1aj1MxXHFY4h5PXpOQZ3TQ
OX2NH/Qc7252a6eB7VBDmOBZQ4FjHJi6Lf6Z3TB46NTYTmXU730jWRmChHq6/KFhYwdoHRMXI1/t
LvcCkj9XHLl5SknpevY7PE17BpvnZMI/HXKG+E82ziWPs9OCLP0mZ5nVj+JDNodn5q25BumYfFyt
ydAC+JWlCLknRJLrdOJkYa6wxIiXnthhK5a1Cirmt7RFK/yboYVt8y5YbXv8g/QphyDTGB+A4F2K
l0n4oRxBmXGtO1Ol8hqm/LOOOs9hHEWRmBezU7N2RgAJGMMmWe+OuNIXo9jtpsiHSDSQymQ94KDe
Jo+1OejZhdHQNPZ3SCHhCRFFVy3pR1bAMfhALhdOkHSTSZxLdzHlbnUTNpyBmr16TyuJpCyEKpml
mEc2fHnD+L965FQ7ifH/2DuT5biRbNt+Ecrg6DEFomMEO5EiKWkCU0MBjt4dPb7+LpCsskyVvZd2
53dSZVmVJCPQuB8/Z++1p/CGWEPF/K902uGnj2xzeNFFKn2yMOyJwSCw3xrIYqCadq33YmqHdu+Q
6Gr8AsqmjBuB5bqoD4wNA/2p78IyP3lw+jOQlMbQgAgeVuNS9EM6ZrugzO3qhBSmDW81bVdmWQR4
kA2rS8OY4Im3MkmfnVRvqmSYFDRqP14JG/Xhf2YaXL/aMsCzWen8BBEFMni0Zlo3xc5a9PYeTf1A
UrgKFYY6SL3pNvOBAbJtlcEYiOXSA84ovtukuPMYzvWg3Ku06NxlPBD7XIUPeE47fpTRC1yJE136
ba4B7rXgglZu37hlnBA0Ww0sLGvv0Ur2VXNtD6OU1zywtbrSsxYiEqKkcwOGvQmCM8ymgBcafDVT
X8JaCZcHptb1FtuczV5kGLs6dDpkaR8bG8UF6Mhj1tpd2tGm1CK7LxVhGD/Wtdv2649ayRHJtlx/
7OVFmW+6wZp0zu3lWpYNVcS7v02IPrbfPGu2QuFjk7ASFxNQrIWzlUvvhRe8mG2/GglC5Mf83tsW
8WpgxJ5AcRLbXpwTycobVU/dtn8CPZXcrrJP8u1SOf726n/seo1tyWSIme8m0vr3rM4zsEQ2O9+b
dWgQJDhZfmxy1dc5ct+HRGU9vf1mAr+57CEMbn5l6i6C21gHgcG1zEuTIqavJoSioBJK7lOsvZxX
Fip71qUPi5mspX7KjUQZXgzToVGHTDQFEera6SbeSgXTm9XWea9LmY9vkBiEtWFNNifvYGCf84R/
bi59rzQLxEyQHD+A8WGrB8zeZegVm0m31RQfkJfCr7bnhrpms3NLmF0GsFOreBvlvf8F8vtqhxyM
haaDua9kuW2gbloVhYktdG5TToZw+7kvlXJxcTyROWa05bPWw7ZYhQk4kPwbTNHtqqvVR3MCVRzv
SIMDxl2XCVLPUFmBZm0c++0xtxuxwaQ6pPQ8F42NW0ncfkibTDIV+RZU1CUXEj6U55xaE/uUuLdU
iWPq+1orW4s7HBoFl6KRo0vmMMhw8kR7KNu9Se0HwFqMb1eqzvzt72clIeLfpOFtPNyPskDIQvY/
WkBcw9Ni2DYvI2lx/daoLjmSxk7Vb8swRha5fejW2WpCe1NI9GSIOKhMb2Wese3LoQGbeOqRiXM7
PmoPaemGf5+Ije1LkjBPRfw4aeWNDzpQADPOYwhqmOiCcvuFiYa40lzcYWh4iVATGDOlFZFqneUx
UWfBIFtjiSyb7AsrhgW2DS8lLGY+2sev8CuKXUBaLZhkeetijeXfXLKu4hUxVNbwa0QjgSTsGjtX
erxp3p9nsJvbrUthhW/70rsgBMuLx8eyK5s6gEDitz+HGoJfWdD6YFyClq/Of+sOprq1o8JHTLs9
IdvXzEvU6OtuyofCuqB17iQGNFMWZrU3bMNPcTMjWXz2R0PXX8KMbL5XP+TvxYOoTac/hn7X1l8I
4IV5TbekgD9OEkml2/EkUFjxjavSxdSgHSrPXc6op3jJM1NpYnAruaJxydRbTJ3sCLW9J+VoXV4g
mNqw2QcCvjQB97rA6bcbFXfGvsmIMl+6qAjdBuD52izGOOx5oIOsfJrTBczuU7XqSnkx4V6kDJAa
k8x+iH2FVM29mhkykcyNYATGZ1HyQN3ze11aF1lfWvUvshLHHn5OZq0JsPW+K3xx3Y9Bk7cPAaIc
szyE2O3d/s4hCy0Yju0IDpvFTqbuJyFoWPWnIuy2v2+mm4Z/r4xm+yenFK1zSvBNV8a+sqyhumu7
UZrBacYH1K3nwF/62mYeT0ia2K8deUBJrIgYVuLAbDBZ2CPrvMlPM6hrPlumapQJMgrnVTD9qewM
Sfq//fMTj/e24uXIpB+S96r5Y8lupUWI8I7axihZiT8gDSPQB5Lhg3zJv3dd6yIsr5IOENq+5zhU
PRJH0prI6YsSsWjmIsh9AeiC1jSahtL3+mgICbJfbnoU5B6qe0TdVQxFzW3NOCDGuA9eglXw3Hgy
0Z3FYF1I8PbusJWr+C23Y5v9vsnlWx51GVv5svAV7Pd/pTZTB4tNV2E+LneMYrdDGQeQjiXj/Wzq
6nr7XU5nonrQtcvbm8MxXef7JJm3CCjAZGzpPCgUk+vb8SQP87d9oeRnLniJtr3eXmiL2OQdbCdd
y0m33dtjWRvkLsQz0cwHGr9JLm8/lgtEGDU7wkC0PAsFhV+C9jFumGJm+houNNzyB86JySgiryBm
GWaAgHoHHsgft6V96eDbLmDWMOVh6QqwWv1mvfJZ2bPJtZL+W7J4XtnvCCp7q0mTarssH3oJ2KIc
s+w02BY8LEI+ewZ2Tb5h2A6bRNiq200sklfQI8dDMTi5Lk6e12ZLcAxRlc2Eopm1+mT3trK41wOX
jVWDpwYOeGGxrwKRY1L9sY2jKZ1ZIxcXmw3X5f0YQxpWKhQeQ6+rd7oLxixmQtSzsgGV5ymL1yxc
+Sm7QcR1st6XZUndygHpvXAGR0bLRhv2JsipSd5lPavel7w+K0PqmY/N9cM+UgCxLGUEsoKOCpFq
b56+9r3ykT1S1IYECXMrFSzopCyq/Xu5nibVdhxsmNZsB4oFfwnzentrNYh5E30eg0EObBBBJ7ZC
ywQJoJt9KY0wu0xwexfr22KE87QeXS7wPO14QoLw0XRU36S7GmNx+orToE8eQX2q4rTKzADOPebG
aJMUz/NTOYSNKWeJibZthT7RoiuCV9oE5mfVJGr+lk32poMCIGnmR4cw7RZ4VJosz21SVFO8equ9
HtO2t9fPlFarMo4dtOxZnkGOCSV3umjW4nlWOIy/WsBj4PKOGSAwmsuI/LsoFfAa2wgr29A8yEqt
Hhk7pS2DE31vQ7KRrctS7Ptmdr6LpJytK6PuVf4j7y3BNIHkmyMswFDVZ/K9R+9q7UdjfKyYyCXw
RuX2XnY10eLhccvzTH8n65in4Q5oXV3sHCQrHmeWsmg37D4rFnjNqiULaMc26STyZjuaJUdTzH1d
0yPjylE8gjDpQDdIU4DJylS3/vg4cX1U2ZQBW9Xz3iR4P68YNqQ3lrkh41SZhi0FvE9QpkHkRzMg
oIuztvZ5KAnv2Q7qKd+32b0//ySGbb8NVNb2Vs3LSrtxonvE4yERXxbf34/cRbJupeZHnfvxSvju
uJXVCosWT62BUNv8StuAzJFxkQQxLs523w+rHbTTQrDNgCcwIgthGkn+tsgTx5XYjx/lyFZayxz8
R7PrilXn1xhxgvyOyJRsaMEXmk119scVb8FuSedtyfhwehgcEPjzodPOvPxFUyXbYSYxOUq2qhCK
EnQQ5IkjBeAON1skScI7U8hBpL9Zl0qWrrVdRLgvFMhNhPrNPJWfeaUIa46QOmoTLJyLUuQqAdc+
3XID2+k2LZpg9YBK2qtJ+8RTq7lHfTl3r3YYDt0rtcSQ/8gCpfJn0hhMHsNOL33+o8+xUZKy4aPt
AVHie9oZCIUyt/MU8Tqb7mklhmr51mJG5fPOW7bda46EROKQ7TBrcVgHbM3tMtN5W7+bdjQFT/lb
88hnlt9opFMoHPOoMNrtctRqNllINRUDtZGSLv8wdoH2bslp3naCWVg1t+pjDeONC2hPYIa3qXAk
4UFkQBduEuaRcLVRVvcY4RQ3zHvfhwYTVn1J4PVbOa9NezttJIu/YdFDoonWZ9eweCl2La+Es+7+
vUlvTScue1Nsz0AhXNog3mQNnj4u+IEl/lQeHesaS8j28EkYM9R51UBFnURWRyawPCqv7eCzJ0z2
GhXPvj0O+Y4gm4QHc/4QD9IELkN6HiTNeruGtKwwBBQXFm24W957AJVZ0zGBv8Qh2lAz709Sb+Cw
OBRE/OBlGUfzZW0lpmmElq1368vW4rIRhplOn0E/D+Pnjz3VrNu35umE0JOEH0Jzlh+Jkyox7G3E
XNtFS5eBaz0xF+FrU3JvlynJZoOV2TB5y5uIH+3amC1w2zW1sJaeXdN2aAbHvmFVXAxTatH1UUfq
2FDv59BOjI4fGLCrXz6kjQxj32BQmlVyYal87+XRh6Vy6Ht/e+0/DovpmHQcKarBI2U64lgZzO5O
qpE4IF7QxQMFC183oExeloTlRHcu5qwIEQwdsZO0MNdj8uxtz+0jWqNBaoE+zLf/qoOGz0QzTxGg
yTOUVdw6jYCDr5Aa3lbgV3BJOaw09vYPBN3hV72RvhyrXsXLe0dNknpmX3Pdm/a27On3vZJnlprU
XmJeb53MmqCMQjgh1/XlbaLwf8aDfzAeCI9x4//beXDzOsufzV9tB28/8OE7CLx/+daGaKeFh2QD
9cR/fAeYB/6Fb8ABFLFhIuic/8d3YGNJENgNNo0TBhQKn//4DoTzL8g4aBJR1Akk8L7/vzEebBOo
v0zcTJ/5H7ayjb6HYgHTDP//X1QVDGKERAqubkAeoaRQTNfEXeGowvoJgstiTGEgaKUFZrnGISmh
oTz/5Vrdv/+pv9kN/hhGYq1AeQfybjM1wT/8cxIuJxKMmeWM102nOKVao/bCRyelrLha3DBrz/OC
JuQ+0XrujCjP4TGfcRH2TRV/MAC9DmHbP9Eh/5zQm4AI+VKbOBAk3H9/Lsu0YZpOpbi2pr7sdgF+
vTTWMpjIwMoLwL4cJ9gzutnmjFGQFkPL0q4Wif5rlPm9WopiQlaXGf7ZJbNN/MNoUWySr7/euRAl
2KYhxvwApYeH5e93rqAJa7U2kknJZIYQx8akO2K3RnBvzGYF3KGgM3PBaUsFNVrosKPZ8WtMY0U2
aCLuXaIRYd2Ol3SDzx9KF1bw/VSP0r3/hzu8TW3/8klhKqIVw7AGUgjZBarev39S0VCgGrMlLivZ
JfPVyIKXXCnmLnOUKmSoOOOr+rVpsuFTAdYU6cqkOveknLmX/zAU3f7U3z4KAQKbVwT3Hg/ef5lG
anyrsFTFdLESf+zp/FRdebMBPaBmF8TwfZV0z7L0H+7VH6ITRB5o/YFcmD5zWCv40y9Y02P3UBv0
6MEgQuxgCasw4iRlEuWJO1x9Xl2dm5EBqGM+NghizHgxCPL6B9HJH/NgPgb3AaE/tEBkfGGwfcy/
vOsccMuM2ITqQturKJZ42FJ2VKTCOpuP//97/sfDuf0p2KpwpFhcbPSKfzycFYKjkbALxTgwt4wz
G6Y3XDlVPq+RahvZ/IOm/o85O5JEZ3sHGJxyY7el8e/fTCV0XFLHms9FbizDrn2/hCLz7EvlU+s8
6ZpS62qhF+/8g1rmv/60A60qQIvHneVjONuV+MtFBd4KR5lBytkzRD4fA6/ibFi0lnfXyJXrakBB
0HuVDob+h6fqz2vsov8DnuRsWmBYXX+Kvmh/oru16/bcUVARx9dXvOnvy1HmETL+D7dUuH9aV5CY
oc+Au0nVjKYBUNffv2sn2zlpjHbk4GkszT41uuU3x1EyEO0U4+qe95rITVwfK1FBubfPy9G5VJBM
XUDuarmz/R4rVuGEV0u7lDtfQUnnXBVcEgZX+wlMf6wxS0UQT8dz6VT2iwq96aRMw3uYQk/GMyjP
vT30t0QKZY/bELN1ojJMUFIdFMeVwjmbBsp243UsSzLbKal/h4Ri/miHbjykhigxrq7uLY/Djwqx
3tE1ya+jX0mKuQukgnO6OJVrULn4HKzgohHhHIM1DD4ToBHcySasUXs3DrghnF0mCvFrXMZErRgm
QczkDxVcFKtG0i+fgHZq0iqBsS/EeB6awc3PHnKAY51UTxN5zp/GyZr33tro3cgZ+tiHnXdKuyb7
3g79b7/HcRBN4CnicCrWKCEIcVcx4DyG4UxQJ5UhB22X+W6dwY3ipEmMElpU3PKtOPV0j6PJNdvn
REw0g7y5CODE1Pq7LgZrYwv5h9pNms8pupf9aiZkbRE9hXqKCXu0KE1/CuXCjeMW9x2o009u0DO+
8nrxKcA49jA25vibceUcB7kbMvzHwhUVizvVn+zNOe7zSfBypYvZxURb00AcEMF9cwlbbmKcFOra
Imj+PLf9SoRG0h/dxQuPg9fSb6ztc5N59KccRV+sUfifMv61euh6tSebyjYuzO3Xa0i3w+cE4MHX
fKzLhGyUML8r6PA/CuCcd3ihxucKmFzUZCOTG1oAFwVqOZplsIQxmV4C2HgViCPT+2zPQY7ISr1x
MXe0cPKfBZEpFjyeztuhTktz5tWGgkn4qFKDh+t2xoA1nJtk+UmnzI1nrxNRmS8dXZN0voyh439h
4CFnfMFVfspQU6VRL/3+1Jikj6Vm+YvYGnHVBt10zG0FRQhm+a3yDRkRjXkw/c0mT1znQDBsyk11
66fFWeVuQ2hGo7P6h9KSnACZdR5gThWRZXVjrEGL3Dh0m2hQiXGPBjIhUMvNHhmxXIOXKuPFb355
dJwi8kSuRLtUj3QsXxZR0FsPEHbhR4PxKGbzq5DBcXQrO+7Tob1eUpKnCbu5SyDiH5H5znu7LOhK
wyPdS6tAgWskC08dJkT61pzAOIisW482PML+QRNUtQ3itqV79NakupVKpveMcJfrPLXVXuN8vRB7
geis80cUFuukBxX1UIB1/JYItnd9vP2Rv5TtGCdZNr/atLTduBmKkFnSXN4IdCOEEmRTWX7JiqQ0
vsqN2cEvCSa3jJbQz7ObNqSb/ouEHvFbcecwwdS2fiCT2yWPpFZ9fxvgivReQqZkyTNGA8vEorLK
XJ5Hj3jl30EzjijjrKXzHtH+mb/IRmGMluWDXu9HJ0jnoyWDztwxphXl4b0wqw1vwCrucXp2rubM
4VNBcbH3M1NGk9QLsIeEmHejlodtsJFRYxJ+w0yRKd0hzBsru5q6MgniZqn4DaNtMK4xFgk0DMKs
z7i0HYJrMvlW8obmWhZnd+ES1HGDBEpfY1VywCixEjvOXjXBFqImNOvK80CoIOfOxPLNqEZ4sMY2
RJNu77COenHjN5Nz7bZwGm5Q0qj13mGANeyIh1mT13Xh/bip2sL5bsFyc8/Y+tenOuQRS0HCacpj
z0vZlVB6JO6XWQmuDcHL5kgmEj7Y1WpaSKJ24tE1IykMX2JTRfTdyhWwvOhpRleVSovzkGGxuu/r
OfA+V17QlHthh1M4xDydo0tLM2iDiBubIHJQ7PT1aw0qB1kt8OHmYuGvzK7McGwJfq2MQE7M4E3u
ULb3axlqfZC+V994/WTZB/A79gOyOe73tTLrxfFiA08JRAVRdqhCGP9VdugTwTSPrF2s8sw5Fnsy
ublDrUC1wiGsj9Jsxo53f4Qzvq8DWtLMsYqiRaqarZ1FF4CwtF+I84KsihroeQCG4Pouxt7Pu9E/
EuhXohfMUj/fOaNTDEeYsVMQgTYKmmsXhQfwBQDOznMIlFy/VnAZhp0RmO3Y7SjzcnbLif+Yjxw/
80DtUxJA8mtiEYvhWz9NNapn1ZhQ4dieksZ5dSpz60PYa+IStI6/xKQhKGzdfqL/aK5XLJJO90Af
PRDEsVK2n4iwSeVT21uo08ZuWblSmVA2UmW91CxZyVAhdFHYzBcnAuxWOn40cahy6gjKKUMW9Gam
rpGj1KNiFpQ4qgE/1S1bMwkdyZB/NlSYvfhpLvaGJGC4DEI1HlH1q6tUl0kXD2rDLhOZ+c2lefwk
ljE8t3XG7F6KFgWJ8J4py18UbvUrvl59mGrOQFFoM6rCr3VBGzeVBzWYSxK1VdPfh8P8XY3Ml0sy
jY5JkAc3Rk/y4eQsPGdW2115xJY8mki2oF207C3EjMee4zf8ydn8BLw33xHN5BMYOjLTk6G3Qy7p
MuxUItLEeCI+Df1hr9axOWBqDM+LZQz7NkxhmXukcMVBMxeA1sy+fCAvt9wFBsPSaGuTzsix8vKc
BUFpA51QzY0Prq+4QmRkXlkIJ0+SdO+TLUZE6xW+W0LZngXYAD8CiNjFZNEpEGKOexlnvZwd1EYX
CzMYsfROeRlrnmq351pnbQNnqa5b94eVtuXRJuU4KudhZQo31Fd9HahPdA7nKEBiRCiU7PZ1l786
pEo8qNSFTIUond4iKg5BquFDk/PrOpH6T245iICg1KC91mZd29GStf5dPumQKsEm0GdALhKHuido
2jWG8QlpnqYVTo+ePQ/bwBLbdMOgkvaT+A18JLjOF8d+RrOM9bOsSfntWlLHo9DM5WGQHVE6nK00
0ZJZ4j4XNA/dgx+mVfDV0WgKb4H55ITNsPhy6nS7nBKwy0D8u0FtRW0daIoha2DYulIeoJkth/ZR
slmf01RaP+y0SS6FPVlXFqGcYzyGhH/ZLYEPUeBay6no08XY6QZPaJSPejjPaQ+doNfNPfocCiq+
fYB8iPlL1Hp+8blGBDLT0h+tF4lu+0n6+XzOdNc89IAzr7LtYL9zSCa6MtVMq0HrTu5XdGxFLKXr
HEyvbb09csOeOb1TJL/6YQmfXUEIdEzgXG9GA11LGdHgCetIowMmNTTIyL4Y8v7ELyagWY2mBELY
04ifZ78Xh0EP6bkCmhy1ts2+NeYY1yFXaTnEztAO14vU+htRRcWjKFFERKEa1hfCPj02lLbMDz5+
f5tsbcPEd0NQ9xTj5swZ+PDan+GPd089B/5PLOglKeE0fe/0nJSnfpja3TzjcT50TEnkPs0VLXgD
p3hMz58Y3rBa5pvU9tLulIfZNHF9afIyGC9ANyZLXl6sJTX2Ilvn72h1fZJOpHgE3hXGqFXqOCvc
9NDpGXBkkjYHuNbycwFkBMkP40qp3THGPWu/cGmVu1swH+2sRgp/x2jAwzmeLUfyaOqL4tx0tL0B
Mp/t2wwQdJmNtyH1ISFc5vTkSbJEWY6T6QkOaE9yvSrg4RTVTVtXNwbx4z8n1Sc3XqmCO4Z2/cGc
F/eEuxSxmj35jABkeoZgmNNjKhy8+0Wur1cz5xHrLMyXrBbGqfUqfec2q/E94KAyx6Wxrj95Wa1q
Z9pe/bWUS/udzvN0dIbgl1VTYPJ1hmDYG6tNagKIRQ5X5JudHFJXIF8HhtoxxXkFEuqdjYn3QtdS
HMmTX4/LKIhM0nV3Y/Wl3mPd/TH0xRQcZgyw2GZH8ehxCt6NVZWdOJO3+3pxX0n9I9qrqy6pP6QH
oPnhJzOxzM89Z4AzODU/tnQ43dLVduI1aKwogUi4l2Puf3G7pLs1ctSmgdFnx8YpcMc7rX/lmmN7
rJzO3YtKmrsyoFVOqtn1ljJC9YPEETBYh3aWmXZQeOUZVibviKrFV8R15qFlMHeFFtvEGF2C/Qq6
U0LaDNXY2Ib2wYbRSS2aOodAVsluNYuf2vYzxGRGuN9gXBQ6/XKqvaTcLd7AcZSx/r7a2L/HWdjT
z2VynlpHF+eiA5jkgrXeJBMPoCH935yxmseRc+Qt03mY1kwXino/Bcb0kDgUyLugG9o7jOO1f7NU
vF14NNLgAurWlBJBauAOERZl146MZvHuZe0an12OV8ExGBOZn/Laz8cINW3yjdpHEHEbrowiverB
tE3ry6JVd2xki4ojSAsOZUIUz8Fc2sgHS70r6sR9IEF9ojcWlleysb4O09g+TBnZ7pVKxvu6VdMZ
lwPBGtoXl8RbUElRJzwmZjDGeYOWh2BfSjrXDl6Up4MYDbZxJ3PrGU6ZdfKyhSagWWYew//yZsDR
CYi39y9QyPkQY1v9ZCljdJ0Z80sztBBGHXh3V+vGd8EGiD4BHYuxL4Nxvp21v1zzbpeRPTrh9awy
DzFe8YOjcf6p4BiC1UBZn2qoOjs4V8Npri3vkJopRRnPSUYDQhVXFcpBTGmlfMzDdrx1KP/b04hi
ICY/ovoGZKv90iqlbh1MH7FoK3UqpTK+0zhlEV/LDXNr+cUpsOD60bJeGfjbifitJ6eHZ+yX+9Zx
0n1JH2vfhVp6EE+0jeqr8DtOeayMe6fB/NbLDK920bxkvS7uraLUD55nFzFEPo6KxgIUETDcTSip
zUxklae2HX9JAuigvqnOa5DuSQSjftF+W/3ciRD+c0AFSy54/tAz7amGv6Pq0VUsFymi3BT3eGib
M0qXbNM/dBfbUcHNPFrOLb0++1NHrhvivcq3TmOWXBB2O3ip1tKPOdVkNpI8YR97aUzzHmtf/0i+
cX03MKn9HhLUzBdazd8ZDQ0q+4Tj6oRscUejLnl0zN68bbzRIsyGmvC6dqz+oGU7mjEjde/cJqaP
+yOcjqhLrsADiyhF/QeWonMrkqHFSrqyb/avA73y7TQ57up5bI5l46zEOOTEXhWm9X2lF4P/cWAd
o97nggWdfyD6Wu25AK+lE760aYGEvnLCB2cVLfplX0ZLUpUnMYF2EKrojpPS+VXqaBWn5IIske7E
cm0ALRTU0a77Ylqq/7Spp2mJuC4fwb9wpHWfoErP372uqw90gCsyt8hM5RTlt1+rdFruA7W4Y0T4
tQsPp1tXgs88a4iWvii/lWs5dV/hgzDoXEU4HkRN8g3quMb5GVbp/MpmOcb4Y9Nr7G050k38SJE7
Lc7j4ODrQVtkNtclVA1WTNydZDgH6UQ8MCC+Cy2jJL1OvAA9Y0Hn6Ic5pa1/slnsyNHJPPcFr9b0
BHlOT5ng8BIadQjp0evVNUyfZOhfZk+Mk2L674yWrWTci6BvK3s3yw76DKXhPN0sIhMv+WjBX2ud
F81Oe2PqonqlV0LJ0aK5du6LXqi5SVDuMANvYwycRn4e384wOqMzcIsFkrMkMr3SOdKB6UHLrXPI
1uBTJl0A2vP/Wrg76xtVBBqp1JLwvyxdljDkZRC3Kt4wgHljiVLfDG/XgaH8DhuxM35Ow94hOZlc
lpt20qb3bahtq7hZp2lJ9okHfhH+udnXpHAFm0B8VQE/taiSJmJGOFR4HSJndB8WyyaQCa11lXNP
+GCcESSja+fYvh2fWbiT+SeBwEXPeDgh8u1J4++xD+9IxwBtf/Uqw65fH/wVT4TDmoLxN8YFs+jj
ikQpuwRruuYXUitH/942eguSpp1h66E3YGX8lyOwolDpp4FiMZwr00+vgkUO+Wnze96WmDnW+zV3
E4lLo7JpaSYrh8dhsTsfOJPV+cEZYYY131n2hiUvwKlZF0RLG5PMRnBTWYSANLQnWoXTKA5wmVT3
02q05qHxyTC4Hwtq6Ss1lEt1QTFN69sMJ0QFpNzyXThwpvOLm+Z14MQCK0azZyqROMdA9FZ/pDSl
WZAWsykAS4KKiZkKERgQOe5SnU3aC8PO8UOnuJne/GWG1IQehSMV+lUralST62BiQI/oMffL7xWK
8Nown18D77fv2igp43noeJ6EyLaRWdPwlNiG5j8RCiKDc83S4lzaeyuTPS9xOnldolzNLxVJ0wNi
L0rbLyzGuXVPLZRrKmShPllNKb4XGXN/FVWc1jRneJiJe5lyNObNaRnIJFstY3oLMI1+3Bq72h2S
yCaq97fqDDF+/pBvlmOwSVTQx24Pi4trkThRVzQUT5WfcBppE7gpMFhn93MnkpT28LwEbeSvU362
usx3DjrJWaSE7lcb+NbaNAeVtFZ9oExe8r0zW7UbGam31vd5nvM9s64paCyuFmjhcylT8SXJ/X6Z
oy6d3Iw6jilZ7PFonNgCp/B6pdQ19tvgy7mp185RERv/an3KnM7Iokmi380S5BW0uYLwAEWh6g/K
XPnWNDvCi9ADyETnLYIhA6pd3EDcQLKW9FQEB2l7U8VwLK+T3dQJ2OuTaqmtWPhmIhVGh36b449+
QM3HzO2MsnANzi481uyKimccV7xA21TUebut2sZf8WiVQ1jFCs+eukq0a6KoKIxxvTa60hujpmr7
8bAMVWDtiTqd6tupU9DYscEZFx4u8rIG7TRXiF19/eCAMG6/h53AhrH4HqFP/Zq3Z46a1nJhMDbg
n9OBV59K9L7mQ4bopN6xELrrDoT2mN+ivnND2gqiq29mpw53aKXb5LBS7FPD1qEXXnMwUjIKzGKu
MCNiHTy7vSVp7pI/9fIuTH/Xx9Gm6cO4mNem++nkBaZo4YzkGqANuk8rbtEJvaPufoVEVxUUpQ23
e0h1hWDedq0Xv6x431AVcZiy1rT9ZXOrv9MjKuxTH87NciDaNkBRKZvE3i0sDMl+e8NYogMO9Sck
MjwafV4uP95fzl4LntHA1KE6mRgUswKxFeimUz2KDb7vWTQG0ZWuHSmclTsdSgpF79BrOokMhWAW
74u8yy/YA2rsd7bd17sMeddy9hZLp3e2mTTqkoPexDc055slrsuanHNlL0Uwil09rfQfge/Jfc6D
6x/8PiyGGHVxfhmXUKVXPhqx335HxPlvu3HFSufZSkjwFI5DZ0cZFuA6hiJV9cXRA++8JGQAzy5B
nTRO06ZkNBevNl/u3rJGFo7Wd8riaK1VepwsbIW7rhz7YI2AAqry6PZ+s5w5sTMe3izdKH1zejvF
mW3AK27cMcgRJbkmj+mB8S+ddcNtPeIV8nB5VktNhPtSMBRnEKFZP99VV3NB9jEpCsBG4yL0vers
rrkJYcGRm2W8bxsreZZ+5qpjaLiBIWiUU2mzTlfJdFc69MTuwllmDSG3GIkOVt9L+ziXI/OszJ0x
gMdlVxh8h7YyiiqCy1eWZyKuDX83mUF+WpGTuyeRlX1+xXEjfAKHRKI9bzCOxTQwe95XvLrZrlo7
9cMcJcdu+NDCPQhaYl+0CpLpf6g7s+W4jS2L/sr9ATgwJKbXQk2cSqQ4WOILghRpzEBiHr6+V7Lo
e82SmwpHR0d0+8GySYqFKROZ5+y99lpkJKUHx3fEsVU6FejyNlWSGrd24lTRFRfJrm4qMYeULGim
dg+SkCTncJwx3Rqv8f3QIHGEB6QndoDF0bQWDK/WEO+0tufGkQJK41fE2DaYgQlp35P4taRnJrfy
TA6xSIO5t7r2BUtoqELOwBEEgDMaZzezDrvHZeyJtV7m7XdpuDrckdlbQEK5lRzNLoin3mGlzE3W
WbNFKHD3pdvxWBhzyJpYg1gmr3E5UTzJ527SdnqZTP4XjconBpEq6r3HHOJvfiWmzPlBmaGeL1ut
E2Kd8loc7lgR2WhZWfku16GJoPjOjfqa4TtVw5lINWe4zMtIX74iEeSbdI2dnjIIT1JyFmpNLH6k
pTMrnwzi/O7CwmpRv/I+yTNeKDrS1nxF/XrRDiB1DLkbMUrpe5hqqiBM3gepQmu20OE0BvGA5/RH
WDQRZjsYedWl19hFFatpyljWmq7oxOtqMjWMG4ZPQ2G8AH09SwyEXjXiFCmsYtg42PnMx6YgmG4d
AvBhUNEc8GkRJD46lJVB2Zz1cOPG5XDbNvkgb9hMzFg28fJ7l27ejyJIU7Mo9jIs0u9ZAzWERxRb
oaphT3Q59mVRe8aB+lNRb9jpddZ5RNOUYjtG2+XhfY1k671F9sscYWFqk6zk1YUqw+0YxUWxHCIC
rV+MZGYG0BxDiQQ9FpXysbHNTlALwPJ8pSzh061HVEC0TqKe56z0Sm6anuJUOaN0IeVe07SoCXKb
/PbbRWdNs9dzdj37YXG1BxpN7X4c9VkGAqxGehkOKt4riJxhnpDuaNGr69L7fGLPqpXfImBmzwgf
0/qHjlCXfeA4xY5LdE0dT6wB6FmS1bDqCjN6xoQ9xt9Gf6rDJ3sOeTZCypv+HzRYpnpPtEo4nDVz
mqwtFS1HDTumFXFhwcPPrtqIhfwmHJxWv52pZ8lVpC7sHlql1l0SNFyXhxAtBppmFPvZ7zZ9fib6
DI9MtTLiGMgm4cDCFLQPWXS9xHHiDOD7wwopaTnXtBTztGVH1RpxxHUtri3cxgxfd/GH3cwhj8mq
t7J0uUGjzGu1SjqnfS7KvpkRVkVjgmaHLlR/AYVIVvsGjZ2hmizJcrk0nWkecPATXEjC8jCDHh3Z
noWrRau6+RuWzDqhOlLa41VRd6X4OpDNK/aY3Jiba3bo2VXqj85yPgx5iR5I4pB2J8Lp5zY5S9qw
8q/T0BXuwVsAc9FqYcXiUBSRhhr1MD7nC/YMfb+BGDt3v7u2lvgbysAFwQHvyuB+tBtqhXlUhPW6
7yi9NFROKyfKNwWaCk1+sbShM/wrDTVorKT6LHT7zcLHJuUviCAnKkC1fbfxG7jQLzCGoWj5KOyw
WVM3ztBMOyLCHeu2EwCvfi9TgQJ4im2adr5Bx/16yblD3/zcZ/H8phf6R9LS/xmw+gMJ++/x2P8H
mdaAcR1UNP+9uPQWlN6/rp6emu71Awz7/S++i0wd6zeUY4rabAMx1EEb/VtkyrcMy3V83zAJloQH
giTuHW6N/FR3oPzooIPhwPDX/iMy5Vu6oqgLiA+UGv4R3PpUqkj0t+0SUEuqn+X4Lpztj48XhtI4
nUMqemMRsfc2WG77dv1gJ2SOy4cuIpoI4dBdX87jWhKJF2R5AveC0RJoTvo75gwGPLXC9V+u5N9I
T60T7ZY6Lo+ISYSe8In5r5PjGrFHE7Y1WGuZ0QXr2qHc241+wbb1Oa6lttHz8FHrOoMW5XItZXOd
lQTlirx6mBd9PnPzHcktNHikd28YDWodiTkij65o5uWXLgkuK6undVYW3vWyhO3apXa5UW2PoGms
dLuOWKsHvrewcctERd8+3pmQGhyP5ZYml3kDS+tCLnF+PPH/hdH2ZXilD9W88gjK9l/bvnx56sCy
/z+gxQN++MvT8BMu/vZJDazr5LXh5KDG/+sqqfvX/CNx/u13vA8x2/kNdbRQADra++Cx/qPj5lvg
VT0HRfBxrPw5wIT7m0JiuIDdfVIAfRsKWFu90eMFsnAkqABlUX8j9HbMf6LiRkLAEPqLsBW0Gu9G
4ot54aPL+ylvUGg9JaCSBW+8WO3eHZPf+cxt3RaXbkLjUmDMWaXLTOHZ6OLAjb+C6rhYSFHZekO6
i3O+w3s13ttpQdSxgVRrpDSN/mgjSq9fkVNzIYrlHG+7ErTc9lX+ODb5H0KKAC3ZRe9o5/hvMOvS
fFglU/oCzeds9MUD3UWEYOHUbcy+wki8PPiG9AP1H2lEq6hNY9Y9U/RcwI7fJ+4y0E73ptVguc/E
ob0Wma9RgMPeWBMrssl0WuL43W444YMlysdEN/eVnenrNAzZdlHlXsUWSciC3UaO8naNZGe5WuZl
2WM+wybLFoX+P0eQpH94IDdA3lJ/j+z6Wy6LR78qNqURnnesC1d07M7nwd2y8ps2RZc963bj7xCb
R5vBKOXxsJLWZE6rqfUOpQyqNLr3tS+TtBjyXrbBQPw4zs4hjuBitF3ygpMajwxHghi6WpcOfdik
0x8KFljXog5ReAiMMNOIvdGki9676QuM2ZRO1nNTRAV9F4FhTPYHURm/F62GzXl8HJz5oW25c0nm
TKu5iJ/HhcQeL5UBFCgJJzaRQRuiVl+KTRo33aYo82vNX35fRq6TaXOPIPeu7L6/6Tt5nel1G6Qz
55P5C2UKxN1sbhX5x0Dw2HfnYCfmeqy3het9A+8bVHk/bPPBgViW9OC1iHWcxHd2Sit3ZE0NDide
WVXyHLbTTEUwl5uoN7WNPws2wRWlLt5cEQVbcePoySp10EEkhoattp1oPOH4p+JidVtsvfAlbGs6
z0Msx7RH4OQ1Yp0pveCM/mBVThyCVgwgrLDhsEWeA83vuw0L/fYOQ+2E/csCiN41acBgTgL869Wq
FOF52ugwcCaxm0IQTIlg35YPJHcX3WF2KdbasMmCHITBKl542B1ab640NqNlEFLnnynJgzDKxwXE
DfoBZxvXxrkhsq8UCK9dnbsf1911AUQhSrc0mh7/Mnv9zbtMvao+jH/Px8Wh0hBsE9TcaWKyU+qV
iHo32nm5pHBY2bs5dfbAntjBifwXcuufcI6m+jSInGq5iAvlVNE/9AaFrziMdi6h4isn8neN2++0
qvxGXsQSZofRphiDnZEHsv32+ZkaJ4YRwNB8OJOqennbbD5PxN4lVVhKtma0Q8T+bBFUtna0OTAp
VabLyFzzdiMK5C5hfumVxaWGVPLzQzhZN7wdgcH6SFczLXztE0ydsGwBRcGIIAgNV8IsLqPYOavr
IphFvqnC7BeX2+U1cXpzySXhfQHNmybCKUi/tPS2Qewc7ULW7quuQWg1PzTZF9oshKkSw0HPyL9D
KuwHsT0+pMK56uSzWQOjQVOTdTS+w2RrdyVgbQRjlbYu+gvimR68ytv2Zra3ZH0o/Hq3vGCyL4Ma
17k70wBbmI/K3ropZ89js+Weod1/Skc0rlF7EaKaZTba6F786tQT7t8+f5xyDSWeZVySi9EEHDiU
86HbpLUBmxrJYhyPT7Xl3xUgudhqWw1mhEULhlG8uHXzLVVR84JX2E72BrVk0SLvhkqSRzBYQHs9
mDXTp2c+ZLN3Fy/6wwxDapU03gErDw0QLz4vk35bSSWH0N9DlP/RuunvtxYfdh//s43M/8FdCu6G
vwyQn9ZS92XSvb7867Z76l7bv/rg3v7en1sU5zdE4HQ/WG6DlGD18ecWxSB/xybsXsf+hQkOk8G/
dyiu8RtjycVDwvKcTcifqyd2LvCPbRCR77uaf+SBsz6OL/WJDCzA6GQOYPXyTsG9uZHiKxgz+9Uz
QoUJM+UbRwYtJcw72+7ZBh8bCWU9t7NYd+Zkx1QDqlB/jspG0F5EXZK5535sUypixVLWe8iLeXtF
LJ/UqD6gJpfPNvgqXvoaWIfUCiLXFcarS4G9/5rHMPewl9sy/GG98VyiI/GJEBuksoGQlK6+xIbe
jeU6yu0mk1Q07KK4NIhj5JCjoqByc6wta+2bj/wvt/RvXjAf5zzqOGyRSEHA+OFw+9gYftzDgRhM
aAfH3it+8TKt910hcrFHVdw27n6hWJSAKEhknvyRK3BT+IspV+1g/zIH8vkuOUwYKFmAc6c4mI+f
v6SW10IXTl7ewyO7Y2qo75uo8hFakBzbrZu4i1jfsYQCV03FFbE5XlyxOKN13jlx2Warqqqtxjj4
tqdYVZ9fo48vYbi02J0wQvuIfoWvNtsfj3GKEzRhjaW9OFozkAMPbidy623uiY7EeLiDjvOYgdfo
zj7/3JN7oz5XYXFNWvFY7bAtfvxcErDRaWuW9xLNPHPOikJx3n6LRWiWEYvYpE++lKyhWMTEcWWa
zurzj/+491Cn7QoPB7hafBA2cQrnJRIA/wuRvC+U2tzaCuyRd/cTA4lw3GpJ3PyQaEZlgE1HOn6b
tboyy7Qx7An9Hx8JZllHsDKAVA4r+OTFHLtxiAVDb14IxWXIbWfDWYxsS9InoYebxKNe+dj0XAKy
hB0sqY+VPg8NOq6k0uX4i7vy0Z/FZVE2KWy9LJMcbo11clc6J0Ggh4bqR+gvGLl3lWpyzxuNFGyS
HGevmXhEPr8TJ6ZV9Zk+uMS3gWoxnZ7C4SOftr4vO+05Thq30PYTZkYGBCAJ+rtBP4LxgJlfoLGW
q8nHsExSZaLH/W0hHXKESs1oylu/iIumXNd21ZgwTpOyff78MD+WG8ndMSz9DQMOKJK66qk7sB9D
r9GJVn+eWIfzEOg94jcWEhPycPw5jTVot9LMajVourFSfxCK1P/i/vx0sXCjspG3sPd65K79ZFL0
0Dh1mDiqZ1Bwb3w4Zi86EcOsd7N9caQItlEP+4+8BcX0awCHK/iqBtUFjlpMJ0/N/G88YgLO8uGC
Bo5E/vH55ToJoVHXi4tE6Q6fIXcYK/nH8Q3Ft5R+uVjPLY5soAlp18ocbenSJRJd6RE8qrmF4v5U
c13QTPQySsi3o8Rpi8osT0kpWahZXRBSo5iX76idHi5b/tVBrbgUAXUPxS0zacPBi3inX8CiGtme
/eKEPi7hmanILaCFTbkC87LNW+XjCfFkoropB/no2pWd2oHEPsyjGBIqrKKV6Yrg54aZ8TZ75r3g
e/3bdIK+3uNb09gRf0e0mvXrMSROZ3GT1QZhe5iVkVgzdk/edNhh2iKMK/koG0ZRvbHazBNX5lEs
0vZKWuOHAxwPiCTz7K76mB5sHDDhj87XqF5Cbd8URBI8NFqPNcJLHLVAmMSgeEQZyWLcnqq1FJOK
4gKNPfnWkSJHVUGu3xPIYG8pBEZVomsmSW5uWIl4xaSoLpaNlZiW96Ir5I60WzpYjture5dNUcIC
AwsMH+97kWoE4ydQKMSKxQNHnmil4ot0b6jsqQU+Kbf+AMX1Fl7o0l02TYbHKsfQZBaBht1j2keC
l+t3mlqheBh0nF3F5kirGsC10W77/Nk4nTW5+vDdKRJb1MZs63Qja4VzGYEeyR8RWrQNphi2RJJS
TJXSqoWRPDJRfP6Jp7ORiUtGN6lKsyrl3X36iW2jg9wsrPG7teDRtIOxR15SrpFBZby8naG2nccw
tRYewtHsuza6or/q8px+fhhqOfvXFQ7LG8dhk0ex3dRNMg1PBgXup77WfKfAtEi8lrXqsIxqr1Ud
ow28iLMW62sTulVyPbSe6pjK2K6iTeR1Jvts0mPGfFh1ZlRfYBNzbhEY5t68akeq7V87j9x2PKPL
VF3wEGHHTHWYS3IlQkdRi/RY5zmshpjVxRlhW4rfmQ3Ctr4QbOLKeWVRI5uG3ednfDqveRYvKJYb
nDVna7En+DgNZE4Y4xFv3fuhV9azzVE+Yw6Lem4Fiyyxj41x4rGdjli76EhI0kBCq1HRp4TP34Zg
mzhes04oAO0TaSqEaVovLQ3vmtYxYJzFnhX2JRwLBfcyZg84OYJlNPe/eHrNk5mN0Nk3zgezGnfQ
ME5TGGtAmUuVlua9ksQytjqJSjUB54xrmaH7No4Be6hm/DvlhrlSTSmNrHnRaLHBMt6YbPUlCG8A
sHM/RTmnWJt8qZ7HyjlAC+OnkthSp3hEsGYavs2t9JrBaoOZ9wWn+/ndMk9WmZwaCQzCNBgq6LBZ
7328W92UGTTeq/n+HcffvYEyaSUn1Y9O9zKzRK+KRfDBNUv1fiy0yuCGTE6RR/NmKRyji7a4d/vx
nlWqYsOObmrx9FnDQte1TOCrDTsx5opb1/ZMm3/SdDpWJNxvAG86kxx7LINLUUSCS/HO7sFYRPFn
FftmSpP+eH3UVJg9fX4RTsaox3KB1ZXigtBM039a6hrjIpzZqbW7oXArZofj8taMKSRnyGrNOCp/
NS2cvI7UR1JQ0ulF0KKjU3DyOiJAiFWrnNy7tjd4QkAwqZB13v1cH5FKUWGuHzWyblZYChSCKB9C
wGYEFqv5fmymvLtG7uyF6TbsBFAJdiEmgFN6IXR3C6waZFCUvKjeb1tUj3CTVlPuKZwWo0jdDtSY
I5f+PXHcn1N/+KpXRcWR2Bkd94fM6dQ+9fOrTRv645zIyauXAJOEQU3/5x0Vy8FWizDD3MXx7OQ4
efvMoqY96mF6cKhI41Ov48bB/enTIUmphgH0qs/1vEergKUvrrWLJio0cRWSkWMF9VhN0Q8MTvp+
DHus3hkxZfmLSPOl+VrAhm6eRphY4xcxGMQqrr209G0Z1Kwf2347jrY3HJoaiEhFYVgvjEtLbwx/
XZaNbwTpRCstxBLo1ZCjkK40Atr/RJEwWw1LM86IcQnFFOkWoEMvboE7QoULdGK0RniiPgLrkPUb
qPKzLnZZmQUu0u9lYVvLoyjPpmwO+1XdytTZDr4bWWu70KblbnQqM3noRR6Fa0t0phEAXPErGolR
1/prMijGDLpVHu0Je+lg/OjjchEiztF3xmjEJmCE1ov1jYQXJ+5ne0AGf+9X+jTdTd1kdVdQ5Urt
K28Mt3+xG8dp7hcXbV61klVlxO0NJFLUbyHRfdN2qYRXVCs/g+NMo6lB++U9G/hcy5cYmcZALpLT
IT+iKI/mhU4v+o903wHxtxVjX7dzZxciOINsb7halu0GR5ptHr/GXmnhBg8mQqIacbVY1cAjvSBs
lPGN5eidg9G2FBJLUA/wOM5BpU0ZSdzpgOtuuBxtoNPJNhTF2NtfwxKt+pmTijjytjwrWCtWclh0
Xus5jSiCwiNNwIJZx2GzpPMZAEUtTnYjBE+noisyCibYQZEnv1VaD6XwjIdj1HCKWixboBlLVl3+
qptBOjpfVC45f3THL2pJkvM9HcUJH4dqU9TPS1/75nCeOo2MTAi6mua6wZzaWe/u3gPMbTGo96KO
loTTiXDSatbTRE9D94PUjgnc/TLTgZYu0hQtxdcK7l0z5VmGB9AbvjipRSrDqvZ9tap2GzxX2YMb
gTBfLoTIQb5CNMOKiNG54BG3LwApNm5+iXkwMXJUwoTThJsxZSKIkOdhwMb4apnqkOZBy3Vzo0fx
nNRrXeJO88A66ppNQyDCaUajCC6kf98jSaf5zdabK2uC3KydISCaWf0Sjp8ly6qufbWmhwfI2Qcy
NkrL2YLcV1fMyrGY+auqjTvttixcNeWLoYs8Fyl1V/EALCXrDUgaTcHPyeOpxp29FPzi1OWfAMqG
4q3mscEmswRxwH0xJNg0+3f8VQY/WAo/pZakQWzhVmhl5sXita7Z0NS4UhJWWjTEEDHXQeLFdk82
RiX6un9Au9UnJddLi5dqF5Mwb0xXXkp/DjwBd1outw5PFp9g8a36mRAa9YA5jabuvD1rfC33C3Vp
hgEWC5TjzqtHjgGJPB8bvJ8P2gGrfqbgFvM1GxKJc5vZIvStQIw+BaCVdGODa/H+9IRLC9p+7UJa
5HtKX80fdc9T0wTva1zfXmz1f29qfwuannb7fqm144//eZGPP0elAGuEa8qCA4AEHg/PWeLIpNkl
4B04aeCpEx8SmYSa6rdswKMK3tHxRlXL0PGosfPum+isNHxMGligYsh6X3xEwVylwSxyfsSU1Nga
3AVWiCQwA3fD7Y4K2+SLuQtN89k/XsFKMoKY147nBPKUPVogq9IZjf3ce4oHrx9v7fHxcMIs5/o4
wCz4w0bDwW+cnDnmOX1HisUidvjiXNW6G98vWiJoenKmlrq8xwdpQRfMUXKS6rcQTtfyORZp8jxd
bRerQz9eUA2VGv9T5VYl3I2m22WWni2m7U5yF6kikr4ZwZMzpn0o2VQ+2pH7mwyuWT8bTlTy+LQ2
K1ZOni4Qj2tLLVv9QhN2cxOIISL2kF438F/yBhZbXaayJ5VyvO/zKI+SLSYbfm9cW0Zk4RidXQMR
6PFZSdLW79zd+yUn7qLhcKbEUjpn3gAVH55KmnjJbjDQrOv3rNwgU+H8IMYoCfQ2Cvlwm4wAtkxd
Lqlt5hQMKNlwm+L+DBKEGs4971e+ls09kT/bjMUiam5iYGCQ7okS1YsiyH2R07cFjU/ZEAhRz8/H
Xd3yB4tGOz8Udc+/gY5St8OTZFAqqqnl54ch6xT/bWxSPh0xYTU8OGWoGKoh3kSeDHQIDkXiyapN
ZhhM3XnvbXKcA/zIpJUEiZ0Rntss03fdmVLmmyivaC7u38vJaZfHTboFUM9+98csWmFZewmfw9F3
1tuYeSdqtOEIG/ZBIRrG7r62xnh09sBy1alPOPC5RGR7LRlnlEUjjlVn0Q1muQ5jAd+DQ6SeGupV
6hE/1k+9Nhv520ZvqvPtMObyB5L0mp8nkdXm/5J8oa7sC5Nu94qSBfbOKwvCMD/hgHXhoR5s0rxu
34ssi4G3M0TqU8P3O4vCeuF3LMfSW8i2nKphbYuMEmVoZGx9ASdnUJ26nGh0++I9saQTI2T+IMq8
jqnScggGMg6kTBBHsmWvpy5en2DgAj3Uexm1+BSBMn+dEFvO8vvI8izUzsewbZrk4FtovjAe9bzu
rqC2W053Iyhj4byaCIiY460zShsGH6ULOHgrlyKQ86gQgWzJeRn63PxFEwtn5aBL5YIWdqiueWMi
lycX9a10lHYVlWgr0bHEnY+LXYTuTbb0o3bbsJimqrBIaFOPzLc8X9oo4ezsUqGrcwgl+JYanSu6
XxSbSE5ULcAvqlE+OuB4auNZgJXLD45Tw4oGAVK1nfYHEIp0Cje80aycdJyc+rcWAKVwG2ozYsy6
Ox2tOGGpoT1b8fR1dFnb1C/+QJ6Q+b0NPUoTO3hNQ+GDm1na7GERqLGrVc/bYWKzb4DWy1eua/sk
yvGUF6lPCDxf1FwlvKAzNa3fz+R4L2uZUiAObNtSMNTwbbrJEezyuPlooPmD1b8avElbqJ8o36r3
YWqqr9mGrvETczSrHwwtqhPFhp276m0keSgZyhGrxfCwdDPuSQgUrhqVfqG+8/7IsqZkJvJx7PGt
YwleTacaZMVpxle9MsxG9677mESQClE6YRiPYl5CHzERUGn+UqQtqhzYKqEWuiaWZd1ZDTBYw0ZK
/0GRx9WRZ3j2GRTHD0K1wyut5lHRbo87NuJYFjeD2IWriFzstwmL0AD1m1GNq2I00BdVhGwbp0GH
j/JGIZPi2um12z6xJefcjXTxhvPEjNQyLhYTn+EOuTqs/m3AacRp8lyHdq8GuTRVmxFvyqSeSTdc
zCxBVNJiMtnEac5o3B4vCHVgNellnqOWWAKPUXoRm1aO2+nz7dXJhp5ajoKOIipgcnNQP55s6PFQ
sDjNpHkbV5XDUbtYWhkNI+roQ60JNYLygcIL6I2kVsf++cerjet/JCuYoKiuql4Nub7oVRi4H+sJ
GMAqbWxdSlXHqTGlBqyuPw2V/CgvpusevVZ/07w86VAxmkAv6nwWJSv+fRqfPHoZZhOWkn8+I3iq
qiqoZSjEF9enZ8WM7JCcAx8jSbnDlWigowTvk+Pnp/2xhGDrOs8PwhVOnnY4z7n58bTDwYJgzNC7
RWXINJagI2GKblucdJulYun8q+v88weavq8khqgCKS6einWyuIGejs/6az2VvCiILvK7M3fOmObe
R/bnJ3iqDuIMqd3CTTVAXRq0o04KmRPh6FHZ5c7X9xljjBdVtJ8da7ZtgiNbb9imMlyam3605hQx
Sqnmc6thatDaRfA++sURfXzSueZspTyflxfxuCAaT9tis69rIxHo9VeiLdWgGlnXMcanPguZ1xNv
SLgFsehnRibiQPVGrDWSxuDNSguaSTDU7Oy30KYqm1c5U8scMNXX/DjjIzQOCYxaqw7GYz9LHqfZ
z0/i9DZy4wRUBpuOCRDGn/KXSQqrO3PShgOkdDUzLW8LIdnaZX8za14vfqE6+rvPs3VupPqHCIeT
4qxLLik3WO8P76+9KYLZtNLJrcHfAXcm+kelNbSw2DM8KotM3AzVn6YDa1SxVJBzD8fXEotkdTfc
LGdcAOVSL4zPL+jH+Yf6LFJZHlQlSqFTzP9/HIgjRtOkWexs75JGkNmBWxSu9eg0DJhfDcGfP4pb
59H2wu/CJvN0qoOuVsx95EQwbVRTfLCpjvAcmbihftUCf5di/GdiRQYMBZUhrxT9TCHe6byu6/Rl
3CRud81iwq3fmCQScCl75IN99Ue7lPTQg6qNIJX7kN8Ic1TuYuw+xQVvawTMEWpTSeXn0hTUHvRr
/KFRVO2V4tOuDiGcTWOaUZbScvoOtBlE26ZJTVHWmyLvFwxxSISBMq/xhlFqu7SwnFrONVg4NdNl
DpsR6wvmSuz+VxmURh/JTD84CdgkcgZGa89Gw02Kda6lklvxvkBxNf4a9qzjsoIVusfLAl4K09hx
q5GNOlP3GBcmUzdbQ7UMGLFPsaCtML/kh9Ls+QGWWE7vHqw2V4s57bi2kTRHGe067KYFPFLbFXAj
y7bxy2TtSDcH4PRnyaPmtQkg47iQeVtB0Vkbub4gAdRL3K0HKkvsLTLHJJG+4iOLjF3FcK7TrYAh
nU+FihKlnp+n+b3Fshc6Ei4hX8iz1NE1VQwABEi5dT7uw/xxbi1MmXioKbtSgXHpMqxS0iWqMND6
KhohFNbE/NrmtV/70h03Ue0Iu76zZzIdqzv6DaqjxRpQN51D1bU0Ee4SSbU5WiNCQk6wjZvaMDAw
GSw6/5jZerbeue1Mo/lo2NPceQfKZqG8KX0/zcxNWrbA+VeSiWMiC64j2cHclNXMvV3DnV+aeaVr
VCaGgKWZYSMWxr05XpKPRObUinb0mLCb9r2GvmgS6+1O6KDsnx29wIO+DgULbmKIXELHvhHu6Wn9
CveGarm9z0U1/fDIufRAm7HhKOPcMXtW0W/rLArfap0IgUS9dI6PRv62GizdPGPLBpo2IUUDy6hT
wGQjis3lMABYmqsRQ7h/xyReebey9LV8WyS2yj2KovHWnhM7Xc/JGO5AXVh7lXZxVjTTsKeSUX11
Gwd+iW/H5CF0OTxeMTR3IQ/1XkR21a4YffFz2sj8W6QnJFn4ZKysILl1Oza7lJQw5F94Un+sMoYj
YXbOJRBfuXZFDCGw1rVmm7qT2KTk/H1Z0rzTN6zKu4036xZKytYpfsSyvyWNWF40QosuiqFF9txS
gkb7Eu0Hwk/WsT96N66M6yBLZPKStHUILFCqdJKyXJNpUZ97i1lssdrSBQYAJ/jV3lwG5Be525Ff
eeaxH3sGetvv0D2ELzXhvLsMvOQCXjO1t3GqV7cSZvGCsw0VOcDCKrofp8V7yjWQA77VF3ejZyYb
3ez0czKM42RVaZp1KSjTbZuuLV/b1A1vKB4m6JU6y38xaPWwnzGk8RUETZxs5VxC9WqL7ms7CAoO
TAXrdp76c6ttZoIEi9ELQtcPY+9bAnNkPkOB0P9oTVz7pB5JYr6ipCC2bLBs79XrbLdYa/hkgZwh
R0DF3aU30wBrx6ZXf2G3nVEHiFerJz1t5SXQRf2idQz1hIa26qFGA+QxlrNXupsNZ1S/tXN017G5
9pj9XoxxtMDmQPHAWIGu8PsINOm11rQJhpqxPLVtCujKDyXyQZIaeXLjXOYA/6oGwMYyZtM5ZLE6
WmFZTw6z4TIRs6VCMmvl1jl0x1yeN1PdgD7pzQs7L9BBW/YD/Jcfeh+GB2EwfIa27wg7rhHXRxMo
tLU9V9ZGuF2JS1I032fS1bepTnuboKA+QwORBS7JZhL/ryWe6ExXK8vMyx1xMMQf6wWQGzA0N20M
ogaFcRfd1/Fcf2smCRwElOsUhAaZWKuU46Pj6lFzY+BN8YLXwxuvfSAVeVCSEPSUFiBSaPIUD2WV
1CspB+PGp4lwJknPDfpGD88xPIqn1nOmy5R6P0ArCq58aAhBpSfPHTJtdOl4Grm2EKH8p0ZjUbP2
WJ8RpZy29bUzOjByzdohw4QI0H0HSeManQ7ajjFu7s2qlLuhn0CbycF5aqzwfmSffL/UpEztakmm
H1k80SsQNnsXdy62TpaB823X+DhKG1HTsc2ibqXHw3DmEKWyq1mHAilyW//eLzv/2cIPcpc2YfU8
LMPy2vOArwe3MoE5pNZO502xrqe6u2V9SbApEP5LrWmzx0Wvyp2VGyHKLMrJh3jWVf75xIwE39Cj
HmRnzh77URjItkx3md0392i7LI5/MM8NvbS2qWO136nL1ddg3pu9Mef+bVE0y0XUphijXaZctsFF
ciiF3p03vRivQWk2d43niR9WBiVqZdYzICz4Yxu0k+MXw+r6C2Bb41kyTlZF3cYrd5DqxJrtMQpL
yh7+2UJ6xGUYxs0NwbPxvUfp5Hu9eN0dL/xoz2BzrxZD69AwOckWgrd9SYfbADVc+CAvlxk2pI4W
bbtEWnWdUYK/JkZHgkyRub5txrT+LrteABm1l+Wy8UV/gVCJgEStgGltLT50lIjYP8vNvL1Bzy8Y
5CK+eENkUZlvtBctJO1Sv5xtkMrAoIuJte7a7Slpe5eZbQ1ut9ErzMwd+nMZXo6ajICDGvlBE3P5
kHfNE38nUo4e46EtWMGkOHUOk58iv7SlkZz7lTQfey3soR3Go36F1Ke/T8xhqHexmVsCB5ThXkBq
brytrxelf17EnsQ638J2Guh3rz0f1haeho703cIKy0Ol0e+/mLXa5Vo7+tg1l7U/0OgxwJuMZ6Wo
iy/WJLQbt/Tx+5CVGleb2JfN1zQiQobg3GqOL4okq5K11pQ2IsQwNLSdO7Tt8nX2yqaPd2rpoa99
SExkoXPVqhFORcaevMkDw2XlAnO3D4crqiVpG1i9Ed2NpNejvddz5xK5XmisR4Ml4kXHRrzD5Mnu
r2EeaWRHzCpUohJZ0X7oHHIxTPyX6d1izaGJY2eqdZ9waCY7/b/YO5PltrU0W7/LnaMCfTO4E4Ag
SEpUa8uSJwjLltEDG33z9PVBJ2+URKnEqKzpjZxkHucxCGBjN/+/1rf2tk5HIKjJEyY3eWiN/t6R
oixFgRNhCABdGUI+hfPnTPA4Uc24aqzntyRNSEswctBMPRkyhHw5OulUQhWkjn+0cqbTDQK5ZVNR
2TqkRPR5pmJlh06CqZle57NkOovG4ycMvACNoBbZqtISqlFck1KW2h2Mv9TMyfLp24rvgfy52uuV
WS18Xenz+DKL6c66RUmZ11u6la9JJgiNH4ss+l2ZgCP2IxqFxyyhTLpJydiCna8r9gafYGxREksb
ZZ9FEI1c0RsWaaIj3W8TLtIVsNiJ+M4UIBHkQ4Bc3kzN7kERUvNncNiaaI2Y1aAillLzI6LfekJI
zSmWKrAbqxQNmnps3s0k0lpszHqQULnHTNrxf6hkSOXJbyah2jYBwObCNaJamQikKizFin2hTpVh
HBVpMPvvNHOLcJfWtv4rGoafyxJH36NY/CRtzUihx4/F/Yi2ww/tsAlkFg+ZScJsaH9Zy0UOXO+q
0XBpDDHcV1GL1f+KTJNgs8Io7psyNzego2e3t8nVdpuhK353UbjAEc3pXEVTeKTDaAOHm1qYKAuL
jX4DtlW7txAQNZtkoNbDeGDAEKadjH+USmS3oi4h3beWBSWtKqv7vm47PI8TcU97qsaR5UpkuID/
S+sN8V/5NqtD477MZMV3uri6yEJDOqrZpF+ogqZlFbU0rx2ORRsQ68OvsscAtUwqrhYsPDnITWeo
W1+Qtn6FfnDs9qIZQaO2ozx5dYahTzdbmAqOUoRoSBFE9nsYyRE2Norc9wuJCH9C+t51kNJf2zR8
lGAY56y5YpVn8U/MLN/AqM7/8BPCO1YdeLeWQ8ReKeKHFH7TTypv0xbRjhMAOyu2lrDSGymFpj4U
Zvwol8X3PEUJFnFw21pqmD5VowoC38Bd9QRipzn0qgZ0OWym1PYSiqMHAFLcdCRT4U6mweOwq12n
HEsOw6gkv2FfWT+zMFIeM0UbL3FIIlAQdbXXKBk/UHxXs3VOm4Srwak5kuatsW9lclwHof5bz9bD
8Ay2g1V7UtvnCr9n4udmQiOUYnJl7kujTLBJN8nU0WtaKoqF1pjiv8uZR1yTDEPjmItWfY5JDACI
n/MbYPZaMQgx/t5XVmTkxrMw9oXZq9ZmBWDkcNRXmjZ0+u6H4NQGe11omvyThXcEySDZ47Aj1NLc
dAKwS1Ib6vdVN7BVliEDT7SSGgyDdLB+sAXLAydPwh5C1FBVaGiXtO6aCzEjKnGbiC3N5QTS8zlT
O8L1WsqMg5sM+fS76yDbBHyUnNN6QRXzz0DXCp98Ogx+mQ7agSJ1hGQqmRY288hGX3AeD+G2sOLu
Qp85v7kS25FukxNebfhSXaD5hbdlPHRtnj9ZYpi8rNWAg8sAkq/60VLu6a7B5qIlzMMyuzHOA2ib
3YHZrxx9+JlQJ2oCHyMXFYdUXWnxqEheH64Bs3MhG8JvxIDDAEUKg8jT4yJO9WzYRoNJK6XIvDRj
k9b46zEWYj9WLZU9tVaGy2PZ9mV2rVbK2G44VYQrmNExq4WcN6WP8jmQZGCT+rXZa1jQMuIttV85
slGJbA3JntJwS8MMQtwxiyuzcjxO25Mu3H6JixYsDwuuAWiK/pWduz1qbp100QGUY3Yx26GqySTN
cwATNzg8NRN0JTJvp982vaiTxyjCjB+RjCyT1Mr0rWklhN0JNEcHLZS89n0f91LxFzzYNBh+jP6p
KH2jptcG9xSm4xAIhFJAq5pZJ3f7JsVAxHvQJeRSfYqSmR7AgMyd238pJMcCZy3alARxR8ST8WjQ
ZYrv/ynWSmJtOHS5s5ZGVWzU4gLQwtq6Ry+wdiv4DhfrT6SH8mQG6KoXvrdaaZ3kqRdjjPW2tCl0
SZxsw3Q0WSKYjruHPqagYF92bCinK0A18qx7pJf2dRYsdLd4Wyx5gPKeNbsvh2Jj5F0/lxdaz+3B
M6xQWbQeohdw0PdaZ5AF6JNHGyfaQe4BEwFx1JKOPQ5nh6jeCmGnzMdSR9AkKqSjipiLrbtwmDFn
J2ETZetB0lnFPBNB/y+KJJKqPh91PyonPQGaOqK4cagdlJV9ubD1A00j5aTruh3oKdG7il47um/N
i6YH9P2KB2H3+XcJdU3nqq9ETL3n2/FRmxR/5FeCJur3uMn8ymzJ7hoadCqTu6z8TgxDPRmDqOwP
ThINNwbq2B114OSSAGZtDdfuj6kyz3DZtAKx1uDQCBZSDjJ2wiRZs4WzXJJ54N5P5ZiVQdPJqtdN
thhLzDlD9kcQuQL0ollzIEzW0X7Tact8B1oHemo0SrnPDpQTYpgKAzq1qXfFBvT+9CwtkP4EySpj
rdzZWZIZm5EAt98NjlmCLtOBo0G5AI5x5YYwGJ/tBHQhCPSAjCJpWisu7KiJqFnIl9/i0xpCiaxD
xUaco0Je9EJZr0DQznK7AwdrPUHb1pXWs0JYWR4FxcTghGrN7VUBEIEgCNnou0ekDw0QwgYYU+yh
6agJ7+4VFV0Rxa2riJN34eo1+/DjRMNtIgYgs3wrA8aMkbRCyt4bmCvQ1gmwQlh5e/LWSsOhJbWy
nvEt8GKsKZJcDW3drhZ5nXo9BbPnBcECYwOOdE8oKve5iK2piOlm5mVvdCe0HT9FW/FCnBabgiwV
0aXENNz+5HA5xrdWWjTrrktTkx07GPPQ6JaRPDNFanOgDXp6V41aeEQmGf2JGoUnb4/LhFwt7KmM
LAvxLmIlfJMR2d8ARAD7LV4R4KNVVMymFgZdaOTOHanucMMJ8hj3CkWLZDOijfkxajo+QiNrgUbp
aYo8sTHuSbOqtp1ayo9m0yo449Ehxk2+oNBvl9nFcjRf4alUoXf3LaHvcO8RyDvJ4Az7yGxQp7Ul
MdduFI4Yf1+h6iNx9sIj93ZWt3SI6LMCg0naTTRAE6ZGg98hcTthIS8ktKRmU1DO7VHrgbtHqjKQ
GmtEAqQhAo9v42R1qI67EngRagDrp97EMFwLNuDX9StRvrV1XLzsqeeE6OvQQY6S1QlYMDh3KK8o
l9wsBRUAdzEFuPpsQGC30eQClP0r1T4ykNMhG4F1P2ji79jGRBlDDvDGzpifLGaL4YKU4EZs8nqw
74ijBaXfSYaxgr8TqkCFWh21PFQvyIbPLGRC4UwQvRI6F7jW1WdoCNlhkkR7g1YPDEBiq79wxRAd
WrYWwAA4sgQBWK+hAP1rQEDegND2+zixc+bfRssvUmWNEujM0XiQwlhMV1Su8Noj5ChmF5CE8pQ4
KB6A5ynNVYXCRPat0Zg5FDggDN06lI3CL5Q0/pYZUwPeBoi/N7A/38RaU9vrczOvR22kDK2pVXhF
xIz2WKOyiNyhz5+0tqgeG8A6LtQPao8oKhFKRQNDPm+eImmUI/ZWk+RJ7DyOTY+9p6Xu8rOMemnf
kMuVb5oks667vqsOnYF1nRN5dkldwNqBbrMfqBgTGxGVkfks1IWcGl1u74ZmVvdZW3Wqlw72uO7W
5ALpTEmJx2pbe9eSRW+SUCSxcSoSZwpKQx3yO9yyxFNT3CJ4tdUJr9KM3mf7olyUcxWjDRyVxzic
p0cnBLYj2l7GOmlkfmHn4V9kxTLhVHr3naSkOlD0UHmuoiF7lPlXYJhOPDgk/494buzjRJM/EGuA
x2T3vxAodzeiX9M97I7sPSRCy40DbogdjaIXAesBnNfebjXIiohT+Lcvx1ptfqQUOzb2xEGlrpJy
cadYqR4kO9fv01jTC0+nqr8XolRohaG0zDTt99xT/QcRKagHNc8sUFkxbOiB42J65EQLXvSu0dtK
N667NK6Z5VubNBMsqzX+Z0QC0wyojl4DDcfqWp+R0sxA6PBqqACd5akjwKaPi3TZI+Seu+9hMo3G
b6PUq2yXVnbR6V6oN3InbezB0MeGyStDzUJPi35T6iiJCZulq5WFbaNNnLAHdbiRpz3pUlQxCXSf
jK1ONoD90ywJ5O7cWmT5BBfQMmLZ2LDPQ6ewkWYzihC06GiskCOzjUdVNeOF5qNBxq4bSEFjUb3I
tTRb7YaGJkI9vxUjoZN0LJMIkC+5x6FCc4MxWNMGidJokevbQbPJjQf8OplN81DZYzikGxqxNuc+
LEMQZa7SlBhNArFHUDyKLwutb+vnPlsGZXb5W0Qy09fV2ZKBx42ZGXaAUo3UAS45r3eim5Hs5AEg
lsGqf/RStKiGm5Afxp+hhbfMidTxlgPzBSFeYW56Eygba9h+3XQ8oVfQ/MNA7eCVpcmJTA/hw/uu
Yylz5kgn4fyWUxV11T9db9XMDNpPjQYWYTeM9lAWnlzojWq5VpNjRHJz+igw1LVysr6nr42ur3/X
+24vP2tlc2FXhVFE85Be0fuflRgz1qQosf6A3l4bLcU/wg/oOzkDEQRdm59pv77vya9XNBUASKvK
gcY8ftD3V6RoaHcyfomX4p8rkh+1CjA0o2xozUOi1ntEcIM8SVg+kpRm5T+v4v/THM7EGa/4kP8e
OOe+YHJ9eU9x4H/9arv/+38k2/oPgh+RrjgmFBYZNcn/gzhItvMfmJzhJ9DHcijk8Cf/hZlb3eno
L1QN9QJUnf/iOBj/YaNrISzUwdzhOPb/BIL1fgijZOLkg+9bZfTyd8nWyRDuVYoelJFazFbx3o7t
TVI2MD+XM1/w+3H7r8ugn4YQoGPuVlbLypvAz3lBQa8ucxv0knRRdfIWWlyo/dGm+CbXszN5tScW
uX9dDRkGWb82hvZXg8ybq2XckhKi/QvsxrqK6KN4ST0+Jri9Vr2C4zW68CdwTa4+K5uGMnk6SD+V
sLgvreQIOm4/Aas242wbRu2z7DjfKAU+vBkfn4irlPXBvtUbvD549nSImnj4inXyJSvskNUJ7zB4
monABMXwNEEcpJAVKpw5wmOl/laT9mFE0p3IOLRCil8779MNIe6XsjrtMykGzW/kKi2EikiTqTjz
0l6RPKe/kTGG4VyGEmEb61t98xzR8lRLZhJ3gmQCQFU9u0rfbIeUEgeksgM10Ud9IgYFor23pKQK
xXrnajXmC61AB8z5RJb6J6osP8eyvF+icleRgOhahH34Xz/O91q1f944YUqMYL40KEerw/DNL5UM
SwOjwNOkplIEHIhaPyEmEbcjW7rKsXYYI4lqbEqirUZ58/XF11f14TGZACFXZzx6lfXHvbm43NuC
nadogxzoDpk2fEfS09eXOP1MUWNROF/HM1nfCHBOLgGMJdFjLW2DQrYv+rndJUYWKJV5Rr50qkJD
BsN1MOshmUJp+CHZ3ETOMqflqoJxmpeotMWxzZLEr7ScTncBu5G0S4i9cx5t1o0J/pDm7us7NZnY
3j3N9Seg1JKZ/tBS8J/3T9MoUBzkmdQEme4Q+JSkow/jfHimJDNvu6Jq4Ih14/yDXrzkDlKoPEU4
OVAKE+UoG5mIPbyTycsg8kzAsK5sei/atF9mc9wpBn/V1sQg93NqwiMRuFeCxtDRKC0nUOhDL+ki
NhCvXfwcqUsjTwmU3rzuhdQHWhTJmzGyroes2k7pEn6vKnbeXRpdOrKq7fgZl5LcDD6EfGMbKlP0
Te9k3ZtIoPJGnbMvjatrW6iWrycp0uCMw+vICcIlVPESFUXuj1a177C50rGRXdO0Io+SrPRDGqVs
KztR6WMrf9YL2ouKSc5RKEu+SZFFHVVfGzrnkuj3Mx/WijP98DrQuzqGDlHBZL14/zqqorfJG2ib
IK/D2EdJkHk4iGOPqeEOsqpXjsldFzuYKyd7KjdCxH1gIaLe45yQX1D9PvQ9/U/E63iQGNmeToMu
4CSG2iWyJXItomPL9jNqIiZkbln6MTX8oWgi/L2EX/4k8mJ2UZjuWESMTUQOhxvJ9t+vh91nH5gB
BA97NAOQjeb725wjeTKWlvyJSG2l7/g/umO0tN9I43j5+kKn8/46vIE3OBrUGTZwr3jVN5PFSNGo
gXbZBELOaW7VC9mtpEeBO+LIBee4Hzt/aPOnlHFwZvP42T2aqkZjDLGpxef9/h5lrWoU0YkmaJMq
e6GMfYQAqDyFBEOdudLpcs9N6hiyiU5nXtU+XAn3lIGaJxQBsrkbo6c2IjgGRqtmadHJrxV//scP
1US4t6pnkQk7r5SANw+VBltIyVCmb9YlbIPJIVAITU9opW5CoRz1TMGKUZy5yU8eJxdFFYEIE/jA
6S6DwnSaTwmnxiLSso1jppf6iD5mlf+dudJn0zI0HF4cCmGs5NrJZgGPJMferG4CHK0v0Zz90qxx
CRyj9waniTbGOO1H4q/R55ZeW2S/v366n94oB1F2UpbKOedkG0CpdbAaOuJBo7VuQUPTJGyvracz
d/nJoDGBn9koMfHdcL33w9Ppc5MSYQnzZ1GHrbqUD0mT03lG12PmyjdSapwzVmnldOVmnK70CNZs
6EeYptc7fztulBr/UiPVgdo5xg8o4p5KWmmcOMy+c343z1O8kTRT7E0cLr6tNumT3Qp/7Mxqa5jj
sqctZp6R3X/+snErwXtSrY+7V3oXwi6jmJcdyluEM9hP7fkXh99mIgzZWibJ1+X+BhA1hI/O/tcJ
77+V/X/6GhwKD6qxohph7L57JlaopaCf4BoaY3rXkR8WFkRpmOXVDBufvJJo8/Xo+uwdaGQoseNg
ToIl8v56s4mMSaEMGeSLc1Dr6geMxTPv+bNb0pgVGL/YwJTTDVpkpn0eLtTBImIdtno3IG6Qmnk7
KjO6wugCO+rX9/ThBLIOrDdXtE6m2siJy6mB1x9ElQh9rMXDtUDZtSnK4VdroAvwGwvtkV7ZxsYi
h85gK9eb2dPQqle5KXaoAqcgtNpfQ6EeoxpRbmNp0y61kpevf+ln37auwG9BIL8eAk82znOr0Lcc
+jrIpPTByqcjNsornIm3/7vLnAyqrAeDZ/bIeMy2ljc0hr0oJ7E3JEvmzCzyyfbRfHtDJ8OpyhvU
akT1BQlBnrjWfABP13lvPnTFdO4tr2/x7cZ/fcuv6xx8UaiKr1/ym+ljtORVQNMiN9Cq1QJNPCmi
mibD1WcbR9nO91KW7+RErwLqRHdfP9LPvhuk8SbKiNWgs2Ky385d45QkoywYYgVdD79EIP7cFpN4
/N9dZf0Vb26R/OtJjdmZgV4jmi1S/Dk6B8b9ZEdk0znB0sTEz+HtZGxMTliH5IeLYFWDDtX4BBnh
TmnTG8B093Jd5BvDic7tUD6dZW1qmcxz1O+UVzb4mxsrkTJMi7BEEC5oGKVyinx6iSXb2v1kMfmR
BIqptFUIvMjB+yj6t68f7ElNk6Mcg4f1nPsGocnG8+Sck05zOKlTwfsTys+qzn9IRHp54Kw8JSq+
T3X2pIvkb4d+1O8y4kCLqth8/ROcTz5+zsrOWsTkZ3xwq1QJwwufqQgqowmDpclfkgW5MOVStzEk
yx3iefawet/SYtMORZGNQTeofpxgyZ44p24opiBnncM4UOryECHEwiIx5FuirzDtmmRvo4nd5/rs
NSXE8qZaYEgO0bajM982cXtBS/ZhllCnlpNxMU1OFgBqgcWlpFlgaWHiKdogb7pR2ud1uTz2ScKZ
LkpCoHstUmLemCkt88aU0KzQlyXeVWSTO2sZloY835iVfiMaa4/TOiY3iuAcA3yoF4/FsYxEd6nL
hPOpS+Ij4f02DSRCikw7TM10GdmJFmQx4AUtspH4L8QvANigqUJtgYympQUJnuTbQarvzYQO4Uwu
3D5ctOt40vCt0gFB5DCWTwq9K5fo84u6aMagXYhapolxOeAX3M6yZHqmIM0OlAtRfYimDxkJwmuh
4m9hWM9Jm11p5bxPpDTfRC1NQQTOxsVKkt5XpOt+PR4+WSZtTEQ2fVDcdvzX9996mJaaU5CoE8BL
Tb2FPDD0oPGt3CY3kZPe8W+dmas/uyAHLiAQbDbWs8L7C1qkw0j0dURQ9nQQRW6TZQ5SBcsFivqB
gJiuPHOLH0pafHXY21Uy2rC1gS88uSRt13xG91+xyazRD4O48il8pff0Mjp3KJNffc0fmhTyfeEY
t0VRvCBxuuSnlcdIJVkypE2yV5xU3RjJNF/Dhy6fdUnVtr1itii382Q885Q+mynw5TJNMEvhOH2l
vL6ZqgBvZTNUDhG0ori0LXHoJ6k7LEV8bWui9RrbIrgb7TUCVPUvSp97HXTnmbnik6mCzBN2CBZH
EAo066t88xt0DM5W11sVq03hoWzByt0ZXrxY9pm7XQfZyZqKBmKdDwlSoeJwsnPSWiF6eENVoGbF
TxNzBAeOMzvstWTx4RJU1OHFYZnD3vn+XqhW1H3aDFWQjepDOzatF5fIk6uYDO8UezG7HzPSbq3W
aM/c3GdLHWgm9gy4xenfnBRTsOflDvTFijjw5JDZxgsa829GW9zMcXmDjQLJejocv/6q1xH94W4N
BvF6nKBmdPLmCHW1FxnxfpBlBurXcLmv6aJbSeZs9XA8c7HPHi2NBOrBa7fjQ3Wjn3OSkG1HBLlh
opvsiZ7uCy/TzAthVReSbt1jJKMfLJ8h+X/2YOleEHeJ9JgN0cmoMUYzriRdwZGguFR6fYIJUxqU
yZq2qpCsjMK0ybIfXz/Z1xPpyaNdTZBkyNsqJTJ5/WjefBTZ0BY4SWOuujjZXpdassA5rumt8axB
lXRJMTVdeyqeE7PbUV7alFl2ocwoYXHs8lgsB/OflRfbCLmZFzWaYbudpSFErJjum/S3rgtqgVLr
I05oUWJqhqe0zb2VGc9k4aJPXIjhWZTvGoRMAAek81qZFLSSQ7ZcFf8SmlqgG20jao32BXWawaXF
Hm9SJ4v9pkUxYVmNul3TQja41e+/fjzq+h19eDyU0jhE4qvEEvf+8Ri5bgpnCqtgaotVWi7prroe
wEQLZWKpjIM+E/lJUPVhXncHsaTWP9Gub9G3LvdyDDIcyZ1vVaglwAP6mHh0HkZNiF2iP5l2WmyQ
6DvbyozPVco+WZgcTr42sMU1vUY/ebFdhAA/awSrhIkLYuL3uH25oNFvp+jSFrzVvrbtM9/OJ4dG
hT4LPSFo4aC75ZOzWJ5Phoq3tgoaYs+3/YRwXc2pQAjWZUogBAUDayw8x5DCLdRdxYM3yFSSlhjx
Q+07YYjPMF4f+iEk7EReblNh6gcMkzWuDEc6s5J+siqtmwSUntRPUJ2cfnICJXht9XoZyEjOmi79
hka1Q+ZIgkFN7uj6j/mZiEqUXKAI7etiN6qjcmZd+jjhKEAV6WDy0GhVnc6oU1qvdNuxDKQ5QyUv
X8kyUuR29oEJbcrZuRxROBg2DrGvB/fH8wNaBJtW/ErMXhEB64z05ts3mikxQhDYQd6LBDG0E4h4
wfbQ2Z4cPTdhfM8oxfXeE5B95p4/rMUnlz5ZRRCAKHEh5yyR3bzLwmmPHuhyFOdUF2cuc1oStwc1
B+6U8RE4w7HMe4qrbQCk5cxA+rDgr3ejYPFmHmWeOLV542FDr5zyIMdJb/agBaqLHJ2R/++8L6z3
a8tcZQd4svFTF7sneTet6FNkW7XT72NTvzKT+HlwnJs+QnJIU+uibuqdCufo37n4ClexiBW2SGx4
P1gEubYcBiIuLqTDmg3Sh+mfOesIPhW/6q7eRynOPrv5hrRrf+baHxo46/N9c+2TG08lKYmx4lZB
hHvEcHK/MddOLYe+2UTfPXyr9fRxsqVvEz5NRzHOfCgfptL18rqCF4XTLkqCk0UgQh+MHdMpg8F+
jmfVJY/pYqyv1Zxgdd05c7H1Xt6tOCcXO6mJLKSmc4C2yqAocWzYqmsOIH4Mlar1OSXOuUutw/rN
9x/KNA85GpZBi4uiGgu4J52rDHcqRfmv3+DnV1pzO9j76x+IM5rei9pU+ED6ztJ9YRIPTqto4ii7
zFeqSeTrv3G9tT7BF6kS8nuyDKHtJW5htSfOTtOjdl6Ff0MutmFTwEOYtPzMCP30/t5c72SEWGM2
9Cq+9SCJxI2ljMe2qfe1DRBB7Xb/zq3RXiAzha/9tI+SzlSH85SwaoXYN1fY+pUD4b/Ji5Ht4blm
+oc96ToY6StQvEaoZZ8SJVpJBZLmrPc1Yz4zzcJPiPDunc5v62Wf5ugRJO371zf4cVWmc0890Hxt
oasgXN4PS9SMktyF68vrE6+aVWnThvFzVxe+Eom9pBeXoLHxM+ezX3bWfT40Zw5X61R28gm++wEn
30WvCx23Ft97nSC7yc2dTocit8e7r2/0k1WDIcMJjpI1zYPXc/6bzy+vTTywEw+3VZT4wN68Brfb
nxuaCK4+3g5FQuIGZXaCyqsM6+1n3nYL03bGHtZUpZ9JAhBITwsTFq0J8rT0cabFt/jAR3/W5t+z
SGneUvLbZGqiUfyS7zOp/mvjwXXRSw8kf6XNvuupr+W1uF/BEltraXaz2l7UlXZMJ/WW/DjksYk5
7QclHrYE9kqEQdWj2w+TjGvSkWCIiO/Up9rLuYqcoKPcvY2aUr8Ii7JbJS89Eohuxc/1IeOcZjne
T6FlSdAOhf23GuRoh+jeuKyGBEqmdDP0WnGRcaVNZS5k/I3yQek1e7MM2gX+4G47tE5/s4APGAcn
2w2Nogalxd1nxfJHdJl+VYf6Y0R9azPR860NtNpW0Q2BrUvftTTPL3lJP2HUTvfYWzWvIjnBVTWx
7KaoQXg6h9bOBD3pqiQM78dBIjga34un1ulFj3GgElgYnYKMLCvv61v8UnbQl1Z4reuFEqCSw1Vg
orHQDU5NptJtopiU1CSUn1BFf4MviwWiVK+tEJOoIrAjmLNqbJtWmOgNVOsJjGmOfl1tL2HZdBT8
pPk4Z/IIPGQJb+PQGDzQZ82BZrnt1XxhB+hQOJbX4uGIk+lFWrT6YKqzuJIbtp4rtBxyDQnqaQeu
MFLTS9vACII4dd/IseHrZifvxzK6VCRyJ40ixxWuK1jWNOUe39+vsBiBAIz38GLHAxaIwh0EFoXO
zn6Xei6u4CI/c8xeuG1no1E/dx196QJNIwN+xNExoi3wdQRhrIEZHHr0ADsw5Zj7UmU3CNsjxMTx
gPBheU1TY0PbWNtJZkm0/cK7Q0YcI/PuLHfpK+NxFqhzMYWm/QXinKlx0Wdv87RbSi9Vq9Evmvgw
Nkn7XUHkQoQgPhbHKtQAAoW5sRa9Ouh9O+0KaomRl9aNn0bVY2WTdE3EdeaN9jje2hiSOB1q/V5q
caqSu/5jlCLjEKlRdtOEQpNgUKSYTpzJlWY9XMkFOswTffyJ9DUNSh5868uoALTtUJpyvRsmRTqa
ep01lI8boyROc4Z3jcfViuLtoC3tbV/2amBhSGRyNjO01QZuAgn3sbEIcVHQqtgT0eMbwCaCFNob
/3r1YMndTsFY+cvozQrsv3HHOTp7oLcpq+6AAnJfD2b3K9YEPH2VGraLK2R8MeJY1d1cH4f64Kj1
aCMLl1IvS/tvyazsLAoWrooPqAsnX0ijV2hOt82hzR0m1Xiy4km5qMFeur3ILfTl1nKNKBAmVyRt
+4Z3ssD195W67ZuN0nNiI/ctXFkRpILnSi0xpUjjeKlG0a9OHk0/7FhfC0IxtA3OigXIMvKyILJn
5IUce67wrIfMGU2Po1qZ28jTikXdyktF2dOOmgWrW4tEKYpqNZCsfkw90Ux48qy0EteSVA5HC+zO
oVX4ZrZKikukMKX2Ht+nsicKWAd4UOjJ76kKrzGatt4ytKZfYfHxBjmUb6WB9irxFcxkc2GWl9jw
9sPYYqaMRkD15R8IwtMKOk5IGa+dpfGkxKAmGeahiVXIiFpyDpvxyiiNu0zDxtFxgnaowlxkWQzv
FYbdBtuNJ2f6ddanN0gVb0dF38ah+EGwyJ9mFhLeSgkySH5lR/LOSsaDvpDpYCUm8ZlWHHt9o/yQ
sGd4jL1o09spleQ8P8zIbIKlrS4A8t1iwqISkzSljxcURIOSPqJHQONfYovEJf3DMlgxajY+8Di0
G3tNI50IigymuLuhZvensBkXU0vE8zBGYFr10WPJeVBz/jEI2r9cqPcgkx67ergIRfK97HVcUj+G
bkGJ2fQ/QNz8iIEyMBNIHJJlcTc63X1ma0epKDM366pLO7H8UdIRPdV3Q6c/6xZ6oNEc/XCZaUrj
8eLJKLNzK2HnkcMHp29wP0G8xQCwte3+WJrRwcJ65irOqIAl7o3NXFNINZv4MiwNL+yKlxTci+48
xNhOa+F8L8tkS617X+nxX9BlQVq0xyiPL2I8LphQXuS8/E684Qbz7HhYMnUtlrKLx98up1jWFemC
1d9TOJTCFwoonl9p0ZMydTmfefxjECa5WZa6ZjfBl8vKG1Vbdo7JXDBFeXknKXzp2VI8aMPsjrMd
YEm5plfsmUNH8vQk/Y4HTJKZGQGCKTZ6ojxJenurA0DcM8+4vW3/5Jv6mQ2zZ1mZ34F1eXYo+EVx
cSE3jR1Ezp0ZmltJmexfRZUdu8I8Np2SYwFiOI6NtJtz/dCFhrLT+AeTFlY3aURmda0b08bCb54Z
g5+wIdmUTpdu9NnsPN1eAr1u77JyeoFuNRxqevfEyrZjZE5BbA5J+zjH05DcGqShNNVtWFlT7KOR
BM6bZMuBCubfr7dhn5VBVmG7horcWsGYJ4eFcAJvL81UylJc2taAkRH4cWU/qeP1rMrXqHEfIn3c
QSU4d6b+5GBJz51yL6lDCH5Pjyl1CRSVYVQFbQuINbZ3eSd5GRjKfLxyQvMGb+k+lOmotjXj3HxR
EuMwN9ZtB0FkaX/JubTpzikCPm5+Uenie1yLQuvx4qQohNtWiiLcv0EUDt6o9vAGS09CDfr1U/+4
KVW4aVIF0fLJH10gQLfCNUwJzA3YOHIDXUlilljuwJq48oBnEHbE11f8eGMy6hmAoJDgOVKa65+/
2W7rMpSabq2ejIa5t5UBiHF/XCRj8/VlPjkKrn1xAlnpQIILOBlNcZrIJa3TKgC9dIgcIyhiCTVk
s5Vr9cwdfTZy14MZmx9lbQNZJ1U0clDGtLO4FqZTNgBgkOdfavmgt2LxtBJkC6a1zX8yd2a7kWPZ
Ff2Vht9Z4DwAth9IxiRFSCEplJLyhVAqU5x5OU9f70WVqzsVpU652oBhoLqqqzKVjOBwec85e689
0VoGb/fJsZc/+k810j8OfS7EFHkdkA7K2Zyy6TKMmR842fLqL3dAVxfqVcMc1Lro4Tn9K+f379/5
/JlppFEC8h+JjRY4JzzOa6Mo111VXKlje/HrQ310x9BCADEHqg4p6PL4/nTHjFgRx7Kg7SQVlJqa
ckOJQtRsd/3rw3ywCgDChcaLKpLreD6CCcEBmDPj/Q1pIK7pPKgZttBO28L7XBHv85f18Ro9b9JY
WXHoOlN8vv9WstlZapm1PAdTc2HK/UUuepLL7PTbXJe0EDm9RLBp92EVXZjWZzrQD84pB2VyTfQe
FGZbfX/0FGNujz2Ty4cVGPjEBKDLIo677hT9kyfxz0uMjPdo6deRWsrc+ezpmMqmj8e6IpKhn43L
0sjndZ6rPcOHId6mBiKuuZnHlT235idjow8q+5+OrMhno7xSKlgbLL6k1di7ZXoYADr49U3zwTKz
9IC4jA7rNNas9+cxnM2KACaeP2NqLwtza2tXGuUEeSafHOiDuxNxEcoaBUWrjl3w/YFymN9RMLDG
2Gn9qFa3gPa+C8leVU14aTXmJ0/3R7eHQ4VBNCMvZPJ53x9thvFRp+yuN4zM4Eua6xpG3hLO/uuz
98EFWupDFQ25rjNyPXsX1KDzJ2gUYoMk4Wu9SBMN/eZfOAQjAZr1uLPoaL3/JmNWzHJJxvxmjKeD
meeVq7b26X93jOUm+WmBClXAzpHDApXkhsfY0W3Tz4YOH1wQ8n9ZAA3EDLzTzp5XVC9DSTuj2LSO
TGx4/L0vCWcjx+yT98nHx1n8gBSqaIbPTlc/EnIomxynsOYvfZ5867UiclGNr359yj47ztkps4A2
VkZJbw+pDvEHae8Ptn2C8veJge/DO4y22x/fZ3msfro00jBpaPD4Plj8bmRLu5Hy6LNRwYfHIKfy
zU/lGOeWgW4ya9MBGkH5CqQgULdV/dkW4+NDMJmkgWix2Jz1Ykt7skdkCTSAW+kiaYt93+vbX1+R
D1YyWo2IOrARGnyXs8VS7heMgEO7V8zZqx50hymPvlVNvifC46+vyw79ClNnW6spf5rTKTX2bi5/
sQFL2rjRzFfq/7JWBUkM6hjNVLn4WKqXM/rThVcckZLwaRYbdEhXjgSrqgd7rldkpiT2J43qj67O
svnDUmdh4zjPfzaHlggbIXOsVr6Zm9sw+GyF+ehx0bGHWDr+XSbUZxdHKLUwQ6Pn4kz5fqkqRQAt
woo/0b58dBgkKBCMLFXh6pwdJkNAYocBLxnNSlxdQEqrqXog3f36VlM/2LXyurTYnTM9IQvt7Kmc
6YXbQcYNQBP6GmwxdKK1qljARyvfKo21lKBAc+CD1cbOoJ2jhOpmaJ5SM3YLU3HjqvDSl3xe9hCz
q1c52CCiXQX4xry+KAb9rhDzSrJIkNEgE2lXvWF88oL84HX87hucvfebqEEJ4GjFJms1usvfWl3d
gN49qHq90tX6k/fkh0eDcqRhqOT6nNdModPJsVVyM8d17MvzNWgXV4qI5RSvsfPZkPCjm4Cdxt8P
drY05yP2PUJzWTIjerU2JM8ODIL58Ot74OOvRJb8sjFERXm2wyiitG3skRM4GuAjAhvcQ7QJ0b2T
qCxM6194rSHQ/vvRzl6ffU/PuRQcbRbW2oItZEhfIvWTZe3jE4eOQ13Ucdic3y85AVyLLC+RsUC8
WEnFjewA3Ko/C2/+aJ1mx/73oywn9qeFLSMkj9AOlbFcEriyczm3UIZo9Sr6//LrnN3iEL7jftI4
UK8J385fMvXJqNRPloIPbwOUSmRzUkGz33z/bXjX2T34q2Uf0Gyk4VUzq42QLJ92lydVzidF14fn
7h9HO/fSoF2Iu2bgaKHerMbQ8Wf8oJOtcov/ZfEp7x9neZsiE2GueH4zmJUMTcOcuBlAj2FFWC9h
bb9+hD683346xNmd0JDmJ/fSyJ1gqT5dZVj30Iv+pfsNwy6bT15uaPzfXyHmOXHAdKOgTj3AosG5
IValTFX8mQnyw4vDC47QEv72J8FnqE9WYVq8RVtGbqNlrial9eBwuXp++vWJ+/OR6K0pVL+LLg/K
y3Jif3qECrV0Fn4zm1zDXGukBTQNE5Kqu04ovH99qD+/6TgUdjGk4tqbU/f9oXqVBMUOy9smkKy1
XU1fkD9sIiW6ktJok5Pw0FwWSfvJQf98Y3BQemymTHwd0vfl+//0/dLZycy8mNktpPNKth4cQXpb
M3xy+/350eUoBu8jk0blYrd8fxQS4tBs51wvYN0rLCUMAMl9kh9AvtNVMD+5Zh9+J8pmOqI4gv+k
XK8wlUHE5XlqpdRXMJpkEvNCOE6/vl4fHGaJzOGBpXdIg+bsSzGFzNII/BQbLbA3Qtrzzd2qKz5Z
iJY/5n3bjn47szMynRf3wHnJIM8ofOPUzjdhA9HSJ3egPdmJmXymEv/o6+AnI0MJsT3A2bO3bFj0
Wdw6cCxyod/pRukrg3HE3PKXN8CLvF7DC0Edjz7lbI1Q5jQjH0vLUZCmJEYaaCRjyfjkffTB/WZA
KuJ/4Jt0NkLv77fWTvpybOd8Q6LAylDFPpedfT9VKxUGS6EX3359J3x2uLPvRGk9BMxt8001TMDr
62tbVd1lCuBUwNRE8/QvHA7iCPwemtWIRN5/uyISstqbPYcraw/Czgay+iYCw57FNhDy5pOH94N1
CckLK6CJM4L6+OzGmOA1D7Wc55thzt1RCZ+NuVoh7/MsgzCladtNgOjCzzb+Hyy87456tg3rzDKd
J1HkG9QIXhnPqNwALkMhS3Pz9wf5L9GlNj/E1XP+o/n35adeREm6exi1//nv7/7tEL9wtcRr+8vf
dRI5f53/lnd/bvOfb79MIpr/3D6/+xcEUHE73XQ/6un2R9Nlv3+G//6d/9Nf/NuPtz/lE7qUwVLz
z+lSeOba57/dxi/PPxOmlp/5gzCl/kYnA2MzsAUczphn/kGYsn7DVwkyDZ02+ACWmj8AU8pv/ACq
BLw8rDSMT/8OmDLgVbG3w+y/+I1Ajf0VwNSbO+nnVZPqmt6EgeMKVgKF8NmGR8rnTs4mJ10Do1ZU
l91Puxqw6V5IOHKF5+QTfr8oU69qZLsrSTIjH4EAkp08Ed9SVDqfPLN/ksjRKwG3ZDBkgrwkQ/58
/9DOIZO1tLet1TTayilqbG1Xm0R+R0pJjEPXk9pqxs5eLKqgapKDh0K15JuC2KvTT1fx+Ps5+FvR
5UfMfm3zH/+GevPsjWIyNl1ej/SHVE75uXod/G/WLAllqxaWgzvbOUEWYy92xRQql6rifAdhOnpj
XeNCsMkl3YyjaAB09tYKlb+8n41CORoIIjwQvtqjGkjGpqoBQc2xggSpyMhfbVuY5xg1D60VjusG
aQ3mC/m2MtoXWOmkUmd9t9dhwx8QeEZXopnkC0qZ1muYTNuuqOP62OA4u7UiwaAoh/nodCUoYqRU
eGywAb1qo25u8rQLLjMjLQ7IEy1PdNklga7NBieC8GIp7zaAW1/yFllKL9KvfBA0R0Y0fUerUOCx
kBCVEBLrhVZ4q2fZJQGHOpkRS9Sclo/PqQI9fIyusgzlSiVrL+ScP5mJfDVE5f3Qt9a6YiLrqUV8
SEWUPdrEYHlZqUQ3CHMj10KJD0heMfa1HC4xGdW0Gpq6OcyVMfvkqI3rNDKa+2IoUqCgRbNrUrHk
jyrazpmAVsWjPmkuu9AUhYN27UBNfEG1FK+McjSRPSUveWWDaZ9sSb4OOmlAUJIgWRNaEKF2k6cf
xRyircrlKHNFn4I2Bpm6YLfNWn8m/jfOLuCb7CUlioNtTWZ7OsxsZMS26SXZk/ovpQHc1uLylWFF
BFlEaIZk5t+kqSbCJ3plbouNOGpXvNYjEOitvA2BsCAdE/VlIjfmEutc+KOZvTjgMH2k3ujGQOuW
0zi5ADDbQ6ETrNQt8Tz9pAOUN4ZLONfRvRrb5NXocDKTGTdDP2OhFdq3xCF9c1TkHQK63KfJiSmQ
vJuThdLGxTu7j4hJ2krl9D1BCraiFY4hYoDspIJaJdA8+qEk5VZMxWPazAritKDdlmU6uE2atNsg
Ne6IL+lcPau2liQjFLRsEo8H61pDh0TYj21XO7mV5RWTxtugq1Uiq6GUg7mRj2UGvGPd2YGDyszU
j2EQTttp7px7xVC5pJUEEbskwAEQexBfBLGsXAszHY+x1sKRtCervGRAah6LjGAZEjrq5U7GmLMq
kUcbXqeCrvY7yZxTj3yC6FKwmvixag9+UZQhruJueo5lOb2RKnMjwZgH5ZnqknUgOktTID2lZnBp
On0ZXYueUbQXo5CiVdaUhTq7wTChdBtxn9huVFajciMLY5y3tagnsbag34LSGcoMQZidXg/BejTC
9LGYxc5I8pMcl4bf9mHMTLkLvKnNArjLOMhmY5b5rVF5oemDcTuRk+KFMzIetVIxJktVXYJpVZ8z
y1GeWfDQ3hlRJtwgRwvX44aJGPxPxtdcD6QfRG90N47dySepxx2rBTl+hiCwqu+SCGaSttNqLcFs
c7N66t1aLqNDqwy1W42jugV6ARfDlpHQBVCOraydN9qQ5Z1njFG8tZ1kfkD61bnDKDf3U2w6G9vp
t6rSDFt1iK1X4pPy0Zdh4T+Joq/uooJYGa8mpuFyqMs4gWeqIARJkDL2bLVJQ9DL3o8NegfFkhA0
Vuh9jIkbrVZrqLy2Oaa3hPzlrGncrsd8NNovUYpsy517eMHrzpCSHQGeAYnCzmDap0RTcnuDJrRu
Z5dQ+7r8MdvVuAj+EiW4inU9WTtOQ6M0aRNzRZtQhi9DPtihLGTHy1Hrml8sCLunwCr26hSgRaNq
P9rGUBPWEia2q6e68jip8yquBNKvGrz7C4k/Hc4vS9slWjEsxH3AYgpqW1E6pcYbKxmISDEGEN6N
4pGmpe+00mK3VnQJmWjNKNaVE4wXRBLMxaKxU06YNkGqVz1Z1K5khfT25Hocj6ERfiVyGr55Pdkz
60QR7KvUyu5p/2DN7+JO1bxCJMnLZBl3cU1nBbqePR4L3FFHbpnxaGG23RMAHpVuVURSvWqaUjkt
s8uTFPObHDszdkuitVf1LBhySFmtoy25i+x62NJUz+/CKc/uVFM68rwPu4jzf+gIHSUdLJDrQ2jA
yo0bSVmFrLnegNp4G+ddzkUs2B+LLt6Mdc8N3s/5rWn2va9Vmv4WcGETHa/tSpLCY3fJbDrVc6U9
TQgNOo9UE6W9ixezYatM4Rp0b5Ji+mvRiUaCECTEdXp5sCLdfChZh0bX7ERy6DnFnkR8fOIWlgE+
rM3BS8PAD275f9VmqKPci4sUW9oSr6IVLTLDggQxRNe1ecNAUulcdEy14pKCY69Ccl6uC7OykIDr
2kYxJS1bmamW3UpFuFLtMr03RG6EW5LJWAb6sT3lk7Uf9V5bcxPKuym2BY8+OUYOiVg8L/1AvqA0
dN1pqpP0GCb1fFP0QnOJ8JE3uZnN+1wppS9YzTNPUuWNFMB0RGFoXCjDTEainlZP2VzZ/hQI7Yns
k8GT4dVvRUCoWJhGxYms++qJOCLzgEutPE7w464SqXbWZqij15tGh3PKcxeSwrmeeG3EaHK1XvVA
K1iQMBEUEvDFqhUnj8zo0lvYMWia5KFehcSVX87kp9/JapolntnJhLGUmaTtItFpSK8ToqOcyGoq
4tP08skB4L0PhupEZFL5HOsd9+FoOS4Pg/2cTiqvOikh14xQEjlDT9xU65H8ue00kM5DXF2PxrpQ
zRutrjqiZLIpf0jghSCwz3LjwogkjLOBFqBftQTvfrO1a9/E2ws7m6AeIinZGfoaCSLf2zEM/bQ1
V5VVp2tdSoJjPev2eiiNxlMUrbhxCKU7yAC4vkcYcmX/7RlU54ybJSpMKIE6KuapjeZtwuvqMgm6
xLfDSd6qWZV5GsFDyJX67GKMnfLpbYEI47jbJ44TPM0ZiuOsdYKrUiE/lR2czJMWpEW8I/0p0j3u
LLEiDwNde9LrcngxD1qnH2SRqae6zW0fPYh6yrpGj2OXMzs6cPltrb0Lqqz9Hvc9S4FJ9iKAyHY8
AuBp4vsIoyyM/SSy9G0vmTxrGj47P7drbvgRpTMYwIBdnVmo4/HttVypDZi2vqmc1yIKnb2DTPx7
0chOR5IeiU8n6NmcW2UQMiLzulaEr1lKjxa2agPiGZosGdd5GE7HmnwMH+XW8EgfB0tmHwbHKDeR
zaBoBZSoteWTJubmEDhKj7Sy0sfj239kp8ENmRgafzcRnms8LUP5BDyk7n3RGXbs0dTiCwgdsTQO
bnYL0ViaL5GRp6+mluo75Av8mE64G7mGIWAZ0svHI6yP8gk5fvnY4Ohm62UlOIqV1uSXzL58muZe
Pvbs/DflCJCddHi78tquchQSKngP3eV9PlzWogc9osssTCGJD9KdrXfh0UmAGLyd/tDpnWvdqH4v
Vf5SYf5xNf0/K8v/H9bci6Tpn9fcm+65/ZE/Z+9K7uVH/ii5bcpnymQIPlCEEN1Q2g0/3njPjrpA
nRlYLF1qWl/LL/1RdFu/IYhDu7ko1hCQLe0wFNpt9B//pmi/gT9DJQDjFcGVief8redBv+G/S0la
Ff8U4gbC7n1pCT6DeRKp93w2lCeoxt5XuelAChsv+BTF8BivCh57Vxht6rPrOMqxna9axQBBkISv
dqIUJ9mqpQXLc4Ogd5skU+2rUdmsYRmGpJKo0y4w0nCnptZguXZjrQI64UNRaaSghpgfIXt+U2f4
n5Nekig0DV9FQgJVuOx6C6NDY64D1pAsw6ORdpPa/SNk/ATb+vBM1Y2RIO3DV2u0+1U1TZGnDtWr
ocwZ3WnS71rN9GbAPhuYriCakdPCKqTGaeDwr2qbLBSyhRg5NFob0J1aig6ikqAMDfIpVBLF1WJL
I7LVth9ap5JJewr1gizhGo06y0f6MrWwgCZl0tb8snlQ+3G6IVMAl5IG43EbxCRA2Wmum94QCFAA
cXxllcrVyLk82ENTkOxVXvQVmyyNTF8/CWrW0yrCizWUzSUbx9hyCyDNG2IqjK9V0Gk+qQMycTgk
kyXKvRzg7MjT1ISXKYWvGPxr3ImOcyVCLDMdBpyQ1VZl9cgaX4E7SaBzWrqxXkjbIa1KNw0H/Ffx
QW/qea3nunE/5dO9ASlzWw1yeCiiLt81BZEdJEDB7q2mVvdjCoGv2YDRqlBmldot7ZsLY8yeMIhM
3w2ravaxnpk7TBzTo6ik5psqqmeZmEndTfGLtK6lVSS7q6T5bmgRdiNn0xlmatzB8pKxjneDITnX
aFs1tzJEdWGxSXAZclSnVpVirzQbySXxw2tKNXuc9SDf2anS+X1CxUpuhUl6jN25RW2m3+O6Y0+P
y6FTbyKz0KRDO1RsItpRbUHRpGPOa76VkpVhROnF3BvEWfdj0Nd0TwBBMToPvG4Mq4JMXwmXR2Bn
aULDVC1uozCjjkIBS/lIKqMnaH7s55AYMgxCt7yXsAD1i7K9INmqnslFk2v7wRyyK8eGNSVpk5eX
2YPaDsLPp/JLQ3AJmVHTHbtH/Y5qPL20RFSQP1Sluex38LI6j+Jpmh5KXIfVYy9l4mBUmr1ta5pj
ZNM3D6M0EOygxNYLwV1J6bMjmO8ICg0u8pgLGIbm9CAH4P3HIW/vEkhJe4IAg5Mscof0O6uACzQa
9qVak7bRJahoLObAt6mos+uxifNHbeKRzToh7y15TrRV3E2JuFangWDDItfiNbEW0oPIeT11hSqx
uVErHGH080H2mbmUbGhLiC27lxvaU69y0MveNAjFs1rHck1ypPxZURQw0Vp3EVOGuEQyX2dB8JjK
oy/1lryVhutKWJ0/Gnq6Q44Vo8HKf3TjMOJN04p11cvrPMEknkMf8LVCSl2ExI6nF/p4UjIKuSDx
GggmK6II110CKZ2o8Cs1ab4Hstb+aKMadXPsKHRcdD0FwnipK1Ek3aeNaUfxvg6lLGuuSj2NjYkA
qYZInVVD6xCoiGkEKkqAZii7LwzCL+fA1F40GDLfaWCZj4YozGPQRPpFVYGArtvjPEt0BcLWxpdj
YlKz52xL5ke+LeeaZsXC0bhJYmPJrAMTNTqmp+KVLAhyX5EVRcVPpvuXJgq0q0K6hbk+mV5gWqUP
1GY4dCSLkliUJHvHTqOnxGmDazjI/SGI8/BANhqMDxX+xjqqJfMq75q2WjWStoZmtx+HeN8G1qXd
1cIdx+KbOtH/IEKafRZxzMQVEak8xtTh9R3uGMVvHPnGmEfsRIXlD2WLHN6oUq9JxnEtpVV6Iaqn
aoy8WMN6HqKGJpCmso91FsBRi8r+2kmIx5VyLflCDdixPUfU7+KXZ6euJDIBvCiE1nKqpC4ZLcSH
BZbFcEERIl7hfPTnen7JkJSOZcOuV9aGflfmpeoXcaS99hZ0nKyj9dX1082yZjL8MA+zbvUQdpRL
rhdNQJO+QlyQM2VUFT0JVHgnk24E5i3l2iZSe1uM8vhdNdJsPTQ0eZxwUi7GNr5rdEBkFj2Wk2bS
qBTQmL0SIJaPc2SAKlSHW3iS4Yr7tyQDCaWyW7TyXVZL4rZvRpM2YfUoE3pz2VYJaV1h+J11ak0O
nkTTkidOjHDFrc7JVY8O2XzXKs4XvKHWuiiiNbuDFNdt9kAuy+ASexP6GipvVDZTfUSwyv04Eh2f
0SCqSQo24At9ZbYGCRzXiasFpPya87ABKVT4Ymw3gTJkqyh3hmu47l6tpvd61oebquhj0NrVuLb1
1F43vCtPFmHUASE8XObG9kVq3fXD/Dj3Q3rXk3lMaTT0exyS+Vbvm8gTYxetO/yWPnsQACs6DkFs
mNiNxVU4dleNQ7irUqn2pZOUEJFApe1QBUyXEUKCLZDrmuQd3mMy7BboCUtnlf3wKib8qmHK6/ER
ZRRj0o0tE2hitaSpa0lwnQbKVWqx/RBd069THTENaTP1pWoGIzU7C1NNLirJjMGpG+d10umPM6Al
LcbWWd1GS1XCC6ghpk+/0PpI7yNXiwzbdtVJKaMVzQXZ+iJlYbqRgCWpvppGdvtMz6K4nhxxXSgk
gbHFSLPiC0u3QTyOSo+tb5XVGEtwGusoAaqlbtui1x+UVjUQwEXb0XEOqlXdiCIB7thPB03ojAvD
iDegeUDyuIYg6Be4CKlu3EiKd3glahc8Y+HZSrFOCMBbcs/y4bnvQ1ylBCE6Tmq6E7eFPdIXmqqa
vRbiC7m9auagZGWMaC5OuyKKVyPOVfKJX7oyjA5hT/ivNERHtqK3MRbzdWQp5lZKheyrTQpHX+Nt
Z/oZNkSXe56Vyw7Sl0pEyh1W77WVLfu0KOlcdQiMe2MoI58BxOSHonPuBpWJgTo4PwynKw6dwki5
H/WXkYp4LUarvpHqruclErQl/tVkj5JdpmnY6f2gRr5D9lmy6jI23quyw23WukJE8Xyo61Al7M8e
RXqlM5YwDmlH6Zi4GhGi1k5y2mEg0yuYpB2hnkn/kDpD7LyQBzXhk3wrA/7PKqF39dI/m3X+PyyX
KEl+VS9tRfG9q5+bnyeUbz/yR72k/YYfzsG3ZvOPd/USITjMBhEpYfliPviWj/OPeolGha5jQVmK
GARN/6iX1N+YmPGeQrLncMmpss7qo1/VS2+01Z+nlPiHLPR/SzNA000+zvtyCckzQdSpaa7HaZhW
GpAAui3GZSsnN5oE8BN4gd8FJqkNNnLW6oGeknkxh7m66/FUrZSAQAy2TetciW9/Oo8fTAnfJBLv
PhqsSrwjlIXAX0BtnQ1QY6sZ1FZn3Z4HJXjKgiJgHJSnYeHRnUg35dCE44puY76zxCxne3ozOHtN
EGY7OZCmuzmeylVF8NeJUORmYZM2uq9LCps3WnpHtW0V6FFhFB8TMbel29SB3nuzyFW4dQnlUieC
4AfTSAfrflTTfwlYh/eSDq7p11/1jSJ59lUXUZKjcQUU4B5nRWsTEeZF1hj7GLolp7Ho2mEd8PrG
863AiIi7GCaCRJybBOaulrr4KTdKqXebKaJQIDkkPkitmlzHGGs3zH7s78y9FbZl5eqTT7p8krNP
auE74+58+8e5EjaizutlJ442yTCPxyS38nvbcFY1PskLJr7DdU/P/H6Mxno9171+PTulvUtmC3Gp
aMPOC8AP79pAxJfmPA3rTz7dcre++3SIoVCvoQin14D26uw8moIpH3WDsS7Lpr0TbTUuUem2NyhZ
viXLvieqML1msBZg0beVvYG+8hOx1O9ErbMPgUtoAaTxOehtnD1SGDkRu9WhtsbpJGUHCMuhdhHm
drki8PgxZB7jT1o2eTTtiKs3Gp1hhUhdK7yfOxTTMHCVy7SaVbbkg7yXDABk1TB4Wj8Tfhr24pbK
uzRcIU1bEwEYbURDPWqxMWxGXaG6TL5OTa0AHZaTL6A1s2W0ln5p0Jt4OXHD2UD8ci0NJ7rL5YH4
9dTVGbX08CO7+BRpQ8RWIVSR7/fCekbHpiBMSNVsHUiqITxGCYVvBl10n8tVtpFreQ8qabZdppzz
2il0iMSwPPqdqJ1UcsOplb0E/flDF7AHQQaMBJ1ZOm2RrC+dtdPLK0dJTtjJR5+tu6pAB9JfBrJs
vtpKWhGhDd24oV3IljCUIe7No8WzXGXDasgMeiAlVOMfkpQpXkWEM+gdzu/Q1gFI5IR2Yo8C6gtN
34lKgyScGfL0V4fR85WULyZUzCqbVu2CVUmI+i4yRrGV9Kp5DvCiJnlc7G2sfutq6vOLLlXBSdAZ
oaGU1bu8EVdjkebsTSuDSWmfQE3MTApnAI1lL5WryWQIF01KsYcRGf1w2ixldlH1O0Uq7zSSQvy8
piGkavXatoJhI3fT/GhlokSgaDrXWeWQTz/0Mb2kxnG+tkPwxCjoOE9yX3l9Z2gnMYDOZip1ioex
zPzInpxTQmjGa5iVSXQ5So55hZphZFSrKK6lMjzpJbzZ7pRy7tEyjVehGjVMPGo1vzMnJoVToZgb
oxbMj8b2biLofJ1aFb3nhlwa1DhZ66LwPxH37fhUTVPnQUgf3SwX0sqJuYijSkonTXllR5ke/1Ca
yfAcuchWYrBp9oqFTzo8ZZEj/SDIC+LH2ES0oMVXcjMLzxSc5BkIzcpMzGBDw+tFmkBFBKNDf3mo
r4Op/cYGW/VGpzQ829IkTzBDEUnYrwwJyAxpGtVqTorGj7mR8mZUL/tZuomq5CYLjOaYss/Xa7Pb
ZemseTyNBNR3Qfs9zYyjoQTzZqiiq7wMh3WEmg3GjfUi9YxYAVEsMBXbWCcxceWdE3PF1Lj2VGDx
bhAFCoyVRr0c+yB6pQ3SXLHWyA4FW6Q+DTOEIqGk5loJRL+NZ5SOnphrhdClcNrVkFpWUun84FXd
uHA8Wo97crgup3Rep8SDnyb4/m4oKv1IHuqqIKgVyk7W+2VtYOOO6eHtjapOc5fUe3nFW2P8CrPG
+abllb5jGGw+MojQv4LU1N3J0eN9kDey5nVZCgMsJrdhazTzrVCd+YrJbg7HVjOv7aqA7TQ9hE3D
aBRr7p4pZrgFaRispVLoX2pwMndRFFzMQTZfiDwPbtLRmvdtPiy4I3OrLDjrJJhMOLSKmmxTJ6Gb
YSR27LiliLrXlGf0q4qJzwZiotIoYW6wXQz566wdKK6mBMrjkPlKOCebtgb6w1RgLB+6ghlmkg88
bgAlumzqXmVjHq6oMOqVQVLrvBJBhlAnNNPk6DSN5NE3fkzKaV8HxG5HDcsYQJ/KZbRdXURmTmJC
SstqaqT0yp5D8yFGvVR41TAWlwIvLkVj/NQ4sGtqKbolq6S60sMw21K3dpGbD8WFYlW6bxGifBoK
bOCsu8ptw6TQl9WmWZtmxBZKZq7suMoYlT4Jmtdh1GlrYcUPAhVx7BPo05Rk3HdATHU0623YS6qr
F0q9SWb0FMJq6wtZa/DVLEUS90TuIdgVocvwlQlWC7I+bnKfbK9olytV8jgkSnwvp4X8Slt3OFCe
fkNxHV9ahlPuUDMYp5HRsV+EjrpThuTVMau7LnMArjvd4/y2o4rCslhHmFEPIRlpuxTdO+qe0jpU
FlPbou6D68TMb/K5/ZLognpcMe94TUUXmjYi+CDdYJc5zlpWRXlh1sM+MZtrazK0FeXvVUmbypUa
YXhpXNc7q8zpi+mVsk3j2brUw/mCBttN0WUdJLGhdKEXYCGp61a66YH7AriYAk8bye+W6zhaB0nw
rYCr5UeoW7y8MrNtOIX0kvvyoa5C8axUVXkfq0m2YigqXEfraz/tdGMTWyoZeZmeYIzWR4+sbW1r
pk7IA6qrq9Hpo50eVdaN3tqRH81Vts4zNBXq28zdrvXrLk8YR1Y69zdvvn4LDCi9FOz47ienAP2c
W99HVYKGEt93CYYRZQqOVd+Xq5qJ7uuk58x/mZ0dksBCBzIaBeV/MJDgDHD1R9HE2asVdsNV1Veh
X5ctk/Z8Gt1eKeTjmDhlg+1fyoWvAqGdiUIvKRCbPhhRYYQty5eCqaVzbQJtgfBTtNZrqfsv9s5j
uW7lbNe34jpzqJDD4Ay8IhdzEilpgiIVkIFGI+Pqz9O0ZJOL3FyH9uj/y3vgctXeUi8AHb5+vzeU
jX8iE6zQ1qUfYa9Y95Nur7Ow1wwCD8aKWzkOVrl1MyWeBNZPwrwkL6Gu49WgJaW5cLoW36wcwD3f
dsTbfy85nPKzuk8H78QtLBQ4hk9mwA9MpQBzE/Tz+lJnAlVHJcFKNi2/os1uANyKUyPMO/anAMC4
d522PccRunKPorohI6wgACva6fpYuxtzsOSAidVEA0DDrouSx2tAKmk+nRn2EP3q5BQkdMPj4cas
qK/OmeYdFxiJk/wYl6TFNSNOTyPvw6Qtj3ktnJCBAiztT1UwULGazam5t43c+NxJ+i923+fnovTZ
dCdHW3lJETzoWWsdSa+y1mXqewhD6U96LFgRZ2s6P+Qv4jdHqwAZ4NLqYnvdzVOOU1YTTQRCWB4x
NwaxJUtN70faImY1V+sYxyksrSqPzhKxyulnD1m7dlnYnY0lmRtdEiqebfppKNbsMvoJDFPrzHIt
4zQfqvCrBxVFrlvTy8hC9/pqWsdxwt4UyBSXoVHY+QIAIjzWCj08zkBmdEKXm3InSne4sXq7Pja7
DmM6UweriBNCOCWEk0feAHVaV4aCGjR1r6u6Co/jpKc2mwuSMUysrshS6x9FYybH3awZcinDJLk0
zdC6rwCMvlFrW2v+k/lRs7x5HXpRiVuOVnk/oYLE3tJLGvvGK4YbqXoIXVXeFbWsVmGQ3Ce8N6wQ
IJqY6TkBg/eN6kTMtkXBqroTiErGtZk1133dW6dVOdHDUN2MjujTRVvqGS0Oty6v8QRK0qPUnH2a
IINRlUci7MOlUUf5KtXwg1yWZJ84y7Zy0uMibsN0bXtdX5yKHEspJwxj/M+yDnO1OGwb8yqZA+JA
50RmP4YA/zed8vIHyHp9ovuYrwKZFTup+jsxjZ5KdXzG2Uuw23PFrVa5NIDwnToWPSkZSnt6ofUp
faNW0kGaBM2k9KmxZKgek/vUbkqfWk/zUxvKNMuHYRiaRx+e1ReyeNyd7dG3ajI5/cjT9OuoelrV
U3srrgQ8VFJHvrlJxQV4llmELLM1H9IwL3a0N6KzFobyURL2+HdI57OlumlDF5015Si+GD3FQTlS
Laxc0VUPWhu7IffoXP9ckvCIyZgbgxYn0k1nBK/xCDyFy+2PQhSXeq6l56zf4kyMJqmPHT8/osNn
WSvNAChf0G6itnH9X3ixu6tiaI970UOpzfRjOBlxug7kaJ1llMjr2Knbi9oosJcTyvHQBqyIFmGZ
z3iHNb74AVcOUW5hr6rGqhaFVWnwXfxy+BbktJ90v72ywog/UtKGXelpGd5ntl2lS41s6S2tGLHy
xq64mCraqIqKiMDYXeAEDSKZQiT0+15b4rtOFAVwMUkv2oo2sLE0ZKAtbKH9hE88XmRNuuPcZZcL
y/ZXAgGiXQiv94OjzrVbbyW11sX3qmyro9ZuonSd5wOcV2/KyMwy2rnZCVs0Z7zzX6WeAP8Gk3Nk
VY2+pPe3lkTPLnwYSkNjxTvNCVrYM8XV0Cb5Ksv8+6iu5yVkHopJSz5ETTRA82F9OT15C+GYX2Vp
ZpyNmM5+9s0ZKbLtZESBJaxKGM12CNMrKDbYuY2P7CgzdkTZiqY2zGmg0x13LLEkW9tZBC531Kbz
413EBrwKCRehURX5AEcwqpn8YMSRi/teEMRgSFQ7yyT10rt8iNOlU1NyUnz3p1VVxEeUdNmJTQrm
om7H4ZYozl0+tqfSqPObCWr5wsyLaR0KV9FTZFV+FnM1ruLR6/tFirLZxV1Qs27aMVNQMY66BFLp
hVyM8BtPYqz2F2bNbh5MhnM+prapErisdWNinMaJA/qaIgGTiHU2VULmDv5I3gPg+53IXe+cfNv0
sciK5qQYgmFNPyimZG12UZ7e2JqffQ3xKHW2ep5Gu0Ba6feWWvk+Hv1hk7hDdEdhS+5z0BmnouiH
h25u5MU81c1KtxAtq1+WxTvRJhbpjaVF+QDD97s+RAD0xiT8TSFdr1/qHAbYB8KSVvrkFSTV6iRJ
zfTnE3zyX4j3gAqFGMtnOJPSw/xWryg9zv/9P+cIUFgs3QtKzNOf+YPxmlBYLARyqGefAs2hy/zm
xJCB7io/ByRSIMBoKiG+/MF4nU/krZLaiakMbgm+MuL6w4nRP3m4UHOh+rc4MfugGGwcfJuAoxgf
ZswejurlZHgCeTUbLkU1yInj3Hg2oIYVltkB8OuVDA3DFwzTkN/aLiygfQVf5VrCSZNAblSgb120
RDFkW1pftzb8xdbTjp59hzcg4tfD8crBS03XRr/8Kq4iE7o/Yd8rN25n3dqhv7bgznAZTgmlm/Kz
Oc2jAwjjK/hTfWRTYe/YzRivPIB62Thy6hgx5ghiF67XY1+vKYsP2bS8DmxiJJB/pE3MBCVw4qs+
k8U6qBfS0p/kpo7C5kh14LFFbOEd9SKaONrj7MTxmvYWKregidoTyTnc8Dd9623xpZjcbUnRYS68
IZjhZ8oL3Q7F2jXDXckmdu10RX3AvOa1sZwy4dEDsCzmmOpOvPzFqYmMOQ+ifJNq7Zlb1adT0Vx6
UTDh/cFFJdb7VQ/ivyi4s6xh5Q/r92fD616G+gGEHLDYlDh/33J/5DKNItbHHMyA47ssaZudVLQl
NwFnVOJp5QLfo11gaEuf5EvimE/xEzweI+dB14eTKhq1ZavP37FWOxRlpR79BSRMAyPwkUuhwKKT
sa8FS/w4jR2vKDahmeH0CamCK3tkOQ2m2KUO6CUQJVsC0HIwHew/MWawLt9/O66/r2dkI0L4xZ5C
q4eo831XJgXCQ2INkk1BbfdLS9EzzNPkxEjRlOMvjNtqESvtQ5nkxVctlLfhMM+rEMp1iQBo6Ne9
mHlvpo+CQmkpAFz0Daku9sby+ttOSS46Jb7wWSGrQFS33Gl2kxJo0Nkwe8u/tTFl19bgsDbtWWzV
BoTRqWeu0ykl4I6wlrk7hWxFH5RWjP7oitbrryMrNx79Mk/PyxDhGAejFnyVddLeN/xzj+hCfwRX
HAQtYDl7q5IrBoyPqaY/USaFSb0ZTptGpMG27yS1ROQ2ik6ml/g6F+W5N0yUCzEBfsQAclXDA7YL
66XXyOyhwfv1TmZE0bENZdYaDce8Ldt82mRlrW0xOqnGe/h4RrqdQn1SPZA+AIdPs53nSnWpxAjl
HH/bat1nmvhZMNithSW4uyh9Pz+Na6NZiExvf5kTmS6LzPDD87xpq/spauQpXse6TXE51c4ip2ww
F0k/E+AFfyk/taTX/orNgTaAVgX3ZYCiZOGNWvGl9NzwHA/k4czwSCvrjdzc5W2S1QtN2P2qFETd
LlsYy9lSovk+juMWsKm3q+mozEOa/Q3EZiR5RYdfbE6eDbWZSyJuTAe+2zaDDyLiR6Jf0lx0T4O5
wRA8zc3mUSSxdhF1jph2MfmKE5bXHh8T4iS4ghzdeV4Ss0uKMu9SscZsgPnjotblDv8OwUM6fkYT
HvZJPe24ihjZDoBIrsKkjZ0lPXFvEztOtuxrAasGg9PCvzCTZAKTxHU1XPVWBhDQudW8hD1nyAXC
rs925KT6KrSa8cG0azr4qK9wo86kEbjrfm6n6GxuIi3lTpAi1Mqy9CrMbBFAQCy026jyQQgktemq
rCls113Wa8mjM/sAD7SbXAwCcbGuiInwnKtRIxRy5yugplKQjfQm+6f/hOM0NfB2psCdGTzurHb8
9owXl/6SCgRyJv8ynGCAWXn0OfCDs0wBRjPIkVAQklcW2YmWB91RYmGViQJE5EsI5fZFCISyQKxF
VLwCpYbeQjNAx/ZqUpCVgWXd2lEwlq0ALZRf43JSIFes4K5cAV++gsBiBYZRUUKbmYPqc6OgMnIR
7zWaV0vTmvKjXABkFApag8nwSIR9tDEV7JYrAG42wP0aBcphjtOMxAEC1aFn4l1P9lXVj8ck9nkn
gwL2tDjuVrkC+9LKtWEd4j+GMuwcC1lrrZndBUqIU0OBhQWoITYN4y7VpbGe43Y+mg3/BqskyBYN
rZ9eg15R5tqFXlnc0Y0oXo9Na+yGzit2beWLM4LKy41FwwzXJgBN0yUnrazNSxOoE50ImGfC/d9R
OKimG4JOJdjomGaPtUJL9dKaf40KQS3YN79Ihapi+F6s+ra8wrXYhfhZsJMXCoc1FCLb8E5WQqG0
yHhdzCY6UuefQNxE4bkkDs8wjScpVuIJ8B2K/N52dAuNSHJhKlS4ERUAsfMPsJiLx0YqBFkCJQ9J
AqhMByi4BbuxV0g2j8vMgGrsPOHQXHrOIWTF1xmpYx5gtZ2ZNqVRVZ64TgaUraezc1/DPzsPSag7
SRTmjW65Pu7jtltVCVcnbai8nTUNp2JANFtWeXJeFsnVkBhc690nWF0ohJ008OG8V6h7rPkkh7ZJ
QzNkIMbtCZx/wulNBdm7wshXMsp3hYLzubB6m0g0P2i7eEtyxesLg7yxkluXrm0h23S/Wvi8AZdR
1SeYJ5mjmKOsWAhotUgP7kb0EWvdH+dTe3SDq7IIpmPDbWvsou302Es96y5ms9gS/INDOwDMqdGO
AEx0MjLV0hhUc6Oq5hlCzXwdYFt85GswfroKzZ1pjbSEZtUeqVWjJPJomRSzmL7kqCOPc9VQcWU7
fkOMO68DTMyLRaJV1mmLdpLDM+Fc8VFgbgUW85d1RVWYquYNpmHzxlANHT/PUfF6VrruIVCiKqL5
M6CxWCamjoOZqZpDEUaHm3ZsqrWRztYitOKvgK+ksjbdDKVMdZY4kmEXJUFFwJ1EPlbkzdpPTJQb
Y8jfH8fzNlFNKtuqH/tyPu6r+SET9E1hjuZLwSMAI4SPDdvT2i/K66CxZi6x1qXVmcs8juVDgYX4
Fpd7mreiApSQ0droE3k5x+4FHdebUvXVamF+jyykPz1gwjouVaRCmJHKYRhLUB+of73w6Pbk2bLQ
6sdJ9e+k6uSFiI6w6D+24fnSuwq3ZdbR8Us4t3N3KJe8zm/FFMf0Oku8F0Sr/TS99DrCaz0K0G4K
P87XwuBsIx8w+enWwti1Cv9Pgji46hCPQ73zRyziOxJ5o6q1EXrhjL/QBRtVbrvdJgUYcBHBPAKA
dQ/xUxd0cgCGZ9UajQmEgHxmSvsL1YZ7Ps86IQW9yZI5Grs0/5xobQ29mtarUD1Y2PjWbZ/7XY2I
ursMW7cT5ODaEk0/rVwZYR8BXJLfkM3YfwuklkCqk1mHJLxKkhNu/XBRpjj4Omeza9NmtFEwt+jQ
7lgJyQ4mOdJICJz1z8zxmUJB7LRf5gmVt6EN4zYRYeStqgLuwUJ0mUFOsGUjDEp6ixgVY24RBaHT
raklEouaLhFIZfGxg3mEOX+ADYqZRXWxFJM0L5zYqS41pExwPAtZ3YWuNuor4YxmTfs8KOvFVCfJ
bZWkkAbQpaYVRHY3vbOKkrwfBIzNr6brkIQP2oiU3Mr8pCJXuRG3uWI1QKXJEWyX3cqZc3YhoRmn
dArs8wTwwz7OrMgLaSWmY7N1C+mc+X6S/oDWkUdr2pTWrnFb65TsDf9IRHZ7HUwFrm8J5/N9yh6w
bOy2vBm7am0V9ngi6N7Ihau3JVuWHn6dMmxhaVMOJwgchiPoP+IsQRTwCOGRCnPhNGXwDfzV/5UX
9bhlls9XgxeFRyWZHcZKNLW1NUdc/SBUVsYGt/wpWNDA8ZAvljPwcZfP0dqfsukyNSO3v04Cf4pX
XaIXHIGus4q81uKvbdJ+OXZeIGB8FyRwU+WIZWeyyVRtmp1mBOaQJCjK8YsxYGGg150TB6uwbXVr
IQFdMQHD6rT4DEY5fve4Wv0UnT/dGMC+warNhcSsvA6clTNG4Jqm1PXHBA5tCptdr27qqMzR/km1
GQBOTc6SfYNTeKoCvmU4Vdd1zoTYTtB3zyHRAEPWxZjDwBzKtWnEzRctNoMvDX93vIYNV6zcNu+v
DO4Ix0kVt9dlMmvbfMrbU2+om/sGqXBCQT3XMF/pd9yJCWEtRVVH2oAWzURa1PjPVTvbIt2ZunO2
5mURjr17lycOhRjpkGfmk44Y+3B3rVDvbMGnTTfFk+aYbuME4SN20CKzwythcvKkUrYEaqRbvcnj
/K5VQubpSdMcjAH6ZnIn27vsSfT8pH/2lBS6NpUq2lYC6UFJpQslmoZniodhhIp2TtswW4yJibza
1DgDpdJcW3ngnERPSmyu4vXNrOTZ6ZNS21CibTPIhqNs6o5qfeIWoqTdoxJ5e0ru3SYiQdutNOCu
koObfhmv+iiodq4SiwslG4+1WS4oHuIzEP6eMwGoOyplvQmV5DxQ4nPzHzp0JUn3fcTps5KpP90h
/wsQHgIIn121X8GDf5fd40to8J9iOTf4hP2ljQ0yKbCgYopK+hsY9PRPQHKgfpjXKkNu9a/+AIPm
J9dUzE6oaQaoovKz/gMMmp9swwdagQGqqJFW8BHyp6kwpOewBLASsjziGQHQwCX2reU0H1oUdiJc
mQejuHL0AW71PEdHA8Y2ij8wFEzBpLjtfC06Nqa6m7cOvYOl0ObsNmlEf6wnhUrshXGCdUmqVADG
BQtCdCuDKuZYVrh3uVzxr6kNy5veb/xqY7rgHB+fmP9/1kgX/U/ZdvLn384eRPO3TVf+eGiTqvwf
4JX0Lkb9d9yWQKj/9lD++NviQT52P15MSf7sb6zaNT7BpVXf2uOrMzFBOH9PSf4V4K1Fqi0aTsyT
lUfenynpffJMFffMPMGo7wnG/jMl3U9Ar5YJGkqWvcdf+aEpuc/g9F2MlkE91TQHMlPuTM9hz86k
zS5SOa3yvvBuEpQLx+3kT9VScXwfLRHQtHf6LNwMugFhAuugadEOE5VN1sfezhyD+gqXkBAHgNm+
J8mgCVDUj225SMD2HkkQybfhDPUBpKQ8ZK1s7UNsKFsNHaDPx6CbN6Jo289/vabjzTBVDglqnTM9
DKNl3mSug3XNGFDaxjCJ74w+5qRFMwTtgFxJuL0bzNtMSg96Czs8jAJSddkTquXAjkK6tZYRqxAb
hM7p3rln+NNl11rDF0sak7OoZ4scuzGZN2gM57Xr5bJbpIVWfpmjValfkPoj44UOkHzlpimxRGaZ
4esj82RJENWYLMhSqLdNoveHTMD3kXL1KpD8GuDkGOA5tnpVz/BrA21DkUPIRcjlhEvykL1FN+ra
MhC6e8Aebr8NoIbCsNIjbABcHu+ul0MlVYEPSAH1EJcguc5LoR83hN8tzaAnOq8JvW3UlVf/3XEi
NsIXOga+6V8rxf9eRl2SvxSKG/yJPxsNOgUTrJmoCQ/E+UkN/mejsT6ZbBaciS7+qbplsMj/bDTI
y/E9Zg3hzEZXjAPun2ef/8ngb0P0oCzD1P70kY3maSk+P/uIimBDszmFDBpWr5bqXPTITXHmWFXY
06wcPbmPAkxGiHT6XgXto5/4V109GUexmYnjpofPM9l0oJ+9sTcaWK96JpQHqgKwlSMpAox9j19k
aZz/4KmrjlDVk87vj/0Sj8A0vR21hh6vhhIq9TDOKqtTxETD9sD4r5YO43u8ZWoKOhNPwpXnq5Sd
QBhNB5hU2L6WrGgaWEt0ofWFKJwYhSI8kWJhaXhm0kTydChcfq3hSNVkw2bISzSNBQ24RVRHgUAq
nsYrt+4wgcKv6SjPhahW/112r5YdPeK/XnbqdH/4Ub0UHPEnfi87J/hkm+y6tJZZfpwTrK3fy45/
hbzENwMLI0BUZDaT4c+ysz5RcCrvhADInqOLSvHP+W59omsF4sxatpAE+t5Hlt1Tk+n5suNHcaor
UxP6m+zYe03CMg0avORsbZk6xqkewHRepXaUrOfMCbs1l2Es6bXQ1OZFwAmeLCHumtqSbqtsF4Vr
yuMYHfEvZ0YPD2aRDz/hsyPakZUdwRDylCjZMoYfiqe9kMASnyunTM8k/j6/M24+dBn6315zqiny
11Nx+TAVD+Xfdk1O2fliQqo/93tCegGlI7UQ0oDg6Qr0rwnpG2qu0sH6V+n4zwnJn8It0Q0oA1UW
9zOXTiPg9GCzDHD4httocj36gADuKVrj+YSkI0u7GtqGq34FnfaXxQNpegPGdTFYTpK1pPlFmAGo
NMrZ8DZGM+KmYRlA6br9wx/M6NLTx2krZwg8tYFxY9aHK7J0giO9napFJKfUWojEN9d9MYeXjd3D
8+3TXef2X3OU398D5CA7d7QP2ZGbqsbZfwwYFzY3RlvlnKly7Fm5Fdc5/GlL6pvZwls2yj57KvDX
rIcMcfAYd+fTNG1j/C9YNrTmaPaIEYo+/l5HcSaTi8qccak2Rve01kbrWIe7Cspajs7CgNd2Q9KX
uB5ncQ/T6UD19qpoZi8ICNnDydqwlPCVzez5Tzf9LKkjjutNQ2cfPMmWtz7Svq+VDXy8DKRBg3wU
1UM12eW1qIfPBHnrZ2VkdOdJgfYQlLtML3u9EHdpjVUVvaGATHrXBcCMgmL4GZt9gCK4/TpV0tph
RNk/QI8zm4U/FeVV63cVLNwJwcioezsZVKa3gDwccuoiVMOGkay4KU7udTdH7cjNRYFWNMAD/FXa
9PG/B9z+AccV8b1dZQ9OUf/1n73ERkyL26+v3M5/F46/Dzff/kQlh/8Qdy+PWsbgYPl9uJmUm2g7
8JzlMkKylsnm9OdwA6BhM+G8o3gBqbE+spVwPX6xBDGWR7lJNCX2MgyzT/Ko6rbNmrbtt03jTxtp
GdEqic35HxXQXzscvTEKJbBt8T8kOO57YQtI02Jw836rid7CLa/K6MLHKWInK1g/e+9vVKdqz3i+
p6gHej4UO/fzhZmmJKJ7RgEBGRWWg2PDKvRD/Lck7Nz3R9rnxzCSKi6UGhrhCWjCy5HoaeZ2bpod
nTktgprhaKfQJRv4EG2sUiIDsUWu1GwobZqvA0TLh/fHf+PT4WxvqrfqGVRCzJDnT2qY8M6x6O+2
LvEHC10L8KoICRJ5f5Q33icbNBMYrI1syP3apxFxY4RZ3W0xGtRO5rROkIWa2kK2mJ68P9RbD0SO
HPPQ4Z6FUcfeAw2Fr816CVkDvceWNG6cq+LAWnx4FBf4kqg3Nm680vcu3qWFtQLKxXYL9wK9Ivzm
G2535cefhUoAEmWAgp5qYG9ydB6N71zY7Vb4rX0yVWMIt6E5FGGrTpm9yc534arK/gCFcV+CXbVY
2FaD2W4js5Q7KEjwtmvdhzeTe0Sy+t6y82jBFAmm+h9/ixzd6tb7VIbsHd06rkVFW7Y4EHeoKbWK
gIAhcacPL2aPl8fWCQ8URuq+Zb8361VSFybWOyHYUoXV3qkxJi4CiFkeyCZ9Pc/hRrJ32Ir4qlPg
vZx8YQDi1YhRbGHre8ez2Xk7BK3yvPaccvf+u3trKO6vkP2AK6Eq7b07/EZiGyMYwRTXgbEbiSWb
ZqYbbebW8P5Qr5cUdvHPhtorFC3aYHZbEIjitY11RJS7czJGxaEHOjTK3k4E7aoTAlcdLEkdexEg
xD9Lqig7ev9Z3nxteFIoFiv5T/beLSwpCA2po4hnmaPpyIlxkA40J1E+LMmBTe/NB/rXUPs7EWLY
NoRdVW3DyfN3mOzOWzcxf/5Hz7N/KEL/rUUFcWkrUqyJ47BDvzRoWDo1/aG4GvWZX+4TKjUAKvUT
2ZsY1ZeTW9eNEKafT3wmVOBt1BbOUaK3xQZrwe/shvmBL/Xm6wtg9XM9sS3bsV4OF0caHUffg/Ln
JdoG7Q0cMghQH/5IRBVzbXAooJAzunsbed1jnFbQ2dlmcXvXjX22FoF9yJ3h1aRTuAPnBdGpTFuO
6pePQmPbTMJWz7ctUpqla8TtDytuaWEK6R66D716bU9jkWVFohBgvLf32jitwopKMd+K3h0fQmLJ
F1xC4CG8P+8MtRxfzAbGURdYj8IThr269z4vHCqAliKGD7rV8Sc719wgOS0nmM1D5pBFKcvuwkAR
daZZQ33KFc28yEBH7jEum9OloeFRjI5nPvM6Daf+cExPOAGamxJl0wFy9qtZq34nLx1WvuUrw5mX
vzM0u8RJUAltu6gLvsk2dM4NKNpbLbI9eI/9h+sPi7GAV3kpoEfc7l6OZ5uoSpvIy7emod3R38CG
UvfGj85aBvG5uzMSQT62grqev/xsLjHn1DGhyMJcbryi7teh03cHXt0rJj4VmzoydZLtVQ58sLfx
E7Vl6RptmG3DZ3oQcHGmlatZyF9L2xcL0UAnXQoCapblXIxfLCsOtjU+qbfs5PA0zEbc+GRCwu+p
PZguvIhFrWEwBhG+mdegEtVmEJVRoQ3vxdX7E/T1OjBJD6E1QteO0nO/qoG5OVccItk2yyd/UXTI
zqQ2+Zv3R3lVO9FBRlmCrYkZoGTZP/C1KNA7v+6ybSgFHBusPZd4m0WbiUCRE9lLiUfl9NODwXnz
/sCqv7C3/hjZUeIPsOsAyPPlFIBUWmq+26ZbD0MKggPG1Lpx5sl5qISc6HF1Ht6VYAvj1ZTqGYEr
UKkz8jayaD4VfsCyQ8wZfMvgRn2LYncal5nT6NGhYLXXy4+7BfWdTSQNF1B/79DoHHrpY5Rk29nN
rdWQp98clZZUtsWkEky6A9vSW98DqFan2NNVkI2aFc/AIEQYVSBxt9wSTYLbSulgrqmuHku3TcKt
mwn7W6dcV8Xklp/f/yJvTTgmAqUYtTrx33sbTWzKdGriLt2OaBzWbdzi94gH5fb9UZ6W9st9lwkH
Z4FK1qNv8rQvP3vCMsEHIJF5uq1TCVEv140JOXAxXjfNaB8jhLaOJ9hxn2dwHHw2Ins31H1or/qy
HXfK4Pijx7TF71F3OqBydvD9sy2p8PysYEjj7K1nTH4s+aWSXr//2G+8XMuiFiBZnfxJFt3L7yrn
aZy73Em2XayN68gsBBTRLv0PR9n7hAZ+cp3guNgOk0dGHuf5gq6xdmDPeGvpsnJ9sBKYBWzgamk/
+4Qh8J7fTXa8xVvnwi916yZOIomBCULfXOluu2Yp6sl2F4J8kNu80juV0YG5DNlz+i4JXPI7/DQw
f5gsql9i9BJ/9fH3jQIPXIkN1CLI7eVPbKtEMyC0Y3bVobIoZn++tHO4u++P8sYeZkHEYSpDGuDK
vjcKVk9GlNLr2CZ4sRw7QY1MI+jiNZV7f+DTvi5XVFvINwzyAtXmsDdUPOSNieyDMMd+gNjuXTQJ
eTd5630W2OCkvvn4/qO96rLqoANAKkp4SNoMbKeXbzD2jX6WcLa30GWzbdEh1cBFgqZPzRX+wjBw
7dSk20K517H9caJyQ/BtfMmndO7f/ymv3zIrh4UDhkyf9R/qqGfTDUEB1LsM4zLR5/Oti/k3dkmI
s9HhFgc2g9e7/cuh9ovC2WoxY2Qok7J64wVFduQY3bSFsB2dunRb/8Px1HHw/NHsptdxyYq3gNjY
gVXC+pFk2biELYFtAvLTA0v3FVrHJmSq2g79I55uoKYvxkMBLttAr+KthenRUZ3pGEskHml2y3Dq
jTOtlNly8GD1h2Hrf83T0Pj1/rd8a1rxipWRPEWm6+6zhGIr02o8waD512Z9JYeuuvNgSC27MLRO
Br4yaRNFDgPVzo6DqCbo3o+DbCH6j8IPvAlIfJbhP+FT+5LHeKw8BI8y3o6DAY7HskMB1+FJ6ub6
gb3orfkL/uUgBgEoBXB7+dIhw0ojwhd9KyUCqHmCP5TBosUUV0wHdom35q9Fv47SivUCgPhyqLZK
R2ysPQxz9RgXn3gku1Q6xBZNysEtztMD8+n1sQbkqrqAdPsMgxPh5XhZLzVM2qwIM/W4OsFQyPil
e2V5AJV6vfcxCjUDKLMSPxp7q6QeU9E2mONs9Srs78lOMRddZBkb08NFZORehpdWegjyffPRmKEU
B45FF2JvK4jAGik1y2ibW7q4mfFVvooNaziwAbxRDuGjDVvGA3Sjmn3FO9P8cURJiVVmbhdX2ZxN
3yPDbo5pR4bn5lB7x83kxWub1jv4WFou+9IbL/EuLBZeVc4H5s+TNvlldcbPoawjKh2U6olI+HxD
wt+ZDQRe9RYwsrqAzG7dlfGscYI29TJIM+ta98lKWjiTVf+sUkR1ejHZR3gtpGfCjKKdVWbxobPv
rU8B54erOrQ0hbe+nGWFbuBZpNURXg+B9VPXS7jdbo/R74G9aZ/ByJFnsSW5cJUUz0ERe58//DRY
ExKFONp2zIfHyhQYnUspToJidk4E2sTdFMgYwWOjrfH3FlfzOOHg/O/8CoiIUHtMmjT70DxzIehC
T9M2OKjNX8pB2su0QnPRxnmzrLvWBwLGdLud0/R8Trxygeqq+vL+j3jjjQM50NQFGIHNtX9x7nGo
NuDfaxuYi+TB0bSGuZ/JA5P/jd2KBh5bK9xHHtbbW9dq2RGMMGibCAMyDd3UWRIXm7J2Rvav4MCF
863BWF7wswkQJgBlbz1bibDmrG+1DRrBbsOV1FtTT2AcmJf+Cbt+dv3xV8iuDxvWQwaIy8TLyRST
NeTgfcbDWcG8GoxsWBKqkZ39G6PQOYUSxDsEJng5SlcOFE4dQSgeuuIFWh5qwXA8BNe8sQHbsNrp
PfAP5I69tgBNjniWNaP00kkvo4ksFmwpWft61Cy7qlYhP01y4NHUT9/bil4Mugc6Rvkku3bm9pK2
s33WiqE9qVulwWgq+9Ej//KowT9zG4rQ23z4pUKZwoQ2wCcwMPe7fVmpgeckkbYJotje6j27/oyA
fvv+KG+UBUxGvG55Sr6gpf79s9ovyVxjcOQYbAwyzMj8mBFZVnhKVbhgLN8f6o3lzDkGgutx6VZ7
+8uh+lAa+PeQZxbHvf/ZH+r5BB+64UBJpRr1+1+MstKhVld3If7vy2FQu+pyljnm8NIaN6NbxTjq
h2m1INdA/w65q9zMqZ78cFM/n5ej00ffK7szzk1k1VvPzbAw5cy9bDpLi5C+edJYCDbCZdPP4iwu
HZRwXTccMD555T3Brg+Xk3Qj6M7qJrf3cnQuNaEXEqBBtoI4t3OUO9vZsCSWjz4WgcVRig/otADN
nK6TfLZxstfj5HumVdk1nhCEdE0e+s3W0BH65HxysXDtyiLgdogIunr/S74xaVTprNAo4H56GS9f
cZ0FnasZnb/R+hIfUQHlnPyTfO1JmR04iA4Mtd921IcgUopZf+NjNnvBMdHsTHMczupxDg98g0ND
7S31qR8I4axafxNnfnNbZlI/8uidnNYxEXb/xgu0aKZiDqo6QXvbcldlURrQHd50upQ4X2G22y0z
SwbXof8nHPwvGR9vrDtirOhJ01DlMN1HfTQQH4KZpL9pHTJJtFhJj3G4O/BIb4/iUYWrMxtg/eWc
IHgEzZtkToDckxhcYlgnYjLe3n9xrwjPap2AR/9zmL2pl/l4hox57W8sBNB39VjT9g41+9QQ+q+0
jYwHK8TwWpNIKfXOLdDoEv7z8Z0ZJYtOt4uNE366OuSf7ZmDRySkrTdMf0nw9P/j7Mx25MaVMP1C
I0D7citlSrXY5XJ7a/tG8NLWvkukpKefTwYGcCpzSqhzcRo4bbSZpMhgMOJfoMSgDb1I62CqNxcU
5X6b/oHJNtkt6Lp6hZYVaHi5WqZF/D+EGPHruXt5QW+PQr3VpqpM/X236d0lX2JR1W5Ikfx3OndJ
qNWdOGiB3DxZPLS3DggPNXN3c08UcXhvst2zbjKfcBIqPyMybUVDGx+V3I6G2s2n6RG1SGwOcVeM
1aNGlh2Nplyx1Wqr08tLd2socArb5cnTibN1uQ3Qgkg30I8bItTZ3C1jPjzAdM1Onhyd88tD3fpK
dCfIA0BG8EzbLeBA043aJke4wQ6CDK5BQQGflYMjfCPBQmzHRpiflxt4tl1UiuGfFrXI+UxSWA/d
kmUPWCxpdyhNGD4Wzf2jqNP2y8tTuzkoGT6wJhVxVGd3mASKmAjd2k6IQVZ73jpgZw/TnMdmHLFw
LZSRVoORHYT67S/dZXUurrqg9iwedIx7+ena3kNScWHXt3mB75OURqi7KK5b5eRgTmuUr48Y3oaq
5aoEnQY77XI8UVgop4yc5REfOdjcKHJYjexe//2og2t0DyiZAtbZbUjT0NRFFYyiqYU4y0R10WW2
0b5uMbrvi7H71HnT0QV9q3ZAv4bKs0WdAlD1bm/mTdX2gpWGl2luRsmKPrzXEwyNkA6p3a9TSYw0
W6N+ToDTh222ddQkuoyPdZHo9wp5y8Ey3DiXgMlUqEMbqszdB05Dncxl0Q0n9GCP4iyHEZKKi1Zo
et7/8l0tSwNNDurPo+J1+V1NQJp9gQpb2IKBfi+kleLCLNyDlPbG6aduR25Ou0Mjhd6O0F/3DepM
Uh0IQCEKeO15UvEHyCbMpF4+iDdHAb+2FQkpSe6bsAnaknmcM0oLbj7Mnen72mPi8PpBkHYzedLQ
1afjdTmVwhFqW1ZA47MhX8/oArkoO8Dm+B9G2ZgBIFG2N/RuwVxv1WGeSSc0vL4P0DfHXcJNp4PP
cmufgUZB9xoW2Na3vpyLoSllb6eDgxHY4t5JJdEeYiWt3mO+059entCtoXgDAg7auncc8cuhVvQW
DOQ9nLB3avtkJ3Z2VniFhHWqmgdf6NZQcCYMlfaQqbERLocqUk0465w4IYiF9rSWI058mlOdEgVR
6ZdndasMTxuJbI6uJzibfaFY03Jw1sA8Qq237rMCxR4dFwiK1P86Cn4HSuJ8qj13wtUM22I56N/Q
9frx8m+4OV1QJmwUNCDpOF9ON5ZZXBT0AoleUx02lktVrzDrc9958uAjbqnp7tLZciCYLBDvoVns
bjprRi+tUhcbKTldeUwaSz+1uGcETYzwuJVhxDrLujv3Yyreu91wJD1563xzv+Jrw/ObFH0XpxNv
LBSOnh0ihWL6jlmPgSBWHgTf628KiZZi9XYROCbi2bsEHdHkekHb2w7RlDN9WWcxBrN0A34puG48
YjVontohts99kzefJmmKMINI+Wzmqz4f/JarGfNTCJpAZUAv0bzb/vyvuLl2mj4X82SHo6tWj6ad
lQ+2UL+8vIE2wvvlZ6W6pqNSiCbxVm74I5v41yiynRVDgGsPTbuZlvPaTVgGy74Cfqmi6By6tbb8
io2CbKpTFW2mmiDTp8VbkTZyjLTsfdQMtfmEDWo1R2JUPREJdGR+N9IpkEqeHW7VPm7FozqVXeHL
BZWWD6gTq5+cgbbdWWDrbfq1pYkatWa1OAhzW7D8e9vCrKElsF3x9MqQntydkGTxJF4VQkSO2zVv
B14LOLriS8xuXdW7VpBWqLmu/Pfysu5X9c+oFImQBQDvQqvu8tu1qD5WugYZwu674ZwXeLfao0BR
qB+G88tDbX/VboJEIS4jqvo8g/ZNbRgXseVy14EFqbxQYLWDKanpBHOiK89pa6phkZju93F1iwPa
wn5pqYqSM0GyBF1M7Nmj/7wUvxm9XgX4AHP5TV3216q2+Hf0SXdX2G5yN6+IDr482/3C/hmTyjMp
4jbwphr896HAPrfudcHnNMteP60Jmj5q2uDN68zLQXzfZ9lU4ExEGOiWa4Bd0S29HMpycyT5aruL
8IDFj0Vjavjmcv5BPPqKXXsHy7n9fX9/yG08SvlsVXNrq6rbcv91EvWsWSohpi6aa2OImllf70WS
dzPG08V81lKZI7zj2fgA9fYjLfbUPJjwPuD8+QE8BHWiDSFhX+HscNRxY7vsomUcHGxquOD8Sp2r
I9r39b7ZqO80EMg+tg727nC4EyISRN428twsQU6l1sXP2RYb5aCpM6SbMMquwJFGr906DEvdfWND
cW3vWTYo4fJ6pCUTFaL8VrpuHvRt9xGi4xFH6cY6Ui6CcEWJjOrY/kMarSuVTluaCHKldY8LS4Nb
OnZlr54O2jpb2ZXrn6fL7kJcE6nareibiFqP/CKNWLkn965PKobJR2+S6xlBK8OWgPlAowDddrk1
V1QKEZHN6yhVqsE3nUHzKcaUp5dndH3gwOzplNfJrqmw75t2arOoGUWEKuqSKT952mgGNNciaWoJ
enq4q7883K1J8fKh4se7j1x+9/qZc5w9al56kdIILwA0lIRlMR9BgW9MiocrMgMenvLgy/efSSvy
tUJSLprs4ouNtFeQF+bdMFY5AnG6OFjCG3PiI0M01jdoGYSuyw81ZqNjkZk1UT+r63tjbJZQeupr
YbXbA2sTbYDlB2Nsk6K4iFSbb5LQOq2JurY030h4s5+NRu0Ovs91qN90Lii3aVwwFjH4cpRyqRFq
GU2oBqsahzCgKNNrwozmyhhemWptE6LJuKnW0P9z9qlWriIKXuBrHokWARkV/B99+mkNX73hDHY3
AJZNhtrepyIKhWyrnEtoGlJqgd6uI4QD5ajxdmvDbcIedGcBYwJSulw2b4bAW7deHcmic//FU0c7
TwtSv4Un0DvGy+4gwbq15f7w0rg1qM/vsajlpFVFp691hC6kh5OfkgZVqvwPh5WNALaDPU0Z8U8a
+9flOE+t1GskNzaTQfVcDyW4fbtxXr/laAhBmIAowGW8l9LBqCDptcxoolSK6o5HRnVGp7MAcDp6
B0NdtQLYczwcHcoumwwZofzyO2GgnlWokDcRFdrRd3MXkLLxhV7tjz4tf1eleEyn+kOzeI9t1h+0
hW98s+3qALHL4Bsh83Js2celpLjQRN6ULEGuiRbEaX00xRsHmL8edDLoToiF9i7A6oTFITYbRmkw
OuxHAmw+lO8ztz8Ke9epE8V/JD14L2FbDQH5cj7e2tkKZIgmAoaOCxpykT6KpFMUl0P+ZKwJBong
O/BwlwnajuZwcBXfWk56+nQ7IGlC0d7FQyi9TttNWRM5DT7yPUahIc3Q8WDH3DjYdCC4gsHiovW0
v69INCrVErCU0hEfx3xVAHmj8tXxkikMxJULVRyMeJ2oubQkYRHZJE08/o3LZS20qlZQOa6jcli6
R96HvP6Sxnzbo8yLKydsYWTZwTQcROObR8MjeBH2kUkBN3s5LqqdQ63EKSFsXmlOTZnyCWv04sHt
dXR/kfH3pyk1nses7h90MsXPEyifgx9xY+4WKDmuA5JF+o/b1/gr4GRmJbVJ9apIGz3lIccm8K2p
UvMerBH+aK6LtyACXosxICaA0dtuB4wkCN+7mADhfexlSwbUgxy7wxzHw8ouGV+/XS1y/I2cxFHh
PtpNjWjtWpVeRWq3JO/XtB1PCpWF88u33XbPXD5nUL2ikbrt1e077p5PqePUU13KKoq7EYGNtdXf
wVetT/Mwpqe4hXOZd3jtNt2UnF4e+UbcQW+LtwUbiHfxHis64oKUG31XRVWrd77KQ8kvjKUJV12V
B2+2K6zf9sUoOCP858A3IRm6XEv+LeAh2VaRYts/tRZ3Pdw/xsw75WX/rI/izkbAlozCve+W7lQo
OZbcyV3fNl9envONEERZmpyZQiTYhn35W68RtR25tGBR90RAhEH8sSjWg51zY2XhAPPa315SwJ93
cRbx5brFirSMFGn3d7EkktZSfMF5cTn4hjeCHQvKq2PDOVME363ruKD2XNSAmOdawwDZmdwTKBZ/
yeYQmefXtsT5ihuRjs1KgkEes0vSjXjWprF1iijrW/VUdnX/1RRyfXr5G90IKdsjatMb3UQy9llm
5SQyM7SiiCyvmL+lsz6cl1X0foOB5UPZCe0hF4l2xAX9c/vsDuKWo+PciB4CieEukuFokNcpvI0I
SGqDI9pUlFEFY+cOgzckf/JEnuNq0d+vWqWd4CTQclZ6rBQGk14tcttB0qIeZcWdc5CFXPXeWHZu
M3q+28t7a3VcHp5FwZEYpGsRNUaDm5kSO36R1gnQH++Na+ZPOHpkIc6X75y0epPX8qnqXN3PrfnX
yx/mxuHZ1CphhlLJ2UqFl78j72tTWB38NMUetYdp8LpwWSZxEBBvjgLwltYee4Dr9HIUSo3zZNVK
HpmdHEBE2/1DPFo/X57KjRMKoXH71KChN7GYy0GGunRbc7FzVD5Fe5qRwsf8Go7U5E0HI904obR0
2Mh0KTk8e9C1MQO/XXGuiex5LXAGJMQNGFsmPsn/+mVNiqP34FVtnu0CXUoDgrEhCpnlfm6yKEUG
681ds+TBMmZ0nKpEyT7IMbGi1pvLkzJn/WkoXQ8DnCV97BcMDlc7qw527q1PiWrOxie2tp7W9ud/
JQdbsjRrcZVHmir689pUSqAArjyA7N/6llTmXdCvNN7B6lyO4jppUqbY2MO8bZJwqkR38kDUnBCC
Ug9C0/WE/hRwqRx4f0qQuwCoLqkpnbiqIjhYCsbI849Bmur9wd7cXuyXkYhR0NfbLmaa2/sJ1R3C
3RO67VFbo/ARyKXNuvcmuRymRGjrDEEt0Zw6FxgIJr4UyM37XKn6uw1RD0YWP6YflH9LEQwgx3Vq
QjTE8G6Z+/fqUOC7UmD2+cNqnORXkUIpButfxePjauNQdPJIV+2gAm7/ax6N7KOs+hlvbfyQhKr3
74pc9oavaMZgYnze11UknWVN4EeVorlTiICf1XGQTTRYS49elu2dllgzvnUGgBMUCYzq3Nqd+j2L
ZfmfspjqcnJGFHADt/fUH2mnLNp5LKf4zlQszCL0tqlWXxQO6E3dTJDZqnsnOwg4N/Jo1punF6Fg
g+LuC62L2uX5qBswxPN2/SJ6z/7a5Rb+X5rSv2+rFMNghC9DIIr6g1NjIKS5xWsbsmSy/AbqhkD3
SKb3bwieoKW+5BZXjr0m4ayL1Z9ba/BHE2fHl/fXrU28bSwaWgyo71UPJllM6uCheqB3CKk1S1xg
e/o/PPY8CvX0zRE3gAT2R1X8r7PvtYZVd15fRmkRG3dWJcVTCbXu4Ozfmgv5JLTaTZGJJv3l2TeT
giVdJSQujMRUAZ8ijivlIHu9DjAIx/w1yO59l+pLlhYLgxRZTpszd4uozew0oHd+RHK6ORQPSTpG
VHev+Id1sk6N04syEok6QBDr4jAGsIoo8jIezOr6YmJWoHX+1HRpUuzC5gpaZ0Gsjg+Etc7D0I46
fNqmUnFD6dsUo4r5iPRyndgxInc6BZ3tSbVPH/O4x6ULH/nI6gbjrUPVP7AWidut2+jBJs4Sitx4
fa2KQam/brwn4C77tA6fLmqZXlpGtsgkFjcG7mcQNLiEl6OGzY3NCMGEDc97jg7xvjDvzlKsde0V
0ZJV8m1Z6fb3onOU11dh6UJvTTDaphQujd0l5GATp6q9wTCWLp/0oRm+jnVSHdxCNz4WJ4osgrcF
1Mk9HGmoKvJ/qCRR3pRJkLaddo+gIo700Kq1t1Jk9kn0jnsA2bs5qsVlzqMJYP8+94cVOdkLdrdR
Ajst7EyjC7Rxzp/suFBDXD/yz/bqWdGrAyIVWb4YFc2trLmroON/oG+FqSIaW03cZd4Y+52TvVag
jAiv0YaiaAoshEt9F0VYSlMbmrGI5Nolb+YWW22/sURzEBG3Y7tLHi6G2TbpX3F3wXfbnBHfi6zR
ze9xxAGAMI/VT3RlitDLBjsqcw+iw1Kl7oMxxuarC0KewU2KTg6JH5ifrd7x1/jo9uJt18V5tNbm
+CQQ+QpmM+mCWUz6SQxmf69UVfL55S9444lEF5HaKRUh1MRI6C9HzYalytuuQ8vCEll35qLxnrK2
xwgwHozf0nX7n6JXnUfSKuHraj7jlaLoEaYT9Vu1KuKDHXUjjNMEBBxjuybZ+B75XxE79Vlpc1xt
NRnAuSzP9aKppy7FkPvlqd8IOmgSbsomm+kCgeFy5pUbLzr+dUVEVjFidd0V5zqfjnKkWxNytvqU
SULKQ2b787++qpmpPZ5dfNW4SGF0rytusmruvjUsedQJvDmhrWG76QFv9ZPLoZxGjbXOYqi0874l
tltjH5IeEb5uxBn8VADzbEI0YLV2h3GaU0gvrp5HhhtnwMa7+dzWS/LGTPEjSxPbvgfyefQyuzUz
qsRkXJThr51n87hqJo9lQ1wglr7m6vKfWTTdp5c3xI17nXYgl+yfIqm3f3QhbRabOoZHkWNl8l2R
JP1zncfom0y1NwZjbFgHEefWtDyYrHTT4E2DJrz8YPnStaNIegon+DtGlmIOobKoR8qEt7J0XpKI
m7F0oHH31YdSUSthFiKPvFLIBzWV872stOyNgZXZc5JA2SaRKe9BlGffh2G1wiSt1uYgd75xDlha
NNZQyKIMshdaG/IBtPOaEGfc1fzsKXnmdyrCFX0sjugUN5aVw4YlxiaegOjx7shNcpIzviUZFs1q
/d3LTHbn4NWnl3fLrVHIxmiecR5QA9rdfXh1geFeCsRiFO1bVwHMNDqUCl4e5NaqAfXYaElcDJQq
dzsE9cWkqNMsmotEwd6xEEGt2Ytf6cZ4MJ+bQ5Hv4aRMMeCKT1Otsrb71kkjLVW+dskcnzKpPytK
Hv8PO4GSNu90Fm2rtFzOiduvFYuDME3j2EnQLIN6NuYsxZTv1bwQMgeoO39Kb/TDr/RYTBRXEFbA
S2wxO+p/PRBWU0nc88sf6UbigPgU5VaHvvsGX72cUN5botKB/EX0AZGNgD0RZ6HTFvZw5pvOZ4m1
wxLEAGBWX5aQPHiMK9YBh+gqePH22ZwFtnscTuz+bbpBSMdk4Hwhotm8y0Q+BALwrk+m6JywYY4P
KvVX238bD7D9VlrdOFi796M3aj2SV3UeCcepQk+Vk++aY3Kw/2+MQj+AoeiTUUL3dvvftFHV5cGd
RZonf3bKJE6q9v/crf6/BMAr04RNgIiaH+8C6oygj3aZlzr3lJCzLosUagktPYABTIiC3F2ZDsY/
buYVT7bM45Nu9krk5NqUYUmrV28dHZnBZBiKKvA0MYXYHA9+2aH6ijX1fJ4BE4alpSgnrDOtIMXf
Swkco1uelSWzP7+8Ca+O7zYHbyvDkMUhgLxbqQplyV4fWSkTs+nh1HU1IviNa5eZP5PQnl4eTd+W
5CJZ1qAqc6BoiTs0jfesFjMzizxRJMosOtZ6frJ0+dmNKZE+qNRO4ofB2UC3ZT9DLYjn7le/LsmT
10hsl5ylUXBH1dwHSNv1r9Q2lKhZdGyWh8Rq3ma1I56w9kzO0xRnb5tVOqBaMZQSiAfiu7ma9+OY
u1Et1P6ukqZx38XKd1DVR3z6673HFJF2gE4J9Yoof3msM02tNZARiDk1pfW0FEPuY1udHZyjG84C
KK2Rd2x+C6znvtxj50ailfmURrGOMe+06qHa6v+k3Qjw3fs8TPqj6cTPKPGVvlmZIa/iew9fGz+u
+yCtl+e5Fh9jQWdDqlL1e9mHXTkZ/oJcT2PMB6WP6zXZKlIbN4UEE+Dh7qTA/vYUk2ZjaNYCn8S6
MSvsSqdJOdhf19GMcbYHAAAS2J37lCUpkMxAwMANq3g1PmROXv9oKPtX9OrL6p+VKu7BgLcmttE6
aG6CBuN/lx+7GJy5n7gawtgTyr2X8+4y5rR8bcIHbm5DO2zcuq17vNtSlpfBSqTZAcWhl/fmNGan
TWnvf5kLWBES9K0asOeE20Yzrm3FXLAfTN8maif9tiqyg+fTdcAhyQJPvD0bybj3xMTU1RtRSJgh
Y9d2Jxu/eOE2/9UAVA6mc2MvbNkcAD1EzihX7l4co5GMTTq4dlgnyfIou5InuOHw9hCW/NQt9tG5
vz0ed82GPwQBvrvZMtMaK5zo7bCC3fNNTght2hUiUCPCm2fZaNZB5L6x9TYiHoBU7m046LsztRb1
qKHrZYeuPuqPcWrlZ2pGc/hyxL75uUiFwIlCXkM6/HKDQ973kC/bZmWAHkrBpNwNxjKjEWTbB/nQ
rQXkLiJwbkg34EqXQxmLi/SgsUJxofr7sK6d8U7M9DvWN1aftwfb8Hr1ttsbGSA66wTRPTJrzKym
MeLMCHt9sf20x0h2lIpxMKXr1dvacLRUKYZy2f25Dv96xTe5tc4Mo4du5/1Y7UILLOq0YQ/l5KCO
d2s+ACBMsmMehaDkLxdv7ASO1lLXwx4LXYDy1nSqkjJ+dSBiPoBf6UnzmbjeLkdZjESVSWLotKFz
bEWLSfukDNr08bV7DhgQ7RlQaxRD4YFejuIhQZk2sdRDvHLiEC2aLMxbS/0w6FZ8MNSNZePu3Ei2
4A80bc/tXU3EkBt31sm7u/tBmNbjVDlHQoA3B+HjAPLH1Yi+xuV85i5WkShmELusF6r9jvuQSeWo
y3RdktuyDnY0qccGq9hXVWtRovFaVVq4unX/sU/HEqEVFVnJ94pJYv+sxXIY/EJtC3hqMXaMfgu3
Orlv1mFFaGpF9vO82pY4CozX0ycL+gMPBNC58Q8up68m1SgzuBWhmdjFfyWgS/r/anfQKb6OHpTN
VSrZG/2Vtv+uKOJVSzWUVq2yyPTXXHdBZj4p34i0awOrKvuDk31zOOicdKY3LfO9kjbULJguVaKG
HJj1vm5NPcxstJkSsblUqdWRLuvVIm4cHBIAchvuT/D6l4so4szszdq0QlPYOBw5Wn1WV/NIzfBq
VowCTJRbmacZbMNdFGnVFQG6ybXCYcl+mWJ0gn5YTOQDxp+KYlUHb89bc6JIwVPANrayyy7gzzgS
D12vWuHcmmWACn2LlbxRHkT6W3MCd0bSCXSaAsX2K/6KwR1MRczsTTP0UjuJZo8ugClWeT+0DrBR
Mz2S4bwSn/9DvMUjmrP4R1RitxOzibbNhF5qmHcxncR2FWOMf8hQ9sHamcABTLNtU0rTOvruw1rq
+MX2ifyMGYeVn5Cea9rAELo+BW4qR+1cNppicHF0zehPcgSUXcp2OWpybaH74mVG64CHC1h2CCE0
53endMrJpHKtM8M+KecvNaCL81Ir9sloobKhm+S+mYEN+C9H+uuY9WdUVIapgGxk0t2FMs3uqjoJ
75NkTcunZhHeo4fYx6NbujigddhH+IXdyJOVtHhubiS8kEJg82Q2efxDGPZ09/IPurElKWyAR4M4
vYk5745Zgs6DMHOI+l6dmk8LKkK+Wi7Da69RZo1gKCIn1FU375LLLUm5bMReZkQdYzSXN6ZsbapY
jv764wXEgvtA25S4ryz0ekPPEP8ozBDz1DWwBArYk8kOe3nFbu0bVBQAKfK0hxy1WzG9VgvHkK4R
YuzQxEHllvNJ8yBK+b299Hc8icx7Knqvbv1upW8IZpBiNjvCPcF8LpxFKw3yN4VGog8YAcLu6PUH
S3hjcq5OD5sITzQk8F5+KFmbk9pNqh6am7K3pzHOGbE17RRL7nM/IyjiK2iPn19e0y3M7s7iZs6M
EvQflu5e+M9eShO9zYWEQZsTf1rm8mMuZ+estYtLSQtHzsaN1fexu/x+eeDtY10PvDVLYH9sqpyX
8+00B91yYg9Z8TScR1FNTwXa9PfLZGsHJ+3K5Z4wSctk621RCORi261t0U9ZO02LFtaZCs+6T9sy
QIFtYNZzqxSnmJLbz9TMrROIbfdMkxoj0tzJzcBcm/GMpFz/wJXhBPlI0WfITe2xN7r+oUxSvF+c
Eblfha6ZNzXZY8cp8dNFr4Ip09rhoDJ9I2jQeAWlS+Cgg7+nnXkodKl8Hy30rN6+U+YiD2IaJwcH
7eYoyIjojLCRSXbrNVSmShVl1ELF7t/12Gc/j3GuHey87S/ZbQCuyC38MwJ3wS4BaAYKmrM6aWGm
rETdTPzw2kpHckzcLwNv9Ze3280pkRM6dAWpBuzB4XVmpFM8tFo4YoTiq6Ph3BcrBlUvj/LHJm4/
KUrs3MjEQur5u0nVeAP15dyqoVpbtRXAkO6/YixGWZBqiPtDKar0c5PqeRbMBlpu1BNnOYSloFDp
J/mkQo10teF3Z8xx6/fIfv5nOMP6Xca9KPwZn0zzDCWizwKlN60y6MFZZxFiflxepTmtLYLbnv3d
qlrPO5nGgq4Z/4B82xiayEjCY6P2s9ysv1Uydn95dPb+03gDfxSmKz/No5KZwHYM8yvWDcXsw/K2
vpjJAIUAGsyo+SqsPdCtuguErTQTdQ4qpG7/cQuhugGWJrRH4Hc2H8pMFl+TvpuTwDArXQRCbdY+
0Fp3rjfSTDn6/PDFOv8ft3Gc1B1q3FfjMrd9OwEk7KuNW/84+DRX2w3sLAGWohOXLezqy3jjuWW7
An5SQ55mzlmfy9aflazFIGo+UnG6ZkTwkqRWCmp/UxvGfuNyLNWa+mJYuzVMeQx1Ae++9Z5ne83d
W1VZfz/3uVBQC0zz6VROif0Z85H2h97I6nHK6ngKllJSJTWLuvn56lXYRJ5owCB1xEbd7c957tq8
gboEXrPTAw9S5IkGoubrbXdUgL8O8NzVmxEIGBuC/F4xi9iXeL2VrmEfa/KMWq4ZKqorwQyKowW/
vjsZanvAc5NtgORdGjypozK6jbUgvRnz7tS6uH2vrSZ+vKaZKM+Id2HDkywGOlYvL+d1VKEygXIc
zUJ0JwBsXX5oa7TKNDbnJVyktz4UTfzbs6R6kBmwa673LpfWlrNu1AwYx5fDtGs99rPmDWHcyMK7
67xxUc6ViSf72YiX+ZtpdeCH1SYxGt8ePfuzyNxcZR2kDfq2G+L4lDZzqZ2EVeW6j/CtYvrZaHSZ
r2lSS8+z11r6mct/NvHQnruPs7c2aSDjbM7BKKPLcId1IDWrrvLmLkzKAT66hQ7xuS7jxbhbZdoW
wTxQbvUJ+Cii4BmQJ0EWU/h6aqsKI5RlLZ08qCw9+bdbhKsErStS9+TVrfsGGFpi3tlJB5rU6RvP
bwupf1SnqUt8ISuFLCTOE3EWdl8V5zipsvc2KOKKjkvijsEfYfdTPKnJNuleFsEmv7r1ObW4PBna
YmOEHOvVv9kyxh/A6pfvhZvYv7p4Uj6ASlMLRM9a7YPTadqXyZhcxZ97t5ywc2p4Y3dDY9kAg3X5
1iw1HcSwNXvv6qlvYt8rnNwKlqVx5nDAgxkxY0dZmzcVSkH0VdcGMovIlCmh6+byIOta18ueeH9V
GDULbXymdj3A+VhT9VMn3DILitYQBbIXa1X5a2ZVsZ8ZSG1End2mFSwuPc5P9AO1f0zZZ8ZZlvrQ
3lVpP302rNT4TjN0RKBjQ31nvS2ebEVJS99NODWf4qwdHrN01ddzZ3oy3YhhjRGNTVvXgasW9il3
58r1TSsxf3t9bFsI4FgL2DIzTQxcwhbtnZCEWL/IpPoZLxazD8lBEu/MVunfl40iGjT1NeyTtFUf
qYvYqTf6zpIrd0NHB9JH1FGJifLr8rUYio5FcxXOaTopC25a7cB7THgtZzjLaCd5sTH9dGPL/KFM
9og4RuVkDyv/9Q+RdAtfpndJ2uRaDG+okKxG2A7C+CiEV07kYGo6cuoT6QW2Pus2RltT+rs2GvON
bsnsmd4hSg5K6WbPJenoP27SleSFnlOL09i5VO3VXGt/9qvEx2hySsnUlCFuAoKdRFp8MsRDkxbW
jwJYAM0tin/MrPJW85zkyfK77Qvrgy6F7SCtrmt0oUZ7kSfpkOkHmKZSdcQCJyVINe603oGzGaog
HhP1WdgKPHWblj13h0yycwOl/b5y3RnkS561v/XGir+h9tN9rV0Yhv7Aq+j9QMHbCHSPpySAfq1/
O9jvHJG86bI2/ijbTvnNg2kogk5MQx0gvOr8JyEOfM3zSdei3ivNJdSFUVWPpW2y2DLL+5+wk6wa
o7rUTUN9SovM712RP9UgbPPAMRf3e9t14r+MCst7FieGLsAemgMV7dP/Gi+dnACSuVL7EvfM72jP
Tx+XRapt1CCYzL91PDGejEozmmBCyTn217bIP1I+zMpApb+l+TXE+h+DR63jjOW2bp2mJWaDFKUV
/8t/loHrmqTtF4nM0yCzOucM8M8mJbcU559RWVCNs/LC9Q1tGJ9Lo0WgC2dNh105pJt4e+bxCYba
SVvfAI766Ek97u5j5MhFyIny3tmJ6eISNi/0xk2t6RN/sHWaihnid45PaUx+JBVae58vKHPyJ814
dBt7+ceocjWQuQExV6qL+dCtnsae1VJXPgy6bGG28gQaA4RVk8pnghKzOMceHhXLzt7H9jjXp6Iu
LQxVhGp+iNO4em+n3WDzCRsNLy971O4siv7PjWfD/HFolJBeIV3TnQcTrwHFG2sAcFP2ZkUE9WNn
6toa2k5rdQ81dnMdSB0FXkgvCaVBJor0zWbfwt4wpT2HDadNhOs8NnUkprytKWbVbn1XtL0ANpJV
YD7nZvi3pIo/BCldxciNE5OA29bouVeDtN64Uw8lu9Q77UkF5WQHssqnt1o3oOlVYXwYYWVJFK1x
1Mse8ERORoxGUqlFli2ImR1MkY99kZc/U12RSWRl7pyEo8jrLCoRr+IdRF5rRJklPXLUNiU05UnW
fmOAmbJlSnoC/dTTPuCAUdCR7hUygZ5MrAa5qixFgB67/mWt8AuN+kk46h0Gr3rqW3zFgg+TwbGZ
vWq2fGOK3caH2zj+W7mZilRBrkKOqR1z/ReLalzO1mrU37t6Ud4bEw1/P5NdM/uGAQP/nDtJNtzF
BGP1pCeTo6Co1jgfEhTAbd/jznrbc+icB8dpFRWNcLMsfT2vy//KbOoR6kIl6Csd7/6xQb81Bmul
9ZQxW4c8fFnb5Tn2VkVgB1NXxPA+tmbfyXOo07li1l0woEl9X86x5Te8BqKpc9RgTcY30I6GZ8HX
5y4il8t9HcOvIbTaVrAEKD7g+5VsHpU0hadnM5uT3AftlXwdLKWaAqsXAOBpSeUP6mS1vxpKbDzg
rMnK/dxUybDJg5X2VOY1WXC8LJ3mJ63dZKdlcZQ3U4W8J0UVK/1q/F/2zmQ3bmxL16+SyHHRxb4B
6pwByYhQb8mSw82EkCWZzWbPzfbp66PSzpJCLqtUwB3UxRkkkIYUYpDczdr/+htT2ufL3IzpjoXS
mMJa0dnPEi1TfMfLCEnsC7NhvWyy6dLqs+5LUUV5FRiVk86spZZALDVqdRQu8DSEX42jNYRMmNzb
xMUgbxfaDzsspWf3ZExScdS0bB1h5lCk3gpL2MsmFWOsHSelknx11MGsw3octD6gMZUeVXbWb+SU
VtsurdFemYZotKCc6+KMZ5lxDkurrgrSRYnrQMer7mLJkZt+M+cJgLUX0r6pW8t4SDwbhavd5aO6
yaWLJ3zJzfZ+prFd+6rbsjzIyu7ei7ZtHmTDRrfDTBDGltFFM4c7lt3uIR57l11JBZctI3X+pBlT
8TAsmk510LSzeSMGZbyT7X2Sb7WsWO4JYna/TPlSUtHVoL9TJGFn6NAIXF8ZHLsJeW8W7U+CIa+a
3pV3ss+HTxWe1rnfoNndp5Mz3HM+obyrba0e/VnvKO9MXALz67U8uUr6WUl2Q55gAemRfjX4MPrR
Y7SW7McAE4wpCZZpQWOjeulw07a686l2LflZuGnXXyDxL+9Q/go7cDvNaf0iUtoLZ+rS75Ys9c+6
YdZtEJtR9J2Fja25001gF1JUi9jn75QferPUPgq1cK6HZlYhwhQKjux0/vMmnFJKsJDZmHvHVFH2
tBGVNh3bC8MJFu06egQyAdxGEhSjbiydK9KzRO5PSZ2gnsQk60qtciMOR0WWX+pIWA8CPR5FdDZ4
HxVLTwxU/Fbx0EWe8r5s5/I8G7Vpkw6amDel1hZreEHa3xZF1dzNjUSSVURRvdyMKNIYEumUXFej
R9HuxEJzCCxEKOgPEYaC3IOYEQSXlfjIAxPDyYAzyj6plDRH0FAp9cXStJoSDioAZeiw3tc+uBUb
UiZSy9nVmgZuia9CbIV5LPWUg0pXZO/V0Z6rj13KohF0rWEuoZhUqI6sBPIKI/G2DkrPmaVfMFQv
yrZVr5Ck2yRLqCPLG5VXOfs1SGjhawkZqb7bZ97sCw/jP58mnBUf6R6xbsS9TW3q09Ct+42Qbrwn
MNa7r+gxwZpzpmTxJdy3a9HYpOBIW1W+FiSQLFTSefJh1NlF/TQFiZpaM1p8PYEl409VXFW+EvE6
mY5lXJ5YUpsSciIG46LAIFffdXaffp9k2XOy1kUUetlUOEi8pvXskRmaDEiJqPugxVNTORnJn0ox
ZXCTm8zJB5P1b1amPQm+83DkuYucNwWnQOIQVbuhIU3GKNuMpysWCKbd11s7WtLyqIHPf6a3Us6h
MDLg4iX3xDZK9arDSM6wvq8py5SiY+lax1VfTfcQLZ36pDCNuPU7xYmAZvS4CAQyg8+GUTGThHTY
SKq2n7r3Opm9xVHc9rkXtKOVilCblmlfGrK/jaAgxoHoh6QL9FHWt6mXtnEAQ9G5K7OF2NO+LBfb
d3PeX5ASY235piLbT1KlOQZVqnBv86rHbg8tKXhTUVjxGbbrjbJRpa1lG6OrE4Ld2JkNf4IWHoe5
nalxqCzxwONZ0tWfLxZLsRv0AsWC7gxZSi4JVh4728mxoxjtHtQ1zipjvMA3ohwvh86xPyoO1jGB
NkpWbVVNnaNBGn3nq5ELaoV3LIZ16ENm+KLgYIEVD4161HS5oX/JCQvpL5Suq90Am6LyPJnjpjr2
xJxcFNQJtt+L0ix9zqHyC7Y78rLViCD3p6WyssBTKEYDZjZytcXS+ygoOWZUFCw0kn23mTOq9iwX
1zgu5YbfD6VHKGbXd6NvY7Rc0oPwunEned3uLvVIugjcOBmSU700vPmUyogkBafW3OO8qVXYaCWe
qkGeOe11ron+eylYEcNRzM2HkQ7RVdELav4s5nh4mkVdztqBqoCIrrqSyZlSK+3ku3NbD+RDFgJX
7HRixk3JWLU+7jvmLVLwLgmFbdWX00TGyJFCGbATgg7iphrU6OsseNJhS2knAlc26lXdNxSNxqhW
2WboB6VdH43TX4E/V14oRS873128xvCz0uDBSUOPa+pJteqpYSYGEhgPbXDIb5Z2KlIWnpNkaGVF
BRLXnxxFlemxQLjzxVVxGQiXJW6XsPBKArnzccbnkApK7mQP+olxcES4ppyd6aHAq+CkGywOr8NC
ZpaPNgzzHbVuiojlyi0GH2l7fN6h2bx0k9q+0hWXJVtr4kLdzG4T6f5gUz0Do2bCAShJE49r9aIO
vMT1QASWUb1zhxZ7Nb2e5H2T0Xc6QiEWbatp8aLQLrvyru+MVg3/zUiGqiY+bNyK9UBcCZ3isVEm
1Qr+rbY5sjcFjXjgeYeSXY7GjVODPMUWpmoBTrLEa2Gn4CU+IHRs8t6M/Jrv7L3mX/kSdMOwE04o
1v+4aiGCeY4U2eRJD66eA0jFNHFZOdgL7MrtIIlZr3lbvQS/6C2iNQbaQ6L0ounXwzQZtayet2k1
sDf3pvc+GZP8/q0QG3gXrXQXdjVg6mFfTEuHuTLmctq2g3mOn6ZNfdGBGL8ZyXMcCHX4Hduo8oFI
nz+4bO6VodbUcauiKYUBjPSpVOfXrPZf9jwILCZYEQ0d/VKm0POrsIt0SYwZPIlQfXZeZElx2RZe
fqJFlrFtKtd4xaThF03vlfEPIXY1UMBk7QAZXdLGWCwrHrejSdKfxcpUtAP7tTHtFQxQfLdszKDB
yNm3Fo4jRXaV2ZwL2remIFqIh4xVv2es3Ssofs9vvJUDNUqsSwyIsvForMltKnE6ePNL5Co45sBV
5o61Q3MFoSOsiY1RbhFqoqtunY6ChwSZ34/IF3MMx0yaVnDx1ZXFcEheBenL0yoe8BqPxuE8y4mR
AV+2dhwQ8uD3l3oxxfBkhFFKb2i15wS3f/7Y5CTreBnyYttIpwvapEwvuykdX5liK+j/vGmFogay
FE54YMyYJDy/Cl/eLDreCy8np68zULza2d0UDSCIyhcUZ/C7XyOVv3iIeHup7qqWQzUEJHww3/Ke
vEepWryqMhOBVmRK6MCHC/Dpf7M0D60B44LiiilAiXbwEPWls5bIkvPWJK3GTzl87RYsul8ZFS9e
1eNVkHog0KChfZjRlGdFOfZmQw+iVpYNJ4LFX7Tqzb5e61X4bw1XZ+095DHFhTM6mixnWimT7Vvg
cttUkvG4dMoP7+d/fyY66f75H/z7rqrnlnReefDPf56ndyTuVd/lf6wf+/vXnn/on++Hh1b27cMf
57d198e2L+9vZVqVh5959ie40o9vEt7K22f/2JDTK+er/qGdPzygCpKPl4sfqvU3/6c//OPh8a/c
zPXDP/68Q/8o178W87X+/PGj4/t//LlqQ//96Z//8bOL24KPhVWRlund7eEnHm47+Y8/FVt7Bzi/
suQQC7LmrLSC8eHnj3CZwjRvde9a/btY78qKo/o//tSsd7SFMeeAkwMFDm/IP//oqv7Hj1YCCFpy
WoarL6X358/vdvnXfP3r/fAofvz7j7IvLqu0lN0//nzsNT+d1gi9cJEGoKAlhtDw0JWUzSxLZKo1
oS7XZkPmotbOTV3xIwVRcVD0Bg1op8Ye1TdxOPR8vHa60NIiO2xE4dT+KFX3QZTZiTnMSgMyXl9q
5aTv+s62Sa8DngaIVgggwJJnqn1rcsBUdA8wlplMo8FW5iZIYOWcte7Yn2XuMH+qyW/XN4k5FHu7
1/SPZVP0O9LUlhOvSafTaKqrxm/rlhZ3QzIxCqXlotZk028f3+S/RvfT0c2i+/roLv/48FD33/L0
7tk457M/x7n7DsI9A5URzuqDPOTvce7o75gA6HXprK9GyOsU+DnOvXerGhTOGaYZ8EjWwu3nOHfe
QXzTVxqLuZJakbK8YZwzaw72LzwcmE9YElDlQLQ/JGjVSq5ns5GPG/qxrnOagTnP20piyrUVIs9u
dHp04wYbHBDkJeqyYdvB2Wn8vmvy005TKz00FBFXJ52Vz/yipw67XgP3DtI+SW+XXqf5teSVcU9b
jRAyAdOi8Ova7D+WGVtB4IzQY3xdxkoGDJS25TE94coOcybEx7TUKnoZuDZxfpWGnP20dE2BoV/W
EMTgzGCoCDFdcV7mRRf77TB6TKneibIAqsYc77oqcxSYFsK4ELq09pqdyTogvRFbeq2YcBtul86p
N1HlDA9ebzlgsEo53bScpIsj4boroGra5nDRJAVWk9HQ1U2geAmuTJ4X3a/eeL2PKk83wwHg4Bo2
c26fl1pXe4HgoHc+eoPXnxCgqs/+XHcumFA7FQVbwaIjFRpZabAhw6gh0ACY2q3U3LS4YDWWY9hh
sHtdZKDMR5qa9yviM0Arpn16OVhYuIcjEcS32oTXoe/YfDqAfTx1G7we8a8y7EjRg1FNyzGsJtkn
XxNZqu8BftTaTxe3otFAaTtccJQ0x12Xju2nrrAGWq0eqpVho6QIIo6auhY3oFHCDIbUK86MNBkm
n/Z2cR45g3o7Om72nrAO5xt+6GbnRxzyWC5J6558LYbwhYRszt7npif3deMJNzBqV039ckJ/GiaR
YnxbnCme/W7Klo8xLICR3lY00Y+2YZ9tG2QGtCaURUmDuepgxLQ17teE+jaWc5U5wHg+8aSDtVuU
qjFOTDNJdICBMRqCCpUrqVyW1n3AbMJptvgqRue1NUg9BBV1HlZqS34BWqt/kANh9WeZOej2Ud0b
uggXc3GJ3J4iUYRuMeU4vEfoYU8r/IPG41IBaQ4GfdZHUJyok2EnpzoOchljoZNp+JYG2tB45haj
1EQJ+8LKRVgLI492SuOa56ZdZDKIZQe9pyUR0NhNGn3VrUhnmKBJ1fUfOi1xwAoiZ7zTinEafFvB
WsOn95EMZ6WkiQnDHWfQBDRhCjyaKbXv6K1rBYoYluPe7DoshOxRxU3INgYtlFqJsQMNnsYL3VZU
17iiRTTWSiX2AgweNQSyORb7X3pLiVzavtj2szsJ5ZPsMJb2O2tS9m06jGOYFo61d8dR/eTBM4h8
zvWlwxtfs18A5duNltLaNdypufOqBmc/M1PZ8Mosnek3tcM3pxTDpTJNE87sw2zQ90YX8R28Fz/9
WUD0wuhpbT/J4mGO4PjuJnuZp2BJRaT5g+fin5cSqMMi2hZBnk+WCEQSd3cSRpUMxnxxz+oYno5f
ZQ3TxknS6SbphXVhwvwAhy+9RgthvRVbB1cfsOp4duj+VXV8XOTcbahJiWC4x3ixCKtaKE1IrV1X
oW61HpRWTYKHFCzUhDWZLXk/KDfpcHpkic0bAHPnnAaeVgeKY9F39CY6GEE5pNMEjasYjVM9trA+
KVT1rtCj/rZsTXop1kiuImLr3DT92V56bTchkPxoZlkJMknOzbXFIKyRLCcpXbrY6j+pNni6H0vM
dWC1zRNWVdgm1GE6MHT90UzgrbjmCEaa8go0WNpx/C2OEvNclcIafbXXDYW1U3hFEE+22vhupWAZ
aA6Eh23d3hDZK1y/l7uOAdsZDw4i3nG+OrRNsRH9LYslcQ5dam0T6ZHng/O/FqTxKCZ5WsVh+7LK
Szm6OFDK7EPLD71Vk76bWhhUeGFJOpitYgeqZDL0/ZKdJ5naQm/Ioq+jSKxTbYEQEJqoK/+ql54d
Bp5Wk4fnNZu7RFqDVhPXbfCRg0NU0hnN2NhGs7GrQjsB6R++WHXWfWzS0qSw+LsM+UXhulLSn98x
brcQrpEWIc2Cvf78OFqWkad1eVqjRujTIhjMyeo2Qht5y56sXe2sbXLojUmhwxIFhVL7oMuq9Id5
878qxCcVor4qH/9+N+v56tkB6KYq42enn8ff/1EWgsW943CjImhbQTPzyfEHD6x3q16cSglfkNX7
/u+yUOH8s/72amMKX87CCuzvulDRzXfYz1JHEs5LZYh+7S2F4aHrL5DTGpqBepDyle93KI93sPSz
WC+tj5NbeWemrNClZ4USUrTFH4ihGI50oZY3ZmpQdlUCu3Gz1HHEbIluaHA1DXu5rHRXrV02Tx7j
L4Y4te/TIb7KCdgFV4E1/nT4sB2oMgoYwnGcKvJjpCZtGMmh9xu70S4bexDbVjHfmHL51/V4HSCO
gAbOIQyYDCb2dXM8fMRVvkdWQAOhyDrtFQjkcK16vAyoGx6ACFFBdw5QviSqBYYbyfARH2msqhSv
Mvw2cZUdHhnjB0hOLsdBV57hnmeEIFpDoDRtf/n7Z3uwfKCfgHJL8YJFEmwMhufz5SMVmUkX1q32
ikXgUKfrymcI/TnFj9t/mltVomgo+ku9qdQrGopG+PvLv3wI2AdhbuIibFvFeurB9RXT6gB+yIOh
tBkDOrgoAfTJhW4mtYvKcoYQfoR+ajTddJFN5udetNkrL+Jga+IR6Ih7tdX5AqEA/NTnj6CUQlk6
Wr17+OFRwEG9C2Xr2K9c5WBL+OsqzF9Yt7gvWoc6wWnKRrhMk9yzL7TH+MqwCye9tWsz5TX2/iGj
mmutoh82W24GQ9BDtchSD6NWEQq7n7XOCuOpz7Y0BLVrFY/QEwwLksSvYP989qTy2R5bjPDgqx+l
Spl+imKYnwENF/sVp4l1ND/Zpx6/E3AzzRYVirN+yMo1naLJir4d99iDfO3pOG/aqDzKJutqyhU/
SWvjFTT45QPnxOxhj4Xzng10dDC98Jo2B7vO5z1u6XLT40odxvro+EmROq+M4heXgk2tIS+hFYJz
lH7oaiMba+YwXA37vC9q6Is49JACA1EY0cwrd3WAPjsrcRvV2BpDhRUEgNXBYK2brE6isd/3Slls
J4eoiai32yBqLetDNdvqBj6I4ytV8UbJ/F9XdlE+rWlbjOMD3DvjNFmbop325BSaR5rEI8Tuqnxr
WnOy+f2q8GLB5yaRDKIgW90hXyhDpxjonkzbaR+Z0ZnTic/aEEMvcVLDp7T69vuLvRiYXIz902ae
sNXyUJ8/UafWITAMUb8XU+2lPm4eZSAypzuq54LWbaogMyjd11o8v7gqgCMVMWsve4x+8B7bBVdP
WJTqfhFF9E2M5Z2RtunOSHXlSKGLCj1RMb7//k5fLHQUGKvucLX7owg/jF/kW5iQfRt1P8TxEHhj
JIKFOXz05qug0KEgQUW2dgkPC1IAGYg30bK3YYzCj+/IKkKgs/39VR5VVc/WE1wcqfNRqWC4xyOk
NHuqHo7ocw6c6u19VrvnBarGOlap9OtLOIBneKxrxhfpECeaHSX5flLjTabORxN4kh1TPkz733+d
X6wAa6WAwzP1GB4ZB5OjMRJwtaqw925r+B0UtKWaQqi4/5u7BiZnq9TXPtdhxNksnHEZYEbvkyTU
0+Mx943T9Ny9Hs2NccVD0I+bOxJw4nuv9KPXWti/usmnFz+YKZXm5F7Rdva+9M7N/sxxLuLkFfXG
y0voIJJsEwYiETavg0vgH1WqmITKT8aELXe+tMW2IETbz3JLvHmcMkiZ+NSVhAfyf88HEPHOwEai
9/boPsYNjLbJtxsIiL8fGI/mKM/HKSArreR1ZFDBHwbsIdxsU2wRvL3rDpXwk7yScBLzMgoiNJNV
GFV618I6WJqTMc9xupcy+d6UuQobX5syyG2NaX5RoX/C1ojsBO4ILNX7wiprADWpga1GZtLEwap3
k7vEyh1o4Y3Ix8AFPj0162a4bHsb9hlMtTCdYXCEY69U6lGcNoyVzpSR6htD4n13q7R4baF7uehw
/3iscBbHdBqp3/PHbGmiQWowOnsi2KoNkLABmNeNr+wYL8pY3NtZuzknIAlGYHSwGpQ0alvd7bz9
jMttCFpUQl+WlaOf6F46HieNOdOoH9XlMiP/utlwZC7e5nPB/kgjc+UpUNtoNFAPTimL4jp0m5V4
b426dzxNfRfqqhBHyliVJBSIN59SMJ2ihYAShe1YtQ7DLSpzaQqtlWKvtrEIHTwnArsQIvz9+H35
YLkKf97mfEkj9TAsWCe1Ysr0TuwTdurYj43a2uJzGh2JcbAuy3hoT2MwiGOjmXRCS+P6lQXhl9df
j6Vkv3IEPhTXtrNl5guw4R5uOtooOXxRmlI/TSuKHLtQvHCcJifxjUr53CTIrH5/94cJIrxUbt+i
HYOsb20MHqxHUz66SpLY2T4nE2pUlR3ba3vqQBfaTMZc32RJnPr2HGVnvUHdYDdLftTMmvnK2Ho5
iezVzOzRbZVOkHnwNfSoNmmU8xY0x12AB2Xn6331Wt7tL69CbrhGjcN6dRihNC6x1zQOI6pqZLHp
8mk6qfFTeZsh0vpI6dY6cAtgXbFvH9QHBHw5peUKsbelosFDT+owowH6ypt7RPqer7trLQftTVVR
GDNPnq87fYS5xzCo2X5WhNv6kHjPFavV0BB3FmLz4pIYMxQk3mx6n6qxSXCp94qPoLTqnep1eO1F
0bQxyui7QwfmuwN9a83Nc2DCKUs5f9cEptnmZCzEHtNM3+SpsL52EUZS0aA1tf/7cfiLWcDN4MWx
3s16XH9+M/oUYwIW9dm+WJp818NqC6YIsKVTkHD0s24GSlR9K0r9qh7m/pUl4JAW9fjGYFBQMLrY
+b+w+q3w70lrzt37Mm+tDc8u8yUCwONW1eRW1Fq2m43JORoxZNg21mhdVEM0f5giNd3GIkr+F3MB
ZgoGyDQLLbx3nj8LG+THG4sy23u56hx3KjqDMTHL3e+f+PpXXgwfaoPH6wCxHZweBw//QGhY6X5x
EUhGYoI64hEtkBbFcgwbdnrler94yLSENR4x5hK4dRyWzfSSW4Zr2+29cfhSOxYpX8i3/JF+zPEy
GfZnTQ6fB7OLw6Eas2OtV1XsjIbu1Ggr8cpu+gKVAYehugZYxEEVDtqKOj4trhMaPXhWlXIfI4Jq
YBbL7oSDUoENUIdFqLF0n3hw5Rax16ooSOJ9kjbqK4P+BSK5fotVLAyAwVmJqfz8WzQK71kYjlwh
Azfo80Z+ojyNj2Hf9ptR7VedfazszLYot7Ml8m+yN+YbOqAPpQcRZJYfZto2rwBmj/aET0YGe8GK
ZUAogvlIw/4wvUCrRrfEWXz47LDbn8V9nX22uw4CNKxEC7mUs5Jtu7bTILGOs3Ueu3nz2W5mU/pI
yW2kvbmRXzRlH31NNLjknDhz69x2EqPzh5FcAL+wcyS4sMS1m4LWONnxc1K9lzZNdZ8SXP2sxx7k
3kWO5U3jVZrqK4aVX3Zjp10BtxV0wo3UvEHpaqCoshpVCdoqbr7GaZ7cVeyoNzmxRobfLF0JBZ1j
2gxTeMmgoBPa9gGJU/m1LFptP7seWi6rr5LUp4OGuINmenKrq/Sg8UAS3mk12eV5i8rvbiiMkl2J
KOlvxjJXN5WWGPfSUQyo0KLQvxmDm7aBbk/mN1xoSHFaVCQpdWmhQq5rlWJ2YSydobNO7mqP9pwP
Q8zbG1a/oIP1vPZG6Sr8DUk38DDNSRYa+VVSZ1/Usvjhhfz/oplRP5TXsn14kLC5/g9QuFa86L/v
YOz62/sH+kT1w1Nyy/qZn+QWDQYLmDXLL60MaiIKkf8icdGIWoO6VE7/NCOoLn6SW+x3nNMpiaFp
4SrDx/5uYtDfcLEAZT7BDV1DjY239DAOFm3Kfg4Z9PeBPrmQd+gnYkPb8GZj6MOp0D5Frb74FSHg
lIjwG5BEvrI+/YIyhoMCZFPQYxKmKVKfr08QL8Cr4ZiEbWTaKO8sV25Y2cevcTH3J8vYYdSKtYCG
KWfsJPdVP9flUd0a2rEqFqn6tpaqiZ86vf6l1XPkSWWkfCAGAf1Sps3mlV7Spg1L5rYIMm55h9lI
u0OPocJKaFxsjhr03TNqnjzX9ZsEI5M6mAieTr0BM7KpUI/neZm6wLYi2YezBRsituckxlNwRk87
R4O4GpPERTHnDdnVk6Fz+deK+LQHaq6F3JOF8vFtUOoxSGBBrfja88ejUEBpMF54PF7efC3bov5o
j8DQG1vBuUVviAb17WlwKvryylf+z4y3upmj7VNoBkDzyRKsBpaMR+BMKnQXYSP/8Loq/pjVBQIW
kaZdgEU2FqFLuWi+jX4AoXE29LgIYBew0Spbu++GIcu2PQDwydhkM9qSzGp8WdpHkyoxRXDszD1V
U2wBxtlQziq8lbaLs/CXnFHPUQgXWnxlxIn4jMLUXyICQF4rsA7Ku/VJrS0QalUd6zGCGJ8/qWVp
8xorpg6ngsX1hyHXfAtdXeFjYOwOhNhn9ZnVdMpOgy0otd7ylz7eyKRQMefT9NNSm6ZrOarWDoUO
HhAdBhKqUPcY6MS7opvy1+qD9Th98GoxVqIkpBQFYjfWG3pi3ZfHzlgLPZchRz92kMWNjobJ+5y2
EVJaWjpwbZEigeEkYZkuclusUUW5aIdXGPvrDHvxPWCxUaethdOhgafMLaghVizDRUpjA3/FQKTd
vQbvH9Zm6/tZbed4BcxhYLcDdCHLmsbNRSZDMkRWQkw7hS6eEtDlzS7opDEdcdCxNziVIZxf4ugE
b3E9sCriELQ8ql57+i+XOQMzWnygiGg1iJg/+DqYXJSOXuHWiQdBc6ZXeX2Ml4k+BslKpIqSsbhS
jYgOS1kga8v05WSGr3BK66x87+hyx1YMMpnx1xN/HMrofOzb5jXX03XMPn81Bqsjrj5ABwD5hyXk
JNH2tZHahcto62HupeeLVp5IiEknvfteLlL/67G8adN+/7vt+Bkn+/8uC5sG+JOF+AUL4fy2JcY8
bfpne/jjh35u4uo7MpLW/ZssbyBri/H1X5s4WUNYA9EHBcbWV2HPz03cfLeuUBBHOYEy4ZiKPwmq
5kpf4Ecc61kQeO1v2cMfMyafD5yVfU2NvZo/wxhfR//TtaXrEddVSRkmZYPC1XOc6IizCMJvm93s
phgSE8sA4Wyn0VjCJO7HT/bSmQ+FnUS3teIc9eZMarheZx6GopPeIPlWdiUJ2lgbTcq1KbHMXLLW
u0kzQtWcMeNErY9eOIm6/Nr0nXpTYYv70NXWVRw7je3PhjqE2PI3p9mgJ+8hTEYn6PeSwAaFMnx9
7swLd7W3cQosJNB6utq9XfTWZ2qV9nIejKTz2Yav41rvaGPJwkrwqjHkdabAoPCtOv8OTRRLBpAj
aUF4NdW9pjfG/QIwMvijZ2VXEEj7FX2TOB1MplkFOnJJZOMWQqVcDla1NYYO4WSlzZvIiJfPth3h
3Obm1XkFO+NrVDSO77Uj9TwZgM62nx34lwKF1XHlCf2e7mW8a4S3RVh4WUej9hE9X31vsHrvDaVC
o4wiWT1y9NILpqVumdI1Mr1hyppjeHm5ivvEYp5gUoQrzDz1o59gf3L3ZCRf/jUInpUUL9YU6sp1
1NL3ZMU/7LOi/9TMMib5x7I7L0StrR6rs/LDiutfC8mBnOMxOOq/PwycVwglHtr2Vj49DDx+6OdC
or9D1wWnAbEaq8JjRsnPhUR/pz8CCOumacKioUL4uZDY7+DEsW2tnAtITQBzPxcS+x3FO1vb2oZ1
PDg/b1lIHhv8TxcS8k5xkEekaCAi1F/AmYM7dvakiynsbaP7mOFd8iUR0643cxUpsjlqJ6MyGldF
Y1cPqMLtS6wVp5PSyJQTfB/6L3YsdCS6oj/Vce87nlM9/2BrXv6Df/Km8fb/u3SIVIknU/3FpnWJ
fElWf3xI76qng+3xUz8Hm/VOh5BlaQToAqQ827Wcd7zntQvMtvXjVPpzsLnv+FX0sGh81x7Jutv8
HG3OO/YYvBNWtJsmvO28ZbQd4s3sWas8g3oMboaL1f9BUVamQ4zPe1fgvWYrm3rpx9DsMOBC1k9k
D2mLedigfzqZdefaVXt8QES5qY0s4fC2qCTR2OmRk6KzSKTLGSBT3DM7T77NGBmcJEnjBV3ZnGo9
PpOpMnjvY87TJ00+y1eKy8OyjXKNGECWWehvxJQdxhWMtamlkZYW0EkjYqtnulhFlF5ahdpBP0MM
22fa+MpB2jpY1uHMUDRQz6KbATo47PFgPYVPyFzGm6hWRWh4+XfdKb96avHWIJXDCx2cs3pvWlI3
yuONaeZf2wzfCLfwbp4M3P/BHrVeg7tZiZ6MLpaf5+ULEGRaIiSLN/gPuH47dkgFZFu/8poOG1MW
lwHg0Ki5GLsrU+b5ZeykxiO0hp7Zuj3Epjw/rQrvU5RaO69vPw9t/xEEcuMIbGmzRbsq3OkVHPTw
EPL4BbBeXtkkK7F1Pf0/KdPsatC8OsMoxhPVWY7ZzTklfeOLAR87tAKvcQ8OIem/bpiFnN1h5QUc
siVxEDFIQ1i9GftmpimefksQL9DOcRc/yp33pcexs7XMKwyPvg92c/371wr+/XKUgmlbUBPgXkEV
PDjzGuWkmIsZpZvUq08wBbvIlUXfmHb2HQx4ucJF4gpSX7krhhoep5N/w9PxO2nwZ7UuM1hndReK
mUSoSl2SLWZe5mVvuhdNal0VTnHmKvbFkonvKrVkmbp0+YGJAZAVrEx6HFQ0QdFZgL5fCg3FBjKx
+yFHHtOqq0YmMq4WQxh+uaTXltZ8FZF907nmVdVaV67KlU0H0MQYc6Cg7JtTOx3gbwvewNVGibPc
+jVo3KEpKJ2bkQQWv560K7OPv0W4mCNwUL+4c+b5w/ojS+jWtRpNcmPrmFfmidse2d2kQ1flUnlX
1oGJr1RI9uVyZbaVGxK22/n1UJylmX6Vde4KjXNnemaezxgQnZrNuualykqDHYkccxpxnoruM5au
3BUmPcs53kXBOI1uqOAQvAGdv2iMscCHxP6iOF35CfpoFGLm5gUV/uO+UoBWW2IwuKPO2+lRlfmo
J7/ZuXNBgX5hZbI6El21nOdwQGgfuDd2ZE8+a/hy7tbmEPwne2eW3Ta2pemp3AkgFvrmsQiQVEPJ
li3Jkl+w5Ebo+x4zqnHUxOo7cviahJlkOvKlamWulQ83I8I+BLDPPvvs/TdWGGJQoQUROthoHHLy
3CpGLsp9sDWjBFxktrS7Msm+JJP2qEaq6jlW8+RnYbpmfKIhyphPD+K7+la+i1vLXqVjGr7rHH+N
ponidqXd0CTIZK8vdWmth0CH9GamvhYv+e01AiBEHMxGbTaEYvRg4fCCcCkvYUJuZJMrubOdQtlx
7ci6xdnb2Rr1NG3xULIZykRf9BzZQS1py40McnEVINa3biREZodGmy+KwrgrUtOA3EQoUAEZ1wOv
ITQzVGhRzlzHszPdAAhFh1PSEs9IEMH1M/5fP+eIq6r01R7KJzW0Lt9+O12hfCvn1mWezfCwRoSY
e/UVRto9Vg/lBmprgf4fD9lX4as5BfANg0HFb29CclKBjNdFfbu2QRdcJH16l5lRsbWLUV1HGr87
caJ54/jNExowsmfEZuJFijOuUrRLPQVdk5UTRsFGi/Npy82FqMnbp9kgACQjepUCJoTFVD+1o5Ws
RxsRl0FKS5cbW47E+cjx6kQlpF3lzlFQsYPupLpSXPGn/XwnNo3c8xcPSKO7fsk/FtsdgccaHhM0
ph6rVyiBPn91Rw9oypJXo2eTpXP2BV3R23BQblR/eFfJzn3WgdNKkJa8qeBRrtFMdbaRrzarbtDv
Zh8mFFhn2wP0f5vnaAHnaWTRrnRulUm7Q/SZIYsZfNEcXsxUKKzh109MXXa6VD5JEm9qsqJPViN1
njzwwZSZx1SdULqPI3O6Ca1wWukJjDCjF1vUmr/2mEiDHrLvZUCJnp9J99T640r8Ey2A7d6kX/KA
LQuI6r4JFWktkm/bWolXNfVTnKl3dVSyaVHxQeCPwJd9NCKxdYSdLiHIpQ4GamKIWmo6KWO2amAF
UTtejVlpe5kpaYy6QDsB0gpvEWaafRcR7XhlYfG6Mhp+pIxp6Y0MYxC3TZstWqZfjNbkCTIEyKA1
BhupqlCm6ovsazaHl4luR65TsuObuH6qrRBDiu6pzuonZh/C9K+AhGqCIw8t4sQO+d2FHb6mwKGw
WGOfSqV1n6XyvO1i/BECpGgYoNXFRYnb2zpGAc1D/kR17V66H6eE4JKcKydJy42NgewHfCrSx97y
kbyR/Xjapo7/XUZ11VNHTVpLOn/Kl9W7NMm0FUem/9LEBl0AUfaBxCc1VqOy0ywUy5BlM5St1gzV
WjWs4Z3S8i3noBvfA+3ilwxKsoaXpl2KW/FqqAltv2qbacVHkYB3QTBPa+llAlD7XrMz1Y3J3xed
SsJPjOLJpNPAtqHxudNRe98owax+UOYIdmAvTfV1b01kWi2RslUbSjICOaHBn1Q66SLT+ckoxE7b
AN2XdT31ZPpMu6tDGhrz2PUuTLnEhDMaN5/qNAzfJVKero3aeAG6nni6kjXe4DQw4ENNfqKjYVwj
LV6iWSiXz4pkj1s796cbKaXBiLJs+KUJpORDJEsvSoUoE1xf8f1iGdMYhOGktToo6rofKv0b3FX0
lxWtd5OAzdKntClwmkvXIzJ8Hura9saqevmJvs+XceR4FskJa5fxSuPApq8LlLSvn96ORerWu2mo
6aQ2cek2sjgXE7++RtsMgTLbuMUVLYKVzDYATOJqyAl5ambU17rSSm7TDO/gnUafi5wM/pYjksi8
lZsy/yjl8ZcgLX2umqi2toUabUjx4kxJ79O+SFexaSGgRz4e5051kyJ67Ur1fal1jFutr3qYPudW
cp2gI7iaZ87SZkTAssgzOji9rKKxyIZTSXGbLqLRU8gpAhgodK60JJuux0pOdtNocVHx7dorZDCD
bLpLNek/xk2fbdRU7rx2NMb32CLHLqNlbsYlaZ2K8snOxWOqjK5JVGTgpJo/d5GDukT4JUIkf5XU
0auQYnGVSmxaUWC8lQtI+z1NZvKlinmbKBnSsgcUeQb5I4A9B9d+AwUfGpRogHMrRP3jsDDVMq56
+TiH69QmV5mWdD+wEkkzfh2iWoVMitcgNJDozLpvxPmDhU1gTTqYBZkxJ9fARYE4TnnTofSNNIvV
vwshGYDkvNL0/s5PUL4tFaZHAZYaK7lOPeqRG/BP4LmqpxjrZCvJcfrSOc9nXaNkw6lCriv0zKpN
XM8fgyGJV4hSK27YNJd+K39l1igh0yZ94rb70Sjr60qxy001GnQmgwel6b7FanqhBBYkXMK6T/3X
soZ7DPvhCuVwyrS0H28NqU2usom9nPskbs0yLwdRuw8Rm0bEnBHrt1pO1ok1IaKekiGbNnk32aWZ
rmr01FxGulSN9PfdaGhmd7CnbJWVyehK5aytO0n9Mx4JXA4xJKNxzR0blufS97AordJsIhvygUoR
gtoPRZpiXs5W8AoSnMqsSV5Pl/5vzIbFh8UiFWYeDQhCajmeUzstbys/hQon3hQfR8exldJWCx38
TZr5ubOtyyrmVMlSfdv79q0oJ9WZhJ4xiXVb/G1R+ObMFTWTPFACia9cUwxMWvIFW+HEy8gh6AXT
Zeq9BsW7y0JNX6uyftJKKp1u5l4Ta3ejTZ53GkjIUVRSBXHsq2GUrvuWabFO6SjKTWmmcsgowhuZ
3RmpHBLQm6ZV2MPmqiouLW81XV+jVzCr9r3dsEUkzqckqaULZeBrN7lxW878l1yknsZYae4LbNMj
lLPFBDYQRHmfY/zHycidKxg4GIZJltbjGKID5jS1g6hiSWJF/heBQE4Fx5kkUdgxEeKhYagnTIWU
Oy2qnlCUbdcUz/5VgDHj57fP90fttfsi4/+W+IyDgdB/rgO3/V4ItZtm+VeJX/NvwZ//N9R6uJDs
xflvLbePLwjh/Os6atvmXy/5t3/dfu+j5rD5xp//2XxT/4JGBXaBia9QyhNdjV+dXuhVijCtEO5+
sK5/dXpRLlHArSJkhukhUgr0EH4130Bo8C/BT/w5d/UN83e4Q+GU0cXDsMQAaq4tmhFxGU1KZAey
h3lXfGMWevJBAxM+sa0C9X2MOO02tIvwyigiJVhrRtE3q7jx8bbBvTpvuAu0I4XEoHwt0DDZyKOS
PEbTlBfw4o3pVsUcnfhWQVyvMiOTrjGt+WwH/fgFrx6z9PIQtVCErurvKBj9KfySjIfAEbx58DOC
1G4tBmKOWTDyGMbZCxA6fwEup7yOiintYnA40cqRABSg3qFcSsCHPzp0tJSVo83R01z1l+CqjfbH
QfdHG+q/w6AV8PD5DbTrvkYvB9tG/Kmf24ZJqyWm/uic6W+AqV/bBiQVIw6QVLCauWCJfvHPnjW8
bgUUqKClsWccgSv6uW0gkSOhhUYVJEqVTWX/Sc/6dwAT/thEJBoF7FKL/uthqVRP8LRKhFNhhWgb
dD8iZ92MEt0CtopDLfEV6f/qI/IU7S5V6sFgEtqk22Qqrpm95aitGzqIxNaa7vIZeZOVkenzC5LF
4a4dhnw3m3KcojFeVSAL/bB7p471Tssc/T3gaecFWZLofTD58wcpihQ3sI2wummmEPUWm+vdqsGK
aUbsbpI3mdRP+bo1qh48bk6fTe64XKV+BqPrb9G4Pwrv/9xh8P8vhgDC86nQpnJrUb791yOCx1H+
r8sm5YQ4PBzEX/AzyvW/VJIboYpqoAUidu9wADTA5E0QRhWIsW/Iv59Rbv+FuCVqCEzniHW6yL+i
HAktSC1wIzlRgAFQaf+B4tWRRjUKCiASAey+nTeHQT7NdV2ODezfRkejWwcM6OaNCUBs26V/atNH
U5xTECVZGuPAopaumXKDgHXfxL7X5kZHWyOI1yYX2rUTNo97H+TImOGNCXdw5ImlyN5kF12GebTY
u+OcI0YV8Vi4CbnoJ1/39mOejYMHcjDZZEjCAUToL83ElzBFLJ8ma6Rok9/TJCs+Z9prH3yQFD0G
NEUD0ocG5iObo2mJioSIlq3DP7WjFK+G0oHzWYiiACw//Ayxja4vpgOO100UknNTya42FGgXDbO4
HPmTJ2G9eGZM8kaMOXhLTAuJMKFUa5HgNO1w1ZQUlXZT5nhljEKSXRV3QdW/pqqT3pljfTP4Idcu
GFo3YUSratSUtT6Zzk1PXsvBpnsYgHlRZN+FeosCNLBFrcGzJ6huyv5xlJJhEynKRFMd759pZthn
ZBhIUKR/ngyTi3FZfIRefzf2zbhudTpdE31/1JnscG1YWNEZAOT8jMs3ZgyTW9dAALOgFIJE6aem
llxt7KMz9JvfwGyQmCCP8iF+AHyW2r1AQIIhSlokYexu9GorM1xtSr4hpxatIoo1r2uCp6zFokNp
/J3sO1cpUo1gtANzezqGlzoFRAQ/hX0CD4ifBCXo8OtMRWLpjEscD5eDAvA7PaGpHEX7yqazXwFI
T1PZWUeql4QKElNN27qTXruDUX0acLc6wzX7LVMc/hxrUUU6OiYjSY+OtyOVCWCbCq6FxkVG6x7r
AcT76acXg8BFaL6BE8AOw1Cid3D48NiDoGKPppVXcbdcOUPbr7H76M/sgCNdCWB4oGYQ1oSEShY8
XCbTyylFFtrxpBSoZj+2nzW6Xq4VdTeZhLxYEM/eNNraVRkiCeUrxtVklZM3r2AkGBcNUu7oklnN
1hyzD6Um9NbT/iLPrW9o0tFdc266VPFv5kEOXEnrNn6u9mtMX7eSLpm4SjXSyulpk0W9W4XOQ20o
7xD11q/pH1TezE12VQUhTcgIA9cSQfzJzFo63Z6tRN0l4uQZviRF7WWStc3tMFvrY1Nj8+S/SHL8
LcmH5wAu3s6mDSg5wQwsU65XhkNKSaKHPhKazfCFoNfSmmCdcJ3kDF2cPj8LyhSZZPk56XUAS4Kp
AghhMZANx7QazCRFND1FiB7RsiIOZoT7jOKiNaR7ZO6La0UOTeqsEJuWwGMOP3qpYbs9f+zMRP23
HhiRTMJDBot5vgak+PCjw1LrWtv3bc+qbciRDbDhTC5oPX11hhXsW4ZxYSufCeiji0LVQQUDNBBk
psNF5XkAfx6waB6879vWAWuOOaVeVzdzBFvTTmIQbPHz6V10NJ3BA6MtBGeKlLy4HeUDpXePGL3X
GN1lQ6m9tqcx2fa806KXHFdqus9WMUuMLq3Pk5xE11lvXNDzCM88viJ20jICuGJRCQnyumotspnf
GnNRdgHT+HrQ3SnDysmXGQ6FFnNKuWKaOCN24VbBWF/5dTwyPmnttWpJtyVVyZVtMtrsitVIB/ri
9Ev6zWhVJFri0qJYQOkeAZHDT5NEOAbCLsQ/MHvWrCp9l063U9KujMHccN9Q2Dy4RhS6dqlp7mzS
eEf5n2xhRN06zgwBfOaMUvBkmNQaZlrpPDeZZrhpE2a0Bj9Eao2nVRM72LgDxJfQG3Kt3HQ1u1v5
fXxT2YMN91t6HqPJw+gS4H/yYmKbC7WJ6KALnwzxBRNcf6XhbeNiDSw4hvAoBzN8ob8nr8J52jSF
Mu+s4F1l5fQXM/xvsc66luSq87A9jF24pW4QjLFnTpXlMRhCK7tKuS7oZ3zCj50Uliqswi1u13Qy
Dt8nF5US/pZle0Ps9J7WSdxe4H600QNj4PpHCv+fC8nf6mlCWhrw4F5I/9ascrv65evLITZM/Imf
NxAblWgQ+oZFF4oWkCiGf7anHETSQMiQBWnL/7hm/LyBqOCWublAWYLgjvYLu+LnPVv5i79OXMEB
uMgQHf4IiQiJ6TAzUJ3TOAbPSG6kibMUFJvw0WbqDgyeDrP0jb5MeJvUWM5c92Ut0xNFFBXZ0nyD
SC5GCrP8PNtqfE3RaFF84G00I4tZeZNdKBRDTa/dRZKJKqZS1sNKHxqcqvSyqT8GSo8NLoKAzO/i
wrpQQqdJL3JkYV+hlkaXc977BnpeBdiGDFv2mPbEDYZZ1wmTQ2b80fxs63h9cYAOjbWWm9mz7FC7
0LHlZK/rg5bCF+jSzMOwsQ7dqa+Dzdj63ZkW/3J38bFEScjLQEgFwM/iatPNYezL+Fh5Upde4W08
uBR7jzJDZjGXL39wSP5nex1sL2L7P4b6fnz58nLQw7L4z3/uLe0v9Jws1B0oIv++wv/cW/wrcav/
SSMQmmY/95b1Fyrvoi1gcuv/cfH6ubf4V2h0srdEifKnuMs3ZZ3DU5dDTcgDMgGnX7DUAYIaZVqz
b6tQgBxpi0DOhVahzm53w6s6Yxk+3Jsl/oqAn742WNY5cO4usZ9nqpXZHrZfuzTv1RsukZtU0vQb
o/1RoPxPeB2EF1/+RHiJScO6a1qMDrrmMND4gz8DTQXFi98ERQroPhyPqS9/BRqqZ7AsuS1ib0OL
aT/QEEYQtctbUIHm/ZXEGT8QhODM+S/griAK8wdtpGMzBtEtx72AIQhhLZL8HuAxizDAjHNF8crK
t9zJAqYyvgRj0F7kDniHxqBTcDVpdfSJMoR0KZkfVSPwcAthLIGZmlsN+hPog3jjzxaz/yDb1mnz
XhnkVdsVkmdbxUfV1+StFg93xTC7bRz/E5eK/w6t+zdVkRMB+Tb7WsGUCv/P/06/Z9N+TL792V8x
CW1XdNzBRAtniL2YVOntU/yhxPUWrUI581fyIyXSvwQtKnqeIi/+Sn5vkSh6+yZ/K92XP4jJt7r9
MPlR7vD3oyKHyymtrsOYbBBLt6RuUD3cm1Gjj9EKGFsp4n89kAW3cqBu8cL57sT+vRllKd6EkbSu
mdxaHTRhzA3v/Z1d2w5WXA6AGNXycke7zCf0+eOufWxlxM2TrLhxMAazJIb62KfkrlDL8+KZSzZG
iv3WGq0Kje+xXiMDkl3Lc3JF0/HbW8b4ozT63yFyxf32Pw7c/0USrV/Sw4mT+CM/4pWe3l8kR5D0
opnGDfzfdTBB8hd6tkxwfw1w/45WiT8D+15AuRVY7JTDtC7+DldJZ+BEe5l/TvoE6av+0cBJ3IB/
hStdERmZNZSc4AnqsCQ09sV+CoUZqycWuMNdYisrJKgDsChQqkHs3tbVNVqwq72X8/7H37zPFzss
JH+sR0+GqzhTNs6VxfYodT02JEh1O2TJvDj9rGZfa9RqcHE/s5D44csHE5vQMJhnc0IsmhCAN6Jx
6gN1l8PBw0Hcte0Qa3rv9OMcWcVCAwpMEzQpSCuLFlPa03goMgzZg7Ef7luMvd0U0wovSRvtTMeA
em/5QCzFgFLjBOXbL5ZC/CbOg7TWd7hs265lpbM3gm89Q98+8n2Eo4nA1CtihiF+xd6R2hdqCUdM
03c5fqKe1hv3XTCE67m0S3DhjX7mK71p7C4+k/BdYRpFv1n/TdamtwNcGBir7hi8AqqTAN4/FEOh
QGGnHQtOhVFCillpDXndHnr5KkmC+qWrszHxmsJpjDVAF39A+x/GvtuDo3/p4qEMNorRChxeGMf3
2G7M6K/I8WtY1UPkRTREn4PIUrv3/TQ4F3GZJMY6wTD2HI1mwQl5C3dBnxMjITE9W/JoumaQ9WDu
dPw65HDdKtWtnkSBF0q2fgF8Fsko6V2md59Lv52v0kaCBFDb2rn5gthUi5fMQUkCovB6U/o9/Khm
6Vdm2/OSsRhQwLzKK2xAbmIbh4xmijd0a9ZG2a5yR74M6/mcmPOxl8B9gC3CXB1fsaWImV5YqBVh
47fTmb64WlAynFY+NDWu2HrbpjAQdI9OQeU5ZnyZSLX2zrBG88wN9sivEA6M4rYvFGz1pbdey/2d
s7YzdqCvUP/pcv+C3sQzUhTJBS2iYT2lcnLTTXOHMUhbYsQbKRcINUiXp1PGb/uYQ4CcL/rRQrN3
KW5b4jWvDXg7XJvJZG4nxxo/zgZEidOrKL99c5YxaLQi64aKC5elw2/OtKnRGrWTrjG5tfz5arTK
bw6y2itQmrBCQvp4ih0TbtFN8PH02seekJKNU4U0QitHnDl7OWQslGSog1m6tpWrWqFBYf7Aj/2H
Xg4i1R3EM2xDDUcRAwUbQEZLackitZTOaRznugUo7yqR8VGX6g1I0piy3k8u0Hf6M/1jNvJiSY7x
/Wdq7LrOmsRyrq13afWsqA928tBoD6df3G+nyWKRxTfDACPo+8J0rgP585DTZEVN9u70Er/ldy5r
AFyQ/UQch+Nkcf7SGGgSSY/w4pVmfHqRbFE7dwzueq3fnF7pSBQcrLSYPQwNNzN1DsNdp+BHa9jb
Lho/nV7iSByIooqGBSUMmLbFGV+B/R/RMA93Q9nh3T5Xl3YSNOs8MK8Tv5xumhBs7+kljz0VxzCD
fnH1pYN/GAd9OnVtVeJljJMLrJ7huTat9/+1JRahRgdvqpB7DHc1HT0AwLjZlMa5Ouy3uo84AAAF
Mo9WOaXkYhGgr11d+l24U9U7P+iv8DiYOGhbwiB3ru3qY2ufMxY4FnqwIgEe0jZQgR4cvrpOnioU
ElgyUG+4Bomok4a7COuKf/D+fq2zDHGldGKrx8FnZyb1Fk55z8wzG88swi1zmYJEzSfwYnCLZVNs
5b0cB9CpjoyeRZR3Zr4u9FU3pe+47W0Rf5Cqc2XS0a+1t9oi0NGQteaomMJdRotC7bIrpZa/ZdCG
CkfzhHVb3YC5Hqz16Tf5diYuEu3BUy5qTmUyeynxWbcOP8hVu8UKzQuqqxKeh6o+QRNkCmUwhcLU
qOvcLLkO0+9BeJE1vhtJn4f6Jou+DljRz0F7EwzoZhRrWGKbzEm2jWZsxwK5IjtYKTBj6ukfZLr9
LyS+4N4XamEs2jCGwl05hBsMty54hd4I4MPIXk6/pmNpaH+lRWAPMJ86YyIWwg4EeXlbzeG3oP4U
RKG6QjjePb3aAmb0dhQxR4bQQIMNkuCSdouRnTRYsxbumAWuZvsC+1On+azM9WqeumeUhO6xZrka
qycp9jIDJu5dXOarsJ7orQIlya/i/s6kj6UBcrGtTWCcG3UfOcYOfuDizftxF8p0MMj8RepsZEq/
2w7dKVefz9oSHEvHIMjoJXIpEsL9hx85kkdTKTslhO6cYneD3MCq0/Xs8vQrP5a59ldZbIOpR8em
NUa2QfTSdGCUpM/tpF9lanYmqxx9HGYssMfBTaPsc/g4cdoYCdfWcJfI9yEeZz16eacf5di3Qevj
7xV+44hHcjwPdc+jtFK6Spx6Zdd3/6SOwbVbjBkQRhYiyYeP0RUtEL9oDne+chdM2kUh49aolWcu
xEcfxRBFNNdV6sFFKVNEZY74jk8KJvSl/rGcPw/lmVvD0TUYZNKtQEnxrZW9n0RUs5DNKDbDXZzf
+LPmJs02Nirv9Df5/WrCYQxU89+rLN6Xps08YRVGu1HNZTqCuuo1ZhBezj7IM/jZN6ZWPpXR4DaB
8Ww0KEEHGoJnp3/FsSy2/yMWQT4agYZTNo+KLpK0qlLdAYSEvUc0IVBkS4FgOZ9rnxxdE0ApQAia
APRNDwPFjyYZ6iCf8DKbeuAgUHkA4+nqu+nD6Yc7uoP3FlIPFzJGs6t7S6QknKok7cWgY8MhNU/n
9CzOLbQo4WNxa+lHO9wVzscWKuxodzDWr+zynNzE0chE5gdUruh2m4vo52xztIEWxy6XHoLYgu/5
IEXnCoCjTwN+CDyc6NK86fnsnaEdildDLcURxIZXC+xUEt86doo931mkztHMxwyHOyv3c9qihx9o
7HLJqpso2vWaiehWi9vVthpu8i9JSGMivxhdOV7NwBLzDbTwlXQm+I+8TSaWAISFtjJThcXyyZDG
kTWKB3UeWu0h5P51LpUcu5EfrLEIDbVmgD4arGHq0pYq2Loyp2hdbtopvZiqZiul38Dbrk8H/pH3
CvSZXKzQ/KAfsEgtnaUOFKpBtLP94S6uDA92zDlzq6MvjzKYZRgX0mQ6/HY+kwupybNo53fGhqsx
ygQ4SVVn6p6jT7K3yiJXdCYeJKOWR7sQbGbHfANI4T9Ygv4Q2CUUb4hD8RP2wr0ABTLKThvtZvum
y+tN0JtnVjiyobio0vdmDgUHRdi376+AAxWuZnkT7Wr5MVJvhrH4EIpRd3qm5Xfsk5AaVGTShS3V
MrFGmt+EaWUQz+Z3PfsgDQ9teq7MO3IpYW7wa43FnikaRgZxqkc7PZy7qyBBua8r9HJLs/0qK61P
MazIO9mu7oYYiaTTYX3u+RbvsZ3lSup61m7s907/GBvPrfN6eokFFPqtzj54vkU0zHaEhmtjRjvp
ulHMrXFhImqLh0kQrzQGmNXKUrY6qnpcvSwGeadXPxYo+y9XvIC9UGxVbejCQYt2SZcixruujE9R
JmNU//UfrCPA8IxNTQRvF+uYuSKF2mxxjEwO/uNN9MGs8chuUBtxo1G3/0H8ayaoFXFiqaAfDx/L
SnQpq1TSkSVsjIPSM9urtMo9hNzOvMAjpQUdbzzVhVY9rZpFUkK+oOpqi2xbKyEY6js1Hlwzwlp2
rFdZdwamvtDF/ztW9lZbJCdl8v2qi1ltrj3rUybVqzq9U8C66NijXXcou5fjw1CQtKx1kASradLP
vNmju5GpkAxyDnjxsqGTj6ggKBaZBS5BsRbQfrebBuSu5F73asXxV2mFOGc9JcO28Mvmw+k4Oroh
95ZfbEinUpUWYyU2C8r1jMBXvvRwtnn5VgUs+hF0j5j5i60B8mTxUecML065q0VaQ5Jaelf1cNzH
mzh7igRgv/5kPSjFJbWEx3zozFXgSMcHZh7YAUcgqLD1PQzdTjZpJYVdtHvE/xx3xGKV9ujdJ9fW
qG006x/cbg6WWxzcRYwWWgqYYCeP6QqL9bT+PsePf/7R9h9pUfIHujRa6sgaZX9VFC9RdzcZZ97a
0aoHp0feGqRKBOwWz+H7Sq/ZE3HZhNgcR9GqCD4EEOXjTvqGfeFOzlGXyfvLNknOuJIcXxrdN76W
ONOXS5dDqimFOKCyMtAuzRk2jTNAsImU0t5acgrTwq9q1Lh9xF3qZtiaWRace34R+L+FLEA9xusM
n8DDHYZNLKFhIysyz6/eFeZUbJIOlkWvfcui+kbj3WvSfCmaYFopr1Np2w+XUS6fmeoe251cFf79
IxZ9BWwdYBXqY7SrlBsHtLjc3J0dyhzdH5D6cGwVdfyy7WobDUoCbUE5UCuJC+TVvDTMIF936Wxc
JmWnrxDCupaN8pzd9rFMD2FWsNYZCKFtffiGzUHHrD5l4bZM5Sul17exosyunZu9hzI/UmfVOF2e
3jlHiwOuC+DNgSrDrVAPF+3KqY/TriLdGtJNVz0keDFr66JtNwr6e3TXOvvRT/R1pKRreiTr/vn0
DzhWDaNlSAsQGU3g1IuwGuCSdGYvau7Yv7Fa3WPYcuZEORo0e0ssgsZGnMqsBwpuuXicy8qd5RvN
rM4c00ej5tciyyZOHYZAVvEW3UlZifrRLk4+jla3yproro++punX06/tWFlFcArmo4Gl4bIqmH1f
ryen5JkybBomyGxX9E7D7MxpeDQkoZ1iPQaOhQnVYXT0ymxXvklIjva0ap3QtYzPqZF7SnR+3x19
JAGGM5nj0AVbRKKSxvWUjqwVjzYaJGibFK+lOq2N4VwqOxoQEJhgEgFlAM9w+FQOMiRt2ZDKi7RZ
jf63cNqo3cY2rufUd5GcLl1GRxFy20DmIZStzLzfDNO301/w3I8Q/36vMM6htjeRwsaL45ewjtwW
v43oy+k1jgYlPQ9xpQUZ9UYr2lsjs8tQBioQ7eDzrgz7ArkVN6zeB+HGQg5rPrPa8Sf6tdoiWAI/
mY0KBfkdGuRVDbEOX/MyvDv9SEfzxd4jLY/6XE+hHPHtkDdzTf9zUP6jnby3wiIjWRowmqLhpeWd
25ofgsxfh+gaomnkOo/1fNYH8NxrW6SnbsTGc/Qh4/ax76rjOzwkERB5V0SXYrDRRVfliLmnIX+I
jWxraJ0XFvh3EpHJOWjJmXe7TCqJqQxxlPHkYRq7sXXn+8nq9Nc7+qxwrYFzAOShy3IY9KiJIRCf
TmTJqHttOgu/M9N4yketOFMzHU0mewstdlc1VMaYmrzUMXlRssRNUWIJMX7yUWc5/UjnVlpEveLX
OlgsVspn46JSiysGEQztvbx4Ob3Q0a+z90iLyLfzvCu1diBhzAHmP+b3REg6n17j3PdZxP6kZwOi
0KwxWw9ZqKFN90VJsvV/bZFFwAPetLRQJsxsPkrivzI/P1vEHf8quKvAiRL3rMX3l2MEsvE3o2RW
0u2Qz4i2vk7yuGujM4F2/I39Wmjx+bUgDx0d1vvOqszrTPtuT/Zaqu0z3+XoOWxT9gLRRCzprYrb
S+RlO1jFpFJ8j4FhXSOBj+GCqhR4ORnrOo2UaztQzpHIjz/ZrzUXe7WAdNyjSBcxaniRsX4g4srx
nIfx0RNKaB+D4aHEWCaEUg5Cbtwzt4riNUEmzuwv9Oh7L7u1uRlz+fLPIw/27Bsm2USyYxEVeRt3
sTM6dK7DXN4iHKp7pR8P2yYp0jNLLSwCfnRSGIcJNhIzRJDTh6muwRKn08HeAbCZLxp4sDaHVpKu
m7DYFuXWaTfiEjkkzTrpJzx27wyr+9h2+lUjt24iCXuqdtqefv5juwLdcHyEKX2wQFxsb9XuZ6dA
oHUXRaNHKafkr+iorsZufXqdY6nKAEuM0wJubtCCD599iKeyHe003qXBhyl4ZaRz+u8/FjX7f/8i
FcahT0dIyuJdkYNTMVeakqyS4FM5odTKAZmfcyo+egMHQwwMECYyfe/FgmFi6NXcigdyhmpTV4m+
mRMT+8ERLiTeK8mqSZ3ArczEwSx+zJ4mByzo6Yc+th8FWgugEw06c6kBqSGPWRgmD60EjyqG9Ax2
JPPx9BrHPhy8fqEdhds0Gv2HHy7J566d1SLeIdnx0HDbXwF2Ouc4eyyZkZKhzQqKLBjWw0WqqJqm
YsrjXdXkKJbIYe/KYFu8viy/NmXPYe1AQT39YMcihgGjKYwUoCksx0f0a+tJLqZ4N8k3QfPQGym6
p8+Kn7lZdjM5xZl8LY6wZbPEEghhWDiGDrvx8BGj1KHjHnbxzo6tR4SA1e45Vi/G/CIa/fdK+Z77
55noOLqiqaPLpgGI5Kp2uGKhyVEqpWa865s1NQ/UVu4tU+sWekAr00JXZnyqDHtz+rUuKJIiyyFJ
AMIeZDuTOUY0h8s2RpmVIRrAO+WrtdHxociuldTtvvjf6dCMiuuMu2ra6oML4r1PrmYTLj9gjeBs
m/xIS5VfAk1CuFlzLX4jSu8dkWiVV3h4gMpLBq4EWDPOF1Ltv4eufykbD8P4fUK2cqgrV5P826kz
z3zx3wOM5ZmDCY0KCMZv/IC95avSQnxjbsIdZ8EqQLx7YP7bK7Xbos7zzBTrzHq/byK4M5zz5FeF
Nq6x2ESpVeZ13mXhrsLfOuo/NzCY++Fram7CLN6e/srH1hLkRNiR0HSZbB9+5LRE8R6hwHCn9eVa
zT7O92h7A7xFVfaP+3vozingEAFBAbdZAm6cDg3xpOCAlvTXJKbISa+U5Jya7u9bRQfsKAjzSL2K
XHr4OBn6ydGc0appI8YK2UM1xq7zMpkvUv5d/eQMZ26sRyKD5RAOEMheMcU8XK7O1NFoJnr9xZAy
TZA8zf+k+xs1ubQLh4Ln2+mPdWwjHKynHq4ngX+I8oZruGKmm9JX3L40LtPQ2tpK/6iBUg3G17n9
LF2mUbs613E40k8UL/fX0y5ebh3aGClMtDWkULqwEIktZn/jW+VVE13FiX/jdMa6Ke0Lf2g3qlx4
ZW+41OhndseRA5ufIQYrcFbwhv2NZCT7qGuKzofpjJdqq7q6/HmKH6c02jZp42ra89ThZqmdO9t+
P6TZlA6WdfSPRd0nttJeGvAzWQmcIg13jpmsbKf/v6SdWY/USPP1P5El78utXUt3VTXQbMNwYwHD
eN93f/r35/7rGarcqbLgvZgREhJRmRkZjow4cY5L64Ou6pYLrwhhXuIufSPq7cDfqf+tfZhyamRM
KdjqefpHPobyrgwnL9FDL9QVNALcT8ajeZxhU5LcotloEgrCAWGW4ji0T3SwXr4JV2tcAgQ6shFV
JeuHMqISEH+sawZB38Xxjw1fXiLL7XeUM7wytVzlK1O2hY6JNGCqGr7F08/CeBNlhWsG7635qJsn
3z4UxV8bNpf7ccfmugqiz5ZS0uzgviawkL+BqSoqzrF/HL+39fvQgIpSZ+yICtdxw7BosbR4qIpQ
lOQRvASSq8UGfs12j1ydML3o/U+5+pb8bOCFC5LOs9uPuh1AVrn1GH/9JAALx8wkR8mkHMn6rVG/
UOpuGnm/MmO7FF59e1E5mT013wiDgtbyraVVbmknzawGS50rmzuPaTap+SuH/p4nkeYwO+kVEup+
8jksw3eqmh1D570/jb8NJ+E3LKgY5h64py9h42qLx8afY3lZbS9JildLQ+n6FnAEU4u3uOKFV5Q3
AxkSsAS8eLWzk9/MYaZMESOVhadr7UNavg0yWqAPla4nrm5/VnSmLC1/B1PdfuniqWlyCeN5X6v+
xoNJ8Mlj3b9+y2rvTbWPta6gb5ZT0ivhsPCdb4lVu9ADo/ebuXEYQV7//b5Di2LhtdFVSuowBLQ8
t4nBSvLJQZBjyK2DPfy8b0W4NIgqmQICtMWr4taBm9I0GFlwuK6z8lDbRw3NKhgGdzaUybG9gw3d
izv54b7RZb/WMQJGaoBoPMS4PasHbpH3nSmHCrWRFFD+orHjZZrWbXzFRHfz2srqY6IWaDRXA8UR
xBaObag+dNWzNiy61Z/vL0doSCFwL4yqsLGslpONRt/5nYR7UOjaAx6DsMuw/tW5gAcFGayNLE+4
eyTL8B8tuu7r2aN2NuyhKnRmdiaQJfPzVGwRWwsXtIzWkR4bzBesXC/pGnB7UP9eMtTtNONJkYu9
FJw2q3+iPENdulX/M7TauW6S8nlcDCmhcbGycF+FSKGM/SNVfKSDehMNmfEgO/EPygJ//8GpXdle
uceoGUHdLt9hc36I50OVvlt0aRTo+O/bER4X7ypKRvRpYda5vWF2yWSabzCnQT7lMRqiZfP+vgVB
igySn7m35fGE1OLqM6+l9YA2uwHOXkWbN3vvkymbype0jQ4l7WBr3PjULsf/6voiusC58T9gsrcr
miStj5noiy5T+z7ux12D9LY6bc0LC53wyspq3zQjl1WpABQ+/Fu0iWtZzyD75/Lb/b1b/pV7a1ll
DSWZKGPhrGVUazdJq301npPxzRh3XhlvnNPWilbnhKAV3VQQxpeubJ5Q0zoV4c+x+kuN6/f3FyU0
BDsEJUoAN/LLG+fqO90lUq+0Mq5dQbSvV5+VSXtq5N0Y1N59Q0JPuDK0+nqATaqNYHkLNkpJ4qws
zzPH+OrnlbHxyRCeE6OKYIhgsXzV+qqzUnHyhHNieNubtBMyLPHHNqYnpRfhv/dXJbxPV7aWVV9t
nwIackTgmaYEom9vh9yXj9mEMrql/KwbyIHzbPpuynOxca2EpwaXxyL0SaFyfa2URs30EH7FiyW3
xd4KGBsocv9DrhvMZ4fx+CdxaeHdhulrAcysVtnM8qRXyC5cUotCpVEkfIkZN9vweZGHUPaF4HYh
PeEPt3s51z6yMGX6f/g17nCrPW+H2C0jq4sVJXbW2wtEJVFOrQELpoPSxBaJgyiOLxh6DSYWHsXr
4i7acsC0HQoRjaVVH5S+go1PiouN16Gg8aGDVP1lZnUscdDpLZrqfBIdp3jIEboDqJZ+Tes4O6Sp
A4NmCwlvUM/dfnQ6c++rCTKFvhTucrgW9/2MIPiQmhocg0haxuEcnOD32JxiWMou67h5/TMXZ766
I2Ogmv+HoEG3qTAHWu7tfgxgE9CgcNVPnX/WnMTjKdZuFqBEoYAqF0pSEDYyLbQyrRmQgSB+TnQL
1TPwOXtf6/neMvqM0kj4Vp+jjYspTFNe2PIVYupSJb1d7DDRjgomMkmjLJ192UnFLhtQXZPyIdkn
ag1FYwc3ao7oolu2Rfl3bRT5H4TahUmBjEV/ubS3vyGNB7MLfZWPh/KVKTcnrt0w+f77gW9hzVJh
bYOzz1iuwNWh5shqD6qf0OCydrJ6qrRmJ/Fqzr/SjQ+ajdbvS+XulQtdWVvtquIUppxrhIZIlQ+Q
tsnTRJY5PdPg2PcoY0o1bPgTCU23t9Xm8f5ShbcZ4RYUgZcp9HWK6/cTriURMkY/g/yzcOdoK/Fb
os6r9V2ZWPmpNM7SZA0EWL0aDgkycqpybqbuIZY/Ftpn9Ko2EzPhzbiyuPz91fm1xhBL2syiYv1H
OiJy7ITJDlabHdodP2PlcH8LhVH3ytoqtGeypNqIJ2IN4Oxc1W+XmNsF9R8UHfgkQsqmUHHA9W8X
5St2L8cviPbkWxV/j+PT9pSA0BdJz0EJL7VHPoi3Rjp662koU11J4+7cFoUXZx9nExRni1iApbu2
NjAxHvIujrrjtChn/f5eUj2ipQeZIk2h1V4qZqVHxcAT0lD/TYG/ULnvMH3fiCCv4V9nD/ka08xZ
hzFNyyI5R7zyUvf0cTSoxrtjGms7Xsq7AmHQId+4ZIIbsHBDOrwh4YDkwX+7q2AJIGNUaFWCi/Ji
P36ry3wpVOjFJuezYUSnTj611lYvb7lXq3sH/JHBY1DWKjxZqyhWS2ZddWYVX2qHgpFpSh+bKHmC
s9rf5bKV/v7JEUXAOYMShJphzXKKoNWY6mPy0qxP6YuVytNgbxT/BPf6xoa62sc4Bxnux/GlpSs2
6f4psRCNG58G5A8ie/cHXrIUx6FqogK/bo35A7mJFvTxRZ9fmrtZ61aGHh5UX04PhTx8k6oAnuLR
/HnfriCc0N3hHcvkCme3Tn8LEnvZSYf44gz2U+C3Z2qo/bgBXhWEfdJQ2JDAbFN8Wks7NGbfyU6A
EUsFV/GzsLYmWEXOBxycgTvUoSCoXAWSUWkMBrSs+AIdiM2IeHQwwczl/vv7myXyiGszq29Lo+U+
rwX61VEKfUZ6UO1H9SGqs50ef7lvSRQ0ri2tvikUYiqtnliQNR2kHrG1VEYV1qho/yhubu9T7feH
w3Q4q35t4Spq5Dp1ZSiK44vmfDOsJxM+7Cp0GY34/1vYEryuPpaOhSQ5OVB8gXtYH2BukYrLUmFI
PicV0ullvREMhf79a1nr4nnca0Zr+Rr+PdO3s/zGaxb2ty779/66RN8y9o/WEqMmFGjW0Kk5MZwk
l3ywDDmYGiv7G4bmR7Qt38RF+6PqD738s/5phBSJZhTv/2RX6XWDGoSOiTb07a7Wfl/7jSaBLbKB
ZaGnuzOVnDHgOHVLS91XMxwyP+4vWOihVya1W5MQ/fgIXGByUJS3aRfuxhzathgmARRZ9bTch0Hx
BwF56ej/b5WrTwxMfnmJSHdySczYK0MzONSZVrjFoEhuHaYP2dAnGyaF7rNIzvE6hEtj3WkqZ6gk
6wX2qab7jsZrTE2sMTdKy0IjFo0AxlmYllxzM41SUzJaQGFe776Bsgu7T5uNLOFp8ZhaJlYgbDFX
tzstQ2RqZN4xEbLMycQ4kPzdL3lLAURTH1R/4/Msvg1X9lbXPJGKMM8r7JVR/BxUgzuXJ3t+UqJD
rzZ72VfdTHtM0r/LrVejcC9/GV4PQjlSJTNIrlElVR5znaky097TDn533/nFVgCDLZ9M7ttqO+02
85toNEFjUIS1ilOd1lDfHO8bEX01oYpD2RA+rYW76/aGQR9mRW2GkdhQLkmdnnvd/3bfhGgdCwSK
Ch+0C5DR3pow1XBYnvqUcEA1T/k33fkEK9gf2IDABRQ4v/hV+zI3sqIzooh0tD1JzGZlU+3GlHzv
WxFlACBE/7Oi3K4E8VG4MsyAOF8/59q8RwfRVbKTIRkbH5SX4a51onttaRVrzTH1g6xo+VCGQf0o
pUbmjkCLHtouHPd1VNa7QGutZ1mC0a3SM/MdwtPPzTD8bQ1W6ErBPB4LJYjcUreLXThFlSvP3eyO
oQzham3/ZZsBA8sFM8qNFjjoKEdMZEUpmthj211awNZQB/JK6YNmi+VB6A4knwuwmQ7wGkXglxpU
GBQ9L3McIyrV7kmrI2vrY/WCJ3m1gwxEMnWzCI6siZY0f+axFABMNdIDANWTo02erWcLct/cT2r8
SU0/qPqCUwX3Uz+HZvxZiSuvN99p+fcuDpH4Kx6b4Q2MqZn9DAz6IKufAkn1DDQx0zcSPEsuTn24
72GiGqG2JLHQl9I8Jae4dbEsZlZfDkuSzPIcD9lz1IPHnItHA21AeZovUxw+tRmo3hxlL7cPIVgt
umPVNG5hRTsUX05ThNZ0NW0JTQmP7eqHrW5xoplx2RiAbM0Ozb64dKNTo/sP95cvjEYMegJ+XbhM
1vNnVTVVHGZN4ja+jx3k2OWNWCS8wVcGllVeZYZhUzWTFGFgQA6ecd3AVdUPSfD5/jJEH0Lkl/9b
xiqxrpGp5wS4varxxpJ2IyBTWPxqyaHC+w/Hdt+aqIYJrJL5Z9AbeM1617rZhuC74mjIHzQVOXiL
MUG0DwrpfdPs4lo582ztpa0se/m8vrphV2ZXe1n4klLMAyWAOtzbcM/pZIFuOY+eElpuozmeOSpu
p1RbEGLRA+l6ucsZX51hNER2mizPcs1/KwMgYWEKcz+Gs69JQ+/vrdAWg6TLrMLCqLaK+FMDoB7B
XhJu65S2ie8mCsPHiPE1fkRtcYuzU3jJrsytwn5sGVGv19Q3nOAbHQDmqT8V2canUpg2gfeGjwyI
HNTpq7TJqTPdKEYg2Ko/ojdZhqfZ9pT5m89gaQaJRNAeUQ37DNNlXsef/mQ//7O9Dv4oFmf9OGB7
SN/5U/PQ6o0HoMIt7Z9O9Cf1m6uFqqvDC3upLkoLaLvE04FcPi2OHejD5zyZsz+AN0J5D8vKMthB
T2wVt3UFwcRioLRyLo3KU0toQuVxo6wudMYrG6sQPHdQgmWDEl8auXPb1kbu7ptZxzvkTVwaM/dP
SuiKV8aWv7+6ZVyHqYD9Nr5kVvmXIkV737D+kR1zd9+MOHgxVAp1BMPUL3L113bMrgrasGbyptRq
dzLSt6VvnMvs1BfFo5TMb8r8VDpe9n3D7HL2r4KXvbA0Lbx/NJ5vlzd2cm5lM2Yrv9kVseVl5Se9
+tj2H8cydTX0ZjW6Qce52oIuCT9xNvk8HwHoBV5u59W+IndkouJB+qMqmYUi6Dg+Dr7cHO+vb8vK
anm+wjhnrS5WIJn0JAtxUT8hfN23Ivya0rNfuA1pYK37zHoFgDsbybq1OFSXSrDhzanMB2gKvZGx
iD8yBwEOXPPUEs3lflxtXdKNRqhNfOdkaPW1fw0IhtqPcZ79wd4tNVnwPIuKtr0KG5OpW9EwEITT
dqYb+ziFWwrJort1bWF1OmoQI/msNuSm1o+ioanrv62qzbRA5AMg1gCKLIJfhKXb7ZKiUUqlge9k
3ZyYVByDnR0nO7S4djq5/+SN6ZOSPUhyfciD91n+JvfrjQMTBSxGYOgTQLoHkcbyC68ObErmHrUB
DkyHOxi+ZniDOn3fmcYuj8zdbCQbXxfhvl7ZW8UsPXVap82wJ2X2I7OtntaVT1IxbWSpIig/oz2a
zhQjnCS0P27XVQVplGYjw2BdXyLm/OQMk1tWJ0o4nmL10IaFtpvxWtDynTRCxvux22LaFq/01y9Y
+WgUy2WfT/wCO//c1cZhzhzPjrcYKIUepABZYSTd4Dm6Or9e7SUjaXmM2L72PQxM2wtLZd7dDyLi
pfwysjq0mInn3F+G3ni6R5V6so0frZ9vHNmWkVXOmBhNrg2IW1/QPH7wA3tXjsrDJlpUaOUFRAIl
GbPGy7vgyt9tJHELWybhKMyKifoO2qimT0d3lqTscH/XhFeLgdWF4h3o6VrdslSKcgpiTIWKube+
IJPmjsWDMQR7/Y/2DjwGDr9oEq3JH9OwMChAzEurT/by4OsCGW2yjfKk6FOygD7+Z2Tl0JreGgR+
0g1HjUxXmQcUg4bJOmh6lsO7o20B9oT7ZyzaTDy0F3Tv7VFFll0j6SLj2qaE7lbaxh7o9/AgKUmN
HpdOcTtC2Pb+oYmGAjWmEP+zugrJepiVc1vTKJib+qQij20q8nFSoI0p8v3cO4/W1O/Ub3rvHMbI
+Qdk9xvLCC5m/G5O4pMmPS9oiYWt4f7vEvot82tUhoGnKetKIx3VSp0dm1yPOkliHWs98OxNPogt
K6vFG2nTTEbl8DWQeWDQ03I+mdNWPVPoR7RrXwS5GGFbGRmCXM5Ir5JLoaI0WXzzZWiNnMmb+w2H
Fa/mf4YQnrl1IL8A4D9JUvxS1Ux6/SRbrYtQ1J9Ex//WQ3f/1gwvFzluetZTOuNODZwHU0926SYZ
5eLu63R46XL/37YxKHprRm9iacEPMHnsqwdaZ+8YSXXiyOvap2XYB7z2xltGtH1QtjFLzSQwY2ir
T0s5DGE1ywSVcPgQzj+n/qmLtmqAQht0a6k6A3SnbXa7KLUoExvSUtKsPH4ICx2t6+fYCDdOSLR1
ILeY7CMlXcaab61IktUE6HYnl6iZXPhE9wmdVKrCCqJ9UjW7cbyxdaLQZSw6YcuUm2Xoy7KvvjIa
c3Ta7LcJyPoucvNu8v8J5sjy7Kq3vdKBIlr1lT+Jl4BX4JVfgO5wzt4a9cfUsfshSy66/qXMD3zq
jtJnI/SiujzeD0bC/byytPIMY8jrMQ/q5OL3w2GZ7gr9Q233DG4TkZxqCB5kbSsAim3ysGDGg9HX
Nf1DXw1qoc1DcukqAI80uIpj2Wrp4+wkaIsko7znPbePktjcQEAJn78QNvxneRWvpsIfyxxivctU
TwzPKQF4w+mp6xTEmzwgMKGroshRx9+BZW58jUTXg9RhKWtBicI44e2R5ilDZ2phJLBVJ3+N+TQ9
6lPyJZrMYCNUChfJRIsDxQAqiaa+XmQV2kUakUdqQ7kvfOMQhV6fFAfje6OZ5778nA3OrrH/ue9I
ontyZXU9nK1Ovt1nOolloTyF7TkvJXCIH8bghODixlaKvjrXplZROhtUaOBi0suM1nsDbqeqn5oo
oLny6f6aXhCw60B9bWkVqCXWJCcLyqUu3DxK91UEUGPMfoLiSXyKFlZ/SOTU1Sf6Of7wpcuO8Xgq
hm9z0b8Ztq7qchVf/RjwCAwUw+RA+/jWgzoryKywoJpn1uUOnZIxKw/31yvyURjj/7Ow2tiIFgM0
CliAbW/XJdaejd1M28X+yYQN7RYywVcTCLJvkfFFIxluaBxTZj0LmUkAMkLf3w1z7xbaqLpt152l
dGsYUuikV6ZXl9CulajwZ/L4Oj0oxO9gdJ2shs649QZzk5RiOZDXB/ZroatvlW1lBok2WW/ofAKk
55lBdGibBA0qVT42+nEYoXJz5LdtLG2kmEJXYYyJDpSG0torFKQfW2pgLBCZ4Jvt/xsEGxdDeAOv
/v1ViCkj1AWSGmQROgZlXb+18qMRFnt4UTcWIja0SJItiqokMLc+H0+JM6YTRVhdLfZjOiM8pBzn
/CCBBr7v+0LXID+CK2XhSVr3zQ09Ju9bUExtJntNGi36pvuosfeVZuzqLYC48KZdWVs5Yqg1CT0r
NlBynnybDjrszubX+ysS7h2pC10H9B9eyUTOqpM3Pax+Fz3+0Mo7Tfsaw32w4QnLSb/y8f+MUFK+
PSAbhYSwlHjM4GkSBLxwgKomE9w/aRI9SFrspuNW8V80wQ1LF61JfIKpzfUgYOznYT1o4LK68eNg
vJO0ereQ8IJiPWiobcLGMCLPZJV7o9AsL2y9LK/2JSxvpzL7fUUP3BKKBTDP8Fgra5iiL8VK0jb8
lgg25HaOnoqXSAZ1lv0ntexrU6twUk5Dl3QJL7pYDo+NXLuNomxkg8JLwJsUNiQepq9AZzC5hoM5
8v7Rmic1tHcQOLuVOXtpFLubJE9CY+CwwFEzikFOdOs6jt31UltirG7Cz+iTtnp9kALUQmEkKdEB
uH8bhDfuhRADn2QMfvUp1/hWtwkwfqqVz76VeHV+ShEgum9EGHeRzQLuC7gM5OrtkuqhbBLDihKG
66SvRmxN72SGcd/eNyK610C+QLczbwFF88oPmBetjEQrk4s8526cPVFEaoGOgDvPuw1ToiOCrgoY
MXLM1L9Wb7rByEopHqrkYik7edaOeRru7HQ6lRSlkHg53F+Y6IgsaiKwhgAs4r11u3tOlfZG3hFL
Rtl0swJp1djx+nzr+SFMQK7trFwhl6dAorNMyyG9QLHqhjDdWc1fFQgemLgOil27Y/mzSbYCl/Dg
eIHTJYBWG2qh2/X1aZqhdEmsyPtTM8BAVf0VZv+kc7z7g31kPBT+LcZ+wQzc2kGzE1BsxBsZ7qsy
qffMQITOlsKP0DWujCx/f/Uu7sMiidQKV09yml3gLNIPSmI2oH9PQ7vFt/7yOlp/ZiDw+29JK0f0
s3wYummJFdMhl1DfM6DsDDzl77I5moV6mWb7bSp/MNPZC4bnsAVp1VSPzJjNobqLgq9Z/Zx1jyA1
HIWP+3tGzrqlgjRWxvv7ey/6HgL1R19Mg2wDXY7bbYlyxTcbnb3PU8+RvqqmtDfafxAYRF7hkQdK
8Cdw1muDq52xh0aPzA4ErVz7u9YpdwueNZ82+tPC075a1sp1abFYYyRjpe1+5pDQS8mD7Hw04l1a
bil+iWIonXDeBRoz+BSbb3dQAz8njRPhrbf8H07y0Dfjj/tnJIwzVxZWH57YH5XWrqgCDGWxL+ss
hgqr9OLWiPb3DQkvPDNQJqRb1FjWw1Bh1thRo1I7cuKvPvW9ZDgNPqQzWy9+4elc2VldeLmIhsCQ
KOJQUR77AfmH8xidIbc4lnWPDrfnp99D9VPX5d40np2hfLLi4Bnu8Yd8GulkNBsbvPV7VpegrqCO
bRFGvsDuGcYPg2F9KBYp9qo7Bm20hYwSHieJEeUyesikhbcOkwCUN6W+4Mo5YOOrU93P7rA1pyuq
WS1IV6pylFX4Rt0aQRnRGeZxTmgiD1+qUH/WouZAR9AsdlSxDjG43o1cQkSgptnwBlNXZ3Fwytya
nBObCTvGkC+BrXmD9NBnJx8RUovmbnU2i2Kn6xAyMRPTeab19+97LmmMTQuKF/qrt0MxOFMmpTm2
pXfS3D86BVPJaefl8pbUj+iO/LL06gGBdlsj1TKnp8zVKcylA7zVg2O8I/N3/3/WBPr+dj8pGbWW
aWLJSVuGqqe3YK+epKzz5CjZ4vkU+eT1qlY+6SRJFoUSPErRjF679LW23435tz9Yz0sBlVkv0Dxr
GwrVoAwR9Us7HHU9PAfNU1JUXjo3G/mEEN1rX1lahWSjlqRAVnvu82R7lG4c4K97x99JzEkpjflP
MExP6VgfnSx7N8Wql1n5s5UW7xYSKWWWH5pvTZd+SuL+EAQKZXvrmAx/h8P8MMmN4zL19xhK7eyC
t+QJJW+lXeKLBMuWYaFYifrAKjwOeZDCJs/Pz4f5U2xokNkf6+mHYoeebXiNlJwRun1jZPY5DFqX
kc+N+Cx0cYtOJJj8pfy7Codd0ZUDXPRcpsxPjkpsm499kWmftVmp3tTSH0hZkqkvQu68qmRGRhfn
vErNULYYYyQncD6agDtd7sxDmzN9CCGp+nDfB4W5NBNSjPLDQIVw5soJe3OiWyxhq/Df9VJ5nC27
8Iq0/EAh/CTb0yc7qPem3x+0rHl337YoUbg2vfLKNmzHcqqU5JIyAY8iSA9OqVe3qq7Cm2xbFLuW
Nyr7eruZKuAxcj3q9gZ0rtxkenTbHRGRh/DiBuVC9dXhA3NrZPaR9WsKn/Q2bx9nK38Mk/oh6brG
BW60UegSbRsQBthRkKakjLLKfopEayorl3gIq8kHi/KrWjTxRqgVbdq1jZUHqq2Um+GwrCeAFXZ8
aud8t5mTCjdtSa1siHOYE10ZsSv0oo3UISq14yENvpa0HMKoO8QQtv6+pzlXllbHMzkcheHbWNL+
Rf/Alft/7xsQ7teVgZWTlZXuJyHCJZdIPlLOchOwH5spzNZ+rfIJOG1jn0llvhfSk5ZSZKmfph7y
0/zwB4sB3ABCngF5UCa3zmwMqDbJJYthbqegdw6serOJIHTiKxurdAxMUTKlIU6MWm/foFqDqu39
VQh3CxV0zh2gP2/P21X0TcvkTpaklyop9nXTHlvtuUrafcAY7X1LIoZG3jqwNb8Mnr3iYWFqJ6hy
pyPENNHgqiEJnSQlw04xevj6OzVIzn3gy5DA1NJO99sv2uQ/degUnY0+iXaFDBunZQxubUvm7zvm
zU9bOaYljWOMPhCvy772hvHUpqa7OZUv3oAFnbtUzaCVX4UkKeizbuzAQ8BauwuADsTBpwHNbC1w
C/8zrVpzPElW7+pB6UUm9QWGdWQ3/AMxdz7QlMoNMg2AePoqQ4wspZetgiqDVUuHVto7ieppxaf7
xy246zdGVl/MKQ/sl17DZZE9jDQELezEba0takiB/zLRxOgy0xR8lvXVyaXhGJEjACGQYmuHgiM0
BzsJV4Y17/dvCoQf1DsWcCbvsNXp+ZnR1KaEJX7HvoI/KezKg2KdDUh87m/d8ptXVSDdYZ4W7DpE
M/Aa395JNEe0Vmp5T1NRZvyq1U9WDnZ8lpq/qRwVXh+VwcblFJ3WtclVGHBKM2sNhWoE8E+39Kf3
qR7vgljZ3V+Z6LSWcU2IvRYimHUaldRKkM/KxGkN6uD26GI+VP1D2L01jHRL2VQQOxn2Ij9ciJ94
Ri2/5To9zPu0M5hyvaShmbu5oRre6NRbz1fBxt1YWfmfnJbINNIzJ6U5jN3oJouM1bjF8iW0wqYx
DQIlPFJOt2tB56tCmzBOLyjShu38noa13VYbiebiViu3MxDX/c/IailqGkaZjXropSqsYQ9w5QMk
AMYujFvbjfQi3bdSZ+/iOd544IkXR6l4YQlGQWiV4MZh14FSpEgtK2O0k6sGPcRh2Fnd779PWN8v
O6sLnEpOEJnIL17yMn5w8s+hNbhOMXpW/3DfywX3F0Og95ZZS8Bbq8s01BWcYnWdXtAvePDhKdmp
+hs1VR96SYH1MAkf79sTbiCjBS+SpRCFr+xpTleHVp3DnZapB96tOwm1r9TacA/RFCkcKDrhdAGl
8YdbJ2QSf1bThmUNoP7pLAQu4uB7K5GfQkZHp85/M9jfh9j6ErS+186n0AQ2Ao9D8hGWW5gCPtn5
1soF8eTmJ61Wbjih4VPeSBc67Z4XS4LkB5+ZHtqD+1ssPNJfa1/DfpSit6epb9JL738aff1BaZCF
tgovHw9ZV2z4j+glDxMMaokM7S7p8uq6h2rTsrVleikmqf3cZWn8WA0K8CYAV56UZfmzXdrd+xza
nf0cJ/EOycpvcJLEz1WfO1/uL13oXSZEsQvjM22d1bUxkQso4hnvggXuoyRXfB8sGdGfYOPbIEIh
8VaDGInXPMoq6uow7VltZ0dij/05HVxqVR2Bx8hrVy+f4eg+gFk9+np37OGY9uWjnvyb0eNMPiTp
8xhuOLto0Ve/ZQ1C0uY+SUcVx4obHl103cOx2G9OTYq86trKKhFb8P4o83DOcvKXVLi67qJCqxl/
bzWFRdfk2s4qwupakzWazc2VS22fUS/P4sarsk+06jZSF6Hr0lindrxEQOhXb4NEG5tOIMlsXF89
W82O7h+xYTZOSvyoNrtQ+iBZ+0Tx4v7DfS8VVWhIrX8ZXuWbpTbwaYsGWp2jD/HQaej2s+YW48Fs
X1pn4Ifcvko3nFboJ1dWVztbdnUahHbHTY1NVwJLuog4br4chFagcrSoaYGn11abGjTZ1PRzRSoD
FVDQwNM3bLNdCJ2Rli1ADxno3ZoVmtE+qTYTrh+EkaFWHxPeBA3sJwiWpVvALdG4MJ9GOLUWtJNC
/+vWTUBvZ1Kv59nF1rt9qyqP4DEegvnQmh/gRvCHfh9Ue6P6Grd/cGBAHXn1MNQOvGbZhausMCLT
DayoyS5++WYIaFKhdZ9uGRFt5WJhmXRdoAsrI0atZGZjOdmltsx/ukH+iM7WYczUjyVIoRF9i/u+
v3x4bxI3YiY4IZh+6NzATrH6XEwjNVkpDsYzZHU09yRZOYSkoo1yDjT9GDTjxh6K7LE04v0izgYF
4u0e2hnSbOMwDme1c4ofuRXVHoE92KEmFB/63PhGo8d+KGJGUe4v9LXbsFI4hXk6MB4KP/pqpXJl
+mMtD8O57RhfyYwweT8m5l+RPjsPeZK8lbXqn66V1YuWx/0lRCni0dFydSPIvTpefgWxjdnU5bq8
QusNOaycrRSO56zTqFx+zXPDTZ3q6JRnmZb4/TW/it28NIHYGDw6YSdEkv52s+veSMogsTjc8Q08
6vtEN56AdjxEubnhRgJL1O6pMlIXoKr56psnzWNWoyF0nsB4TUPhOXayV6XEzcItVIXIFMcHvz3t
YjZydY7T3NgdBH7TeQQK71QnpHUWIsQ8+Xx/85bNWd0MJihAhy+6XQvU63bzrKwwlSnuprMa/xVU
X6BQv//vixwSVi8gdwtlhfwqjjm0gzItsadzUUcHyfocK7kHZsmLi/xip7Dr56S+peXN6heQt8f7
1kWrA8i5ZGVUJXjp3q5Ok7sZ/XpnPPMChmYhyIAAptUW77fgrOA9pGhFgY7xw3X+145KVCctDfVG
NvZmKz/XkfxUNHXs1pRb7q9IEFngj6CWg2soSFas/EJVZ8gcmoDtNMt+1/bo9vXlwOxcoWbfIyuS
L/A60GjLmt/mHYebjUIu2TaQLLDMyy+7+i6EsxVNU2aM5xJlmFBpF3esfpsubTHC/Dfxg5IEk4m3
RmRNKpRUDaezzNR8UxkeRlR14zktPC/4U3mC8lmAn/bWyASTv5Z00XTu0p9J0roKGbszePb+/lEJ
guCiJaLZ+kvnfF1eKdRArzv0As6p+cOSDgadnDQ96Q6I4n4L+rA48uoac7WWt4duwQmw7vQZmtT6
URvNZ4rhx6wMPvZzdpq0f2NZ9VTVU+pPnTk+31/fq5yLs9IMoIe0w8BxrLloxyGXKn7KeG7N2PX1
59xOdxQQNhxetIuEWwZul2GyVwR6DjiZsIis6VwC6kikfdloP9OpfNOV1nlI840zEwSMpRUGC9IL
nd6aYq6Q9bpO6nk+51FX/7SztOtdsGT2+/tbJ/JAiG3gmyK6c2qrdLUZU7OIdWM6R2GD5K/pEDM0
Q3vbJ0T7QmnVDQS4KGos1L38R1Wbsvatx2utPji+pc1nJc8e5PKshdKPvnZrKzk01XyAYXUjDxH4
I1/lpVQFtwirXIWpJu4cJE5D+Twb7T5U5n3OOGOlfTabY6buR31HR2XDpGBPMQk0B5JYkxC1Mtl2
cSPB44VgVxUeWifbSyNsXT+1amMvBQ4JPZ/CiDBEWXzUlmtxFQen2aKyY3by2W8U1LqmWP9awHp7
KM3QPkqpnr6VZ7863ncYwQEupXugsItaLLX1lVHTiJrcUudzND7bTXfw03OiGK7jGzzgQpdh7fv2
RIu8tqeu7E2pXfuFPp9749FKn4d22Dvq0UyfyjbdWJogjNBVX/oFIH4tajm3pnLDsPJiyqYzuJyj
1IBSzfp9Pfgb45sC9+ChQaRaYFRYW12BdqzafNLL6TyNSuxGfv3MeGHc9ee23OqViUzZi7AB3Bs2
aenKQ7IkqaM8y/m+lF7SJp8kHUU3o1F3NkPl989JtHnXplZOX1iTqnUKplLjvZIoLlHfnzeClcAX
wH/R1jE4pYWU4vaADB45chuP09nsCvf/kXZeu3FDy7b9IgLM4ZXsKCrLtmy/EI7MOfPr76AOcI6a
4m3Cext+tLu4Uq1aVXPOktQH9VfbUV9HPWorwbXifXG7ZLhnUVaussWuQ1+PrlUxbhG1QlsAsShP
f67P18ckCA8rAie4z1woM57ucjACXcukQZUYjF885eGj558guxbiuer/RxU5NG5i8dN1q2urBEkF
vzR3XxKXYSh7EuHvQMbda8Jo0+z1pChxaPt+++9XMnRP8uqsF2I9y7MUKZHi9wajYzv4XokIHe9d
a4uUvD6JGibmJx52FkfW1Ptq1AXWif5eu1H4G3s/+kP4kDntuRPuxy3UxYrzo0Yw63+SopuF6C/X
rPFJWxlCMrlUzHe+CPgxtQX0EiL5phrHm0AR9tfXa+UAz/T4uckOHBhwJZcGPTGfgqQuJlelUy4d
PfPPYUAB3oONeSgm+dd1ax91beAhg5gy6TZGTIDNS3OW7AdGO9STW5Zqf6MYdNQbKHM5Rtz3pwIK
Cwr1UWmH9LJ143BQTvTWzh50I9ErOxytxo3Taas5yspRpJRLgAKMFsGAJUtGlmi1ITcNgVAbiMSP
qEJ2ZbHF6lsJE2B+z6pc9EsiFp9dz7u7tBFNXxXznrjEQ/7Cg+jxbCa/EiNGnCsRAfY38VkZ8o3j
uOLQ6Ag86yORgILgt3gVCi1nXTdGxqYPtldnu25EiAlfXU+7dvq5sbqrY6T+zl/OJc7ncozeULLs
NWOsjMYtZPEECepUevqnsf2VJA+a9xnixx2NYYxpVxZuKe5leMZlSgzjO6n2nIqBeAqV2L7+XWt7
nJyYAZwNV4vDuPysYNInSIHt5CrKsyrfRX1kq9N99O+KbzTp5i6ERwZZGUXHhU/3TXRXZI3Dq/ef
VevFoC5bJnd59VeTmi9RqDqm9eDpN4L3708iDL91kkXJmWzUYm/5dHWd9Tk5xPXPksbHPtGa2Tm6
9qf6Hmh2gADY9Rn9uNDQ5bjzuViQmvkA8h9F5IMRup9cTczucSsU2VpWsLhtZRDv/TkqpH6XaONG
3PvxcpnNIuXM5tLhZy1utN5CDNRo8B568ioox8Z6mcIND/XRAWMC4KOF7sWc/l5MZdUmUHwCTCCX
M47hbuwVRBO+WHTLFLv84P0z1JI9M5fT4H+Rs1GXsVprJLWgqRxQMZHlU65S3SMgD75LRbhR8f5Y
sn0zhf4EWUpa4Xx4NYyTOuB9J7f4lZXZMRXaXavWt1Uz2E0Z7FCdP9R+BsclcIf6vm/Kp3RCuSFx
8tbvKOn2jppIGyu6tpHYsCbnBRwUfy6PZkxuRJoli1wp/Qbs3x4PLXUv+VT7tw15s40Q8qOn55nG
EQUIPEMblv6JpHvlxarEDPSv3fRT+ff4HrIErAUKTzChPqhzoXKuZzTsFF0QugcUXTgXQftFMMKN
TONHr44dBgBUj6wDkcnlrE0mXXOUMhRdOZDtSGoPlhXuYEy4ox/sPGtjjdZOHYAYyIk8OWXqJJfW
qlFLtcacZy2Ldl5S7ApqJMO4KbY/u8fLxA6jQhqFJy14IG7KSztDoVXckDz8BLa/Htq90tKCbszQ
FC93ffA7s6oXaSge+tg/KgIiGJt6hvO8XfuCxW5kH2YelyVurYkOQlDfzh7A8q2bMT4QxCZi8wWR
kUPo7dBBjhtnELcQbKtzTS9w5hmoiLR8gHhtrfZdwxyIxb1JQTbXboVmg+C6agPpSa5EEiTUii7n
WRO6pGg6Hrx6/yObnqFQbOY21441ITnjmCltoNYuTYhz56am8LiQdPlOCKaHxIv/QE/9osgnz+s+
IV9m0HBgI12xNjBebmxVDsecnr60GglJF/diLLpFXDtRdSfID7Tf3DgNq0N7Z2QRTCBtQQFdi0R3
6Kwvhd/u86E7wK51ClN2zFhGIto4pHl8vH7jrt1LhKbUSVVwX4zucmwhXQSDvC9J+VSfdONRRzVW
UR+Y2YhG22P1et3a2kzCbCCbSyWBetPiIMhJMVJKwZrVDF9rwXeFob6lS8r5PzAzh8OULQBSLgu/
Y6nq6CLhxzSZxE7g03jl1cLBXLfyMfybaem0AaBCR2lkWYC12qyswdqKrhmeRmD/nfJgkAbv4o20
y9qkoR+AKgLvRQvezeUSVZ7iR1Xd4f2jylEDJLr8wJain/8+mvdWFktTZUpatkEvuv1TW/+RZmHG
o7wFBF+7YHDApDOhZ1A7mIf67rEisC7FOCoiJKH7jF9X29oZfMfqxv12Qn/lVp6bRtIahJNLXnPx
JswGmbfnIHTuhFyb26C7bkcodL1cn7ePdGpSmbTRRqkNt0RJaXFw+Xaxikavc8vULY2vfXbwciSb
bk35myB9qcqdF92Mf9RHdCHTzA1hdSfjrfkSCjfBiR53amx7jvpTaXd1crj+aSuv4stPW9ywUWxl
nhnwaQ1k0emu9yNbyXeGtc+Uc4Ak2bc+flKVU/CZDXXd9JuzX1x5F7Oy8NQxS6L0Haar/ByKZ8U7
ahnZGluWbrT6lEavKoqzXwX09kfv4KVO+CkXHosDbP5KSGzredJJUPi38WlS97L1p5GPlX5bTXc+
/zm35UPwOXoufDtrylMt3GQm/LnJ9rKNI/7GKr42jMUeMo2+q5TO6twa6mF4g6q86Um23H9uJN2O
SU4ahh3x3myDw9Q7Ac3b7uo0P/jCcxgdY1CCUX42h69aEZxVV/O/SuVjlu00NbObQoWUsEum2NFa
epZ9joS/de/bIcTeaONueUuoXxvG4mrWg8GwysHvXTV7JNc9oHlF0z7dP838/8nunPxz8Cu1q7Ph
7SY8TJvZ8YOWOzqrULoJJd/gFBr3ghP7r6O5Q+6z6YJdHH3JRafU3eYhfBrO/o28VxGpsdo9k2az
LNWNlL7kh/xRGBx5fFCfTOspjT7Hwv2AkKbdvwxfSskO44fuXo/tXLYHmBfyreg9WOkOwQEr2JiI
lVI6J4JCPfLH9OmAa3fpgIrRFOqBJ4eL6AdYkjGt93pVTue0zBEOHTLZjfIktX1Ff0jGtP+U1i1i
WsO4xfV7Y95frogsEUxLxDGUTxHfv/wQKenKtuvD3p3YLoB7HEnrPnWkiKpWdqaqcc0/JS0+K+qC
eSntE0vfK+LZGr/TSM2OemU/aPbIG6uxBfSVElr+IpNymtMvSUDnXxExPsFpjq1encw5GQZVyUzd
ptZP4pY20uZYFpMqt7lcFlYAYEa4QT/d+KqdBI5F/qC4fkwDZhNw134YTsgBhjTUSgO0H8nm5+dY
eogeFMNWhVO4D7tjHjuevOvy3/khuCHBYChPeWvjxu2tNkUrrpH5B01BfECCkufB5fyHSkCsnKS9
60GWLVEST+VjY4JZzJ05RydI91Y37Zsx/dYqt3Xh3016sJVeeaMHftgEgJwRGSemJQS7/AgzqiIx
baOeGub4IIjCI6om9GsLHvNYu8lQFS3kCuAaniYnyzbKO7F0PC855rL13JrTS9CNv3hi3wWVSQvE
rr7rSu9ELvKZFkzMuxNKys6H4SEcLESjs6nfN8pBMV2jfe4zoHCG7vjCxhH7GBUxsWAPIJfIFmXg
xZ1TiEqXJmbWu/QGB3UT7fK0I0O490gUXr9j3mLTD9P3ztTiDBWVpJaVX/Vcu/pz5WdQm6iS5voT
3OnPihbukkwA80fbaGW86/rkaxcXu+y5Cf4kdWPDyT91pmi3yo++ulFS1ZG14Sinp42v/BiGMCFz
3Yz4gHT/sn+153dmXgdT76K9bhxGoTtkmVTvUl/Xd5lAg5Zc8O7BC+KWYyTmBfpzNmoX7YR6tOwy
ySRnqgWVs9G2h5IS5kGFrHsb+BkU3SHL9mFp2jiylOfjpPNqaPRDLavN8/VhfBSAhk+DLBdtJ2YP
CrP2cq8CeoW3bNW9myMtZchIS7WokQm5dlan7lhrZ9M8DuMPVXCs4A6t5INp2ZmEDqo0nguCjT7+
IZdbCuwfH01ou0PzgeoGFR2Ew+VHyQCy5qnt3d70njPr2ORPkq8e2jo9AYQqOzeYmo2gamU5MQkd
R0efd9bgvjQ5lLCyrFjEZFw5U3SDSNVG0LE6KDqAz9L1tMpcNmQpGqMXmgTkY8YdHQTHRr435MSp
u2NCJaW9yccNTN7Krcg0kvCZOabks5egvMoShj4ZGJNknKI8OhGd3Gn3vnhf/6q+dIl38LcaYszu
dXF0kW6aBQKBUlElWcxi66sxUrVS75qFZ6fjd8sTDmH6rATduU2/d1sJtBWndGFu4WhHWR3LeGSA
Hd3Tcvov+78N4RZNjo3N8fGpNre++99hLaGAWTlYuWqMPYmeU9fe1wMGt6oOqzZgm5HRAqkEdeNy
AwpDmNFIle0BXO4mqdkYNKvKtjDn63tiRsGKM0MEMuKlmQZmZQx3kKEQhnfydGq/Wlq+NzLXjOmo
LoLeLL6hl+D0qrdxAN6wO8vdMZNXwWzPKL1lcJRMTV00nsa9WAZPanKs9Vcj6Y5qdjuJDxo9TVv/
Z6XaagQTXqZrJn1BfLetj331aZw/zvomWgdfPf27QBQNyiFAkVECh0khauEEvTDvkIdKAPCFz0X/
V5i+j/2X6452bXlB/UBdBLf6sa2lKGSGX0iYGIcftXw/5EfVeLpuYs3BvDexWFoN2jUXTzwA3nsx
rNjWI+E4JdQj9GMlnuvm9O90+XneyPPO9Q+EuJfwzlpJeyNqUkCkaQ9XonyQhp+B0N3D9TpeH9vq
9JEhR2sHJRdAnpfbVo48tZFjLGkImd0ngmZLRbYReMzzs9yeoLKoq9C0jp2w2AVxNiWhbmWD26Op
1+8p2Dlp+SluH68PZcPMG4TgXbIkFYeszXXMdOZJqF666WFS78fNt+H1wbxxbd5ZGf0ccnNbMhj9
qzgcg0Cy42pASGbjUM8u9uOkzSIqQEaoSy2u6tRAn8bj8eUOVkTl8F7Sy41lmX/howV+m6Y9YLyW
vSBSX9DVSisG1wTUoH9J/ZfyEfkWezOLteqfYB3BwQbHjlbLYiwox8tlRwqTuigvacu/FZWdUp+j
h0ERHZNmt+b4lFlnP3kN9J9WENhWfPD6c9j8iv3s1c8+R0N334zKadzCeawe7XdftnjWlBD6crVo
2TPVqyoLtpLsJ8OWf2Xhkz+34xw35vwjFWs+2f9ncHnjSZ5KTzD6xbhReU4eq9EHdPSqVwe/+1RJ
v8vkeyd1yNI/NZspptUN9c7yIoRo6HMfer04uL6ZS7tSGEBTeYKyERutHsJ3VhQ23bvjEcpSQsvV
foB0capkW+rmxbxRt7z+6nX7fh7n0b6zo415HPstW4rwvzvL3bdUfGglurx6tlLoc24kFx4U2odf
9zFr7hIAJgqBxLM6ZfdLs6lXBRHNwgY3H9HUHo4dHev68fk/MEIxHzQQxDIsXRoZ6LaZRbXClSbf
WIXklM2TTFvg/87I4kwGOdwJzZMHN1G++K1pi/q5yTYGsrbltHcDWZyuqFDpKixjw/RevOingJLv
9UF8lGPmOM34ADBMZAR4UF1OVW+aZt8YEsKC4WdoJSSsvZvGKJ021XZmDfWn/gOPLRtfirIidS7C
YK9ae/S/bXzHii+l0jx/BbGOBTzx8jsqz1ebyFBZsiSk2V+nKcUP0wyDm0geEzo1JZo+2mEvktSV
EjF98YJCBQwdSdJwjivDOnVA65KdoJZiDN8uNW80LRtuaZXU+qRpi63a49r38oyYQ2J28wcMghmZ
idD0rIxag2zL2lT4lZdlcqTvzOhknha4xqQIx+uztGp03s8IawIyWD6bBnkQQ0RvBrfsPsv9D6s+
l4XK3fa7UF+uW1o5pjP0kaAfLtzcGe9yOTrk6ZI+wVI8KOpOLQP9FMkVHWSb1tqIOlYGhcwQwjGI
CgCLXa68rxRCq4rUgZC/E8sYPNV0iy6pJ9yNevrp+rBWXoEUgcgU0aMW1M8S1DlalerRJ4HCaie+
EvSS6rTuZ0iMkt+L0bQDl70R+q64c1AUqCLPQGn6dsqLieT1BiJTEt2ssvxDOsXWzkTf99zC7auR
eNvYIavm5okklge2tgyugszM8j4TqXfChVZ4fwqNeoxF849vVFsOcGXh5v5c1N8VUJcfmO2hmSIr
2yeSq+YeAg2VEwyTQ/u4g65On6pm64G4tnYQc1CQYUviWxdOvSwCQ28owULNmQ7heGrqytqFkbA3
feOmNrKvpS79ub5d1mZz5gswk1RCYX4vFs/wRdFLTdGN/yqp8jdtShS3ftHL+O9/YIclI6MkAd9c
1sSbsDIQxW8lN4s/Z2rsTG7fSHb97/3kSaTNzET2B1QIqhGX45HkUsvipoNBmwdfDas49JO2g9e+
sQlXsMYzeg94GzBjhYh1sVR5Hdc62UbJlYVietK0tNmlRKUHaZCGvWl1xn4cmvqPaUUCUgSdf+40
c4vOu7I75y4DM7dKmxkKi6uzlePBDwVZck3KQ03cHRKzOJi+f9dY8j6If19fwbVw6sLc4h6VVJpm
oeAluUYk0j9ZOxZGuVOHn7hQK4mPOheQTqu4IdMPAVrpG9f4/OuLlwjWkTqiwkABeqlPMIySV2YQ
7d1cym3D48qbvGNvmZQr74rimIjq70QoNkBoKweS+xp6xoyrQJNwUcA3EWComX3JTbPgE6L82WvW
KWdB/JRryUHRiw1QzNqCahQtwFxjUFuef1PKAs/qKJjBE9plEcVdr7gNy/iQ1j6a75q3gU1bGx6x
Fyi7WWdRXMoTyPEki7meyq4fOJNIQohcv1/edT7qHNVtRFLv+hZaHR9KcsRjiN18eOQ349jqedPJ
bj619qxoYd1qSXhKqYqm8hbXa8WzgSH5X2PLp74+9YNZGrXsth1olU4q3SjjPZOGYfDYdFuS0ith
LJxyYFqACnWY9YtLMNATOTZogQxKAfYaUTMFawSfdtcncN0K4HB2JZf80uuIce21NLaR3bpvqKuE
+l89C7c6Hn+Uu5uLEejYzBbQk3iT2333bgLUMbWN2rJMdFor7KqJpsdMrMZHnub1nlcBL+9U2/sF
jQgKD4FfIUf3JRpQ0w0GLuXAL5WbQpx0m6tlS7n4o9rM29ehRjjrNEB3X3g9MxymqpR72Q2CCaqg
jCChdYx169zTOTNNXE9Lf7Rh69bVk2ges9Kw/elLlR4R74UQtwHUXdvRMHbpgUgoiTDgwicKghil
goaDoNTd1j+sFHJ1fvToMqPHG6bW1p7KNj1R0S+QUVO4vNkCf9LqXBYkFxBye4rZa04SA7G8vsPW
6qc6eT4O6Nt7ackSS7KqSLvWZ4ulCF/lk6yeei/oTtrA9IZmJj5PPGN2uem/5h7rrIFvOgL/PCMR
+klX9fbcmv1wqEZD2ktNWR4GefKdqu8UR+WX7ajyQMlkKEWaTSIfxt7Ld7UnJXvTBLlDL0P91GmF
ZmdZKe2anraCSpyeg07ymFbxa90O6iFu02B/fdxrrtBE1utNqprep4vzWxp53PWTKrulFwWn1hQ9
Vy2K+Jca1N/6lGyhLlXmbkgqZSMwWjVM2nPGX1KbWr5Og9hS8sa3ZHcS9EOFuEkWZIeipmcVWhGK
P97kibTx8lnbSdTZgL8RupDbW8RIAhziIVATxQ2IeG0/vBlqIAbX53Pt1Y0w+9wdktgE/PbCSJ2p
wwD8mn1Et2+AUhFCoP1eE1/NaE8XbDu3eJF8iUTBTqK/QGI2zK95fwsHiboK6UQKH5enZcg9brfe
k11BMCcgCGr16iWlMTkqSnnnNC/6Qyfq034yJQpyvlAeSt/Ib3JfNXeaVb5kAjJputTE+z7Mqtt6
E+O28vxEARt8AtheJGeWbiy0BFGXhUhxpcKcnnNAMXtZabRjrvRb+fu1LfZ/pj5QMeJxzCwl8RV3
UvY6zRZ19WzJHpi5/My9dStvdaldS2C+GxtR8OXk9/GoV3LM2Fq1uBnL7m5MxUMvlPe8Kw4Rb+xC
diUlOQj66AR9Sa+jH9eXf3XEb6DmWV2PZoSXHwA4paO7X6iQujBzGBP110IUd7IxfS90lBWiyT9m
4VYRce1mmp/cNIqmSgIofpFR0EVvEPyIt1So3MSDefQ031FH+d6afjev/lPZkNEe7nyjcGnPtJv4
kNLojyOqC9WWkNHaHU5rHe4JrklYZct0uudbdCGbeLkaM4pB++TVgluGuhPuk+5+bEVbLsQbsXjw
9VOVPuuZ9+ib30XP3/BuK/cj1zWMNtYAor+xmJLA8OtEUXvJ9fJ7VvqxC7z9OHnAEP/E8CCur/rq
Aswim/CO5gt5icjPhr7sC29+EBEuaxISf9l4NIv4tdc1AIYgJotd2CT7RG6Jpl3D8HdZ6j8NVf0Y
Zs1e2EwFr72ZDIQUdOQoIIiCBr/ciN2oB2ku8GqpxPLLJH8OVM/2kvTF6tK9NqI9PZi+bfnDuVFe
5WwLEbA2+0hhzFkuSkTshEvrbazrrUWq2O0E4ZCON1Id7zN6klJglaznjclfuVXI/hCQ0WZ7rhYt
btCI5TCTIpZdVenI6Y8OBFI7+P0UVcBQU7unkazejM7YBA4U6tJ7GqErXf+GtU+Y9XzIiVMSRQnp
cryW3kax2lpset9sdmi8e45lJP7hupU3bsLiKQr0iGCBwivIjmWOEuxcCEM0JNbvvKPk/5QM7ZNC
6livqOUrwU0+VG7n7ejndhbLzPZIZrbToSiKv8EoHS28QtKHTuj/zrPOGab0LBXBsSvFc+RvVQg/
OkISV7NsL69mREqWr+ZELVAqjnkENVXbE6zvS/9z2Oxr5Sx69J0y/lyfmhVzhDDQgqAb0p18yapU
qHpL1UBsXvjdXPSwSrvSThXvu7CjlUUz17L0fqur3QrwEA9HHZwcFpkssj+X6y5ZQYb7kWQ38cFh
6z9T2iWl1s7SInon3+ioO02/kvK3CmkhpVt03GxlYv4/X6DxIoF9RQ17ceMBCLeEHmoyfY36yKmn
HFqld9uK3t/R/JlKfwMhevF7RCuE+o8Xyty9mdMN3fH69H/MkczzAN8SpKCFVMzivA9Bkvkk82VX
/5xqxj4Afjemh5aOJ62lncr4adwKm1cc3KXJhYPPqtxP6assA2lpgaLGSnkwpkl5lpuo35ujke7U
SM1+12qbHqpESZwmDU1baIt/Z2NdfsgcEL57tOZ0LQlxtLJrCZFwGJKgfBytKTmoVSc+XZ/mFQeA
LapKcBM4/qz4pS1dIKOX6wy6CtRDpKqAn9TwS2Ttsk5zhPohtJ4Qrczp/l54AL5zMBP29KXRHd17
SIeDOfwyKDAhpgkSdwZpI9d2/QtXbsLLL1zMhu8HcVM1Mpmd3PutAg72m4Ni0WsLzKs33BTJiyyp
h1B89cxzitxh7vjSfWhNdittfcrqpgS1SiKdIEBcokeCIrEa2sjLrqjUvd33D/RUn/rbqjDtSJPO
svm7jIqTlB8HjQ6RzaGSPo1heWwCg8DtMAJCih3T3yhBv2GRL324QpxGJooObnMLqcUSlnJR5kLB
G6huu+STPIb1PvO7YSeO0x3sIOFh0iIapgLcfI662sKdZOLeb6QnJAESG0WSb0bb9DvL002nzINk
F1omguhW/YN/5CJWKdIhSv4qNUZMsTHJnvJYTu/bJml3A0VjR53S8dy19VaH1LXZBomvzcHWTJ9Z
vHvmC1jvOuHtHdt3Nkme8SmXrMox1VxwclN/VCzfyOxclCzbICm9u77z1m4AOFVzOnpOHi2V0lQ0
JmVlwr7eqbuSggl4S7MIbQgQwqjblZVuIb5XULSopZHzBzjEpc96Lk6jIRheGWSKm+otrI9OrF4G
8MG7NkyCX1pmjLeK2o2I69SoTGu5GDvFpNz6sVSd5CQcd1XlWz/6opEcPyyTP1aOOl6WlMGtUHrK
xmmYz91i23ER8/RGnmQmUC3uCRL2SVRKneKK/nQsVRnJurKVd+0Qt44M9OKfc0bI47C7aRgNOYw4
9HJqsqGTohb+KDWyr7IaUgv89xuHaizVPSBb6PAsEUhd6Feqn/Sq62U17IRyV5qmrehPeug5ftKe
ktiuX6/vsI9BLYIctAaam2UBFl5iNfM074yiiVSXBtLaKVXE6C5p4cYogSk5YhtF+6LVtzrPr9R7
wCSZaE/N3HcijMVM6jixRk1Cza2m/Kvuq+dSCT55oXWa2vYBULTvD8d6Cm9of7LhqlZOFC85Cqy8
okgJLBMpg5VZpdaZqmtVMhwhdQr2Ua4Ne6sb9EMYC2C+OiH8U2V+tbG4sw9cbNb5kqMRLEVJgrpF
RO8Zemt6vOncpLOgS6Ts1S/VuHGZfozZ6SbBm2HG+HIuljBGs5BI1ZCMduNKiPb+GBq2JZTKRj5o
bRKpc5A3B2VPdXDh7odUyKNo1DRXbDq3R4fcCH4M3jnwg30BWa6op5d/3qWEBtQ5gEuih7mU2sVB
122Rp/oMOsnSgxgfQyD9o586WTxs5GxXTgQVSHD55MQ1KCLz4N+FPvJQ+i1JeR0OinwM6egqlRIa
sMJRoTexFXy9PrK1o/AW+OjqrLkBNPDSXCvVJSV3GqjQp0mdblDSy8JjniuBLcdPXWveWuoOUrVz
3ezHFUSnhhkFSw9BGNmWS6tVCVJGGz3DTb1+72dSB4CGQNrSK1sc+p2u0Nfcqoat5kcft+csmEZb
NSIYSG5LwaHaCqach5zpylU8HgoJxFoc+efrY1vJ1lxaWVxhowBmJFcz023L4KviI7wuhc+ch51n
5gel9oDilY/9q+JDWgtcMJ+IVfzuonBfDBtn/uNe4ktwr6RPEL4jgXs5zYZQRoLY+qZbwMBMwzvy
s8UIXwzaYOBvLOnHy/DS1hzLvNu3nlWXnY7bdrMgepzMgfcpjLzkoaDx+cb5X9m0sy1ygcQmkJeX
2mBQP9RSqyoTSSemVOjCH2FcD44YF/Gu9StKu3kl3/ipPiDKYRh3ehn3r9dXeW0rKUREpGLAawPQ
uRzuEOcwmvvaRDOjA0vXND0wRFXdWMDVkaIUCkef7YrS62IvwXdVabzemq4fvQxFYQcpItfKQ1pm
YNvSY+SV9uTTDmZLjWdtNcmGINjCQ1wD5HE5PNlAtqnwmeG8TMsz1dfhSfPFOyMYxDtF78WNM7Nm
TtXwr2/q+h+6pcZCbWVdPJlvl5MgPPTV9zDgHSFtZRfWlu29ocUtaA1KPpblaLpdWji8JSNzC2S9
ZoG1mkkQKN5QC7qcudCs+nRMdNNNY69xgBpVTiEhMnx9+328zcFgUdWDWk/Z54NWZ9fo7VBVteHS
ki4fRGekEWaypau9ZWRxNxSxhUBa2BhuhEpE3YmzGvN/bWS5IkqbmV7RMpLEd+TiHnTMLtyq7K6M
hKQpr4pZSEem7+XlolgSz0F5RB9oDP1Tn3jwZmKnVKvd9VVZudaIzDkzpOjeWEGXZiq577VQSEVX
h3Fj+flDAUFf3VWJ+jrTR/R62IC0rJwbGNLg64HCcnaWXSnHbEonXA/4QOOoa58MJ1cq24o2gta1
2YOdgrYS4c9HHaJM9Id2TCfRJR7rTmaY7GJIOIdg+HewNf3/cAP/g0AkkrycP4OeJWIjM3+Rln+v
9NLJAuuxq/oNr7o2Hup0sx4gHuRDZg1Yki7nHmaUOLcD4y6IXlrt879vhZkoOOdI2Avq7CbeXYdB
EYuFatWim5aNPVboNnT7rvjTZa9mY2/VBGdvfBnbI2M+Qw2VOXFKfH1pLCPQBh3DNvDvG++uKfNd
qeuowt1s9c9ecW5Ips/yqbgd3ujzfnw3qkj2JzEyGtEV9J+q97fP//mJy0De/f7i2qklGUHnnt+f
xnsz//Gf/T4BA2XaOf58u27ffb+CLG+ilyjFtLTAxWnCPYyt6nR96de214wjm6XVeEsvQ4NSS4Oq
iIDQxvmfRCmdgZq5lP26bmR1yd8ZWfhmj14j1PllRtKFdMfuHtjHvhb8UMTvOSIZ142tuZn3I1r4
aLn2/bhrQOkCtToq8o9saO1Yj3faFmB8zYHiojWu6DeF2cX+UkadbpUsnYvoSw4p/sswPauY1A/p
1nt4dSvPGFZU+TgySzEuD8VXS6ktfHVNzWey9f9A/fJNgYt9Rt0WFv5iiVStlya9ZTNnafpDbtRn
cSxvaD2T+Fus2rX1IWEz58vmLhjLEn0gaJMRUNpydeWQqrZW8q6yc/ogXd8Ga6sze2eKoMiHUXq4
PP0moJogJfJxtday2/uGphrkHSVaYYtiYPfqRlC4do6od85AdN4upE0uzRVhHOQKb2HX8ISHiFok
/2afx9+uD2oF3/CG9OO24WlPVXfhqdMI8IZmhHNdtbzL6N8Tog4Nr8Q8NNqNbrV2E/q2VLXPTe7f
DmKyQ0L2+ieszSs6/dbcVJJ651K/yoODEVboUrsjaiVq+yU3H+dG0+KIpM8uT57+O2uLbTnphU6/
5BToWRrYlVrsa1/sbTI1pn9AkHcPsiHfiFbXnBW5BVoozykGAESXKylmcVJJjUaY4h1VOEFm3x3R
LJqVozswx/8+PoSOeRmyH0BuLAJwWuPFHeR5dLoKlnGw3JZkgumPO+SNAWfZWriFZl4d3iz9QKma
zN7Soh75ijTkbFQZxKCc0vkwK20lPZHJJMjcqouvVOm460G9QOWZm34s0ffpFOaWFlOYGAjLgcBw
NlSnMT/1krQbVdlWab9Y77vwV9NubNS1geIyeRfSLIjhLh69XHetXPeVNCeLJrQhc/9XrwvOMB6J
BQ/Xl3Ht9M8atwaqGTNZdXEVSEGntKOPLb309l6sfcnKwmnqdGNrrpuhCRoFHERulhHN3A9kjCWo
DFb+pLR2zer1SbFhZM0/s1Cz+ja+k2f85f4n21UKRImS2/ul08dHH4X2ynychg0I+MqdhlgSSMBZ
xPOjBnymFwihzIE6IsGTPVCfOcl5Le+vr8zKaOYzPKckyEtAWLgczaRK45BnA7J+bTrsfUWt98ok
2Z0/IIVaCBvuamWBeHiQwgLI+gYAv7SW97mmBD2Bjhq9RMbdVD8X0/H6gNZNoBTBzkZYYHl9erxm
Wq/l+kxA2Niir99ldPpzgrLeWJ8tQ4sLdDDruCgZrKsXf9vQLYKnUduIoFdNkHqfU1P0U1imqhuK
nHI4j2WcMljWN1wudrY1Yav7DL4M8gEkqT/Q0lIhFMKgDyRXkbzmLh0t9UyZ7PX6qqxus5kQoyq4
AVFcTFYPKl2LpUJyE7VvdoWnxY6gat6pmSAQhhZow+v21vzqHAoi8QLd6CNqeKqtXsvbTHLFqWzP
vSBMO1UrI4c8jEgiRwj+H2nn1Rs3Em3rX0SAObySnSRRVrDl9EKMZ2TmnPnrz0dfHLibzduEfeZh
MMAA2l1Vm1U7rL3W3ghT7SjFJY7eRYChJbnYdUK/BUBZW/lc1YQyGQZX6ouXLt9YIQGJEBEPIAPu
y4+15X3usp0utK+3lzx/qYu8EWqtGWNDY5Ge/iL0GagZd0ZfSg9gYWytOHkjDzIKH0ZRHFT17bax
lShn7uqC51JmxfuleG/h9+Mg1mxvnjKB8yCYAAf171Nb7Ezlc2tuXBtre8htzu0EYm9GSy32sIm4
JVOW1km2YPwo0u+9hlhw9hef25mZZeiW9BYTfT1Pf21+6fTKEYN/UmtjKWunRDgD8dBMCQob2+VS
JsssO/jNeAmVAn2Xesr2KmqPd4Q/rZMhxPU0oTiyv31a8/5cuAYIKyIZkHf0/mmaLFyjDiORyTDT
epCnyZY9/673u69Nexgs665TCzuc/uvj4PNto1eXFyWM+VbhiQRwA+z2cqViFapd1cnCg5DmT0J5
B/nbq6XVG3Sx10X12QxIurnTPSczy3A0KVLBUj3hIUnLnWR90v9TS7sEnM+8h39ow/JuyDYKdSsr
4yaj24UMIkD5ZS6YxRMwZVUM3BjIBArKTTchB7fhKFtGFuuC31lWUhh9kdysbZ3yDE5fbDxha5tH
BxdUNONRVFCWinNdmFhiZrCSPvtAvdXWvljGt2Q4+MN9k//00xHluT93i7mmCgwO3T4mW+d1n1Vt
Sl0t8iadAneWwwytymYsyxm6jU/56sYg96PbAfHlXHzgCb200vsBZfpGD1xCLEcQY7tATkxC4a77
edvLr77nS0PLKFrMTF2oZSVwu8gjMfmShq4HsRAwR3EL0XHtEWTpTIXMMELWdHXBQ/eR65WWuiFu
V07HJoE/9Y/vQP7wuZHF8XS1SvI6YUQIvHvRwoJQHxAFv71rq0thaHOOapBsWMIhvVGLui5SU3cy
/1GH2smS+yzYOJnr1u28lDMji6XA2RpTylFS1/ABSKT9vkuNXVXEX0eze7SiVLJ7r7LlVt0HI6gj
pWphTypdcEnOUBXA87dSy7VV63P680vkjtrKpVOqE6o8gRSE7mB9r0TLmb+vknHZP9/bcyvSwkoc
WEiJhqFb6W9aXdip9LGVt3R4tpayiGpmvd4inI1Y/msoFo40Njst9Dfup1/0C5cPF8VDeqU0+XF8
aiqXa6nlMMyrVEzdukPL0QxOI6ovsWrTMTXb+FFsi32Oxhijlq6Ufwn1dyWpDl2dHiSwZHHyzsGe
xFq9k8PCnqp+d3unry8ZUifadfxC6o6M6V7+OksM+gIgR+4Wag2MD5m/QyvpsDs3EO2OShseb9u7
itTpEZ7bW5ysgWqxFBtB7pbgD9Sp3nnt/9HC4ljjpIVCso9zd4h9R9ffw6248ToSuVzC4lXrRG8M
NI0l0Afq2plDBTvCu6S/VLm+o5y014eNuHhr15bBTxwT7RdJ7iq5Bgf1Y2eIG7u28jFcnMviorH6
vMpbD52VVjoOk4WE5b0WhxtQolUjUOfqKOpQFliOQY5aGPjJUOTuSC3aoeH1tSu4Q7ysev9zL5vf
ZrInPji6kZdeHYeohxhTmbtpMM0s5mGofmBuYgsNsfLxGDzNChIy1B5g8Lg0UzcwZ4fEAi4SrWkh
vpS5+FOt70B2brXXVxyAPWPUA+5NqrLLgausZ6Ct07PctaYsf/D0QD5YYf359q6tHM/cwIFzgpro
zJl4uRwRHHWhpmruRqJf3w1S5f+AZjSyG2oeW5fv2tad21psXY8+BvU0bIXTm1hWd5r2beAlUyHP
vb2olfhw7hRRfOCOowG6pMdpuhHOzE7n20GPOOEddaa4PRZV5ShKsuvE1MlL/ykJdHgUn2/bXrkp
LkwvNpRMHAFE2cLfZ/lNvFLeJQRwQb5vkv+sqLIR+HPRZN6q368eJNKLDDwSYlFzvjxIT5GZaO5w
f7E3d17x1kYBTBZGt1VGX/NKMlrKlEx/Ua9crA90FYpE7YjDNIF6r+T5sBu3lcavw1MOEAaZGeeI
pvnS92Wz0mLV8wtCDpoQQvowGO0Hygj/hkxJ2ZYqb6Rjq7sHmhlXgZQDnoLL3VPyVs0Ug1MzQ6S/
4nHK90JSmYdcRGPptoOsbSDimHNRWZ9JkZexQdxqeqXEhWuV3rGWa6aoPK2lIX/bzNqKwDDwXQPc
AuS7yCSoJqf8grxwa/N5RDw9ILSvEZy9bWVlMWSTM84EUAbZ2HyOZ1lREybmpJRN4ariUZZELPxF
sEKmTBwFzxqD5cv3I2gQ9gmqrnTjsHg28+QhD6Z3VQ7etUz54/eQ4WlQ4IS6kArRKrpcTJukcSZZ
YepG0T9C/gUJZ9V4ub1f16dyaWJx+E3a9m2XR6lL82LoQhuUsJS93bZxfQNhA5QwVS44jq84X6Yg
9DoUCVIX9YI7T38og7eyfzT9VxTPRLSRxD/2NKCdfKcwMVEZYu8ut02O+YdKYeoWNWTivv6QhI8q
c7G3V3W9c7ztGoO4DIH8MnRpxYxyXxeyIXWHQd0P42unZrvNwsL11mEEAWA0bKks8PBeGilLLrVS
J4vsy8nJBzQPUGWYup9hMDhM8eTHOt9i6Lp+FC9NLu7TZpQbo+1IKSNNcKT+swFUh4Pqt2qRq/tn
oYIEJTWYwOX7ALog1AdRxk6v7lOg9xYDpZtAupXV0H6ki0ywR79EW/j3WPA4xLqRunKROMiAkWKk
ZKfix82jur55uD3PLC3ut3FKxaLRsGS1X8Lh0eq3CB+uDQDLULhwGDpC1XNZLZNNQaJyMXooBp0Q
dT+M4RZG53qzZnD9jACjsgoCbPHoxFmgSEWdWw8Ite5j4TNKnszwZfeZXGx8otfTezMgAwQDY/PA
68llLh17nKSiUpTSo137X9bsLPEz9eLDZHi2jE7zJJ864Z4pOsEcfxSkxUXj+tWd0oR7xBb+9Dv+
pXVJdRU6GDgSF4suIqudlG6CDGU0e7cwOrhve+q5lSVuiTpcoypIA3BEJomowOuooV+uOqgiAHBx
41G0bo6F+d4E0V5p8tMgyPdDmjzrCJyUY213yY+wmN5yOfrj5GeGjczFZHQ3me9cvCg9RCw1iYHw
UCjdTlbc0H/LkFe6vaPzH7ksNrBMJg8JW3iLaW1crnLILUXpG0p5peodLKiUuR390TqMwXdUM27b
ur5FgEfPFeu5TwkZ1uKCNLWqVIrOD10YnX4kxvdMeokz7fNtIytfHhcITxhvFzNCSwok9NqauNRi
3w2Hst1NnSEz2q5u9cNXts0isgRwA16JsdvFUuSkLaeRKiiQm0eG7z8o9YdIfZHS7l4df9xe0Hzr
XZ4QiSKdNCT1oNalXXl5QnIawFHgCVSdzG6XBjCQTkdPqQ+o3jhJ8XNTgPH6lLDHtOZ8SnxhS2Kn
NiCUnQIrdFVvPKnB5GqF8GAxL317WcsdnMug5NqMA85ij/zn5bJCdZiMMG6p2IUpwmq1UO4UM80O
Yi4Q08Iq5kTsxh9+UgySUEUAZgy+gH//kjk6izjTyE9UErfIrbN7QXqb2wvNz9vrWvofJmZdg5mf
j3bXVQeo9kIjk+MwdgOj9aE39T/6Wro1/3e9eWirzZQSODo6nMt+QtibkRWPTex6QGVMerieIe/H
rv83Dz2ko7a8fekS85qYdYK5BVCGwbIWZ9UpmahBoeMaNfXGyKYSFxrfbu/bMnr6ZQPtnFlYCFdf
Ni+M1gyjyhpiN0NjfITQH/SsPjwzJGsP7ae0srvq+59bZE6Nt4Swk6RqUZab4PhLCzNO3KKS/q3a
cHqOcrV/MrnYd2VdRXeBp4/HoezrY1zWW2Qoy896Xi+vCsQdZPyMoi/8H+Z/sarEKHFVi8HoqDFP
Rat9bcx+1/bDUZnuN4OetR0GiwRfJV83TFuLB22oGjWUYXlxzUmud8yvKY7XNwdVLA07EeLI0RIl
36eViFwLQ+Yb3/tVFMGCyY8BKHKNUf5aQuiEVmjNQUsQ+GhNgtWwrI4aGmnIXVKiNOq+OIpNUe5j
uWhPUmFFg+0PkXWXDUOr2JmejXtotbvXvPGShzCt8tckFcPn2y6x8vEy+GnMkM1f2JPFXdv5mhel
ipS4Q2LE+0RQq++JJlQb9YIreo5fWzHrujAZD2ZrOb0LW0xmSqWZuN5bXvyMnsBV5Uf9ExxY3mMs
O8XgFO+KcLq9tpU7Y8bWAq4inOETW3zEluKZ8iRx/IX0s+regw+ycJ9+jN5uW1lx6wsriwhNbY08
pXmRuHH24BMcxYUtGZ+gPSm1xBa32Bz0xdv4/zby95oWn7CmNCipREriNqk2OL1c+ZAiaOLeSxSo
Q+vG391e3cpFSFOfuXI+XdgElsFF58cxIBQ5ccccoize+/tU3Wjirh0Ty4LQYx7I569d3rVaErc1
X1Di5m0ROGgGW48kRcF9JiXGcy4nKMZVW5Hm2qGBJuAyJKymYLywSWUnbOIUf2y953Fv2ZMtTf8G
5c/o/fb2rdxAsJtTjyFjUakrLeyMZlCKRkUaXncCk2W+r76iW1A/Fl5W7sde0O6oUAYfxlz4ATpv
q8+zan0m4ZtzZkbXF84ixMxawreQuuUQHyBbH+2i/GaU4ECrfYf6ylQH37N4w2PWPJTgmrqgRQmL
gP7yOHu1L8HL6VQePCTqaeTBd+5VH8397Z1dc0xeaDSKCeZhOJv//1lgk4UakmIVZpLmvoblQPEf
i63e8i8c+XkkOn9tSEiDpZnzBdCTl0bCzld7Ky0ydyyewxCFR190IM6M6hdFtMUMuqP8kLY0lb9X
HqKVxVNuQSpv7Svdt/sISRhPAWTZGE42hE91/1UKTl4X3BfTVsa6thvnP3T+xs52oy34+V1UZ64C
ryBdUXtSDlOcbuz59dGSZED0YcxjC/DbL7xZbMuxH2OANnL3Fr8q5MKTlJwgFN16Lq6XMxPL8ypA
msZM/fLzbMoWkFYhZu6ALq4ESYcg/SjbyBan3Jknz7UeQEkTvEnxR1MUyL9joHBIvrbaIRD+u+1o
K8/4zAWNxDxeS9y0TOKynkmNUfcAZFSHNtt7HxI0+ab/wvSeh/sQNP0pneSYEd8Hc/iv0MKXUqmc
Uf/Zh4fbv+T60uKHEPqy/XMovxRMKIcqKqE+y9wyjqtDrEy4nGlUjpS07VHUImVfB7q3z7JmKxxe
OXgsz+nyLAoN18GleylTEulyFGVuPAmI/B7L1qkSu27ubi9wzQwMEeA45zkAal+XZlKBF0IcyswV
tSQhCIZeWM0fqyRwwq3MfG0vdQJRDXgeyGtpvjrPPhhrpBVgFXwwQwUhkAbAq+1cxXuArQWcQflN
2xI8XwmBgOHzkM7seMBjl+jGyUxGoCFB5iblnSaWB6F/N1hY9B2pCAX95eSYwAvnu5p06jeGQa9g
stzD57aXyTvDMV4Dki1DbPpfKzjWErVM/1tSNjsvtMv8pR3+zbuDvyX2tWl3cWF4UxHFUY5dy9QP
Rm/t0vo5D+6kews/yhVnauGYGr/nkEjf9qS1CwTlTLpGc7OFiuHl8UZyPmXdWPGpCFXkBHEW0cak
fCDV+VYbZM2T6KCBD4Sqm21eeFKgjj0DNMj4hRrEfkgQCMeW8X8o8vvpkFtNtI90o4XyKCs3Ppcr
ya75WM9ML3Wq+rScErCnmevrmqPE6pulf2/6g4RQaac2d1Kj28CeJri8PlrjjlSjH+5D+ctQJY+e
Xh3H5pma7Ul+1ksSjtsHcFVMXP62xdEbaqgYzKFz9Na9bOxq6eQHIKNnkpKDPz5baCc7KGUOlnPb
8Lzdl082e0LCTglzhjxqizukqRrdEuKeqyo7tmHu5OPTlB7yJDsGdhlZdjXVGxavfW1WoeAowKFR
Z1m2DqHXHuQWAhg3SibknSv/wbNEJMOC8nR7adfX47kh6qQLp66UWlbjBmBQZz54sfHFhxGkUk2n
Eve3LV1nhbOlGYSIMs/cmri0BGt8T+pK19pqgx+k9K3TJWmwESiuuMillYWL1K3eBo3eAUExLF74
BiqBd6ssHcJoZ8wnO9CqvdRC5ivsoRGu7UJTNwoiq0dHqXHmTQW2/+sXnr0CmtpPwjDvqGG9UR2r
pEdRfru9ldfZDYuEjnPuJ2jkbfNWn5kYY0Uto1bERKPhfF+k6KNVt05Y3ZuwwN22teogZ7bm5Z7Z
CrymNAsfWw00Bsp+lALHL/d/kbBdLmkRbJq+WaXpKOWuHv40g4h6xmtC2UDQN4fkrz/mS0uLa3xs
4zQrEhmURpsfWyN7jIyhshErs2UQf1128EbpaVT8DeT31pktrvS6h4Q/0VlgNamPiaeejKjbaf2J
1Ab59g304/oauTYM1KkA0c+HenZotTT4YAg1jA0/vfA/DWVHdOTwDykNHeN5kPoNL1lf3W+Di+PL
JtrSY8mmStoPlPhqs3TqO0990l9ve+P69w3d1/+ubHF6esczHMDe4kah237WBPPT2Oz76PtYdcep
P1nEeFbc3pFGdEisbBhfvcLOjC/OEL64RCJFKFzgm5kdFnVsC1pMAbAC4GT7+vjVkEZqnKCdjH0U
WzA6KWX4xdP1aKenUXZvNgI8VwLMkhu/bL48L18onHoe85qJ+ektLm4ETUlrKxy5dALzGKpfUf5V
vMHRP9a904jfZFTvzeL4VzZRpoYSWJ1HUi6dzEqQfK21gZvhMIra3rO+duVH2TzqyqvQv/nT+1Bu
3Htr+w9rC5K/VAEYOVhc7oUk1V6XchdNRfYcWNZjI43726ta+3IoZdOmnctHV+OmvZgMbZ+Z+Jdx
avg0+/QhaHunF59TL7GD5nupbnRTVl363OTi21EmKCOj1GMf269iMzhS5RHpSRDKW9BOpyIckvVO
teBRDV/N+jUYvT/lq4GiAlmY34tefFSWX4ZNqAqgUNWD0dzHsRbA61DbsZE+UK7YTVv8DvOjsXRX
GQQnCT+cWdoyvFFFyou6x5LV5NR2nhOkJ+qqGzHU2svF8Cv8YACsqQQuorZhyjJz6MDWDtp/aGp6
qLmgXuNrW9/B7HXLxfxaCGk0Y7DLDFPs/GCijURg4yc7U/5qOYmUOxKCyrClH+UfXf6xgaz3tp+u
VBDIQkhdeZrpuzDIdPn1iaNaVMKk5q7/WRDu6cWldvRJhCAjy3bKcZQGu/zPCw9leSxHZ1B3dbtx
G85OsVy2OpdwGeafy6yLN0ZpB6VHbrFwE+LvJnkKW9VGVNdJw6OsPBb+loLumj2oQUniqVVwrIvj
TPta6wRfKVxzaN7y6k3Nw8cs+ZoVAXhO6zTUzcvtLV5zUqJ+Iq1fhf4lNkQqtCK38qB0ZRSTPvTy
2N4lvXGfVKN0um3pCiw7f4DotswpBi0TBqouD1OqpjgzIZEFaP4tFyLHM79G3mPkGSi6C4ei1O6j
rOFF27hPV53o3O7i2ahVc5oHakoQXcNBTXddajqCBbn9G7sqQdFcot7jf/WTg/QK+b+eP1V+47Rb
rjTfcAtXotsLvR3T5NbMXHS5/E6PUDrt+Rmx1e8Y7o7Q1ZbgllFmrY18IzZau29hY0K8AvTnryH5
S2vx2KVjPWBNpRhE3EylPvw2aXRJjelOjOBGnB4Fk8nfeNyPWnJqSmPjJ6ysd+ZHBQrEa02jdvHt
xmqSpWaf1m7bv87ui1bIeBdITxHUnrc9a+WjoUnFNwO8aWaFki/XGqqBOKF0VLu9+aERhp2SPNZi
42TTfTWcmuDutrVrP555tED+g3GjR0pd6tIcWlZBXKdF4Cb+dznpdvHJNB0LeuxENuwQweai+OBJ
G1589WTPRiWZGASgBenyYjdDIc4srekDV4zFeD91cuYKI2Bvo6vixyyVc4cpu9hplfqpjqdwow52
dZZU3uaCCfRrM0fiElgSJJ4+5cM8lJikkdszVejEaurtrdKo7v3e1+14bNONeO8qECIGQuCPEQgC
PqBViw8mGgrVTDLwRrksOqUnfRvqbmtUYGVhgLBnBD/wb3rN8/8/yyGU2DQns2AOkvP7GCqlrY/P
dI6FUn2WtvSi1xwH6BScbxKBF0nL4gLsWnE0tUxiF6MvVauT/n0wymPy4Me75CFtptNQvG/46vwn
Ly6deQ/PTC7uPl/uBKZk5z0shlemdWm8NE44aDt9bBjHJJ0Om0PrDS/igL6F4UzqexrHx9u/Yj6o
qx/BQz5PDSBqtZxm7OpoKkaZTa6D0U7SyQmNlwnOjttWrq+8ea1nZhb+MsZNllG45izro5xX0Bbn
toXMsxS+hLtHqd1l+Ws12RAB3TZ8FYIt7C7ug1xOewE2fSaR5ffARJhrUJ0+tNNqi0/7/7NChriB
QsEhri1WaE2i32QTU4WxiSJIWMCLTgwUOtaUf5QiKXQAln+TivHfvAlTR8kt4DFB9gleKf35z9dM
ccaAmBaKyavRvrgKhmwsWTMYjHst3Jtmt7f6yRY27KzdARAUwoylGPPjudjb1kL5qc7NwNXioj62
ufzF6NVy46K5ej84wHMji0sgSnMpUkaNxVTxu947+b8FOr++BBtGWOz0oo2cv9g9SoTkeDOTobJ4
sNo6VsJBZlWW+ByP3yyjcAzdaeSPt81cdxFY2C8mHoa6eImXwCFT83XQX33o5t0uMI6UtZ0ouu9E
JDw+TqU9yo7wLDMdcNvs2naSwM6YR6YcGFC9vFN9NcwyDT5rNxZPwXCglGz8qDxHzO0+/1MCWnqd
9FV/21r4R98GXhym2JLywumhud2EQq154LmFhXP43iCPw4gFizErgbmqpN2Acaxdj3NveOaYBGuw
nDxJUHgwx/mUmFVzBv27phVOVv9pwfbXRv02sngIRLnSBFFgGYH/prbkS2JpMw+zv33065v128ri
6BPPSrJRHUN3ijU7bF82K6hbBhbn7al6zoTGBImA7EOY+lIjE/9/W8LivJWqaVgDS2gNvhCLCcVw
o0k//8blcygTzHF58hoSWF1+H4IkBbFschSlZDilPO6zyNxb9fey2DiN1Q9xzpxR3QXusZwz6jTY
Csp0nv021TtEYT5bylOtvHKrk91Ij108nm7v3aonnxlcrKwXRyPSSVldyXjzAVGU1WOvbw0GXvEW
zN88MaGIBgkYU6h6L/cPDv90kGs9dJPx0L9M/6Y7vXywvPupeNES1R2Vz/TX4yfhXz8oqDrvbq9x
Pv/l6Z1bX7h4HSRw+9Chc8X6H6UzGWYXobJ4NPv3dPyb242iC4E3cCD4aRa2rCAPtMxTZ2/XLTuP
+3THfJy+saK1b4onfOZr0fEEfVHi1IDaSFqhhC5SUCfLiu5HRIBvb9qayzPiwoQgMLW5WHV5ZFlT
txrCEqEbiqKtIjD9VR8/Q7N+28pKjgTcRAG0qELxBOL+0kpvKqHc+B5W0KjMbGKUA2LQDu0jdF7s
aewcJdgkKJx3Z+kP50YXS0M2TCtUHaPp+J3yZe+JNmjVL7r0rvvjgUbdnbdFEbOaSMwVBB2ED9R3
SwhXrKEEkNdB5BrDQJh7RJLNGENYXQOapy90DuwIGs9+q4JxpVc0f3mMeDLzThWDbHRxN+Z1XaKC
ju8r3IuhSmegTWXHQP2KGkbpfxi/CNJT6ZX38qyR6Mg/0ruuPFTvkf6JbumGT62d9szKA2kYE4FX
QBS5rutQLNl4uX8rZ+kQxaRN6FTQAELXDaAU6tkNk2sX6jx8yrcC/vEKzVP4URyC5olcZB7udbTp
jPYRrrIysA7+c/rjtjevRm+MLs0zqfMyl9d3KLWtkLdJ5HYKRJ6p7mh689P3OntUESmPy+f5OVes
+NH3voX11rTParJB3VOaq0hgMJfo0qAuYmHw68itmuEk9i+Mdv4boqeRI4LXvzWVo+3etii3VzeY
fYUChqIrTZfLL5iJzKzooj5yNe2zNXknhKszy1XVf4S7rtrUY197rmYENzwLRKlUqS6twSZvQYfY
RW6eJs4QHEoInpwyOIXmXr/rPg/KEXhk/rk2HmUqojAI3D7gVQc+Mz9vxlntITYsb9IQXXTlR3VE
DoZRyezRMD4RChS6Zpdb/rR2U50vd/E6R4PZSzG9AjerlfcoMo5Zkd415rOX646n3XnDB1+x5WQr
CtnYZVO+XKbcdcXU1SzTj0NbFL533VNVbkS3q37D60KZaia1WopYimo+y5qOkRvnx1R9mcBxWvWr
0j9q4xNA6I30be3BnKfd/9fa4uCmvtSzxGRFnpq2+1gzKu7BdququWZlxj7P7GOzfy6Oqy4CWg+o
b7qIwTnzVP0fE2bN1zldDegIUH2eaW4vT0ZD5ERVQ4vrTH1vk2el+JluRUurT8a5jeWToVSQwdYe
p28iQtQWDprkh9xLjo0/ngpvuhfa+hT2zQs6ck+mFXzoekStkmEnTONRkcq9L5lvU/skbMX5a27J
8IZCcQGCxisGtDquxVFI/Zh5/2pXScfUyJ1oawj1Sqzx1xb/tvLrJT/7xtXOqzXodWJXqu7C6Kc0
BCfDPFl878PYPQ/QLgW65chd4UQZWCGlPwWSk3ojYqOFnUzpp14w7KxtjoqXH6aiIW9TT3Ep7P2o
2jeG8mSJ1aNXJh+t2LO7utzfvqJW4jZmT5juIy4kiVjymxRST2sobaCJKybAwnCoKIEjM1y6xea3
FtIwOUyPj/ecVuky1E2bQR0GyJtcsSlPuZk81RUScXsLuof4rVV2dYdgSmLsbq9vxQnwfybxmTVi
Yu3qGxuTStbTOnR9KtpVFxwUHURHPm1UsTbMLCPs0Vfjuk0bMpbmPuii3YwvaiBX//PF0Jcgz4P8
BqGc+UI58zUOspUiYM5ujf/sW/F9M/tecQfaHr8tzOs8s1AKVt6oNblxMmUPcBXfp+ZwqKrx89SK
h9uLWbnRES2Ek5WaLqHukhHbqyamZmUSfTnZx124M0dJ2SfDtGuj/aDXybFDfeu2yZXMDpOklvNM
IeHWIg8Kexj3JIv964d9BlKqivt91ILNsrITxZ+NR2TL2uJZpHuCzp4gh25jTMPR8w1rJ6QWCP10
eG81JGRR591KnVcijnkOGbweAexMZnx5fnWhFrKfkzmXlfya9cFB8j1HaITTMEn7shDCuTwoDFvE
Hatuw0QoL80807fkfkrktPK0WqMqFPX/Dtp0tORg18dJ7sT08m8f4tqnxoQwU+M4D9WVRQ4oUnlU
zZhMU4vEY5TfN1O8T8uN1uZabMxAx28ri0+tLzugshMbGajtkUnJQ/5P0B1105WU70l6zAxUg/TA
9uvRqf9Uy4MnBZKFmXEFXVSeloWbIhoi6FpJG06Z3if/5c/xR4u/v4jBDcWrm67n7/vhT038vnmJ
zHuzSJj5qgF0AjPn9V1S+XRmbVgjWtpuXZT/pAHjq4NsbRHqr7ncuZFFiNZoaZJrBfC5ULqjpBoH
Kt/Ts9n+vO1tax8x3VCYfCC4Ywx+YWZEKzNLWtYyRK5ejUfRF2wZQBXTfkK0FbH8wrdd7dyZtUVE
GMRG65kx5bUo6OGLkby82Y2BLzHD2CBz2srdPhXj5lPOmNVkVN2MbOg/tG2m7XoprXd91r+ZMcri
tzdh9UB//6wlRM6cqtwAKkjVL/QFp2cY8hBXYrVhZe3uAhkDRzM3F5u9cMuuzYamaUtOtFA/5kl8
EAbPDuXe1ls4mlW7kNX7ZotRcuV8EX5geok4EWq85TS71ATSXILg5kL5oenih7ountuWcYhmhjQE
/un2Vq7cXhf2Fo+CYaZDWZbY45TtgG634T+O5V/cxxdWFndkwEBjHkhYKaxHdUCD+CdMSq2+kZOt
roUrCjTTvHNL/jEVltdYLCleInl3SrToTrZFc8MprmeDJMitEQOC2VqEJ85abFgLi7geq1zEddRG
h8wP72oh8J/rJt+PUSjZYZzlh9zIf8ZdHLuRXlIpVvwvY6VMd/XQbmEMf+EFFp8ovwduSKjEGAJY
FjB0XwvVNOH58a3kIdPLe9H/p4i9L2EYH6xAt/VCOcZKdsfMHeM9NkmRbSYHFNaPRhzP5P/fxEj/
cdupVp2YGi6a6to8i7m4NpDNLBpxtHisivy+S+STOHV2GWh3ElTuVZQfb5vTr+93XqWZOwuYytx7
uAwypEhrPNQ4iNyQoWdupt8lylel26j1rlw6WCFOA1UGqmAp313Wqhq1EyVQZLtblG80w2HAcqvG
uBKFXlhZ3O8AU8xMlSFUqax7w+wdtVaO3vRci5GtwcPZhBuBxfpR/V7V4qgUo46IsUNKNFrzEOnF
W5x8L5JnUYcCOqg2ItCbi2NUdxFIpFKlkphTzYwUmcn72A7BlYtf2/wplgNnM8X7xRpw9W0AfuHp
R3qKStSlY3SqOeRViT2r8cN9lBolEipB7oxlLNhjl0WfWrhD0ISKk30ZAWz3zfLroNQ9stqhCrtX
7cG5y9arTflzHKh4+gHEFFPYpQ5OZznT0P+jJTUiVlL2OQjGeGekkfdAuci060CBECkePSptUzh+
ttrCczrJD56m3pd2iEDHTlEmUFmWHcMz1pA76qAPrhSAeVUhgd9Lfi/YmVrpYE0VZeMiW/1oQHVQ
9AQmA2/A5d7wMZktZYKIAc4XyXeV8ZSIHepNf/NtnplZ+LPeNZWej5jxI29fKW9Vbzi+/DxEn2/f
Aat3/287S9EB2VdGxZOxY6AjMoRoPj/m1ORuG1n9WKhJaFxsAAyXd61a923DQC9luOrVSkQENlom
FUzbeNe34JSrpgxm5ue8GrajxfEkwACFEHkUF84VBaRBVht2aiADV9yX+t/cbKRK5KHMjINKu3QF
eepST+0p+7ctUWsdqwYyz97b7b1bPaAzIwtHQKY+rQyRID8bPjTau5bfF2Gwcb+sbhr6TLPEpclA
6WLTfDJtAgMiYwbUgqmyp0SyGUm2c9Htt3Te1upHiE4BK0YEhYBAW7w6fgFnzMTtwoR9pMJvNH0w
+lI8+miw7PyxDR0a4Y+qOaq7sR0KezCl4i98fq4lAuuhmEo96fLcdDMosriiX1L6zS6LddvIfpTK
xrmtNb+ZdWI3kaSi8bdsfislqNoAwjy36B8SkZk/sl23aZ6HNrFTuYSJl9mnXHUUNjxOX6LWPPRa
Yw/as4EW3Z87ERcuvWeAqfO3cbniNo90bwj4LRJUkDvC4tLJk+Spq7eYMda8lSF68EQWc+ekjZeG
oC70ZKbAQ7eb5PfJy6y9EgrtLuS72N9e0kqWweM0E0JY8LVdw2zzZggKA6oxL4/fuqJ1i/EpE++C
SXbq+msePAvTlijb2jPMDv4SNZ4JQRe7qA1tPFT1QGIT+4f0VFmZzWjg6MuON/q2twUiXHtpzs0t
3DRIm1yuJIkUIzTuJCv9hEAM1WmptCsxvPuL3fy9tKUAQCfn4Oo6lmbmnwG92UEP+4SFWBsUGC9K
MO3ErQbiWtMUcC0xBgUggMpLn8yaMoymUCTrGA6aFCPpTuvu1ZSGvWmldhLtAvSqn8pwazZwLR5l
cBoaQRoKM9bu0kUzSdY7VEkIssvQ/0nBoHFmqaS/uGPOrSySYBh+pr7rWR2cJadC2RVBdJiaLcq4
NRc5t7JIqv6HtDPZjRtptvATEeA8bFmTJJdsyWPbG8LuljnPM5/+/9LA7a6iEkXYt9E7A4rKZGRk
ZMSJc/IMkoceMfSzo8/f9NY39OWBEY1dbG71R2QHm84/IwpcqryaVnddi3NEpkq+G5AT37V5/gPQ
krqDBvcPihRMIpBfAXDhtl6TSEy1mw+ByHzsxe0O+ZJG+6ytt4b3pV7wn5V1CVmfQ0cxTF4livEC
WdnOsZSNmCt9YdKyAP5Lo8R9xSDeFUGqGR2VLas+eO4p7I7lJ1V5W4fQQrzxupd+up//ARlnzX8l
YbHLll1e3uvt0+2TLbvbIWYnSNJswNuFC110AoxF6TunrkBBpffxGB6j8r6O3w72fDSiLXySzB1B
eBAhGR0CAryKWIrTNF3V0AoYgvw0tLuveRbu4sHe2FnpkmCYZuKcCVNtzfnU1J2doTQNkIda/6Ke
HeuvtKECY31tgrvbuydze+QkYb6A+VFkr9e7l6P4FaUCcVVMzXu7tt5HZXdnKS9/YIU6BBAOYFEM
r11bmSP+agcq/Jx38EfwsBo/OPOWir20AsN0I12nX+TF3ur66sdUbaeMPsbUHGpKGgZUqpb3MbXd
XV54fjbfefnJjk5AX/3CeFBU53h7mTL3gAUFBlKgOS7Ew9fLTNUm0YeZzXSapAf05R2Rm5n3DMA3
fqiE0caI+2tzgtWKVERg8ujLr3Z16ZUgrzwy526qd0PHDFc9IkH7qFrVxu0ptUQcptHgIjnlCC+6
OGNL7zlh3YDXGEYqKVkP9liNm8MEECb4XbURqkMqkiaMwoAqYxxwHfJdpSpai1w9HelJJ5qR3BVl
DimfHXu+66Tu6Xc/2rW9VUa3CE7vduhpYiiAyLyfRvET/9+E2r4+aMIMRG7MD/A2WFOqdU0dloMJ
LoT1fafD/lS02VslzLYg75KGEGR1VIm5xwgh5nqOKCjc3C1C1qNlha+H0c7JVd8mEa7DhJwRaiQv
uctaQBzt97667yrncHtDJYkPv0CwMsH+bBuv2HTUojURWsNbsvjQNRVyqKRbyT6sc45k5AdmtBuQ
qzHrg7XZvJdtM7IMvPTEJr8SabYcVltNHZWkXjlYzZ37tQIcR1UH+Oo+mv+e5n1tDTuGrA12ok+Z
qwgeklz/srEHIsm6rjBRBeahCS5SzB2u9WBVLy/HoOArhEUHJM7ctZBUT+lBNAHt4KEfUKruz9Gy
8dCVfn0qnRA2QOQLKnP10kW8HbSkwukxFctXm78hfzlE0XTSvenYR+Vj0hVPWXzUtQHj2TermLdU
OF5fXqycJ5LACtK/XiNCm2oI6iRSeXzO41vYYo+61/7gRvsCW/JjO5hfN3ZaRLlXO015gh4oRK2G
vgq6/QKDkofO47lRyz34iodYGUN/rtz31ic32bXql2a6txgP9FP1x23b0qWKDiiIPc71eizQIaQH
gaNx1KK9i4I1jCMIg/tK3O/qrTbi63xOtBX+syVC9EUIzu3FCGfHZPC8d//uPNOPNeX97eWInXq1
kyAdBU0im7kuLc1FM/CM5cstXJBGpxzc6VQOTE9oL7Hy6Cq9X5a/nX6wKrYPqSzmTnDY61UZ9jKr
0WJzsVicD/sb8HVN7/e31yX9TBdGxL9fbF3SlNViVg6pcO6Vh8Szw8Pgqf7SpolfOV3kN/UmMZLs
xqQnrv6CrOogwK9tNgmid0puJedJ/1yoke+mn53pW0n/8/fXxiAudR4D1j0yxms7MeMhld7g/RMr
2dMgHs5zYA1ozg3xTh/Tf4CWahs2JRUuylvUhpmvEDfNq3QgiIY590AdjkitfJnmJzsCoxKHO6Pw
dlP24NbPubMxmiTbUJMGJ3pFuAneeb1Q2N+GwXD15Ay1g6LsgoTikvJklltCWjJnubSzcpYltaF7
hijxPEzND7X80KbRyfvCcNdxVgJvI9EXXrA+cQyh0koWhR7bXX09dIX1qRjz9Fwv38YwgCR38ivl
Q6886F20m6eX284iuxwvza32sOJOpDFeAAEcLb8cn13GRDan1GRR5NLIagNbDz2ZrBEtzsEDjP8U
jNlem56tae+5hxR9T3UTAyO7bC9Nrg5boXTT1BSYDMtT0dwl4WemQv2B8o7SfOnak2b9lSzm8+3N
lDrkxbdb3TsVE2ZT3mUpjzSGDrT3Dje8pr1b+q3mwmvWCCGZ7NHFFUyIZPqrgk7f6mnQLWXKyMqp
sRmu6DI/HL3a53J/NyvxKbbsw4RGb5PeI9t41PLlUH6wmIdY1PKNGvQbSYbMjZjMQq9dgOJeaS1M
WtZZitWk51l9dMxPJMybyB/Z5v56zVPFRnZtvWQTneh4yqz0zPvJ14afYlQ7bG1f17Z2V+auVLGp
YTuolzKvcx1XIDX3lHqx03OZ+WZ0Hw7am64IkajO/KZ4MJb04yaFv/iT61MvBonFf0LaYfXiGBxj
VlvDTM+NMfkJGfpmg1OCzxHzm+Iu52FIvFwFlqbxgjGuqce74TsbndNEeRTI3nGPeMTyRqu6nWpQ
FfwE5PHQjsfe3ugeS5fIxf6LpkEANa93tY6UqcpDboi0d4tjVCmfCi/YAr/L/JD3xb9GVifQjOI5
ZAiIXD8ojkaT+o0z7bbHMDfM/LoNL9KHsK29zjVI5bNWvw+nZ+ood9t+KLVCE19M1ANGWydfVeWN
rpYbLGYBxFVoLoRChfZd8fqtYQ/ZpcPDGoAzU74Cf3n9bSqvp+fgkppUSrYbIUKOPNpQphXxJPO0
U9+Gqh9W0QbtlvREQxXACCHuCFHjtdUwtqgOq+L+bu5nxUE75Xnp+Vz1Hy1PsGgwCqcyGLGqHxh8
rqYQywPyc5cYzh0TNVbC0yA2jnk5Q3WxlQ9JP92FxdV5VoE6owZBElun871Rn/oZXhtrI/+RfjWH
FwADAoK6e3UJCBWioBvwj9T+C1xde7SCe238XFdcPs3T7atNenpFUdegmuYSFq+/VRdlTU7FlZas
M3ZPYa4r78q87g+3rUg9AvQXQiK44iv+/sGCb7WOXMpXer2jsL8DeA+11FO5JWFuyGI8I7qI3EH6
IYZYrtej4vCLTkJ+dtvR/dopqbWfA1hr6chGD4FAGSdLyHs1XM5Jneg7hlEi3zR7+001KAdKbPZe
zXLzrp60T5GiOUxH6dkRtY/sXpsNRgOCatmjvYLOTDdZR+ZJVN+NKbWUS/Z+yJvRd9I+2puRXr0b
En5HOPUa/C5VfDdlY7wrbYAJamnPB3rK6Wko8+hNyF/2jYSWu8ew7MYNLg7b+gYS7E88vpg1I6W4
3hAGo2u3tBahM5p+mDvzA29o+zlLUYqtqzD6GinNlrSv3KQQFODdAERz5b9xrqWqkaCUU+1Lr32Y
nK9h86IY4f1ofbrtVzLvhS/AA9FLxY1BjuvFpRZQ9rZkcWbtxrQS049NUG9soPQJRNfh1wgCAynr
ch5VjkbrlRnhH1e/m7ovqdc8qXS3velUe3d5MfpqVvt9/PH22iQ1bmLzhd3VnRfzV5XBI3eISqXy
RzX9tCBK866yYCDPp7B4DoswgUVxnPejayn3ga79VYSasZ/mvLqn4/T7lDP8IJhXALhTbYNb8Hq3
lbbVOtS38OkEGGpzn+WgwfNDz+pvL10WLki3kaBWEaHmyXRtKI7MOfVaJz3DDaRSRtS6zne+Ry+3
rUgzJ4ESYfJH6IitqeEyy0mTYRzS8+D83RwohGRm/1Upujt0H2Dxobwzu4/WAOEnTAlO5g/FFnuQ
LNLzUKeeT4wFbbU6nIMxMPeiB0QrFDkThq8aeFGq+vOMiGVrkyyWGzsru7+4lXlYMxhPIrwK95QW
YlPLEXXSYrgyPDX+B/Tq2zzdelpL7GjcyKgv0NZCc3ZlpzUHp7C9ITvn1U9gPkwMVOPGLSlxElpM
oOAxAN53zQ0ZxmnqKraQC8qc4zw8CqBrq75sg3zElbGKoKIBiAYcQma0cVfeSHVkMKKWjlaSfHLG
B2OcdwtdfQ8mWDXaF/Y+i3dNeRgzJGj//oPE98q42OiLjBRekCWpOPfnbAxOjXUYVf3kLsfbJ0ES
sK+MrL7W1EOvaVcYsaqPhO1cea9OXyD19jbe0bJ2Ac1H/JzHhoUy4Woro0DtnUxher4CoGz4ML0H
KfjW7nObHcLarzLfsfN3ubMBCpe5yqXZVVKg20qbWTENcidxjt0EGiyd9LNm99/tIdoikJOcadYI
maZ4w4sh7+svZvPBQsNijalu3yftiVxbK8JjdudZx9Y5/f6X454ltedQww6w6guacRBYlUBwtqi/
J0jc8MI9tOVzrE6MJG+cOOnKLoytvl6eQQcQDOAmjGh+azntY9h/tZ1hHzc1ylnpcTS3mH2kHw7a
SmD7or+wLpq5IZl/VYBKTFqakXNVd6feBtBXNKbmJ4Cz7m5vp9wezzJUccGRr1GQXqJkpjeA5wu1
+2/3SUKInLbEWWT3OlUeup2inEpOvDptajyFeuuUPMq0z2pVof2AyEL8Qa//isz7sb8P9cjPsoBE
8qU27/Lmy+01ykLzpflVzjQX8bxkQQXbAaISPqg9pC+WD/R839+2I8nEWabQv+HxSeK6OnQVEuQh
WACwkcZXU7XeGEl31+SwWH+vtacsyQ9D99vSDhoklRcmV0cvBN9AnwYwJIClds+Y34vZ0ffM7Xpj
bbKAeWloFZVDI1cWLecTzklzQsFiXyG21rnooRl27SvwGtzeS/HD11fQpb2VyyyxEoDKFH7JrFNs
vu/df24bkDvFfx9r5RTq2HtaIAxUH60+2lXlB9PaCMJb/iCiy8VNVidgpIYavyt6CJKy+Nns272q
PjH8aaQZFDI/jWir4iddFo8QXpw2pAPWyiGCWk2DRRNlo9b5MQdDugu04HGatoagpd/HIAsR05EC
HH69NqvOLLfoRCt2+mT3d4r14Q8+D+MLaD7ClwQ76fXfj6O+JNmnXTcyhpZbNH5otKtDebxtRlZ+
BjL4n51Vhh+oc6rYI5UHRcNUcMxTxoPB6v/kgXEaHZ2uU23ussb9Cuyw84v2yUrBh+jTORejm8C6
b/8gWTym6CzKBmLydN11VSCTVKyF35N4n9rqR0eKZ45PZrqRl0jd5MLM6njloT12DFZRcCkOYGJ3
aKbtsmyrW75lZXXGnMmci6hkMQbke/tYsZ/7uBj8zfFQ6UGD1A9f4U1D8fnaWfDQYFk4SxDMBN6b
ZPbcnZFDvlqnKFSU/dicGq9170u93itas7VKWZLA3UZVE9gjVMyrJCGJ6GAYOV3KLJsPjdPdx1a3
G9vhmFcf9fZU/v7An6iQ/Wdvdc14E/M6joI9B74iU0l3JWUyu/py2xHFnq0D8KWVVSApq1YroNDj
MrMn9tB7XFrvnd11D4NX3SXp7xfl6MwzwwBtrQD3rsIJ2D1vTvj/3JiLuivzcNoZk7bsb69JVtig
LsQ8BCzHHsJTKzNVWdLUUokqtVWisnunlPtG3zXueFrsYj9n2Z65+j3DYRthRnaqL+2ujlsFx4wC
HABUbP7WG05d3h49BlwprN1eoOzAXdpZRU3FG4tuEOvT28xPlO9qqB7cVPP/wAqEqoLPHqLs9Ztm
rCB5nyyFLrJXnUaAy3ZubrdapQ54YWXt5h7kDOoCcYylfbah5emQMBwz9VDOL63x6faKpLbgUYVw
jcEjANLXAUQBWmnOFNPOtAUtmOIheTHSWN2jXpucSHssMvG0Pd02KvtYTImKoMUNpK2h7GERaDgC
suSa+UKVaZcNzML9SaA3Se0FHyDk/GuoVsByUdSmKz6Z2tvBUt+GnfV2mr2N9FC6FiBxgt6I6tX6
VRaOxtRXXUWvX80FsgaGSrj+N/puUiNwzzN4BB08S7r+SsZg0rFUR9ZC7ap+m+QFWh/x7vZX+cW1
sw588KFz+UKdAEHOyhfUuTVbx4izs9ogeZ4Ny7hrFu2rNpdq6y+BHZAg5JSS7TY6TEHv7kBoV7vS
BEGkdsEDXZhqZzhzcUrMUQEiaHt+yANoPxgLrCPTwNTUbCwfb/9q2R3EHDA4MZVrEHja9dZ0Q5KE
Q0PaF9pv+v4T4+Dv9HbwvUGwGr2MRnO4bU/2KRhyZopS0NUTSa/t1WpYlr1GCzRHP3A/oMDyxgCk
4HtNsiWJIjfFeLAYZ1WBzV6bWrKx10Cmc72iWdfmzi6CI8nbwlbKIjR88f9aERHiIldvDPojmYmV
Vi/2bgrZ9pztvP77Yvcf/mDr+FI2m4fBNXiq1TWYwwUbXhd/tyBoD583C3jSxTAyQO0OFhN65deL
sbO+nrOO29RKPs1QcjqwdNre82YmIsu74BD8187qQJpemyr6wrWW98bBquKdqdS7WoGMZXJ30azu
PAiYpmhjA6W3OHMsQCiYzBAamtfLm+PQaueRW26GwTnK3o3QioXVbhrGO7uI4XD7Ww+dHbQ/W/Sq
4g+/Cg2keMBPSc/Rxro2XJV6gk4NETtLEpQSfiLo8gdXq1CI+T8L4jBcuCGoZ7OJWjLZKfjETH+A
8s7Yf77tgLLLDoQL7WqAnUAMVqtoqf/PsQJiMK3c41KO/mS+C8KTY4JmRRH+tjHploGjofbBDAYg
1usFRTZD4OHM/eOGKorUefFUltnGqMAvZoX1d+FPk9LRaiUqrYw4k92MXZPQprGePXQYoZBs44fj
5H5X9ENXfjY/JOZOzb4EzSGZfaul94i7TPsKdpdUL463lyzbX4Y0cVDo4FHVWJ2+XumWecrAvQ1q
cSjyZ30o97OX+m7+PG6qicqiI3xuBuhABC/oCF7vbxlAqgI9Ky55j466X3uPjNVsfEPZMReHTUgl
wd62Ts5nzauCiXH2c98hDpUAdM+zQ9WofjpoDcvK9kZOO9hSpg3DMucBviT02dhHqr7Xi+vstNNq
GqtndSw+FHyzcUrv/+BjXZhYhbC0h81NCXgIq+4OQtoPmvWYGM2xQEB6cozd/8/Y6uTlLkNeigV6
w8iO6Vidm9A3mvgYmtMZ1oYNY7KU4HLzVqFE6SetTQIBFWG21sqWvQ25QzbmByd422bFIdP1w+3l
/XKEV+eQojy15F8z9assJC+9BhRASz+l5RnnF3Ne9rtWycmP1EhXvhR20SR+5iIr5qu9Bsgv0dpu
X86l/sPMO4jgY2gQKwY6ov5vBufbp3xO44RJijk+VgszdmXQjC+h1+Sx77SB+jGanDgQow7BU59p
bsDhHpr4UUmzaeOFKj1oaL2DegbNba/TECBLadqjFn0OEZTnSRV2d6O2VUqQGjEh66K5D7p6zawd
hEuozjOhQwlSX18AqNe+an6//Zmkpwpws6jekUv/ahJf3DG5khW2lQIo1ccgfhM7y3woJ+v3CeKA
xzkqZlyGQREWuj67ieulMcqdPN+8T2ny1okav4s2bjLpSi5srIKfisqgWcS8Otoxh1i3LBS/jt12
f3u/ZPFcsNwhIgIQ4BW/wjTP0WxngCizOJ8RQO/bXeYUy70yLOUbZVTPusWk/G2bMke4tCn+/eIb
ab1aJG0HEqIuxuOiVo85taW2mf5oaYxwM+1PI2HdtNbitm3GEdhBZBr7wE32dWLudbV48noVYZ0N
4kfZoqi8IC0PGhU2kdWinKkIw6zjZVWXT6DQKVBYByUpD7e3Tva5YJqhDQ8iigt4ZaWKjcLKB4Wt
s5hOZFgGMcPCezOo+bkqtwSNpUsCsUbrTICXX12/S8x7YQEgEiDAq6FjPjp+b//Jii6MrK5BxbYD
nqQ692857ZIBaZT4uBhMJwbu3uifb2+ffEW0r8AYipkL8ba48LxyZhahjnCJQW0EjH6KG3+Y/uAl
zxTbv0bEN7wwkpReOsL1AykwdBrJEpziwdpbarzh3ltrWd1HQ77MbdgAtB6tZFcx7OPm7SneGt6Q
RaGLxbxmnbUQSK5ZjGu1u6FvYcffaCRJ1yE4ajg8qs5Rvd4uawysMnCESyfQnXg/kiSF+WQrzZNa
sZmNYsBYIGZWb3qtqDtkvFiHpf4smseQQS/y9Y2UbsvI6pNUcQa3YuYC9xfYd+tRiHlsTmkIH13n
IeCMmdQD46S/1qFHysNtc0BGefTF6H8WxglBv3pLm33Lyur20WY3jqIxIpxpj8W+STQym6dh2DiP
cisMWwHDoQKynoNuBh4TaCFk59Yq7vToIe28o5GdvPL77XMvNv71nv1nZ+VjoRtDFFal2Vmouene
Tq1QdhihzXOQoDB+ZNBFbN7fsoFOwWrAxaOJu1VdJQldDskqwqjZuVieFoE1hCFNae+zbvdrgFX1
W/OlWj7WkOzUhnm4vWJpHYGHNnAmALqANoWvXkQhO1W11kuo+lZmAN22mp3MeH7rDO0hB9k0v+ut
0AeKQU5ZbAQmyUelZYoyEVcUsJl1BX2JtGiepjo7J6N1xzvf7Otjlt4Vyen2EuV2XBrBUH/AV71a
Yb0oVVJrTXZ2TeXTZLbfh9G5L+bwoSTP3TjZknuXNf1naxXT9Tq15tLB1lATB/O4G3zdSJ6aLH1O
J7BA9RahjyTughAQ8+Ci6kxD7Prz5YZRt6XJ51OjL4vT+25yvL17kiNxZWC1oszNWmPquNwXyOH7
AxJSpzC/d59AXRztpj2ZWyro8hVR5GH8iMrdmrK3ajpLy3RxX4X2i6JbTwxgfry9JqkJ5qcBEiLe
Q7/yetOmVg1qReWYF1N+N7jWMZo2MFNbFsS/X5wqtBO9oIbi8OzSu6bA2QXVhqdJ7hBC4X9rWHl1
FNtGDqInO9v6c027MGv+oWK/YUT28amdAmyjiirg9dfLUBt1MCnlg+dUBzFAgt737N0J6VkhAWSO
z9qsfrD06O7295Gd2EuzK5+b5i4bCwBg5yh4VNsXxaSeA6VbuFXKlAU/0tb/1re67SfKPYmts75E
0KgGhQ7xbsc042DFT5n1Lpu1d3PsfStG06bhEeQbbwFJdeLK/CoPCLWhN/UK803wbsk+DuPoL34/
V4gkI7EbbFiT7yoFMt5vggpm5fXx0EZZZWDNhBxraX3d3CvZQ2FtwbhlnklAR7oJsDEPqtWqsshp
nVDEdeYrCEip88Wh+OIWW4FCakdM9YnZWtazds6KJjaUJdm5cz+5obvvvfux2hoDkB1kIUGP+DJT
JYwmX58AbVaaQOlYjKEoxT6vqVYpibUlWyO7NuCVJd9EvoRi/uowz12hlxqMoOdWs/fB+ByoT7X2
0OTDXt/CVsoWROCgyOaoiLGsCXpzZSycvNOys1eVzR58O/zSZTpv1N1k3waABtrDwIo4YStfUxbd
GuIAlHYSZ5NvBF8XPd5nHmPytyOFbONA8hu/KjloHK5yp9nI7KjTWU2uPVRNcgcg3A5PmursvHTr
TS3bOYYtAT/wncjT1n5txGm9WEN+buvwSHtXVCNur0Zqgfc6e6brzAWsVpPpChloREwXRDVKNfvF
VvdYFgMQRv7Xwipdz6thsow0p6/bfm/T/KHof6rZp9DJNiK47Ptf2ll9/6Q3vLERt5NYiejhNPAF
bDwIZWsBQQpKDE1tHG21W27az33KpPRZD4yT0iAL3kbHpfsWlFsDh1JLEH0CYKfmaf4S3rm4zeu8
bJxeI9IY6ueyfvLIy2Mj9r3c2XBn2bYBkgci/4vLfN1RjrwuQMNzys5O99DGxj3fJt2MmzIvuzSy
8uOy6dIq6TiboW2R2j+03Ra7mXQZBvxp/Id49Jo9IjH7YOgHLIywOnXMf7bWy+a45JaRVfg3Qk2x
9Zy9MmOUKvuf4rx447i/fSS3rKxSkdEcwrRlUP1cFWG5zwbX2U1u3cJOkXgbMVMWy5h+soTuoeCB
ET/lwssyNfCUYknys9csNpqSzfhPG1auH0Wq8jwXxffB7vUNh5N6NvgFGNsE1em6TgjNNKNvWZoT
pxFNZlq3SaFgLIa9Pb7c3kiZJcjudLwCdadXShyxEil1WTA7plmIcRSwST5D6AJ9w8YUsvDe1RMe
7KMYQASRK/R8Vrs4zFNRWXkuHkTT+Cb9Xo5vQIXsekNopu42yyyy0wTWnf4/xHQQIq0iKkwMc2G4
dY4bzv5im36/1aqWZYl0Hok7NJW461ZxTm8hbA0bVpTWgd+n9aGw/4q/QrvkoiK2PcMlTYrpmYnu
FSSZHOLrHcwXcoIqL7EXtE9tHj2XlHRCFY74xFb8KfsRFj/H+KjBTf/7LnJpeLWVzcAoY95iuI2a
E5Js/hwPxyB/zrZwLrJDDT2DQBZDncCerlaoVsvUAoMEusxK4t3cPwzhz9uLkdsQPR9KHAZ2rm0Y
VhK5wGxz5iDC5ShkBHeN4fy0Zi083LYk83jBmYOHUEiBR+TaEsSblVYMWHKnbgQTpg1kjha4D6+Z
VCh0wu6xD+z6bqk77dsy6FuVeelKBaMBLkNCufaXLlQyl4oqn82tdi4cJeWyM7cAULLwwRjzv0ZW
vqG4IzETyZJzHI6nMJz24/Acu/rT5nyhLArbqFYxugK/t7aGDWUphHu1FTDjGiGu2zy2LjTCquIf
Ni4WmR1ihihnQqVnr/E7Vme3hTuYxCk93EfFp6D+aWbDsWvhCBo2sjEJkbeuw78lWhkOAIk1AHLI
4yFGK0MM7vZnZ7BhnmjKnVugEdJFhxkMERCG6TR6L2mbHqNRf+h66y9Pn3Z1ukUcIl047BQulw6D
ztbqYKjBMPZ6EhXnXn0YI+PYo7TgFG8660Mwmve3j4bEFmkIdVVYkulLrbu8sTXNbq3CX6tUnv2u
nlVYz8I8R1MWVKPT5iUsWmW2cR41qVUwOCJ4Mpxurd6MVu50sRE28RmE2y74XFrH3PYnz6/1d8yy
HTwjftKSx0wZmCD/No08+bUvWtkfOmZhii0dZcnBMagMohwE2wPjdKuDY4+e0lsD5Lm61x2Lo9VG
vq2c4nprxFhuRxRziUDE1tWtUVhWpBY6ZOZTkNRHoHetj97ndAA3Od6BFa03zo/k3oW7ghkfWIl5
Ya5vRUVpx8Vjo89zD/J/SYNi30+WvmFFEtuurKx2j+nE2GGCDenj+cOImGgUHws72/BSqREYqUX/
DFDvuso2Vk4bmc2IOl9TnBz9Ka+Y6t9iDZV+nwsjwmkvsssqL8jz3YEqF6Dk5GNgvCCOYPz+k4ya
j+B3BeYGq/HK8+HDWyrNYSWDbjyk6uFlmXduk24Usn7lVKsc78rMKoTEs4VaYwDVe5hGu1R7SO13
samcKmvejZ35AU4caFGfteLTrN57DNR77bQP6nZv6m9h5/SbgzcxE/wd5Xn0URvjjrN8VtL2vhwT
wDjvrHvADoe+Ug5B++huyXvIvjZUcEKWBng1/BLXHyIv9XDoTCiElf7Epb5LU3LGzvz9x4QhZoMh
bgAV96owMuUa9W1hpTB2QfbgLbBrPQXdF9P5+PshlkAODpSqCg0T4XcXfqVNDuzcPdVTy1pANLjh
P00X6/slyJWTBU3K3hVSOrdtSrfwwubKl5dIGbO2Z3EE852df5+0h/gPuGsYYIXyU7COW6D+rtdl
ddOo6xlTz5QZ/S5/ZJKwdE7h8fZKZFEM5CKhmZcypQyR+1/s3jBDOxg7jKjHReBn7Y/ION02IOsu
GpcWVtmhMg1tpgdiettOT1RTj/bU+YP6MdPrw5QbNIweGuvZHPaOU/rF8Pt9EKy7v8YIAIytKyeh
2QxqkjEx69QhcwRZUe0jCF02/EEi/Cz+OG8+oifQNG8Vpu2gqLkjGgYGlaOVfIMZ7cBc313V+6lv
tjGCU45PTbWY99AAvDfHO8q4djocQRYj67SfN+tfshTg8getvMfLp6ANQ5D0DjwADcioSdtNurMz
kYRapo37Q758MduCD8Hsaq/OoBVFuRr1Bd8YDdAqSPcLs+Rp8FfkItT4aDwWPyYdOpPhCGXzcXrU
3qvzMdQEDVOGnNVth5Ou/OK3rM5mncwKqq98cdveO8vfo8IAf3lX2n6VbnWnZEwuIHvhcaFoDuXI
engoMyhxWyMDGIH6XCQu2LrOT7VHpX4IZucYhDGKJnvH+1jFh6m6m8XA/Ths1BtksejyN6y+dERX
yswFd9wc5nvBb2vZu00ZVnFI1xcerzuQ3dSfPSAd12HCi5u5nhbGJWDfIdvR9Ye2eBjzH6pxHobv
drDVJBB/75U9cmZirHjUrQlqrKUqvMJiY6lD1jFl4gy5SxQmmGy47S2yYgNUeAgHiPoGuaBxvbIw
qQKFli/j4emA7Nz7WnN2opYbxNXOG0B2Eax4GbzfMCsCwqsFQk7A259XAXnktdncSBMHaSNBqusd
6yXbIVQaNP+Mja+d08R79JZPWrE8JBv5kYwEAo4yyB9skQJQdbu2q6lRZWQjHHme/neC7HNslAfL
QrqwfFNE4b6JTDqss9+FsBIti2/H7R2J9cZzUPp1L37EypumoIiT1mJ0RHW+0EbejQyoACy+T7Z4
4mW3GxUxIG6CGgXuzdVqJxvCBKFcHMTWS1k14y5SEmfDhSTlMaonVJo1XlqCA+7aiJOUbuKGCUHA
Ue9nU5S0/ek5nDQmfgY/aDc2T3beIfh3BDAQB1qnb44bJ6J9xlEcjXhX1MGjl2U/gybYCuqyQAqz
POSX1IQ59as7bbbD0EtV5pc6o7mztGGf528WiFDqnRa9yeZzWBd+bL/Vvc/wlTTjMVPtu3ZA/Oxj
qG2182QfEv0VqtL8IiLtym2nclQbSG8YdjWq9N51uuQQh622kdfLohxugnwbzPZgoVZ+WZSLMVeT
CTv5EJyiTDkUMYigqN2jk+53xUNbD8+JU/1BAAcdh5QaY6BkYSv/YbQOSBblunM0uDsmVZwqhenv
dDvgyDbw0oj494s8T9NKUxtBAp2X5rlaPpvRFqXYL46adUS7tLD6RMHC288q2bzIe1fa/T5gyMDK
yweVgZjCWfw8FO+AHOLpKH+XpI8KmQhcYEhfnqq8G8Frmj7PEvis4gerdN4m4yHMlqNpnFqId7Tm
rtOPTryF9Zc5+eWvXn3ydG4UwOvik8M1XB7CyfWD7Fuc7br0D3prPE+gTIJZAtTPGpbAgIuVlh6h
lymGvcgNFKoTmXb8gw8NrohaJXcLsKzrD70w+zGkwS8SVBdMTrxT0o0quSwAwan5r4XVh1ZabZmm
ji0rNdAVo71zo3OJ/MztdcitQC3M01Ek8Kt19KGZ5X3LqXAmZz8wdS6ew9O8cSxksRva63+trNaS
x0EdeRbHIl8e9cDae+ML5ekBkQVd3xdq+Pu8Igjtgb2nuQ79nrPytnKcJzP3mHOKi7eUBvIpfewh
QKAZH/7J9tGqpRIGGyY9hms3iJsgLdoAZhjBQTBz53njp21GYfF7X535Cyur9bDUpXQE6UbUV4es
n5/dQdT7H5Z2CxYtC82iWkHpWNDumuIcX8Qvx06bzgn4UBns5AV9p9raWdlfoNoqMz1ow4Fiy20H
lEaGC4vCdS4sxoUTKlHMQWrLYR/o+nH2kB1zh/Cu7KIvTbBVtZW6IuJwCK8Kbc9XX6xM8zoVnDNp
0Xj+FDXW3WS390WRVn6dhfF+xJ9O2ZRspcDSk3ZhePURIygQprjgnrfFNEP/qJsvwEX/xB8hZYYv
Ucj1rLG2MY34YAkgMgk84wToI+V13NrPf/DJmESmaUL0e6VMEwZRC+KVmEFvw++N5H764g0Lt0p5
8tItinpZTwOeZCq/8NuaAqx/7SBmEQxtpxAH3Qr5em25g3PBI38faA9lPnp40aP6kPvwlGYnxz44
W2RgksMH+gR0EyvlXfaLQuHCQaPQUDQrQx0gUTIe12H1Vx3VUGihchyE5UaSIjUGZAuwKlU2xH+u
F+v0zZSlCuNqozoX+6nJhl3Z5cbeZRAbdWuUwW5/Sqk9GBvB1orvuU744tS1RmvsmLaZDGDnw/9I
O7PluHGlWz8RIzgPt2RNGm3ZlmzrhuG2Lc7zzKc/H7zP/ruK4l883Sd854pQEkAiAWSuXEu5zabG
k+d8r0bhz+u2VjYAYCok9/4Iudt/yilnE5lVtlrKbD4qYQDrgnQkXUCnx04v/XjjrbBlahFUmqmI
Q4m2v3vF510Zda4yxm6tJPvrIxKut4jLiKaI2wbd5YIT8nK1pHTqs84ClF0P/USyzT5U4fD9uo2V
iEzkpyFKd3iOoANwaSMcgtwqDWDSeoU0C31Zd3KQ7OdirzXKvoiy73SHttLbdaNr80fFEhJ7iOXp
KVnsuQmlaMTLba5rQFWT+jUllyhJN9eNrERiIT0j3uWk9IBdXY4sM2srbnln3LdB4yWOepCDT8Zt
CCew9DxvJShXjhlwFWJP0aAJO+5iGrOpMyV5xliRv2RQdUavWuy7Q5x5AA+uj2t18sCRAlYTDCXv
GrnLspZp+GJccaG5gS/JR6r6mVfW07S7bmp1VGemFm8aaU55CpT4eUQZTm5fh+HTZH+oO8utyq3z
a83ZgWAKQTLoFMhlXy5X15ddmg0Mywk+9SaIFKglr49mLUlEhBckGzYq3vTAX5qIkyG0Bo1QS8uA
GzgVV8OJCvbkJankRs18jLJfBrk/R95C2a/FQcSmoRDBNd7rIFHLClGTou21mdIvaTeij1XcRrGz
j/5FWYgq7d+WxJecRcEeqYsuNml2Ddq69JTIRBnRH1XPNlJ5wzvWHPHc1CI8abMdj0VBj1sVvpXZ
G+ontn57fcnW543TmY1F3nJJRlGbmZMWFqOR9dgrIBO0itu8CA5RtxEs1ryP5mpBhQRTLGIGl9NW
a0kXJznsxT2sWPBdSHF2vD6UP7j4ZTSH3IdXo0PKh+vTpQmnHCS4ukVDSuo2WrNX90XhgXEJTtb8
eYje5vwmpp6CJM+AAEv5tYVnZvaq9BUFLTe+jYMbCPFDYOMbH7a2jJDngOIGLEiVerGM0yS1dWPz
XZYNg4f0e/x/YNtem17ysqSC6Z0icC28cqi00eoth0CST2TwFYA9WynRtXB/bmIxDD9Q0WxDJvO+
zeJToD5M8eCZSEnl2Qc/Dm59zZddBczGWH1pa9utPifFzpisY6EkOy38ZER3dblV/Fv9JsINq05F
iQve5ZJPWtknKOUBkbWKB9X8HE6/lLi6U3Ptsdb0G/j7tkBcYpTvnIwioLhrCczsYqJTeVZ7mvhp
5yk+Kkp1KK1fnciCZXdm9nzdodfKJrqAiuHMJKM5xi9HN0qZYgYJ7ae+ir/q8YnrgofkwCmS7WMy
Nbu2JPHTPYyT7tlR9JQ340e7tb+CCTpc/5S1MMFwQVTTXQGtymL36n5SqqNEeO20JyMcXHX82pdw
/ny6bmaNgFwnv0f2h6croU9spbPgqtQ6uioWieiu0j87Rv3LCdo7PUXNYY6+2PouSfZ54EZ+be2U
2jxdt762T7ndcskQ7evEkEvjTSdlagVFx32iHf3Z8qo2PIxFtnFIrjnQH8Zs7p0Gr3T10kqgTZoB
2S7Qi6R3zbiSwDbkYNSBzJW9/jNspI1s7eqwYISAd4f1I8hfGlTUIYACRacITyZRdHxXzqtqbzjI
dSPGsjzkSIlP5DEiqol3cnY7mCfF3sinrYU4kML/dxxM3eU4JHPuhlSACaT+FvEJd1teanVpziws
vG8O/ZB0Bt5nIiah0fENDdKvpLuFd3fDCbbGsoilseyjLkNd4n62HwoozKdwI1qvvTrOJusP2uBs
I+l9CNrTZyhz55KrLaJDY7j9Lp/eNPtz2G1Y21j9ZTJ1DCV9jFSxNNKuCssD6jX7ytyAKKwmEsDP
CrgSiYR39BV1mIdmELM/ZYns86i6zqyi5Gsde4cUeT1B6vQNAcAwzZ6izqKonR7ReTzaZta7bbJV
zF9dwrOvWexje1TDdrLxeCvqkYYfrU96qW1VzreMLDyyGBLFGWWGXOTKfqqep0zaXw96WxYW51mn
G22VOVhw8tdsuCvkrYzkekw/m6iFrwMrCo2hw4KkvcSdvvfjmynu4K7ek2uNhlsl7HdFFns2vOPX
x/a/eMyf2pwobC53QR0hi+4IAe5BTVrZyzvDVL2oS7rIK8csV3a2XEwGUTiZBhfG5+EpVmw4iqvZ
mqF3KrTy1KlKHh39HJL6vdNGJKKdXNvqjls7XoENkIDm+ULLz+KgN5VZNTWB/akT3wOI4/rTwR+q
XS/93pgR4ZXL68u5pcVBLveRZgdTQEm5Sb3YBF3jPMTSl/FTC8buWXdcxWSzwDunKZ+vm14dI4TX
CBqDBCUZchm+jcZJpVwTNORq5kaxpri97SDArd0y/cFG/mjtXmieGRO/n4U/DbXNvhsBt4TR/DoN
gXZj5aN4hoayV/WweExQ/R3sqd6666/GXXh34cgl3aMbC8OoLdRGmFF1bv2/HC6+0fBhUu+D4VAH
H2KS0+Q4r0/r6kjPDC6e3KmhSGgAY3BqhiMUAKS/H0e6W0KF95xh7MJ548W4GuttsCDkjoFjLddx
ruAsIlPMnnqLtfx2UpoXUwE2dH1Yq6kECI7FTALOhmf7cgUH6kKTVWAmBwSPEE2o/iyi4ySlrlJ/
BDHpFhUl063a45qT0grNugHIJLO12Ih+rfpZ4uCkdGXU7VNZ3ipF4HbDy8boxLtkuQ3P7SzeLfGM
LHsdY2fKX2qyww+6V4ZulEIB5UWP+U62/oIb3uRcu254dXyAeMTjxeBZsZhVZ47k2JqZVad+AgPl
jK+wU1vdxkkttvK70YGR1uEGBeS2RCVNQBACP2spCRkoZ3aeCRGjs5sDJC43UnWrER44CYBCQKCM
aRFVCjrU8kyjfqd9tuAgsA8DNWk7ehkV5dDbqsfrye2oilqdTjOB5ycPRvYjA2Z8fV5Xn2oW3XLk
C8EmKLaIu2cBJ5Yzc4x9hqzApl/+CsxDVe77zsu/RfJrTb+EOY+ug6pKZtzP2u1WKnYNPQo9HtUV
qLmRGnn3dsmi1DZGUTcqda9LfurT6Oq00eXDaXjL4sMAweFwo4y3o/NrY+irq00bjoD0kN5etlvL
dogIUEh9R7V7F2cei+8RonCgBCT9VHTyoc2OAGcEnJKN7rX6k9xW7jyVrmBf2aJsWgvAYNQE+yfN
08B1Lxcid7TUKFOBEkly201rJLwL53PUQqrmJMmwj1PE8QbqMvTRJN83pkKcnu8c/8z44nRN2rKu
pZJaKHxXu7BWvuja9z64p/p8M8f6Y9NVbpgF++It3OJyWN3YdCQgSQqcnP7Dy2FzvwqKtqNiDrVM
az9ENvogH8atXrm1yRWlZST5SO/ynLy0khdRbSKnQ3is+7sgym/VsmNk1ZcqVDl42h9zrXyTtOzn
9Xld87Bzs4to6Tczlf8Zs+qxpWQYlNle8nPXt6qHduo2tvLa+UY5DU+GvVugNy7HOJmaVLYzM5mU
bzDKFXBbWtFG/F87tGluoAtV7Fl1eUto9DQMJa7aeEbgFdp3jhq9yHdJvJ+gaE+KLQ2ENeEYmuLB
HAPDFZ1sizApq1Xxn6J5aVRe1PwIKhgrqgahrifn1KXSoQx58lZ7aM3dZopOlcrzqp33dmn/KEN5
4yW/OsXUuIG7Q9VBWulyijtJTnUpZD01vXYl5TnRwMpZW8iY1YcHjQFo/oD+IzourkbDFJcqGoTs
iYgq903XJq6cWCCW+l0f74G566UX5Whvbxyyq8MD4S4ajSmNLflbUHcxsrCFfDXrbUESYozmbvA3
3HR1dCCMUXCmfw0ri9GpSqumWtlREIui4s7OURFPNFj+HV+Ob9pZbQ+8vLS7qeS/Cvu7NlSQ7fMm
/nx9b6410ZGjpHwgEtyU5kRkOjv52rqPHYk31X0/fQySXR0N6OlVyFKcLGtfzHtD0h4goqrmZhfk
4XdVP/n6gwSdbyEYctvgdP171ib//HMWng7jrlFTCocGy4pPHTD7eXzOpS3fWguEtIQCLgUiDJp1
EejnVsqHoeKUyRprbzmv01jfFRawPZNOzSZ4tNTKrYp/0WAuGlH/x+oi/KapmU4J7JD3pfWWqb1n
gy6YX6xRc7Ns9oiQ3vW5XDtUwCaRcoMKgGNlcZZOzWi3gQr3upM80519QArMrkKvszducatrBlML
mNU/ELbFmgVR4wf2RDyQ9LdQgiAIFr9W3cp0rFohrQxwFQo2rr+XjhqQcGv7lvpn0aQPRvebVNIh
mH9fn7K1owqx0/8xIj7ibDdMVVZVnShT61bjTdWbDD+U/nHOdvlQb0SAVR88M7WYtbxJok6OC1R4
B+2rQhN0Znb7sdZvrBShAVm/sf1xH8WbcXXVK87sLg5IyNURdQJudR80/q+WRKwRjb9mU7qbZeL4
9elcPbj+o/dowbgEAOByPmsasqxAKML07V4Pn+TRk82PeXaw+w958MOGPd6eHywrRA34IZC/BaT6
Cu75Y7r1sF/1Hp6F4Cz/fMhixxulow66qJ6XUewp6rNqJm45H68PV7jg8v7IFqCRjTeNwfP6crRO
Aiop6PEeJQh29D2QyzQ3vGZ19c5MLFZvmvvJlHq8JmjCx9o0dlbdHEJL/yUEja+PZnXKzkwtTii/
KvShF6OJmje5BIEY/i63OhfWbdDqD48ZnY3L7mKjBK4tC/xTLeeeLf2u7cLlTP83A/nbyGLtU6fN
yo79dm/PT4LrXO4f+mmrPWI1cph/G1kE9yGbJj1Co+SeMisiacdS+qJQv57RWSqC7/9mQPBj8Wgj
w7IE8KtyP4FewAlqBdBY/VxaulsnG562ujQ2XCiCDgWEmnD2s1DYR9nQh+KCAvf94NKl1J/ssfAP
CC85/5+mxKecmRqKVFH8grnz85e8y3ZD9TSBmb8+aeJ7321OqutgaEyAXMuWoKmO8s7XBiAmtfU8
zPZvabNfdjWd4YhK7x++VRo5LgeSWaGpZw3iFZkV0BMZ9o+Knt3liFYEbXeIsvZjyzalO/BBKklT
93sTfXDgFOEu0YL7wfQ3Mjmra3j2PYs1BAnd+6EJaqMR5ZXhCX6oMnm5Pq8rEYl6usZ7Hf00kn2L
oFfnPePs8JO8606jbMdHmB6LXZhakzvIW1SOa51dF+YWAbBUnaIPRpYxK4dDXhMuhr+UWX625eGr
EHwI05vEupEaZFeybA+75S5SNuKJMLHwJDoOaGGhLckEEbNYZWn0dTOfELYvYtQ5YXw3pM6r5XmP
OOPHeHwKx39+rlwYXCxjYobyBFkViDb4ugFoWNNe93N7w8pKBLuwstiFDUIreq4zrKl4g52/PCiI
klJiKLdgm2vZrgtLwqXO9jv3jC5uKY7BKfEpNJ/KaNh12sN8SoyPcObt9AJRnYcW/G3XbwSB/8U0
+CXxcoWIebF2kHDZctJAsxuZnxNO56Ck24Z35TFRor0NsQHk5w/29Gk01ces2oL7ruxHBm7SawYE
0nnX1JaPMbDiBHL9uc92SXubgHST0k/XN+TKxZICPsBwIL4QS2mLc9suU8DUNlWz6A0+lPrJ1+9S
A83r+V7ltpeZv6+b+4MTfbcd/ranL+548CIHtdzTNBtmhyG/Ce+TU/jUpbtu+CDXiYscvEWeWv0y
0TCo0HsE7r75pRgf/NTLjV0wuOW4Vz5IR2Wrz20l4gMzYKOKkpxIJFy62Qi8FU26ifeW/ka2vLA3
Rr66YejToNKgoqPyTj437ljrUKSBRuUuHF4iSKjDXWC8AVXewKWvtZ4zFq6uwHdoq3IWfluqAQmD
iLejooBB+zpkO0V/UdvZnWqI5LIvcLfsUt26t4vA681DPn4IjUNVdzuJ27Zpvm4p1Kx/kEGftOBv
ouKy+KCIDw1Hhw+CXgiVUbPcJY+0nh4C9bXLP6XpXWU5lAh30CpG+rO6K7vXWT+FMJw72b/Q/aJ2
gA4HK+HQySkW6iyeWHKYzFNEf84ILtYwvjtbCb/VLXVmYHHozLWm5M6IJ/nNS2dPx6EabzT71qh+
1rr9fdReUjoirm+r1VBxZnKxi5UYPyh7TObpsx7dBnFPfUnbXTeyVqZjayB2ZVF2oMgvvuJs5ghR
hRJnAM3zEm2UlMTpPnEc66DKSOjITtsewAXNbiCP1EJ1yT/2StRvnDurkwsvIlRV1Pjhs7n8hswc
qoF8KvGq/KF9xYv2PBNzGYSQNnu29XR9yKuHN/uIUguKsu94x3pZ84MM9Zl7Wpg/JEa3Q3LHbYaT
0ee3ycdRbruNhVyNQmcGFxvFl4uw1kayI337EAhtAWXL/VcnUCT06ZIhg7dMlCZRqRiJjVKgIIGN
0x9Z5ymNl/9lJns/Lz1EwDaGtG7QAIVOagkM5SLix2XMu0S08loGSrKlfh+P816P032QSV5s7HR5
H+pbmIC1jClK8yo5WVo+6QRa7PKqjcMuDkL0gwR1eJUpkWeNpbnr1NQ/Zh3EX+2szXBtW8facOKT
ak31p8kJog1/Xd00gNThjwWry/myuL5YctpQhWK+OVXNo1LIe0V7643hkNVPdfeq+PdhunHJXnMi
OPrFS4zUApTfl3tk8J1WHyEQvYfm2w2rN9X8fn1brFVAoWj4rwXYXS4ttJPc1XZDK0PZu7Ge/1CH
/Xgnd/33vOhvxvaDSuFmfAny54BWh1kGBG5u7MzVuxkto2TFQYCTPVl8gl41xCKh62u25e+kz0vX
mpQDrTCe1I4fUitFeHNnhPT6BqcmUG/VXD1tzIKINcu7DNhVutNRXSMfvvCxKU7HMmhImUpK+JKj
Pgi4Ze/PkpeZ6kmtZU+GTMLIoTmFAWeEBOG6/bWNdW5+sczonjABNrECLhY4bEraPytX/aVAV0F9
QK53mhVvHAFr58y5SfFJZyeAEsdGNZYi+nY/8sjaiYJZsAmYXB0YOxcMF8pVgHQvrUR5W8iT4oMe
mlO3leljDff18E0LXuXiPjOqA6Wkjbfv6jbVaDAV/Qqw8C9RjUniJEbYyGxTq+Es+daODiW6b1Hm
Q/o7ezwx/GF+yvrBu76Ia3tVtFMJJDS9aUu7Vtir1WTR9hEkpmB7jPStZ8TakxsuMMFlxe1LXmbN
+kGZEMMlGpTOgybFbha9dGPlbtaLhbcvd8O5neXJHKptKAUkTXN93KWtH3laqnHDUrt5PxGKuXgm
W9W3tfP53KZ66SntTPeWXZLbmpODXb2Mv+zitUMbfXDTvvkXK8U5gnoC/U485xcBB7JfTR5iik1d
8Sb5lWtuNV2sbS4uyPxD1YM2xcVgnHGsJWsmvTl/jpsHCWHuqG02YsaahjigPBAcIBcUlJsWQSOW
UbpzUh6VbdSqp8i3p90UFe0ud3oJQUxNOYGgg1QgjxxP69NuZw0tJLlGZbiqXZevaY9ojmPvisD3
PRrAxLE61fuxqG3PR1DTc9JgS5x0bWI4PLk88NVU6hcTk3RaGEcyImO01HowAtq2a/ZbILS1jchp
wgahz5y2toX7Rp0PyCmM0vuUNKnSv+XFVrv3mrPyFmOb07OD/yyOi7FpSj2U0ZPgge1J3CCzJvAa
84FYKlBLm6S5q9N2Zm+x1HrOK8TmHQ0I86nO9ENfDN5mQm9tUNzfoJckKw9FzGJXhEZv5KrVoCmh
mu6UsN8VysDyuHfk+tAV8UlvitM/D5nnJhcrZfRSU6A1CPt78IPk3k6G3vi6hdXLxbmJhcc5Ml0o
tT+ktKb01tGsB5DEcjjcOVUVHHPu5/Apt/OxlOmgk6KSJ7SGu2RhqjwhVSdvdUiv+eb55yxeBemc
Sp1lMOKQO7tAuQ3/oiorSlCQEDh0Tr4jq4OE1E+zHhkao79T1Selg5VNer4+q2sHEUQEIOcomqJC
IkZ5dnlIQqOufUVMauF4fT64MTgNxUHreuMwX7s/gLWB7ZRGb54Wi9Xraq2c+lxHTwPJkXmcj7r8
GhuvYW7c+mGxqydrHyZb76pVnyGw0g/PSQufyWJ4QIQlCZ5VlC9gF5EH46nIBy9KdRTNvgz9vNem
r5mVeBYSBUU47HwH3Nz1CV47gR3ArA45Q+gWl3wEBO7eV2ZfjBsqI5H4pucxj712tG8nK99Lm2px
K7vfhKdNqDXZSAPbixAz60NRqCOqwLUkmivvrHLX6x+mOfFMCIO2DsiV8cGWQQMgkF3I2pYd/H7e
0bGfsq6heq8mX/PxZ/2jLB7nrSLFmh1LIC8UklUmUIWFo+aJRUHLRCkjv9P9+8Q0PkxN82x0cL+p
yo/ri7b2UuUoBjsktP7e03glTmRbvbDWWJnqzr1S7soGuamkjh0Kdc6X1Mn62yG1Wq8AhYtetT4c
E8COx+sfsrI94VkBxguESlwMFqOuSqWWlQ5FA6muvL78OXc7m/tbt9UTt7I7QeuTZBWcT6TWF2+I
FmGjfBzL7L7WyR8NrdvYN9WN5njKDDn17zz5FxdgIKKIlBLgRA1mEQ7KOMrGSIhPxCaXUPmzVEY7
xRGdD1t8X2vbwSZRL5TZLELcYgpRPxmsvDfS+8LfS3J8SGI1dw0zPAyFg4RilZElU7f8RwT/xb37
D68VyQWQKICwL71VzaUwsH2UBixliB+R0fuu+DRv+o4fOu6QFtD/l0l28MEMP3bBXB5Ve8yfxyQP
oZwe5n2pKbzirvvSytWDngjB/wJ+VGhNXX6TPqDaZvsomORBnx3mLO28KGSfWr26Va9f26xcqP7E
BGq1SxhFnaAwBR0A6jzzb7OebnsI7He8Co69tFV5XgOoEFqF4pABMMTRF8MqFS1S+ihHLqWuh8c+
tPy9D0Ac7E8Y7A1ViU5FXtj7iJKfNykDRV2C534cBBHUUDd7ZUDEJUzl4W6c8/EgN5uE76uzAUqQ
zk9HEJCI38/O2FbLM2Ta64zySlEck6LUjkYeOoekMNP9bOjRR93385vrq70WOQBaCcAM4MR3b+cG
Yv25BQ0FDK97DCzt4zR9q025cGV/i9B+5SZkcsTBmgcgWdBPXI5PSSOkJnKcvaxvDfMpLba28MpY
kK4DaflHhpI7xKWBXAvsdg5Y4tL41EefJGhHFMWr9NP1KVtZJ4vslalDcUjVbQl1aiM6NhNlYp1C
jhn7MbVn1xgld1Lbm2r8ed3YyqTBsMdlh7ITjATywm2VPHMCM1TYjfmHuH3I8i2B1TUDyBnwQuP8
I9IuJm1s8iRVYkbTFKW9TzRFctumtY7Xh7ESVCwNksA/kjtQzS98e2LlJ/jUsvuuSVxtnD1lfCZ5
tBG6VsdCOZQaEeQzlAMvHYB+Mdrachq0HZ3yU025cE9qWN2wsuZmKJiTa6IERRvg4hBssrErqEEV
tOb5Pxz/ox9ahyGxT0H6LwQZKe2S+eGCBiXrsgsIntJIq2YkTaSysu5qvWlcK9SzU6QH2v76Aq0M
irIaJgSwk2Ta4plS1fYY5pKD5o2U7mhghcZEg/QOKpPrdtau2lQwQOKSdRVExQt/M7K8tCApyO5F
juSTpL905l/1fJ8bsjtId7Y3Q5/bfpTa3YZd8ZhdHLX0Hgmhc4Gv5/Jy6Rvh6IsDTEMepmhPU5js
9f6Tkw93g0Jv5Rg8FEbNg/7OMqUNy2szKwS0qNMj6AMxx6XhoHN80u04pXhbtDpERcX3EYIp9fn6
CFe2GDc/WHQBACNQvgxLQQPuruyi/D5V36rhgZYxJfznLYWYoKLmwCVrvFPV7GbuKrKV5fej9Jpb
ryFF/81OsZU9DCRfUEjDEvu+5hJmox3GZvFnGAa1iGaLrWN1Pc4MLEJRUcpjDZ1Dfl87D8D3ZvQr
qvphM6W6ZoYHD8qwqJiZgBIulx1Cpb42lTi/V/q70kbbN/mrD75Fxbfrq75qhkQRKTbyUmAGLs1I
kyrXVdflaHFrx2zfBIxGbT1nq29prX2AbqL/MfQnCX92O5msJKmlomftO8fV7HaPQdTFoyeO8qa/
E7fRaKjc1PgSp7voMAfmvd04tzOEZv1v2fnyj4dNWffPpYV6Nsfj5bCNWSmnNiQxnuevev/dNz9J
5sdoSyNrZUtdWFm8CYKyGwolp06VOsOtszcStAbKLfKotfIFTXkASjlMhJLoIvSCt1cjSyc5TZWx
mCx3ODKXlSwLemHDOM6R6apafn99AleHRk7WIFtKdXzZlRJnpVLFMOveR/IxLCs3lj4q7UasX/FN
qDEhZeckh2VxyTtHNcay8g6QpK5Pu34IvKkoDgk4dz8JN4KscPNFdL8wtdhtTg0qsLIxNckPZtzf
RWnL+X/DA92T8t9hk5+CLUp/4WLXTIrRn20IX8vlZmyBXNrjMwRqxZ1lmW5jzDuFjsnri7U1uoW3
h/Usq5KFqdLY+y9TVXyMzbu8e63Nj1Xy3XfKjdlcy2tAPge8lYuu44AauRwbm8KvJwUc4tw8xbLq
1hJ9oihtzbq2m8LQ1QXBvqdaASWpyt4gFV5zzXPji/3AyyFT1JK1VBETVBVX0Z7M7tf1GdVXFu/c
xsJfeEEE05BjQ+mLHYR7u8CsNoaxboLTmLu1BjhvceGIYXsuB53XvGAVe2wCv9n7imTdXB/ImmsI
LA2CMJCK0X9/uVIk27S87gy41IQgiTN4QWhDuUSWRP3WtDdJ9ymfth5yWzbF72eeL8lTXTcVNgvK
BBDlU8x36/jQTN2J7t1O/u1stU2v7TXg1rwa4dni4bXYAGrEjVLSHQAD6neleEC74ASLF3ePNP74
L+bzzNJibNw8elzCx/Oj0RuG0huNu7m5C5JnNVdAq4pCyT9/tvDAo15ucPHhkrbsMs3VILIlg/JV
Q8XioCjD01DL0T/f08IKD1ZIPUShbOGP5pRWo5aiIF1XI2IY0iHuvUozjmqvuE3wc+rA/o/RXf/i
GzfX5/T9OYBlcgt/Xpgkmxd1JrMpI04aChS6+jCkqbhuNdoz3YXXzayA8i/tLEaYjpGczipFs7SS
T0XwLYaoRoeJLAFPUbdf1epZ4QqOVNn0BVLDPrcoYyjI2EjlBpPX+63Ph/A8JLWOXg7d9pcbxJZq
zawzBmxmj1obesb8fH2oGwaWSFwtc2rE7QvKMVbl+vlrvAVEX7mUMATRTCiwDSK7fTmExNa6rLaY
SzXUT0ljHMrmYy4/9PnHeOoQYLpNR5hDpy0SIhGuLg9VzArkE2Vc4tkynE0G6nK9gjq0mu65nNS/
VOljFmX7VrZ3m0X71VlEN0ZUfsTOWPjLGCto5IzCWGi5lvSRa+bGwf3+KGM4IlkElJfL1rLDOPYN
NZxDLCQhQpmAbTqA2UWxdTnfMiMGehaQefSBbxBmMsqXooOryR8mo/tXgxGQDUG5y3v20kpcK6rR
+fN/RMjpMQHfDTX+dcde6fqAXAmXM8RTmQrO4vCPU9K0ugxtY/aoZ+7Edm24UD3G3VFXX41G8wK/
9cIpoWEyAKO1sa9WQ8i5+cVMJiBuIj9jY9mTx+31MTM/q+gZ2/KDlCpu1u+kkv7N7tWOjX2rVicL
HtJMgtHe3OwxfH/mCZop0j+87aBJXfL32E1h+5nODtSPVf0ziGr6W37HtLpsT/r73MilqcUlYgxS
Q4orRh2jl+lXhzB4nKLkgLyDl0W7ws5cZfDyn9eXem33nY9vEWFK32z7acpSkUyw9Oei3zpWxR9Y
xhLqOMD7uDJwvC5GVdVyIcszlXdZZgWtfRV9CoLnQD+Zx/FZkjZ2x1rkorufeI+WEY2hi+Gks1zm
+oS1KOjDg1LSDuhPEmqdVpPcmJ0FbUNHx5Blpbvr87hheAmmtGotN+wAw5lInp2CYZcqP0fjaCSf
QxAW142tHeVno1zinOIUEEWTgYPpC9s19OfACNwpz2ESOFw3tB4IVOrh4pEKm+DiymfR7mrJY5/e
T7x/h/YtC9rHMnxofhbSrar9lDS0Pv29jKpZDzPZFk5lLaJSpeDlSvoVluxFHFArKy61ErzDmL3S
URI1D3n4dn2EqyZItXLwUEjATy/DqTzDcKNNanqvGTdx+ygPB7n6fN3EqmtQMxCdEiTElxdLM5YD
Nag0jh8YD8IHbXir6SrLT1r1i7K1d93Y6njOjC02wDzW9uwL5IYxBm7rowYQesOWHu66EToIYCUx
0IFfTJruQ05ndxixwmdBSmJKL03db/meeN6+ixzQ2v7XysL3IEdWolgFDmKhJBd1u84/afr9YHzv
rVfN2lWt7dFBn6SfhNbl9VkUA3hnGtlJiJZAMNAmcekVWoGWnOSzZJHSjcdg1nR3smtlp2Q1FEyV
rW1V2Ffw4AR/ErrcU//stIWrw7zcDlFuc2vW5x3ER0rvQm/W7QztYUDvk3PBQz7IMZ6SgIRDQrJ8
S1p31U3PvkAs+tn1RaGfOpA6vkD2BuNrnQRunB/TW3L0VrwVptfn9+/RLhzIMcOBM97nFTTTXxX+
HpPPkk//UvxyfR3XDh+alOBABWDOXWa5GyyDKmEbZ/fGt7C6KaxdY33No+mjEXxQ23avVtLhusE/
hbql50ABwmICghQNupezOKoGLZVpSJ3BqfXbZtAyt9WErlzfD3QeJxmtpOZ84PId3XRTEe7Bk0on
p226D0NSap5S9OXt0PrSl8Lxf+RW1pHiJZlgVAiV5ECd3ZymlL0Q4jiaeWffJmENw7U+Og+2Ejl3
FMSDm+tjWlssKJ5F8sTiTb4saaRBITUUo9N7yW4OlgbOso28Vk72tf3Pu7Dg1Yf18Q+IjvunCAln
Ptgb0ZCY8LbcG83oqjWsQ5UryRtrtPqqooFQ8KDDRkNV4NKKrCMqFwg4yxyovjcPU7Ar7f67ns+R
5xTDjzjp0oNSp56uZxA99NP++oSufwCFftqUABGjL3H5AZFulk01SLh/vaOveL5rs0OqP4Tak/01
yd3++3V7a3dYgSv4r7lFII3HNAJ0wG4jZ/mrTp8VHzEhtdybWbxr243WSTF57zYAjBwKMEUZir+F
sbGF1c2xAK5okjfnB+ln2oyPsX1j2PGHKfO/jsUW2/rq8MAdk2Wj1MNZfjmbE8RmfRP22X2Stbug
uhMqgQ44pXwnhcm/OF4hqhJkjXQFyX9eLmcOWneJOikJQI2iqg+VVO7lwrktyq3jYH1If5tZOIg1
8xTJ4k6YAd1VhMeeVicKLTvVn2+j2d7SK1xJNVNtFvgGCoqWSO5dzqEc+jBOWEDK1OJlbE8xNAp1
Xp/0AFCF7NV5cSTNF1bf2mZLBWXt2Dm3vDh21DQkcWoW2X0f7Boj3cnZzgjGY9tIt7gdAnNP1zfD
2t2F1l6VRC1nrbrUVVVSKVYrHXyP0jzlJlKn0UNUbBHxrK3fuZHFdJojeSnLx01S6xTCTxfHxW7o
PCc5dtk/hyewdERmHZwlcJglpEox60LvQgPMgJnpXq9MuTdLkDBA9rg1rNW5M6H5+0PG8K4r2pob
xer6AbfUevMuVuZpV8j2jZobW5e/tTMHrI1Aj3L9g6bz0h8LDcbhqfTBCdilK3XjrgtfZDpzk3Ij
Fq+5H07PWPAFotbC/eJE7mnsB9kTGQdpTnZD/0nW3erZ9vO93fVfrjvf6rDOrC32dQgTFqRyQEm4
nY/7OdIAh3aWN5ZWeNAt7rjXza0MjvlTyDIDaEZkaGHOjAcjj3VicYOW1jSjM/AXFAVqe5tXj1my
sbFWxkaGhDIwJUDe+cueSafoinLoxEauTlNzDwY+NKHntjcWbMUHSXtxalKm/bOLLz0jAXgU5BSn
7mUQ4IbtVd2tsanfvbJ/QaASDbmCMKKlGrI2GfPkJLgf2c8w0PfS+GrCpdyZr2AJNhZpBRMp8iOA
T5GAwuAyQ9JJFc1BdZLfZ+r/Ie3MlqPGmq59RYrQPJxKNbjsMmCw6YYTBXTbmudZV/8/my/epkro
L0XTAQEHDkjtKXfuzJVrkczVnm27OGSdjuO3irPT6GeteZPA9MrksAPdfktk/RgefVIZofKg5dPW
96y8u2ieogRCN51QPFwEYW0+tbkO0JI81D4cQ9e2KaxK9aPgdg6DD3rqac6u6/8MHEhFU+X19p79
0T+1CCAwT6WacjxwakO/XmBdaqcxaIA45El0LP37YThV0kMdSqT6+icczyFoJl5/jVePnewZ+csg
V9CYPY4mPREPhvTqW4cuOQ7du5wq96Dc99przpNJUh8i9Zi1J3ursW2lJ4xuDFFkAMEJCepSh7LO
ZKkL5yY/V9YujcjJmMFd6ugeKLHQs/7ODLcMpr2kzOiY9i5f1cuITLxLhkeh1NfM1pFg+P3QbMXT
Yq5+mUsEIID864izLeHU8mj2RNTAFiS1CPYjcdKx1Kt2K1284mfIz4h4HSdDbUscp4uoqFP8Rjdq
mhicT+Fw34d/WfkXtJXdQos9ZL7qYX4Ym+C98y2uX9vsNYz6T51au7hX1ATv+trfiNJWXJHIFwFp
ps4GZm/xPQNLZAF6EIRdidem3Vs3q8c5tj4O5daVuGYKvkfwtKTIBKvn9dB7P5r9SpCdZVGys8OT
asRuMcaek29VMX7IwS0Wk/5/gk5QX3iKZemQdKeUDx2CkpFq71Lf8aT0u2TnnhEY76zx7+YYGzxZ
pv5ga+2n0G92oX/Xav0hIEPDVFPQlNDo+3D7uK6N/wdileycAD8tpjqWbLMuZwh+5vpPxT8gUGGW
X8Yt3OCK0+dggYsmMgW3uszHTDTJkUWmx5dEoD2XLlVD1/94eySrNnDA0NBqNm0O2vVKmjVoC6ga
yfmoz8Z8zoIM6uQN37o2WwIU+z8bC982yWnmVzU2SFa4OuFanBzYxW40bSHtV06+DQCRq5/aIRW8
xbpwBPrSDKnVR8U7PYLRFybo2/O1dugvLYifXxx63wG8kWVYmOY7eaR05xzo5dNkF3AKSgq/YYzi
HVkIMiswqFwbs3KCRKsThdCvEnVy10Si2ZCfZetjs+XMVx6wuHKIMkVZhGr5Yo0KNQ/sOQdXkafN
e0tvPjmB/C41ScLZsfmsIG8JFBzkTTa+3R7jyua4Miw26MWEIrdbplHJUVKDcdfoKkmeBoERw9Xl
esNBro2RaAMCYrR3BZb02lSgz8hQ9/AuzFzts3Jyhr/L95CQKS+a3HipqR5uD22FvohWip8GlwEV
r54uSVtuCL+olA+G1QYH5DCSd8HYQvJfd/GhTtXW7RJF8iakXTyNooPnjIhhRrRbukMf9YfJb8Ln
bEgjE2SlkRcHleb1Axyy4wZyYO05fPW5i+eHBikEwi8QQ9iZdg6dl7CKPsS+s9f8hwjKbxJ4cRbs
unFybePfh9GQCBN2gVdlTy9RCwmQykQNmSkjyfetggaZ8t2WybGb0obDU4VHW1wogm2SG9KGJQJA
8fUu8PO8skqVuwsi7MNY7e24dUfD3kHicKc1D1r2EEAtTGLYa+z8iBCAYh3y6q88umt9ZyeXR8f0
ipFEDyw7U+vGTvmn1m3BnFag6mydf77yF9aAdmqC1C8gPGyyfd984W3rTtP7XusOEuQdQGj+CIf5
z7w+Nf07rUs27rcVLwcaCAEe0HZw0CzreupcSlWYAAtNRX/mk+nDgI6OKfrHga/tQB38R3uLnZeW
QyLNA2vSRmc/VV0NMYzAOZVt5vZkgKXfMkexFIofkgg/3iYXPieSQnQdLCYX6gRXsl8krXFNEDkS
JHGS+twFzYYj/yHg/Mum+9FHI6D4XIbXm67EmeXGBBmhMZD67xOwlDFC51p7X0vmrqSpWcvvpvyl
juu7dJAPkW95djW/ZJN/8pWP2XxGNwyylvh9WxwK5xBo9ufbzmrNDwtZKW5PQQC0rNfZZhVYdaTj
h/ueIp2EOq5qtYdSnfbmrE0bAMU1V8zUi+knuqNCeD0fYWl1agHf1zkpir2ealC/ctiz10wLPlQo
wjSN+jrn5t3tMa4EO2LNwY8IhhjW4dpq2+Y09wHgoA/vWbJy1EburPnP2zZW5xG8sQBFAl1avmsL
uQLiXxG0WfG3tjUF4EywNERbFGNrdog9abwVxUJIQq/H4mdB/X/kFmp8X6IBJGsB2mUHM9h6qa/5
gktDC38pqY2WBybRWxMiyFYFz6P9BAVfr7fHsfb3WhMcb8+gCNKWZ4WeVMTYyAuAj1rsDSqcRd/+
AGf4L2OgP+b6o9x7pW3dZ6iC/YYtCChoqRNaR0sanUIe+qBVQMvZkQ731NDtC5gaSuddm0R3ML1u
8ais3rHU9v8xuNiCtd+mU2YCd0HlepYOaai/KPJ3KMd2Rech+osEzM7nmMOScnuka6AGRNWo+aOX
RbJq+ZCCvcVoYh2gVm05wV0vCUBRU81IIHY6OVpbOuamnz7kSRU8mGY17mO7fwqVAGGcSjUeFfot
Nrzi2nFEG0EX3TbQ4yxTLo3Vh06VDqCMGtBpzpuN3lSwFfStzjg5b5EO4C+QvNcHpWots+80hQqv
Prwb4JYuRmtn9Nm9Epj83R7VyNk1kn5vdE9JOx9+Z9pFmQHkGo5OXzxJ8lnLrXGwiOGDFBJfX+13
1RSlexnJFFcfqt7DK7WenuT+Lu5GG7TomHutyUOs70rpLLSEN7bC6rwDCycbYMK9vXwlydlYpJEh
6vxd6iaxhc7S16TbIsZZO8asLGLr7HZ4mxcvCtvJm64YBOtCU+1m6o17OS4d14+6+Fh12bsm24gh
1wySjmAfCR4LLtnrhXZMKFT6HpBxE5uP2fBFke/Jj+lzfW9Gyen2soqPX/qoS1uLTTU7pj/OAqLa
hILjX/WlfTDp1sZ9tbp3LZkKNNQqEAkvGxYL3U6HwOHMxk5VHmhPi/dhaPsHun8h5Z+G8c6Qu2mv
jUq+N9PZUdw89+vzZGfm8faA124BASaFcowUNOt5PblaUU9mn4L00ucSIhKhyRVA13Pog2T0Ui1s
YT1znoeo7TecxNo9R4RGHyrQe4sHwrXhPKiQDfOZ6V57q0l5Ovpj08U7+98rIHPXQC4jCMYVofB8
bQcVoGbUfQbYtzPxh60nd2Raq107BVtv7dUh0X+KzBK8qDyqrk1NPSypTcmlY2iRa9TtY4JYaJi8
8TLf8D5rJ53UGW1QgvoUr39tSS91f2g69k9Wf6QVxI1gkFWz6Tf8CaSgGtQn7AyygtdW6MZo8qqn
4FIQQD8Syb+0WmjdzU7gb1zXazNH+EbWUf0BmVgccbUIncCwqbbEwp1XrlW8G9O/jHDjJbw6bRdm
Fqd7mvMeqTya+SnnqNFbMBius4U2Xh2KyNeSPhcqYoulGQstaX/gS1BZDP1yp9snC87iMPt2++Cu
juWnneVTjnJHXts511/U1EKTJIQvsEw2vMOaO+Q1TfFI8EAZy2ZxHFOZcJHgDhWN9sts57PZbo9j
fb5+mhA/v3izDZOUS20OSKb0j7lv73T1AxBs+TdAfsTsP80s9rJNaFarNSNJ/VOuvHTOqfZfb49k
a7IWrnSs664IwOKeldB2paryAtnacJrri/5zFIvN5adhJ+mV4AZSrMKL6nBnA9OFOOt3HIxDcMOV
i2IShbPrVQEd6ASWj6FOTw6a+k1LypNiv92esLWlp+pJ6z7ECmQkxIReLH1hhnmQDOAKOI6O9bUx
JDccy90YtxvbWEzL8lYXncy8Sx2QbEt3GZnl5M8OffomkWH6FPXfFIcaW+aF0h/1GOyV8V+HLOD0
gBWAPuE3ocv1yKqEkq81cDiT0TxZ04fZblwZ0blKTU5D/eXfTiM9NdCa/WCOIK+zWKtkrOjVy6m4
Njkk6m9TcS6HrwH9t7fN/DqJkPcQaYMghZHyF0EwubAyx6kpIQ/6ITJl5LOzQ92X3D2TZwWmh3NH
y2K6u211JVQSnEFwHUD0gWrusqnY0IZpyEIS2PCHxNHR0N60wY9dwBueRA9koifuGBVeMk9neUtn
79fjhm3SdRw4+HNoRblexiiVyZ2kFAW4906lBlfPMIKH39qev56DazMLF6gXUavbJf2BkBi7cYZm
Kmkr5aNpH27PpfBx18fg2s7CB5pGpeQznSVne8j2SQW8bHgctNYbp+dB3mKHX5876nrAXhDvWqrZ
KNUcx9IQEgzl79P0vdK0tHb964ZzMSCUtoFZimfgwh1Ocj2XthJwd8TyR61yXLutHtVhK8u3PpR/
zJiL6KTqJT+TZcyYvKvS5rFUnkzr79trs7YHcLcQmurgToger7daZ1ryEEKMdZbjO/lb89XpAhr3
X/+bkcV8tc2g96mGkUzrXXP4qGQQ8+mJt1mvW/MVJj36ZPwpyUDdfD2aiuGUveglHMRWTk4jIIL+
dVCMe0ui7S9TvTTLNu7GtRkE78eDXAXq8QvpkFKb1jgLykorll1u+dIODlEf72BUvT2La9vh0tDi
GGnmoA5q1pBbalIv4TEa/U1RYmM0q0YoD1vQ5BMVLzWlHWOmWU4YUUNY8rPXVj1uhqorNlBcIoFi
86eA3V2vUqOh8yI3Mkxxekwp5B6QkJvxSLo9XSvrolBTFyyCMlfwkgezRpSbFkxQYvkgPZljsbMb
Gzjfl83+UhEuLNwbhoR0DfgQeroXm87v7S6XLLBUbTeK4VAO2ogjVhyogDXRxMp7EhKDxfmBqaaO
hxJ4HWjLhD5uYi8vjR4rJzg0W+SWa4vzjy0xddeLM05m0scyi5Onzn6I962ubzOjrhsRIjSiQAir
zLWRIA2V3i8JjBrTas+Q1qYHqe5lEnd9sHH5rJrCUwNWIYUDLP7aVJzTGaD2aS7IQdo22xGBR/XW
Y2LNCJBpevpFEYgO3GsjEe1KWptDkBNET20Fb3PbulCh/et3MfUUaMcEEQ/6NctEdmvF+pQIth84
VXSKdem93b3dPjSrAyFbAZkVMi68wK8HksSSLJcaJqJy9iTkTDLB9GlseLK1o2mIFBTXM6DKZU0j
zpXMT0n58JxApTjSAJU9oYBjxdHGjK0dHLi5ABRxfgRl1fVwrL6p9DRR87MTfKTDr4EiQFDQyHQv
Q5K7vz13a6MSQyLiZ4GcpcNJLV4vVu3AKhTlp1iPPbaagsJ2OG/heleGpYruGPKtDAsU9PWw6PWG
Iryk82FOUQHuTkp+N8vRXZYakABs5C5WRnVla7Ej5Mm0pVDC1nCvT9Gulb0GavKthVqzgoMjy4rD
hk5xMaJabaQCKnLwqG0euJUURG5b/TUTl+8sOfM3VmoFaQh32YW5xaDmKQ4TS8Dl5a9NiM5C87HJ
6oNOfqmtj3r1bIx/Uz/UJjeLD3ZA1zJMas1wdqiJcUJ28nQnbc3Aysm7+qRFIJYFRZzFDjMQ9g9Q
YM3D+3CrXLlyUWECQlgqfFwmy8rFnNaaM9uiPWHK3CT4qNQvt0/A+hh+GljchEWKnkwoDFiIV8Cq
ndcfBufw32yIQV483it6hKdGovOgsz/1wctg+26TbfinlT5CsT9+DkQM9MKI0ul9TL8iM2WYnQeh
avsJAjBB2zAG3kg7yXutDOB/MlEEmdOkgKRcVg6R3iandnRSNw5Vw+sQmfx4e/BbK7g4JkEW2FYi
Jti2P+XT31L//b/9/4tzEcntpPsoTJxJ/u8do3noUC76DRNkCwiXCDLlZf69BygRSIngkqNepYb3
Y7N1klYn6cLCYpJ6Lcotf4I8sOhqev5llCGOt8ewus8JwwBLivh1Gb5oc9AFpjTDZRl/i8Z7Of8K
KddtE+IjF0Elikk/TSwGMWkjap01JroSXqrS69SD/GkinXPbzNpckcOhr5NEh/MLu4suN31cdaJx
o/smt1+bzZbctam6MLBkd5n8blDkiCjc0cujNHSPmSk/xkHydnscW2aWTwozCeIBGduz3ltuaz0q
oeRtJUE35kpXr53CNOiaNM4qQ0EmV7GfVfvv24NYW3MY7EQHkipEeBanL+87Q+7FXOWDegeR2asp
vSstmsfaeQtCuzoW6scAH2kw/EUuQ8l1KwxlxtKUn0c0TApji3pb3FfLDSy6d/9nYbEiUmk4oyB4
Pftz9ZbDuOjSglBUzbOl/zkmj7MVblncGtNifeqsnztLFWNKkctOX9Ju61oQ3/zrmDRB56OT1XcW
h7LLYqXSBkt02aX9rlbCV0etd3MidHtND1Uh6Fh28Wz8iW7USfZ/I49GFwKgajDJyMktwSX5VM7T
SEsjYV85uH4Y3le9fm/ln+dBP9YyZf7b+3F9Qn/aW9yCcLQTupvcgr3xEpevff90+/9fPbSC459H
M+p4SyiD0cEgSzIA+lzpYEArOskP6abajTg0v6yZePjB/yQEdRa7QgsI+AsroC9oir9X6ezO9IyZ
zV2q6rutZNoKQFeHsxvcKf1ipAaXSWMl6YKhjXhsDmlPc5E+BeANg/lutqfeUwzJ92Rarz7ZLf0N
oVbEh7ipnso4/tLbUuvRAkDrYRAEyALEzl0CtofOrBLOHqcbt94Qq5PPi9gWX8xFs4g3x7TQrTrL
uYcDH8kDUYM33HGLOuCWFRAHy5YeCKd1KQixUnXfp/Klr9919W9cxvT4QsBM8g347cLR6HlRxHZY
52ff9t/RcxZBfyWHcD1sAddW3bND5Ax6lp6Y5WMSpGo1Szmx+aDXB2WM3DxUABT7e9C7tw/GShpT
Fe8g0djO83h5EchxS0dCyzayWoCywcEedrb/tzT9NdjxHRXdydqqOKwd9UuLi92Q2tMwlw1syLYs
uYnz2d9UBNga0zKH1ZdDnUlYkECZ1P2HCvKp1ryvbNVt6rPe7pP4y+1ZXBuTqN3QUkUxhV+L+zrL
4K2c9fxcWq9aTLdYvL9tYG1z8wCHCw2nbDrLYmXTKWZslbgW6MazL1Za1Z5pZeE57lFouW1qhewA
iB9wO+SX/o/l7Xowltb6rTRzkIyZrvziqcnlQxBHe1k9l7LyNAuOWOM1s7eC6bUxMjjqseScoD0U
P794CVVxYZVNSBujVU37Mg49J3qN543WtxUjtKHSKwLnFMHIUrzLCuNhVEPQu5aRmp/qMhgP2qiN
92Xb+1t3+EpcwgUO/kekhBB1XLxRy6juhkCw6xaRf6jC6L0WgjpS291cHUfr3i9GHLU8wDfyotIL
aTn9E3g/N3+04aFuEyVzVSeiRuJ3G5QPK+7l6sPEdr6YaXPoYQNxqHMqivMlRBcmopRqRvFdbG24
lxXoJjCNizlYLGo75VZodODVk246oMJQhdAhvHQ2ZNjae0W788uzOaY7M9qPSXw/z1tAzfWhgiKC
45sDtOTDKoxeTn1eguckb9wpeFMTGjmNk5r+efvUrO4rcvz/s7PwaiSyJzgYqeFmw+S/b4csOxnR
9Exb7Bb1w6olyCzoEhcCaUs4m23MkjGUkAxr4KUNNL5Qoi5G83B7PCtNzizchZmFS+srELWlimqi
OXs0+EUovMrunPuHWem/J72OD6j24IAe+0B/JxfDwXLao66OpZvJ894OOk8etlh7VwIskG6A30Wr
DVC+xYFCE66YqI9woGQ7uoPvYpca44tZV0+Z3H0e7XGLZHzVIEh/LnuRoV7qt43+UIWmRIdXQNNK
Yezk2S2+dMmwS7Z6yVZ9xYWlxTlBLJrsdYWlaXpWlWcpTlwF5VLTJhM4HaTheWN5V24sAMUwWAFK
IbWwHFmcOHFYxRTKh1iePbnK4r1RDuEu1eTAa8fUd8cqaXdK6I8u7Dr9Ke+D6k4vYfOdw+S7X7bj
LqxLe+PyWd3ctGqJ9hYaoJcEcvagjr0hdC+b/B5srlvNtat2n24PfsUnANvm6KBoBD3Skh8J0q6+
jBX6HOKpdnb69NSJV3ZQPoVk6/e3ba3M8w9BBjKhQmBnCVjOfcyPJX7ByLWvdd3ehV2z0RK0ojHA
k4NaKQ3F5HEwc+3O46LvZSsHXNHO1QkdF9fvCfdNOEATL1cp4Fafi+TznBUuuKov6hB7wTjuLJKH
g1J4+UTKud36ppWFvPqmxVsI2D1JdtumwzzR/pyj+S6lEqZnEdzJ7jB+ylTDzZV+17fv6rphr8nf
YrX4quNnEj3auIhXTvHVtyzcRuvH6iQHgBuCMNVPYIEtV06m8t7qSt9NZyk7jNk8bLwVVhceATaB
2cB52ItFyaOwHNqBRamMuPHKsCHYVeT5dHt7rQVrCCr9NLMY2xA1TmqXjC0bXhCKclWCCrl+s4M3
X7a9mg600NLupGqzJ2N9fDb4T4IpmQ7f601XFmE1zzq0tlJkqFTVxnafphHI47JVULLolRlRGKf+
I0ZA+FR2o/SO92iyl6Qq8BTJjz07bjq3iH1/I+RY3Xnqzw9bzIjZNZPP+QZmIucIC1S7aXz9jRYm
jtyFETE7FxHUoCdaU9tMexcE+yCw3G56a0Kwtnb47z3ilSXhzC4stU0y0GIDy/nY3Vf0t5v+yU63
WLJWTwghNxqFQJl44l4bSbqK7IuA/7Sx7xndgUMaN9+d9D4vvt3esKvb5qelJf2CmrUz64KDV6zh
fu4+xpG5cSTEty6yMCRg/hnLsvQUZH0ctzFjUcA+J8p9huhoZn2I5WdxmQhuBVpfbw9qffroB6I3
G/zHMvFjFii3hxNIlpkO8OPc+MFTk/nHwPHdrBsiwqIufrltcnWXGzwryJk53GKL41eodc56EZ5V
+pcEFkEzBpm4hTVYaThmm19YWXjx2bSnMRtNXktDeNZHr4h3Q566oy7TODLShag3rjQ3nzqChsGu
Q3dIGhetSwgfxvLeyZo9ZFHuYASeXo87jQp1a+zyzufx2n2ylHyr93gliuJ7Rb0HTD/d2ItZ6cde
lHf53qgMXRPWmSH8S9PuU/nP9tG0tt4Wq2tgEkAgBiOwPwsnELUxQ+lEDGXXj3LeDce2UxHOG5yN
wviWIfHzCx/QW6PcZgWXKbUmz7CerJboMJg2dvEaDlUHg8p1haiCwsCuzaCVaztxjZkqv1eq3FPy
U5J3HgQwHJ48MndBu/9k5VtB9qpL4NH/o30X3JE4XRejK9KsbIgWaN9Vn3QreLR6Z+NKWN0WFxYW
j7PUoo1Npy/i3DmFO2qWq0by1yh4QB8ude3wPOpb4Y/YaL84oQuLC4c65X5UTgK2mYbSHbwedMT1
e/gwiMcCtwmdO3M4xYq8m8P0j6byn287h9szCvnb9YzGuprKicV4azM/qW12V1QbaZTVEPqf8SGH
fG2B7lJCAsG9Ug2a283BB5pQ37e66erxFkxwfVuCD4TNmjzlLwocfSQVw5xgq6g6r477Y1+Yu3Ca
TxBhoAymDR7p60+1030K6/AcdlswtdXZhI+NXAx0NtaSe8MeJEtSBNKzmdLGVcFffsyrevx+e83W
gCLkvagaQcgkGOAWp8+BQ0JLY7rFyJh4MzWKMVN2s0HEHKheUT5Q+m8RjtDv9eE5aud90sso3IZ3
baK5FLoPk1Kd6liBFyI6D6H57fbnrU3C5dctwpCyzbM4Gvk6GS2QoLFpxPl828Lava0gUiBg6Dbh
xsINaB1MtWUFuDVLTwHKsXFUHfqB7vA7LkHeMv1drse72zbXLu5LmwvHkJh2XtBNz5wH3+Je94Kk
87Ly2Wc6k+bttq3VfUwfHOA9Sgj0iC8C015P69hCSuVsaZ8zgA9Z5ZyKYPyS9AbEq+aj3u+VGtKv
0PgaJcVWjLLCRgVU7MK8WOELN2sXcZjZwQRxeu9C3JMcKcqAv66OfSU/tu3HQAp3owngqH6oyCzn
Q9i7NQ8nmBx3YVcfAJ8cHEKM2Z89PZc2XPTqQwa+DvrLhXQDwMbrz0sSU6sLh/dEUaVe6ode33xU
jMLLAvljYyte7ft7eOB86Ng21kXM+9JXX1pe+DIlbehsVmXazIbZjejnDod3efs6lq/V+Kppsyvn
1MWrB4nYRvH1fbN19P8/YwdMDp8rtHRLsh1ZDeANoA3j3MmlZ1VPhZ0LmI/XT7M3qyDhnOw+aB/q
qL+7PfbV/c/bVDAxUJ1fJtTazBj6PhiEerd6zoz8qCMV0hW1a9nNsaK5/La5tThGPIX/Z26xBVOF
DrVICK6kwUe6oo5S+OT8DhCT8tJPIws/Oke1qUCwysNUg+amch5r5ZuS3WcO7V2wed8e0eoEAvn9
QfgAmGJxpu1iqABls3fU2vGiYV8bsRfLX0tSDHO0cUNs2VrMHo3Ldl6LF3eU7+OGR0XzfZLcjhDc
1Kst7by1Cx5d438GtpjFMhnx+MJYmPUHybq3FfUASMlLOQu3p3DdL16YWlwtWtTLgSypPD5hO62L
h0R98A2a0uPCm6zvhGd9DAKvOpdlvxHFrO5H2qZ59ApZ1iXd6izBIefkuETFDr0WmYeo8oZyw8jq
vcYTAVAw8QNViGvHZqdOobQdM0nP5NEO7ps42yU9rtY/tP1zp9Zuq8je7TldXb0Lm2IrXfh6yyyR
HBiw6dSnTP2KvIRLU8yRHrSPv2GIqaNSaHG7/PBsF4ZAidtQQFRcoOk4HYup7wlSyhlGqsBx267Y
iKtXFwwtXXRuRVFpSfkXtkFdtQNXaArHBB3BfQT1zhY9zY9I65cLAcgNEadOxLnkrjPluC9aoWIy
OOmutZvu5FsUWYxS8bLOhk0shewIrff5r7hJYVwJ3V45wAB2N0OFMtlbOfHVxXS4GtGCI2z4kf69
mOO6ldOuc9ildfeuarLZtYvO1fV5r8Vc0bfXc22CodgmqSD4KqnFXm+cwIC4y1eFUIj6pmOq71/6
zRMvHNVyfi+NLHYnlBttE40GzWZhuUMTLQPccHsYa67y0sIirlOGeFDbkN7eoUg9tftb6Y9mqLkt
BSIVQP5tY2vrAwGc0LuhYAG86HrOJofXZEBwRUm58KocTqNxOjUh3GachtumVpeHrnsNwktwWap6
baqkMEwQYNN0a8Zere7yxt5BwPXfjCzutMyCwSg0mTzDecn7xo2ifUp7/38zsrjMdF8ZrEiz6Gvs
721J8cz8Uaq3To5Y5l82Gvg5oSNHYLVkJp67ODacmYaC3qyeScJ59Zy8dJ1+P6rysSnKv4LQ2RjX
6s4DYPaDMwchk8Vm6NVeSjSecucoqs6GSUVbO0UlRQfgWaTCbk/i6kGiGxrKKWpm+PvFdtB0v2pa
2CsUueWylK3haMdauXGZrG46GGwF5w4w6uWm6zMtD6Uxo10gcXJPkPF7utkpXJhDfrw9oNWjRC+t
IN4R/UeLtMkoxY5Ry3QmOHRgl/rnOgwOY5e4VrxB4rY+pn8MLUuALdgqyy9At5fIctf9uHeGl2ST
R2hjOMvuQyivedTMdP8blg//qP29tj+EabXPzGB/e+LWdgJkxiBbSKPByLF8PU1F2ugQL52Ddgbo
YOpd8ldhSlsbbm1369y9PxhtQNwuzKS9pnedyfUwTP3DJHEHlkH5GnbKRx2JLLpnPt0e1toE4lKh
NKB5CzzcYoPTxB0ElUzzTFXXXm6/xijbB1JzyIen24bW2jAY1E9LC3+UWWAnB7mBnsUubE+dIIy1
nMZ4anQb/nLZTrxyqtuTHiQ94FHntTP9wOs0WfJgOTrHUmV6DQyAv3EeLr9q4U2kKI5Q2uQ8lNpn
y/5bkb9Rkwmz7jdOOGpxgqaa1kWU06/9iDrkGfpOLX4EuQazvRfufmiDDW+15o1pWRRivSbSL8tA
2ExtZLhU+gzUAkJgG/HorvhqtdV9o0r7uCMxGm2Jja/tH84EcFCowthFi6d9bQRtbk/gtItu1tyw
/6Bqtqd0qeyO3Zab3LKlXk8iUJHWNgQKnUL9n3m079J4F/Bi9/15d3uzrp1CsmQ041HrV2F8urZE
aFPI0oSAiKaO59hQzn4s7WEfOKapeSjTZKN8vvaAASUCWTzYQ11dhsO6Uutl1oI9nDInc83OfNeM
8MY6D6Eh1AyO/Kt7ZzQ3PPQKjSxYbSFrAGgbUsrl01oPU3OUQrp3jJC0T9g++VHzPucVn9naUTNI
eM65lxXxo1wND+bsu9HQ/Ib7cdClRH2GFj4oCK8nWp3iaFIt2nucqbofKuuPLNa8MunvrGqrRLG6
e0j8ghVkaUGLXJtiTyaFYoDDzWH5GJ3hnQXsp5+MR3szOF4xJfR7dDgj4WFA/uPaVA4VkeOgPnm2
8892PXs1ai1VblH0fbm9T1cN8VQDaQnlA9D7a0OqUhoQFrOClfKIDsOHPHvLp3vJtP79qxBeCbCK
ZM3hZF2ipY3GTshbgffVJfkUAFjK5Ob4O51YV1YWp67Sx7Cx+wKML3ml2HqK0PCMiy1WzxUneWVl
4UW0uQ3LUIBv+15634O2MqVPqtSKKlXeRjvfajd8/9o5wyJ9QOh3iDtgsUrlNAxGVAqsuWV2Llpu
MGo+mcbnCbIbudwXdeEWQe9W8h/BELhAyU+3d8lKKGawOciI02DMeV/s/MLJpX4oZM65Prpl9sZL
QC82cjBbNhbvwcaksKB22Mh0aOitJ83WXePf05UJ7iDKCTzTuXOWKIAoTSmIlXSAx+qblZMrqJ9i
SOtuz9bamVJh1MchIz0JbP/6THVzJfdVkRbnOdKLYzeZpetn2mspV+9hWKg3bppVa8ix0zxJAQ5z
C2uQrhrwqwLJDuZTDd97UFWfOi3c5Xm3MbC1JVK5XshykHpxlsDsSlbL0vSl/GxWxT7323vyqo9J
r328PX9iNy+ehHQ0/TSzOF+q3Yy5ocXFeehTNDvfumqLRGp9IDBACF5BXk1iTi/SNV0TwiPVJQUD
+YwB03mR+7fbg1i5kUVb1j8mFpvAGlt7jmirOSt0GqFF0deu087UlfdJND5Yo76TqvJByszPt+2u
RckkMoGzI+sA7muJEypzAqrWMuh3LWrt6JRoo5WR1rmR3+Z4XRt3RXByHEfV+DxoFr1GpeUleaxB
VW/pJ6ptQmh9gvjn9oet7VN6ruCF5aNE88/1nJf1EA4OqcizWk1HSPoJ4OfDpD0W81ayZw1sCR8l
PCIiFOJaE8t/sbyj0jcE0exTJTZOk10d5uSkVfbeGhzPbj2Z6t0QOXc0xXvBB6c1Dr417KYi+jDY
o6fWn0x9C4aytqXpEUTqk+GTHlxcTPVEI2cQFcU5r4zKtWs98ELd//fMu7wtL6wsDk49DGrRa+y5
cWxqfE5teCpyJa7tT+Xh9mquXkncSfS7aCi4k924nmOtKNRImfOCBMqbVSneAICnjETlbZBp9n8o
lbtRfZhycJWOdYLwecPtrR1h3ilwt9KmTIi0mNFpyKus7SpmtJF2UXqca38Xjhth9ZaRxYQaY0aH
pVUX5wJQD/GEPVUuZNW3p3LVCI9n9IegJSJ7fD2Tjuw3WmqNGAmfeON6Vf2Y9/9e3ZzrTvQjcH0L
0fhFQOkM2VxwhZfnMmgK10ofyz5+VQ0aW9Lfuf6AnUA/y2MReljhCC5OXxMHndm2VYnUGfJJufR9
Uv9SsuiBg3V74sQWW9wTeG+drkH8CQyH2rWhKZYjqUla9Nx0RLmdUjpIbXBvW4TK8bAzsj9um1tZ
pytz4oxfjMtq/Yy8TlOc7W5y/eKbklDY2FS5XLOCOJ6obNgEKkvQoD9mFcKhMvsaJGTeNsfgLjKS
jeaitZYfRNN5w7A+Og0x4isuxuLLITt6LMtzI9nHwdE/hMFL2UX/j7Mz640bSbr2LyLAfbllbVoo
2ZLdtts3hN1tc2dy337996Q+4B0Xq1CEGuiZi+mBojIZGRkZcc6JJxsW1NJWeyF+ACDclWnjt2Fx
AkvATPBuw/GvBEVW+TZFDc4piILzHwFqucyTvq0CV1T3omkeyi0V3CseAhVFlWPiqcDS/Dq3QJm8
z/s0r4KGoQ91+Bybpwj9S6OI/ZA5M7f948pyKL5y5dOYMRgLvFqOw2wE18nniqe+Zix7vL/+bsUx
T5Dbdq4tijYuA7WgKoBBWgWl0ezDZZl14oXX5YxM0Mt7eyzT48CAQT+sYKS4S7w1yPzK4sgtaWmw
OoQB3dWhLmg0jQNaI4GVV4dMavq3qf4fGJRsHZO+TUnkgdt+/rk6zbUUb/IqENuee+oqJXtIYk95
MMXUbpyAK5sovxIaUOTMjrXWASsbtadISf0/4f9wnKzBeDDrPvHtxTaOZclAIkd0xsYj+NomYpCq
EFKe6HOvNnHqvF4pwrJG/bf5ocQSmOuFp9vecSV+ADWGN0nlCY7OGlqdhJbaTLFZo4v/5EJ6brwK
zvB/EIyA54qiLCNCdI9pgKsvNcx6645Jw3WS3rlL86tI/wuJDmkDmAsuX0o2/89tGJ1mNb1RNUEy
2KfIUfZaHR36Pry7vWFy089vERaB5jcNIfJlhNTOzZSiaRHljXit2VHQmN9tZiw2RecPyZbg0pal
9aalVc61GAuQ2p+c9O8ihApif8iUv28v6NLLWBAHiE/DC4Tzer6gCtmAqOeuD5SMSRTOvszs/W0L
lz5GDouYJHc7EQ/FsXMLtGfnrrKx0IQnh4GlXffFjTcO6FUbFL7kEGE+zhq9qtYlVbbI4XJvXtzk
C+Jp6HHfXsa1jQIw+n8mVg5m6U0b1ZPNl3dnvxzkLOTbBi4/OIoKnHbpWkTrtWuZpRrPuamJIGuZ
BBXbas/wzIoWZ1Wlu0kZl4060Za91ZePytKcVHoxgS1CY+eadXg/FcrfpQoqzmiKZqNic/nElcuD
WAoBgRESutzfP5KIIlTisjcW3EAxxn3JYBHf5E7QxuagD//WRrefNKH44TxuHNnL4C0NS5F+rlpm
HEjf+cPwEC6JY4RkzGAGCgZXlBEDYp8YZLdLspfbn/DaGmVtVCogQiFYaxNCnkj7Uuey9ZwmKJAj
YRxjiE6pWxx19J+F6/j21gV/6ZdS7FxOiiCBBs282leRCYMLT20Dw/jVmU/t1vyBK9t39vdX21fq
qcP8Wv7+OCU8EJ9DP40+iMTP3I3Nu+KPxG62jdsIoMqawCpVjTxj0VsSvH/H/BlfYKIL2q5bmdfV
BUkz6AVy5611fouitZxlCtsgtq27yoFq/blXxG6ph4fc2uh5yM05vy74OFQO0fZkbsoFBlYgA77o
atJxXSS+gClvxmSWGyH8qhE0d2V9StLHV6lkI5Qlck2MROyXSL8M/TFvv7zbs5lE8D8bq9xY0ZCp
YIBpB0dd3bl5+lCDrGNy5H5O1ENc/TJGJM07PdnIXq86N5MRkd98y1NWztcMZmjPc9HBmX4ty5dx
3KrtXXU6XjYGf55ayHrSXO4K2Cqi7QK1/phPIe/1aU9EmnT9cHsDr6yE3pdDy0lWdBB+O49CTVmr
BjNy+iCB2XowmLV033aJtxHTrzzVaPVIvD1dPdAd60ukU7o49HqzD+Zy2eVe/kXE7tOgaccx65hp
N77OffFqLuWDlZzs7EFzv9jD99srvQyCQEqALkgBL94A60DPdUXXxjYGGN9heYjpmh5TRad6p4+h
3+hZfogj2o7I+N5b01zc37Z++UGxDoKGoYEadYX16e4qMp2udocARstu8BY/V0/ctn5lb6TnVzDe
NPe4T2hwoLpGOnj+RdskbNzWHsagG9M6Q44wrx9Uo3QPJRJgu2TpvKPnFeEORGrjV1OkHRW1Fafb
y5VGzgMMPwKEPW8S8l5aFec/ItEKO+1wrKBYwv0UwdtNJ19pzI1zeGVXKZ3RTMJ/6VOs63dTGJaz
NaJV5I6H9GMbSYpQEFflhplL15HPK3Sl0Kclzbbkz/jjqm4pPedO1qiBZtXqY2X0y1OswE4whvxH
56AvaM9qe2fm8yfAqcZGnnBlLqaL59BHlSVnw1kvslqGxZ2EowUWKgiziR778rnKn/J/x3SfPXrL
66ynPtP/wv5oZQ/dK3/oNIefh9+l+SkL71U72W2prVzuuyvpex4flmuRg32+IYVeWjDpYj1IprY6
zI3aOC9emQ71zootAZWmoiC+EamuODYyOsgOSBA1n3rdkRp6PR+6fEFR2xl8A7JI4fUQklwfOS7f
rL29yJ3DvKSHxn5/lAQGiToxZCFqFfBqztcbaWku2lzTAqNQmIyQ2VbQJl39+fahubKr4A8Aj5Bk
y1GLq5Nb580AJjZiV8tEu1cHu1F8AYHG7w2edCMc2Y1YcXlKuVreMgEafaxQpiR/+HWdLpPrVLMe
wIfSEeexEeb4mTdWUzylk0jcDU9+q1SdRwWaB96b+AhNxYvuiWgoPaei1QLV3hf1znQYKOBXxh4h
UGYMeM8F0Pzp3YH33OYqQ1DT0GpGV2hvLO1q/NjvhVXvUFO8/e2uhAgk1PBK4D+w2139fCuzmlyf
YowWOIU5NLvF6rRil4um5DmRZ7XYARFEoditumUfxQu0lEJBpOn2j7hMIUmJtbeyK+RkWqnnPwLt
fFeZlIEfoWj6iWqGu58QUDlqaePcW0tyHHsz2TiW12zK1BiFF17qULjPbSL5uUwGTYFgmt1gtuOn
mQaKLwyvQVRYDRiVvbHIaztNg9gjkQCxczH6NGcQsdmhWhSU5fhPHENgQldKL0B1ITB1V6bZThGt
X2fNhvdeOSzcAhx/blc672uIoNbEepNMxDyAScrBncbuh9ALb9el7TBv5EtXIgHMcjn4TpNI77WK
pFcU5H/osgamGr12A8TTrD70NvISpAy3feYyAeRWM8EsU0OXV+nKZ7JRqZoB+Ro0Tc34R203w1FX
GnVj865boZYHjoxzv4YCRVYiFo0IFADlTPxirvq7rBq3wKnXPhGPav4QbkHvRm7rH/FsHDsx5k5q
BG7ONGjV6H+bcdTtasBbG1HluiVJHwTtR/V6tWsVJy1Ls9xgErf1cxqtT7PVPSvD1hi0q2a49Uk+
yJxReDlfEB1DOlw5k+bbRUdZYoq8kyxi3FW1umyUquQVtorNrEVOBSU75mJflcOWWLWUNrL1wBry
B7AYO6P+Wjfqrhg+Gopy4p/bfndlaTRNiBoaTAaGIq6WVjuOHvewlIN++rtcct+D8KJv6Rlcuh2N
QjwO0BcVPsddGVFNZriinmkjl8jsNa+a/07tKdsISFeNgCahFi4lX93VDSOSBn+eIoyYba/u61rQ
mRndyk3+iyGUMznkFgX/NQrf67NKlFZtS6WueqeXBXlPtJTdv+/9Mnx+WlqINhPW4QKdO526NGbK
nBmbmTxtoR5azxnqu2EmBfL7stbS1/ebw+9U2iXU4Hnvnpvru7BpRRw7Qe40vT84wyczdu/s95Pr
gS38/+RDMsiMlZmlr0fkJhMniJU6kFbQ1Xl3VcUDXkbBC91xOYpv5W1eLodWK5HDeNTkLx4tIY0Y
5986d7fYOZfXgzSEtORb7ZCgfb5lJlMk59DNHPo+39tM+SwQay+YJKdtvduvGbJoOXIzMDfOXQ/p
acZeDasYsUZbeLtoRIsvguqqouG49XluW7qYNjOCClN7lc+DnstB774bbrUfe7S73K279TJhIVH5
vzVdzPiOu9rjQYolI3zSRPOMBkmltM9aVPNI3dBTub4qggJDPRDmXL/Fx5pjvNTsn54m8a6M9PjY
VMlHUYjysXTbjYN7JRCBzZHzgADuUVJeHdweida+UEeyhpjmqa9o0RcHcOU/t8/rVSuyJ0OeSQa2
ZmImmW6FpV7rKHKkVe2Xht6cNJK/X7fNyMNyfh8x1v4NKcr2kVuufLyutC6qCqRgOyfP96kHUyBX
VGNX29p0uG3q6opAnSOWAPQceO/5cRKJrpVj25HZmcmwQ3BwQBPAcTcaDdetyPljhAcCuPz3fyQn
iAQurhsP0N/TwntFfiQ92mXs7m+v5cK70RkkaKPkzJhZ/rMquiojClERMiVBX0R+E5qvLY2z1uA6
d8xPhmg3tu7CwTHHgxURXzDRZCnyK/6xKEss3TSHXR9kaCznxB+v9HYFU2e2Tu3F7oHZlUqKHnC4
N17iuaFwAgyXanrPQLLhC1q3BUUsZWsY1Vs8O3M6aUXmqKhDkBSvna7X50pEfbsEjVQV3NnGnEcw
0QfzZ45Iabe3UqU0nifFHfLHNE37V8+IXe+UDXbuPIlQmBawOMNdfPKduN+35mT/a3SVVR1Cy0m+
u4hvfhahqjGie5JAyqntzWdjHLN+Xyta/Vo0ZYYibyW8L2KKjd9iFvU/VqcvH/LUzT6Xmd685N2s
HPIoLFIe0Eb1aUDJkroX88bEvlr68TWllvphLNKlAz3uKf1hoKz7j16K7Gcxh8nnNIzz0rfKSryE
2WLmu2qx7CcDZG98AOEZc8YQT/gWZzqBPhxGlV5EPM5HfWkH7wSOLreOxSCy5LMpylj4Ru7NT43Z
KOYxTnQFzqNl/LTDVO38GPiB+qTVSf4yFEg9P5eJwrt4UWcUnuI6pDGQF6PyOVKT7NviDOL76LTO
farW8ze8PMt9lc6V2BnMZ/5RpjmUtrYQg7ZXQpHDFh36/lNE6UI9Tq6RavvC0up013Ulj4w87trC
r3vd/qtdjKk/tGUqQp/j7/2IE4ZD3PXTnHqUzRblZVDTuvD7pO7E3mtjDenuOkVVbWH6z99JGYnl
vmfvbEYvjkZ3P09RoW28+d4edSvnoxFNgdHmXSvpBecunuhp3OrjNAbMMitRbJ4H3rGmsMf4qC7e
mO/D1FFf+wZ9Fb/IveRTJzonYUOM0vSHXvAptNob2p0xa8WPsMon8B9ZqoNVTdl0SyublF2hvLbX
mYIwHHLVtaCb2Unh+FrmdE+kFGoBzBcOxC40SPt2KAaqT5QniwNC/vU/gHaaeu9pS/dLQSQ825eD
ixakOwKEOWiZHj+OlRd+cpKiUO6gmhT90WmHZjp1XtPPewPkeumDZ3Fep3ZU1T3koig/DNMyi8i3
WqYz+H1tOMmubKgVbaRnV2IVTylKFBJVLHPN8/1N56GKS5ua9GhXcEpPthEfh/qXkm+J6l92OwCU
wnSAJELvhmbe6nXoKuUwoVRHWTqNtFfUHybfQ7T5OKeVeigLNDSSfupSvy5dJvkoRIo+dJSjcEBm
8uSMDqNZp1u6PFciqCv7D1wOPIbAC5wvH+3xzO7MYgp4PMxcBwrqN7b9+73XD6Q+tpeZFDTlLirl
U9+3ok/MJeBJe4TEgiho99C3diEHsHqI7bzfHHVEHg1UhqUq/vmalsUeTLFEaiAACn7oZU/bqXDe
AqwyWdbi7IxkUt9953EFwdSCWkh3xVlfErnbOmM7KQvaf6l3QHO8uGsb0T9YrSkoLlpbGgPyDj2P
C9Ien4wsnJfLGiE6tJPgo8ZqEKeJs4sis3ryBmXYW/OgbOQoF0UAGAu0OZhpQamGG32do4wGdTs9
VQPVCud7yy5/6J07nqbE47IBsPdc2lq3yzWlPt7+kFeOjETAUjzlhgfku6ZWqUqZREI3FlDf9c6r
9YPqDndj7730Up0FPS59+jx0GROj7xPRTn4iRwZUYfpy+3e8fbzVZgM8IpFBoBBW4NqjwMG03tCV
WmCSZu0GQeHcd0Z78NOprA8xPdRDXzX2jlA57eYlqXZeOrTHIukZOc0kNb8Yh1914pi7XuvKx6JX
lSdVXZa/UBMZj/D1mz0d35wxcpN3V9Zx9amc686fyzk8onxWP7uR6D7dXtTlyTdg8JDcQkyl0mfL
r/5HkqZWiV61sJICY5qfK73+2lXGVifuipPC5wWMq/LtgH2sTmI1M4OAjGYKFogbT7o+hXv8Ofnp
6L23UUu8NCXn3li8ShnpSXNxFciYt5yI2Kj0QGS16XtWN98hVlLszKmbNs6D/FPn3sB6uIwBsHDn
oXl9vnOUrWLW7BlBoyb1o96180EdLPu1LIz2kevalizVbmdNdrTzlnnY0uS9JChwixC6GMXMPyDE
VzdJ49GNMULDCLSJ5h4idaGHMmr2U2GCrTcfWrc6mUvrV+p4HCIpsX1/23Wu/wCPqhbHk+WuSUYu
HFivoFYEqJA5s1N0yPppl6s1ounLF039q0YMsHQMiOnuB3VsARxuPTGufG7ZycZ56SfLSUTn36Du
sT8PGjFJFMNfjQZnj/qHa+7iMATleHu9Vz64vLp5qUtfpo9zbgwqEZK+ZqcGhYpKHPnzggrOYJpH
J2vHL6OShIdWH7Jj6aTFzlg8cbht/zJHoXAk5+8xQxinW5PT3HhSQrxJDYZW8x6tORkOtkhbEk47
/16WitgIDZcBH3uWFPtheAhvzlVOFGqKutT0Bmg5pvYdQrnlQxS6OQNC9eFjnoXFsxKO5gdXIBZ3
e6WX7Vyd/WWf6XjCb7pIFfQ8dEd3YKm5Hu9C4b3M6fxFoPuX9uPOSr2XWMSf2xTJQnMLXXNl1ZiW
StOuvG3W11wSmfHkKqy6Vkt5Y+/C4W+RBqad+ZVT7ZL29J/W+j+D0sf/iMBGElIe6jHo1aOv1H9n
bnaESPzBrRSETFsA4slDWdelPzrahu0rxwfMAPgB1sm9vp5WtdCkYLIE5Rq7cIu9nkXaLisGOpGD
lW2YulQWhXoNKIrCkOzC4FHny4Tca088mfVgEmiIVn6JlLiL4OQS5v+qSfvMkJa9ktX3VZ28jkt8
0H+O4/A19doDumyHkIkpMYMvlvQ37LpDNG5BY64cLhAplEZAUsgRw6tI4lILq1LQYIFloPpoi11S
f09LmmvNVhjZsiT//R/fmx6XrdYWlbgMATZ1eOrs7hhatLi35jdeNUQDivgodQPWdyF0Y6+dwkaH
QOY9j833tKuYrGX51rtHJvNpuX7QyoGQyeykVWC00mmS+Ag9yNN8X9o/RGXfGcZ4AJ69kdNfZitY
ojNE0JddZWMVkrzQcQbLjIzASrvyLnKKv7iFt/Qor9xrNKtZj8O+sZx110HLFBvV5AxEByLqSIr3
4z0AD+ZSAh5hWkBiLQfbntq7BoDEPe3K/jCTYT2Nrtf9Rb922CgUXy4auquMg3IeidR4PHeYLlbM
IW4yNWhbHTG0dmlPej1k+9tx6DIWMMwGiIkkv1CGXN9uGWAZw+BDBkjX3y92iBprfx/ZG0nTZXQl
NyPQGHBfeHCvUQiIeimZGi9akOntATnxY11ZEpj1OKvTj7DWX4yt2bWXp4CmJY0qySUiq1wTwQrT
G70B4lRggrd/0ap22GdlaD+4NnAwZbSnd7soDwQSH4ltk9MrV2mhQi3DFUtDUtTp5WMs7Bbhrxg1
09uf69IpYAQCoKPeQz/24i0CaEOYiTqZgShMa9+ZWXsaRfT+80Z3nyTXkmfOwy/OXS9XmmyIW6wg
KWMxb4hihegLd2PLLl0PKx42JNieXHZV3FqcogynzjADdwpr5GcV7Sdn33up29Y43N42mROfJ+24
MdaoXqFbc0HsaAttSdI8tQKl6tKTVRXcJWqpMkpeN05zOsxfYqXfuvuurc/gAUuYpICMbuT5Lk6h
Exal6KwgacyhQMc4TYHBUTw1fbMV0ZY+1qVrgH8DDEfMJ0jyNDg3J8q5r5axtoKlqK2dy5TYY992
yvH2Tl5bFJU7qYfFUxgw8rkVDwWapUaUE1WG0hfLBy+L7rRU34hK174XD1NQ4hwlWF+rthVKGZ2F
drwdJG4CNnYw83s7N8Y7NxTxnddR5wY3+26oCKeWfSPzpRkIBXu1NGHa0wAg2ULgsBr2bhxPj7yv
Kn/WvG7DH69kutIWQAdWJxltq49lzFbWmKFnBTXUypMoZuUxh890B0mrD3qnie7LPO7vZsU2duao
p4/FNGtbshdXbjyag2hHarSoYSeuEWrJNETqEJagB9SSnHp66MzoYJZ/o79oI/+Cdqwf2RTlIZZ+
cjZT7iuuROGBUigVWImUkP/+j4yoajw1ChfVQtvPSZj5Ek97M55jn8y12tjvq6Z4qdKaAgtHhn9u
KpqQ0e97F/yCHbvqo2XA5v+Yzkmu+54yTMaGoPjlUXRJJUFPMcQOcdo1cKbI87hGFcgOFBGGn5vc
aX9VU6hu5NaXi5JWyA6kxpgkiZwvql1sheiq2ug/u80PffCMY27QyfGTrO03DuTVFZHnwXVB/JaC
5bkt4ShWniu5E3hdPDY+JbFRHEcBIX/jUrhqiCayFGHkjeKsDqFWu1bZDnwpLuvySx46xZ2qqNUG
Q/sSQC2xGLLkLcniHMHVetqUXoaAFB5YkSe+ISYChDdtlQ/N2AwP/Wipj9G0aA/lpMyHFHL0MUvV
4tQWRf9aa/m9maY5M47D/OCkdXhylcH8rnZZ9zWt5uqDE4/2fmi67F+HrtlGBnDlq6MQhF4gn0IS
wGXo/OPUOGPDwzlpQ1ClTDQWEZVCu7A+Wfm88cmvxCgOJ94lCfsWr/JV1t07E81FSw+DjutL8zU1
jr/Z3NX5gapD8k8tpLBp3NfD3rCHuDy62Si+DJmlbS35UhRZd0lQSYfxCLq96z6FyFEPVNPYZfZx
mu6rVJ0+N0rsdXs3yo5gKcK7gbFe+6wgrWtGpTl0c/icFF7zAW2W7CnP3C9mg3ZHTuD/+N77kHE1
VOGoO0qF5LUqtKr1g9f1kYt4gj1/tiM6bqKIqpeFUsXG0bi8FHnNAcICqyIHOax5w10va0RllT2N
XrGzi38MVBIbBEpF5UGPf3dwAWXKix3VVfJ2/vvczWYjantLOMWTcJ8lK0RbELv+/t69k9V0amsU
iIlT61IqS6FxlOnZ01LSdCwm7V9TG5adHW0Ok7p4DaA/ResNhRDOzaW0tIF4rBFHIn8KuUw/5Fki
C5exw6wHK33g6GxNHb+oGfJKpRkkn99SHnfNdIxVpxA9jeOnslDNTzMFkP1g9ujyx+OvJeys3WgC
+tZiw3vVGWi/kaPJGHmW7WKdxJ0yMfGBwvvqYujrsDOabhBPQxaZT2m5LAcmZk2nNu5+ZQqzgEWs
NjsEdLRPtz/ohYdKw1IgnWyCu2LdljJ6VEiXwhNPUy35TIYRVchBhWGk+bNOK+RYLF3zK62md7MW
MEyAok7LW08qtp57a6IAuC61uHrqFxTDocSpB9wp8d187DYOxmVYlLZAUoG3JAJDnj23lVolSrBG
UT1Z9Rjuy6byYCiQpmlC0z6CmY1/u0NqPoTdlOa+EyX6R82byrvbO/32Ll9/Yy53CiIoc8AtWJ3P
0Y1iuvRV9bRojf0JGhuCedYkG/OOwQZAR0rHuTyqqug/FVaPIE6SZ/PLLLrcX7zMfugUyzl2ofdT
By96XLz5OEEu2YVZV/24/Vsvbiy5YZLhR9uCYts6elfJYHnMo66esjA1D7nuPpdk2aeqdI2fty1d
JA9YkoRmLkZDDsRbFRtpmmQawsPiafG0ZF8zbRO93KnYiMOXwUSeLsl7dy1ddrjOHSBx27BO7Nqg
uRd22b4eSp3aaWMXL12rpiNy4p21RVm53EOgtwYITxJYWdZYvZV5i885p9pm5N4SLZ/KOptiHzkP
pf5QTSLdIlZdmoPEBYKL1NV0XW9NAbV6Y1yQmHEDBkCCIXJoSLpPqgcI2U/UOGrfDUSQyCpOFH/B
4xZb17oqs2lrZXadINIzI/EZH5oOR6RC42gjM7+2MNpWkrNHvfcC8IHLLE1WJm4wgV7bIdyL1jIo
qOzTGMaMu3qvO4Lv/MOYdNc/UjUqeLHF6GI36IGu+LyohG9PqfvuaM/TDXwaJSGAJaiwnVtxQUov
xaCA/K0H/WQsDSLReBHcLTNO/XF0SBaszhR+Y9jZBn7mMuCThlLxoo0hQQJreHMbMsV4tGIPpYlp
Xw3hYzIlNL7bz8ugnWrl87v3k0GHNnhJoMfogKzeBlE3izElQwz6Op8df7bUXNl1rp15782xmabD
GwepcfCFsmR0vqWmW2u8QSoBKS27Sxzua73XlIOnb3WdLtxxZWh1U9u1a4SlhXxebg97vfwtxhen
SjbuiouoiBFeiLC5pWQgbnK+mjCc2ziRqhLC7iA4C/G5VPtio8J71cgbkojCOQMBVr7exEquhC6y
Jv2QgNGzoj55VhHuKN97puRiEHrj20idnovI5OWUjDwXKcAoCe/HgqHNdGXbDStrv+ZWx6dJY8Ar
qTStVuE27gq36XkaPdrzrtKyXd+nfgiL1JlPU3R/26vXPoAtEGhwUd5m70ElO/88oz07VmWF1mOu
fnS7aVfvna7b37ZxkS68GYH7Tb+eAggIiXMjM9wNKhWe/aimtgI8M06/LKZTfhl4Ej3Usxd963ir
PizAz06RsSQ7F0rdV7W3oxd7avJTrzAWDHXH9qGscmh8hfmPEJ6B2n9qRlvz/t7Cxp/JDb+W+jMZ
AyJn7Mz6dV4Zy9y4Re4+AikrdqFZinsNvawd7ZjmhNDUtC/npj50U+3uUzfJnu22nU5KZ5cR1bo+
fBC6Wx9CR8TPTtuGT46SiM+NKrrXvJAkgnlUTssSh+kepRx133UQNSFs91Z7MB1QxX6sgSPdCCrr
tIFFwXOVbFCQhpQ0V2cdSG+xTIvtPkIK58120vT2Xum/Z5Qebn/sLUOr1LBSZwALgNUfh+WRnv3O
GA2/SD5kw5f/YIcbTuL+5aW9ctxFL7suYaLeo2PNTOK1D16ZfK/M+jAtzvG2qSvnkZfb/0ytAvJs
90ItYtd9RGnsY4i2rFMfu/mps1Rf18eNUHZt/zyuEWid5NcUd87Pip73iQG3yXvMB1TeR8S971t4
ynfu3D+bzqxtbKPcppWzw2CXA/jYRXKSlTl1MOJQE5gbG2/yM7vs942ebOkVvHEJzsxQsZdIYg1O
Nz64xsxkVIpSz6njYNSTqt6hIB5WhyHuhq9tNDjMVnFG/UcL54EINOfxtJvaue936qR38y4TXv+5
d9Uy3jcocUc+1WgDaYVZZKbhG9G8/BzsIn+xS1UzDmVm6oxZtiJD+0etGgPI9tw3o7unVcIjMNGj
equXdKEOzL2GVD6PezmQWkpfnX80be6T0NGmKPBSIBOD+wIa+s5srJgJigpTzr4PNQOyDGaYtsXX
hf8pxWnNfjjMyhbu7cJZz3+Ks3qFFNQDNJGMUdApD4WakjvUp1w/OaPro917eufJeDOGYI8FwNa7
gLtCb52tuJujIMm/JoZyGObfQ/yZibGPw/TttqmLi0qakp0RuJmoEK/74wrDXoHyLhHqw/VeDx8m
MOLzljzaxeFDEIVnNUGSB5bMWc6/o2eJQUfDOgmawn3qwy+hlp1GRhib/UbqeoFMwWOwJHmmVCrA
18tf8kd2PnheGMbFBMZHUx4tR4wHg0S2qw3xaayN+ZRNYjrkGsMe7EjLPk6x2x7nGOmFMXaHE1wG
/UUdgfwKjdyt5mr8GJI3fuhL41UMnvMKuBPN+tuf4KJjw4+WnEWZ/UqNsDWXZ04AxdZGmgZ1+m8c
1Yx3mvf6Yp4gTB0dpGrq+RE1y335lcOYO8tGsfOqeXpyYItpwtCgW7l2DaGgmVUrRfybQa413CFG
Hjx01uBDfoAFOBFXrI+W9XfUfO1bcx+nwIpub8GV0wUN9X8/YeUgQssyK7NsxjLOP6IUNlvnh8p+
6NSdsQVwke+JVcgkk5VoT9or8nV17iHx5Jioe7PacL4b699TuPjR8L1gTKke/WUxrvf2yi5dH/Im
OysLr1w9a4b/WBpoFut9HGhJQAdk17jJvvSsg1X8vG3o8iBTQaCFS12Shji15PN1Qe9XXWEaMa97
XQKr/UL5q2g34CvXViPjhXyWUq9Q5Xf843ileQktK4+SoBa/FGUXvZTeY9f8eP9KQAu6IC643Bgd
eG4kq2dLT/s24RC2u7za54xK1OatasiVywWQKSkpZw4+PBSqczOKExlOaFsJaOmvjlF8VCNxEk78
6jbZsVoYvooaeGN+86Jq8t2u+bDMym9JiVX6jafctU3ls7k8GWgu8qPOf8gyzZUngQwIVj1U+tuM
0qbu/XHa0i655iJ4B6GRpIRcVR6NP75entQxJOUxDWwl3ZVj4vfW5EfphsDAteWAB4L/COYTmuX6
gJlCiRfTTINI7X2FaAlZzecZMpgbwf4ix6LDDLgJ9D6tLEqgq6ChaoMeRyF4zjbtPgqtGH0ZYfe3
nfHaav40op/vGSB4zV6mJg2kNLJddR8qQ/iZ9xI17n9ZjhxT7pHzSNXzc0u6WU+el/VpkDpF6jdK
+kFVxq2a3EWhG8oFjA9gTRriShRdVlamWlRNk+MDsz5MpybWxsPkLda+Ac5FMcn9Z1YMlQq3lR+6
cvIO4eil7w72XHYAMqRuspQLXN03pJETioVqGjiJFe8Vz31s4MMdYtX4PbeVtZ9MLurbX/Ga5zNN
k/o+HRRi4+qIIXnSTGEmfTL1TjwSljsyyWyXMg1tY3FX/IX4S1MK9AWksHXTwq7Uvh7LKENC7Ldg
/wiQRtbsJKPn3Us6M7T6kFHc95WZKmlg6fkBROFDOFoBzNzDbTPrphf+IhM3kL6orUguxrlXRtAF
hyLJMmaZe/WhCsto9OfF+2mnRbujdBz7qRtqPlPRxgi64bjZsL7y6c5+wOrTLUrCzMZaZEGrqd+Y
YX7qVetDPit3oWqP/uSaz6ltfK2j+m7umQJHQRq0S8rI9yJFOmzKC9VHTcfY396Wa7+Ktx1hh6YE
JKLVryoFyAloplkQN5bvTOkhX16dynrvo5XNpzhKj4Ayg26tAUV1asQ9iAO59vaprn/ExgdNT+48
Xj3vX87b+BeI+Ly11nSEpGrtRPVylmM0B82Ep+T8bOt3F+DkcnjV4E5vVtYBuzecMWyLLOgPNh2r
uPxLa38JyF5/3V6N9MnzFI/pU4Q3QFBAbeEcnPvsaAxeOjYMq1Z05os2QyXIZMfDbSPXPICRZ6Qo
UjT5YtJ9ETVG21oV4br9pudfUv2uSX/fNnEtlkj9K1hW4CSo852vQ6uLEOZpjYnouQhfp+y+D/f2
lmLltd0CUsRlQIsGlv/qq9Q9wmmTRcQyxFL9AqTf7ph1YIuNwHjB/JOR5E87q5u0aSuBakGcBdW3
PCt9hakGWgnvPPRVtJuaWj2FRf6QV7XPwLrciZ9Lzdw4T5fPDH4CuYkUwqK3sk6A2kQkrTWmWSCU
YE6KD1Pe7ez2bsxiNGS3oOdXHIT3O9m/FN6jDrzKtvqGITpO+v84+9beOH3t60+EZO7w1jAzmWQm
aS5N2r5BbdMasMGAwRg+/X/RR3p+HWaUUc+Rzk3ROXts7O19WXstmx8qM9M++M1UTUXoXzmGF84I
IMpAB6GnsSSPqzOirTYfs27CrkY/iOipxbYYIce2XsPrXFwOahFAv6MjH6yZvUoWDa0yDh62oaOO
ZMk83071v0KhcUjg5nBvPRxHbN5qOWNbF6oMQziiKMD5YAlR3f+wY/j0qMmjNwmVutU5FCM0X6Cj
yyEB+7OYH7Uu8KC1lHfP/3x7l8EDDFXhqCHUWRWvgjLzgHuKsRREju6YY8SfJa7YgWXjytW69Glw
dRdsCiqzEL449RMoyXUGcCXoa1egbvLeYgzZh/9KcbN8maW7in9dZpTXGD6uW51VWsEIqKRZtInZ
g50fW3Gte3Yh4AB6fOlUL00CIIhWiwFq1qgKdhSHAmfBN11X7HnQpj3A95Ld5kN0C6Dn7uOPdV4V
+IPsQWiMD4WbtLqs3J9JVelJHGb7EzcUel8NGv/bd695+9jQpfsKf47kGXi/c3bBmjSthSwe26gZ
8F4/oH5ANVHJ1VT90qFYmKsB215g/+vOhCZdPsSTqA6qL98lIJ1qBkY2UP8eOeA9/8/M6sJaiph8
sqDl3Sj/pq7z/Symb6FXXns+Li0HT+EfCBSiofXxQwM1c+sZyuQjZmvoANDmlo9sqaP4w5Uix4UH
EQx8qNoDcYKzvhYlQcMDbTV70Qx3yyCxM4x/BOG1iteFcwAgFyJHoBOQwK79tmFdHI8zDpxSRZL7
IbWUk6Aeik7rFe9wqdCB+ZIFsgy2m0Vt4/RGhVEbiSEy4lAOtxATpGAwdMRbC7HHBp2Jn0TfTsWP
in1Hvbm1/WTqrzn1i2tdBquRdC6zzasIo8w66ZrRFQdJbkIElw0ISrMiYf/DEwXyP4zrxIiXUJxa
Puxf9Q3bln6swQUIssZqJ8EtgBKYlV8ply4HehVcYpzUW4golqWsB6WHoAHQrs/EgbugP513s7CT
zn3ss1frmuzPBaeEdxZDjJBmRp1qDcToW7R2fI6DWGNWl+qKlaAXKatdNXlm3wwIOSuA3o8FIO//
fqsX8CtYGlBZQbS+cofItxynwj8OoQfd2F/DodT/3lABvhcAIZA8LfRV63KHqzPZ5CzPD0P/owHu
ifjAng+3FWYF4qv0VRe8B4oqaKSgq7ngeVdXAHwIKrDmqTjMeZPUEAhnoLibHv/ZteO5+sOsCXQB
ot3T4wfCoMrhvleAYv+xmoeU+L8D6M38D92UBVj7n51lsX8d8yLMp3n0ULgM/acgC9PB+l7KJ6Bo
rjiOCycd7g8V0sVr4AyuAhgQU5oOFFgFGH/LTYQIJi18G0V5m9Op4t9m3fyrujpijL8sAqRxujJP
2W4D7FUBGk+ReMgQnPIJyok0IOLK2i4eiP+/tjMKvVw0ZW3XGYq/KkNrcSRYYPDdDOGVt+SaHed0
RfEAyR7sbHGoQA09uSWE/hDXXpvEvPBi4Y1HBudhfgs59urkATCccT+q0T7pfLOLbX6jXahIfHy8
LxtBUxvoSDS01x+Hj8onYAIsl3r5HLDfIZ/eP7Zwwd9hGf9ZWL0TmjE+CBsWOFEb4X0HG1jSkfDG
so8YFEsRayYfG7y0JITm6DP8yTnWE2lDXGLmIoBBVOUfaoyikal7/djE+QFwoTlkA6K14ACweacH
AEPWmbEr+HCriRKZc9r3P8y18ub5xi1GwGSB5AzH6SzWUyFE7lDqOsgm24rYvy/dz0Xg3eXGPORV
j/nY8ObjZZ0/6cBS4YFAqxVXFj71dFldZnkxkDnVAVMxVOMhMp9Y9KKvaexdM7Py20WT9XlXN3gB
g40QfkELhfJA1Qraxb8+XtG5t8OKlqotSuMhBi1XN9WJLRGVZKzQpXvIiua1x5hvY9T93AAYkV8T
Jbv0xTB1heoUor9lpOx0/zIyWKjCIfzLS7RiCuTRlnltPXBYd/1vQD+v529nB3G5V6hHIwRb8Npr
LlnQ1faGzM1w8ETZpQpgghSkBfLGHcy1sekLpvCqY4gNjaZFInaVE4Tod8opt/WBF5l3rIz4Ykrm
bOfQH3Yff7SzC4xOBvpYy7TjgupcFyW6LHCsttX6gH5FaoVNmov9xxbO0tFTC3/6KX89tlUmAtU1
WAvukUWHgQwbWOy2c837GzTUy8QinbP1fBWnhhv788fmz07lYh76i8BMoNGEgvPpOdFtlgMk7mjQ
ZW0ZxJhD54WlnXsP5fSPDZ3dtMUQeOOQeKPMDy7tU0OyKUH8E2GdKrgTYMTJoEFahmC++vmxnYtn
4y87qwXNfcvt3MaCevLK3aPHXoV7ZQ7wmonV3ZJZQaai9PDJ3E/a/Bijo3S/fbyKS+cOjBUYGFgI
mnEET3cLBG2lC2YZfSCFoQTSiMZtrnyQayYWD/LXwQNPY61yFyb68pvTP5T66eMlXNqlv5awJmIT
PZtUEbLxIOo2lXabSDSE6+BKU/PMz+FYYZwVbgf4hxDzfqerwLjeKFTPx0P9jr5DUvovqtppvemK
nXcNR3NhRZgYRGwCBA2c59qDR0M4Ar+GFTXdY12+CEhUlC8fb9qF5ZyYWL1HUjZNyMEKcnDsr1K8
47u08kEBKP/Jlle+z4ULeWJqOR9/fX9naADPBc3noRIKAep3N/pqwCJpX4sdLttB1RA1vT88h6d2
MFRRjtotsGtuEo9RUkdIwMAO6sVz+vHmXfBlWNF/llYnehkVsacQZ6GXZcLB2Qqh5g13EyuDsNKV
3btwe0BNBFVC0NQuko/O6aoYmZwpasR4KAA+qL2ZjshaPl7OxY0Df+uf8AeD/ytP5kM2uQdRP2hG
yW3Vsi24BagX3HimuvnY0KV9Q6EBAxLLeBIeg9O1RK3xR08MBuj4gRZmL5q3qP665EX2cOW1u7Rt
MdBDfzgEUQZdmXJKyUbiKXMA3R0GKd0yT4au/ufgB9Pmy8Ar/onSIShdThc0RlUoLYMF5S6/C94t
h6XF9OawjW3vAIP4x+kg1PJOrK3u7ISsKzZcG1Rcy7SSkHTMHvW1UfoLYQKMILJC9R1nfA0m6myU
c1XfmcPU3kGYDQKtYMttv3ZgWcjewbPmDdeKXRc+FcomKGlglBdEXOuKNYgItGUVxhxG9yjRhu+u
SQ1fWNKJgeXvfzkgV0aCeMOIs8DNZuRlgnJhBl5AcPwIJ6Qlba4KNV/w4H+bXAdbZmxnPlgwabdw
Rv4xR2yMfPnj63QOgVkIFKAAiPI7ahtnEgQl+GiiBlHvgZd7PTE6uwHCbrXRQ0B5mRLcshCabyR4
vWL48if7z/Dq3AMqVWKQFrcrUgehUlB/OGOxROHf2uGLW8gNMT6V8Q+P+3TSEY0cOvJrrBnncxir
5a/ueCbrzokC3D7meMBnRUePOyn0nHr8nBLjGJhqm8M0q55AE+6aF8yRqoaiKyvihIi0HXa63Uqd
7T3eoAe4i+ZtH98r2/xPnwnTAagaAwMBUszT8xfZbPAAyDWHAm1iIxraoTAtUIys/CQ0VGf3Zb8d
oH3+8Ve64NaBqP/P7OrYo7Ix+VU+wduS55hJKt6Yl6GtesWpn9EfwC39ZQejXKfLy8FiQToPdtz4
eyR24pOld9NnaB8vHyH/qtk3lTbapXPv4N+LZLyyzovXe6FwRcUNeKV1/Oc0PitFgO2NChDGFtZm
bH5Dqmo7WypxCr21zGcr23+8t+cYgGXRfxldlQ3EMIJpRMAopmsfI6je+phJKOUtpgl8/47pJHJe
vVDsCY5cDvHOWV6px50DxJdfgAsO/uFwqWOtTr89R+3ozDYuv1/VO7d/GVy+6TP1zW63HtGbIZz2
7dhS5qY578FP3txhol7nFrSH5Z6zu27+FsbHQWS3FbvmIJbln/QWVj9uFVKMXQllORc/jgX+1s+q
tI8/ZcPONWnWHUFalD/Z077JrmHWlpt0ZhYsHAsiAruznm2oK1ll87iYBUXezHa9m4iKHTsr/j4b
fxNF1pWs4E9+9JHF1VeAlgKHKDYsNrW/n+fhhrWJ6zvUPwTlLs+PyrPxp1eXgOoWgRuzaMf3eiY7
1f0zkmvZczThsPql6+etjiSUeyzZMAc/Zdg5+ug7L417ZbnnVw3gOTToweuN/wC6vNOrPk/KLabG
nhZ6rRerSxRy+WrGKO8GGlKITr86jX7/+KadezFYWgC4oEUDidCa5iXOWlUHIpgOIHjLEO1gcs4u
U3UVUnx+dE7trD4kx0j53Hn+dChfSEDrbmcBRfrWkccBQOaPl3QeHJyaWpb8VzzS8lhyu4qmP2Ew
RH2zQEHf/H8yAhQunBSyVXdtxGjhshFGAm8LYtN2mrFpVwc3F99+evyXpfxnZYn4/1pKPMu2CSxY
8cq3GkMluxpSKvC7wv0GrbwY45Gu8a+s7DyLwHAH6GHRyUHXGUThpzYhFTRpB4Iqh5Bvy/jnWO7C
/r6BkEvlXnlZLnwojCZjdhy4zYUZcvWy9XY0xVzx+QBOHyxmeACZxly0m4+Pw5nIKCT50D0EOx4u
7oLYWD3UQ9P3ZpzL+RDKB/nUHZqM06pBPRNsBg8moj2EXQT+28dmzw88rEKBGM1flFJBc3a6jUEl
57HxsTjlYYBc3tUYPjOJ774wFHL74uZjaxcezFNzq0ViZAvlpx7mZr7N8qPXCTp2L3q8zZ44BnhD
a+O5G8ubbqbcIOn48bH58zNzYn09stu3aJdKUG0eavDfe+RLG7xNX9BjTcbx9/9iCU0SD1A25Lir
ewdBPQFPYk1Alz2X1meSfcu73272C+nax4Yu7yhAMYAI+PiC615ZFOsB81X5DDREmLZlAQGYgsI3
W8g6lN6iTddkIPYBQNC2HptvGrCjj3/B+WuATV34g4AKREF37WKcivQkZvikE1jlAzo4O3veeh4a
QyJpw1vn6WNzF9KdU3srZ+NUQ191Ee7JRI7W/Ky+Q2bni0vSoIgwmrE3GCb+2OLyrU69GwwiGQav
+qKJsh5LDyfgEDnBqelnjKSCYVDNHUWDLb9KWn/uaU4tOaeX0YmD3vYlLHlk56GKEFRz6s9bTl6k
+FJnL03ubzq9cwhLmsbeo8CeTGrfD1euyfLIfbRg9/RndAoSbyaW8yHOvhbxD26ufMKL1/CvDV09
stHsln2etzNw01XzFGUomT84bcq9fPfxlzsfBYRPRRcMZAsL4w5SkNOVNKoWk1AzNFWZOEL4u0p6
V0U3FiECbFOzdazGQVEXZH6JDJqNCGW7r7qhRObK3O3HP+bSrgIJtwzYAKwLP3/6W3qi7aktHMiv
tD/D/KG+1tk59+SYG4LeHPhAPKQEwepeRLmdZY0TZAdW8TSy8NZ/8q1PJYdEEh3/VVgctS5cdYSw
4INAaXodYsf5zEPJWXbI65Z6PUSm/vmMLKxrACSBXgHE52sGwWhsMPYawW0ZB3Nd7X21cfmjB5aL
a1RZ68O40FIu1c4AVIVAz647v3YVaNM2rnWwUCdhxXvdaCogBQ84fCLbKwfykjEgnxCJobeH9tQq
aMlQxg3kXLJjr/b1J5zAmwrU3RE6Fvl8BRu+Pg7Luv42tfIl/dR1TiM4O7pZti9MhNm11tq2CsEY
YxUtQddNMPvy8Rk/c87/zyoawYBootS+PoQBdOHKYbAsYA0NHdhLMO/G8YYdi71pfrPZBlbu/WOT
6+fnj0WwGi6cajgw/uqKT9LJQmVhS+1+5/hpawglX1D3pWH2NO3D4krC/YeZ/m/n+MceDjyKDDj/
uHGn11hiHFXMHPs6F+JZGLlQa1FbMcRMe/dzXj07xWeWYZDnDq2UchlwbhKld7rOaT5R3fxy5muI
yPUDhZ+EPj+K6S4qw/Byy7PyV/gtPRzgYfTYkdW7anhQ+aPJPqE3ceXjrh3YHzOAXS7FdMwbrHXI
0NItajgZHN5If82Kbs+gHfTxx/zTSl/tLmJ5gLOQsWC6PlidWlFH7RDYAzLm7lVH35AOgtQ77aef
3deo/Typ1M9Bnrmxund14EAat7SoPvtXWX8vXJ6Tn7F6AaO4ABuLo/OjyDIaY6Q6dh89K+XDrct3
5TW8+1noj50FMwnAGh48keuta1cjZHEhdjEWx9g8O9COde9H1iUherH5DX9AWHP0r1EUnZHtLDbR
ggHGHgNxwCGvlmgbDLCbeCqOlTqE29ZIGm678LaEHO8jmADdeOu1aZC9iOKdbSsKXlOSpTK6cqbO
wtf1z1jFApaoAHsO5uLosu8j5qMhxYFe/UMFApUvo7kbmhenSZt6E3hDYvlvHx+3C74DUwBLxwHA
lWWO5vTiGEzi8QZDLUcevEV5SDMfaoMZ5d9kWNLCzjY1mAs+NrkO8fD2gxIKmSSG28HftR4ImRuM
xA6omR9181JAB7vpUDO8+djG2UVdbCwU6+jcLLTBq2WJPNeYI9bmOIQNHTGmw8traePZzsEE2CgW
jqBFV2M9DBJ1xNHjxKbjtJvVi2+l5KepFVXQxQz3cX0tN75ibk1gq/OgKOMR5vpuD744yIBOv4df
1s9g2MiK1nni7OeNuvMeRPFoNZSk9Zer7fhz33S65nXfUkVRYaMxOh1l84mgwr0NqcMp9A7jHLxM
L/m7ld1JYLqUdcdQO0J6ibGwobnyrp9fXMzIARWwCJ0jZDlTJMi0jifQVYpj5aC6slfqs5J12n4r
6jcbcoUKTUFyYGBlmI5jhnkjtDgU7RVFhyYG2efHR+3Cr8H0FGjIENGCeRsD8qdXCDFFrew6B2q7
lihwy5Ydcbx5mjWgEo+drN84Pmt39mT6Td/N/U+vduJ9Hcvqni8CyWKq820dOQUmi6dqNyoJ3bkw
YJu5IOTKvTi/e/itHqYClxAZag4rX2Mcbw6lU6pjI78Orkp19Vyaa0Oh4MVfXOfJI7aE96CeAQkC
MnJ8rtM9MdKRrdtZ5sUNw9yjAgXFmQ5Z4Tx6A7O/M0+XP+fcCJJgzkEfM8vqf01TFIhdX3mgRh+n
qj50I6b/06Kr7G8d1Ovvp8kqfkvBA5+iSR/fzi60YbeiMQWolmX2MI99+NrVI+B9fPS5Q3WnIcyk
O0uzGxc5zW5EY9rsbLDPvuSDC4GqMsiNS9tMoArjEz7sphmfmIKFz7L3wtcYqtBjVKcC81iYix69
/r0FNeRrJ9vc3Te15Q6J3esCIoehmF9Jq5TiSdhWcmoOfqNMy2hd2KT8nYOagqGDHGVxqKkp1Thv
IToMyrQCMmnTtuAR9AMoZsDLH9NggWiZu2AHTktfz+gdFpOFwUbWg3GNTuDe7BBHcU9RO8gxSCVU
Ufr3noxktVdxjX6u3RQNp5k7DGMa+GLOgPsqUSvmWrkEssJwbInb8qjaOXMwFDf4KSgIWVAwfO8Z
YncU6D0pEj9TNjojBBVFDBXUPtVl0L/JKDNlyv2+CO48cOuAPlnZ+T6H9u1TK3gHOV7pN4dcBL1O
gSlXj6Yi7G0uq/4HMGkOATKp849OyeMeJa45eoZURdzuStDgQot68voxhYaun/qSa56wRpVqZ5qI
s6Qcxu6XsTHzmoILqBNpFJEW7tCdynI7FS4HvTjGyfdNXzm/Wj/OrF0NUMqtX9YW3xQyMjMU4JbP
bdwhhOazqPo8UYPVsx2Ym6qXLCTogjrg3XIowBKdlfZFqCAu5PLRS/q4JtVmaYgdhYojhtIdbx4w
JCWe/R4ATMq8wgW1ZgeYK4ZeRfcI7Jpd3s2512FNTd7virHJ7ERaxJluwjbu70ZDJjsx6I7+4oEs
rL0rswoJS9c7aguVbpyKSRL/vZRQlaH9KEW8cSxXuLQzxH3s3DErk1wDlXwzdEMIZo5WERsajjz/
Kato+Bm7egSRlqX6duEHQQdU1lGP4RZbl9QEM74XY/1AEhY4XYG4fdbVRjT5MKeBp2MkgR7vPnMO
2DBtMek5pValCjft4oBpOmpkGOBgtqdkmnQB5eqFW9lHlx+jnt0EAuES2puJa4USJglKc1GBr7EF
vYcEvXcB8l7qzvYw3Y4QorSOIZAX0VFZPoSb7LqQ3bb3Zw8EOGGgvxuQr71AoiF4HLGNjwPp452o
O9iuS23eNRBwJXUKZJ+JDelOhDCQsQaFYlF+rsCo/Zn5QZ5Rx0CFlQ6aYf0ywxGjoRmCN1KNIb6o
Hba/3CmvR1p27nzLygJXv0eVk1O3R5sZjateiWTOpOwp8o4Y9NEA36LNa0b+ag8c4+9mYt0PUxuz
t61qwnRl5ed3dZgvhAuRZnECdHlwY2RsFMUuyhG/YOI4IKRy6BA14RerBVYeki2D0MjjymxO56zK
N6TtlidO+hagcJAppZxX7eem8asBMGdHYLd4YcGlxU71LvqxLUCKOeCHFnMgoqT3K7tILMiKssST
JJ5QU4+yF5B6tIR6GfpmAMT6CMpCKAq9+102qrQe8xiLDkAcRzGYbH8OAWyYUoTswY8uhBQJnZXk
c5JDCfylLirzvRlbDphRU4bNTZUvHxXcHOQeyouNgsoqdMqXQwaHEDt9d2tlHRBdvA7gsHpH+PVm
Dmfi3pSk4z8G08SYpGMZ8Teu3YKnCG0KdUv4lGU3OQK/kY7E5XbieRM+hB7jMQDoqJz8FBX/EcSX
3tw3Cckq90tg99LDZNcgNY3BjwUqD8OcDiOpKoJYbY2IpuRs2NcBaDfzqg2tXTjU1RtI6a1uH8VK
7mZihmZX+a20Kb6JxbdCVnF0zHPw/TwC88uc1FLVokM2l+OdGRho7qYJ3XfaiUAc1Qw5ht1srP4Z
Ej3WPcrJXDyPjqXKg0UGaaN27bk7NLsZkBHw+l8wtwjtUBe63T/UEELhBoXa4rtBz+J5grykSx0d
+Y/DEPZtEtVh9zL3gpfUbQzEEePGc9FyDiuidxGipnkj4mF2twUzQ7X3vAUSbCLW1DurALUtLTEm
9gLmEZfc2MFgBTvlT9mDsfHSJAGg5Ta1vCr8YRSIrR9mv9V9AvpP130mfodqh+dmbXM0qomODWYw
0Ddswe2ZQt/e4RBqa/shdUafTXdWP+Z5mhNbB1RNbl1vatbHNnj+8esTG+ezSQIUSLGNUPDIPg0Q
aXpBpDHaVMBhzHdV3k6w13nRBOhSz5rEdpD+J7nbqa9oV4VPYPbLv5bVOJZ4oG2QVftxYbqDGrN2
uOGVZR452gblti0IqubCj2VAIWZubQgZetBFLcbSLo8AyzY88vcO65sxcaGwHL/OoF616CK0yVK/
7gZNI6ufvzEwdRuaYaNB8m6NmHbRjeUCfhm6x1w3lbPN69xzMARPMrP32y7WCSpvRYEQdZjYc9Ow
mKcVBjrHROcgKYFTkIG4ZRNn4aMuYpyipiJhn+iGaEXZ0kNL4c/9bBmqyWsALHC4kyxWzWvEAtIA
kwm1660tGOS0vL7x6g1hHfttfG6aTVX64QN4hZYUCTwePBWjBb4BFYwtLmiBYnSaoSfYpdYonUFA
YNMifcJcWNkNrAWjm2MhpDFdl/e3+BbkwQrKKbtT9lDlN/6Av+5MFutgp23Zv4QF5pkSnTWKbNug
4u0dKwrrzspY816XvniafD2ZtM8FKrYBa4YCE+n9GCELl57ax2CgwjgM6MeBvWN1GONEGpQKpOto
e8uMrR+F12v2LF3edtDnVDl78fve+Vz1MoopJOptdRf0zqTxmk9gQwMwoiXFa40pCklHL0OZCpEH
3A0Ia6cx9SDsV2J2du57SvpmeJOjTX7PWjR1MqFPP96gH1Qwing6trdZ3wrEeohBUUiH0DFo36Eu
p7cDtwsw75E63kCJNWrAq9OP/g1znJY9zXXs5GnUgCMhrflgi+fMgCIhJVNWfu4JyA5TRjLhHUId
zmU6q6FhuznvpL8HK1gd75FnIOWyAYasv1ssDtlzhjtUUcsCqC8dh2gkiLA44idEC1E4Ts+Sg7nx
vsavkqkOjfvW43R8c7LAbrbZjH8Z855Vj7JAjgXUcE++uLZl8sRF+/9JWWz+6fckyjd2FlWPFSqP
t1JHSCF0Ifgzg05Hu++GijwBTI/66vLoIqyEmMA70tf825DzaXqqMh4xaGazFuEDBtzyLcnruUny
wc6LxG8kK8HVptucSkQMx5gR89MTOoroiGmhOOV9kamNFXT4hh0eMZdCTMbDXx1WvYOlFXA26Hp0
vyshs89tqG21aeEaBSTl/ainbgSoCsqEHSs2WRW6OdVgZj84U62rLRwZZveLMmT3ZeEoBC6kdT7h
DQkE5dFUf5UTwhwKqXEkFVMx4h4ZPs8TrRh2mUZjkcfIP4Seftl9WD7aPJuBc+mrnxBXaLJNqzQc
Y1G2OTDgqOm+ObUfIOqwQCiLvrM7HeNC5chdiDtXG6fEa9D0OcTUTVi9NsbOdrx2xDGGptSOzyR6
YxZG6LVV60fSkSxLhJfZ3sbVnf0tzgnqBJD+KfE5+shLSel7/CZy8xAfVA5BvgsZaXtIhw2mvnUG
0uhN4Y8ZoRgsAr4VJXSoVSuv78Z7bBHi7yLqUIYScWeJ27htrFvmI1/d+Ia3r5kzoGiURwjzKWao
Yx+MMGY0VPVOZMACzeNwwzsJUPXYVtpBMJJ5ReqDM1imSGbmGqH7jHomClDAnIAvpskTqwzj9tc0
hthzV4EiK+nKoip3Gqw2PdwWnp8j0i/Z7brSr/Y+6wp+gxkLz0kd0jXqMVTtXOFi4s0SGFCwgBgG
RE9vVShckYBhvXyQ2kMtgbAl0nBcgRiNGBD4J2GHghnU1SJTULydwZehrv03ty+RcDTeCJZ5Kypb
Tutej/fW0IHXcwxAe4maGTpd6EBr0yWTZJGgkjXzxoenthOnQ8GeBpAcIAkfWxBcgYlouGM+QHKV
X2FVsTfKgzNg0gKRlR3dtsVgiiQOlOjoHFnNTDmJDWrQRfiFOQXY6xREBQ1m26bKTnyvjh+MK72G
ipYFkBkbfB4sfLqcJ5EoHEDzvWH6mbFQEApiJVGmeR9oCdReUz9CZMF6J5i8QEUn1tWE6eBO1MkQ
RHWMQylqmcRFkT8bv/MeFXRboo2nulDR1mIGQkcVpFah+QSRhslDYZECZ4d6YtsXiERHxcbfHUqd
QJ962rtr8bc5IdoXD4DoIG2vXF790s7I722es3oTNR2uZBnUUZEIRE0sEQV3w5Q5oY+uflnjN/me
nj4RkpfdljhwNPAobfiCk5c/a1DASoq/MSu1YyFzlM2c7sEYyTrQe+WtSQ04YJH6e3L8VDEw2G1Y
ywukUDoqb93Z4ZAPCxoIDQfjUN8PAaqIzC6h0oLAbWZIY432aQ6tSHAwoCv/1ruifIJkWoDyD5hO
XojkRO4whRU4NG9IO1EHtwHKGR44kGnlNPxXWXU2wbQZgxvMdQRp+DiY85+gPpuf+mL0ptTNUOLA
/6Qs77CzHahn7EDegyXD6rHrofU8ORittaUryYZ0ZQBUmM3dIHXAq8CorRnk3rPIVClnJUbcMkyb
B2mEzO5rJDKPbMYyqB6qYjagBrdE/nVCthrRYPB7n7Zgv+upyEUEtkxVA0QKSQcQq3ZWET+NECCR
O6/guUgBzsAg3Tj4xQZ0gLa+qVDwR+O+k8KmoAZlX23P0/UtkglpIyQcULgrIgvpag3dXAd5mGjl
BrTdzN4wF3oOzVhO4WYcRf6zFbr6JFH9zG+clrvtTVuptnluYibwWA9EyWTUNZpQoq0q9iLtuisw
vDH3XhpJSGbve7vqvhguI7yMyo9fWVU1c7I8oSH1ZtIgDSYNUhYGRUv7Zham5TuZ+b27tXPEu1Fh
bAENNz1ALAllbT9Rlm0/BKyE5zY1UQ+dY0sE19xycO8rvLE0k5aTH2Rnd8Od3w1IGCFkgeKwl/sx
Yn3PYzfZBK1doLPtYfGUDjB9Te7VCGL7ym1ogCOIwq4pM2yX40HqEsqLXpR0BfKAFMXRV/zfmR1g
J6g45cwf3uZISpP0bSeRjFko7T9UFoGgroaSL95yk8/NrevbkP7w2r6LUnDPAnVd4CQ4iQ3RAJsq
DtgDDcNSgV8N6XMLD6WgkxuUTkZSSUZx78ZV3FAkR/B2M6k9F8zrzCsTN2TORLliMtxkcobWR1/V
LSCR2TTYcH2FuxntkkMTZ5SIJevBReo7uZnVQi4gQMXaYxP6SxHSk19kltbXufV7exsguu7xaC78
5RnOOsCVwdDHDyCaiDOUlnn40IDqPEaZ0Ng1okuopCMkzAEilx1zohvh+tW32G7nV8dyJgBKtGV+
O6D4Ry7jDjZPPc9ESZRN2VPcWjjxo8Px/oUuwzM+oPH1ZpWRRn4B2g6fxihZtbjJ9bRtIrhoJO/D
4vVmoOG2yKebIgmEp4LjgPGRbDdMIhTUcgr42IHji24E+B3R05rCQSVjaUiUlBkg20lugv6rq2oj
N3nJOg9y8oBi0Hwc5u/ROLjv9eQGKN/UvvOs2/+j6LyWJMWxMPxERODNLZCuvOtyN0R39TRWCAQI
wdPPl1cbG7Oxk5UJ0jm/3aY1rSZmoyzqfV5mQm4lKe+hbLlDE0/86JacCsKImPABB5XgAJ/Ka+e3
kkufUaTQ365d0nGOrTXLU0FEk8Xepa8lp24rH4t1i/dDbJuhzLtGeKQUGkqAs5bj4L9uaBM71b4t
76XqPaDBWk4frhN03qm39/k+jkdZ55sEp0nrarL7+6Rtw+ocRnpyju62eu6xsTTET9WKnpeMRB59
hFlYkY8H3oyU21V2mVva8Zqz5mx/SoKms3K3DgGYgJKiOhv3QNaPwWY19e3qNVRKTI6D6F2tcnDT
dotrP9vGZf7xqtkZ8gBohYgrV85rNjiijg969N0/5EFG/DZ7O+qsZtpxDzuVeirTyl0/Yh3pB7FJ
zS3gDnIhT3pU39ZiJUyv9O4tue67gAGgajpuN2cIP9fgCkEaRAYXmVhyvQzSrsZsIIdfHqx+Cc4J
aM6WC1Q5TtoTx32OFhaQQ5J0oj71mxBxenVEcpaWVvwwzhadF2PFVCVTbTga8gjBD+LBjQvb2sBn
llJ1L6NoOyDjVYbRqZlJSMeYucBV6i02ZC23xPUcK5RVElDTj4vMEaUNuCy0XI/JqECGR/ayKu9K
2hjbMbDaHJ2EANNTlX87+WOkziU1sESXt4ZXDBNzXOQ7gGYFMizUnDmjicZ86V3z3fCUyUx3XcvQ
OxCP7QxJRZ+HdpsbawmFhVDa8gBh+BLbm6nlBmTM8odbqVugHANY+uDb/qqyhK3trKiSmfJWGpug
0lbIu7labD5CsMAcItDGUbHL+ieuYs7AcrPfAXXaLXfk5jEw9cgQGWVGSdQOAsA5c2mnHEGK5vif
UychPn2pJ/vkDtT5ps1W2TpHv273ZwYRITPyDXmf+LmYCja/ik4R9rPqc/FU8ZuJbKuyqjE10ffD
OLjTWdJnVwPs2sK6aZx+XI+75j9SCB5IqNhbRmzzXBPJ1aIQAwttyxblHquaOlKpGr62o9PerGVH
R2ZAS0fQZQuqzfdSm3Z4tjpdOna67nbt0oSaEKhmWrRBozHbBpO0FLfNDqqSga94QWp3Uu+5agsz
5BEQ8edWGyYkKZv1pQxF8RlUe/AzFs3ef1K3tZiniSskeHO5tLfLXmDsfuJTmirf7SngaiuSwb21
g8Itvlepdn6wfhzunGEVOuuTrpQZ75fG9uRFY5uXxiu/lO3EPAx+H7+Na4wSq7C1YDixTdG/bkO7
cqwJMYGxutNWxmvWzVK0pyGeromiVIz58nH1zSQvpTtLh5BRCk37V/JiHX6LQYdUpjRNY+W0yoX8
0krWL10na585zyn0X0Jd5xiAHLKANR8+l7pq5fUUXBQVEXFH2gWsJOPeW1HuL5pGpJu5sSKXA7uv
rNxiWl1v9Lw7v0DH5/sxYoE7tUwR1aFUugnuie5Rf8ouVhtq4d6fH7zORmTuVZsAwWZbZPVOZBxl
E/9P4iJarcfzHBrT5csUGX2jYas4pi2nq5ncnOVeTGob3qct7GqQBxlW+RWB9/NoGvxzZxZbnKmN
rCwrDWIzFyeEQa1zGJsidjD5RqK6Gdqdn2vRlv3FrBs2RPq2dEn6sQjgg/C5Xj+Tz8+1Djb2BSFX
Pt4iwugWwG6aDkymAd3a/YIi33cUagiLTlY3a2cdDi+KHak71DHnaO6VbTEeg8YpixPSO++XHzGl
8LXFtZXXM9FxFbZRZshlKAp92NFczCdn1V1zmZPJ72+NQyUrDQQRlbFhO4v6Y905Ei9NwXhTgPFt
pAukXBNz8J9HiuV2a+9OeJlLfw7JlbqaqAGAPoU1Ddvfei6j4gekzkTPXK8eS8jWXwU0SjAkVc54
s/tSRnBXdccU24PUMNpX1nnyfQnQpSpJbUYBtAUrgKZmM4BjCuP0mZNK2dme9HL7p7Tcxa0VVGI9
VkPUP061MyIjsXaPKU1N+3I3VMrtsnoc+v2lZQ55txoGvGwLw+4NOQZUTtZacrNukjrR8cfQufup
G3dmiR0vU3chkBk4c4htMeTlRNPGKRSrDB6T1amx8g3t9MepPTqiKEnq2nRwfDs8x0s3P0akYYbp
Ns3OgdKn/b6gpMYl5pmR7+BJsd8aaaswLYsEFY/fq+avW7V2dK/luNhgUQBhDKmhCTMOnKm68Tyt
1EsgXQPPIYVdHeumZdgtW+EDSZtYgHDOccUq4g6MBb3YL+4YN28VvBmCUitEpUTFwPwykiHyopmu
6wucPvBCz90YpsMg2Yiqwnbf+TLjJzYMc9/Oa/itE36sVPqVPkX1XtDLEorpaw+SmaakgPD7YzWG
XslTEI0ueuB6BiBdVfjsgGMK8IIw2tJiHGOTAgJsMnXW0HprgdyttJSGkIemL7gLVlB/kybDFglA
6dpXfBoKLLKIO5q3aHS3Q8Rp/bZuQ/9bAd89NXpmDiMnRGb+vgeXugN7Ogwbm17mtDOfqfY7NebC
1/a/XjjenPrD6Hx2lSV/U55oLemgjXjxGbD8fGHpNofJVep5xbxRpDiB94+lo5VtHuI+OOzVNppM
XgdM+Iuwfa/CnaVchBVUT+hWxXvbTQEChCtQP7N4HwxahJpZdmzWvDK6XnPddmHC++Cr1wQOGoxq
rrcwmwBS+myqhuRzq1AiXTqG/4cdDe9rWWs4vMIZ6fktVr09dpYCgna2Sv8ui4hxv6q73qQOyNnN
1DdteFydvrkU07pBqcEJYWAAyuR3ZJHnGSVh6AwFFDDQNCJ82sAA3rkcvB9UJTBDVIpLODai3d+s
htudjWkZ3j2+SJqJBHd6ailhbUDutfs7XKb4YerGAQbDGcc2s+JZc4h5rnqfE7t4dnwcAfG8J29b
XLQ21I7erNSpFUB/t3QgdqZ21DOK4YAstJb7GgivDD4Wd63q0xiZ6lTRO1enCh7qzqxEVaZWu9U3
nklm2BnpN1plIRPgxSQ+Ma077MzfMoIDSQE/xS/qaHqAMEDDF8wJ/XrA9DIldDRtNk5Ep5q8LOgY
otkhdMEvXW3eTYRLr0lHU+ufyu5nnyChBaDWCdZxPTNDah+QHio7Q4wvIM0G3zTHYSrsp7EY6ZZd
DThXFkvD77v4Nq26apBAFHON3NasLjUEm+7Mr1YXzb91SMY+K/s5gkVq5vCtt3rp3U3Ck++w/Xuf
Jis7cNZPXSxP/NXuQ1n59Z5Oa52cGo+JAQ6imI+TqOsXNe40pY3tzEPl1xsrsBjr7vqSb/I8jE0H
tbEV7Ws1TrugU5my3UOwYGnLbG+Lf/bGQ0u9iGJ9QSDQPgk+5uNSBitPxHRlNViK509pzfIOYKD8
u+lqYnVkavtNF9B+L1oXCCfewhvhXLWvek6CV6+qAju1+i7815vdTQ66WcL+1XhQbTyD23BZZh4r
ZfvuB7vFFTLXEYomXfbydlwqcjr22J2Yh2z3UnVbER0mL9jQPYVt9TvpzPzcDuAK6cy2vB3BJ02R
kYtpfls+nYpH6rSGT1QSTD1xGdRhzlhpBcgDlulmdTdc0HQP6REYsh7HSyu2dTg2jLyvUeXt41dV
oQRBhx1IIlY8C7FcJiJrPFpkjY63y5TANIfedn3KmlHv53B1K/8MX+FW0OXE316WQdMubELjeadq
tnb33HSJ+Gh41XyQWhV4f8BiZ+dXF62e+mK2LFFXrHit4L+96uhajXQyDm7nCwC+D0+zmWr70EkK
rVLWhpAmK9Ka0FSICHXVsjgYQ5AMzsGTjS6AcbAuhvEm2JlkcxdG+CvsocbzgjPKPvRd6yOZgN5H
esn2UZ/Zy4o1i81aJMd9nzG2+S3w1ClpnG5Eur2NgBTRKv+LEwgokLdmfo9YymKe9pAvUiOTazNe
iPmni2MhEFPuyKGTZbUc+hMrWx09sQCCp6IZ+199CUnzE/OPo9uhtq06U4OXcHGiIFigI0rh5buq
B4tAaaiPKFfEbWGl2Ao/uR2KqfnVLeDnnCdF9BRsof9vGTe7OMyxMzhpudXRd9w7E1iEvdiwwTDx
xzBorPXcVMiH0T2ykCJmsskt2CZft1CmswQyiKvWmg7BajhkjQU8eaSYIZwOPHagAnDV/pyiBeqJ
itQWL2pPYO+TJ9u6fpwCCTYagp6ghPBR19wwt/oLxKkklUXXPgqigitXZB3Jln3mKXdjch3j4NV2
kl1DGm+sksE0tvD2IhpXlr2kAkrz7LY7IoPp/HTzkRzBekY9VN0SO79a17nyHB2ur4vZ1iJKZaxD
h3M7CeasqxKWn4WJPk6tCIh0TeB4M+D4+A/vsUE0MiwzjKSZJzoncF5sv9xWcePHYp2tA9KpoblR
td3wYO4VtJhGRhEedMjWmnGgRssRum/zclI5ar6grREyb4XrmcdynRwYXgU/tx8sd2r2wzKQSfpk
VBmWx3mCgXoKPPR4FeepjpanFTRtzel73asbOWjRPqrQruyT9jt3vSRqBa4XU2NbT0iqTHWuwy6J
WDdNf0/LbzkzhFuJbn4B4LXUxdqDki+e2siwgvHxh/rNKYI2ucQygnRZOisI+IaBmT/oCnfGU+8I
MPpkt9c3j/Xs2nKptmteQjV1udmSdTslhYzA7xqr46+3BvMXrRhwmO01kT4m1VhbJ9BKTx7bdqcO
rdggW6W/rX+0Zy3L0bGKXua9jDeTWbsqqmz1JQK9jc8FwcJ29yQqvZRkTtoJ91O/FuYW4d0sMjR6
4EUVwSsA60BQIJdi7ZNsoSWCpKHWJ3KqE25NJsu8g8jGsxqGl1JUIPVctOt+cNoAnfFYJ1dhkb2G
NLiN8fzFllM+R6a8Fn5ENcnJEzqGEeQDb+Zhbnt9r+D596OwxrLEw8Rg8dnoaF5Tvx7i4siPjBCu
72B/U4Gkec6HdZAJqgp3T4A++mKkc7Cq29Qn+LQ51NRxx3xIzyAqU6M0nx1SReLYlDvp952/Uj5P
Bcq8wxIIr3rRC+z5ZxlbrY8IrSDaI3Bkx8xNSKN+VCiE70dL1POH4xKjmktkebxtmss3o4Ycv3/p
TKQPDOVY81UU29DUr0LA0NCbaq0dMDDkLqBWtRf3Wy996CJC86sUHiPsL2gljX/TT4G1HwCsa3Mc
lgQviR4S4xyZUOPwAIjT67TiJy8uW12qRwsSS54pmbab1yUBzHq346Fyb3qunurv0kfxfOtsOIKI
hbMDc97WNrxzZDRXJ+rixJ711eZg0A8RotwXpsN+hKoS9+Sy76BzlRXv7NuQCvUveu296c5FoJY8
zIkVL1/+4DU8XX65ujc7c06Yw/Yp0j/5Y0W+z2sDHYlgZMEh2TncWm0RxXe0dkXJaTHwi+eum5MW
rDRkmsvmiffnBBM8LSmhvL5zJDOMPvWRNM6Ep2yOEGQEk1/dUFvDU7kisjKnUdph/58z2jTl7oWH
0G0ekkTAiU3SWL9ivxXBoVmsojmh0jBtbgXaGR45lbunQThcg9KJhvWp489Lzr0yXfHeL5bRLzbJ
L3x0rqvivl0LxlsjdPnjWFie7q5Jb0D0YNTWLewhKTsdeO+aE4/sNH9XE7pECk2SYpbSSB/2FBy+
uNBcxA3WTruBkeLgNt1hN2vnHG3O5vnNgtKZr7QNfB/zZowmEZC6qC5L6ZY/IBErbZmIbrwt79VW
kOEJh9ddFpgA2OREEGlo9Ym1HgM7IPhlc5u4vAktObunYHf2t4js3P1sbY1bEecG/51Oyi9+2pB2
6MOCoauDJeHalilYDMAukheWDfZj2kcB5oclhxlH+23pOeT6SLisEacp9yolmaL5bMnFUre85ggZ
4l347Z++Yx+jBJ2I8sOaaDfMfU2b89vouEOIkdf0zW0oI31LYQor4DZbuD5nfycqW5vGAbwWvlUf
ra1FMOIF0vczdwpQ/HJLcq3aw8ZaoApm6ZFa1fgk0R6bVDD0qNTW8Wzlou/JKVkKWseg/K0IGgOB
lp9yAyGBbPoxbL5aOdvfvT/qEcxBocNDd5GoVK1R9AVD7EenIJbOK/tRwHA9Nj5HXzON9QOkiVhP
pofquTS9d32XZ9vw7jfChNBWoeGaVn44ZmOrVHBr7bY9s7jhILuxSsvlIdgDwG03aJs9pRmK/Uot
rrehW+md+NKjgN/O1i4bKFlRMpBZfuBdJ4iJXfSakJHkfYFsgjWwi4eLu+xkZFMMNP0T0t3/lWHT
hAcBt/K8yxC0Jll6ezwwyuzvnBzhoz+yhz57CWToaSwm82u1KrxzieynFwD94TGJx5oCWT1trzXO
zPVUj73ajx3L/Y6acPT+63maghSYh8mmdrzNhzKlWxmXNL0xeZHE87/Amjb/XIaLwx8fREULOkTY
I+tUYP2GRJlrVHdD+DJtMG0ZAb+Kqul+RlGmSlvfG67a7eIzoThnZ0sSemfmbaP8w8zVh10n7hfb
2fCgif1U6bImdptp1MbOWUG7EVTmNwPC8VCozN6CtszhXanLGaJmvJfOVposJhqSumqIg18RQkB5
jjY0Qn8UcPeCNJCCjRz9uKhvgCn8kXwCoe10MTJGVVbyzB/QjFH6xgbBA9dSigO6MIXmv0h3+4j5
ZRqs41xqVBWmmpydeuzdvtO8PW1Oq+TKCHvNfk2TwGN4VVPtnohpSJAG9LFwD70HtpYvSHa5Z3xv
qynRkoR91n4796de1nOV87piiYtolQfSiSv7snuxxb0ZeZ3GCUl9um1f63jVUHYFdwGXFgoDU9Go
ujREPGqXoYMXbOqHw2y7yBFNCIHLinXVD4YuOcXZKtEtwSqszkbcFnVw9NVsLDzMRrY5T6LRDxVK
8R4ojgkidbsGk6kCWl4PjMbN2SJTd7iHQk/eEvj/7hD5i4VOfhJhkC1Wt3uXBjmquYE54G2wdmTV
B0F7bwn/OPboWBtgoSysy1EwxEfmVxyyH2WgnE55WsMODr+dElUfVCh8J7N3bcPyiWV8UY3NoBFE
JPCtYTAgqd10EZ7dJeYzK/KCvbmN/wtkY70iyYmedKHQGgxkZ3s3fBjwL9O4XZcN4apRm48xVmrW
gO1nJuu//zRqsIc06jd3StuwKYMnyAqvknktLNLlc4LrHffSwdHx2EEuO6jw0RoflD0F+68qBr5N
QaBqurtnz6uy1h+W7jiFe/Dg8OskmQxUPd5dtTS/gcQFNWn7WE+Z18vypWgUE73gybqBKOHZ9wJ2
yiOVPNNrRcacnwYbZOJpnksLtHOyi0/O+z0+MoLuRS6KAWhOTbzhWUQ+rn3fR9529vapRGu7zT2j
dj0DL/OXt9ZnFO2KzbOt8bLo1fOL7xkm6HzN/QoQavAIb6fAFhMaf9WaV8vy6azWMZDHdz97in1l
GPH3kzZiOQQmcRIDZbTbsyi2Ho1XqIgMiwZ8JUfKWJS5ERxxb/Aw8Y8KUDdeunhavkc0FFU+Bj5v
l4u+eD3XKhJYCqNp08+SlD1z51bbVH1E/lqtR75boqgZBK13PY1ReGhKzuFs7ObA3KyyLFSEtsP3
7lbcHBoxlvLwd9X0PKegCLs+Rm2RhEddt/IKy7TJdzQ48Z9+cc2ACrj33iyhpk9/tGw8ShBTzaEP
i2XLlnqPn6ehbbhvOWnUsQsbx8JnWQ4VU7JH1iWsUesVDwgy6ymfdazJRWiWYHyFTQm7PJIMolm0
hqQp2cMAok3lo/29+Lp6aqbKo+rX24Aau4517cFN9kHlQ1kb1DCrNao86efYza9OjxEEw6h3d+3d
MUMfUrytawFrqqq6LrkSOMgObMbiVkRzzKXml6DQzFUYMICTuw9KcOa/zM+tuZetArOJVr3EB0u5
srrU/Ar/zcHQtt++jR0ETIqTJ9fLClrhKcUVmgzWbvIpKKv5EFZT2f7mB6QktmZDXXKDZZRoFG5j
kYee3/4euB4f7dU232hw2yCL9wD90ujoYMr2yQ5/L8Ybg+PMyVmzGIaj9ctprzYxqGdu6V4WyfbH
w8Pw2A5ozf4o1RjrMqGKtnP0evV422iOmde9hMrM6rABVYDlBQ8+YKIR3QU0uZj+Mgb59nGOQ+Pe
tMb0w6PlKMW5ZvbVSwnshx8JlPIclA5O0Xq38xZMRY5AEIsnFWnafwkG41uXpuEQOO/cC+SllWuN
Fm9wdXVS+7S2x8qfxu4cTKWIbjRXtHUBI4YAdeQID08D7ezk3I6VfSzdAH68ZBkD84jL+aWeErZ1
O/DH97Uawi0dwhjG10Ez9Romc035A+M38SEuNlCkFRV06CzikcN9D4eHYbPQkodwT/qIBNvhUxcb
sniC0wwCu93j0IAM1/1pVJb073gco/JgZvb4rHQAwlPibi3/xDm4L5lwSkoeE9tBxTejCuPrbYcl
K6nn/sZrPL52albLczJ1nn+Qq138CScUJ3UXdEW+9kX1tzR+4aXl7NX1vYk2C0AGS1Z155KX8wdk
I/mjZcQK3Bo7iF86tn1qJnoUbe2phS5DYgxTuLwW+J+QYlRiYvwMAsO7uEeFfZzqeasua4D8l3PK
rtbcVt64HSkYi4s72y5cbq41docnEu2qOl8UjYqQCGE0xd++xa7AQ9ptHysNiM7JcRSC97gYEudO
hzvsj+n3zbsvfAQwRydydwYNh+DsaDj0mCzGBYVPh8ANFKw3Q3UK6i0YEDRIZwAPIIx5yZgEN/5N
FiLjXiS+de84wLIlb68T0MIDET28CSjH/igABPZsnAqXsyER7d+a5w09JdxpxPrjzAtdOn1rcc9d
ox8bu1m931HrEeJbJt6Key0AW8lBa6sd/JlZbF21+jPAg/2XbH4ftlziSNQss/XU/gxW3AFjDJt6
axvScBjCLdeSt7PdthxRXTl8KExvkEfall/7YPSbsrfFe0lMSQClHJb+01Vi8TMt5tVOg753wk9y
0AaUozVq3tStjOAB3NcRKLFhmHKz1QRbfPRijON4daJdHs02mVvXJ0U+Raa2V48rSJXDylyD0Czk
8cgff9gBjudYzhSd4d7wxGFa4/19q5L4SWBWUszLbhPd28CV4qbwi7m8o5e4iQ+ouOr23rdVXz4b
uqs8xfiU1AIlA+PVhoBSmvh5Q+Ksf0GMO1+TDUN0wPNudYdqRuvCMV1FXLTgC2ta9ssOPu4E1RtJ
I60+aweVNTSPMeLRK9yr3wbP3coCSA7doegsbo2iq5ofiHUbeA/RwJI8hcoeyGGIyWvJeBK5X5BX
x1/z1Ii3NoLjwUkjBLAs+6tznNok5GkqqplyKiypd1C/bK+T9MUD+uerkdfQ3Uvr6hZ8qcjexRP8
J9OTIXKozCNnEt/gVh63GFwk2p8lkDgnHIB3HTY0Cwd7HeKZ6K8CZ7t21vgOPQJUW7dE9GKFLGFd
VrZ1m3AvD3D/RcA//Qf8W5aXEBRJHusQqRJTB0J7TrHZGXOMn464L5yucg41Ey8imLjTiCI72xPr
Y8nEWF/WqNmXk2336ruBvXbycPc2zd7vUMAVNdX4nwlM+F3Z48Ax0TtN1ui4fZLFGn86WEG+I6tR
CBFLB3OhE8VTkPeLxB6qHNl+q3WxnFvqcvBJIGWv9cEtk+nSrnMQpwVaueDOm9d6+WxUsBQpr3Dk
pMg3C5VHNLHKfPEt1L9D4pGb1vSdBxc+mviDsZpaihBTQpVihcCXhuIfPWRSbIZfKFoKc/Vs0KHE
V8+8pds5GDP8z7PNkB6oLR8m4axfy+QBD3ZCmvIc+4OPZzS5Ou8gkxjoMwsKqcL/uOEvcxFxPwdK
e/egFfMCxtrNP72JI/w2AUgocBM2mv0/5iXzbiDblmM5DIyjxzJCP9sTt9ytuRtWHQEq7Hcs335r
liyuC9L7plH2bl5UCptF71fiVSZhNSAdEaHKZt2M9kE62pLoNYr+Gd8mD1viavuGQb2Ic5v6y1dy
6HzrdneFo/LGLMX2MIWVYPZVQ+LnCSB/yQgWclbxUiDuUMqZP0g/ncJsiWD8CqIdNAxdbD6KeqnW
j93sgNHKDesFadf1MV3L1v8PuIbfocF/WZztZRmZvXmt+ZXM7rkZ5GHAL+lrMhB9lFl5NPpWnJr1
CnAU+3VUGksPp+6UwGoiqK/t261OCpG6ovbfKDAeC+xALkKcsCwn8LTSspZ825flDeK3R5PT4UEA
/6+LIo9ctd7OSJCBRfkmH9nO28dwLrAUgURJkQVyWZdDvDe2Tpfp6pIOLBtKt8buSfeVDN1bsJHl
W7eOXlOjm+1esPRRAdAWhTn1+irZhIW2n43Nl/KgZxiLC7SaHsjfmfofxPMDazpVsQ98gY0BpUPb
Cg1Se+roJK2EZ9C+g8EIWSMeCbmrp8lahi4vO8nGbyV8iEPgq/i35y3YDYBCUaEL310YxUuynwie
3vF88zqIEXXCVdq5WrSJZHbc29h3EQlmwJrJR0h99Z/ebiT/HVT7Y+5sm645RuZMwjq9lwUjc+av
u8Q6sBTt84SJzUljVIugvIBzKXJy8BUuJTS/AzDzD6cvke4o6bEM8pMY72jqwjhp4HUb73uZkDTG
tLRE9/Vuz09lbW1Plev0dg5FLcZTKBLzj84na0qbYIY/JAh9+QWPMfzCgsQ1FXtdG5ydCRX+rYK5
/BFtgWthbz0dHKqwal9IrNKs/KO3PAQDNP1VDsA1bKZRvPpGde6BeBuUk+VumpuCaF0ceb3dXrpw
CCKWf8cr+p4juB6Se85gC/FXEbgxWgLHqodvHz0SURe4fKbmd40iEsEiT4S4cXxrXHMVBAnGkZIE
wGfbZg9/8sc+VjecXfofYQDEtLNoLdVpFEH/Qb+LFaDvauT01gy+tI5138UPNfgkd2tt88PyhyCq
0zbQSLpLDynC0PgQeqyps3/r4IkcsTt1xl8PogfJfN9FUD6tBmKPCrrRfmntuFO3TUKR22H2Bq9+
WKMpULdF712F2UviVIfOML1jRGr3H2zE8EfsOQw2rIEQzxDF5Vc8MTvxvyiCf14ErsuvW8kodfjX
QO3OiA7Pal/jJOs7t3gkE6ZeDtok0/NqGce7BLDFzmehCu/Nn5vp9+4764hOaRkI/+8GVlYEC8kc
IaAQLQVmS5sQHR1FRbhdlN3Z+y1uGBk/46/eXr2+RRBhmhHb/XUwm2+mISLHkQMfmx9uD9g00zWx
lTeDGhFQ1qtXHFxbcFkgpCrOUAX61+z23gfQS9OkKKFI7EdRHMe0K5bqe6cKGZG3tjc7xfRR/1Z7
Mn8lTHK8gMbHjmIQn/51mZCgESdwnAx5tNEfq9UuUHkLp+IR5sfzqSA37MV4imYaQ+wOi1xSchyx
xLd5sknjUworkExrgAjJnbBDES7UeeKa6IcqPPo2c/5zsq5J8hThGkLlF63liwVqqB9NuCaEM3is
Nj2ou4XgFkNnMWfG6hHVCEyqc2aPUnln36tQorXsFFG+Qewl2eiX01vfBhr/3IJNCOY3Kg7a92z/
Mk5ygLKpIvU1KGuaTlp0eFmrZelyR9VhyOld9CPqfCKgGbfsr4GYYfjofpAAro0nzg5479XGpsQB
ZCKYeH/MLv4n7b123Fa6sM0rIkAW86my1K3Q2fYJ4dBmzplX/z/0ADMtSiNhf/+Jt7ENqFh51Vpv
mDeB4B1Xa8LbtFiouDv48A74dj+U2m9EO7FKIqBN/EMIgKb65BmX2MMscmJUisiRRib3utcfMlgE
762oAM8mFbHETBWizV961I/A8w1gSvlcS4/eiUlrf5tnYfMn9CAozQAs5ZwPmal+1xOpP4RyzyJM
/TQLV01eZ29d0MUvph8NpCTavP9Rc1n/aYCpGCNRqj4lni9lC+xUegG6XwbVa1qd/qI7PRhCvbDU
j8jLxqOgN514DukuiZgPQj1wgGArZ35eodtSacDCFjbfac56zqJ3Ha0JEFeF775Xjhf6Lyp4Lur/
nKvRSy467y2Mra4Hq1jVJ7LDRcZSHCDT1K5sNRsKQiTidbeK9ZWsQNedZSQgP82eOHNRqkNwqHoH
hi6MsxLEC9S41wjNJgeMrkBRBXX4HpINlpg/qiGzIFy2EnBVrsafMtu7WAAiTX6Y5N+R3oGL2Cwg
c6BjkLSyOadE3X6gqNRrcBGD4Bgnjo3utCVL8roixNyDjfA+QCOBqNezIUCeDemODyheTbFCfc/N
1w6oJxegeBnmPwfucWIwOVRfeGda3jxWE7D9sl8WT2BPOn8Hbsnlfxttl2wNNF/SxyGK600+FAWr
hJKSz9rVDIDQFAY++hL80Nwsq+YQDqn2oxCATmcmhgXo0xUtqW7JhtADoMgANUVquHzVeKT/hukR
V+vYKZS/6Hbgi9qh0ItkLDV6hM4bd5yNWvgg7NEvGmoqfPKgQxbJMgq8eSZSdW6GWe+teP8k0sEs
hvSdBBmlH9dpkw8O3eTQERPIc/K0FtFS6dfFzNQ8/zcnQK3MIIV19mOPagUFYxHYO/LFqr4BChuH
zxqqAA3dTMkGFnVlESbaYbs3NdBZHHlZS5SRE1LN/DDiwGkivTTeGkVo3k9oK663TowmeAQ+pdrk
F5H2YdGCzchIWHYbkit5vim9GlkFPQBEOTdE4FB60WRTzIfMbOEG6In9Z0RY7RuqCPJ6KK1WJ2DP
++JhzCX/9BGsCIEomOpbqAub3HnXetYxVdoyf6ZaBccstkZpA8kPleIQqUkVLmsz0b9VgdsHM4jO
wdGh8kQsD/DpW6b0kFoakQwUzSW/TzBW6Hki203YUAFI3SghczRiN8jCsxDYCpi9RHJTEO+bea8c
knJwjzLUm8daMeBhzzjgivAlhrZnHwyzTRSitCqA+T2XNVlS5AMiLDwjVmmQ644FtLfWy19DjHp4
sSB7C1x2Flua2XYrJPobqX4Cjq/kysnqa/hVa8UTfgynBz5g7D7bPQoL+YOlggzmpch7S3WXBox6
3YSgAjvc36I9bkm4RehKJBGnFl7+08iMQeYFCOppEfpNBjE9MUxn5TsoySaLtBAi9YEeE32H87yR
k79Z6eYgM6lat+1eSvHTewGjPlhLkbYtkZfsI6OgppXpzGpV6T9VtFvS3eAQcFBi0LLktfWdONt5
nIT6oo6s5IeNppJ8Kqnnj2xtDnnrj9TErXsSZm9TubFEaKPo1vlRvQ2l2BzW2EJWCTLWRkPipXXx
SR56o4i3fdZ66qYi5+nu7VbIxi6yPc5MUQ5evGjlwOxeKvY03hGJaRhwM1BEeM9rEQwPpRXqzh6G
EXwrwQMVFhc1UcAQCru/EjMAedCyZgm7SyduhUKyJPNRSM8kT6DudCEF3J2EJB3mY2jAsHsGNArQ
MYoA57iV3fOzlNKbGS/vdkz05WjNt3ECJA6rylPdWyHI+rpTBqjENmUCcBfBm94Uxk8BiYb7Imvt
ZyUbEjwoBCnPngIjZKEoDohsuHcSHuK2o89C0+lPmqNrzZECFXcYO1J7K1ULeXuXPX5opKZB8IDp
tneSXti/Oy93f4UMwLD0AIbLJBrI7Czrwih/x15L+NhqPolQE+cwFIlaftN3hhbmnCaG79ngSs5G
hJlUbCjide9NYrarxDBEua5Kp2sOSVcgvWKBKnhpbBJ9gCdgAm86J4N1ivpPy1oxQ9QCG1bgYUi5
YR88EwAQ4ElOBwSDAmdJubvYDPFQ5cu0ytPnvv9336lK95arlOIWhfCoZUKgSYy5R7vm3GttpSNT
rodwTfJa6zZOGnofiI74vBrq2H6EzoriCU5OKd6mCo7f4C3Aqvo6YPQZCdw63XC8Z5xZWoP6z+B5
TyS7lGLGs510XSnzAhsTV4q6LGFivlDIp0Ct5pF07D2PxG3hxlDXncau/7atUfE8ZQNlywBUBU91
8sUpSUJ4aQcXiqiD8EOKf1RHDuXBGiqg0x3OMJgToOEjHmo1swBbuyUICpkCbc6Girtg6alZSddc
pxoehUkyFHJ64TTztiQ3jbqIMvAgKTWhnKJC7fy1VVreSNPKc/lRNLALKCBI5O2yomu6hRzz4prz
/pVBUPQBiCwzLSGUuA1CC9TlgplbCjVdiNBtPwHQ8/ZzgJ3aM8Uza22dlqYLkYT7ep2iITgsUQfT
n70czYQFyh3Nk9xaFLprx+HhBEqPdRaBenurnFyjZGyX5cLUyDgDoJOLJwRgfPJZEBeKRxOhsfc+
bTvnkOLo8GFhDLsIhaib771K4Ztsem8HxL1U7dnfVGuhy6L9B8qxaOwZxR05maMIiMCLEpCKXII8
AemqIjEA7IKnmQJjs9A/svHZs3B0M3f5YiOLt7Y2OG+FbMJ6pnyrv5iZ3C+gljfHvCmi1QDc1QVN
b1R/IPGD4IEfQhYeoToeGwPJX3nJK14+Ijdjj3xlqqUzMpAhjHUo3MpSguWEdAdoZJCEICcgl2YD
5XYRF9FHGLeR82BFkdSB9I7kRRwYyAXYisXf7UxH5azV22Gf82j/nUI2gKoutcGzNxS6gEoHOWYG
DrlWqVaCMF4FqOirrDO7fEhlxREZWaYiec40lzxKIifl30Rpsl8pqWG+oEgsHulkDPpfjR4X5tKy
8+4Yk9pqZ37iqPanIUsUklQq9GtXCe14DuKoekFEwshgjlsxr6IqS7CLNnJ112kFlZQy0T13mxql
NSxsClHZ0qoFstYW2PsHZRQaWvap1xw5WJtwSbkJLJrCcSCt1Tg11UMW1337AB8A2kSLAomyzX0Y
YjaPatCAcln+MkzTxvYrkW3jRP7a1mDHQuwwOxtBqUbCtDaEa+hJwcaIa6hgvmZ6P+ENBOCCS7ut
jp7bGeVerbsRndYo/l6DQ+EdwzqOtb3cOB1lEwgtfrgCzWCxcNsQYqACB/i3Tw74J+Zm2Qn0EJhv
AorGRCbIhvHI30W6NyE4SFteLY2AHVyl0TKnFpWiCAGRhqSED1Jt5hBLSXMbCfNwVUQ8nNhZPrXB
uV+oEt5QkWM5O045dCN1VRqhRIjroUbTDG19ApaPvi0LP7OQNHEHcH/VXPe1Wj26JTUDbwaf2G+5
1DwYGsVc4bCOn8kBDTA0UTbXV22Fz9LG1kPoiZTcanU1oASpPfQtpbcxEyxYvFy/C56mgzf3I6X6
09a5eoo1dGCjuV2T5dn3SO4jRZUYMvZryAZV+QNQm1j7piAoQSlYl6T2iRSVV7yDmfQgVJtgCbRF
AOgFTIygSEhuEF2V5N03G+N3xEEDBkSlRmEOjUbVpzXQZATYZkaLtgCMDiac8usqzsLK2Uat0Zhr
tHqKcm23BCxciCA58MwKijAD8WzYSEp2RVDv0iSGk+w1hbrvOld2bbLUnqL+GhKteBQJ2f1vJrAu
5VQBQJTnxdBX1nOQVbnzaEOVJHuRSRJyvgPNrHNot9I3RSubFDsUfu0lMsn3b+y8oKQPB0YAwoMk
HmrxQjhu/lRJVSK2NbkFCwkmIV4C4bv2YpAFwXUetuB7pJEQmVCMkHfEvG6w7Vx27MZjVp6rQuGV
aRcVUgOxaXk/eGB25Ro1y/rUCDMvl35r1A1g5UpytzCLXXmeNWkPpwsqgiI9WCTvEe1ybM95csJM
/A4yyc23mZVjkG2oNq8QCL7GD46UCn2hipIdak6u1YQkG0zVooRWAozJv6UDF2AGiy72wp3nBXL1
w5KJt8kNwINfpn6fqwcddTpvkwbgERBGQz1qppPIw18lCtzwA6GW1h2Rurr8nOZllh6xUEGiulC1
sjyVdg7obWDK5C1sIZeYXUi6mr9qdWZQqK5Lkh5Ni+LbIi49LT6RNu+6nWoA/pEa1YAPYGqpA5mt
bjQiRWwc96jLDn80q9F9wLlV8OuOuuilkq1AwhAsiS5jBa6LiV562MSKBf6p2oMerv0XEcXLGCQe
DQJxkmeD5L66Q7SqU2Vrbar5nJm6Jz07CphOxTwtVaB0j+A3/MGJaKhEG01kuvW+jfJ+2RTImReg
oijRttmGJzmpQCJ5dR12eb2SDPN7AotsKzeeOLqwBpw7gqsXWt+KwKIXQhtV7FHEdFSY/6L1rddI
23hpWu+pRSybfhPEn7b7Dc2sOyN/oVT/rx38boBXIcRjTUYe+6xaQBeq99ZTV72m877bmntdWlZz
U3n1k32xUN11jDbCPMW54Rjfk1m/2j55vdFMXPAF0/ZN3xSpXNV7uNPzoT4MCEkQ/7vyGlK+zd2h
Z0Dt//ISIxO7zEYsbrXt1b+ilVZZGt5ZBZfKseSkZHkcdDxyLixAigrmY4OY156Cx9HNV1SV9kH+
fHvMrzaioP/NKjMNZTq1lC3VLgLZv1e0+AmQ24NaPwfay//QCK83MuMEK0KbaNOGiatWhuY0e/Rd
321D+YTO/WR56h2V4mlfWJzcyvDkTJtUmz7VSjYku5QtPUNeyP8olGdhvln5nSamO4EmFBnUBQK7
OmGUMlkhBHt6ZRE/HIPsqQqfQ+evsH8V9fG/jde0lfF4+LLffGS0h6hQgmNZ/BL+H8s+DvecGq6M
1VlHJidMJnWO1/lqcDT9N0c/ONofLb2jfHxvrMZP+NILtLw6zW7oReucdPfAWMnBc1/+x7U1Havx
K7604jUqXB2ZVpCim0cKagvWN814+r+bkMkB6AM318ARBkcVBkMofaJCB3/vzqxP753/pydEJuro
JCkrk55QYM6kTDaC4yhmNaPyspMr+Jy3e3J1UiyquToHuQFY6ny4eAkAi0WB/uhlRwtJ0gDNSsX/
U7T3rNeV6WE6dkfobEfV5CWuqpNFbDaJInt9GB396pHnsV8+WjV6wMDQhux7r5P2oVCCzOJqEEfH
/BaiEK1itNeR2veA8NmoSd3u+qhA//VSnX6Qet71rhq0XnL4IG8QywgVLV8X1ArdRSFlMLPaWfhx
u8FrY/11BCZ7TGpSxyjJKhwbey1+JggUxhaFsbsjPXXCm3ZsstEGMyfrlrvRMUQGMwb6CmELeAmq
YfYaVTYbBl/YrUwg9Lf7929FTkfUUk3uCFUBLTxdsbUVKjL0guhoJ9IR/h3ArBMabQDK0X+TXsJn
8xdPjeYx3hmPMao/5FHvqfRfG2NLsyjqjAGKZkzGOFA9ve6BgB2zhVcvPUmfQcVD5PteV8eD/aKr
umIIgOo6ZiSTMe4VywG7VkXHvHomZzhDdCsiyle+OzPzSVuhywQiLJrfGeCpBYEpsMrg8jdkwhFD
GJMjIQQjVJCh6E8CPQiZh1CJuIC2yILm2WhflfSBzFLAi78215b41eXRaZwLEBQ9KlPZhmfzSm/i
O191sbEnHzU5DCvf7zuUw/pTDX+v7159+PQ2ClU1z18lXd0egotDcWyMeFBFn8UWuA+cb9oMEUk9
dhgB030mdTAris//3oDB749eHOj4aJMbnZwXGBU9608tZSBVRelZ+n67hQt/onEWvzYx6YPUdLrF
264/ZaS1DOvR0/7Q54MWLlvUn6mrblGSaHL7zjz9/7TL68E0dcIVe7I3SBoioZc0/SlMDk32HVW9
hTSyv+yjZKGm86urUS3M7+yUiw1JZxlGE28grCII+M4nrIQRkVMUHk4SmsRVDMKePQn0Ya/dM2+/
1hLWZgovJI30mTw5z63ccYrWzeWT5qLgjTKRE2yRnwZps789gfcamo6jnXSh5kbyqYakfkAuViLf
hQArGzfaVr1tLf6H9kxBgvdf6G9N7uie1ymvuE4+iTKcRdWLTfyEyHoeb2+3c3EhCvx0dUMTgvya
KcRkqnQXcAvACRketXms9HBd5a9uXqDMo5HfF6cmlV9utyguzw6aNIltUF4gRJ8eaDEU6VJre/lk
pshzRpr0q3QM6y0eqBXEyEY96Jqa7krqPjutHJQ/pIvyjUYabYHkaHmIA2oigwLNdOa4QfzQVYCl
EQHTdwhSzOoq+1FBnIDhq1ebBn2DWUXufC610iG29GCLNKT3Haayd2enXRtIdTQ+VixWvNAnKxE0
RgqPQcgnpX1Jvgch5+B8aBZVccjuLMUre5qXIFKD5AY4DpWpExj5fCktM5vthfh0mCmrzDCW/rBT
rW6eIdLSQfVoB+SBhn55e+4up248RmwErjkkTQK7842dlqHA96EbTqYhrSDRIyIhrZp45wGAKtUf
txv795A6u28FrWmqheefzh9i3JNfwvoQfRlAluZwcktUcCCpPHiGvtGC+JsSUz5DMBeRreoXcv5r
yDeLSh2+/S9fYJOrYmaFyqPy/As6oQMoRsDhVJYSy6t4J/W1dbpFG+hbGL8/4JsCZzascFYT2d1u
/NpYc+djDKhjJUlwdd527btDUFI4PalJ+WrtSnNuJ8lLPPy1svX/VUtTFzCPwiUMAOPfrKYzDfIx
Jc1dPERbqYUqYiXvt9u7PEvHNANRMekpnQtiMq+JCnLEDl35RA93teGsUNOFXJ89W82dlq5uFYM0
HqsWxyJeO+eDSN7OGzQ5ZlcecyMFO/87KF8xcgpgDUkOvtSRvMxT894OvdrDL81O1g0ibWocFjQr
meWqaNZ+VcAByPZR4Lw6jgCWu/Tccu9mBWK7C+SSaqnd+Xa4zEhwFvfMEce4dLqPOG/JaJk6KlfG
ZCV1Im1ShC7lU9JG/tpuur84trSbLoRpfXtmr61Z3gC6bCt4wejTlRSLRAcQSL81ShjhgNLtBuxZ
1r7p0EBvN/XP/Xbaq69tTYK2oeiyXItC+dTqNcQZzDnmVPA2mpS8UZc+tEKV5oHWPQ558URd4CEe
tJc4wq4YWaA5Ur3BsozBk+rolM9MG9mjRFFhxchHF71db6ieXF9BCE4qhkVKxgmRAHLbjvLHs/S1
ACE2z4WzNJoWXKso7x19lyEv1S7kAyxbFmTL7EnnTPyUQfAVXMtCRxpWrQ51WH/I+hDM4yjJ5kDQ
fqEpu01z7Qfllb1vebuoSAVUTHUDtHW4c7td/R5V1w2Sa7rNV53vI4IvMqZOLZ8qbtNZq4tgDjxR
u9PK5baxuCF1/EOwOyYHO3lgFdCTJVV1xckqAIVn4jE2DwO+UcBR5c3t5XO1KR3bWiETYtnypClw
l4Nfk+Vj9fBqQbrNQ6aReiaI/9sNXW4++kSgw2lnk8ufxgUomESD0dPQUJeIQ4h8WFeY6KzdVHXv
xHJXmzJk6nM26gyGGEOUL/elpPRxVhMmnwrKbH9hpvhz12+T34Zv/L7dqct9TqfGoBFEkcAud3K+
qajf6rZLSwl1XyrD86jZUbWNEexJozvpVmWMnM43Oo3h+mtho4xl/PQ1EUZaWOKOIKjNZiiPAu4x
3/Cw2Wjma2X+iKlV+v47ZCt0HTchdDLVu2MOern4qc4ZxKocaRbFj8laSTyISnmLH4HVg5glDIgp
6sXG/7BQiPVNjeteASI2aQUlJYUKWCtOhH4yBXgN2JJI5uL59tRdW/hfmxn//csi0Qp4v1hBilMa
cVDsJP8J8UggJ7dbuRK7MWbjNU+PWPfT6lVWDpnkoHx1CtTPHgiWFL5W6DYm8SaMPsFFzLT4o0qA
kj7dbvjaHvja7mQU+4wsrWr24uRSmtJi7cFsN0pWrW63oogra/JrM5NRVI1MbYdYEackhUBtOeoi
xfJoWRbkiEfwGcYBVbMlVi4OaAb7O3Tu4n1ohv5jDxP6zteMjU02iMXxq2mcz5ydU+9jrUpgF7eu
eeoBCPAi5X2EmMfMLUx1idJpvbzd+TFcmDRnm7zgbM5oZnbanEOy3Qg1tMaa4IeKeDEZlbnbPYmM
FVtBIHDrBy8v7+zBy0ZtGV6vrlkGSSBC8fNlC2K/gS0Tmic/VzZSMhteIvXU9spjGDxbxs427rR3
ZYYhxms24RL+xhamjecNqk7QAd1q7ZNQ6mWO0EDpP+XhFr1olK+KWd5Q3a7fNFWZm1ALOTzujPK/
WOl8mMFCWjC/xpOP2G1cgl82qg1S3wq03nuK65+6fYQZN9OCtQLyJuzmNSiCDrE3hhwxdSl+AiY1
9HsTcga6MzkaRbUR43/3x9bzO5mJayNjWkTutopf4ejHfP5hKQRNEAOKcwpB9oPYkEtirB341wb8
rYeBI+kDOI3fjJV/14N0HPXJoDAbY9FNJ5q3zMkV1wxqBcDPdZ/aWrxnxTbDl71ekYZCbHtv1t3S
RgeykNC6sYd1Gu91/6RIG9cv72y5K5cSpWkCXR4wWKrwUD0fBED+cDGU0H2CmrVQ9Xd54O1dvKS/
BVXpPThBOXXnSHos2uy76d65fsdeTkfha+OTUcgSHRK7Dx02TKxV3qOmDLfb1n6gLT3PABcpTnpn
0q+NOyVPVeV+khE2nuwGH88EWCuq+4RSDPwmH/AMqnX2Bm2Ge9n8Kzt9DC7YdgCYNHOazccmaOjN
3nSfjD0adpq/TbqD2dqzyAiXaf5dsu5ttItgRqW+DrCBHAPPRHmaAgPFIwwUEIKnoT+4m0jb9u5e
C/42jGkYvNYa5VEUsbNVb7iHqCX3N1e638ECVRZpLqS1LT2UyKE6KCjmmTTP2zUcIQ8t4yjw78TH
F4HI+Zf+exJ9ORJaLBzxEGuDp7L9ruJ3W3/ePtkvLpLJ70+OHCSezNJw+H2tgfpv5XPoern/s6m/
//d2LGGQKjO4PtRpRGc1RZX0Qx88Ve2HVpQHK2PHxkb/5LutdGfMrs2upbGciKu4tuTJyyXJ9baS
Qoc+mXGylrs0Qggw5xk1ZOmm7OtmC/vqThCiXE4UFSIiVZtSka1r+mQgq5LrvipDZR/HYEc9ntrG
kx4s3G9D+6S7uzJ+EuTN1FecPzB3lGamZNzp9pUvEIo8foRhEqdPD+nSDythd7mA/lEf4rx4w6hg
/V9nkd/FmpoowGbnyOMnfFmNNcYNda0UYh8YGD4iOyJ/N+O/hnmv7natK0Lm2OdEUAFDTc4eFXa1
BIFdILQM5jxclfqdZf/vF87OU+B5X1uY3GgQkV1TC2lBAuI3wuxHre8H2YHxmy6T5lA26yL7VSfS
NtM/rHyBSaR5J9642knO9BHJa8rqFLciNMn0Y18Xex1d20HGVThY3J6uy1zY2EtyCnjFyoYCQuV8
vtQIfGGqB+o+DpxV4z1yY9tNgv1cCrf7j+0fLLwp1Cy+c1VenOdjs9yQlJ8E3vPTEk2JPZo1qDGk
oHge+AkI7k84v5W1zb1HKXjI04/b/by4HHmqAWQySHXJHDH6ZMN77RDiK2nZe7zX5kEIOy3KliLD
oR3VlBxBjvxOBy9jAdWwLU3TqM+q1DT+vYW+bIQwDzJLodC/16HySwXGOQ46cQq60H29SDDKMJMd
TJOZhGCeUlBBkpBW0PzZ7X6P2+B8EZ9/xeTM4QitXQTynb0pPnuMlJJjbt7Z8feaUM9XkCRMeFV9
5Oxha66CaGu3uxYFtf+hH6MsFvNH3mRaHiL670nZNM6+dEuUNk9V/ljbd1B+l2vSVMbNoI9PCgWg
zXlHNPxrlGgYvIMV7vRvyjFTl3Lwp7SPUYI1avGf9/Z5a5O3S49lx5gu9Q4u9kbzOoYyL5UguG+P
m3K58MfQmIhcVQ26NM3Rea0XB5npw+sckm2cvvg4wDtz3LH7vIf4/B5jtAIffgl7thi2rYqjkpmN
ZMAj/LZlYDRLp7fufNRlRHH+TZOu5yKTqrB1g0Og2Tv8Q9TW3rrRU4OG+Z3ej2vvfPlbkCrpt2Zy
TRA7nk9phLy0pbVhcLD8apGbHxmWed7MObrewn4iIDsgqdZ92vrpdrvqlR4qJvhu0Bk8M3gKnLc7
2EGFU1UTHSL0Pj1U5mbYb8wMhDCS+qFRfilhMk/+qPo6wIsEkToENWdStEGESEiIlM/CH7C0rPpB
kpYtenjBR0SRx4PtAmfniJdBkB/h4UY/1IKK09ySP2z0P2734fLuATsz5kBVFNfJsE12Q0CGQuSF
ER3yKP1jAd/QoNzdbuLy5DhvYrIOMOGztQpXroMLSCZttp2x6Is7icJ7bYwr5MsxrDa+3oueNnQU
H+WH0l8KcQeed5nW4mYGO2/CgsKFUpseHDLKh7pTYtUgFfmqNE9K8aLxIIKsDn1zEelbqCWztgzX
3j086GUce97yZASdtqvVIa1wILRefqgphaMIh9dNCSHk9lRdiRPOW5qs6JJCbJK5dXqA/24qC9fC
42bmU1K21tUeMW3vzv15tWc8Ky2LMHXcR+fzlqlxHNjw5g6x9l2qilmDqLDIvufQ03x0bG/37sp2
1YgP/t/GJseE3GnxaHtB5+BWwCZW659mugZcfy/aGkdpch7RENQBTSFzdQHbQsl0KMKa+fJaDBOU
reHtYHSbFaC4YI8KW2ec8ECggJ82h9tdvD6B5EbASxFRQmQ4H1AsJGollfL0gDZ84aG3+4blaJFC
7Hwz5VPhPHbBnVPw2t1DIgRINPVcoiF7nOMve08ufQtMhZkd+vqn9hljbeg5WPCVy1J6HNKN0S6d
3wIzbGvfHvvQRqR93nXfzWZpGO7ydvevXIN8hEG9XnC3m/Kk9wEuOLKZJNkhzWAP6M087N052MdA
bISbzVy1v7OkrjZoaCbAD+IVU5802PaV65GwzA6l/g0E/1xu94HjLgLjUKYtWMw7zV1ZwUB3iTV5
1IKLmFJTcnOQ0IsRGRZ5HoBqTORJeSFUFNT3wGNX7gWd1WsgcjfW46aJXkS8KZPncX6A1Iw+WjBv
yzvhwbUWiL/IJ7FYybaO//5l2YishlCuJvmh9GPloYMGtURQ494Bc70V0pUc2cSU2mTPj46AWYIa
0iGzygJRnEw5QTu+h4252gpwjXEJkNJQJ30BoxlHZdjnSEqg4Bk/jCrqt1f2tY1N2pO0q62PFT55
sst8NN9Lz/bzA5Y9MxVY3RGJRrla2+vE3SvcrBbeobfbvLhU0fyiHKuTiGNz8646nyFcweusTFgD
MGXSeYFY2cbAimVZaGazuN2UGC/osyNz0tZkI2Ehjh6yG+aHuHuNgz+fmJg182ohVQ89rqCWdiwh
+GdPTrLA6lqvjsEP/tv/QpK2eXO3JYqRrrjT/cvUwOSbxpfElxXaIiml5BbfZKjfOheBuq2nvEje
dywDSHbPEDUJ13D5XSRD+vXQQlJa3R6Vy5Dj7At4FJ1/gWqrHUBLvqBq/zobx/k7Ktzkx0FFxWVY
6eZ7OrwruX3nFL24lMdoVme1Eb8LTrbJvKuZXOFDVdcHq42XmfHUKDthJvOoG113/tzu4sUao9Bi
cs6ABKLmQgLkvIe+qdZ5bhjFIY+jb1norpIMI4q6fr/dzMXBOdZz7H+gI9iaZAbOm0mgDerU4osD
hofLVH3x9WzdpvsWS8/bDV3rz9eGJudNWDK0cU1D4CResfeGJG3vBy29M2xX+qOTceDRAVOOt/8k
IkTXJYPe7dMfJGMxcrS8NzNbpYiA/ufusBA4Obm8eJZPL9QMgW0LZ4ziYFJkKoOTvxx4Jd9u43KV
66w2OCn2mIHnCSLOJ6cK0PzSFeCdiiH1+7TJVWp8SgFRpMfWI0BqKSwdPIaaEBlGJGVGkCM8c9Q9
V7e/5MrCBwlOdYv6NX9MwVJyDNMyg5x6kM1mhlfPWvZ/h1oyd0x/odn3nq2XZx79hoGjjfw+kkfT
2zxIgtEmwKVMnH0f3N9pDlfDW6iC1Nh8eFTbdCNlJzzU37psZf9oK3eNFy3CNZ680UUzJ/timPUM
CHnUHG2sYO/My2UV8t/38Tgc0bpU3CaLLCxCtI8pBRzqwt5UWOMZvz3MG1T1h7JDMzF8zcwZ8i2S
vItC3L/VbdbtSw8qAuIf2r6wZ170fnuCxnv07JYYvwjxCEUDUkMJYbJSalyDK1Qzuc37/APWyxxK
9p300JUNDPQa4qWhgRDisj1fjDBdvC5p8+qQKQPux7sOea7QuLN9ryy0kRQAklY1yG5fXOZ1aeZD
WFaHNNwpw9/cthdBYM+FNzqM3APRXDkrzhqbXK0RYntGYhTVATmyuahhfv1usk/fuINbuwiFdZU5
4cJQoXvZ3B3nA0dOqUNyIa0PRvVLwhLIgm+kgMwnry3kN53k0+21IMbJniwGCxIbzzmVHAwL4rxB
tXUzVTPa+uBZa7UKljxX0bwpv1WI/6j2odwmCMOYy/53+io/hNv01W7e7HDHSj0YD6W2uf05l+tm
rEwTYUKmBcKjj0v3S7AQxdjjRppPwSU5VcanFT8GaE/99zZ4UyosGWR5L0pLnpZGEuph9aHAC8p3
j0kazavmTp7jco9p4HPZAeSFwHj9G/YvHfHUVstIbNWHWkUbtFK6o8DU4k5P/uG3zydPE7xSLU57
5ESpIp0Pl2/aaVGreFREWrxvX42WCK7C6Sufe/5b7D0NdfZN7lCIKp0dLmK9gx2ShgeDBvxx6b56
2bJFvy7ap9ip5S8I9j3iz7nCOktynm8P+pXx4Eup5cG/4uSZrmvEuxSC07w5OFYpbauowWmh7D9v
N/KvJnc5Hv9fK5OzNisKXCuQsjrEw75GkEfDwY1bQPvpnbQYX2pM1bC0ttNTJyfv2V/DW+Gq5oro
ziq+0llYDKyuMZEMHXzyGU1qONiflv0hEFj9Nkge3enolW2C2xGhhDpe9fo0ZSp5iGNIpegPJfbx
BgLDkNiislrcHs7LIw+fUIOYD+FFjtd/N++XNWwgMp4OHSLGStJtEKCc6bgtJ8mHyO409O+OPp83
rm7EAsgBwMZgeZyv48EaTBzHU3HAgi+cJ6Y/c6SPAA9T7VOXlzFGTcC/TaedRc+peC/KFQp9qzBp
j74D9JhnIoJumwbJwn4p7iGyL09kKlOjfgA5A4LEaW2q8GLfAKyjHQYU+ObpoGiLAQ1p/KwzHBO0
2EA6QgatEiBOd3v8r7fMPWoSdnMtTF4QppXyRi5puSDz3pIdxzlnJqOGuE3Lbz6Ovbebu1y1pP1V
UAVUQIgP7MlhYplyIA1BoB38AuCIlK0qyb9zKl65bQA8AfmBa8rZyF13PtEKTsXkuGztUHnL7BRA
+6y2A26J6/gzOsSP2QHV/1DM2kcQoqq2qhCHU07Kyl8ocxTGb/f3ymlx/jGTVRc4doLUsaUd+icZ
SWzjQdHm1N4B/frdtsT/ZRXnr8M7zJm+2oiVXW/vfMD/4ey8duPWgiz6RQSYwys7qyW2JctBfiEc
mXPm18+iMXOnmyKauPfBNmABKp5Up07Vrr3fBzAT/At4GpBjXgXzhEdmFt0AOEp14OemjLtRpOfg
7BrppzyUbb15iP0nuXmIzAdNgt3WhBV6H2o/wual+3H/S5QprJgdQL4ExymjXUf71eRwro66oBVG
ocMF7xg/zZgStq3WyH9fhE3wQQsuiM01wiEpnoqz/OA/qE74rF/Kh/hl/E0fhmzLXyTjSEHKotVl
k3NGVvzDtPPmX8fbhuyohUultn/7dVFZyVke8nVD/bOBXL+2nhPlzx+13ZZwLGf5l5XZkJfsTU0v
cJgAC9Vm/tujh05GfUNzlEs3kRHb9Yd+3HsvwS7S9nCcxQcYi7r+hVokklXeufhsSXv5qX0boXN9
EvajupPr/Wg8a/oxhcEs98Yd6reHQF3r4Xh/EUw9sf//pdNIrtatjkrEo/VEo6bR2jokzVBcaOpa
bnoa77v5Jyen6hRsqN/M0guyL/WeUXUQXEBpVMI5phLRvAQyEtaoTtCSqqq1jbLaXt/dX4n3SMmp
55e4wQS1opKNnlm2EBkYEqHVnKD4qZ0Fd5tKW5ggW0TSh2MdXAY4ZhvxZQxWhrw4r1d2J195Na/a
4EqNVtUa/uhzGbymrHj+n9bOBAHE8Eio/z2TVzbKuoOHNRs1BykqZzSiY2vWBwjeV55iS06GJPc/
ZmabmSQqSpR9rzlarB20LtY3xpD/LEl0xJNYIPSi+cpFsnBvTdcHeSjWTgbnejt5Eox7MSUdzYnz
t6g8BwhtRxpyZS4UnwGoW2FllyyNUKdbgwwALxkQW7f2Mj1CMsXTNQfuYsDTXzS5O4Tux0mUvYeJ
+P6WXLolJ3AAj2dCove9t0HZByI9RY5JVgk9N8vYZSldjPetLGQ1KMCTLiBHjd8jyr8dk98Ik8a4
rDo63Nup2W206CWJP6tQpojqTmejgNQV7X7XwV9oIIH7I0r3hXWqJzmLvaW8wfVm16JmN8nOLFe2
1OI1/hcoT7HRUt7NuIaeQSNHuuqkYfyABLPtAtOD1r9Dh8HXZRvq+I3mChvXhVx9/B6Dp2+qQyJt
FOXVs45gwCzVdj8iZ9E2j2jTrGyI9zln3AbdTwaZPYObdd5vUg5jrcCcrzoSQHNNQV7T7srq6G6h
GPzuboFxNNpL8KETzO0gfoLH7f7qLW7IK/OzDdmrPLXZ7oSMfYJCmT90uyAsCiTzgsRmNgte1oOy
MuiljQlKxgCDa+Gj58BuqNaMzhi4tFwZcnmKX+EWYal4/++HBlKRy5inwYQAut2X4PnbukIwHIgM
lPjhJ2M4d0axb6WLFIQr0/geBMoyXhubeX838cbKHFTVgZl/l5cP1Hpl45Oa7qUfqMmr6i75pDyY
j2F+dqGQvD/QyUnN77xr27MbgPymUqF+iu34TYW6tSu3zX+Ja+AkY9Wod8EeNn3D1Q0QwUyJ9gaO
0hu+Zf2xnS4aNLHGS1CdRW1fQiB6f1BLe4R0HGBC3NeE1b41WNRmASk8ddXCRaoqevD8lfTV+ycj
+V5qxyTliFtJTNwaQJgbbuR2MqCdBwfSZKLpb5SkVtzj0uJYQBPppASi+67/eSx8Mw1gx3daZNWa
4aFVjhlqVvcna3EsV0ZmLljQ6tLy5Up3evadSZVYMmEytI3s+307i4tyZWcW3VYGmREECHQHld8U
EpoK4FMRDSv31vKUGRO4CwFunrS3KyOWJqIPba87ioZIk/oIAaGkrD2plm5+Om1Ey+Lu0sFz3hpB
IqL1EGfQnQEC0+wz0J78k9Ej5MZTLvtxf9oWl+fK1sw5yLRJqyUCCI5nncefIu0EdM1I1Vows/T2
oEfzbxJ/6imcnVGpbeCt9QvdyXNoQ5VTVYm0uBbbvn/mkkPw27asl/sjW7g+WCeeHfhXujbn1XYz
T0MPUUzdsRA5PZuSXyAlJx3GXH+qeFPTRx2sWFzYgrQNI7qE1gAHeA7AQBfPSDyBY6uU0hcp5D3c
Vq/3B7WwXDcmZtkFI8jkVGxi3ZEi1YYxT4B9Ux33SfKvG21gzgG2Q3AGkaEMKu52D8YjgoGRhKGi
+EWtzS9oqe1X8KgLh+nGxmxTjLVoeEaJjTr6xlga4yj1KwwIi/NF6keld41FnUNHLH1oY1RR8T6x
nqJqObzqOk8vVahiOwINdX91lrYc4EVACppuiIR0t5Mme2mSVWOnOwLCp7t2ovaXRkg53MoXD1oS
+AdoqlYO8KJNQIC0tgK3pZx8azNBISQFUc9CWfVrHfTmJjIbpGbJMKrWYLca7ZD3R7m0bAzxH4vy
rUU4q3UJIKXumOBoy5cQ+eJgBTq2aIKTS7cMW5DpvDXRpX0Cg6akO+p46byPI8C/zlw5Skunlbr1
PzamrXMVNlheVQpBreKSxu5nL9U/IbPZ3Z+ppbVBtHB6VKGuBQzv1kRbIbE4ZAYzpXnqXvZi/eAl
2dcc4TW5kZOLDkRue9/k0oYnkwFTG8V4uslmJgmTIqkzYsPRjE9DfCLqy8JwI2fRv78IaW2gawpC
HFAZ8zRnMkCjXkqBwXULTkpMIfWPWyoiHVorK/ttcRb/MUUK/XYW41QrC00T2AxV+TFU289qL38x
AqlGV2/QEKjr2/39SVzafly9NLySq3kP3UuRN+hjtTQcS3gQ9GdR/G1xM963sTgqCltTgyH3/JxW
RzAibWi9zHAKHzIN8skfqqzhQaWRCVI+jOHhvrnFIZlTiUuBRIg8ye0kUmYZ5cCtYXpLEOkckFEy
v9fjp/tGFipp4PPIfsITpABb0GfOyBh8FfmbxnBKd7D97ozyfYtXH/709Qe0eFtzb5kgUMUPBeo4
NcrAzQaBgnSs7PQYCC99G9lFh54oXAqD2z15KEe68bZqPohrIJz3GDYuOMAqhD4yBfZ3jdxdX5dV
WQ+G4/oJoCll79dnOFSQIUX7AalOvRrAy8rWf1gHg0VQYc2CWGSeZSk7xaQvSDEcqZt0SY36WRDS
5OCSIlipEiytOK2y9F+Al5PhLbxdcRJKqRbT/eMEo/7K5fOql0aB0pEsruzkv5HU7JH3l7IN/jtw
EO/I76QCPbjcswwnRmJabbbW1yH7JXQHrT646VlPnNBHH1PnpWuBEvwhSICqMrusTkO2Uzt50479
PqhMWyqA9AhnSzmBednm+nmojkp4NkMeDvRXo+en0CTjPyRIvzbRpWr2lQCpD3E+ZAO26AQ6OdSk
2na6a0NqouXDBkXt+1t86daY6On+b6zTz69uDSHs637sDXZ4K9lhQBfZWgFpyYNTQqCOMUWvpAhu
LVRRlLNfPdMx+g81UrBx8Goq6SZrVpzcwisDbh8JB0dqWFf02YOpLeTaUNA1dhTvuzh8nxTo0EIq
0u+06u9UM9ndn7j3DSocuGt7s9A1LPpCqXPsGeYP0XtyaemNj3rVOYYPSjsvbLHYJChmxFvrHIQd
8hV7Nz35SJDQkFvLiG6UPaTKO2VAtTE/E99vXBoDko9VsY2ltwGaO9fbJMixFC9x+9lsP0YuKjnR
MYKm4f5YFp3HNG8T6I0q3JwWqW+6zCu0xHTik9m/Qf9n+yQST+qxjc6j6vQrefSlFI5xbW8WcvlG
pFt+gb22rjdjlnzRrC9i42/0CwyznvWcm4Wd0acwBjs9ekaMxtXWmnP+XkjzU379DfMbxKdnYMKI
0Xh+EX10ez4aMmpB6MJJUK4ewOTJ6jP33EaBRhkpl67fGeJ3MShfSv+Y+64trcK2F16V1DRA6VFU
AfVvTEfp6jDWkBqVQcSW6lh/Ryl4RWY/83yjo93lHWmuXln26ei9mwLMUW0kKiBjcmsPQQn0yLzc
dBIN2PNO+6CNDr36/RuK4kllQ3VYZStPivdNnRybqUf9f23O3xSDjgR75WWmo/X7utLPLRw5etJu
gN3q1cEfqk1dQQUOnPwMv3KVrQGvl+KUa/uzrdf0XlhrHfYLK39QhK8IABniSUSXWPPXOKoW15P4
BMUDcq9kvm7nN1R9FN3dkmM1SDZdhBur2sbEDaFxFvQPslJsorXk4fJRvrI5c+ixkiulAtDEUZSd
euiMZGMwuSTZqSohqfAl/yS5f+7vo6WbmboGoTNdbqDFZsOE/bNQBLNDTlcTt3X6VaTSmUWv940s
rhv5Fjjb4I6hgHQ7l/TES2pWmoYThskmkI9uF29RUa3VaiN4Kx1vi+tGHMtTB3PvInRfQK4t7XBP
mp8iTMi+GKJz1GyJwPbR0H+LSmQp06/3B7h0f5HYlin5TQAebZqAq8MvSllDBh+jZqUgcp3YcHsf
GovG1gztQ+nTfWuLa3ZlbXZbFnUZhYXGNtE56Ln8Q5V/DUSq940sxs/ckoCc0Thhd8x2xmAlUSoL
Pg5N+Jw06AvpP9rq1HSvnvc1ro/I5zQABMQAH/sUpk4iHXt05xIRdgDjR2g9DVPLRzPSjZDvSiX/
Unv1oQwOuXnIu+P9b108OFNhn0ZNiRfunLnOk8YanpHWdCRv52u7LDskLxAfa7wvfNBG0ku15n+X
Vvza4szdG4nqhSEkaE4QELJ7o/DmpXCxIMgTGD/LqPvacefcH+Waydkma9ysCeMBk0MU7eDsh07r
tY8vGbB9L+52qqCtHKU1g9PPr3Y1ionmWLX9ZPDBfUiq4DFyfxXeixHo2zRoj/eHt3RwScsSaVI3
mbgDbq1pjaxUsHMBfNB5A5VnyTx2gq0DQchsCV7uNRKUaYVmF6jJ69DCFFBu+qBu7UleO1iyREKE
zbMzvB9yXh1rw0TTt1o5Sgvu78bSbB5jIUcLrsBS7H6rxdKeAkwU0rZxxMNUWJnGxWEB/LFAG+PR
/4ZvV4vmtYi1ha1voNRKQcgP96qMqJUOR5+4lgxZAvmZk2/gxTrRBliTo7qyFSFn7RUFiReqXUF4
As82Gic9+zluW+Et6neRn2+jT41g1z9gJQsq9EPljVw/NCelfx30gxytpYqXPAGfRK2Yxyax8N9P
vvqkIkIEUEjgyEyQ9lXHT6X0oppo3n/LheRkZB8UL/usKF/ub93FBb4yOotLIpJpep9iFI1d9KZ/
U+rf1tnvBrgjieWV3TSdg3f7Fn9MJpwLh6TN7aSLiJqnQYMxMUjkTRxTchfiYq3xbHEbXVmZnY5m
DJAEHnNe7NIDFJoQnwdmS8NHF9kBOrD352/RGIOZBIooZc3FDEapCOM0rMhxhW9mjStTf1TVF1lY
q/8tTZ3OFU2NcQLiv4tDIK1S2oQ8S2++BqNj1r/uj2NpH0wgEUIduF/VeRtGabRuDezOcKA+sbXi
rVdj20o/oyEPPez3+7YmpzHfBgA4p+kC4/muH6NQujAMRZlEh7ob5dLO5I/xKNjtc0UuJ165ev7W
re9Ym9MhkByMZSBABuLQ5knJnsRM2qjhWymcpPS7r+wjd1Nq+Bo/Poexv81LaReL40Mflzv4oFCT
+dJX3UasTqb/2egT27UubvfsZ7vW3aCDEPRo8AbnqHiQxNOEqh+rB5qeTlDjmPDFZy8g7mkas1MB
SGL6CGdMM9hC8mIgKygP2/szu3ARgfT4Z2bniUOYVtyAzivDQYT8pasPpi5sQHUB0T2DJe1OtbSW
f13alyYN+FPjGlWoeVa5s9CzjUjcO4kRbsJUfDKF/HR/UEtHjC0JEnvSoYD4+tZrwFPcDDTGG06U
qQgLxrK1QX1RtsWEh3PuecbKNfS++52UIj0opF5J95F9nbkpH+oVpZNdkrz9TmlsyOkT/Rz5R705
ieOp7aNN59QVbDYPIsX4ET4w4BHUEQe7XmvYWjqWE/M2+K6pAX6u7RSpyuh3A9G5Vw223r+p7gtN
bChafyiRo74/z0sQZGoQdG5MKEd6g+d3omUMGevJu5G8IcmY4uj7h9E4DgwO3XWg8NwJ0TZqUNe1
+5H/hJU0fNW615UPmQzNj+z1h8wWwDIRTpfMwnSE4qjXwVEodjoDH14ymCusAw/YNPzjKpuS0P43
PXPDWllmKV1wMxWzO6SQ+j5G4tR0/PhbZuyrqjm1CFYL2t7Q7LZ7noCS4+8c9dskO/VrdbulB8yE
tQPiTz6GrT9bCbOJWyFraxOWGxqfSnnfJONHlWJoHX8MlYvsPsmoHYc/6+SPpiANfhp+jtAraST5
wzcxGDZ9bktKZZeyRiWgsiX5V/2WfOyNFee6tGVIjIPfIZcrAo+anc1GRdXSKyrTca2vPKG8xN22
oOVNOMy1ATlhNUKD+Yzyrf9BsdJN7h6HcQvYdCutzdmCI4JcnaCXv4CX6rM3X+tJSZB3Em8+NBxh
6IrXiMgWelr/0rdPukXTHfl30a7iM99TslyvNNOpzUNjbK2jUD9L2tPUNlk857pqF9U5WEM3LhyF
iTP+H6Ozjdg1QVW4qWo6VvqqWT+mnHyt7FfO2zQ3s/M2MePyQgGtR9/LNLdXI2OXtLmZCXgZMSy2
egKlFFzLxV4vs09p7Rqb1u/DfQ/WilJLHx7hXSifxLAxn3WoDm0pt/5DugwPDKaKBUVrbs59XslF
mkg1q1kLT1JxcD8I2jkmJ5q83B/6QihCYgecCdTWFMjnXZtVXYRqETG9EfkIkZhfjs7wjpMD9kaP
0tuKZ1tazWtz0+dcTfSAiLdblQrJluCplr/nAYy20YobXxvS7EhaQpQ348CQwoZ0amab+R7lbVsu
dsZj+B9ibXqkWCZ0jXj5zkkjTbSIo0bNLCehIyaSXpVGt3PhayOvbYgl8P2NpZlLVOnizqI0pQlU
zr/EAGaH2E5L9VC5e6NDSN2yjeJ71fCM29ZrSLJFNwdFMeTRyG5QUpoVk6RMqawmKCxHPqjjIYo+
xMZLiu6WIl8iyaJUctKal9p6yJVXAaqY8JNCr1CzEpcsxEF/X/UkImG3BNF+u3nUQVWCSqssp6Ut
raajcEQTzyy9TWWuZE8Wog4qcyBwptZ5Hdz3raU0k4M6HAUL9G661bzHIWnsOjxJwbPZfb5/AJdO
xP+bekeHkUK31lut5zqJiJQ6PXZ0PVHDvG9kIaLDr8lENDQ30N40R5BkbhAOQsjmCeKPhbZN443W
fJUqnh7Bk9edYoqmwalLvhkClfIC1umj2xwAe9TCcY0Z9P0qkt6QCC35h4tknuSIQZXUrc6JiXPx
LZOKr0KoQDNpdPtYqdYe3As5BZqUaJYhuQiHEoDs25UUCwlsTiexkpK2oYk6L6eATuMxYAb5Zoj3
oq3mu/uz/X5JsQmsl7cqwr+yLt/a7CLSzH0duk5NOOzV+0b2N91KVX55YFdGZtd9VcuDiEqK61Tx
nzB8sfZpasPYop/K8aegiNt0XHuBv/er8MRBV0nzI/lyCPNvh0Uv2CC6ZO8dXwGs5b5lge6Unnpo
/V9x+kgJ/d/P4rRq9G1DT4ce3q25Vs19+hZDyxFpahjGh2KSH1hpnVicxWsjM6daKTTylYpvOarW
7CTlERGJyrBsuZYPafjcW19099cg5CtnfiGSYiq5L0Bnox3H2/F2bCn3cRWNnIEudTI5fHCtYgvf
n12emgnRYOw7H4peL4C0euUCXmjGuDU9m1YryWrLFErLKalL9dGn5x75pmOP0qjthod0a/6y4Hs0
272R7QRtzfr7yudknb41Kq2Me+6HDBVetdif5ltKGzvtfoeAL54U+ZiO3GYjic6N4nmfqlUpnqXN
S1aV1PREYP2OkycsEqX1Uu4O/ZPWqTsuD1nfteQZJfltVSV6oSMHhUq4s+D/o6BMWHm7vvDzN5lu
1uxdE6a4gPdHoB0K8WvnWvuy9DdmuXdVfINkbkqXp+Vg98qT0Y+8prRqMwRbsfkllnsjJikEiUp1
MNZa6qZlvo14py+EAotWNPjtxMlLXwVipqREnu6PlpPq+gdf8D27LL2V2PL9LYoNKPahd6CL+R1B
cybFdYWkheVY8PVV9IaG/UuVtXbBU3KV2GpxgUkSTCUIeniNWYRCM1pmQmbJvq6UTSSdeIB5wMZM
M7MrObVDeo0U4SJGhwCxFkHuN6Z+QK8R2Hi0q0xkPsxXb1ij0lu460DeKxaN9PR5ANa6nWU1Ln3V
CFxuH2Wva2eXjJkkn4KqXvGVa3ZmrrmRy2osROIVoVGfqiA90irxoPJSClcAtYvb5mpAs8AokLIk
typuHb2Nvpt+BActLIz3Hf/StoGwYcIhI3/8rqkpVnt1AsW4jqH5dkpcQJuHkn4RK9n22xVc99JV
fW1r5ohpnpKENkm5qruDoX4rkudCWzGxtDEnegiDWIA81jwlGVRu7Fo1w/F7kC5bK0TLpD+7yklS
HnRjf3/upvmfH2tQu1gCqI622Wx99CIFUj1WroO86CMX1wYI71bwhd866djSlB/l7mfZrUTLK0bn
bCJ1UAe5jlKR0wwp4DvyhNa5FHkVQN1Vj3FiD4a18WV/LSBZXDzYrmFih2sN0v7b09WoaZ6EIoP1
0j959GqqvwrhvwQIE6P2/9mYneDErTxBDUvX0RAFSB7kU7lTUSQdvoXRE2wlmaethepTdPhuCa8s
zs6yotTwyMhY1N3+0tZIdxi2aCIK1j952UtODhDmH1167LtkX8r+8f4GWkj88UqAIE+Gnmwqx892
UJbo+TgkmDepUdiSvhuSH7n0HakUK/8oJUerVmxRsePoIRqUbfofrowr63/jtatraRynKnleuwAX
JLsAj6D1xtHotskT75oVp7m4ben0Arxv6ZBszPDgA6dHazTOfsB9vTHqatsHmrHJWvfQtrv+az2J
rkuHlfldctXa9KsB1PLN8yuh6grLzBOJ5Q3qTZYcSJtFwrEftzH0rmrxtTb3aDEG3rcAXPo+zDZF
8aWRVsnVlxz59WfMdpkoZmABOz4jahTYVpFX+jjmO2837LVDv4X9wqVyD/1HwawIK4u85BGRUgP6
CuZxuqtvz21lBl6fBXjEITzW0RsstKDg7BxJzUraZNpam+Xilv7LlGpM0Q5JlFt7iJHDSiey0NTB
N72efGrVE8rkqqtvsvSxrgNkf4m9ReRKSW6L6ildU9teHDGtXDLNG9BPzckF0nwIRWHEQ9JysZHC
vZUfgCW7xVaWH801Uakltzj1jf2fsVkkZCIo1WnSZGz8NCHRyycIff+Ll7o2Mnmxq4NqxuPgJQK+
lzvaLcttJH+LFUi8pC+Bm2ykzjsm9PbYTTfukWhP+3jtHE2LNneTbB7mUzQIFeY3ndsoVewnhuuE
JINidQOaYQtKFwgIGYzkXLf7Jv5h5k9pYB3lYG8In+8f5CXvcWV/funBL0THR6y7MKfv4ornRB+/
FJtB3Oda+1HkNRWsooWXziyVaY4OwBdQjbOFHcQwFFrZ4tx0+iGJHE3+OZZfSvcsZvHBVTtcl7GN
4o1U/yi8cAddz5NuraYCl55wJAG4b2nAJDU9uxHlWqxzWMwE3CZY5eGj35zMAsoDKE+8GrqZvrUN
uuIKJXSyTPp4f9aXHuwmlzEpOVqmeVrM5sBvuqqMZFWY9p0eR1s/2CfqS7uLLlZko/ggr0Gmp1tg
ts8wCOMTzQ+o1s1frL1rJHEUy4JTGeKmLoQd8IBmQPylQibxYOR/RKvbKKvbe2GWb8xOHuXqfEmJ
pOZMn+Bk8ccefmd0giID2Xf4B2M4rvoN0Va1Lf01ErvlCQaGQ7UV7Z536TnJD3xlzBsX/QeUSQMb
KH0y7moTKKZdnxsVKqQ1Eo+FKxFW3kkSHXo+OENnviRgr/dmiclBgA5O2YQ+hJyedqbJ8XR/+yz4
YZOohkZA+Pl0OlNvZ7XOmk4PBW69NjNPJg9BMzgniXk09WAjKV8MiITuG1xAu8MxSgc2LbAQKSL3
dGsxD/uqGFQZPymQ2CVVDvsEGPZePwVmQqfBM9IwG1gWd1IGDYYBrxooHZVHMnHnNpS/pt5H2fuk
rF3BC9UEvgvZAJiKmYx33SG+pwWykoaC08aQPws7LeXPY6jgOXipSKmNlNjBqw5y0iEo/u+r+rfW
Z+ugSZ7XVI0vOIY7JnZVAc3QHB358laD22ENWLa46nRoku8A3wPl4e0aBHEpw/iaYw3WfD9kWyfN
cVBQ4muA+8Y5VMPSamZxwVnT5QCnK7nSKScxe5ykdSM0rKdABXsA6CKjnHSx6n3mXlJ02sEcw2RF
asKHQCk7y8UlTc5Zv3JHLQ5cn7hx0Mci6z+bZkTR40YIUsHp9YNZ1HujCLYGRTBOc6n8gv96Zbcv
RB7Q40B9DxMP7Lrq7O1Q6ZDy9QjlorShi1srJyUdCFK6bY1srXl40U9JTC4aL5xjkiy3i1r3outF
XoUtXtgb9vJR8MX+1PoR1fc4e/Ismv+iONMeuswfNr6kr92Ei7NL9pa3A7VTUv63XyAMfjw0vig4
LjvXinnr+iThzw3d0mH95sdfVlzJ0k2ENRTqIOUH9T9zJaPVDb2bsJpVcnbDaFv9UfWNVmsXSDQN
LbJ5oIpr9ZMpFJ/fftc2ZysawVLQKBI2k9LWx9zOdw3Il/iHu7k/uKW5RNhjYpWjBKbOx9aVbVsL
miU4pe6+pUW2z2MYc+iwj78B/1Zrb4UyYMke5T2K3jz+uOxmb78skuQmiVi7xtiEdXAQLtVBauSN
WLz2yfH+2JY8wbWt2T6JgkB0s2mfdP1oBw344TV3unSBXluYnfMCmeK0zgfB+ezX8k5H2lfYTeJs
98exEPGakzjsxAdM8DWntddLvZYSi9BLL/Sn3jx6/avpnvICUkip4ALZ+c/3DS4OC1wNLUskj0nr
3h4wDc3AairDOukIl7RgIc4Lt64iHsQ1RY0lx0WJECA53AcK1OW3lopGyuU0IcjLtc+d/pgaX/21
Zp3FG/faxuwoFTG7sSTd6LjQ17m76vNoHg0UsNxTahvbQPlt/TbN/f0ZXBmXMdvmvVnH7thi05L/
xM0f07rk7dt9E4uO+GpcczeoKwKZDJ3treCDxPgswX+mOKJ7JMtZ/va+jOUaGdTSgaKrC9AlCBna
nmb5A6vo6qAxRe9ixJ24HRVtsMc0XdPtW9p9ZP2g8efBLr/rsC4qN3clhZI5wk2Qpe1a60dbSlAt
WivbfKkkZ9LGDdiSzC2Yg9l4zNyvTTPQqU1ZzTaiayIYvxcPtPSnHXDgHK3FJ9/aj7j8QSKL6z7q
4Vsyvqys45Krv/6K2RnQMt8aBd8A4pH8buirfai/ltYnHgOgd3sbbkIRal3UX50+2LjyI18iNI9j
tIaoW5r2ifkGImVdBgA1OyaxCMlfJ/euAzmAnUfAzMKnYrTsNqpX/NlSXog0yT+m5peA7o1mEpsj
JXQENEzVRhbZfEj18EiH1qWzWrIzL1EKrZ8pPWnqS7kmgba0j+FQnVr4J2Lq+dOyCvNKS1NeI5X4
NAg+vb8rZ3NhSTkmE4plwrBw3d26tVY3MsMcU+9SWXB3BB7Hkxso+uYXPLCqtZBsWpmbWAEtjYkS
dpKzh4linjn2hjhUitbwUSalnLmdyp0qGu9I2wSPubEvupU7fMXeX8d09UQuhjHt6gx7UpCizPDN
l1HoGi5W9RlC/22ZPpRrsmDv5pMRGuScGJ+FErE6OyKNVHtZ56repa3iXZGqx7I7xNFzYamfXGF7
/zy+OweTLfABk1LRX+jz7dolRf6/tkBbUBI/FLB61IZwWC1WrxmaPVTMPmm8MDK9S+N+KDoFkiEk
cRLZLtY6SRcN8QiR2RsTmevcEHmbkjjau/Stsg3pOjDVD+FonTL5x/2pe3+wp7mzWCDctgh6fDp4
VzsjDkV4zzrfv8AZUXaoKITDlqf/Vk2yh14JznEMhgV5S5oD2CNi9m11rEt78/oLZmOdGk2zpo/8
C4Xf3o1OQvtQ6cHJVJNtVEWbNk62kvf7/rCX5hfSDEPi4UVSfV7PMJS8ihUr8S8iTy7agVWE+nT3
tFoTW7ZjQDkJMIezMP38anbbimZGrc/9ixofRe/31LFO17H/r3nXWEQerf+YmTmvsKAdTq8x03rD
Lg+g7Y80u4uqTVWI623O78OYydwEK6TsTIZ13l+UF4gP8TbBXD1sJHzYWxh0tovIrdnutE+D8DUK
pZUzPvmLucc0J1l1Wp2hWDJm+7TI67b3pc6Hfg2A+KPH5nxyg0+CfPDXNsf0q96ZmpaLfvEJDTdt
2KtFi5QxUNqs9y+eF3LT6Y3Ote6tXQHv5XWmWQRDDfSNwJ1w+tYMPDd6GcHkdJG00Naz7y2y0H4E
uGT4iaTOqAYbOekPyPOSEym6Yz2WG8iXNmL0WuovKdzHnZDRXqBsgTQc7h+PxRmAIonHBNrWwDtv
P00X+jgIpdG/RHDJRDGdnCsR1JIBGqJUEbYVuNHnGZ+mi9S2yyxWM9Y44gVb1h9QvL0/jKUpBqk9
5WehJCZomD8n3YB0RG36l6nhaPQTyDClnVFfyHfaxvF3brya0lYPPgtJDCGe3avbfLCj/CRKf/w4
xr3/BzARVdTrT5pNbVs3WmEOjLxtE/Vi5pp0Utzu2/2BL51QUqgkUhkfDZvWzIrfpm1Ajh6fGvmg
uSEdPyInEirPCPNENmHqWmvj+y6UaVxXFqcVvzo0tFDXka+4/kWJHkWzJ4SiS5YEyJSnLmIdlNyT
OoTbGMUqozHPkuIf+hrw0Vkwf9XIC2rDj1x+873Xrqdl5dCG20aDhcIPNuxwTs+H+zO04E5uPnd2
6YRJ17WeLrAzCmhtxG0IcKahZ9mKv2RxQd9etrtvcCEeujE4uwmixKvERGV+KA188C13W4lny/W3
Qray9gvXKYYQICJTTX/wnDBF6So58JsIhnnxrWhrW023ijSwl7eJAoO69qaNX+8P7T1VzrT2bLSJ
DXgCgc+ezqpepmGZxcFFKb9KJl5JqhHY9eWDLGQbwbVOMG/sLKE/6cEnVRA2Tf1hlKnod2sECQtu
BcA7ahAQZ0/o7dkmrIJSrDKPsfeG5MNQNMBGlOT/us99Gu6VldneqVNxSGsYsS9t+E09hNqh8T/X
6Q6mvPvzurSStO9iDUQvzfuzEDpoiNpqpHUv9Qje3cm8B7dN4WRqf6SJb1t03myIDO/bXDoX1zZn
d5+ru4GQCNi0jt0z7T87dec1T5mvbeAM/femwJPRhoWOAE1hs6BFL4aAGDoLL1K9aSf5p11NVUP9
4NZPwuoD9m9v9exSB1JGSyi9ilRz5pd627YSzaE11hJxJ6D80IZTTaF7FfKD60lPQYuQCrI4+rPg
74voYJZgxK3gtQ+Z8q5zivZ3Jyg/kx/qI/rtZf8duZ4i+NJQoOi5uMPq5OtHg+7/+hTK30J1jYRg
yX8gkMl8EQMRXM38R6CPzSiERXgJxvpAAh0Eip48JhI0SGuVv6VTBLEA4nTQqdIBMVsYtw6iWLDi
8CIHv0hMhWvpvaV9rVPqAVPz90E/+/1VEQyaFbEUFkGV0I6ncHwq4keosW3ARF3dgSn/15IVnCIe
3LQdUtciEphdiKFRwSsCv/cl1QFPK60dhg+kcFZOz+LMXVmZhXQq8Sm55I6Z00PLTmrzFxm+NY2A
xem7MjJzckxaqktWE17E7E+fPGnWVko/i+bR1xHdy97CtT60hTcMzFvi3zLwJG06G5TUKQNxFFMn
eVs/eoxFpMxV+B/SNbqzpS1+bWg2sLrXKvQpMCQbH0Wt2kkG9/8lMKp9qm7v+55FU6SvCVimZM8c
ZES/VB8IY8Vpqsut3L5YDQUiYWOVn0Nh5an5voGBnAQJeSZuEggjUXcbGYmRZSD0QZwve9qHZEiP
Zina/8PZee3GjTVb+IkIMIdbdlJwU5bkMPYN4TDezDk//fmoHzhQs4kmPAN4MGMBKu5cYdVaM1W1
H4+H2J/2mgFn3s6WPofhFkJyZe2wPZMn4hPM7FeXtvVE7xNJxXanvRTFXQbTKVf6ltzXymxeWFnc
TaYYJIecY/DU2kruFkDGzOiDhvrUMJkvsX5/e+2uc8Bz2y7Dmcli6RtwFuZGNdQRWwzCpzZS5Uc/
Tsq9nFjjDqXv9iDkJDkYfT+dBqUs3Kqw/EerDqNzYFr+EdR7Rnkkz7+MPVFTY7Xhxs5aOZ1weJOm
5I6eA4/FRVObQvFxhXG/HHGqafmFp+N3o6fukNIUp/l7pW6+o4324/akzAu5eN7UN3oMHm/qMkuo
pCkhTqYPPKb9UHyK4/Q1gxZH07a82LXAQiNumxHalJK1ZSLRUGvRRFacPCG/N57G1CnddoqQKhEe
qrW62ggcvtyFlLvF8yy2BHNWhonYBGfof/Qmy1ewQ0k+LdMueaogKI2HnfltQufq9lSu7GZs0HtD
UwokCsu4PJKz0PfBYj9VlR0fWDr5XNuKA/AlC/6xlLr8KPR0i09haZR0ChiimVOREjJP1eKSCEzZ
T0PacZ96tQMOd7KEZwAlKU3rFGlbQO35xn6/WWZjwLRhq6bJbwaIXd4KmhSYU6NhTMjfinY4york
qgVicXTd20+Ote+Ub22171PZ9S1lF5sbDXnLVZztGxABI7E7i/kuVdEG03eGrPKTJ81PXLJvA8Xe
2PgvRuaucJYR1tBlCTYlWevEAC+fKqN2TePrUDWutKn0sjqUd1YWb5aYUl7qOEyfRvLNPfOXzz3F
METe3pNXIdY8ZfwBwTmHAizf5ZINel9HfaMkT3GsHGsbZYoAsb34k+7fKQ+WcpKN7F5J7aMuNW7g
1HD+oCf1lwdj/oaZvBa3bW5KXdaAKIyI1E5YtrwJXmC9IXnFTvGPSnLI5a0K+lVi+s3a/HCCDqXO
tyxuWbEayFrF+qUTtMPFvsPtIE00l7kSgvU6Hu5DZ3BLfPUJVtsi+JNCwnd72tdOJWmq+axoMKos
Y2m4nP2ygqz6SeZu3dk9z43AbTiMFu1SflH7bpIP4d1to1cN5IwczU4CIpKPNEMt06v0ik5+b2PV
oF9b8r/n05065N8Sdef0dP9CtNrv4fvSnJ+yke6ReIxoXeGyNzYyCVejnwthgAlmJQ+b2GP++buU
jtzmfhKA/Xq2NUk+yL68MxF62U3jJEjcGNBk5Wl9uj34+bxcXE3YRN+YTDboRsqNC2dTMgJpiDUn
fM6bMdjXgaqAU1Wnw20r15trNgMPEO8IKt9XZXG9mik7kHR/prW76f9tinKnjcoxa8KjWTj7vv9a
No9B2MHUhYCf1yTNxu10lZqEM+fiCxYX/gBCxOgbO3w2E3rZk700PnbxB0MvvpFHbzvFpTCRDCl0
6L+Gg0S8nz20BXQoptuoZ8m/Ay+ubX3T1bvwFo7z5uG3oNy6xIkXk9RZacuC96mS34d51J/iRFEe
NJ/GtVJUmjtFtQJIDB2AuDfMc1zkzb6pQ/UoI2jzUQ/suWOrafqHqVFQW4z9ZCcVaJnIPKP7Im2+
BIb+U2oRW0O9PToEAUmi20u79HjnFna+n8oElwaUfYtNi4ZPmYxm0pyRbW4PmS6baC7awykaIrFP
kf7Z8kZXDQKwQIYcbD375vKUGFMQSFJTNudAeHqWvtjNi1oiAlK9dNXgWt33qlfupaw/+V/r+z54
bI2fXF9TYG08EW/5kvdHZx45ncIOFVtqF9wdlx8inA61vbxuzjAb3wvloem/wmGO+FcZ7IQID3oJ
6Y//6HSWW0pQWncfRXDwPybtT2F0x0KcM928y6tvNNME/IUAmN7VT+MXU1JO/Rb52NtBvvpaJFv4
GDx42AYuv3YIyWU1ydCcSXU8DLnrtDrEipY7JugANp9E3CKJ9K8JiJu06YOWTYe6MfbQLafmfV88
pNVMe+oFtbHLYLgznFdjHGZ+tY3C+VskuPxOsL9vEAsc3iXtuFxVDexzSXtOrLSY3Ko3iudMmbWU
1CloQUEIOdT3SWUmjtsKK3hUxyT03XJA100OqZHZNGlBbKQjhfypLIAlumar2w9R6Q/ZoU0rxYvi
lqal0o8ycA2Snf6aIgEctBBt9KssjV7AolkV5wFH+3sQVzJJTbWKhr2eNfZ0zLRYo7Y4pVt0LfMN
dDVy8kC89mDcaQq6XCFdDyGmMMjG1TCpFX64N7o/mfIdUUD6nz/Yf4s85q3hrQcqAL8t8cWSHcZU
Bjgkg1w6i9A/p4nPxqgeLGN6jKWzHje4+77y9S/vCkxSHVJw0SwNEtHFYxNMQqsooElnM3qgtHbf
N+eBqCbUP/+tHdIMtCig0sGdRGB4OZPt4MCKOuLSSxMSvHZ1V5UPMNkfumLc8B2W7uj8pry3tCh4
pUWfVXViCg9h8p0qTbIr9c1vqbE3yifzLXqxNxZ2Fqc3qctOUIDAjt5+wE/bF5l4NERKa1j0K6n+
NivNsGYfbGbTwTmC4uJyAjst19qgZQKDxH/oX7Ty4LfnOP2O18KLuLErrvb9wtgiOpKU3NIpUTG2
LHywYXeG/dUtUoPON5AR9eRC3XV7f6zM5vvhLbNRpmgnKEiwqKevYUw23Pb3E02kdEgF4s9tW1fP
1eXolo1RndlKelw4wpMpIIf9Tu8+ZHjPo7mRB1nZiRdjWuyQIaytTk+wM+XfKMHCLKkeleJ4ezBX
QNHFxlieYPzDQc9irPTS19C0v3Z++iXz1Uf1U/Jc6ntJhC9qRp+EMbVIlGz0ci991aXxRew35YWj
VYrPrrQ+O/2/Y/qX/vfb75/haDSf4I29ERW987/N3Pf7dJKElzj01w6KEb62ptrvhFIVx64scq9s
h62M4dq60flJ6RjwEWxdi7uqS6Vp7MMm8PpE7t0IvOVDao0Zz4y8ZWqZKpvHR3A+OyzE51Q2Lk81
qnAhjm4deI1eRtKBBmI8tLxOQcERIHxM6lRUsCqV+XAqp7I9+LLotphzVo7DHAGg0UVzhE5/5OU3
pAlXixjD2BN9H/6jhQ4o0tbvD8rQSLuxqOqNotdVAo1BowWFBCjqEnTKLSvzuZU40+A0sTd0qHeo
PoxHpLGQWRFVf4inGP1nf9eaoafCfbJxWua1W9zaMFvBR0QuAZG3JQlAWY+6MRlK7MHql3yJnFw+
jVqJiIWjxbshKRQaehXpUDrSP43S9/uyzMXGA7VyueKakusiQwp397IO01hFpEqDFnu505XpcZgm
47XuKsAWthPk5TEwdTnZaVmZhXs/jIMtlPeafd4uWLP5DLpvFuvdWH4mmdkUefKoIT0RlcnJaOvu
s6yKYhcTcz7KgdScUKZXt6DYK1sNhDT1u9mL1NkAl1utnORRids2hQ5WEU85RConp6kQhs/tY1eV
+un2aq+ZI5LjcNGACu3m4nSNUavWVlVmnpgymEcI0fK03SGkuwODviWgdJWfYlvTZ4OkEeszt9zM
8/7urso62a76YMo9tbH3lmjdPjHv/TC8i9UzYsg7yBnQrHZbxdylivSkU1esU+2xRcz99rBXFhhq
aoN/qBHg9y9mOa6DJtDNsvBKsiaFReNpkJ+c2H4oqqHdRVH7okrh4bbNqxIPo39rNaZFfyY2XWbG
ojnardW29KrcvuvED6l8LtOvlv/koLtFddiImrtwfBXqFvfsym0NOtQim6qy0leOkT3mtCYqWekp
evanscQhMnq6j6It8ew1O1TN53w4fBeAKy6Xt4/9uPNtp/DimBtST1LTNb/4iWFurN78exY3FBH0
3LjNEdFo37q0E1FcRLIqL72xDg9pRbchuSajD4968kkzPt5etpX32yZqpx8O0S+Kw/MJerdnRdj6
Ej13pHdQiHxWpCw7CYioNhyhtSGR0kIUd65a4P5fWsnBfPqWE1Zeoe24ne/sUTmVkTh39ede3oJh
rZxDduCsPMdzOj/jC2tsVMnpkSf1EP1DzESidfJhbAmemifjlB7M4rs/fchQkEqt75GztR2vx0oY
RaMsBYz5KCzBxLLc56OpRYWXdPTZie+yJsir3fMY7J1Qc/92+S6NzXv23fK1cS6NcREXXtbArF4B
eN1ih5gn63I3ajCSkezWabAgLl1cobFt9vAp27GnyMlhgHAjpicgqv0PqVVsNLZcH7BLU4tQtEXO
ZybZjr0CVuYQFZ+XONmCkGzZWPirUhVJFRRbCb0yGQ2QXREmUMqm9t7Mm+bL7cVZ2QkXU7dYHOoE
fVrITuylonSn/L5M2An2o6zlu8neYI3asrXY8+RyjSy0WCb5OTePxvCl+Yl41y5Jt/ptVsKNy1Wa
v+TdljOoZxdRiiUaX/JpN9B87yQkr0YteA2Cal9Ir2n0oU8Q0AUX1Ctb3svqSHnewPWBcNO0xQo6
jd8G5JXZkH22y0T1Nar7ozwGbiJ85AM+317Da/+chAzPCvuO4JseosvRNtY4mYMcJ15Sonx0bouT
Hu8b406Kz379rMu/b5tbeUUv7OmLp1ud6sSpYhoOGnGQ88c0QMIUdalxB/GhqOCkqxvXISFYDFsK
k2vzSu4JhNA8q3RCXI40rkZbmzRAwNUg7UNX6J5tk+XKfsVb3ZNX4AU6fuY01/+bWmzWIC4tvcox
NUxfEaGdFN9V1e7o5wgw3uXxeNKsvZh6aPdQGUdZLvSPZj24NZJst6d7dXXffchidWFbLwVaXomn
i3+UR336B34YuDLaT+kvOduIlLdszT9/d278BLeht4vEs8QpQ2CWFKIuHcvSTX9D62Z0W63YVyW0
t1mecfUUuGkXWFKfzH3hvmK1iTdJx+lYo7oh/UwBLKXTnTK9SO1v7aGbzqGJ4le6n6rD2B7NraTV
SqjHCeX4QMzPKWJjXY66kqQ4tZokhb230hSXqHAQbhbBsrsTUafMGQmrbCgRtPmflJQvAgWyDLSv
RDT2P1zH4MDxL+bY66oPpY6GoZHLPPEMvT7K6Z3K9h6TxzR/GpJhY2OtPTPvbS0uyVKOTGHxznpk
ykX9OZE+Ss5GVv7ayWdmYZCnJMurSBx5ObOxZhZtW3MzOXG/R2uPOHUf2PCuQPMyfLOjrUzFmj2o
z5g/WMshpVo4AmYj61PWlYnnT2cxKxL9a5r3onscze+9c3f7XK4+MrAhW1BhauBVlxFMGIR2PsoS
xuovY+SmqOzBhRJ1A8yOiitLbibMnVQaB3X6NW7ltNZGCmWSRsEDgXHyp5czm2tVFgZdnHoSeqNp
GpwlcUwtdH3aeCfZBzTubo92zd4cVVDv5VkzlunISmhaOCgDvWeh/GBIj0ol7Xz/Reh7K6OJvYUC
4LbBtasIKoP5HDC10DNfDlBPOrlsUz31YrcwI7fxn/8dA/77i6g/CW0LQLA2PHvmLWbvEGgsu5YG
q51ovnZS7iHfFXT/m4Iu5WxnhITE2Wse+BsxzVVdmbUjUYYqJIxT9BYt29itRChKVUuZN03Ulslk
tbnmjeVnrX1stE+d0z8ntn+md7EwtANA9p36QVAJBORUTB39YsZ+Cn9J4UP79fa8X7H7vH0YKWFO
EC1VdN5dTrwjCrSC/ST37Cy6DzvjsWrKn5pT/DZARMJQ1bPhDFoA9Vo+lZK6q4hYAlcEuFeoah79
ytzJ1fRRik4kQze+beX91xEWhpqEr5sF4i+/TTOrXjMHKfcs89/BH58mNXJt+ITzaS+kl4xu8urZ
nOJ92wXu4N/pdruTSFNK3f3kD+5EovT2B832FoEHrawkVAihZtzJ4nuitNJ9qRep59v+ztDp9dKt
7Bz2kbovxOttW6tjf2drcV1XXSab/qTPb/Neak+UsXYlE18n+9TaopHcGtfi8KUiTGzyXjwNWnDQ
6GxTXyW5OWb9RjS19vSy/emCsXG2eIAXDkdEcsHOHa6xqoedPNYLqsg5ckDQAsTyro3lfZBox4n+
Gyvd6t1def+wjSoUOC3yysuUMk2nY5R2YeoJpDnz0LqPx+qzs0kxcoVhmQ/ULFpKoh7CZO6Xy02r
xJ1k1X6dehro1qoeDnLYf2jFa2v9TISzb0x3MvV974d3ou5/6PrnZFN5ZT6zy30KDY08A0Lp4luK
QJVtpU2Tn3G9mXqyU+0cQRjH/Pf2Bl17EHGjZopGgA0mtfjLgYISiAOjYqBh9sdOxH0apAdjMH+P
2fBgALmzQmtniOyD0RtnW97X7bC//QVr25YHkUcRLJR+xWunFp2hl0mZ0oKDtQagAvzzgkaCWowb
9/fa5mHPQuQ/t+5Rk7gcq5ppLFbfzMgGWXHt1pFgTHTUg+Ijtn57VKum3l4JhPxIbyxqxTWQdZNO
sdlUdhiEhkdY1x9Cgtr/ZGheQbTdoKxbjImgrmxCq2f9NB3ew89hD0Qy3iisrI0GJD9oNfpV4dVa
BI8aLT1p7uBISBCYHTpL/d1XueyajbkFXVnb9HPlinwoUExAtJdL5Kd5IRc+HkQl9SQznvNw2Jiw
FR/FmE81basyUhH6YsMbXWc7Q5lnXjV1OYq0Q0PC3ifLfyqksfHvA0kjbJT80Yn2EqWmEw+VnB7+
enuQsiSvjRDAXC1afASclGMVNF0GPAVpUecIoNtBvu62kbV8JaxS1DdRdrc5XItlcwo71aO0zL24
rvYQzcKIPUAtP+b1oYruG2c3dLCaHHz9roi/VOGDBBHh7U9YcdEMFbJxXQXmqMrLcXZ5QqeBFmce
yBrzaIWBf6iA0kPmSKeErRXHykRkYtKKrWTp2gUOPRRNVjNgH7jn4lyk4ZCrAf/yeESKH6Xc9IjK
DvoOwuH+PmzseXGV6FSMIcLvaWnueofqb6hE6TMdQNIu0bL6+PeTQW0M1Qk0GgHELByPAX2ZpIBT
2yul2H6sckc51LgoD2pRyg+idMSh6otxb+iB/HLb8sr5BWQ76xSTiGc95p+/SxHIwdjBLpkVnmRM
R7/o7rJoN5by6baVFWeHTP8MXmHCCeQW2012gmlopjz3Wv9Qlj/U7u5rb/zZzJytmQGxjJgFdx75
h8XKUmkb6lyumMYiZhWTCC9ukO/7SXvKu8nYkw/YakpduTPI++NwzJEGp3bh8UxpMKRZnBew82sP
SkabI9QkiXXONWVvJHfdSYZh/vZkrh3e9zaXCLGs0BpoGai1Nf2rLc6h/L2zX9pEvk+zgd35pCN3
V6sfJwByafapEvmp2ErJrlzGc7lj7iSAF5Xb+HLbOIovVfT1FYQ4004avtf5lis533MLHwf2bRp+
KSry9C+vexkYRJyVPQXF+E6JDjLo4IL47dB1X/rkizK2rkg+JfFhS7VoxekAwsqzTAKJa3jZ5dSN
5uD7GoFcm6j1IdWbHxr847vYCmU3Lexif3sx1/YPfAxzEwr5TxyQy4mUpThv03HM8XHaqXTNUC5c
ARffs9JRKuic+xLl1vuqi0qk2yR5w+1ZuYTxH3GxwOPCALrsSMlJt1pRKFE4cgCp1sEOxYA4OVba
XS9l81W8AXVe2TZ0GuKSgGxHGWlZi9f8Me60oqJ21H5V2saNtnQeVgZE4lGZu2gBmQPeuZzOKAFA
0IEQ8iJNr+7ECHFqbgzjx1pLYs/JVZAukipgGhXWRjVk5SKdk0ZoyNgUra7wyL029LVdTYUH2Q+p
I6f50LXjXTT9h/Ibd83MO4YnRGvjIm4E1dsq/RhTqp2GXSBMV2iH21tyzfGntA3uj+rDXFFcvEY0
u6e56lBWF5n0gGD2azc1u9La237lii5/CawaOgv0Z/vSdv0mOTbplqTm2kZRCbTQLKR7k3bly3Uc
TV0g5keB3Y9DKi6f6vbf24PcMrCYxq62J3pBktKrs8dB/jrk/sYtvfIWoV6EZwwonvTvsn03C8o0
CkdReunMCBnIZwtKVP2Qa/DTHf9+LPRSzJ0brBre+OVkpVMh20Vel15uIYyd15O8E0m4UUtYGw+O
ggL1kE7Yu1wRU47VvC700tOLatdO6l6GDdqsIxcalWcixQ1ffOUaJrQFVKujxcW1uPAYoMQa7LHL
K7TjkNkQw4PV6ieN69INNga2dnCZOwKKOf3Kk7OYvTSQ8fbjyosjuzzoTvnUx21+l4UbO25tAmdN
jRn2MPcLzA/eO09rgol3qFu9wtNKjr0UeEpxoqGJ8mzxsskWurK94fbHtQeiMkt/Lra3WVRBHJlJ
jUJL/mVyBsSYy41iwJoJXB4wDxCQkENeeD5x2o89tSzAN3VHb7/lR4euTbZKACv7wMbHYBQkXHAD
FheB43MZJQrIFLWyHzsrcqUJPhMz3Xfh6fYpWrGE54hIDz04b0WAy/WRzDxJNBprPPgD9nr4u8m/
yPBQbXKTXc8bYJ6ZbhusDembJdZGldIi0ztQpOYk20+DYfffUWdO9rdHc+1XYIUyHDgKklXcC5ej
kUM16hWBX5EF3Qe9zzLa7X1lr4nGufcj2oWHwS5QO6ulg92MzuG29eu5xKXBQQThyYUBqvXSOj2f
Rc7zlXt1X8DTnkTGs+5byd7PB3JHgxVsjHalhj3j30g7UqEn07f02gYVztNALwpP6wV4yklqlA+1
HNluokjWh6HOoqep5l22qxScp1n75j9mV6CTkNFYcrw9+OuDzuJy4/NFbCSW4XLwoZn2gekTUoXK
+AUarg+a/A1BhLYud5a1dS2vRLNYg9YDvsKZ2PLtMX93rTR1HPSQx88QMTVP93VdlN+4YYze1btE
fR7ynJyvlJXwVWRSqP8DJ4yufuhpqkTxM66gMtM6qUQTY7KKv34CcSln+i8oaueE6WIiokoYUZf6
uER1bd6NIvdPhh8qhySOjL3kh68Qq6gbbtjazpszeBwuUMX2MjbqRjmL9Aj3qKmCoyxJ6azW82CV
UbErzfrH7ZW+9jbndCE1ZtwU/Nll65eSNkaeqRir89GdM/gOBF/TuBt9lIVj50COduNZXDvWeLWQ
ABCgcCUunsUcL5PXmeuwjl9V+XuhHALrQRNu81DrvyNz6/a9fhsZ4DtzixXs29qRIXApvT5qPqIU
cDeY34CEbCl6rJ0YuFNm5j8bQPgy+6pHoiitjLCAH5/6RBzrYTwPHW60moAYjv7DvjR5iYlCuIGv
Uk/tIIVtMcqFZ8fKKQyAyU5O+++k2T/l8VdAQ/7tXbI2idQF50w9dUHAnJf3QRy3Ut3VegGcjcbE
GiQuLeLOuEVsuLbzIfaBqoULn7lc+BeB8EvHakdcZqSGslou9qMhvg2T/irp5pfbQ1oBetCcR8Mn
cGog/LQRXI5JqS0/kGIVY+QPUWm4C/r8OKg7Op9CDdFrQpPiqI5fLOdVjnWkM/Bz+ifZOo/hf7ht
Oea0NM6KQ1f50qwZci0p7dIrx4NqenX4WFefLHFnyBuGVopbjJlUKcky2tYgEr4cc9hMccGTV3oT
Gl0KWUMou+6Tqr+XfcNNHIW61vA5KpLPU7EV1q7Al0gFIwtCJDQDTJfZkCqFfCiJptLrwC3hEAPT
r8pzU31LLd3No3OivBjqD5lOycZ/jHNY/FLpI9IPf+0rc2JmgPfM5TQXui+nAK7mKQl8qfRa1fIa
OXRD9RGJq0+3d9c8kZepn0sriwMz5uWkhjSheFGSPJjmDq42l6j60GQbS7pyMt8CTJ5q6oa8npfD
6UUeGkZYVp7dtQfZTmj1Vu8bbfh9ezyrZiwTqr65XRlM66UZqRXl4E+MJ5E0h8Y5FURrmTSngNT4
xl2z8j7MTuX/m1r4/ZKMtBdEfJUXdL1rx2cjErsgkl7DBnrA0oncuIQrw9+qnKyuGJArMteQpFH7
vRyh4ed4WGUwxzaRCxr5kOPo6JFziPONHbhmiVIWGhwEaxz6ea7fuTttWdfjGFWVJyguh4m51+IH
GgaPZfPv7UVbO+4Io+NKAiIHFbCsbDk12oKD6CtPyZX2Oc7H6qgU4/QzM9TmVBV55BaK/tiF1nSc
ZPWhCfMt7t2VZ3FuW0F0YdYzx9O4HGsE91xFP1DlQfyzN1OE44ZPQjqGkn4s2+Pt4a7NK2UAlEaw
RKvM4vWQcgib/HiqvCz+LBIovL+DHvOVz7etrDhMtGGB+VDp2IewcuFPmE4tmU3MGwUXTvoU8B3f
Uil/kCP+r7RD+5A06DAj5vT3bZFUVsjqUqGkZYNOh8upFF0tDWZPz0HSHgrnmxE82/VGLnXt6L03
sdiZVZe0WWDIpRcnJGszqEFkikjZ+KI7zUGWPybyQS1Pt+dzbYfMSQt8a4vc4zLMb2sShfys9NiA
ndHtO/SBHXfq2p1eiY1u2dUDAb0nPgzuJwXlxXaUOxEqnW1WXlWoP6RQVo6dZYtdpRvlHsy+ckSw
e9YLFdm+FkBm2qR3NhzutfEiwUYJmFCPetniE5y0E/BJkENp6ocidD7gUL6KMDwpQnlqzI0Ex7xg
y2eIJh8yQxC0s3UWRyIix1t1YdigNZYcuEohA0l8ZePCXjt3740sbk5RZ0Dv1KDxGsQY++g0OR+l
3i2m/3BtIkRJxYakODXuhRmJJqLAbwv8NWeQz6qS7tLReqgjR98HuRbtb2/LtUE5YO/MmRwd4ct5
Gd9d0n6TAaFGVc5jG5S0pkOH2yhVv0+M8s43m2bD3MpCUayZywlvFfNl/lOOLEpwiV97VdOw90y7
3JHBjsHgBFuSB2vhNrVFh3Y7NgVCgEvHV/NjJ6jaxrOCogBK/SdDNtUNha7txwGt+gbs/tGeJP0u
aWXtWKtp9tSj7noM0sAGSVd0Gyu7MnhSshAcgBhgqpdUg2Voj7U1RDWPBMAVYbta1+5NbeOiWTv8
pLJpNJwjXfzfReDpqEPZBlXQeubJKR98+xCWj41VUw+4z/P8qFohJ//+9jZaGRrpEZkQA8kZPO/F
ac/8dOAOqLs3Z6Y1XgpFc6NW3t22srJZL6wsNmudiFKrpqrz+sktxi9ts8+Vjz3Vt9tm1gaDbzQj
x4iYmMLLM6EOkZ80Wdh7Zv67Dx4CZac1v26bWBkJ2S+qDfNWwEdfXFj0xOcyKdLeS6dzFH4uQE36
sXpwoGe8behtly+uRrJ6VPTJMM6hwMJxrkd5gHK17r02Al07BsWHqvxKfg/uKK1Pac4BU0+2TXPu
8lR5qSxanb91YteqEOj/7M3vk/mUZ5FbsqCVTgz5McmezO6zGZq7sAd50sR3ZlQ+3/7qtekB1UM2
HGkUCLMXHx2mdEZPvtJ7VhjtM2cPH7xbG59DM9y4j9YNsWlha5zTXgsvZxyTIjGttvfqIj3BitCV
2osI84+jQA329pjmXXO1EARiUGqR7oKd83JXDZM8DHGs9d54EtF9bxonUk6R2bvVZt/fte+GUgnn
0KBLnbrM0tcIu2QY5IheVLOj9s5l3jxG+zD4VSp/CunP7WHpV8OikRjC5XmpKKAt+1411BgnUthE
gMbgDlyww1YT6vVxRDQLzIZNHoic03IzVFNpijqdU3dIb+5JcLi9jriSov+tBBB7jYYYxBZgqaJk
u3wLo3oy8cwi6oCJ2bhygCZva5/kEM6nGHXVRPb6py5ONpy1lQkkUYD+MShc7ptlGtQfrKSeRgIy
RS/PsCR9V5xs4xJYyblTIp7Fm7R5Fq96+ge5ts04xB9soRPYJ5OCML2VPplNkOydEnY8lDVQ3a5I
uKuBjUj7lO58Wqc3jsDaUN/wcvR/8z45i2PdFklh5zJBPIqJh1jKDrr/8/ZunH/D5SGj/ETLCxlD
9j7IostDRpbZ74LaKr2iKNw01JCij7t0p1b+udCVZi9s/Y+vghOTy4236fp442eT358HBqhgSawv
dYZB6seqELJO7gxCejM4ixkQE4sPmv56e5jX1xZ4Hnr34VOjakN/z+UwVR3AI51pHdrdk3ZfaLA/
q3YQ7YOmGe8tLZc3Fm5lcEwnsClwU/gVxsKVgh45V9Iux17e3IFD+Vr4kD9IqAm4+tg96LF+vD3A
6xuMAb4zuNgpVTymolDLzssc606lJSMo9xaIjYkdGvvqiWaR022LiynlsQdXQ7RJtIuIzlUIoehC
6wdEdM9lpMCxZg7ZvdEn9k5XoukxaYytutviVnuzR3IQ+LvC8w9s+3IJEeqxDV/Oi7NFA49ODSgk
+Vpa32+PagkQeTMDMxmtWRD2kmmeh/3Ov7f02k6osmAmAnqOpI/xAOsfnLJRUewmq9d+NWMSv3Q9
5F7KOFqPvqIPezXr+4cx9NONOG2xj+avAfMAUguBAbyeZVLSKSjuhKpanyV9rI/KFH7OrOiTadCE
74hUv5d8KF5uz8DKPPPcUtykfMA8L9MJWVoLxIq0+qyxg+ktlAJo/4IeN2cKNrbQsoHnbXi8gOQn
oSnmHVlMtp6nGgyUKuoMgRJbRzj8ffB8Lf1pThxKeOChGZeAt6rqa5DHnX2QFAi53VyTxC8fQap/
2rqTnuN2rGw3bacKIjwE9zRYXZO8OlRwwAwuvHdy4NJAWGwkRZaFgrevRy9DmzWyeG+vfNKed8Mq
7fpcKUnRu7GIyjthTek+zy2kf+qul0hZi+xYt2Z+iqVB/gGMqlHdoC2lo1RGUCDJUvsQhYjm6T5U
nF3hVxvLuYxu3r5yTq3P7DikU5brGcdTMAaZVZ8t2srpu46q51oSYFyGZNoJOymPUt0mO8MMHDL/
yDQLFI02Fvrt1Lx7ZviIOYIl2fDWJEf79+Wpyke/sASZqvPkx+gjpapviL06THP/n28NkFfmYf2F
8+23xwAAU3uswJs1bjYO4mff+Ro4mb4p8cyUrnyy09HYVYYRPcAJkAky9fZYECAOUBzaQWBmP8Nx
6JpdBtkucUIntE8GRE2SK2v+NB2SofVreGMG+dPfHp1ZZh4uJg0BuBnyeDnKKpxGM+7H5pyrSn7I
qlqh65DQoTOczRTu7GgvZ5R3Bf+YG5i8+2JG29KyIsqN2IJhde+LRNV2TR2h/uP49j4Xvv95sHJ/
r0vBeFdpLQdBnb6hUBdtbLDZ0PJDuC3gD5jJUaEjuRy0yKuwkAz2V24NDjT54SffTOI7xFPJw0Ro
nUX13z2ub5uJbC6tbLNgHGpxlxatWjeqWJ+aszkVsHxauF3NpMNY3JriwD7rTyB6mvvba7twlP5n
FLgWwYE5E4wvHKWwE0hsRUpzRgaregYWEsKqkeV7q2zHA95gfWqVQD8F4xjs/MnM/ot53G3O8dx+
tiwjyzB4pG3LcpuFWe10I+2/QSStQMyt/47TOr03danexV2l7kicbpXmlzW6efSUCvDVeBFnhOsi
7DNkSpG2L3VnU67D18SskUHQZXgLbbTtQ5i1DtoQjoehzdudwHs/1k0p7XBzXjRQErumVMt9nvXi
q9U1W3Whhevz9m1E6oDpQB6pV8LYcvt/nJ1Xj5x2+/dfERK9nAJTtjC7ttf1BDmxQ++dV///sM/B
42HQIN9RlFiKlGuAX7nKt4zQPaSh9IKAzoPZggzvVXzFm1myK7pqH8ze8F/L1FJ2Mtjbm5I7km4t
rDloLTcKRsxJyp6hVO31GPqMdh00cLksQe/EEy6lqrGzBG4TLjgGCIzRpaLjzKe4Xvaz0YVDDDbd
KxhOf0hVeCSq3kyOqZUgxpNSi77eX/LL/3C1s4FuczK+S4cjLHcdMAriMJ4jq/YEOZ6PwrLwaEzv
TYI2H2tpHtFroam65jYyURkaqw8arxt9PcPguVfqxKFtVQqvkZ/OZHqCrwzzThW5EZZhL1K0i+4J
4g2rt6lHM1Cm5eHk6YekgdkBw5oJPfqO7U6JtbE+SaO0ZXWCmqKfef0ajVKyaqrJxqswhmlTzTH0
9qBjXNcBbimN4tTke2TfjSyWpIQOAxMSiC80T65jlkOdJ33X9R4nk/U10NKvo54WhzLNNDfUMImx
RiV1etJWO8G7xKEfxtAvUjWsp3p/T4JrYyGh9Q4HkVKa83rNyBrjovQb5Eg92Hrqx3AM5mPaN3ut
8o0TmtYgGm3YEwL0WnM6S7r/VRTJvZeo2Utn+cfEEN1JQAxkfihqFG0M5W1Qw50MfWMd0TWCiAhQ
jbe9PphHCe9zY6h7rw663g6LAae67IfYhOdKPd/fjxvpMrD1RTYH9wnu2rUWVlZQhTe+1nui1Eaf
FF/o9HMmxL3lxK0fv+hxl39MfLO07FDhnHbFsgH+1tZV9ksJ1OQ4iIVhJ1xjL0EZja9M/L5XSSOd
yXGbhzoRpNdewZbt/q/eekH4ctFSxXhgQVlfL8UA7E43lsHgtSDtB83qwTv0P5WxKp2yTk/3g23s
NTqdi/Y3OfnSzrsOVuqDktX5ck+Nde9M9WzYaZr+agP5R9i3blOCYFPbvbxvK+pi/QuRl69CxX8d
Ne70zujKaPBqXfvUZM9z9W+fnhKfPKQ9LKa29x9yY6FzZi0tt3cW0booNIe4FMa2GLym189jYCAx
9yVHn69MDpaSn/Jf/jDtdPjXs6HlkmVQ8X7fMSGl7Xf9iOYEiyAR08EzZhNpi2wyH/pUR9Id0cRT
q4r9CVHC4hxEU+JmmvmNPLM9SPQ67cwKT9pk7tE8N5bVcglyzC1/34CApcDwgzhrBg9bi/gJnbz2
NNGZPskcDA9COu8REbbiIewHYIH9x524rIE/+gJzN0pCxzXvSersFoB9bXbez0ApvpGLtn+/Z0Ce
kc3QkqMLIa4WVNZarY4F0ujhDf69ooVjzf+V2vQ50KsdTOm7zszqkqf3BhmMIRQV/1r/K+YSikUr
6rxJl6c35Nw+d038Xaz60hXjeX4K5NRyw1ox3oDbF046NPULhiXJwRCjCMvISIszeyrz33gaTxXQ
a6v81PBgR58Orh3GvmzHRTKeEEeQjwNdh50dv57XsDK548B1LABpqpB1/tAUgmHWTTJ4sWrEEIqF
Ln2gdDA/BYFyTPo+PgdZW39IIzM4hwZCnZIMRHfQcyrdKDOOZaiMqK3pitsyNTnVVWwdO0trz0Wf
T3jDSC0OOLpvi6n5McxiwQ2tjjoHgWUn4xRykzJ9jPoeZGDf7tHcN74OvqPMWkyyL8AQa3zlCC3F
qrN28KoEvxpAM9GnuG+Ct4iZ22EY+jqzw0b5DF1xctpZGY65MY0Heapjt++G+dBNfmePTd8+IqXq
P5ocUE7NgOtkaYF+yifNt3MxwmxHwdU77gp1ZyHf3vz8/kXAdeHQc2YtKfQfu6YW5aTzNW3w/Ln0
ocQJJSIs2IjdPxBv9yZRSCC59DkWUUO+jmLCUxWTnLNAbYXWzRNpfg7kYjimhti7xtjJO091e97T
jgd9svQISWfWNAdJb5RmnsPR07NedhLTGJ7Rp5ltNVT6g5EUodu2ZoHctbanerYVGTEZuiiIpoKd
WuV1SY9Wpl9yCjVj6Z8iOfgczygGDr2GEqgoT89tq5zKZtzrZ99eOQxclIV0SO8G44rVd9SzTsdw
t569vj2RgbkIgIwfNL15lITTVDrNnsjR0jS4PpWWeMgPvDciNXP573+sG4Oh0pTH0ewN5XCSo8hW
JOyIgg+VpDpzru+sn82nYwIiwZPi4W6Gmt3ywrVu9mCMd25tVYAsLEFhp2uWLU3GRQAc6E7V0nXS
9XlnNW2sXhrpFEAwO5F2WcPT2lJJi3xCO66W2h+NlLlR+mPQf4eYqtzfJhsvlUAW4j9oGAM5WN3h
UGMMaRCb2YO2ENYvYnzRus9iMjlo89yPtFF/LPBCHoYXs4A25evvF46+oIupNXlBTVmhAEI9RKEb
J05Df0B12q9tm9q1fOp1zd0JvWyB1dJZXDgXIhIFHmSJ69C+X/StHMyzxxC0d+igtYPD9WAe+ZDa
kzWGlS1oEX0zLczcyUCaJKz6aKcq2HrVcK1AWPIKyHpXeWjQdKFZqfyILppdNbVneiDSo5aGDify
zsveOBMoKmmq0Amknl3rnc3SKI9joYoeXYpn2uXmQBak8W8FBaz2m1zWO/nnbd+DLgQnwQLFJQVd
44ToVI9FUk0YHGvpg0CO/YY1Y2SXubCHO7x9jURCmB+7NsANvM7rb6mXYdk0gy95DTqL8gez+tXr
j4ha2LBPd97i1kNxtNFhIwdi8LHK7+RaqQ0rjWQPx6P2Ka/NEMsAQTl2ZSt8v79Eby9FNPr/38VB
U/7GK7GtpNoItEnx4j4vD8xGOmeczb0Huj1WgEzRiSY9WvbhGlY/GnmeiYMoe12vfpJRLBdry45w
ha3TPV345TNcbzlCscsVzhWZMnh1/5KH6/oUGbKHpNCrIrqS+Iw0/TGYxBNU51NNjwOK604D5/aD
Leg7CiFacABEzVVdifLKkFhtr6A37KPvR+tfQNS7RxRuZ2Vs1D5EWqQhOZtJHNdAlLyegzTOeLxS
byVP69sffQtPqMv18pgVwauk4u9WCcin9AZ+E4lUzTZd3NCe5+qlitq/VAsi46XlD1iFiSB5AH2z
611BY6wfFF9UvDLJ7Tr7rfhf7i/QjXbv+1BhyTh5xTfi86YW1ObcSAo+TWIc21KnNOgK+KjJqhPn
l9jI9ZeoiobcJSunClC0OgUUC96sdZpI6MbD0LWj4ISyVoROKoYor1hdm+1spI3ZFjqPZP+L2wfk
jTVi3qrGsIxHXfGMslHtNEmNU5fU/VMRWJU7Ael3tJlVryg+1l+V+U8ndNPOMtzYZsj8sAQZxiwD
kNURNWiJ0Q11p3qx+VPpFkGbc25lx8yXd07djU2GIgnuZmxqGMPr5s/kYyoSd42KaPIEEKTHSy01
BB074rQ4aWIZH8pqTI9C2oanflR2pWdvTy1ya5qYKEFg4Q4B9nrVBUIZ11I/qh7Ekie1wJ9ejF+n
tjmPYvQUJLCWlQc1+hlJEV135Gg1CXe+1x6XnPuLc2PfA9IiUyLDMHgb69TQ18aOOl31OK7hCkiZ
jRT+E+zRt/txtj7s4t6ypNoa6MZVCmOJSVvHcql5FmqwVjOfJhTbhz7Agm0n0uYT/RFpdXzKUW0W
gVloXlLXQM++Rln02Ig/7z/O7VVK9QUjiHkFEwuSzevPV5clI1f80D1NpTOoDePgYEz2GakLiMQd
TKRJwp/3fsytB0O3AQQv3se3uFA19xvuEVPzxoFm6DAZACXMVD2WbbXnJrHxtZhUMJejDITFth5Q
paGiN/xD9YKyfNUt0Geh+KzVvyqEZu8/1G26hVs0PDkgIszhKMKuX+RURqFV4KHnYVXxKBiPpRK5
oYjEsvSPUv/O5eP9cBstAOLRokEQjakioa/jAVDry66dNC/TZhF3XDIHmSUvTSepm8faGavQegpQ
pvxmZjmqvi0jvJMh5LCCJ7UqmvMgTdqlkqxItHu9T2Yn1ZTFBgPaFjo4Whv+UuUsBFJupENhC8Es
Pk+GUeq2EhvRP/efZqMw4GnIinkk8mJataun8SUdN1BZ8/CpkKvINvzJToXkVELnNEUnllC8F186
8N7TMNo8+c7XWyP7lsuTs5ruGtH5w7q1pipkX0sbxDMCzMUL/+OQwnZqviphfGm/GuJj1g122x7T
UN5DvG1dV/QP+Y7kzJzg61H5WCXA09Bm8eTxZzRrDii7H0nzikolgzX4s0rs6PJYQqQ93X/tG3cH
hQ7tUuDZ5NNr7FSWLDB6rdI9vweY4o9BfwizVjjnvYV6uSwWB7M2pcQWyhExYWZDh/vxNw4CvLmB
iSGQBl9+3QaqkPQkv+rJRZH3dIOxSF0NuK1TRcqerfX7s6ySUe4GBNlgr8OLWgMj/HDWlCkkW4vn
+ICGoxtb36vIf0kAOPqKM4UNzD3MhIL+qNdvgbpo7p6n/FxqlzL4nU4nK4xsCQ3ehpZDGkI6kI5G
C/1debj/UraWA3Ubc+sFdIxMy+om8w16LYqeKp4qfferyK0a6xdzO9eUn5c2QFf2x3pUzk2yJ8m3
gVxa5nHvxFD0sXlV17vQnwvBjEmcyGiDs6wEJx/3X1X7Zpajg3+6bj6L+F+riXYylNb1u3MYtWc/
H4+1Fp7TUP94/03c3k38HFY5zQKGNrddQiOZtRCpRA/7x8LBMzh6TOJaPVBWUkWAXqVtYP71pbsI
ewImXCx0OF1X5cOkxGbp+xFqds2MkW7jl24sy5md9VN8vv94t7tvkZEhixZRMaK4XN3vtVjqet2q
eBvXllOmyoc6apwhKy7zqBzNoKMi07n329f7YW+vRMIqANuXvJS9t2zKP3poZaiFILJ03RPyt6l+
Dcd/04C+4d59uPl0f4RZneiykKeTGJi6p8TFkX71bwnchZJ3L/EA/YEcESEvdxB2qEEbS4aHQxCZ
TA8o/brB0oddXRk6YoRVvbQ7Qj14CseyekjTPHNNoWwPZonm2/03enuMLW/0/wddvdE2nHUjTJBX
66GjuYwiaPn2xbeg8tvD/UgbZwOhoAdQbdLMumlJ5q0/aUPCmsmtnxHq9YZ1Zj87ciqec/kpqR/7
8ByWe99y8wHJEFFGA9N/IzWjlyqAkh4XbmoKO8UyWfqi+3sSFXtBVseenNZNLnTLghkltzZ024+1
51L969yTFwhcihEa7r/munUUWLGO7JHFmWIFwaGhXeV0Wf6LdlO/k6Eth+X1hUMkrjcyGr4YNdL1
Pgv6cqxkITS8WAP3pktx5ZTM0v+HKCh4LcMgql0UWa6jmJVYJ4sIhzfkGKmbg8R8ziRhuL/ubpNb
1AuZp5JqLigzZbXCE30GB+q3ppeLGXK5WSU6qZWaeJ1YzSMqFbM9FNU/aWjseShsBQbRx5ALDUV6
Vssp88dhhS78NAniaHr+MOPkomf6EcpXhu9fNB/G2EjPUis3Jy3Ji52t9m7csvp+kH+Q1eFK5C5e
630oygBAWBhMTyvfZvELZn/HLBrOc4byV/RjBDCZSGdVEw699tgvjQTmV1CF7VidbKspzvA/Hk3E
XSIxejSaBXO2OwZcLqP1T2SJLTkCzTz0l67fTpClcWlEgu7pbRr/RtuhfOsE0SdT8KsXVVALx6yU
xKVuV0+lPtN9Q6YdybfQQRhLcM1Q6Y6VNGgvjKlEp45V83NsDTpQPb1yO0n4Z8zm5GMkCsPOqt24
HIDso9JGtk3evfbmLLtSNdOJY8yYJSeeNFfM3aL/GooPc/FvW71K2vf7C3hjM3LRcrODVAQ7v4Zp
TtFklZOfI8aiCd1BSo0ffgvm6X6QjZkzxR9bfbGEZJ+sVSSNqi/QJPR1L50qr7AOmfFE57hFRd5O
ZjuwwuM8/aP7v/M4tLPwJYAH4rdPgX5RGL1I+XCMzOGpIf+u7WQ41OZbZ54r+blo4O4dkpB5V6/X
O+nAuw3JahHxUhjygwyDtLXWtRVUeuk+p6InzlLB2sZT+5Ok19Zb1Opt5oyJIp7kzugz7G9UNrgq
h1YAdDOf/uvUCGJcxaxnPqL0EzF1Dqviu19bUWAbsi+i7mqkOSDUAQGX0Ejk1pUztFRCLWv/HWdt
xmJmSCLFlZJZ/Tdmvh66shLlotOEKRY7feT38KmKtksPgob+nluGcZcBA4wXY4V8sn5oVWOYtiZk
lbfYRibgLX0Y2HKqoXvQlvKcMq+bmkdSIf8jxlDSNzVMfGreRqZgLrRE6jjLfMGwu1RKYgfxPeuU
moP6NZiVerCtUas/t2EmxnbdN/nXFFX+1g6aIiBL1qwOubWgTFygdczbfVkIHMGKuBybbGo6dxrQ
dnrUe4OCpq7pCh60rtCjE1IvevnQtE33Q+wFST4IiGmoJ12bqh8FzdfvetBnOaa1mh84RpfPwxmj
OUOx01nWygOqffknsWM2sVMHr/MngOpo2kP35opcOFGrrA0rbaudG4HWTCSWp0JCOk8qx9i1it5/
iga5PfihuIeV2w4KEJDyX5M0Y5UIi7UUiUUf6d6UnLsvZqG6c3GQmmMb/W3BuTweSpTcluS/8B5W
j1eLIQwipST3tRTbD/UvVtU9UNnvZKHL/+bPLcWIkbOG/Bqu4MIfXV3KWVSqpZiJFPQCO0BzZR9F
n+GkKHuQ95u2xRKJPcv5TM0C81G+vgHSvPTnvm81b4p/jU3zosTVaeifozyz2157GU3lJOYf2sT6
mQx7EmbrQ5zYQGwA1S1rhSddxdYqaxZmn1TKnxZhn/jIrMzOc+3RiGtbgtIm4Q/b7WQi6yxxCcrK
5JERfeMPq7WSWnqTAEzSva6K7bCN3Rp8e4CI/s5Rvr5aiYPHLdA2xHCoA9eT6q4LfUmuJdOTitw8
pY0JaRUkqwNFRjrKXSu7QaoHDhoBzUMcmvO3Rm/Ko9lb3xJD7p6mbJC8ySctSGvUFietVTxBxwVK
aJP4Qe1RD/a1XD/6UrgnDLn2ZYIRhqAN8zbkGOF8sy6u10Q048OkNrHvRWlgKwmezKGQfe4D8Sj6
z755qtQnqzYccZEy8IXnYaoPeTkB+OmcMnM14ZMxBIc6kOyaIXhs7v2+m14fzTWaMMiG8dPAT9wY
Y9dJINKt9D1J+h3yEePqKDUfkoNaBW4uzuj+02pQOMil5rmo977sOhNYogM8wuhgKb61NRxYbjE0
UJrU9zLoN3YRCaId+vpOurH5jIiz0Zld9gdj6utvIEihUaIFyaU6VP8pBuPcWD77vwXfUQQv8ps3
LRiOWiAdUYvEom8PeXq7SxTk1RVcUOguoO+6ytfDQqa1Tt7mmWpuB2J2FCG1NuDn7++SvTCr41TR
/TAw+0nw5GiyW+0klL8kHHLuB7mpefli7zhqhKUp3ciwrt9lk6KMnfiW4NVmcpKH3kYlUR8Y7mrf
6x6t1bTxHbNsnXRKd+AaN8jqJfTiFEHVA0QZ/ud16CxuBcDwcXDxJfSvDFdQjTPRNf3Vl1o0L2t7
VrR/UqX/JHTtK2Zv/w4IU7Yq+cj4KOc67cHXKHXM6eP9d3KTab7/MHAstEd5OUzgrn9YSAMy0ass
uPTNASkE1MkdRY8uVXFMtQcD3i2UhSD/mGHtifRyiwqaXHxcTBIwfHGl7CyBEOziz3FxsKyPXX2U
4/xQjuc47uny1U5UPpqNuuObc3tfkBtTUXFj8S5v1BTA38SKL5f8ZuE4gS0lEoOFLkI6LTYcU+TV
lSakDkib99/W7XW8BF6kO7jyGQ6uX1YYqxps0uBiRfJlMAZ7gtiO/9MhycKHvw31PkVDrQkzdM63
5fT5o15NJSOQUlwNL5Vvmm5rxMdGleZDkP8AdH68H+tdfuI6zViCAdsiCQDrsAZ8A7FRBIEiEC/Z
eG5tPQnq1PYbiD+OLMfSaCcdY1YFHbzRFgTyEDW00ldDwGfaDmdreioqpDPE2ZSPSg963JZ6afhl
1WnwJcuKZmcz3X4FRCHwZCJbQF6KbsLq1dBVkDJ1TnEqYUbNsOcc5P4jg5+FtrazP26X2nWsVRfX
kNOygg+CKeuULuRff3CLaXItWNzHPDS/xYI6H0MxiR4CMW7O97/L5oNa5H1AMenVr3Poymf101VI
L0L8LAZHvXhO68i1ur2RxkbyBxhyaWRJ4N0XytL1G6WBWmdWFmcX6ianC1DFrD+X6n80BQ4zY7+0
t4fwVOWCqxXGToZ7e4tqqIa/Mw2WendtZaSYY+pbmNlf+GXtp7RSpadMS5QP99/kuvuDuItF9sw9
im4e0sarjVuhUmAaI956Wu9HjyPjGgf4Ywm6ZJQjHk5UPmf0+PDcrWt/Z3dtxV7URzkusGNgPHX9
clOEhfJRwArORwRtwI1FrRInFJD4QO0nkZUPpVJ++/vHBexJy4m1s/h5XIespE4WrE7Bzg/fyWhm
zSonI/7Gez4mTQuL88v9eLd1FwAGxm9wHziuEHO+jmfKU5Ero5Zd8h7OMC2JIQwEtyzGIX+txyKW
T1ZizvUZ6Eli/rofe2sBLUpBmOyxeunuXcdupyKtmmbGzy+DgjVPLaM0Rc3dv4+yIBJhZ3AggDa/
jiJjNQNARcSCtc0zjmJRerFKaTrcj7KR7QFkAGUJzQv9c6626zBBNohZ0vrZhWGWbWih0w6wTvqz
CPw6DMejoAUHTBLDzPwk+J2XmnuJ2EbOD20CpCc59SJHul6tohFkbKUJ4zsQ7raox+2xMrKLaGQ/
Za3zj+jVhHZSGBxHY+s7uTr/NKr2HNfidPSRKj/lbfqGrlLmJNR19gJYc4JW7g6GkqnHSPpfLkqg
ErTHqflB467pX9WM+2+COsmltYQjmjovIwlJU7/W/p4P+tZxDCBjoTsil8Gg+frjQA2RO1Hss4vc
+ckXfA59FyO28XVILZXVoMk7q2FrV1EMs69QQpFxVr2OZ3SKlesZK1tMf1tWYgPOyMgHhsc82PNV
fDdJW2UAlgW+koqPcviG/q2jsgecWOCz42j0IenR45ADSTxrGAE/h9CP3b6FnSNmQn2wMoGTE8VO
F0BQfIr1ujgqSmY9UyzEDohQxTGGqHfToBY+ZEEAd1hqzPNktYbbNKH2FGhVcmKK9xJUpXBQ47w8
DbESPIrKoNtyW/W/VRO7daEtUgdLsgpJR6V+mOSGWrkwzCNdMB8mWNLu3LdbJzVpEGRd9jjZ8OoD
9ymAQ1pw2FcJ82/qh7dQ9G1JSo6sa0dtAmcSAV3e3/Kbi4op40ILQB1w3U/OBNOX67HOLxCfn2pp
wn7hWQ1zz2i/3w90u5o4VTgjKVfh2rF+r1dT0raRgGEDhqAkMhjYZlLqtmzoZDZesn5+ux/tNm/i
okVWEsoDHR1ETK6j+TNlqaWX+UXR/+2N80J4yGq7Hv5Tg/QJMPFHvF3vR3wHAV8vYUIih8QMHBAj
FgbXIYOxjQZRQghfC/GkAVM6tYWdCJH1q0XbZbYL2ILUeopVFw5tC0DeA/44LwpuzV/FpNA+y2it
TLbRl3NnG4WudHYpJsrD3Oby96Lzy09WqFU/A8AEvStmWQCrSyu1Hw2mZ0cVhN3OA219MLDbwCLe
YQvrK6cP8grg0pBfhBZKSina9I8BEk1viTk4WhfviSxufTIKQWZjvEL+Wh03Yxg0CdVbwUxdf5ig
mnpBPh1TLPhCXzxbSgJrbc+O73bHcWgC3ENZyoQ2sqamTL2O8+kU5BcdBaTSOub6j8osHpmAN2F4
sKjH7y+SjUyXgAuJFnLBgq5btuMfZZWZyZEBhBYDWVFo6d1Dd/6WgaB+DIbS/wwhweydTEnMTyFw
YJ28KaXbOfYFalehNgJKvf97Np8fbQI2CHQZ8N/XP2eeU4taq8q5UpLEUWOmamHeY3PVJzkjN6v4
EKiIFeEYaO1EXs6y9W6h5UoFgdHWkpteR+6YKohiwgY1R9XtdcFJkpMSin9dqfOaSb4Z3PDquFeu
o/jSiG+TP+WXQTpDDrfT+GPPaGQoZscQB4D7yYHOyA5i+jYjXIIiBIB6C4iYdc9KtpI+FaeZs2dA
dkF9ocDeyQa3Xh7KawudC6Iu7dHrx6rywPIDazG7hfNekI8lXro7Kt/a/8oCp2Ugz1x2XeaGhi8p
5FH5JcAmMgEEXwkfR/+TDwQzmHfK3NtbaCF8I8GyoNwpq1d5ZxuMlTKNCq9MSQ9zr5J0do6Szwe5
b/YE0JZvvl55wIIQFaKkW/bh6uVFU92G1WKfKxRPfvBJLD+Lqq0GGCKQ2vyczB+NtSdStbUkACmx
CGHzooC/igmLsgGuhocqkz//2Bja7MZoHRzv7+aNBiMcdrTd2FKwuMmjrx9t6scGikdTXKSwxKaA
KetrmFeOP73lZ/xy3dLU7GQvg9hajHDh2MKwA7huV0dar7SJMeNjflGNpzJ7S7XHWtzrEGydU3/G
WN0N9FbyPuzx2G3iCR3Oh7mE24t+MWpYCoyzndW4tfL/jLb8mj8OaVQ/a0OpAyxttPTQJbKTG6Wt
lF/ipj1ryp4rwtbaAI4CuAbxX+6G1WYWhy6OhZ6aS9MAV8QteR5S0HsDto0dBoEJLVSLJAXk1uqZ
0lGq2jlPykug5/mhmQ2lApvcyadpzKJzjtrOzkvceCyeiYoVBhjkgjVnarbitMzTDnPiogyPAXNi
G/GSv3TUZETESAt851I3mEz9VxtrNM0onsy+vqij7L/0HcozZikY7s7G2lgRCzUYTjJCH0RahRFA
HSeooi8OCzR2h7dyDJ8T8U2tB4rO8jVlsNwq08PybySFDgpiDSFOE6jd20XWH5kGuH6o7rSu3oFX
VycZnT86LPTg+FEwe1fftEJpU2t45ktvdOP3dEqi2Clj2KHuMKnFua2USHQ6Jguxq0SJ4Paxpp9U
BY6TK3VZpdm45Ro/E7AEP9vJx4UgqFrZZhXWjTPFk/oBdaQaEHlthQcfZxDjoLbhMDpV3YAMnLSq
BcGOBuovoZPV4ChAwNUdePfD77gzx/GY6v7QfSxyvR3OdVknil0hx9LYxmDJ0SEw+qWbmPsJfwwm
HfxBiYbozpdbjrybd0Tbi445i/7G9UZOrHKwylAni62UBz0rH3wxo3HeDOJDDgrQMebWmOwoDBvZ
bmokFXpLXEylhujZLKp0R47iNgHk1l7oIkBUAKLRyrg+WzBaoRYFpXLhM7V2kSoPRda6inWSUgU1
zuARLd7jDBsnSOIP8+DvJEQ3h/V7eBpQlJeAL9e6rVGeSmZnpPplaIJjXukSdUrkhH4R7WS6Nyf2
EoiuweLlxvBuzcWuqriL+7nUL4WZAx5BQiOtqSAyu24hKrfPg7+zR3cCrlWorMpSgEUV+gUovt0h
T2ghcdqUrqSptpH8FqwvOytryUlWK4sLHWw7yGMu2/XkKjKNsB1Edh/44P7ASVU8KZH639wBvM/C
FJ+wqJjVt6YCUt7nSnEsh0E/CYvLyP1fsvVNAQjzUTkLibNaUlkWqj0WN4CvasntrJMqHWig7XzP
7SAgW/ioJLXr1IIELdPRyNMvLUDAhiEpY3XO/Z3tuhdlVRVkFi2bwM+J0jy2NBqN/KRqOwng7UJh
6dOcZtZIv4M/Xu9A9Crhwxeqgj1x5kLWkqWznzwg1eQoeJNH5s66fJ+SXK8Tdhr4fyYby25YNz5C
EXeQWovVCylU5oCbnRHanTTxkEUf5OR1Ur+L8heRtrGo5k5L36rupyP+ol6gwu9I927Mrcf/4+es
S6JWD0YlaPg5ivKs+qgW6s+t9aWVj2P8NOQ7c4/bjBQUEkkHSIRFvZ+3ff2yWftJbGiCgTGrqD+P
SW7YQQl80CebO4LOrC9yFnAXcKV86LVyciq8aI/398dNJsJvwO8FXQgmc+hzrRozshImICkN45Jy
PzJ9cpPs299HoCvPHQzUDEWj5Z3/kTCaizKPNTfmpRQF1UnY7K6YlntmFxtfjhYFcEz6MUjOrI/U
pmi6AqNDjtRuOArKbwCzz0LkqQ9ylLqU6X99rNARYaoB9gMkm7KWKOkjPAJ7IeG1meKjJtPWzrEG
VAt9z/zwdtMzeaNw4Z8gTcGcXr89TDhLSUajHbfI/ilv2ogRf/RB8q2dnXiTAoOV/zPOeuPLDcMD
kTjJMNsmUhVJ9AXw7qEc/v6SXyKBWmEgwJ/exyx/rIeIJW72i65KzqFwNLtGscUgSO0O7K7rp77w
0Lezf0ZjFaEmfxSOXZdrHD+5ebi/MG+I7pTTKpZd1BeasiThq8RVRDdPMAIfb8VJsAcsnrLsSygf
8kx98+EDVidjdqtyfIm1/FM5jm/M7BaAaJpUO7/kpru3EIS4LJfUg0NwTSLQgwoEaSNbF2oUZrxS
3jxUqTGcJyVPDiTePexAXzpWbWA8+JMsPdx/EVvhYeoiZMoXUWgzXK+xUK/K2MoJLwwWCpFB45YG
aWAeGzj8Wg8z2sl6jjujtvPYN4UDpQnzZcaSuFzSbFidfzE3DXh/rbuo04sffdPoskXzbzN/8LWd
auD2CVUaTohpAAdDkmUNRvMnIUHhpx4vs4XcpdDhczA6gv+VnmE1qDTzBAdt2537+nZLEXRBM2EW
haPtmtUwDUo4aIE8XiTtIxgqrlNUuF9zfdrJPjZeI8XdEgsa3aLcfv35mk7EtiY0xksFqwx9Ebsz
c4jBYLOlT1JU7WQIy4FzfWOrEMrgLS6AUFbNcqH8sX3LQOwaf4inC1yQ54EBfSlg0ZLviQ5vPRRt
L6gTGPXelgKjGdcCU63p0jQwU4fXMAQmndstKrR/TwteSsU/g60Ov84E646FwXQx5pCF4IhF7Vpi
4Clp9l+u/qyb514on4vyHAk7327rbXJfLfz4BXy2JiKKgqj2ftJOl1B/iAzhIU9sHUDJ/f29+S7/
CLLaZ3NewEIUq+lC4+9kqJGdDtNT9xyEh1nY+24bix7DAv6mlYJ6yFodbYRCZhlJPV+UGMhl9F1p
ZEcU/zGUnftqI3mCE88Fgvo+4Bum/tfrsDZY4bnezRehBt1knMxvYgt1yC1IDxHaPeTpzpV/O/9H
WvbPiKtjMhnkBP4/EY1uPppq8bF7nRFacmhl4JA5Fs8Yz5/z0Zb7/yky4wB65tQx7L7rZ42TetT1
YJgv2oufZ4e6PGXU50calnrys/4A/qeZP2Z/26lf5lsQwoAYw5G9uZRQBh6mSsLGJ45p9EXCISmT
vz+WoerQ8oUeTo65HvhIU5xEhlSIDNGVgyaUJG/YrEZ123A4R4dmii5KAz1dFXd2xMYqhQDBVUfy
Bv57jUuQmN1Jk1KLF6PvXvvinGcPjflPonbf7++823vn3VkKBtSyUhEnvv5wAJrqqY4D6YIUYdM+
W2VvZyUeoe4k987/kXZePY4rSRb+RQTozSspUyojqrvavxBt6b3nr9+PvcBuiRRE9Mx9uRczQIUy
mRkZ5sQ5maTsjfrXfYs37gUTfIoCTz3HlRmIZZY4qUkjxbp0hgRHnVI7qiVHjv70CVQp2ZPePsZd
f4L78rJhd17K9bswTw4C1qeWNDORLc6oorUm0a8mnbNnwXyYVImyGpzw408of5n7arLXUs/2kvHP
McRslqcI2Acl9mWBPUpark1rSueoZsI/foqFbw2qjKEbCht5zDrDuLa0eGa7Qm6kaDD4lk1kt99F
/4MsfsrKeBc8ehCgbWzn7L7W20mDGQYmskNxkTWJndFArsq66nE/uRZOm9F8T0P/LJIgW/NgHPnl
4/Hum721RvaLNhMNIJXg+Pq8hhYUN5qayWfTYJLJOgTNxUDPz3Pa8LsgbmzoraPKEaWDNtOUQ0Uw
P45vQolKDOMpMnP5nIJl7ftdWNtoH0PVtE9LOyxfhC62E7Q97q9xfffnKdeZHILyhoI3vbZaNIE+
TlEin0vxBQRXG9f7bPzgt/3G035jL7EzL29G5xMtXdspvUQJS72Sz0NRO2b+PUAoKQoLMDSoy1na
I1zw9xe20lkhj7myuPh6STZ0k2bUfL08tuMEPvLczrovtMcFxSmH8tgJO7W2EC0zbPJ1WwgsQOO7
nP9shp+1Vj551rFJ7b5ETIJjVofGMfP1YyIbjqaAdt8Cbd08AWC1cBczfxen7nqP8iiVW70t5XMh
HCIvtuWo2mUHoJ5SCYFcaXsGw61blIk3yszQBhA1kOngKgE4XFsNRqmgN91x7gLtF+IpzmCFe1HZ
FSQG4i8idoiNK7s14M1NrYf7H2n+24t7zZPAaafIDXR4OTQmaVU/tVUrEx+ZGnwQdX6YvCQ+3Ldy
491Bh4ZYAaoZCBKsxbvTV+VkpoHHSYiyV2+YzuWkOHnY7gQ9YyBY5HMq1LTqDWd8a2dn7k0Sa4BM
fM7F99SDqq8E6l3nvPsJA1yPhVFAHddWht1o2igBK79rQd7dX+1NszN5yN9rRt9/EeAGXSkXdSVQ
RQTtjpx5LYy7QU9tczjp0pciLj7qwkEOn2H1+ucgCc7IN5YXr20OODk2Yl8750NZMfXaE7k0SKPc
X+Ctz8kzwHw80jMI9i22VUlCJYu8QDtHHn20mHHV5s9YngQYm/2u2/fvysg43jd562rStJ5JmsAe
MlexiK/FSaPXw5U9+7Ut7pvxVYber4yOff5RTIxDP8W2tBFDrO8GcTzB3FxUm2n9Fps5MvsrQDA/
nRM5UvZtG+qnWjCq0/2V3bJCR5nQaObUWt3AMVAnJQ+K6SxPBLRjiF4NdLn/qnpBPMIzSvZKiRDk
9DLyqzw4qeOynM66MKUHM4R5xRyUcMObrN+yayuLg5+nlk7LmsSgQ8T02UC0ZY8OXQNdqimcLE/t
N/buhj3eTbJ/er0MTS1hb4M1yYkXx9LZixT9W65Z40HqTMIDzQsqG2zAluD2Oj8mjv1LIPe/Ee3C
kc26ZBV5CEEXzW7gy14TMHkFXZaQl023cc3ma3Ttm+EqRgQaPJTMNVsWdYNsAO+FoNa5SkXbGH07
GEaepPea/3syn5Ro44qtN/Pa3OJWD6XQpxYIT4BKkaMlo8OFc9Dtrf694nptaHYvb+Ismfqx2vii
AQgl/4mE73MQRpPdyrZsBLZgPAmCNjN0tq7qfe1Rhrl/3+aoY7Wrc1WTeXNSrSV9hWEWuhUT555T
Bml/jf5J/1okv2O4ue7bWd9r8P/zWMVMFww36mKVSR0GpYDA3Hmq/B8pyHMeOi/deOHW5xEjzHzR
0SRfpex2vZUSMmeDmafm2UrS0AGex5roGAG6b/r/ZD1vTC2iOT3NTL2AfoUmkJnZhlpk+3CA8vM/
2LU3VhaHsPenqMtHFmR66aFpJrT4tniFbh2At3u2+DCwKddZ5/NhUmOXCUXmpPTzWuODqSewkUQf
7y/o1q16Y21Z1J9JMHLdY9skLakPVuu1O39qXkfLf46rcdo4D3//3PJ0U8IgaYJ1bi6gXx8Idaqr
sFNK8zyO2U6G7Mpr6pfakvZiZO6m7tFq2iPCbCdVbh3xMR4TO2ylo5S336zI+1K8jzvjtxV7tjId
FYnkh4J/EEtuquj26O0MiH44BccRSH2u2l3cEZK+v79h688zn2OZAgyBBS/i4g2ZqhBaXzAxEJIN
Ewg43nZ51ww71TtlqrnlY29U0Ux0hbmmVJAp/i/n1tUhKVCujhWC78+R9cAoapqjGSLYQQUHYdiO
jjc0fxThEqSy3abCP0+GM683czAS1BBqgHG8/mC1MANHhUI5d5D67eh0KbYaiVsIjxvhE7hpE1vE
DjNJ8SKW8UtBYPol1M+lUthZjRLjnpzP+IQ4XvWhd7Og2nCz63NP8R8OJRM6A1hr/w6RvHHyVs7c
hu9VAB06GLgFs/xcpBSdxPirUFrdRti7HkoFXEtqwfg5/TN2ceE21DaGRibUQQ7F8r7MJvpzcnYE
vkF+a8k/gEBF6LCajKt2ySn1uBdNEx+14vfghSdFLhQYE5LqUZW68XGstB/3j/QNWAHYX2QAiLzA
wBFPXn9ks5UYjfEC4+yb0lMv6M9V470ySm3n1ieZNAih2J1etw9enRygg0zVZ015rCVzL3WuvIUB
/Ru3XvuI+dfMI3jgWOde//Wv6YWhtzyPZrH8aSCwMJmJ/mrBUeswxKW1P8KfUu9YF6N9uL8Lq4sN
YRjgCvab1xWuiIXfbfVYrmHQsc5Tl+3H4At6u46QX4zpAyyj903Nn/tqhbMpysVwwNPRpZt6vULA
yWqaRY0FbkLf1/kr9N+2gDZrAh9S/kV9f9/a6qgvrC0eYUXq/AJ/ap0z/U8z1jaTU0z/fp3FAu8b
Wr32GEIHjfG1eUaVk3S9LKnSRyGxAu+c6KNd8jDKwTer3WLjuWWFehRNflCKNEIX30mMWhSnhcgj
qK5gidhJ2Q8l3bgRq+CIAtSMQoYjjtCI3Od6JTIYZF0sfOGs6Wm967VcsJVeTk/392vt9WRmeKls
SH+RbQyAX5sBKF8JmSIKZ7F6jmjZjZpm1/E3lB27JrNVbycXgDGkjc+0PuhkIibXnTQNUO2SShXJ
FiHUCsV3mUK0u+mX1dR21/4wpC9IfWzYWp90qvhUDjnkwGr5ZtcrLKMuioVsCtw++z2E0gezfRHj
dgcyAyosdddvyf6tGKB5qijr0UwDcAK2dvletlVQVxMKG67KnUrr760Tiy6aJQDyGXyfnhvtZw+h
V9u+BzmP3hpIYqF5grrmGM7Nhi9oJBgFzKZW4vgVtfgtvocbmw8EhjLB/KaTNS0u4zROumeFfeia
3nNc+JRZNDSlfxfeF7S4NkLiFVsfm0GdkHPFlCfHeDkKAaK37z04t92se42yr17/cRqfR62zPb3e
99Jx0n6Vgh0SxTKcmP3MKleGykz93BUKzCWTaCswxjcz1tbfQuetbxgxBed+pjHEy6mLgyEivzyO
qRK5Ugh0rs6ovyaDZ2288iuCY3aAI85lpl4O3HBZMZ1Gj3IhQ+quJvs289S7RIxPcy5SwMPkC5cm
L09tIe6Mz96Q2+TjckBLGcxV6tMASj4zG+cIRKljsR+jQ/MX2DdAz6Ht0nDrXs6O6/pVAFs2E27/
Fa+Xl7gSEDyeEYxi7LaBU2eval4dypl8Wf/Ryv2Dl6LNsOGAbhxGsFikM7Qv6Ootca5BJkvJZJix
W1mPQfVBai+h/9jUzwA0N/zAOo6lezD/wwQg+mw8fteOIPDTEoJML3ODvDsAobPDeLQrVtrLml34
lUsqyjH0dvH4SfKyl3Lo/nmx7C2DsDQyQPCBKL7+BW0YG0XvldpZECwnHMc9xC8JVQtJTo7mRgt6
vbFQHs5dEzD1c3S5CKh8fYwr2Qx5PzKtOYSpENjjoMnPXi6B6ldr1VXbTTbv20YhWIO6nAb0SnUx
CaY0NGPhHBYS3N1q0JtOZvnSfkpAgYpjXTsN0PZP9x+xtYcH1ULFjpY013l1w6Rc76RCHgTqCGY1
OVkRajqqvRDm4OHz2rPr0bPowYViLe4BcKRbAnM3jtZf3mb6/DONHez/1x+WKkeqSv3EL/D8ILeH
hAl9QGDBc0aB2ekyLmqXpNlOgArRztIYHhe9eiD8ko9aA7nO/f1Yhycm2CWkDpBWoJm1DPXRSUbj
1hQTNxAHaZ8J8uBgk8Zy0W51sG6YovTGqNRfEV9zif/PeuqkVWDFbj0oyi6eYVlDxdhDOYxbfFNr
LgXWBOsIoDu4jnGq8+F7ky/lAvissI1St0DsqWG+wCxryAIrp3vSiVXwG/LwkXv8jBPpxl1WGQ9N
kh6L+mBouV1Vw2FMyx81E2Tyxl1b5wszgT2xBSRKIINWOy4pXRIETZq6omeh88hTLx27Md15BZjo
b1LVOoZ2UJAZao6N8ZSkwj9/cUiUzHk0CbkG/MvisuNd1UbOjdT1xEc1U7lzyS7dajCsLjdgY7j3
4DMwZwHPv6Hkm/331Rb6IJQqiGvUx0CVnbZ+Z0FR0GoufczD/TO8DkwX1hZL0lShbf3Rz93J7E5m
2duidyqG3ccI+jzIDLSzrGxFin+JXK6ev9kmhB2kQ/O1MRY2Ccfqzhqq3K1hLrADqcv3kZy9Y+bo
e6WO9YHHKnyKuhB23jYdd8pYR48MA0O+KVr5rvAi4XuQCVvdz1v7Ti0WlhT4iYD4LN4tv1PGZuzG
3KX/wikKDQYGm84A/xp9C/qk3E/qNsOazGVabgVdAzj5KLsQpC+MVmak132t527Wo6ag1ap88lXm
Bss+9SmI1P6D6fu8XoIg7PQ49Z4QaP2aS0Z56svG/LNxGOaNX/0afgVaxsjLAVm5vvqFCNutUaq5
O0z5Qynptv+uGotd3dWoU4d2rD+2FhIgO2Re7lu+ufdzosIQv4hOxcKxW+HItPnkF67YNh/rdoz2
XslosqxN6jHKRAPCuyn7cd/myqfOoH489/x6Uxxaum9NAAIlTFPuhhT6QMZHCHMVreBUwPL3902t
QuDZFP1CUFUEYWQD1/uqT2NN0CMVruF9U+SPuvXx/t+fT8niuzFHMEOlycFoacxLfeMyegkBisRS
ClezXMM85d2uiZ2hfj++CtoOpd771m58rCtr+rW1UJ70PkmMwlWTVw3hYO1d8N1PP6Dcct/OKt4g
kZwzBtjq//ff13ZKlEpizRwL6Ll3I7SD/Z+SV170X6E3c+Kh3N03d+MjXZlbHH7TEkYCF8xNSJZF
H9qtJu6tjwReCQABY5cEDovCpyWYZhZS9HQTubKF+oM+PsbeH688SaWjI0DYMUv+7ytCtQA2LcY/
4LpaWJQp0jC4wIcys6dA8PcqqiX/nYV5T98cvDoQIZ4xscBkgrBPYx/ukpEy4n0r84FaHm86ZDqE
rjyI1BiurehRMlpxmJeurx8CKGmTd3Ka2YOxgX28dQDemllsVwelTV7XsxlkDJvsMZAf7q/jlgFg
6GB/IUhARXA+8G92a2j0sSCCLV3TrB0pfcm2g7cb78lMK4/AJWkBIITF3UyQutIoPFSu0T7CC96q
tn7qdzExm2IcxPAiyQ9oYg/74cGqP4aBukeHPLZ7p2p3mnSg2ppuzdLe+HhXv2h5rbKoTOvBqNxB
aB7EWJwPiJ0Ffzpxqyh5wy8Rls3BE4Oj89DG9fZGadvA4mjAAt2Pjtj90c2nkPBBinxY1t/d/5Tz
31ocSeZCyILoK0BLtFRHGEQ9KYu0aNwWfkmH0g4StnWUPCQRjc9/N8WRQTKSOX96GIvHo9c7SvlB
3bhTLzkqaqIRed54vG/kxldiCnQOfGjVccUWRxO7ozkZTeOmcEXGKYPocfzdyMfHsi823vp1FjcX
qKyZcZ/iAGWrRfgX9TVeCQ5pF02JJ6k+jgZHU31VjFcj1p1UjQ4xrJieoD7Ugn4Mki1qw/VaGe2j
GMoQBUgs6KWuz4kKUyM03WXt8kMA0f1O5A+esBsQ87y/p+szQpoCnO4vGxoHcnEe4dAOI9TwalcS
IJLOcvgp5aOQbxVc1s8kcBoWRLFlVqFcct818CzLWTc1bqZGdi99yKMTYtyjArvzmDmlerq/qhvm
KDigtAIIln+WzZOhUZSmj5WGsEn/JLQHkDVd7Yjth8qZSnGrf3IjP4ET5//NLesrEkyJcHGPjatn
P8eoQ5r6qSq/SogNebswNE+Rp9pN9Ov+Gm98OZS3/lLYUGhgkOL6hHhxUqUVGmhuiPCW2j3NyaxX
bByPtbuaCSi4alRUKI4u408pSYtizL3GTQpmMZlc7qmgeBkg03eeUWz4qxtnfib9RvCHVij54+J+
Nx2FIjPsW3eMsl8Tw/sR2IxqkpC83Irlb2weCLIZ3EUfm7XNP+XNKyf1YlQ0iti6jfrR8ssfkxV/
G/x/7x2So9GTpxJFGklFZGGm1XT04aOydfvoxYtcTfFfK20vCI969UfvGZb2Kexb0kM0oVOq5O8z
/+H+IVlPSc6/gNkyqMAY1oS34Hqhk+jBOtjmrWuZCdRrdi8qduA/yfnB0y7TtJuSzEGhYgygHbw0
ZLqF9byFIbpxG69+w3zI3my2LOfeOA1dy+WnINI8t0rybKI+W8M/iBDX10ncIgW/9XnpyZGy0kHl
/i+8d97KdQ+yrnXl8SEYf2dFYBf5YWNrZxd8/byytW+MLCK+LoNF1IyH1k36p84ADSM5g8b4rfhe
GY6Jf6r0z+HrfZvz11qZBCDFmaJ5v4qcchm57hTmL45t6CjoByE/kn32tK0i5k070LnB3EPODyzr
+otNuhWkia60bhhZ33tEXsxA+JFGn0d1a2b/xkPLLupokEN1wxldlqumLpImscCUFeXPYfzStNm+
ZLKTwuWuT4x9P9H8aXtb6jxoJoaPYlZvqDOvI97rX7D4jkI9VHqIzJKbdNUlkpuPWrC1nzfP45tF
LvazjUyrz2h6uzC/7mspsK3uWdX/y3XMP+LNNVO8IMz9VsV9ytmuk/ZGv7WMddl19ibw8oC+B2vE
3OW1ibYPRQS9rNmbqB+S8iX0GVd1wsApmkdKNict0R+z0FGBNwN5Psem9uzrvq0N9UksaKyona0K
o60hsmL2G5nROnW9/m2L1yMpeQ97k+WXe0SKSSfe6e+k+CNjEPagX8ZK3ogxbp5cQDukSIh7QXw2
n6s3+x3UcVsrgt+5bfNeHOlMWuGLF84tcvllGt5nFGymqXhJxfpYaeIDeudbY5S3rilPC+gU4Jm8
Z4sgUYeIYdTlqXeFvrKRAq3l3laqn+oWdfGt4ztz18OfDG4YsebrlWY148uxJfU8YKRFxan4MZWj
fd+13XokEGdhlpYp75lU49qGAtFwJRvR4JZTuY/EZ0PeD81lGLxdMey3VMBunRWme5geIWqjprm4
8qnVCp6sp4MrxJ3TB9FRY8wGJ1M22VMXGXYJZaM47u6v8FYs9dbowglUAn2QJI0HosTfQXwwDJra
X/T8RMB439C6zfwXxQOL/wznALW0+F59B71lrmPJyH1nVizNzOqhFZsPTMHtvPiHmn3NGrsMazdk
ggVJuaMufS3C77nQfdND8zjBqKBX2X6QEqdQvEOJ4kD72pQwT4vp8f6PXaO9+LFA0qlwziwyQPuv
P7ykBQGk13yLVHxo853+BckXf9hbY+KkyY9mn/4MGWX7DYHE4P0MSrvbSPXmv794U6/sL9wmhHRD
TdefsxDJp9IQXs0h34rC5sO7ssGgrIiLoga6rHgYVSglWlkO7jQEOxSHvpnKWdealzR3g8m0a2Db
efsH1NvemLStDZ4P89I4DI1zxwCMF/n59QYnrdaqitePbtJavSOb44OIIhIDYYr3QQi7H6ICHYDf
CMewlMt9ICLm1hrRbpikfmMfbtxxjTF5PjhVMnoqsz974zE7gYC4SSN+iSp+LfPfotVeUAFzegEA
+zfR2sI53vBbwE1ok1BgJBFcZi+wkWlq33SjKxuFI/nDg1rsO6N3hiCxpwCWIv8RbMVYfE/Vz1Vp
udX31vcek2iLdeHmGWdWEa5RCt8sffFumlltJn49jW6TuRE8Fm1gy8qT0R1NYz82h86wjgVT/dAB
nubRHDE8iBBFSb8zzd847bdeLWZAaNzRO4HaXVy4vg4dTb8Vx9Gt86e2cKLfxc7q7Anky1nu9sbL
ZH4x/I1J8ZtGmUei2gfCDFTn4o55wjTC0JJOboHM0oASWNBCXA3t+kRpD3SLSclBtmN/sguUDD3D
2kzR108lOEp68uBv4I0hhL4+enqYD5WhKZNbRp8hGXquv7NFT2VklU7Zl/AwF44gOkhsgXqthAe/
rW3J/9Vl2a8g/nHf460dDowpVJSgIOI7MPly/VNMZUTyRRYntx3AM+nldGJA+J/pS2gSAuNjMpNh
bp7TxWMTdL2mVE0lulrkO7kh20yQ/0m6D/++FGaJ2FHgU7yk84V/c6HNCKUeTShFFwnYp142QltJ
zY2qwI3qCnNl5M/kIwCjreWJFSrQJQwdiG7QPnoDKr2PofDSROfEq+2JmEpB6jJQt+Zubn2lv7rm
uA/ab0uST7mI4LP2sIqCy2jDdBPv0bLeAjLcOpZwKTFNChx7ZoG53sAgNrQEnyG6OX+/ir0jyIZX
pPO+F0G4//dv9dbU4kRMVpaITaKJrqRO+258gfXT+e8sLO6YidKYUpYqFsQR1EWZ25aSbETda5dO
4vsXQ0iVmTO3CHmDKJSNSkvFuUsZo0MhIuIqTf+8EBJ7lYQUFgaaostWqBHUnYQV2fXhE22qY4Ig
1/2tWi+DP82TTF2ILhuQmevvbtWCUEd1orgiMppRUu17MO0pLez7ZtbHi6CD3GTu5eDsl/naUFHo
yptJdUdEV2Px1EyhPWmPYbzVBr1hiMsJRnmemCSCXzxwhpDKXR9Lqps15SHSw0vhmX+UGtxrk36+
v6b1xYTdkJYrkLYZVLtsNZDqZCl0v4bLo2IH4rcCz3bfwnoiecZtgd+i9k7jBBLM66/TjKqWTU1u
uobiDOlzU47vak/CjfaWXUdtBmBV+K6FfQ1I9MWC93rjB6x3k24oLgFo7nxjl+XrEOD/MKmh5Qb1
S9uKsNK+6BUaD+EGVmnDznLaahg7vw66wHKFIHK8MLI7cEmydeqSH/d3dB34zQtCR4bdpBe1DMSG
UZSrsYstt7BeRvmRnNr24NVqs++SL50YwXp/3956wmU+HnOuCqAUPLux+IK5rmUxI+WCqwWNihTU
Qy09inl/qUyRsaTOYfQbhgympF6s6d2UBHYt/Cp6hTefeWngPuFGBHRjA+iqz3KPDMTS7F48lAo8
dXOnJ7gYubCbhO9xqzxUQrkPPQh6e6AQmzCw1bfFEFMJs+wcfRB6Ltdn2NR6NJb9ciaNfbVGiHgF
v2p2nSH86RHxu7/dt23NPoaong8sX9tqqrZKA7PXz62pjY9hXX80a1QnqrIyDpGmJIf75mZncpXQ
zEPFsDmBsyOkI5C9NlcV6B01lQarYrcrWqgp9WNXda+q7n3Su3jL2qpWMM/GzHhSuhIgcMSFa/OL
Qm1q5qTPrfFFNz53pf+EWkiDynaGhi6exFHbrQ1drxCbKkT+5Cwogy7HwZD3zqkkMHRZdROkWGVz
Ifg6Vp1X2mkyao5mAVC/v6nrKzOvk1szg9OpmC/9ah9nUtHGjXkuK/jgsPmQG3p9zH1ReqBR+aS0
XvQcxEJzjPPsa0627ECEgnZlMOmvuVUiL1JfaHx7rqcj6F12mwQVq0dzllHkbZm/O8w6y/6v0aPa
zfy3eY4E1L1TSDH8NmVQLn3d2Io5FLo+YBiC/I/QD/fBQOP1AUsFqUNMx4fR8YX1fpqaI+R1HcpM
zUfgtHb4qvwZT5TDVPRU75tePW4scWb+IDdj2oeZwGvLdWWpQdcWkDlGSX+QKoYemBgwN4KoNbgR
M2SBxE8E1mznIvzQLL/wqkS1zoZY6d9Gv8X3S4FqfTHkqf5RNilOc+x968vEjGRpt14Y+7aArykO
w9gzG9uGgZE8BFPeHdPK7Lf4YG9tA0TMSLXBOUsLZ/7/3+YVfi2m7UwRXk3+9AyHem4H8thvbPat
bUAWe8Y0At6inr3YBj1nErKWPe8MqqB4moiOLVuqYprEaBLZ+qTnx9gYzb0a99pZUoCsZXrhO02f
tnvBjIx90coJol3xFvvQyueAIZpZ8ebC1MwYsvBwdTkUsRjFqZvKcvJODQPp6HtJ887zpdoJQuYk
QBXDImWWI5huZjPvn8LVRftrHtWcWa8EGNhy+4M2FNsiAMJspNYu68RwH09eSD2u/GfkjY63MYnk
NFpaMhTD1196LMMEMgozuEAy3P9KUgLuLpSqh7FORKC3Qfv9/tLW2SQG582dkY5zXrd4iWM909ok
9MOLXv9Uhw89Wl1QPB3Cj4UM8X9QHjzBEdQtJozVC4l0Fi6LQwaAFA+7OGl+gCBAGZvhJVNUxBpL
2T9UU6PuY70u7HDMtlTnVvHGwt7iRe5RJijIa1ml8VT279G3icGtapQXnRRy/vt7OjulK3fJsz8H
GsR1jNKg4nf9DQUJ9ZCWqaZLqlHIydBXijomZFXtBzRaP2L0pzcCgBu7SSwF4+DMuTkfm2uDcquq
QtkmyUUJn6UJzbXp8nGst2bNbx2VKzOLWyiVtQpVdJpAX+ofgXIbmf8k+eExj/e57zkJTbxWMR8K
ydzIP1fXnw19u755/W/cH9TuyWDEQnwRUQfUhqcoccsBEpULfQsbakwd9dh//4RvLS7enV6IG5Vb
kVyq8SxY1Q41GP9FKA4VYoH3Ld34dlRBkQKkDGyQxS021RCQ8ZBDOb2oCCFPXXhMw09K2p8neUsX
5sb3w7vDKjXPkBPcLCdLzSqymkmO88uYG9BWaA77GA4OHO1RGkFR7WR5Y2sRSPb7S1yXO4EDzwJ9
f6d2CVgW36+v8lDujYlp7br5Vg7OONk1pV7rIAf7Jj1JSWlX4lEKkwd9k0hlvb/Xthdf0koaiCBE
CdvDawBDTJI9pC36ip831rhCP/xdIxJglGPoMi0pDrMob8woLvOLIF1qNFTz2j8O3nNkPaF/QbWO
8caLJvy8b3Xt1ubF/Z/Rv1/8zcVI54y1aev8IjXCTogtLofqpNVJEiEXnioHUZav9y2ur+K1xYXj
roIh8sWJZXb1O19MdtL0ktWHMtyF/Rk5B8Crx/sGV28vwQiddY7sXLhlUvb67jdpkXU8zPmlEnWn
k4Sdb8oPabbBA70uccwxD98OxQtqHKCDrs14/pCRMwblRfBQZaJU3O161GFsRamVfVPyv9VDLO7y
AR2ZRBnSz+CbU6f2jeJ0f703zisdIaYwGVb6G9lf/5Bs9EKeTq24hGpP0jBLtzyCnYUpc2vi8sbO
kqLSf4M/kD7jEvOVFzS6qNUUl7wd7UwcLmiz2xFQ3PsLmnfu+jXkVaLiTs2N4JiG2/WCLDWNtalL
y4uZJd2hDET4+tppSxDtxrlkUIOmFvQdFIqWVupgKuMqHMsLbb+D5vWPzFq+i56EcPwqCeb3MZmO
pb9xF275tSuj8496c/2C3h/b3KzLyyjkpzj6VFaUSqrHVOjsrBpsQ2sBIp6GwskE4aNfhZf7O3vr
AzKcMou00L5CLOLafCcbQ5B2UnnxGg215MbpunbfCPnuPzAzJ/rUS2ktLL23N1FYsQq1vAQCDbFS
LZHLNQ9jof+6b+eGMwMU+P92Fp7aDEKtp19cXjTjJJcV01wfpAzmyuc8cRks24DHzH9teSzNmd9j
nlQB37/4dn7bpnGgVdVlqLPmnZpH+qc2jy2H3g4E6blc7CMp+ndRUEI0ut7cNiYj1vwHRkL9rVTT
6qJFwQPSuBldP036ScEtVt5DL0GQ307ZUUi2KHxubC60hzS/AHjQn1p2XCVavGbBWP9l0nJEIcwP
HeqnuyGL32lMt4SNaTiWQL/q/idd3/25YixjlKFnEvlFcBPTxE0Toa4vo1HRcZaS4FOt69G7+1Zu
BDaz5gvBjUaKTD1x8UZkZSoKYaqyuHSMH+pg1B+10gp3CiLmzJKL9fu87IdPkdCau1JvhUNMEvaw
8SPml+/6QPEjKFIgWgAVKu2S69uox2YTJ5JVX5SqlG2E3Cj8VNZ3CVa10zSCDDO6eQDW01InT9p8
j2a1RUkw+ueBlbmOQYmMlI6CPZCX69+R1zB2krnXl5Z0eE/zvXmYorTceJZvfdm3VhZxQGdWdDJC
KlwwcfV74ndYQ8a62d/f1PUlndfCwzuz8DPguLDiMdpVhyl7KrXlk9J4EVwE+s9IDo6+72tOoLcb
EIm1S8UgVxSTgDC5L9ebJ5dhqggWBjVxRKgtkH7KkocYuV9tCQ2u33mSQ50O0TxMO/eMry1RZjMY
CqmaS1396oZPSvu9TD9W3oZPvbGBV1YWqWhG+XFQyry5UD+CqBnuajtAdwm6HPjIMjUGcZ0ZWxPX
y7NBOEKncG64I64Bu8JiaWPFDIXVatUF3EHvFEVZUaUN1I2kcBWyLc0s1iY3RTYNpQlG1URoUGaa
H5Gv/rfXMYNavzOC3+NYnwCR5/94RpZ2F8/u1BdDQr2yulj6pz46NuPHIfp0/9zPvuKtL/lrYt5D
IlHq3UuH5qu0C5Pary9G/E2uUdIDjoew3B6kOJSGANdVzUaEasNbLw+LDL4Zv0HfksrFXNy/PpIj
AhSe51FcDxNb+5n1wSky9V2JoqWuWhuxywo6uzS2cJdFEshB6kvNxUqoaBzETBVLu85G8bHqIP1H
nD4eH4cB9/CgZoOh7wU5qwOnaSvYnjRD88Ij+sTdPC5XyMmDV9aG6SRxyHiEHiL/tSu6WpweZD0B
DqEUep045dRNf+5/qOUtZhUg2GaFAqpY4F7nLX0TAZJ2+XqTTN1FGbvoKNAEOMZj8ATAPnrwxirb
emRufKL5ZvHWUVmir7w482GR90qaJP2F0RD5JUwb4WM9psZJD3uEO4Wu5n4XUwx2p+4cJS6EXVEo
sJfpUefQFpOdfJIfoqKQHE0Q5FOEMWKftN76nctsmH2ZKX2QhJ0xCfjS633xhVEdEBfpL1HrWbYu
50+aVdVfUbysntGvVuyBmtW+1PPwBBBeeqwgSt5Adq3v0AySmZueoGR45hZeKOszpchzub+Evdo/
UoM4C8xuflGrotmHwpC7beh9NHzlLBXdFi/k34bU9QWeGwm4XmqqpJVL9G4ij0mC/MlwiXy5dKvE
Gw6arIw0EYLJIUgQD7HCuEsrCd2zNaF0pKcd2pGlVexTv+i/R0mUneNGkZ2oFyB4SrSe/B7lCQXd
Zzvu0U1B2xBHV1TGI2Id5VNUdPEZAp3eaSzVs8lIoCnLPc3RxfG9Hk7WoRM7/0Ho9NcqLzunGcW9
QIBm92kDG36W5Rt53w3/TE8OIjYI6+Yge4lTyvy4SgIxHC6B9aPN5Z0/os8TfILO/8GM5cvgAVqR
D0Rir/zC+9fyxjW5Mr1w0bQK4cUeEVrKZO2sxd5rpUtfBis+191jLPTRhuNcBaDzcacB+z+cndeO
3Fqybb+IAL15JdOWU7FUJfdCaEtb9N7z689g3XtOVzKJJNTABlpoAYrkMrHCzJhzHuWjLwpH5uVx
rwvYUwYxGZ6lKEIdQd1F0MIB8XMSWbFzoXGUJj8LBWACXz3c/tSrps3S9uKcq1nXGpWRDc+dMaJy
UDJZMMm7Ljm2ws/UMxzZ8nZjxsCwWsfHPjwYoumA+VSSLYTY2qK/pxfwmQGNX8ZOViROHcLJ7HfU
2kxYiTzEHdIDY/2HvvvG638dY8CkhMdltJxLDqXc5Yobo1UrdTdxwSKBDpSnSSetsqq/P0cQBc1F
EoUEBrD/pRVTCVLLjMzhWU81twsQY1IZuvmtWsyav23s48ry0YpRwb7hr/Cd899/eEpyw28gO9TH
57ApT2Gg2ZX5pRzPKpMFYy/YkjXdabX1KUPLJKD7yLeOVmDnxqk2fmUgV7MqOd7+SctgGN9NpkjW
DyaTythyjceh8rSiDKdn31NJD9uhhnctae7CkYf4tqnr7cQURuaP5/FepqcWskJKNqXTczyrwoRE
33svV7LdbSsrQQdPEe6IYXuQvmThizXutEzww0p6jv2u2SdJ2JwLUc3twlT7Yz8KsjvSvoVW0PcP
fqkYO71XjR38bOZO66YO5WbPeIitPDv4QVo+NnkiHQ2xN5ygalGxCaRWcS2o4DYiznfd0svnhEoF
rkWjEgpMfDku3BUJyudmpDyPfrqjZKDuA+R//6itrRcHzbCr0YlstE6Y7A13UPRk36b53lV2sVXN
WzkT8wwxzSbEYKCpn//+wymd2lz0dSlTnhtC0az4ggRSZW3BPa6jqne64RkSyEYBprg0Ah1VF9RR
qjxX8RsULYdorPdJjwRMsBWnzBd4ubBMRZN/zfgSkFGXlkIFsutGz5Xn5LsunIx9eRyjY1YdKP8I
d1Pu9CdNstMtYr+V007JDjpBoI6gDZYEQlEfsp3hpD1Xmn43lqPqaFps7W8f9pWdwmPNej0zqgFd
3stPU+Q+VIe4Mp8bqat2Rtwk9lhVD1MTbinyrVrCWdBXgu+AmO/Skip3iTz4svkcaUK404yw2amt
mu6snJn22x+1snIMl4kggKFGYXJk4fZFpW7SIDLMZ6FU0Yym+oS+zrClZbD6QbPXg2UIxNHSiiHU
SlMMgvmc1kp17ojXQvxtG31tICF2b3/RlS0ixJlNmTYxGT+V+MvFMwS/SIowsZ5rWczd2PNz5SDI
5sClZg5nS9Dwav55PnQg/kFRzFMgoBkuzYVMupiFYQhExYltQXBteT8MpUeM69i3qa3E0/NYHtS2
Y+CptP3KO/J/7TsBuRt/A215tZf8lFnC9J1OAhTkYi8l5FnDukt8d8wZfp7q6k88+VuEru+ZxsUN
p/Egcg2Y+gLKBcH35QcbTZunDAMF7hh+5U6eNfWT8A291KyGOCWZDop61uLXInjK/NGRq0dfFu8H
3alMayNQu3Jq/BBAxyw80TC4x8VGi1Ja1xFuzW3U6BSECfj2qimYJzMyOw6VjYuyYo3iC/+RfNCP
XM47CJ4kJEzYRm7ZTTZHHDhTtxPRyEz2t8/vqiGInon8cMWgYy7XF+9VxG3lRa5pCvfT1J+sdPon
MmPH8LfGba8geRxeMOIzGEeBCITs6tKWliaqyWRa5IZR8DwU39PpKHaf2+TYDf9oBCeibkcSlOeA
uicKJeDUqAvbFYqI0b+6kDzf/vIrZsP3nwNRMEU8Kq0EL5c/J0tbaazFLnZHAo5jWEeZYltWX9hF
H9xZiBC/DAMKe7JFqTKScgb2tDg4953W37OUgeNr9eb04NWDhgOWQErOMz0zUdrsbj68z0wKIQg2
qLHr9ckrkjafYrPdj2Jny695pThKfszoJRKxdKYYwBA52clWaH6dDc1kNBRFRBoN9PuWqqlQqSZB
AyO+m+v3pE1PUeyW8TFQz7lxrmWOoUCjX4w3krBrR0p9eK6KMNQHWPG9Wffhy6H/8E0y+dglZrPD
md+0+NMGW8CQFac1i2xSWwc2xfOwiCC7wBcrDZCWG0rm4JSZSKrTmcJu42jNzmDhtRDHxjPSUJgF
2RfOoogM1dPMPnE9OUXh7lBp1GyD5pxpR0XIIG8YnaRjzDwfbKkJd5V53yW/wXntKhAxqvCYevHG
Pb9qdnLaqW/xykNNwJ/UxZfrgVZoXgP8LgmSz5Znnru8+qX1By2zfpVF54yeZwsjKt//IlbTxOPh
9pKsLTwB4cz6N/chlzMogtBnepcHqZsNIBClYRwPmg8L220rK96Moe4ZH4OiB4WrxZWOIjXrpbRJ
3bRLHKUMz+P0OqXRZyH9r74HwAGTn0DvqBZdXtSOhlUXqDrLmeVIvJ0bf9g4RGsXgroXM+p0UPiW
RVgWSlOvyGGYuhWYZafu9V/e0ELSKGRb0ztrNx70GdMuLB4vwTICjBMQIW1ZZO54FGE/6PVDPJ4G
3fXCl1Z+FsbXUvz72w4HD8gFPg+AyJImz1DMKU0B5rpxJ2sIrXSCbQnKWZTfbh+Iqyoitxy5OJ5s
yJMleXkgCiv3x1yNMldVXpszpNAiRSzrrWkfouqlksuNz1q59xfmFuGZV0XGlIxZ5opazkj8qHS7
tmj+DccB8dDOqu4U099S7V4589gk8abujw7UUrVb72rJkyZsRtK/U5scNLVwtMkN/xqEiQeB2Vvl
XhEsQHy/dGqelwpqUmeuHzpNZB0kFHXfGDzJyFxF0snbO/fOUb/woZjjP/i2aXibiw6Dl5kRJNtp
7kbJ5D8ooRruvSbunuU6G3biZNbH3heHXePTOqoKWT2UlSw7hqDDj+zHw0GlYOrkGiIPlaDUBwj3
FaZTVcsZokI/l8Mgzty2wU7udc2Ogii/F9NaOlleD4WQj0pBpjftocJfHUJrGPdFMcbnKiqih7oM
NbsDt/yWSJPheCwKALgeJ+4H2UuMTvWxStHY61o6TELZ7HxBDu4opxZ3MiXVT/VUQSNttO3x9pLN
Lny5Ygqd1lmmnsR7KSVaybw2/GXujmqaHhVPyg4Cei+OZlDWHNJEOnSVUb1ZSbt17q+LxZwN5J2J
xOmcz47k0h0Gk6XUqUoG1DLrrEpOJ8lHczr3oTtox7iKdqU4P3fFoUvb8+2vXjv/DFEQJmOXbvPC
dCGYk1k2Ue72psngxpcuLFxj9skbb8uaK/loZ/GAylor5ygL5q5XHpT4LfskqoJteN/MmRez+6fZ
osacf/dyNz/aW5z/htFTH8RF7lbhD7N76aEqte7ihGoXp+f2Eq48NRRRQNDNZLb8aX68P8ReOaKh
QEiszC3lUD13Zki130RFrE+af29bWl1E6N2o1sAXeaWZ4XVpnmQpH6V2D/mgOSbdUT0KoEn6RWn1
K1Cheqv69s7Eu1xISsDMXhDzwQW62DjB6gg8OwEHGeykArnxwDarn6H62sutrSXR3k9PphYfzNzJ
vWDXE3BHtnYiK7Vj4c5vHaJsOdw11sMoJnd6h0KFBqbAfP37paFeQfTPVszNp8tNMNrJDD0tzt2s
MZ1i0g91Ee8miv6C2R8Kr9yLZfCFKZiNY712zJhIgTSOwIlq3eKYmWUqBUpU5K4JOLvuUifI/oTW
Lz15jayX21+45p8+mFrGgG2RZ1Ul49G1SqnwzzArSUn/aOpA7JRJrvZMjyNSl6R/y1I6v1wfDS+e
5YFmQybUOY5xyD5PemuP0kNRFrsh/JbEv29/5NoJZwranLlJJOaHF+sZK1k76V2Vu4EX2kX5KWcg
M/4kmtFetsKnPnkUq78uL/N5qOLSyp6hpcjeXJ4c0h250Nu4cCfJqCH9KU+Zlqa2pJSqkyAbem91
Goqv8SQcg2EaTk0Q5IfSyuABUCYo1/Tw99Rb7a4u1eZkSl1yyryiO8m8s54UpLvbC7TmryEPoX5P
d5rHahk5W6JHfYynwhusjhmcND2bCWOBfi749hBUW9DStcyHaz9X+WEFpaiyuFhTkqB166WFq5j1
Qeo/x+n3RDt7HlwSn2j4t/nPzvR3hQmkfaM4+D65sXQ9aFUgVgEsGbm1RT7SFpk1cs4Lt5mKvRff
k99/bhTLUUNzX8rt5zb+DeODPtwN1UuZtLb1PCX3o5Y4pJRExf19IB6FGK2H/q5LEvgw7/zIToUt
2ob1JZrLrdTRKaYv53kDdagtSxz4nZ3fHYNqIFVNmChAImByokpO7gK8tT3IQ3lqNG18kqMxPYZK
a+1onMgb08Wr0YTB7WHUYa6uLuEHaltKbSwUhasW/r6UTjXi6/45M+4ywZleFGNEbeQp/nX7XF53
l7hGaIqIMr0aBvKXDpi6zthMZla4YigdwADnDFn7v5OgsE1f+7cqhtQpB/NHnB3iDM1f03/s+97p
i4k3S/jmw8Cjlv6pEP7USmybm+QHa46F4U260+RoEvDyy1teQJ6vi0NbuH3R/yC+shyhZtxaNdPm
LBeM8iuxCZCmE9S90Ob14fbqvL+Sy6PMTlC7h+NlZgC9NN+YbSaYWVlAQjfBDlcOKZWyyPTb7xZR
+kNf6t4MvJ9QguF0n7quhBfH6pT63ESRXNij4Rf3olr7X4uspSHKgeoeBlkt+rl7AotoqsTfN37z
7NevfvOMl8XbgCxfzh3rkeiXhSpyjuTxLtcQYC89O8oI1np/n35W9PvAc6ZKdeBD2XhWV88wTyqC
7LAd458X70ATD7ERWXLh6ukfw3sMzJle+SUpvk+V6dCB3Vu6LZn1k7UVN14Hc5zemaB0plyYNScv
N6pM6jIzUo5xCKAKLgcj+J1uAqG3jCxeVHNILKqh+FTZ9afc7l5r79HvTburil0UndLkTfluaA8x
ZUKgMLu8IAfaePbmV+1yc8k1ACrQ4QdCj3dffKdWemoz9oU7qMlBSbvXTtxiZ1kpjJBXQN1LRQll
Ci7dpQ0YRcVuqNLSlcbAiYHOJwjfgkY/h+lD4MOxZIxOKX7JvY1vW1teSj8zOg38JcPbl3bTXDFR
rMxKt9YsAuSg9RxBU0qmvvxNHOZ8HpbrqPFG4T3I69GyuLRVDUILeWBVuhn6QmGjPhYoFhqM5Ao+
3r0sTkUk3MsexH5W9rxxQee3/so2jp7nmcSDUtCl7dKbxnJg7MO1wOExuMoraYiBDqgpsi1moYZy
zHe1DoVhVNfJPhvCyjHHvj7ndQVvI/py9u1fdB2isuFzNEUNnHb9Mo/1cA7a2Iulq2TyZ2B3L3qX
sf7Gr1wbUSDOTsaw5SjmvVyuwVy2wSgMh5zpyzXQ5I5R6D4v3a6O9kYAc7JenMfepVYqlyPymL5N
td2J4TrMRlRqvGnjm9cOG8Mhcy1unkZRFz9AaUGC02LgsOktYVGi20Gi89Ci/7H1rdexH1PKH0zN
P+VDohk1aT7FEmzbXT79GIaIl/WP3yd//EK6m4zKqZT+IdQtR1RHe4jT+7pTHT8weO7F46idhmIL
UrL27XQDENEkXBevaLHauLTK2EhKl8l8W0xEFDthRsg2Vnjts2HLm0t0wJ6IeS8/O1YTeJVJ6F3d
6451Idu1aP1bqMWJmdz97QO85rIoxICNmTdUVZdkO2opKuHQWpVresK+FAtH7Ew3aSp7SCnBTJ3w
mucCFJpl/KgHh9vGV1wyoNZZmxYIFLHb4umhtJwbEHNVgGhec/3XaGw86CvrSCLPiAZKwoyKLd1F
IYvZIE5t5TK5KMg0wKdHOXn0t/AdK4cCpA44nfeCCE3Ly+2q6lFpp3aq3AT8u5jsR1hVUSu4vVar
RgilqKnS5wN6cWmkFo0wKcDbuZNaOWUAOzyN0H5rmmR1xf5jZVn/FsOu0dWWFYvS7mAkgiMqf0r5
pxn8Nzvzwc4yHvDFsEx67EzN2fQg1/Ar24qORbzlrFa6tvhl2qMyzM04zGWRU8jaqI9ymfOd0CeG
4EDpqLSmCM0Ce7AtiCAhB8yORFbBW9eZx9u7tr6e/7G+OBpJmMV9iZiQCwO8oyiVDeKPWJ+xVngu
b5uaA8TFuzCz7DPyzQzBDPe4PCDZoIZeXic1B0QXD0opJEdB7iD9pDGf9FIBf5YszrqE6aMOiGZ/
2/ra8VTgy6BXz5uEZsKldTAmuZQD2XfH6gUk/CHpInsa8w0rK4nnPIUEjOSd0B9k/KUZQcrqVtaL
2i1DiemgsjvkinxAVuFek9uD5QsPRXqCxuJs6e0umpSDpgmn21+6AjGZfwNdyXd6eDoNl79BNqAc
kcyqdqEn/V6YjxqoW6Q096OV2OjZtKTcRSag2iDbslFndimVD8KknILKP3TaqxRspeOzwaudJ3gn
7oPM5Yp/ys+R7oWzp3YFYTqOCMWb45NS/TT9F0lk2n5jD1Z3+oO1OUb78CabQSQLCRAeV2gKBova
2B51N5XzrfO8dnXmlOR/v2oZZiSiEBFr1m7j2Wr2apmT3cjfsk0PcV3QZDtpYlLPViC9W8aznVio
QcvQoEtwDtW+vPeDM8Qddi2p+1HbWLz1j/qPscXZCdNcSzUfY6i/W9Z333yj9aZQfLt9Rtd8wdxx
Y7Ic6Bzq1pd7NJQ5j+IwNm5J/C9mvzrtWwfeqR+OYvwq+/dx/u22weuLOcOt5rzZIt9HimjxlIdK
N8maL+REpaUT9tmu1kq7BLEMMtUST/FD1JZHLQ5tDbjA347xQYQ4d9XnMRkgMPJyuM4cfT+Mc0od
ifVGwBJVjV138t+uKRB3KGuZTyFcgidssXV+M2ripOvkye3LcPbPrX4wvKMk3CtJh4rwBlru6pYt
rM07/OGWJbHQxqOoFYCNXMlrnV4N7VLewlde4wNnM0TYM9iY3bMWB8XILC/yLLNwUaGf5wT00kmM
8m7wRcEmx1CfeyUCfUwidUrNLD/KgizszaRVDtXY3POQlTaVhX4XzC3D20fq6l7OPw1IzJzVAipa
FsbHJEKYI0I2tg7JZorsoODNEs3ua/FR8TeMXZdfLq0tA5+21PyqrbGWFExWwRWqRo2DboUT5+aj
mHd2RSmoiQKbu1sa0un2t14Fwgvri20Qmn5KmskoXE3w4PrSJ88JjWKrIzmf0It3AiugQ6hs4xg0
eEQuz5RJdGB2Ht9opsepOEXaqRMYCDqnNDaMjduyaotC2kyIKEGts3glxCnS8yASKGcZIwJipTN4
j2b3UIviqcyjVxC/W0nT6hYy348UhE6EQE3r8vOUYoxaa4hLV2MgnBHK30b1ueylfRGjpLSrDGlf
j30z9zD2jGG7t3fwOo+aFxfBAV4RiATpLV9az0aYW9KKLQxU2M3zP0Cid7navAZa7g6R8NgZKAX3
/os+bbGlXb0p75bngQGG76hvLUKvKc9TSYv90m1K8dhAzyL8rGrrCM3Q+fY3rvkkkAISWhsIoMCg
d/mJUVDBq1GR+IsJWoR+aSpOYFb0funObNzH6wvBbQYrD3/RTFu+LF537dipZi6VbjIlkzMYpU6U
0WzppK0cGcpl78RP5FU0fRY3QkgSnffIKN3gtW4jOx9Mu0+OMM+OgeLo3mEoD2b6lAhfbi/kO8va
5U3ELgcFtD5vClMBlys5NOjXSnVIWlDJNOgDIkhtIMAJxUI4Qisg033TI+Zb437XMyjPUBm6BZbJ
VLXYJW+gBSHC8qviRVGDYV9l4usEG+dpROrK6cU+PaRCeSg9kShGFV9y1Q8e49FQoPNIejgJ1O4Q
VqZkC4ZQbWzcVeQBxQajPXPDjjj9qmE/TWVnKklASq9U+6gK9mDTDznMq8/Uo1pU6Wy57fa3l3Pt
sNAatHSY5ehILQNyDcxzbKYF+fdkgXQVGYhtJrHc6DK9U54vNw06WaD7dL4J/hf+RciqHHKLvHJl
7d4Pkq/DWDuAM2fOXMoMx6aIdrpgQanT70Q06Xx/egom5nSQdzDDX4qesotMl+ROQV0wTj4VPcOw
9OuK8tvt9bh2CApIXCasoKImql2+ZbGSFnQw08pN48/TcO+/eQy8SBvzntfPM0Z426lzo6lxxTtB
33SYLJPajew9l830EIWd0wbqHbXJnRVsDPdeex6MMTABIJXpeBi9L+9L5lnM/scVhRxDdOS4PImR
R5CyRTy9aob+CxOAc/V+WUYPGq6OXIuV20B1sZtyM6Rir4gnxnu3OCZXl49kbZYogN5/mchWCmQh
gypVbi3fhZYINcsJAXM78b/6zcbirV1JegMMrjM/Scl+4eTCsCz9CEYWtw2F3+lM8BzYASLyFR1s
iZqqWHwVyy1s2apR2gTMJACkZBLjcsfyKfdBPFP4MNqj58Hh14U2BD+5oxBvpMYxbn/fPvRrC8qT
9P8NAuG8NOj1elOkk8CCCp7wWbPKn4HU7IqqTG0j7TPmrBVzox2xahJOa8oRuANCq0uTlVH6WTQX
Asr4rO4THFwjAZM++unmHM/8Ty19D0xs0EzCgDAfmEtTkKFLNHlI8cfhR0hw6kTqQY71naSdA1M7
lOKLVW2R2q+5VbBFpFXEjHCXLz7PDORGkfKydunu0tRvdtLfssvROWc+cx7snUua9F0vvwr9zjxT
paEmZnqJsh9DfUpADlvBnonDfeBnjhpsVS+u41JMQsXyPk7MEzzv6Ye8yhTiSB0rpXZDX7szvkV5
e5ReEigfoQb4Qi6y8RxumZv//oO52k9aw/PU2hXr0fZgWO9KyC/i7GelPEryfUGCfPsarBqkJ0Xf
BAjzFTIj8XNDaAupppyvTQffjE3CCzM+Iqebnqx+aPZ5Q0PBQ2xmw82sOU9CmbkCQFOKrO3yU81K
iSB70lnZup0jp6A++EaU7nK/SXa3P3LtZM4jCfMgOD2wZXLRBeUwVl7YuMmYl/umlzPb8HGit62s
PaMfrcy/4sPeKdIkxaIVNa6eeHYYaXs1ePH9NxV+m//CEG/OjCGBmW/ZptCbTrMar23cSiwdWQh2
SvcWSl8ba8vQyrqhimbN4xQgRQGvXH5RWFhV3BhBhzZ7NO3FuM2eDM+P/7YZzajWPJSjoT01wwQX
vqpLvD7wO+iacblvYBrcKUDQSQuOt1dt5bxR7ZlHRKBEYG5zkWGmSWZVSmE0bhdmNv1Im1VTpC1q
jxUfDziPOTTESjgMywGrTlS90QrT1g10ZDGFNoucoq//dICqDikjOg9Fr9cbTmP1y6jIEMxQ94BR
63Kb4iiVpVIIsBn+0wSflPRJCDcykJWzTYJFUwymLebLzYUJ2PzqwQRY49YizY+k1+SdUIAaa1Hk
2dVAXzaO+MrJU+iOkzfSJYP1b3EmgENYoxxorZvVVnkYG32CtwJmuttHYm2zuEMwQsKjRMNvcSQ0
bzI8Pe5bChzQrnjVQz5pjvIilcXBTLKX28bWkkdGKHBp7ygwZikut6kuOjHwQ613LTRpn4Im1XaW
UMkus0raSSDxcoLSgiytFORDIobyXSfr3aGK4Ua5/UvWPhsgO/N/xCEzG8flDynViP6jEfWu1OjZ
URUArFbSsNOb7FXW408jx3vjhK6Ue4EMUUZiEJKJC3gGL01adVHXlip0rj6FvJ0g4XaVFIYHq4gb
+ltF/tQ2mbgjthCeeG+K+9S3yK1FINWiIWwJdK4Emxe/ZvH0CFQlhq7XO3doxGKnINi973RLcKDz
yHZDrIR3baEw5dLW7Z3U+VuQjJU3FzgGwQQoy5kDbWHeKpswT9O0dzMeWqMyfxj1Y5PqztT8mcrp
FHjilvLp6gd/sLhw5IwpWeg2YjEJkKjovpdvsVed5jkDqJaMhzH4evuErbgLKobMJlJeoru3fHBz
oMCZp+eDO8FwmLm9NdjeSJFiSyN0xfOpFHsY+mOk9XoiRTE6TYO2enAjGGPbEsqJeLrLpG+3v2bF
Cu07VKSBrlJkWqZ5JoClKpH70UVE5QEJ22Hnq8leaOotToYVr8driy4cmDDG5ZaVObFv/Am+nsmN
Ol24g4a73pWFXG4EXtdW5uY2Krh4AIX/XdzFUu/HEv69zhXCHMBZZatbOJzrBcMCTTJyOTDjpPaX
t70MfMH3PY5bPZZ7qwQPbRiRg/DdlluZk7TLNGc2RAxEK5nYbqncGhOWdtLQ9K44PgpK8FDmUGVN
0cvcQZLtYvqeBf96/S+EmDfep7UvnBH4OuVN1lJbXCjF7wKJebDBrcYSPcaG6bvcacw/tw/eyk6B
xaX0DjUAbJNLtYe6E1CfRAjTFf1PRRHZ7fTPbQPXnohdAjrOvw65PBnA5UZJXRdVeuaLbmXk/b6I
RJVsXx+eQSztsnTWC0I7Yz/0WrrxGK4ZNqm/kViBJOJNuDRs1JqUxFMogvY1oac56AP6IYIziE7Y
0Y9OtphCV/aLnh87xSAXNbllcyg0vbhXu2Byy6G1xf6kx509jMfbqzlfnMVpZACA6hZ3eJ7PWFys
mGIK1zWd3Hw8pfU/gaIiAPxpLgtr+YapawfLZDyJPdU0NM+u2OvGIht6xaomwNrmYUi6l6nXdz36
OoYwnW9/1cohVNGOolDKAsLcuYgWqFxWZih2otulieUYrRjsqqosNq7yygbRg2G+D2oD8u0lHY1n
JJC8W4Po+mnvZIk7+aVjbBG3zMd5sUGAbaFH5MzDQ7NUQ4zDSmg8QRHdMt2PE2rWiLH7CWqYR0WB
8i719rL48/bqrWwUWC/YduGlgWhjSTMIvtWLY00Q3XbQEFKoU8gXo36yY708N7ElbmzWyhGkUQel
D/Q0sLcvJ609qVTVUi8lN32qtMwpDePgSfcm8JIh2xpRX7MFi4Ss4QJJ45dAiLyVraL2dMmlZhyG
w64eQieMg0+FfN9/vr2K19QeTKozpQt1sorQLL2rS3+hjFIbVUktu4WgHr3hMRB8KJ8qW4fVrBD/
GWsbxl+YDaSDmuWPSeftxSDbT31xbgPpqfC7g+hZX2//qBUf9vE3LfnPWo2Bs3woZDcuwv0U7gbv
IOh3jXpMzbdWbTYuyErDcK58UfgCRcruLueahsCcaN3Foivop8RPbU95DatkBx2PkT7FwhuNPKab
Dre/ceXy8zwgBzKLnV1LO4Z5pfaNkUluk46B3RvdwJiZp2x4s5WTdGFlvkQfKidGqnbGVEeSO39X
rjG8ITVQ5E+OL4+2Em1AJdaszVqROAKSEoZyLq2lVKOCuOwkt0ZPGN5x2XtklG5odmm9cUJWLv+c
8swayhSYtWVlQ9biQvR8VXLDythrURfDrhx1UNKCKMySraLvynmkqiHjbVDgVXjsLr+r1Pqs10ZP
cq2+3nm6/8SgeaS9St0PSUCdpndvH42VnI7QjvEFmKno21EfurTXV0acZAmdcZlaV9m9TvkfJWuc
TBrPmrYfcuFgejB7xg9WbD103rBxaK5Z7/Bvc58CDaU5mF0+GZHRJLrpl9y/9PcY+V9H2L6gej8L
jX5XGIo9Aj2JK+VI5HSIJPFnPYyOr3fnMndhuHoLD8FD8cKU5u1luR7zmn+Whr/n3swx8MJVtQli
FqVBXp831U5JsKk+V6Yr9YfE/B5FwT6g2EpLJf63tWwkvLsK1Gzy1kH/WYv/wkb7EDHO4llbP2zN
gfDDwFwCJ7NgFlnsV5JBdw9MiPUirxjRooj8cReFhW0Y7d5vTXtUYSZIxmO9qdKy4kYMQhVKsLOs
O2Rel0dFKvtEbcxedtsWzbhO6EqAwsKWYsnadWPIBDYTWArmObJLK32vSRmgGNlVyy9DH+20eqLK
oBy8bIvmZ8WFzP8+OF0QR9e+uI5CJUBlW3azSdnFqb8D0QBHhW+HsEYU5v72kVq3RpRsyoTM5KGX
35X6g8KgPhuXRqZxKLXQ2vtMwx0GOOjsgWrCH6EPsr+PJBBgg4GGNtI7EPrSaKjrcWAYo0xj/ouW
GTvQqvtWeOyb9qhnWwWZFVwZrwvZIuHznO8sZ+jVKmgbRF9lVxKmfY4AVAv5ge4r+0kcdwwfO55e
nPTwyQ9/WkV01/a/C+nUK8zOj/3GBV47RdQsmOYlNWbObbHag95L5SRPsmuOZ6v+2nevkfF53KLq
XrWiUk0wgDzx4iy8hNSNljE0MIqKUfIsdcOjUqX5UTObfzxL3wI8XEOQ8UnztAZcUbQMrsZQRj1K
8xiP5aY1RenqaMUHUMAHrY7vBrH+7IcvWfersPZNq9qTJe7lpNklqcGfjZ1RbvEhr3w7N1SdswmR
rH0pxjNl/ZBFWaK6eXq0hh52i9TWhlcIWG7fm2ssP1igj4YWi+x7mpIlQ4wh9V7owVL48W5sUUO1
hgcliz+P5gtcAJV0zmSkN6bkS1oLGzoyK3kNU5oEGrzLZDfLxDMyuqkAvKa6U+b5+7DJu5MXVaKT
q6C7b3/uipP9aGoJ40CJMxTLaFDdNBcfhCF5jaH/um1ibefmUQEwXYACyTsXTgG24SINVdUVs0Z7
qWW6r2mfC+cBmdODul2gX7PHFlLkIStkZm5hL0MdRuu5PW43ZvtKa3a68VZo6s5vNnpQa2v30dD8
Qz5EoFIrxhH+gLUrYVXIQrs33dtLt3YQuOrg4fBwAMfnX/DBgtlWSTfItebSpynR7zSAym5AbNau
ObX5/9hYLBeCFoUhppWGgWE/Fk5Qny0hvpe8+jCK50IGoToVT1aya4dnS+vu2upT0b714qFiBuH2
567t3MefslhQcWawTcEY8EIm+1yunXlRQ/jrra1Xf3VheaQI5KGiBtF1ubCjVo/kjCxskkBik6Gw
9SZHGyXTtViXGjNRHU3keTx9YcTSy5JZY0NzvbRJEjuWauLMQqPqaFTdLvcU/0GWupdOTY0EhHN4
VjzGEPLWKB5MNdiClq8uLg8z035Qa4Iwv/xk2JC8sYRCy81l1Tamey94TrzI+e+W9oOdRZUubAFq
iZ2luVVc2Gn0Q4WFqxM2Ao21q0dX8f8+ZnEx8tbP/KDCCB9Sq796cwvou7ZarBT6UpCDMrm4eAU8
C9SIaFW6G1i/KmkC8Pd9UlqyvT9/feTpDby7RZjSKKle7ooHMUsXqhl2AmhSaiQT9qg8Vfs8DstH
xmy2vmutKDJXGWmvMLEGVmuxPUZRN1Ukhrrbi9/lGgZ/48no77M6e0oC39FhP4xH/TnUj5Fup5px
Mptz96bGEH/ssy1Wz5VFRjrv/z22aOwtS2utmk9RBr+Q65H1pPmLUHk7o3qyxi3k/cpxuTC0OPtt
1ZoFmAWOi+7bNBPhb/37J5uDQrFjns0nElwUPGN60uLkzfsoD3YRUY6uXc17uX1YVrwWh4QckXoO
EJhl5wKyysb0ilaHvuFIT9gOgxdoZDec8ErLWaPjTFwt0kPQ/4ezK9uNGwe2XyRA+/Iq9W7Hdiux
J5MXwdkkitS+UNLX30Nf3DvdbKGJBLMCeaguqlis5dSpG+6yse4zZ0b2fm5YPj9yJ3nVQGKzGRsg
izxW6qAzDjJQodpOfTRG39/ThYL3FQAguvtzfVEGATYCzlOA/K4vhwWk5FyNzDsbwavnYHGmu2v+
pisDcAfGesDZIFg55PeP8Ik3Xu+hiHwEiYllPiSdAsO3ZueXImQ9hrSmRgURgYWaUWa8D/XXgQGx
byjgwypBIim8iBcyI5swAtB4Z6v9l2b+Zhlf0+E8Dqqeo0qO/LJpiav7wwA53XHhzucinZ9qQn6N
uiLEWrP4y5OT3LBT+mxsk8qDxWNAbwq7zAdj/++/MLP/LECOgQnnLDGq2jvnOvqaWFQ1klORbO4L
EUdy3UZANQ/dRoT0aErAnK8/jTf0icvmAIU27DfbwiOZkUtna9tWSxARYNkzkmaHzO9VFb7bIxQz
/kBBgvUFwahc8Vqsng3YLmGdsV0vyvJnD01OLC78c+0wkAdmTITdoGyT3J+VT5aX2K119vm7BzAW
R22dPNLk2PPtWKlAc7e1DSQ/eLswgQy6fkRW12epd20zeuZkndENxAhZTrbmwLqtTbxNDSLspR8V
1d9be4dA+Fv8LbJDeWdgME0tGjCGdebTNh/OLWD2JTulgWqj5u07JeSgPYIWOKpRMh+ylYJcsUKn
69wCbRMhBfRDKzVUsOl1bf6TIl2qmnAHQHrTApvHGDrdXhTOpxQ8MrPCHa2ZHvqa6EKDvAplTenZ
ZV3R5DmIgc62pkdFNYSkcsLEVUhZV+c/KVJEk05N4xQ91EE7aMfpU2th0YDRho2rCOhV6khGrmXI
2SsMjZ9hfeFQxlnz5nvf7l+kNQtwBeE4kn+8eHI8uMwLcXoLFwmroe2HvCDjs2DqUPSF1pwRMnEM
mCNNRoggfZgqGDgzl94+D8FnP312MHsYB6Azqc3xc6pZTUjMaVKE7GuXFkxmIveAL9JlnIrV1EM+
YqvAGXyLW7/9BeKppQB96DhvsNByd/8Y12ziUpjkIfxk6lhea7AJ81NN/rXrY4bN5Y7CINZUAle/
yCBBlIOq3LUf0sa+X7Buzj6bPH9zpu0SYHvao+Fmhx5thPsarcn6KMBjoQxmg+RPZrGGDPBBNqbI
yPjNrYowtX4W/bjNa8XZrZggTA84AcSZOsjixTW4CCJMO51tf8rdc5os7ZEzrA3JGW3/XB/h5TAw
AtQSXJ10a1uMhrVDShF2lQNAXqNzHo02qlwQQGpJ/t0h6df7B7hiEgA+g6BFdINR7Zc+lrPY1AXq
1TvXuH1gaimcyGucB4ZWe+TM+uEvpAHE9kHvijqeZIA95aD27CBt7h3QJ40pOpUbLDGYhmgyF/+7
C0iEaj+H0EAKMQSVJBYpgTAJF03y68NArNle8EppDYaXrWgpQq085qX/VCX5c5uq+rwr/tCEFwHE
FyNa4GmUdGywhD0oOsc6JwbfuNV7kU3RMqmAyqvf7UKK9N1Kq1+apoLfMJeDNRphOaSYGh9B/KF4
R1TqSMeX6xN1ckzgnA17GXaFUb27nKHRlTSqzWQrSTiwHfhUoBKAjzd0+eQsnlVDntqg1Z329nLW
ZvLSpONDiVoJ658CKzLnKmxoeWj9EdybzxZWNaYRdlUtBYucprEUSZ/Q7cZ0MK6CiT7BfiqPHZZm
0epJnVjAXn7qg+T3zMyIPGXufknOdYd6N+XpX9wQwANEswiELuA3u3YzoI/AbFFRowRnmaGnl7uR
fi7mXxnITO5fxZXvigIOSKcEgyaKLcLfXfgz7H/19F5DKWfWnnztjI7B6Cqy/xUbvRIhfsKFiHyZ
67yzemT/y0L2fukeUfgbN0kOKgF4m0qh0YqHFshVgdUBwThe8Wtx6cjBj+IneHcqkj4EKK+HVpmo
eHDWzs00ULb3QPcCfyLdBx87X0g/Uuec9jmi+RxNZ9BDKDn1Vx42tDoQVQv0gdgwc61M5yKIn8cS
NW57m2N+npXg89AqNPNe9and37eFFTsXsH2MQwMWhKaWdHIFgLLMZqgwJ8G4x9BQxMdN334v59eO
ZTsdO9bp219I/KCAF2ssQCp4rV4d8HS0K0icU/PVyjJ6GgrrtWt7L8J0BN4gRrLjOGsaRkHBIXtf
+JpdgrUE9X0cMPbLSMIbBC+JrvW4Y1j4WpjfpiELWdJFNDjfF7T6ETHzg41bSMswlX2tpYuhL9de
UMnTerbt9V+99e61cT/wHeeKA12BJLi4x6jcw2SAzHSly9b7Xs4MilKbP867nDevqdthldqvqiwi
1K6iTpv2XZq8oN+uuHdrx4lOOtq82EOOkVppWHEAfjKtggVMRG6JZdnY5WjyJHL64Nk3yO/7J3q7
gxUbly6FSd+ux05JzNuD9sgFzyXBDhRX17eFw+pHbzSCHwbAmwdiEfcloONpLJb6k9YN9NuMvWq7
zPCXIUwQuqZRR00ViG31HNCKNdEfBqRUtuk84waffIZdLE31Y+6/mekApoDiW5Eou7FCS+lhQs0C
SChQL2OZojy2lidN87+etZqx2GDZaMYmKb1D34ML0gizsglBK/yrn4qdabzf/wJr/g/eTwfa3QWA
X14H0/tLNwNz45396inNQANunv4m3bNAKASIHlqVKIFLgQBzWI+KKupbSfFQAYw4qOayV28LvA4m
5LAUCMgB8S0vnqbZKAt/GrE3R9fSPbDGRxZgZ4mvRRTk700atZN+JC2PcrBd3j+/NSvB7BdiblCj
4dNJjh1FNWSY4rZUyRbzFhuj88LePoGaQeHlhNOWbeRC0McRXKgYsFGjIxjbzm4GloQxMpxHzUDl
RAMTHnYmB5aiGrRmGMBDAKgFGnABLb0+0sFqZ9+oA/dc106oBxUmYJOQtn9RuANl2P+LkSe/jX6x
eL5ATNZ6/nPRGfww8ekHmIoUj+JaOAHubMwAIpwH9kHyNBoYYxpUCb1z76Vh0ecRb9nuz20BM6fA
niNVBoONeX1k82JhmHZJcZc0YCd5FwEqU5jgrSi1P/fRMDd0LzCiho8jA9bmeso0hHvu2dPfOAKj
pX1IjHApVauAVl68KzmSEST9tAxFDo1Ye/T82Adr0+AVG888z96gKNesGNx/sjBOJL07AR+w/0cY
nN5boTkdNB8bwe3DH38iMHkIXBoSOkxYSAotczYGYLz4cBRgFbJKMKlnSxsZLYDSrempWI1XrA5Q
JgPmhv4n5h+kUCzoDT/xTWTITf+jMlxAQD/fV2j11C4ESArl6bLoCXrrWKv3L2VPnZXhkTrel7Hi
46AE+vuoK4BhVq7qU3Bfd/VcemenPxrO73p5xF6FjgYKDyd+quThrsRITtweLUNrB6jCXJJsnbai
+6BA8basDBJ13fw+VINzbNwq+JyxWuHuVhqCgNFg9hAFQ2h5s4neCoYsWcrJPzt5F5njfCjH0F5e
kRqEvtUesuyzWbwPDoAMqh1AKxCKa9GSazIbrVmIB9EWZBpWf2rbZW9kdIPRMP6jtFmUJtM2texD
GWBNT8IUFb513bHuC51BcNCASuXacXGa62YzUh9Y9mo3TOlpZtkJ2eq2R2vUTh5MN3vIxZhV7ldx
Rb/eN6+1O4JHBrEPaqZiqvlaesNsio2Is382R6wLZsykEdF1VZC18n6iZxOI9TCg+wbm9loKJgRY
VTSAGwsOgqn9N6/YjoMsIwfPE9nx4fd9pdYiW1SAQaaI2AozAnLG5+Qu1aZEB7wZGNjpM/U3VYUV
ggfg3g9gV930brtZ/C/aOL3WTdhiHdoYqCrga+4buA5Af5CUBXjKr3WmDtbBpjOKnBp3tzwYDymi
6yHd1q57TFWz02teAlhKJGCQiEaz5Im8oXFpx9FRZ1PNd36Jjg7rLOdYmLW7M/1C9TateT7ke4B4
oAooZiqvlZtnLdWw/hd5SgCsg+7UVoiqKBbP5aaiXbGqGbbDIhsSqAdHepn8kWEf7AjN5rE/9J0H
LDivjLBJHzPiKh6oFZA8zPNCmHQXnR7Apg6h5nkyiJOHfGbuoXYqn4YAjlSbRV9GUJ/Y3cZKSbU1
pmLrmHkVWj321CaVHpYL4KvcAsUCTzzjxe/qZjuxxjohzC8P2pzn2OjXKaLgtSssjga9IR3sYTLJ
XIaWl94WLtAU1fyqW+YRp6Vw0OsiEPEE4PUQczfXn5tmTTmjW+qeCXN/1UbzbdZnFavH2n0RfWTA
rAVVpjxIZKa0m/rewdk7PEK7fI/2/8PkJ1FqtPvezBR9/zW7QlVQZA9oQWDV8bVKoMIqSAUSmPNS
cOOTYzG0O+aA720zm7+zaRrP933SqjzQu4lV0HjjAskdBMPcuWOAqDGz3NCZlx3pqrCrPnVBubsv
ae1j4b5gqg+KIdaSjLjQQPUE9Cvi09EjO+Bsxsh1GxUj+ao+iLYtARbHaLjkAerOmSu3FrFPyffU
rI79aEZLjfSIBYoQaFWhC1FSHOc7hBiTi0YOCEbHDQFjTugXrooiZc2lIUpEQuQALefIOZ4pGtZp
RgChScAspLlYB5J5y7jzg0SVq6hESV8IaJARfSkRbVfunheuHw4E62TYtCgC1LXcHHP7GIZEFwBU
ATKbelL3E3XtHFlR+ZKPvzUPWGW2Z9OOeDTEstZtQF5SFRBl1TRQAUXHEnErdkFLV8sImjzIIdSp
q1MxiDmj6sXO7AfH7eK/sHU884JfV6zDkUwjaxI+jwxwJN1mT1aGpopeKR6FNW2QtiIqBVYNw57S
09qz1G2DYvLOY9MfedDu8iR9qzP9ETvpvt/XZs0FXohypYNj3KfN4kMUtbuT4/4i1j/m0OwCDJ7k
hULWmlpg1gLdNBI/zK+KP78oaWBY16iNAl7CHIpHQk5mitG0qYk0IELua7UiCaVwMVKC8A/xnyQp
xaJSEN4jwq7rpYyQQXw1MJnq96AL94NGlcmunCGiLlSiUJLCV5NLJ4DVWrPVZsF56si+XAK82uCA
jWatiiY6/CqshCkMZMU9YaOzIKOyUEW05YerBIaoGaYqODsu+9WQgkTFpAXR/UNccRkYacTbiDYW
3sePiPficxUGHkefDMHZAFY+1HMzDTuXfKltZ39f0Nr5oVAD/hdgn8F5KNlgEmTNklltIPYqd+Up
aLWdC2GswpJh65/7slaVClCEFiTv+LdkGYgs6zlo5+CcDjHQLqXxiQ6KyGXN+JAH/L8Ioe7FudE8
IxjtH3FugR2h/LvDrmKQSZQbwlWcdWsnh5hehOGo2yFSvBZlTqRoeANtRu/7mFun6rVlbbjU74h1
/uJKoWGNRhNI6lH8lD4Sx3ZvkLDqwdkjj233YDaP0z+u/vP+11kpCYD7DEzx8AXAUcgVNQxsap2P
IYYz59868mbYr0Ww4R22jaTPpk3BSKT4VqsHeCFQCpFGhzt+ai4B8BPY2+myrW58pcsLxobGplNc
2jXTA2UYAkAA7m7JpqpRN2YncYKza587/mWsXnijmo1fsz2EYcKydUDQ5VX2iwtq3QI8cufR5BH4
hpwKm0Xt36b5fv9DremC0WoB+QyQAsrkbiVhXW90RnBOsp5uAL2qQaOpF59Ks9zfl7SqEUbUEVaC
oAVzkdcmnvaoQS92Aruz3nTbCCsSFwEiWoUhrMxQAxWOjghqXiaazzferuixIlfXE3AUO/kOqndH
3+i7qLVBXNc3WflosPwfEOq1W1Qbloh7XDuVlVfuh8LQnvPZGDf2ki37IrP0rTVSwAwskPGY2PEZ
9o7hbu+fiwgzpOrZR/cTo5mYhnVk5E9je/PUY6rijMGUT0mbvpTaY5l8ZuO4d1C8n4N/78tbi+su
BcokD7oGRQwnSc6ZY/4MEsMLBUdli9wSjdqQUAPBXQJeDxq2tipzWjM3gBxEXwKFoxtz8xdGZ2r5
wZnwdzA6hVr/3a9V2eCapYGrUICZEUaiC3htaR5nvkX6PDkXs8cEwT/dG9T6t8eu3hC191rhUFdc
D1hGBXMl2IXB3CV+zsUzYXDQR/QZrqrjxCb53QzYg0piNwPfUK6wlRW3inhVNDVhJ2B9lHx3UC9A
ntVMO2PofWNX+T4r5sgYH+cRQyN5ZFPs5qxUD8bKN0PoChXRpMOgu+wimlYDef9sa+ecm/sR4OKk
NHcBVah2K0VARVDywov0sYTz+hRTo3GmqcZHM4MO+2fs0ArG0LQVFaHbeOtaipQ91XZiBGhLJ2e3
5FFiV5tMNZh8a3xCArpJYGJHSU2OWBNdwFJ4mWCBHKa5v4IIdKP1n4rx5f4tXj+u/8QIo7wwuoHr
RWKRCjZeau0DCezlZCTloSox3nxf0q15o7SMvgvyQHCPw8KvJRWkw2M3moEAzxeJH+n6zkPjPu/y
kFqKl3WloO2BthKyMFKDQQSZvau1pr4w6hrfp98Vw7M+j5FjP868iDS2c+kLM7+kXNuxoFIUwlae
DSFZMFl+UF3IcEGEknVXO/huVffdyF9bKyy9JayLXe3uTStesl3XAMhB/OfkpWx3urbVPAxdP+sZ
/Won/pe2UM0R3F52/CIchg4qYxy/PF6bJaNjEdQOAbf/Vo5TSNxorE5w2dOrOWRRqvjOK1cDXZyP
xXpA8uIOXn9nFC3aHtFcck4ZXEk7goQXrB2q3akrditCQvCIYKQFJN7izy/slmt6unDe4ZixETmh
W4QfWIz8dt9kV04OAGF4ZMQRDhASQtULIZVHKNc0uMmlmXZBF7HxLQN+Cu9NPW/m+Ufh/bwvcOVN
xdIl1M08tKLAUiXXSgyL233Zt9rZq7qp3TaaIbbBAsSMtdZLP33HevvcDIHELb5oKHgPUQNgFVY0
dX3w551LYcDgaxMlfWw1kpR3urHB1mlHOxuFg25c07xP2KeuSClXeAggRbhq5CpolNxkEfM4BXNl
QWGfhaZZHG2v3GBgNbRmPwr6HSu3Xf/Jt+gzwKS7QQOSnm/vH/qaKYFVEphXIPDBmCgpWrczdZLA
085a/bXzX6y5BD3iHwetSC8xIeKiFIodLHJetvDB4ItRpHGegj/c3dD6U7Dk0UAVQdmaLpdyJCfr
YY9s17ssjbMc0JC5OTViDKFWuNcVV36ljfRokKXpUsel0CZfUKU8CeYGxw1LrOMbVSe3aiGeYMGG
G0d5TR4HbSaMVGBbdxov1b/M2jJ7kxv+AVv6Xhz7mNVsk7cvDmvC6QzSheMwNSqEyspL7IB5FMEm
ah7YzyE5NK45ZpUsdhqL9F2zwKxmPXks2ysnb9bcDdZzAYcFtLQIYa7dTVCUvpeRNov7l5mcOvJr
ah/6Gjvg0nfQESQ6UbV9RZh3nTKAYfc/gXIYWC5Oa7d6n8Wl62L97q9Gy7elUDDBulr9sTKwfonE
Ncs7Rah7m6tAMIo7WGuDzBfx9bWmonDvDQsE07beUd/Be/gPRx9itlEU/uRjf9D9K772CS/lSTlj
1RdwkF6XxcFghN18XmgSYq3srERtrt0MvH1ITeG+8T+SYo1jWlNX8iw26cGZ/6m7h8z9wf0qbL1H
gAkQ81TpJ7MTc1XG8m0qP3caiLnGPWkUDmfNEVz+EEljj2Q60KpmFrfjA0u/deZbNinMZ10ENmaJ
FV2eaYo/v3gdWZBPS2ZaWVzDTvrEjHRahf2oKt2u2QoKxKCwQJ6CSRNJk2kwrTxwwcPTZxuj+jbV
zZtRHPK49/p36n/5c0O5FCbddWyFainv/Qxxmo94wn6gxgumwM1Oxbq6ZpGXgqRHpykMtK47L4sJ
oZt6/mWA887uDOSVKiZ3+fwAAse7I3CXyIcDfK7rz+T1uM1WAkrzptwGub7rjE3d7ABI2WTLNkgU
T8NN5C2Lk96GwbBzIN0pP9vw1Ch6m+XGyL4v3o/UjU3X2Pjzz5nsHKJopcoXD01nDNAjHvwYF8DW
3mstzdohjpNY+nlpmx3T7Dy0fR63k1ZEVUePPdF/37eUNYEIq5FCi9YFoNrXAgujbUeXFgYwUUHY
lCCe1N+8noaJQ6KRpAoHtiYNUTVqEIIEFi/8tTSTVx6ICWrjPFFSRk7nfU9KfZe0/tdhnLGAxVZF
f/Jb5OFai1kSEIgjWQeM5VogdoBVXQ1w63nRaQQu8cfSWt50rTphXDfCKpYXq0m2faPaAyQ+0+WL
JImVu08z8VJ3phCLaubvIKNRoHdv9z+cSoTkonOMnSKfyJIzp+apYP0OrYbtfRGyZxT9M0AMURjE
NcI4nvS12jrN6sEjaRykxW7xAnDoGgfS/nNfyu0nupYibObC/4JenowJQ0ypT2B3x97A0gqiwvjM
GD1mSD774BNaAJ/vC1WpJrzNhVBGisQcewi1BoyVpIASVaAxNxS3WRzQtRlANcHWCRwRsBGeVJ+a
qb3UkwMpdtmFVgu+445HfDixXNXXX9UH7PXg80OJD9Dda324Uw5TV5dp7ICusAww9NxslC/lTVoH
g0AVRzRucaFQspSkNFqt+/ZkpTGfPEAZUy3sPEzmsJduV9LsYyCIGi7bYKDyfP973Vo7JMO8EFCi
IAH+q2v9QKVqd+UQ4CQzs0DYga0RU257u/tSVk4RiSLiOUQBGM2US3tuaaegO04QX5nlEQOGYW+k
R+oqSLxWrOJKinStUi0zaYbmYGz4PhbpvtbuKevrndYo5txuUg7xuVAZRcqB7B+Zv1D3wsgnq84t
u0DIYSXvdCh2PkhGnPJcT7+b9qnovg26Ec7OkU+Awo77rvjTqeEP+Sj/AaSDQ8VowbV8ABiBcUpL
gvfL2GQO2ZTT6/wZqEhVXLz23QTqUuAhQfggU3CbaeF3QYYYP0+WfTl6n/RRO3j2y33rWPtumMzw
UflFixoVqGt1JsBCfJZNJDYcgrFnD7TCz50OaFutKL6tCvJ1pBUYtcMEk+ScsLKl9QZ/JrHj7zvm
Hid9m+l15E2Jomyxdquw5BSFTHCBCNIeSaO0SWk56iROrOxbkhY0NHQQKN4/tptQStCwOx/dDZwe
rFB6qTDBV2plWdO4GF6L+QzGtM1i9Edm73xa7fw2jRYQUCK5UAGxP0oe1/5XQOzwF7bwftzoa/3M
Ydb91LLyWCxyd8Act/h73cX42fOkLYfGI3uvjgbyYHvdTu+bTcu+trmt0v/2cwKoL/JuNOA+LOf6
V5Q2r7XcS1mcFkCSHoPqSJN4GoZHMtIDqDgpkBzkyaP13s/2QTk9B9mhAsctnILie9/eE7GaBySL
2KUBK5Y5WFubYDh8nIt4Zj+s+mcwbhuucDpyhIePjfFyARgBxgeLnSSfk2XMqcy2KuLEcUKteahD
A2vunE85qo337WpNGXBfoWuPNfPooUo5zpwnfTHwpoj5MB15cnArsKLZKu66lY8nNEGoikYtkF/S
w9MufQuyZKOIM6yQtlGkNdl3PWleivnnfXVWHleQ/+LARNaNBFEuJnik1tM5MYsYLPgRwaab4Wtf
Yo6Xnqqhi4w5j1wbAVKiwlrccEqKT3YpWMpMl9T1Zy2HYLeOM96EY/VK7FM92XtW1BEdtU2N/9AI
XMsWXPcw/0ZY5nb7PojvH4Gc4n38EBSLBfcSsB+W9EXBeQCE2+IWcTMOYZqnYcq/VPzo4vLaHvj1
CoUFrcr7iG0B8AR2S1Lcy5jvIeHHdTDmV7vu7TZkddlGRTO5R24ZOaYWS7bLK3s83Nd07ZYg4QoE
xQUeaRlrx6pRmzCoDVYaezi5DFGut/H1DfHtfyZtUghbc4OgmgjwlIhyDsgMrh1Qw5y2abF3CDel
wHOPjvOznddkM9TJJtd4HRU96XdOYWNlV5Bp+8r32GPS8PZoVEV2SPuZbvypZApowtrxo8MkCIvx
qGLLz/XP4hjXKOemLuM2KB/txHktXHa0WHKc6+SpKZ/bXFN1VVdt3cNkCKarkdqgrXYt0zG6bBqI
W8ae8TR9zfh+tOB9p2aP7lWT7scmC6vxxfVOptGFoj9O39ipVhHeiHdVepfQiwAyW2zxAM5BMvQK
ZOl+mpRV3KZA+y9W42+NMZ//wttjc4wrFk5h9eLHuM5F+Gc5WCW+6JCS4Ykl5k/sxrEVn/DDdCRN
ULIQq1MFXg9Irevz7HhvchQWynjRgxD1bFv7ihUr/Ie992cseKg3dnIwMz3Eut3WPTH2DoIM/pCA
26z4PVdfyyeMfC7Tlvd7jozCMXeDHv5pwx5uBQeAxSIA4WEqyJauea8NeTkZmPhx83k/993P2gbh
VNaqKnw3808fgj7I2/B/oAuRDHopnMEo7bFEUmljx3Dtb0iuR0ABbgfnpH+vyVuNBlztRDTZaMr+
6MpLhXYbJnRADCKkiz+/+NzYh73wMkNFVgdZgf+08CfNOFHyft9zrby6QD8jmg9QjROLkK6lEDeg
MyBBuLSJhkCehn1DN3mmiug/ynmSYaFIKpJMDKFi2EkKGvUySDQtw0VNl0NXZ6GWPo+oOncBGMvp
luef2nqfLxwZWhUFflySXZe+gwMDu8CLkPin/JWQ53Ta9VNk1EPIgmlf+o/YAHnSuCJcX7nNiPxR
l8ToOcIrmViK9NyjcLplzCoQGjg+xjmGmk6KMHLt8wIIgtF6bNPFrIX4FReftw6mZRpdu4wb/p5i
uTwBXV+1gMjz9/0PfFuOAaRFcDwBoA3GF3mGX8fWLp/2rIob73MAiBjpfmO1VjQDhRJ85+zME1fx
DK88hlcSJZ+cTz3LMxTdYx9kIk25afJyU9PfZlNsRk211m31koKgAGBF4AiBUJIM2MiswlpsXsXz
HOUVx6d6q7yXoOuw86qPUuK+0eHYjjZycvvcEEXuv5YM4b0XBAXw/sCCyj6CAW6DMgMiraoOQZMf
6iT7lPjjrvG0F17P38oKW46G8UsxdWGydIviUVgzVtwq1F/RAUQAIjnsbCbJmM2sjks90XZd35T/
zJ2mK1LlFSmCjgzUt0g28NRJtzdwM5azhtbx1HTelvvLdCzy1lAENiumiqwfoQ0yVx8hnHSWneY2
gTfadTzYX1n6REptn+jGwSAGto56kcfROx7/EDEF3wokDiBNwAvjyXOla9g2ldsORtXEBe19MDBX
VjSOtopzauVKQACsA9P3KEZ9LNO4uOxsycpU07omxtD1F51tSToevJRHxP1VNAr3teLRr2RJ70Zt
535TIfuNnRmNr8V+yLr55ARcYfm3HwtGr6MkBOg9EDwybsrBskHSNWUb6/ZuGCbrYJuNvWun/JTn
9ZNJ2m99r5s7z89UUye3cSYkg/FMBEJAwsqgBYaLMGN1QxvPxanKkcAET6h0aDndWEGsJ6ox6Nvz
FOLQ+xazQqj6yhYymgC3eG4bF+6mGx+06gkwA4XLXDlM/GLgY5DNo48iT4y1kG0ErOxjgzcPwNg8
+903Sh5IjnqK63+ryNZShje3dzr4WHKFsBn5IoYzrh8g3nKz8bq8x5HVzm7muVh+DQzY/edn5fQw
QCi2+2C2TxQSrqWMblsyg7lD3Ho/NOwWcCrQ0n+9L2Pt9IAkB9W/IN/Dm30tI+C0IV7tDHFuGRud
YFsIqtensWPRCUvMftMam+fsbn9f6Eo1FszVWBUGoC/Se/xzLbXipdtR2vexU1jPVR8AEGUdgzEN
0XZoMudxISSkNP860GzjJmQz5k856xSOeaXKIH6F2EosmozIPa5/RbEwkidD1cegxd240xYPZTiw
bTf/a1tPhqaHVTVGDcC6Cu1XvuuVXPFNLjwaFjE2nGOTUTz85v7Gt0OqxTWIAJaN85S9eds5207o
i1hhUEaeKk1ZeXWvtJa564t0cfDoQrpO9Pd2/Mn5Pk3tcDK6Lbz43B1A0IG5+o2NR/e+4reeXPRJ
sGMICFikmzL70gQsjpePLSSXPx3naPIjrdFLG8Kl67b3RX2U765j5mtZ5vUZg9aKUmQAsDDB87Cv
k+fefis5JjDBgAxawLnRwvr7vxZ/LrsU9YbHIviB9lfLt5PCzFRaSwmuPaOj3KVjH5vZeMQ+MOzo
2TPnvTD9x9kmCmEruYLQG6VeuCWcp5yEgoHXA3FS0ce1y8yfvsX1E6o5wRwuld7+HpaBtxGZk37Z
UsylDqGf5LpxpG1bVjt75MN2SfKifml6tGDSwrG/d2Ves5BMzPtcFaVZY6aUcme7uCY523lrdhvw
k1Jtb+isLvZZ5Qz6cerc3HrwtTJ7JhYvVXShq+4DhRJU6kCjjZKJ5LQIsMDY97n0cf8V2+7sMD2b
24I+TNOPRT/kzRB6x7bZUEMRL96mHThbSBOwNbTs5TW+fs1zOmQz7i0ZWFS7SRIOZlkcJi8Z//GK
JI0VRqzDSG+M+EKgbDq0rNoABAVxPjVhQZqDCQCGZx6pV216lOSK6a2wl0hTjS2sPG8ozwNWjH+j
/CjTPuCaML82zD4mhWlFNKU8dMZFtcFpzQ0CEwv/Cx5NpFfSI6A5fdvrHhvipnjoyb+J+cv84x1B
QBmiCvCfDMnFe0nq6Sl45GPX+aqPccNOY7vl26p55Bjc7B6AgOhe3XB4MLtPbfOeErZXfENhi/I3
vPwFkrMvTb6kA6cDguRTlg6f2g479NpfGcWE3bZ/8K3+oeXDl56qJlbXPiIKIDBXMaYIhoVrD1hn
nRlobTPE2uLrn6sc0QOwv8nrff1WpSCjR5laLEwOJPUw3Z5iC3Q7xI5T6Udmts3RwVyaApdmCkuX
TxFDoxj8BpMPljNLymTW2A81MYeYEwxtOWSiYGabhm82d7PNUufDY91qyzNmXrwos4zywXIT1EUM
HzvziIeFtUvab5Dj60+YzsvRsSz8I5tKLMrNFr7rNExy2WbSvDU0YE+VvgwHnhIVav824ABUWCBe
UetGJ/iGmHRGKmB3xB/jQquzn1bDsqjkrfFS8dR4XDosTwZ9FcN0J4hrMUtfL/3JAGPbj/uf7Obe
4Vcg7UCZEgSBYO6TkpzB8sZuzhmPbWodCcal2yw99r2K+ODGMoQY2AVqVhaWNsmtTi2bAZkxB46r
57Cvqd+7U1RXHGjp++rceOUPOSi3gotQFGskJ2lpJU353PK4AYvuhlnF73IE647NZlD2k2pzX9rq
4YGf5v+kCa0vYjcz950yRQARu0GZRIHLtO3CwN/ZonCw+xtRaIqIcTiUrKVXrqRNOyVNx2MUyMPG
TE6sGDceWRRdyvXv9J8YKVJqAPLILVBgxJnvfMFwZHIyxyBTZLyrx4b5TpD1mcInS26C6AOvSTbi
2PJ2XxrT1m3aE/eN7f0jW7WF/8TIoJwhsKk/YsYq7s1f/XjiwRyN+efGnBRyFOpY0qfx6FI7moNP
42OkzkN1P8f8sturNp8Jr3bl9VBXwR1CeQ5oDsz7SC9kHVCT0OR/SPvSHjl5oNtfhMS+fIWmt9ky
zUySyReUyeQBAwazGvPr72F035tuN2+j5CpSFClSF97K5apT54z8pGZ1+lY5MVjD0iYefK5CNdME
WncTE11soLOw9qpeGCGYL1CLQqcx4Cqywy0Y+GkdWoynXmkDt8DDyG5CKCuvPAmWRgiSMngKdW47
l1FGqUYwa1o1IrkTMvOkt8InxagFTYqh9S4Au/Rvsf8A4kMKG34CkECUeuUKoM5a0AHp0wgIgkH9
uukr31Gz3yStgJIfO7H/6y15YU66udzGMIbM5uOJc771nKn1OzS6+iym48aK3ZWLcuEwg7MEGwbZ
ArTJXcFlOr0pjVQdT2VB96Y67FDs+Vsg3zx/Zyako2z2Ogf1iz6e7OKb2fJNqzzk5s84XuMKX9yB
f+x8XqZnnrZseuBjdWM85cU3cEGHWg6FN0/8vWOCf0VkAXEKAA1kRnKvz1yn7RxsQHBqG92H1r7G
00ocvzSScxvSjLE+HXlZKeNpbEWQ1nnQN8iUxl9vb7TZGcjOApyUn7AaJNVlZ1EqDCDbJhUnPO7U
KO1AzI2QLNvXTKOh0hD90Y4FX0kBL51fNP4iLYsSGBBn89DPFqn2ur5HJ9iIuqpp8w0KVRRnNq2F
2E7EbH5ZDjG/VdXItjxV4vZwe8hLARWwCgCHAaKsIgCd74Nz88o0KVTBzHLkTd1prxj3VoG8zXAY
hsnnenbqrb3Hg9tml2Ya5RIk8z9z7XLeyLbAVpDxTJzM/mQqEIpGH2//g9tHnr7ctrRwn6FNAinU
mQ/WRivb5fhIjqpJ6qXjyfEQK7pxs42r3PadiqqBEZtr1eGl1XTmdigPYeqcmLs059Bc8FIxxEkk
RnvyWj4S38oae9h6qZggL9a4xuiLRIC9OrarZK0gszSxuHHACQL4PVZVulbNYsq1ctCn08Sae16T
jUu9Pdp+fxfK+AY/uuZiruzhIW9aYA42AYFAMVya3kE10agDgM0phfahgC4hGLSCZnhX0l9l+fMv
l3K2hVQjdA9QyUBQfDm3mjEBy6S4eIkSvi0Bo0hHiI4MyUHXV7bn9amAKRRmIH8A+U+ASqRhVTkf
nNZohpNt96HNH7Bdd2Y8bvv4o3CYn/RI4qTkpbfXKIznMVy4IBNp+DlnABwL8slXsC2K2y7naNIo
WBKM5N1Nj2haCgrc4W9DbO36v4730GuGKwL9bgB3gF9Div0LEIJNVUnUU6PdMxBoxyl71sdsWxVr
TfVXJ/HTEijPQYUJiSt5aC6a+Jq8ylTQOHwDj1stdlmi+2w1IFqYQvDUArWu48WO4qh0BBKNjCMU
b1W00TmPTO9Cm2ZIxPm10/gdeB7ZmL1XdCVqWBrcuVHpCaAlACSjIVM9JS2g7OlBTT5w/oXx/tdH
AD2XKLDNXBh4xkuhUFZ2aQ8iI/WUfqhq7+vZV1uvA2Gs3ApXXgwODCAfKIRBbBQBtHQpMDAbcy1v
tRNL0zddmH5XbaipPZrpcJ/rQZ+u0bRcp9QBEEDXEET28BZFHCENLBm0RDVG0zzhNG6nTgRGZe3c
wgtKvfAzRQff5BioPYtqFVlK8uv2tF4DuUAZPmtNYlZnGkj5cQWdSaWy7Mk9dW2/69LHEizLZQN0
CA0rNfLIf2x8y6bnclcb+4zkoW3/UL64f6u6gusCdUUX/g0dP/gW6Sx6ooSUS2HHp0JpQFhtl8od
Rx4Cc6GtpfWu/fbceo35RvM1Ip7PJPjZtU9cMdfF9DSiKshA7j3lCbU3kbAgzl9X5nb+6kuXhlnF
TsKGxQV89Qjn6FCgjuhJZLSFdUyS+jvnRHvMBYhOrFKh37xC1zZCNYqgLdTpUGv2UwsNrWNedkhC
KWu8tbPvvvgegGKRDQBeA29CwCUl324xA+U6Dd8zuE/t8MJLHuaOsV0Z9VXieYbeAo8JYCCAPOD4
uLysmK7FiLwHEo3gqO2nF4dGEHIHU1yY6/9VrAl1ffChAXrb7NXjZbYKBbDPrhPcXtIOUvXEqfQC
Y8vrJLSEGXRWufn/MyH5BtNS8krpOxKBuMaPjQ+SrqkQX+3NT9QyLnlEiKhHy4JUBGq5dq7DQgbP
PeOtNqkDEti6c08QQPhB9WQlf3PlvCWD0o4oihTwtASzBmVxn3rJMdPfG/u7zYYVQ0tbD/c6IGjI
s+F6l5anJU2R69ZIIoKG0M1gx4pfIMIIuKv+NVzzc0x/TM075eyAA42sK7SCKVFEQnGhVRH7iE5X
kg/Xfns2g1ATaevZZcmXuk2TfJz0GIdJ/Z1U2s5Ou+eWGg8E5deCHYyfHPQDIAt5zJ21Wuh1DUuy
Ld25RWw0Ori9SGQ6wVQExN2wrdYHTfxeKw81hMXyQzL4o+UjDL59BhY2DDj80FA144RQPpPWMWks
YmsDDrfqoP2iFifPHD2/KLVnNACugRcXNg2AGYDFwokAGSgbAwxQyTnBSjZGkQR4XZwUqyh3g2us
jGrh3CG5PiMZkMqcW10ut0zJ3QIfgrXUnqw+qs0QIkqkCem0YmdxQAAMoAsCdSvM36WdwnJSoyQK
iRDB7RXvFQINmautZCWuokAEs6DuR0wG1AxQOtL+75O+SfumyCLo10/ZPYHKvKKdMg1w9NwfWbcx
1no7li3OzDB4muCVIm2KNrNqkBrSLBr6o/eNFc8AKqMt2axD3dopH7d34JoxaXhlI5QuQ0delKVe
yGLE0YkbOOPGUSLqoQfPRZCWBLdtLh12zOmfEUp+crCarC8yjDCJgXQ0X2rVH9Gnb4AV3BjDPP6d
8G2DV6+11gZ0DbP8XM0/lqVLp7ALQx0FVlP7BfHEwwBsuPJaJyLKuvthTOBKncAd0sDLHvt2WImG
57mUAoaLYc/n5syVmsVQq7TBXIOmrQwLNkwhqcAbsDK7CxEDQl+4FTQEoqgkRwwNZRC8z8osAoei
afu6syuqA9Ghex42ULqe7viK817cQ2cGpeVkaWfRXIHBJn6YQYdWxBHqa3hUg6qjeskysr09xCW3
CZwZMNjgc0VbkmRQ0YYKJATYP5w9jnyrlf8VP5pqxcj8I1erdWZE2iq1kWQiqdosimudbvvJfk/1
RgNiAwCA28NZuoCwYrP8FNIFM1T+cmOU6DhpaxyKqENBVHOOYhsfjPu+fbXsY5L9qpu9eGly6IOM
6spR/KxcXY/yj2lplE6rW6XBuixyx6e4+N3ad0YXtDWajRJfqHetvmnqX/ZL/zPrA7P9mpipH/8q
mPDb+tnyvpnuNmNrYpvLy/vnm6RzQimIWiE6AfeQKfHGqnOQfqMqt1E8M1KmNYKq1SmQrhHkaKAT
4FRwgW26bUwOP18MgOa/J9bwpesI3CGaoQLGjuN/aaYduLsftW2W76HwyipA+ye452fDOPRFurm9
MxY9xp+NIfeXW8iGW3Y1f5rVoClaNGTTmihx3rZyjdCavSLYl+Z80cwjPx/wM8ekpL3SJR3KczYN
Ve8xFsWuGl4qo/GFvq291+KQNa8Q3LpjH257J3pQgBzApqK93f6O5ZX48x2y50ITx9irJo4cCD+q
KbC2fQll24fCFjgVT9R+tLNNx1pftzYQkvDHChpgQxKazn3ePivxvld+ohvPPK181lUW43J65Hgm
GyZmFDamZxjSNygjlu1epPuifkKQ2BbVs9nXwWSzY8P2ufdLz96gqkS0ExJTwgDlU2/6abxnYlvW
m8IiQGY8JBSk5Y1zZ3C/cEVIyVr6b9F5nc2kFEMUhgCK29VRcI2TaStad/TNOm6CzuFr8lVXnIwo
NcxOay5Pwn1BYuhy9xS0Qd3QgQspjcTPKhoQmhyA8DG8DVP3XToh3/JiTFu7CyZ38GP6IpK5/dak
QYvIxul8mqzspOu8q/RNkgsBPsVSWFcjanOVXTu9mWCqIRnZVMq0NbpfeeH6bPiB1Nf29l5ZdOXn
kyE5E27ok1l32MJpcleVkVFlvkGenBrCMU8V2SKpHR852zDnnqy1zS+F3eempVPMeG042QTTTFW+
YSmULLmnDAKX3119rXt+yTGd2ZIrgjZrvKzDn6iBUo+pEn9c28FLl8C5BekRYZoZmiJ7rCDVxb4Q
+oGCIXwCR73qpCutBsu7BTweoHaeGxPllsRpcrqmHngWtaCSLkCFshkcdsfCWG/8vN8r03dhrwlm
Xbe/zlv0zKh0RBUbZYgWBelIH6gvGCRg940eNC8QghXHKiE+3hjATNXVs6N8benKRl1yEOfW5wU+
c/nl2BaO3o5zdONWuwSvtY03mvDs0DZau17m97McY5zbksKbFM3LZZXO93l1Z08BVR80FZ2OFFR0
vjLeD5wESfOEHgF1JbCad/wtw5Jn0kZnnHIBw6mzH43/ajyhvGD08y7eEefDebl99peuifNhSj4n
VzyrYYi8I1I+NlB3y3oeJMaPeGBBmkyIqza37S2PDnh5vOXheWVVqGFUdAVN0PC7B6s+ADs3mAHj
O9pt3Mho1rIkiyceL22kXtEdjJzT5YYBKrmnTexmEVqxPd/gZPInC0+K22P6bCG6WrIzM5L/1EkJ
GA7BxZUVT6nha9PWqZ/6/ojj4pujz63fZrw1lNAu/UqkvgHNijUh9usk/nwyz75BcqQj84rJyvAN
HGLJO+NO03wVytABa781H8YXtrHzx0J7cdmxVUqUNNYIAD4pW/73SQBPzeVcJ+lAlKLXcHupSF4f
k9eh9C33tUe/O93VbGvm+y4/5fzefa6+gaDDU46kAFcJyBgGPdtRh/it/oXUb9w9ZVTs/r/WCHCh
y88ri76vYw+fR9VdkW2H/jHtdn33PuVbMEM07naKn5X8vlOHg6pMm2wafLdeQ4AvJhHAu4R+UGzK
mZjh8isKHcI5aqKTyLvLM2TtdBGa5IM692X3I2t6dFBqm8YNreHt9vCXLiYDgCywPQOUjUvj0i7r
RErrskVC1MrQt/2k0lfwtQYgNVrxXksn7tyQdBRIMXUAF9VIX4/cZ4QHlvv19lCWPNa5BWmjx0Nt
OV2LoeQWFHUBe574fV488ey9LrfWsAZDXTQHIg3I7+HRjg7Jy5mjGjEViwsSdVodgGFhE+eFT1ux
iR0rCyrwmWyMrFm56JaWC/3nKuyCWAFYhkujGqEltzmSkVkRB/ZwB8H1Lnm2vRXnvxhDmHNzHWAM
kECWO2hRmTIHYSAnYee9ilBPGTdEJ9VrQ5p7HdRJzyBCFj6ta+/e0Irui5lb2eH2cs7zJ7uN80+Y
p+LsTvda11Bon2WRo23MpvPT/jCUwi/dO8X8h70JhAGqcSbS9eA+vzTVq91YqjUepolbu0fKGsvH
01hZueEWH6YOwjIsnAOhGrmFxmmHChcCgkBHRENy5PVXbEpj+q/+XQJSYT5rfe6Tj8naZu+xuuHe
PmYhf3Lfb8/r0kE8/wrpmFRCA/KyRWCdJKq9syvob5ZqsYa/XMxNAieCUiqADWBDluZ06u0hbjOE
ZEUaGo4SjIMeWgo6Nb/EeL5ZblC7DxDK6T5GdS1Q+qxLy1vn3La0dbpp5E7jzRmA8amEVljcKce+
ogcKFnv1OKh2wPIMXRpvOvtFhiIQ2jaHoIWCvP5haN+Fhb7AvaUd2gr8//0miX8qLDvkWrY3CQ0S
qhwy9AmQYXd7Zf6XOUMUDXQNMFnynNl2UTadQAzEaZh075X6ME3WXgExT+xPX9P8QAbwarGt8/W2
4XktrucLyE4TXeSz/vTl/u8mz2tV3LVRm5qtzwoPPVZGWu+EYtjb26YWd98sePB/TemXpuyCIx3F
pywagfALwb417ZmmrbiveQvfGo/0GBkgo+14nYrHCNP26I5pRGAnuZ8mcRQnP2Puhk7irsV68yTd
MjqP/MxfDcC76yrF4rngM0xiK7BA7OAYeIT0ZJMYkP0AesGe7tH9qGZic3tal1bQNdEyj0AP9T85
ei5swNs4RzxrjmMf6pVVbpU8VTZ5Zpf/4JcRoYBMCES2uPmkcSrAW1de5805AQoK5/5Ihg0YK0N1
sMOkfP6HcaH9B44ZHb1I/19OKjJLtS2yNI+MOG19lFFFQHgLVqVyWnsSLE7hmSnJL5qlQAGR0jyq
u8Le5XjkhHmekK1KXbFy3yw6KBTf/mdYMnWt2udKrGd2EamsAU995zZd4Sde6/TbhgxT/RBPGqfi
qFhIGgQqN0zmc8JBhQhlACvMUUogIUOnpLE3sjjXDnRykv6u8/RR3+gkw78TozTqoOeOQp+dpCLN
f5qa1kjY2Pq4E+hVqnyrbGxx53IdhC+JPbb1vlFZ24BrQYVCxiTSapZVAG+MszL+pZsQQQxibaC1
gG+SG3brKS9wArsiatwPzW6OoMgPYxOsa2OuRkr1u4V8eKog6VZM970oHzgJzfyl5DHEin+PShRb
Hx5pP27vtYWAzsCLFy0DAKZYV3wapceLbmQJjcyZxRtd2qVabu1ChB7bQvjDZ/zttsGFHYeKFoI5
4DYhPCWLrVQp9Ov1gdCoA1VukLrO75SlPy2Nrh3Zxfk+tzR/yZlvsngcQ6QRlsSR5/u+2iFVGYtX
o6o2UBmvlIcyVPDgsMIYvD5fXfWbxffZsMnY6+0R/y8fAvQhmiUgKizfNNQtmcNoTaOxeRj1MB+D
Qh1DD6Lqr/r35lTXYfkMscMMXamq8AtyKnU/HSFKdrr9IQvB5VxM/H/fIV1DjVNPWa1UNEJHs++J
jVbfofAxjUGyRoyxVAaYYV5zb96stCjjc7vCRJOh3WHu4y/NwXYfWR+MGxW6Pr3fvDVDoPFf3ddk
PJZozzPCqv9SD762c5rt9KNcgyktZSTwNZ80v7PsqKzxR8tpKPQaX9Mfx4IFU/w2KHfURRpXsH2n
3KEQlFpvpv009lBDGlq/UMjRSlcozZYSy2h1A1840OBoeZOLEN2Uj4pmDDSCTOPPqUQHqdv4zhAW
FpgoNjo0QrTIVN7Q/8GNNe8zX1DSRT3z8+GmBEkdYIVSPkJNh6Zk5kQj5uYoRbV3FLRqt7fXUiSH
ixh9QLizQD4n84RZhWghCKRi0aejzQLQsLbIDN6ndmB9bV49aCA4YWOtpCavHRhwHbiaZ5wKcr9y
JkNvayczTdFEBdg2DDX3vXSLzHmPfUaJDwL4cGWU17V5kBshzWzM/ChgKpPiRoubLgXus4tcckhR
/+jB6XzPuek7I9so+QEN88JaQbDMsfvl6sEmiJXmF/DM9y3Fdi3IPOqqqrrIzKw7LQMO3Us/msHY
Djr77/b4rjcKWKRAIoVHMKJV/dOZnXnNeKQmcS3WRUmr3oPbEvEHWQn5r/3QpQkp6HAzXjJb1F3k
oC+3aBnynfu6BkelhorayqFbGY5MX16K3O4tAltjZ56SIt8a8RoiZc2EtCFUZmeV1s/DAT+blVh+
lny7vSbXexyLjwAXPX34Gw3AlzdZ2sZVPVgF1oSJ2Ne1ftOCcHtCO65VVGFW8/88tVlBsa/ZlC4L
lANNdK/SLqJxFhh2fRDomy3plw5A/X5AKdDc3x7k0jSiBQjtObMEG+SALweZGZlTmiWm0ZqEHQon
s/zGVr/fNrK09f4YQZvTpRGN4yeTDgfJas1QmSLLG3AdRHQI+jUBtqUze25KWjSeMxR3Jxwkt/3F
QC3fFttXZZV4edmKg5I/hChwZiXPoJl12hICK9OobCjbEc3YNkb23vVrJJRrlub1O3MMnpdmY6V3
XVSVXunHenIiYAZAje+rUlcrXZHXQeLcoAtcIHoIoc0nY5etrhvzzBJdJOpkU6aofGvvEy6Q25th
4cKazWAZwLcwQyekLce5NTFtgpm0eUggs6jpTah45YG5xHfSUHeSxzQ2gioxvltsCsdk/OtgGB8w
t6MBD48uQ1kLkSQUfVSl2kVF/lZ5GGZxn6RrCJTFyTwzMp/0s4WzexDL0VTDKD1lm/L0rlD4F6qs
imXNbvvykgIzH+5+tIpgHyLdd2knTjyld8wYG4T+jvGWAVg4QClWBY66ycB3S/1i+g2hFqT/KKBl
YTbQsK+QkqqyJyuvAp2IoCYvbEpXPMunk7/1ZdIMoPBVk75x4D8Rcm6UZhOfGmCh/ounkD46e64B
ELNxXp1Ha9jaH27kxq1vmVG/squvnQ8mCDUHRMSg60Iu+3KC+s4s3XgcgKfNvSDVv4y6dlfQI6i/
LXs17zr7Z3nMYDsDjQjaQpDTlsasKIolWpP1MxBnIr6ghyb/WXmh9SOpfyIi9oGqUOhvNHyujPLa
j6OcibbHT+lzMPvItzsb0cflADWcOj8s+67J31dO7XUABgNzC4mJjC46A6SbqQGTd1WY2RB1LR/A
uc9yVXsYclRC7mnvemSHf3vvmuL2xsak7uT4dl47e11BAXZz+1uujxY6LGYWWQSeAGTLDAlqPiW5
G6djhDyFRjZolAJjkrBVtgGR7lpL0LUDhjHoh4DPGr3VAHpJ20ehWqLX5RgpRXEwqWgDpsFnjNko
/LFciwMXhwahVjSQoPYCN3lpLR6nqndbNkaoyqlHYcf242iqxgHkNdmXf5hFNI5CSAkoJAS6kili
qznYjTEwge5iwMGLvW5Vxp0RA8V829TiHKLZaVb8miNp6Qg2LgERd6yPUVaR1k/0fZozC6i8EUTK
YgpvG1vAh8ytv3jwo1Q2YyGlOUTxhSM0ZCJSR8X74iV2C8VqK0HzMXo+vSlIHMHyL0g6FqCFSpqt
QzunOZLaKd5ZPwDv61RxMUIfVxteOk4L+vX2B14fVXwfnoNo9wRbIR5tlxPf9H01lcAaRzGAOnfU
McsZ/Lumr3Y952iZmVUM8UKbOxalEMWZEkepDUVENTC/d2h8EUcbDMwgGW7Ji2ryVXWaaz8Lgzb6
FlGkROvCJ/3R2YVn0czoc8MUwDncF91d0e60b5n9Y2x2I7CFrnkawX/Q+eqBZWmAZKTPx+cm/ajN
td6QhRf/5ZdIR3ZitpWw0QA2PQmN/s7+abMHHe/j+me2hQynWlp+sfP6p5+313WhknlpV9rmYPFS
JiTgRNR73xnUR/J9O21pvEVO/lvya42Va2mBgeCeYSVQ+AQP0uU2MgYIqNO2nCKS66gyVEQAGRQ/
eaSO/UGvmpUX/wJsABEhbhaEGNBRhpzDpT3SdoXAHTBFvaFvbPI7J379Eh/eJm3fD24AUlt3e3tC
Fw4KSqTotUVogw5JT7pMhae1xODqhNjXbreZmrGtcLo1tMD8K5dXNjpaz6xI81gXXgp6mmGK3KYK
Gi3eVWzXP+QG8Np3rpetPPCWTgnUWkC6iscWLjHpGi26osw05k2R5yb0UUUw7BedUx80pTV2rVlF
Q5ZVh3+YxzOb0soNWsM5PBFsqkOGYigbd7Su3P2/WEGpASkMoEuuMMgIKKF9SZBU183uoXCn7xw1
2RUjS5t+Jjnw8FpFkCN7tTGHAkOvInOvd2PykGjOVo+NU+G45UYQCO/eHtL1bYytgVZ2kD3NFXv5
JkHCSaliRtVogh/3udt3vzDN5SPU2eq1W+s6vpptgcUbaVswOcjEjMlgTmYbu1M0gQPsMEKeAxWK
tgoggS2CMleTr0OHPLXDGQiIm0IcHe7ZKyHB4uyiJAH9KGgEImK+POIzrFJzOB7oEzJdxyx3O58Y
vQDXn4XQeXI/bk/v4vl2AcWZr0JYk/bllOsUtJNo73aGsd1OVFN9t2HKiuNasgLcnTNLYuK9bkhe
xKKKXls8BX2gw5/LPK9BGN2f/n4k5zakiau9XnFIgb2fU0XzydAlweCt4hyWPBUicJC2GKCmQOh2
uTxO7pSuQUdYGcA8hv6G9s5xhXeIx5nPU4UgW+62XtgkDlohzQY4mkTYvhYnIqwnnocWUbwtb3nj
a7WYNr1ik5eEmUWQFhB2vj0jS0cHvYXIDgPfDk0y6S5E6aUuPaqrwLnE8QZkn2hQ7dBI3GdFHv2L
KVA/o3ALwhWZvwdSR2XS5p4K0eJeBHqRDq9VC0ZiS6DAdtvU4l6C3AyoluauW1sK3UbLIqRoDewl
tU8eJ+iMh6beqf+ym86sSHdE11DDIfDYke725jbtWXWwi97c3R7L4grN+uUojc45H2nPunoxDrmd
aJFGoaOSgZwyZJOePSLvYq8cwYVSEFAmf2xZs/M7iw2ZidpmprhqRPFsRs7ebcrhXhtFxfeJMan9
/SCIIXylnYYGLO41FXuDeChcaSAbQxWrsHrkgcD8DnkFq038rrHQ2lKZmdr5/zIrDihgVNCWg2H+
8kt7teqVTotVwLtzdtQ6x/ouVN4+g2PbW0mSzxMsBx6gAQVgAUE6kGDSEUHp32Gdl2tAceiv42S9
N7V+Sq0o0QDKRPQ81yK7lZBqadHRxDzfMR4oTGTV6iY1p3psYZM3swiLVfcBU9J0i3riGjXuUqQD
UrJZpNcGnYZ8VQuEA4NWMS1Ks9Ind529GeNwaLcNX4kJlg7luaH5/882VxzHOSgtq3kjl19oSoIi
oSvZlYWLEdcTaplI6oDWRiZZ4ub8npx3RdImx7Jrdxm6HH2L08CpXm9vwKU4G+QYcJnoQzUc7I7L
4YihSb1xwHBUcK4FejJs7C6FAP3YjI+u2ShBRyp+3zWmGcSW+2BDWfIbVQy2MqsLYG7kBIAORqyK
vQKd1svvYAWacZIx01C3tP2kKh5GE71X+tfGLXyAOYP6aHZoj030DWd4xgr7sS36sC+GJ1pVB6VM
xpWjuXBeLj5Iuv5YU3kK1+fzkkI6j2z1orqLMQu94H7OBfiM7s01sNPC3pprgBg93AHeWJIrdkdm
qilpYTOhGzP7ooIw9fZ6L4/qjwXjcppHPLk8aBKiBt2k8bZADcYbo56T12Zo8GInkHeN72tvjY14
KUtyMTJpm03IXbKi6bRIlB92/k15TDykSSbxkqnmrsqIX3UQgCeBZ9Qh+kEeoSVCvBXmvYVSACYX
NO+ge0eY7clkbeVUIqZW4CMAVDBiMEoqPMgdC4zCGjAwJUWGLT5mdreNtdH2y8y4N8Y1/q1520hu
+OIbpG3ltLhRPIF7sAHD9U9VUfHyK4eh/zYOiJQmkI7d83zQNxMt2xVvvOhWzoYvXcE2d0uNzMN3
gLpU3F+IXgPTeZ+Kv8+YzvMMlXYUPQxEL9I2bmIC4loI9kR2d28akdJuTbHCrLLg7i9MSPt4GPSi
ELyGu7B/FbEPOgmd/ky4i/vlcPvELM/an8FIO7ej3OK2jZ1Lp2CY6N5yqV/Z1RM0CW4bWoAQXU6b
dEMjCBQsUXE2e2QF6/zQ0K3dmoFh/tZRHVNSvtG0QMmML1NOt6O7YwN/QjqrMcVWDPY3kxq/LaJ+
3P6qRYdxtpbz9JxddxoeSxq1MNGu9paSDdRbfHM6cvKjVZ5K7clIo9v2ltJaqJchr2eDsAmtAJLB
ss9IhqQBLvLBb2If7RqC/bQ/qO67ut+wU7uGY1p2C2cWpauHVpMqxnne2zQOWV37zuTtWP5MRLIz
lZ9Vfs97fccqtfLb4avVreRoFp3+mXnJI/S0Fqkd9zMsyGt2qatlfpvUWXh7XhcPDOqQyC6AJgU3
7eU6dgo4uBQX29gEzacAYXrv6qGivVGWbrrp+21j849dObkzY9IaJn3HyORhRlnFfrR9UQZupmk+
LYr8X+6zM0vS2nFHOFyMsDRZXUit59wNG2Pf2vfgsWZsCpCrWbG46A/OLErL5VFOM+7AojOUOzfe
i+F7S4GdH7a353D+nVtzKHlrs9G1wvpcsIb6acSzndpBt8NM/JzUG43+tfAUqPQRpv/PBpETavFo
ZnlnYVxQr21BnWjGELxWVyLblY0h46qoVpFYEOxCnXsh0Bi5N/mx+np75hZWCDVYQ58zPXhryuEz
5Z7Rx+A5jKqmse49IERPcWWp7+nYZJuEe9bf57Hmojgwz4jWPUNG7piZ4XZpDXuDsxPW3YhWa0Uv
t0Jx9rcHtuQbLyxJFyv31KpBwkxDh24Itdva0/yyfMg2Zv3WFk8A0yDz+vdhMHJmjgUy3fkFJ7fR
Qb9CGysooEWsnPhBbVhxAsqw3Hp4h4Vdr04n0N0W6JgyzXGfjOYaNeXCjpmledC9BEosEJdKrkQZ
is6ukCCJWsKAZ2zCooOcpOjClaldsyM5Euo5FTMq2EG5eWOlyVNfu5vEnY61cWSdFuSgh7Copfho
ZXli3Du4eX5U03yX40miibWOmYVr92LYkpehUORIUm5h2Mn0kphHrZoeCOi8hWbckcIM2lINlWxN
A2rx5JxNtuRzspyg9FHBKi/6bWcn2xj95jl4G7tBrEz4ynx/bvWzuGJUqsxzuKahyZD43Jy+O+3j
ZIKAYWVd50BQcqPnE/n5/j2zMwwZh74ChqTS/6jzfWiKI3hb/UmrQOqEMKtQ9in8KuoV2wrtd0js
BnbOVga7spqfEcjZR1htNVRIuWuRQplPuHV0x+bRzOw7qxtAnNMfoGASdsbaHC897jF4lKZnqV1U
SaXDU2eDXaPigElOXTCb4MVDgMMGEG6EJjsOVTBNEMiznGA01KD11viflhJxYMyDjqE5Y5+uMNme
l1tdPbhaVPYcog/ZA0frs2oMj1NrI2XNd6jH40Ft37XTvdnmkchMfyJ7W5n8fo0BdXENzr5l3ihn
a9CMWjdqGTaCUWy5mgUtqK82jggzUG2BFyP/l0thRvOi/AaeRPkpryZKXbS2ggfv+FYbAZ+2mumX
/UrsqM8e/2p7n5mRRtVqbltycIBGZdECV08JVG9Z06Ug+8gGBc3VEOUKMo4+GDRGxgG1Rua3HeOh
4VbepnWn/Ah6iXgHaqExHHTxRpwRmpBeGx9pT81w0qcOxIrVtCGtOTwmFO2Ct0/oQvg7p9Nm9k9Q
SmqW5HM4EgG2aSZ6lMf1U9dUUdK7ayQlS84GlG4zHmTGE8nNGcTN+sHRMsySLcSeGIlzcFtIP6Mc
tIagXIIDIIMKAC/IHpCHlBu7KnCqtRpheuTkxg90qaHRZsf1x/9D2nftuK1s235RAczhlUlSSx2o
Vgf7hXDbboZiZjF+/R3VF2efFkmI8D5YwNrA9oKnqlhh1pwjSHJiqeYzjSUnFX5FFeqGtHHVoQjt
HIit23O6SPYhVIkqKOp5uDE5kuh6rQOkPgWx3jQXQS0tATxQJQ6cQP4stdAJpfPtYItE1QBkCdVr
0B3QToTRxXUwEpNREUnXXDpaPpNK8uOh8MKStVYJdV8ylVj3Qi/sbkddni08LCjqXHuRy/vOivxh
Rfopk4fm0kyjZ7BuV6anmvrYaKjre2x8r9NTKVxC5nZit+sbKG/sFHVL3ONLjfNqA+JnAKsP8BT3
GwJD8Xr0tEmifjTM5jLFL9MjjPtgAJB2O721AtVS3HEXElfPT+0njJnH8hhrXia6rV+WbqTewTpF
6K3qFIk7aG+29ARLEDFz2uEoplZLHpvnLQHXlZUBpg5aScilUPCdNxyydqpCE2DUC5Bsg1bYrfSm
w+ZMLHBW4NTY+EaLy5f342DICjUSVcTnmk1O1Yx9AJhvc0m6cq/n9SWnP0DzBQeR7VgYngoKNoCo
gj3afzLytzXe+lR0Nn7E4ojkP0IBagVMNAP/zNZnEjCpI6XWXChw4IDJHuQq8UNfLZxEkeyRQWwK
ZlFm5wZVr1vAGb5v/ICVDcKRM+DjoPsFEfdZahnEkNs38phdlOQt6JnVF3+hhH+Qs9xqdcHSy8eS
RofhtakPfXlfpuG+jiDuJztq+B6L1C4lZYNqsizHYk7Qc5LBdsW7BYqp16sWhW21rTKZXWTow9Xy
CfgdEu4G5EUQeS5M6La1n/Gw05KnShgsIytdKksbb0E+77OdI8PPVgCgne+hucu31kNuCEI17SUs
KtFKzFG2wNgc7I3Z50NZhAEPUeYKlDLczq6Hiv7GKAhi116geNmEdkZdarzG8oNeQUTpEhSOUDht
+2cj6nLRmV+68vjsWHqwjJtFNZOWCgnaa7BYmTJvfBgHWxk6S1WPcBbFXWhp1jDsp828erHBuU+2
gbcShMix4+bUS6gwMGmIO/M5Ki6GdF8RyOnXP+LyPkWR/fYgFx8Qljko8HKKJ9z5QAS8HuMkRpPc
qhV51qXIqpKPbMv0eDkWbFpwviCSjy8H2Nl1ALVCu6Kuu/gis9KS1cYySs8wTRsnnC2GW+6Pa9HQ
goVqEvjmqITMkmWFgB2AtwKiGQBjoeFW/JDeFOgobukGrQbiqxFQOqz8+RmcKmNX5EyOL5JRcceB
7FLiqVntq3hjmy9SXth448RBIxEVPzzdZ7u8xcNd1UmcXPRnyI5bkZK6RcCsitgp2iuC5A7Vxm5b
G5qGXg5XegD+5evS/pZkawngy5qQIqI1ojis2wrozuWR1s+3l97iSMXIdH5+AR6Is2O+Mhpl1LSc
suSi4kFl5JHV2Gh7W7ro94d0685cDYaFDkolZJ4Nne/1b4MaeoZ1HivJpWtNKzH2rJ0cVol7aFtx
NaFsC5CxeIVjcOjSA22OfBVy+LN4kkHNjHQVvRSNdsihdF4EB43oJ7L1eli+D2eR+P39bWR1W+G+
HBAJUC/ZCyuvar1AP6bVTnEIEpZ3YQscuDW22ZaOarOUSV5ibO1kJdFTOzx08WBt1dSX7WTc9ijH
CfhoyIXByLgeWZzRXCwoSS6S7tTtMUsvYe8gHY1kasldDDVryRqnY0f2/Y4+o+Re/m1M5/YiXY4V
v4Fzj7ADcSRr/FXybXaFqY9UkcT0oo37Wn8M4mNQ3Uvix+0oyy2H4xcLE7AnJKLomVxHSdOwh8nA
QC8R8YJ75aGh+zHgtvD/ih/hgv/ozyPTh4Q7npzXccqyi2vo7+YXAg7uZPhyeq+Oj0prm/ULVwRP
NmZv8WabxZvNXkk6fVAVxBOCB6lLHbk6xpv2XfxHXyUHuF8AhQFEBdUOJKmzrRZr4SjrtRBdmvpD
EN/KrexjZRCgSON8gl8C7uK5/lKXm0UHMHV0UfU/A3si+S4Otgr3y2QOBy6QGwYgh0DqoYF//WWQ
zOUkKIvkIobnYkgtI3kS03th3BXqH0PyiosSHpWT+svsMhs1n9vLbz6D2FxI8PH+Ae8cNJ2FCv7U
xw18zYpLCJUhqgIzsqVLOZ/D/x8BskEYHqLMr0taDFU5jElxKabUGdgpjXA9d6+3h7EWBGcuJDJQ
5OaEies5rEyKtaAJxUVXY7Q+/lTaIaG7f44B7SPYS8M4Da/zecIb5oRWBSH1BVSmJDUtAV2jcEu0
f2UgPLVAGwcVAPBsZ4uBymkmdnCyvsTiIQEBgkY7YJit2yNZfnTcTDzvQ1oNgvx8ttTUrCsgLlFf
0CFcm6QagSxcmrr/tyizoQgtyftCQBQlAsq7sApwoG5HWBQRME0YCEcLImkGRH52eKqFESdNgBCt
eDcpgGOYnibZmjZZ4RPE00eP2V1hwyGGyFaVH/J8A8awOpGcRwnJDpyr82xdpBpV5TBrLkPHTCvT
qwxOl6O4Ncz1MGjuoYEDt6t5rQRaO8E4hijR1KIjqBCgtCHbDfM3qbFQ9pbeBfqzm362jRN1jrgl
3jC/Bvkco1LDwdAg7KAYfb21YDeJ8nCACkk51ntVeAu0xB2l1ybZWpXLpX8diM/Ct/tWRBl05K3Z
C8vxzlNEqyuf1K1NvDaVnJ/H4VkgmM15KdFUqFkmluwCGYzoDNqg6UxT1OxvL8xFWelr0tCjhAoF
VC+QvF+PZeqzoRfgMX2BzUfBPvS3obkL9HcWefpbothihGO+8WhlNeIuJxPUFUxXdoT8zyhXKDCc
ILin6cUppsSBN4INrgnYp5mJ/3c6t+GuGP6qI0yR4e1W7M0tG+61OcLJg/cNV+3Ct7/+8WUL3eCK
CO1FaH918GMR+y3S1dqaQkFF5RgRqLpp/M+/fWpIhCv6kND2EjVJejewIj/UuVFDwdw0QVoQK2fj
e/BE4HuiwL8HMkluQ4mOMqpn1wGFuplUs81a5HIWNY6JjkrRWYg8E5kzsQgK5X72Mu208gKVw/Y9
p1aBx4HV604FEXpHaVz2IidH8ZNBfE/6MB0JygenYHSirbzp69l966fO5kYaOoFIQdFe+mw30h2a
G4XwgcpHWNvcfsdv1Dsz87P+sSonS+6PsG2KhY8S1gnwrEZ6DDCDTN4nw6b3eu2YmjOa5w49E+oq
QI4od73kZb1N+s/yUPeWmFsi2dX0saAuXGhM6orQmYXfR/CUNFZfNnYAVgD+w7Sxur8027Uno3Qn
zZMP8e8kjI8GkK1Q6RqCrUNvXvjBJ+MgSmQlONshyjV//dZ1BsLHiLNVP6SC8DvW2nvlLfmlk71m
ennNLkb7mvyzkOlXWEVC3QL3Cc50fkp9W5pyEacBRyNfehVIm2aqfiqJ+S4k4b0ZT8LGulwgAng0
WIdCzBTKXvylP4uW1HHeajhcJTkFKvbSqI1TCoqjIyPX3hP5ER4HzbaoLz9+ZmsMyg08peXJxsKy
rdfjUiEdandQnYwt0/CkJHTYC+ifUDoDYkt0kd88KuVGBrVysOCh8+XvC4sncKSvRwsNwkyphbC9
EPW+kEKoJ2/VZhbtGz6h30PMdg+JKkOahoBdKnFXYhKjHPTGaNeFHiV3pV3ACNbqP7pd2L/ePmK+
msCLOeXJJyqy6KLM+TYQYoNimhK1l1J29dQOdk36kO2pcMzguydZwaNQuUL/ZyMqT6KWUWFAxMm0
cBeZXTQGEYJcbnCwib+HgwboQ2gpPwVXkb04PFA7EJ7E8QQB+PZZSS9tYxFHshndeFuu3Ny8ifOf
HzE7XfsGFtSRhuVkpG3vRmCF2X0sF3anlW+3x7u6gjj/CzVCA8zhWSQzHEypKFX0PyBTUdwLNbNv
B1ioomEB8VyH06aA318YbCc5Wt45RJovrLrHfRxp9U5NXmrlpa6mPRvcoriUlWWmKMOB0i/sASmH
Ab0VoRdT3NVZAPZdvi9yD6Ypt3/Z2tK++mW8kvDtZGr7WhbhGYNKeLKXqqOKgn/3FEk/cuoo00NA
vOoHu5/u0uTjduDFEhPRpENZlSMPcR7Pi4K1EfWsreTKR/PLpF6p2ZISntvxCU4nrtgHgPNslaaX
iT0Kg5xFiS8A8Cq+yPVY47BRBkUrGz8ij+HoByZxBuUxZ7oFLtv4BrkyWTsVrSf3cEp0wEgS2r+3
R71ozRv4CXjyK+A2Qo4ORaDrn1CURhTFJmv8VgfGwSLMHoWfKfyJo0LwRJXYmo5L+SEeD2l10COn
yp4k8jmNwMR31aMJP9o/IbFkOLuRjQ8yL2h+/TI0faA3hdalvEguVdbWaFI3vtxETqecKvLJmks/
vjPN3MvBFpNisbv5RGgKXMpRPUU1f3YRQ3ifAKwHVhOkam0lOppDbGvN0+3pXq7uWRSewX1b3QVw
2ekIrU+/zz511lmM6Y7ZVQ68QjQCc2jqJdI+DzK7avf59DLE8cb+Wv/g38Y5O0pBoFHVEFgLH8qm
SZTvdMKg25XbOhkPzVQ4YmwrtIQ7oZXRHz+G6qTQn4y9AHTpBpETFHcKPDPN5AntPjHMN14Uqx+B
W/+gB6lCcHa2IQooEMVaMjX+hAJNG+6HoLHTLee8tSDIytFnAysbUu6zIK1hxDXTg8bvDPIBwfp6
T/UpBdvP3MJ1LR9I+NzwaUfhi28u9AGuP3cjtxGDdQDzO4H91OLADYf7KW4cpuykEH5TCnLZoyjv
88xp5HPXnuXhTm338VN1TIJxV2bsNKXPEUzl0Rj5GduJ26P5DkWDrjoU3a7QrR6gP+jfV1v1rNV1
wi9bXhiGk+pcIqgYqGZMps58SsQj7VWX9LAGjsZzHGqWUih2ZjyR5jPAh4rAPsz0D+SaVhM/9TE6
Dllq0dST3tvQMVnppIrgEKzq27tp5cjmBEq4jqOkDDGE2dnFxCRUtbpnfmR32X2LwiEZzvLod5ot
5r/6zXYpXxhXWQi+Jq/Yox+B+thCYyfGYYVnQtj67SdjQMVA8eecBefxqR9qC1nAPlb/kTGMMxA1
bBF8SAji8oLZ9foZZJTNcxWiIHg9TBBV6yPXDCVqN9u+RTxlnA2On7Q6niKANyF9vQ4lFGYdieM0
+ABIOKUEkzQztItq34YbBKeV7XcViP/5tyNQ7KSwLpkw+B3b6WlpseSuHbcAwYsMik/ct9HMEmSj
aXDfNRhNT9/C5KMMNvLg5WwBTcS3tgBCrIZI14NQpDalOuSW/KKIi12klvTIemF0jGks0MqRQuf2
Ul9ehihQAH2A1xpwCJB8vo43QTC6o1I9+GGs79ljCoB9EDRuBrUwaLnWVphsIVKWM4gSMKxrwB+H
DQQ22XXETgGcuhOkwU8NM3Sh+gBIP+R/Nsb1JcV2vewkUcRrBqVm7sswPyFHsJgjI1YxkV2lH+o0
MzxUgiW7F0rqtLAf3Q+E0H1aa43VjPlnZ7SjGw96Z4XZELrANodWV9POQ2U/dA06pDs5BCPn9vTz
wS5+JWe68sckdDxmyynu1Nis5Gj0zbK3TDO2hQzCcb3hGL2XbKoBrk09jpj/RJtNfQM7AFUakRB2
VeGEjbpXmnyj6b42IEi/QQJYh3ws1KCvv+6Il3HbK3T0ZTQTgpdYxTK61+RXQTzfnrkviaP51EEA
CdIuUJoAwGh2hNE0gAZJ1o5+VBZelP4Uas8gpZUwe3isn/Rw8EzjLTJ6pxpEOxp/xsk5C3cJfHhE
B/YBafdb/ZHHumVwZNywkWMuzyKg4b5qpGBkoxAzm4Ze1zNzrPrRr2h4ilUU080KpNkoTzeuqrVP
ioakgRcXZFOxha/nWytaXeoJG/3JYA+hUu+lLHq5PdOrIQCVwDSjmIRA1yF0orSN0mMskRghl89F
FYMRpo2BLAsAHECIFhpuCI55mdNTx0ITq1pTR78IIN0X4FzYhbrInBrEfDvixGs1brp9TqLazsax
cbVBze5YXTd2xhJp4/xY+4B4uOgSbF0AwJkrxKRpX5R1Io6+2uiPKhZO2maPABnvbs/tynGPJyGg
6cCoAyc9b4qlqY61oQmjH8OEOAdCj065W9e/xi0M/tq+5IpSuFzgCqXNE2CYoGlSJdPJb7rkb01N
J8e/LBQJHWkyL/CC3KrNLXMoPHa/BZztAMakUDb6EAFbtuvFxBbL30p+SYVDXFqS8Vvu3NtTubqA
IFeEVaSh1YxD/3qdTiAiZRlaPX6W3IkQRpTEuwC+JFbHrBDvzVD5M0LhY5zCR+j7HZo83N/+AWv7
BIoooP6gGgkFej4j3/KPPhErGZyrydf1dLJrOSx3RJK3vOcWSp+AV4s6OnZc00rHU2O2Hcc6IlkV
63jV63Qvlk43OnVsScwJMs1KnmV9BzYTsPC7koDH2VaOPElH4GsbFLdj+rPX9klW3dVMfr49/GUx
lv8wQCNAOROB+1sQz6SG1bmKHzaQR608oz5hR8SVYED7IpderP7st8pZa5sUE4E2EUBrXEXkesYl
BSIIVJEn7J7QJYHsoStyyNMtXYK1TcrxViB7QZoBsqazMFJuDqkwTf4wdClwZImIukRVQzYcMOY+
+nN7HlcyMmTCQFSjdIOFPBcGZlFJzYGFgi8WTNgVMX0xUqJCY1ZmpyxPsl1Wi7rbwRBm4wRemU0E
BtNNAQIQoliz7CATMlksEwQ2YVRRqZoHdz8vGvWnfx8fqq2cJMBhQV/b+Ns2GSGrpARFMfo19Uzt
L5qWdi34FEg2wbg0WzzSlWMIAk58gchQMVtwAcKoFPrErEdfF1JXj0I0AuHfZjgjeOyCcM5L1LOD
y7+PEAk8b/xyse85rEaqJ9AsYQjr13DXVfyRgG7hqjkoTl6XbMCI144DkA+AqYDXH4fZzBYnZEH0
zKiU0R9N3dXb4rHoc0cdEi9ItANNTwlxa3Si+ic17nf5xF4JHrHBH1N7EFQ7RvXVH40/7fT79hSs
bJmrXzXLa2EC0RMS4zIfQgDdjO4gJb3TA3EPzeuNFHptv3yfgNmyDQwsWqHF6zyUlNRq8taSpPAP
iuiWiTWV9Jj8eiPkymXK1X9B6ZJBzlnc2mMewstxinHuMMEPwl0ZCK4ZHbr0Q9Xc2xO5tik5aUfC
0YMTaG4AFYgT7Wq5mHw0edt9HxijRxQ8aBJ5qg63Q61UjdHax5jgeYhxQar2+pwrRq2JhKmcfAoD
H+k1o39T/Td7NBInnh5Y/ZqSt7w8ssxBt70/smR3O/7aUHF9omMOoB0aXLPTXDBI00McDbOqDHQH
AZDfRjyF7tTAf/F2pLVDAbUznHH80YW6/PVApUivzFHEvdEPdnaWn4vxUT5OUgxcqxdGWwt0dVzf
os0WaD1MZUgKbfLVqrcYWNKTEbtVG268vKS1PYcXPDiaaNKjaDXLP9iINDOEKqqvdA7UOiDoZZa+
af7I6xL+lbE1lW6i7jtS233yp26cAG98+hTIVkLvquZQSYmVnEKYx0jTgzpc4tKA0o9+r2151axt
WFTX4LsB1CGe57PvHAyVMhhqMPlAkwiWXMtPLbj3dkdr0TYjuI41IDrbhcH+i1oHsEaoO6DUBknV
rwn8dvNUY1M2Otgovv5OwfCXGscIAV+BZ/fgZG+3l9jKR0euANlMZETAyczh9JS04YgnjOBD0cJ0
xSiDxg4rYrdu0y3xqK839ewljC6GquCU+LK/4RP+bVxJYva9pveib+jhRUuFzCkC5H/pIEr2NNYC
/BmBIB1qknjTpGXupE6i19ZCtg9xkJ3reMhPVIuhv9Nq9Gggh/P0rus9OY5Dq07N9j6RlNwxUrE+
lbQw3Lxuy9SatEB8lzv40qGAKbtoXmZP6ShE5yEKDUtIu8JJ2zDaOKVWVjkgzfxZhkoc+iqzVV62
rEqiNpf9oj1lrL7PxicDvhN4Im+8ANeOw++R5ucRxM2KCq5Ksp/p3lTnAJJMyFFqN8qLvRg/6Cm4
JV1s0wjaeKGX/ByDYwsjU30gP26vpZWHBWc04mUjQIoV5f7r79uitVObJn6IIOZOo6Bmu4UsWADG
sSeuQvDl/G0JMZJNg5lT2afqUSse9LqwCHIJrvyiD7A2fNAFR0RpMB1PTIPuY22lCTehD5LzfzNW
JPVIaXDpzbGVIm1ow7RK9lWBnGTS2TqNNx4q69P5nxDz7yp1QD2mGULEXWurcFACKOn2IFaeQjKA
wSZv/MIibLFI5aEuJyMnit8Mh0H7bJQ3Zinj3zbwst8VhGe82/GWhw3CAcmJAjs/BOYqEQ2TpjpS
c9XHQvHi/HHI9kK6pZ+1nDbYSAu6DGgGaojAUV4vEfh7NBoFTc3vI41ZY85AuEbfwLk9FL59r88y
YLhxlvFuAf41F/0kTQZTQ6KpPvO0ilnddCI2dNlq9f1FTLaoLSvzBu4WtwYG9AM6CLObOaUdtEzj
UPW1KjtVgF4QJ5e7DZL6SmsWRENUJFDrBhBrUXqpB13oZb3BkIKy9hqR1RANYaA5CiM95UMUu5oy
GV5Fe3Hfl3pmp60ePegyK3aVBN+6XqXJxoLhA5vPMsCwqFLgDsYNNbsx6ikBP6QrVb9xDf0dloiV
8rtX9yrZ3f6ay8MasFesDA2QQVCxFlweNmlgmzeiP0WOKshW8VsbPHXcAv0tvyPcOPCmRJIMHDFK
lNdLM+IklDHTRDy1qnQHBlZhSbVsuijS1PvbI1p5b/FYfF/L6PQA2HAdy8SNJqiNKvri9BY35ps8
JC5MTiiFs3Pjdnpst3pjAUnMjAkgl12sSXuqWFBpjAngMJdacSjQDt2f279rIZ+GbgrQ9VjIfKaR
1fJP8e0ErzQw+mM0RPweVCYWWE3bP5XVe1NNHx0EXCoUwtIObMxQsOXkEd4Q6CY91tVbIfQXqK9a
Wi79kSdj4x243M5AnyiYKJyGKB/PDw2x6/saKt6SL5I7PSusfiysvLGNOvKK6XUgVjm+b0zE2mJA
4gWNQ0wFv9WuJ2Low1xM8Cd+dh47eFJVgZMUaWKFArUJwzUuJIbVPVQmPFPkx6h3Bdi6B51+COt2
Y5t9lRyv9xlcJ0CA5VhgUETn69+oCtr1Y6T4fR2YMFuCcl0FdcV9N1aNXyilYJUFCYDNUTorMApt
T5QwBzy87z43ZoWfzotfgu0uqsicAPyave1o3WRaSGLF10W4dEeuTn4wECMaA5ZQ1GXpA7OFY5V4
pe7ejrxcAZiCb4H5tfJtXQqM6nKjYAqoCVtKZwTVnmV4WNqZeUfoUxNtPINWysAqSKV8N6CEhQ3B
18e3gIFBREBOas2PTkV0gV4pGO474icoqJHeylkOKVmrMWVPKDea6itnA0LjuIOWBycazNGEVM4C
Enat5kNS2ooz2TKVn31QQ81QcKBsascpsSSvLl0Zxiy/cUwUtVumezMo96NyHyeHMExd0xg2ftfy
tOc/C4c9OEQGN9e5nhEYxLI8UXrNJ6q0l5tDGYLzPYlOXqgebKBuf++V6w4GpFAaAUNGwVKb86K7
SFR6WR11v02toDrV4NnyslsyeknyPEZW9lj394VyiJLxqIsbud1KIgtNa+x+FDLw/QHpvB5r2+eo
u5ud7jPZ7cGM1QKYPJyS9jnt/qTVWX8dXGblQ7KbODz7DTiZcdhgtfDbZrbVrn7CLFESIqgsDHGv
+zAIFYkn0Vcg/VBlvDfYMQEJ/vZ8L4+76wHPNrZsiFNOyKT7eI1qdl9CHUsvRzBbjGLr/bz6adF1
QB6ILBMVztnk9jmbIpYpuj9EpT2WrxH6OdpRnKzuqBTsgGJBgm6+7qTBPW2fbo9zmUpgnN9iz2YV
sk0JE5is+6a+i8unIoDV5anfODy+dujs2wEuIGObgLoKAsrs8EBfXM2bVE7OChGwQqo0gMRoqAcd
6El5k1SOmYjoTrJKBlAgZpQW91UjDm9xGZYV1DoJC/aD0MS/KmgRvRHThGAQKvf5Q5INIFl1xQgZ
KhP/MTz/hBS45i6O8mDPaCJAvHVKJwM6KEBOOl3Y63/bro1LG2zzIrPjQaxfDKhgvyvRCFnOiT/O
sQsmfZfIGW53tZ907Y62IWk9RSlRtRNjILBskiv8L2UktXvK0l9saiA7BSJefjfIARSw0loV0cug
w1svtEHv5LHWgT0hi5kNEWAY2RWs0nObalnxnuhDGzipWhDY6/WSZDXouqn2CF1D42mokbv/FZsC
6gHwPUVBAXjb8aPO+ia3hixQ84cJZ91bC03MyVIAez5RMU0ru6yDzNGKpKeO2hqwg+orRk6TIIfU
6lHwahwNc0MdmBn2H5oWNfCkzTp0vVpJKswdmVQl/JWZkK63hFYtKi8uFLCcx6zo5BdYxKWnMQAG
aaP0vrLzuCsBpJu4wjswO9dHDW6gJpJgW3IG6f8pQU0vpL+IPmwkdvxwnq1IFPXx90NkSAN6cbbn
MjUDOzM0kzNR1TcSsAejj7WNM2Rlb6EXw+2NQCnC1uZ//v3KlMUuVAaCUlCW2B30xfs7wxycurv8
8x4GIwySbPyENsHcuI5D5ICB/J7SM0tQjwojz4iPSgD4b7zxaVYn7VsgnpR8G9AwIAeEPyM4Suwj
yF+m+uX2QDb+fmWWY3ZxCZLkWNCzqdMPUyCWqbX/jGaDZdH/DmGesIUa6TSsXHoewHQT4PBjsbj1
BhOCNLfHsrKMEYiDAFFN46bP13MVxgryTVLRc6uUp3Gq9mUmVRZtg8PtOCvXIirtSI/w1Ma45ko0
QVWiXxroho9j72mSqBWUKnTutLuR+Sz7AamfjYGtfSQ0NPnzA2kInOmvBwaWXB6gAGn6cv8sGnfQ
y/5vAmAgWM3ABMrzl4YkdABVhB04ZeZJMR6nMNkIsDZlXMwGrxiNS+nMlnGrsiGt9SDwCybZgfhI
ptGKm8xrZUj2vSiVsFWqWMkUeeMF9XEw6mE5PgsoQuVUlqqI8NwtGyH2qTht/Fr3r2U3HqC5O1RO
2z6bhWeMrwIKokpmBaanVqWdbFkzLJclqjK8TM+JyWgUzLZYUXS0APOd+IBc2HI9AJIIqlWyQb3h
A7o+XSGs+tWHMNA2Eb4ynm8Hha6MuRKpaXzWGN7lkBqupl3+lH5GseiFuRcLG190pTKo4+xD7/Cr
KCLPj3OdCHCborg0IE5jN1G2U8w387eK8ohot2J6N+nR/YRnwu29txYWCgJ4liCrkQACmp3wiS4X
hQa/xXMDvQEHAOzMy5Alu4Fc92fgQfKDbvYDMpM+OkBgWXwxab7lMLf8otyZBAVKAGQAbZ3r8ZAu
Q/2mmeJzGY8GSJY6FjMryKFUgy3C6vKzclk87iIBdRAYfM0uTegyBWneJflZF2ECC6FeC/U3Kzf8
aUqPUBgDpdC9PcNrEfljB+wCvDtwxl0fNl0YZ0YspPm5ltBVsibTyuVTaDpFa3cKHOb1jS+6FY//
+beFK6u5KFMV8RTDyYQJMkOupLrQs8QxaqQX6Xx7eCvNEGhU/u/4vp6+3+IFaTnFNEY8ItoG+6XB
Br49RgCrsXKfgaoW2F18YFWBrarYkc9iG6ppt3/DyvMa4CIVnDLYpaGyM2d7Zk0qdABH52deGVZP
9fjQkV9BeC+2l6w4tuXvpvww4X75OYhol6NNVYh2E6eWPMRHWiDRDbO7qd6ie698CfwqXKC6ygvj
8+JjwlKx0rWkOIvQR2Jw+sJJtRtK3G/0VKX3+sbrcpmrYRK4PQ4amEB/zR+4edsmWg0RoXMENB09
Swbu7OwlLLeY/isAaiSdJl6y4JlDF2QuHNg0NRsT2L6ce/ZLUYCmCI69g5WduT8+K9f8jAP4Dl4a
9aTHBbD2x2ojh1sWzyScE6A+QDCEM5jneDLVGIYKRV3lDFVmq2ue4yq2YNBTijr+50mHS4SWPJpj
bmldsLHUlucljw1uCiQ98RRE/ep6e/XAt0YkRGxNvFfKX4p0J5PCkoUDSuRycWaqh/fNxpZeXL4g
DuGy48oicHVFi+U6JgUYlYYpNc8SxOG7Q0qOlWKDOSdvARJWAwExDHQmv/TmE0vHFNisIDXPY/QZ
+KCyD2FtgTMR1d7tHbs8NfiQvkWaXTtZW4cNHLDMcwlD8uINYqDqvtKs9lwLp0GxzfFVin5GqoKZ
3bcZeABb2h+L3cIpqPjHNICZxJzOjkmtoHk8EUrhJUWt4U/RPY/Qbxo3tT4XuaaCxgO6Aaiucal2
Wbr+dtEAaG0f0v7ZIFHy2IIG50gVeqa353Px4WBECCAi+ok8FopcsygCI1Uf5QqcD51OdVUceEdW
PE2KfzvO4qbmcdAS5lhs5GBzmrCijmmakFaBiO9JZHhmEzs2ftyOsWQKfwUBjR5IEMza19r5dqPk
6PFDxnFSnpk30J/Kz7yzcJCb8u8seKL0oJaDldJjn9kALluiD1CXVXORUFO1NBSuT5uCO6uziyLZ
//yg2WJFcUFMxlRUnqvXbHQL6FckyqlPJQ+W4LfHvlgtKJ1p2Hci6vAg783fwQplA9pGigb/eMiD
lG+oZN0OsHg4qEDEoa+HIiwYrgCXXy8UKJWhrw0N/UuDLsmlLnBI1v0AreVITzwDopI2WAvKuTOj
LYPfxYbjkbEXYJ2JKwrd4uvIkRyH3QQCzUUvDka7F6p78+m/IMx9RcGlhFsBmfR8uwUBcJ1JgvGp
VQSYigvTc4uhrZTslGY6aDp10p3Iwt2/zyq3YgCWC28jIImuxyajeMGA0ggvKMrYkwYxO9kucyjG
Rjsx+S2jpnU73mIbQjwVNU8QPNELh7bY7AFLpJiNDYPyYq6emuRpVP8E4z8/khEDtw32OFCGaA3M
Fv1oslCGy2Z60QBdGeTOolseNcu1eB2Bb7tv+zxtk6RKpDq9dAaFBvRDZuQ2dF8JVyI8o8m9MWnL
RihGpHNPXfBugIowZ18pkfSkbVSFXhrZH1qbEbzp3LA/E/mk5KKrIpkIMuFQANpSq17SjFautE5R
+0N50iLo1hTev39G7Aggq/G7oEU6+4y1lLW9hEzqogXwZMV5CsIlrIBcADt/3Y600MJDjQBpMYiD
oENh38+1OkuasJLFVXZBJXmEunMRln+Vvo2J3Uak+KszoIWdSGfTSdb15n2UhlGDg2PQ/z/Svqu3
dSPc9hcRYC+vMyyimm2ZctkvhCt757D9+rto4OJYlGAi5yTZCRLseMjhlK+sclCFFn4QOmfE2E0N
l36A58iqlQ103UBYPN9iKkDBHoOgajMvKXZDPsKdhiPhJLsBH5li+lkINjDcORkDsBbO4YCIq1+5
2q6PXsyQCkA4yjUgIC9rNgofcX02pbPoLISAhg72bPKa8PeNMQDeR+UJwHPYiSwDuRIslADOXpmn
82XpIIgOKIQQjZVldetjIw7QZu9KAXnnMh0y/EHLx7rMPR+9/juDq8UXQCvqB65kjIbz8xGB71Sd
iINWYmbLRgiJiOQeKu0qjk+n1TO4nzYwn0R1KTSacOUJr6946LoBxINuEYoOqPrNB9yvrd/62hiU
utZ5fEl1xJhhHfW0mh6q4KuN7b6wRePUd24sRo9caJCKhebYeAELKRxlAt+UOAtmRqREF3HNbu7n
I1xUfuZnw/WL+FDE5C1LXfzEVxDuq3uPg/RwINil/w4/WqhWneA8Q/1pM+aNlSgVCOh2xEWu36UO
1P7yrCJcQbOXwXhBjwKha5HaqmKF2SYNvxnMXPQ7GAlb+N2sPsDQI0IjwgBwEPai6tiSorQ4zeJ4
xIflCyfbjXKoygbGch85X1jhMfrKOuhJvavxi4E2NQpsfx8R16cxENYzfgUYkRmYujgdcRS0cSco
vZdVfU5ytVMtnqW8LcfRdyNXswuG/tkxLlnJqH4uksV8I02GHsl8cyLgW1wDQuSrQMvrvacMz74C
WBxvF4Fb5KexOPHRvaSRyH8yhqeIkyjC89IQrPJOelddkdtme/4x1sxYh5nHcYC1WUAV4S5skG67
8k7WbUU1hcMYaaYwPMDUpLSie9GwtbglZU2GQ6E6AGpW0tn4Eg3z7wm9rkrgpkFdC9tQB+sMmtaX
izxXml7za673+ARyAdA3reU7Q4YJG9VkJ5wOrAK4JjK1B4XC8SZ4VLVDVQ9Eix39mIUkTNaKfdJ8
Zy+n+vcTLZKeoQZ+fgz93uugmCDYfQWlvPvEgP57S0sDsmjqfgxMGfXbveqq4Vv35Iek5u4VHkzK
F64ztYL6+gaL8TCG1qSZYnbIZVwOJkxDJH+TpBVWDrwDdlC9Clf6vFdBDyqEIJJBLgeNPXAjF5l3
ImqRXOZ94sU+p7gDUMC0ngbd7IH2WdkLV+f0PBTQKQgmAZsC5+HyyzU6/NFR0UtgjYAyHW5FRkW9
jenfC+QnGL34HBgGG22mVczp2zKMg8h7mWliU0Bld+A2eSAXIi35yE8coVILhRajhlp62sq1M6WM
1TSV00hHs3YESr2rAB4k3BTpJc3BzR1p7o9wKfBDre/MoYya2IkZ66Ckw8FbmgwomYOeJvniY1VK
Bj4kxKU6mqljk5KSTWNOQW3vcSYBkRTZwHL2b6nBxb7NpjyUKMAE3b+oiKGSztejxq0cA9cRwHzo
oo0JKApOAfzzcs7ZWCelFIRzMHRs7b6xUVbpe8LsprPa/EneNZ8AygBHs/KtfyQKF18BkGKU3lGQ
QP1wKUcdIGLiBxU1syyk6WdtRmZTWp1Zh05mBfKG1buioh2wKVt4QEMSYDA7ifIWtEIDMrwWGdFm
Y+0JSuvf2Vazqq1kA2ao1yQ76AdxC4hf8FUlpIa8zXstAe1L4pd+n8NxxofUBUQFD2lmEGHDv/m6
A1sC+VlPaDi84cqIaq+dnC634tRtVdIFK/ifW5OO/vGMwcPsQ9lk3gi/7mGFA3ksrFow8gH3UvrO
lqSvUX4wgOnPebOGkmFtqt2mbx2DvVVlt5KNzufNYurns3FmdUMz94p3gWU4FDzsyT1Jd5rmqWT3
eusoZz4988zO1losN0eDnDWOD2g8AYF0+bIj6j25kcvYbrDl2wSQYiQ+u+ubTdAf1yhLP9Cpy1fD
4YH+PwCOAPlBr/5ysDzJ2sgIFChxUvXUAOJXnB/SU2unUIrbf+7ZRqfjbi89tQrVDiE8GEGxiVfX
9o0PfPEYy8y0F41J66F44VXENQ3iDib3npDPxCpos+GIW9udaQPIUREZba7jwQyJ4nKWG9o7d6SB
idqK9H6nHF/anDJx5w0m6exik1kHhfBQU7eC0tpMG+a8NM6dzlvSh/ogIF1w5GDrO8ZeQtZEQp1E
VDeHbeUc0IQ4CKeQZiSAjM996qKh2N6r31ClNV1sJvwGeGrtBgLjNVI56f75Gw5Rg6kfa1N4bHIz
vu98tzqe8n3ZWsWTZhe0xeNyH/qbEhPYpxEY3feOZI+noaHF3t9qJHMEJ7QP94XuhPTrwLut7ZT2
l0EUsyAuVjnlt5V1gOYZjZLNYMYMgETqU+Wdt6bdcFeR7vFOt0Jq5rZlUJWGZmkDLPriVgSuoARa
tNCWgJWbjRqiaysOBGgNiIoTwGsJ/Fve9s4GO/sEgJJlaSh1JgfjIdiVOQnIg77NrIT86+2SdBRE
QaRk0BM1oU1hfGk70ZXR0shI6RzvQ7MYiKtG6FkhYoDy8wOwmafeNz8V2hOdVD3dv/HvmbN9rnbH
ylSe7sTO6shjYGFHZ15OJZczH/xtedY8OGBZPfnsbdzfFvfgW05PoA0MA5Zj15swYLJctj0XcC+h
ihOaVGdu5Ea2dkwJtVpAyWgIQBf8MgjWSAyplsnsqO9a5eaxJ5LLk/z7szfFu83nuX9WJELCrYmW
vqufBivYyiTckPpL7YmzVYlIJoA/D5TA1z2ANwaVPhAteZpE7Nr2nfhLo4YbH2WIPRLrERQTqzIT
c1/YHZXocwc9RKptE/ObCbCt29TE3UoHOj0cI5snwqk+hyQlXobvK9DueHTxP9s9gah9TwhKDngW
M6CY/Y36eVRISaiOH4qZ4OhLaObvk2Or5JjjXwVrlxEbYc8zl1qbT98q3nsb1UiSEZn0ZlRaRmod
N880/ZKdu2J3ZBRvWqVUo6npRI2leaVj3AvCDjZWZnL+ciFwhZW/9/e03ZaHT2cDOkhJPvkNAFSb
SbO3TrotyMn4DHISfkfm+OLbZ+3+rbDLMyvMfFu0JDax0XgyWAMdN0Ryti6Xm7A60GloMZofjiJx
qPL5ltATqFsnALbIlplNQ8kmJZjaDxv4Z/eYovx91+xSq04I2bgWNL5Mw7Q0GljiPbgWZnJXks1I
fczN91dIEgdh9u78+ZLdPcF3+yE8xG9mPtjThsdmYOlhq+L9/w6Zfs6r5bE69xtn1cRZDGlxYY0Q
2hAaSe88AX3q0Sw0S/Tpa+DyjWU8jb6pzWvv7zGvEiPcFOAJoCYgonikLUXCUzBPRF8G8m2kzZmx
J0QBQWmqodX533+P9JPqLN4OGEMwucA+BaFmmYPlYSeWaRj0nj6YUfQcSVilcBvWervoNqHqMBAl
JDNCOKiQWLiLRjIpNISkBE/TzPJjfGXA9iAREodmPG3r8qGpHL58XHnMORRbPuZsbYBSEJRsECBf
3m1dgmZ5nRTI2MAElRpLgpgf2GdZKZGOfxt0W+UMOCpAIB72KcXRT18zbjNqb3EIWGO5LcAXk/Ku
IyrocmFg6vzaKpkf4K8HXOQ5apx3EsoKvSc9cnfVNm2whxrI7yJe9l9U1T1OByOnULDrMH2tya/l
0tdgYx2MBjAv8Rd6MpBvu5whNUqTrGhE+Gg57SdocuFR1NymsPFnZYWb9DCcFWeyRtKvoWFv7RA0
TcCogdAJfi0bW1KiQr1KQ9YJlyjsZJ1x3QRyYjLdqZkiI29ghdGaSDxGCUlpFVWkTWsBrNdRZ6rl
M7H9BgJD+Ph7zUjXwRdmBJEXRHMUGFqKi0/CTwlXCH0yeKkIWXAqMNQYt6lEBoYGcgjcEIwfIdWU
mDMNIdZP8fQBrfZKeoADbJm+wKUjxaWkVO8pOj45EcdnYyqspj4U0jdgaRTs5Eh8B10lAXViQMOQ
QmB2bNwYCbW6ErbeOBHwLijgocuAqHn5LoUS81ovxYNXpjRWv7rHvAiJ9JY8Sue/Z+32x/yfkZZn
T6UJQS2KGCl2DZmiJB4G7+OwTUTK4+v9i0InnmjZr5x40q39AwTS3GOH6seVYI2OlnaCsHFAr4Yk
0E8h6miNVg3J58doO+0Hg3Qu3J5lqryIoZuGjl8inlNIio7gsEEq0VARqvtA+w79gWfQdsBHngAM
d/XA4bZIMjv1mOomKzfGGjTuukyART8TiwTwBeH1tgi8Wy4ps7GTe0/u/BQlbRxFQ9SmlJuQ0fz9
eW6t6d9DLc7BfvRh4sdQueId6QUwokozNcRAXAZpbHuSV0a7LpThUEHPZ7ZqBf0VbJLLQ6Wu+kbi
JLxZCtnJqaWCHJopNDtCh02Ad5tlnlrp55AdoBBIGTNbq59eYuBD++Q+zreSfDAgteGnJN9GjasE
AQHCGtQmH15F/5jhpcXOV1Gf/GjDl6Y8GOHnlGykfDMmdpjcywEckntS+8q+l+/45hgPGz9dwRle
a7fN74huE2Adc1PkyhgoVeqK11GhGs9SSFrOVbdcBGcBCnqEyr8U97Bmi17bp/a7GsEdQYpsG94E
+fojdPpzWq9pNF8X8X4eCOrjsF1CRXh519WqmhkQk8deNznF8jUeWXhHBtEVNES4j0O4yStSbmEO
AE3ECjE4DHIiWm+D2NbW+kW3sjnMDvTAIaKNcsWyoqhOjNfkCg8z1Kb+NrBdfQ9QVVXT1lK94kGx
4YMhi93Kwrs97Ny2RfkN/jk/x8WvKgF0WaWuSbDOk2TTBA9a+xh/ZoHkSJmVg0jH75UQTU4qK6W7
1pW5ddTOdiL/f+hFDVUv86iWR6yH3jhyDH1cMoymoezG0hTWyKLX2J75WwOlgTgPnkc4di83WMIA
hZzmgi0ubimmQ0LbO3l02mw7jnutOAO+9/cBcuucBbAebiAILKHRJ10OOIZ84ndzPbZVPqHTcC7/
5RPtzkZbrYRstw5FKCthxQAxBe/txTT2QttI8piMXst3kpXwfm12EWREu7I3Vt5JmEPwZfClyrjm
oWqNKHEp9KioI9ivZTZ4rNjJ07/Ux7VgjvByt3TfTPh7FQLLiTvDYExedv6e0Ftjo7eLniqaS+hy
LqOMWpAYviF2a3iSZjlH3JR/jzBfH8u3Q5cfVwvABZjNxfUSFEkpxwMcJfIenEjWUwVZd6BuoHyx
MpE3SkhokMGjV4VQgAgM4eKjCX1TSz5oip7qKDzxtyCAAjz6OJnYawYx3mFCC4V6Wu5zAykJad+C
jxxQmIbI1aF7itfIgjeCkcvnWUwu104tn04IRorEUDrkXpXhCkyB4QlfImltBA192VqoKs8YO/04
c9vBqe2ZGBFfhkMe6eUMiv5/f48bmxbkBPTpQLcxZmfNxR5SRh5I7a4ePbQ9h21eSoAMJZWM3iD4
KnUM2rWvZ6Hd8VntyGUpb/w+WZOovHFLXD7EvC5/nZBQVo26oNIHJByx4aY5hdB6J9POZgo4Ubb/
qo0UXKuUlk+ZCY+DxFZ0tPaosqY0LlzHJJdPMp8Ev56EAYCDVoGG0K0yub080EJytGIjJ1Q1+WF7
iNFCHY9a4EbtLqWiw9PxXZPWbozrY/vyKRZLF14PfZUIBuZDJAjyRaEkfWdFbqPREdWSLCHydC8Y
z8z4jDtbjU5wgQb8vGofMoWtUPd+Nv3llsXDAIWLzBrxGBKyyynh+jFhIOxjSlAg1FD2NDbao5b/
aw3Iu0Lx11ZSu+sczs4SsOEhc2NLOqnFsyRsuZhI2TPCjLCx0XXlp51WoizZHtrELWsarBzTN6YN
0C9kFAAzQ3P5B3n76+MlgjQq9TiMHhMfcq4hqXGUa4GwFs0huCOXK0yiG2vlYrjFV6qaAKlgjOEk
TAyna0TOH9jcShUKlC+ffYPRMnr6e79en9DQ7/ifV1wGsQBZZkaa9KMXBjXAHqFZj+Hm/zbEIvmW
oe09iimGyFhE8/odzZP/xQDILxAQAouIz3W5oAytaAI2fyY9QS0WOVJTrGyg6/sas/RrhMWSTSWd
SUACjl4k/uPExESuSyKUQ/9+j+vw43KUxVnRcKwMtHmiFLiU6gxZtY+QJzeokX4ozco2XHulRbLk
c+JQxJEwevwE6yXpo+8UsGX9lev55vL6NXGLJd2kSq5WKT96CIaQjwYoz6ri+9/TdnOMGSI9Y/Bw
qiw+vxxlDB0tvImPjFiXPkO21hm+OVe/Rlh8frRhKyXW8BZG/aJUz3lurXqI3zxq8PgzEQZmJ8uI
EMahCuzQo8kTxfFDjCOTGQMNhuaTVXxrCQlyeL8fV77OzfcCpAbqPdAAgOLw5caRKwi8gS0yeXV1
8JNj3d4L3JoE49oYixXAilaIiiadvFh/L1hHDHHLrfLv1gZZhEKykfopb8STlwIxK0luVwpWBUL0
3wvt5jeaVaKANUAStPxG+sRxA+PryevKBzl47PNqz5dnXwGjp8Ot4K9RlW4ubPRjUfCZHZqWchCt
3AdhNuYYT/wquFMte3+/z9rPn2f11/UWRL3MlV2BT5P9S/Szyq0QQ279fJgkIKOCdiBvLKuudSyC
cd+qk6epxYsU1i9G8Z+lcMG3BL0GHBAABgCCX0SbfdJNUwUtTA+VU2KMLlOeitH8e5puBdqQNEBK
CMs1IIiWYQCvxZlYMBwwfQzuNe0NiJrDEtdA/U/u5coH1aaJfJpJExN26mgYUAgRNPRRh072CZQB
UrtKi2mNMnF9XYDQilY9mtqAz6LAfPn5ICHWpkzM4cPEaOq/tqQe71DoCqUV6uWNesM8EN4c/R2w
aJdZ3FgakVTyBcKgzOTBzoMwtbJJh31qPEqVKR8q2clbwMMIelgrU3+9sTE0mDYSCJFw5VpCcvs4
7bkER6EXp6B5wkmvg5af4oidK6OVKGwjU1J3fvty5qZ7qPb2+kpocU2uAt309wMsJnnK4CUBecPB
kyNX54HSSihzxI/6iQF0AtBgRQZnK34Ou8lSwhfora1MwLyAL4Pli/GXJSZktCksjJHJ1CbTzBEq
hieg1Wrf6lDmejIOTUjYplg7ea5POoyqAQyKyguUx5ZLKx2QGvZiOnpwA0sVqyosBYlD7MblLltz
oru1jDXADIHLmJGn8nyK/DqF8OG5wu/l0askJ2odzrdGl3822pVS5o06CKgOM1oNPspQ+1wC6LU4
CWoQ1XjPfxiR/2RzR9b/zkxUBsPirfdJMJnIL4DEM7ajvBLa33hJFfLWKqpYM1tnWabgGMeAPsTg
6WgbJO2Pqv/G77T/rOEEJyQQ8KB8jjAI5PDFXKJRkNVVqvFejexWsMZTNDy04lswY8QcY43heI3g
n4cDDwcTip4aPuHlp6tKXqx7qI16jPZwsdqU92VGywrIWcMMs90wWR0q1DDTM7FFxRKfVYqtYq3F
dmOxQpwWegUz5xSfdrFFtVbgxwHL1avZtnci0W4hVuvoyV7XVjDpN24CDaKKaLMCuv9DILt84YLL
miLzJ9FTWouvn5LY0QYScrQGaBXwR/hhmqJZDt7fh8B1jQtqYLj+AUmcO1zLOCCQ8xFE9FryDAHC
8lYBWEjPP1ZrANkbpRtAflHIhhguuEFoNV2+HVw6jMDvJt4b/WayUhx9r0HSliGJS94g/RSJ+0I3
xk1kwN0ILiDisWnGeuW2uT7x8RCISEHPhpICwqzLh6hT2JZwnMh7MEWM07kzbenF898TOm+Dy0NV
x0WGAw77EWIaS8EJDSI4fNFUojckHsTpSMTklYvr5ghAxQI3gL7AFdc4KcRIyVkpwhMeLErckkqz
Boq9MVHo3IJzhCrg3JlZxLyBLgYyq0XJk2TAELpNB3jVauZzY8UjvphxsXP3ce5hX36OWOHbaeQz
2ZNqNzY2rFcpv08aGp+AnFH3bKRMI+JapH19XEIEDRkh/KDmUJtfHCwCkwc+hdyEN3ZmHppRuht2
shspK8WPeYoW6+BimMVai1s5Cxh8+9DOZZNlMMAloMj81g4z1mxlE98oe4EHCh16eNUAhiAvqxRc
A7JO0fuGJ5kSyZ18nw3m5Ew0OHN3rds9K05zjqFbrBBNOcCBUs1tULwCRpk7ncp/KalbOOp5geL4
X39vh+sDFCrfEP1EbDer08qLb8y3Q5AVYeh7UwVE7b7VMreQAYGFVgBLU1tTzb/Hu94cGA/1c3R0
QIbBJrxcUxkQoclUG74nAysdq0ipV86Q6+8KKQmcYIDtyDwP8tDlALIPseuu4WUvIYAn5uh8UEUj
0NdO1Dt1jTZ3vVYx2KzUwUMrREdD7nKwepSg9wPQiZeED2K275g5clThyMpavWbZY0v8Hmee1V9x
UtYWhdj5iuy1sAMq7/TvLjtDUo4MudV4447p21URlOuL53LIxc1q6GOXN4h+vej7pUmfCm7L9JUr
9cZaQOCAmw00VgB0f86fX28V8FUJbyNJ8WQVWrAK5HL6zd+r7cbqBkkf3PI5fQG5b3FO8tCnb+Ei
p3hgDejVMfO301uYOoa5Ju58I8I0cHPhtMTFBUDcUkQUyZ4i+uDFeSNQeW9ZaYtet+FDGmRvMjB4
Kili8jhWjhQ5f7/iDXzT5ciLtaHHfaCmoaJ45QdUHGtPFl0VdyeDZ0AO0Oer/moYlPd3kEA3AGB8
7FfSlB8cwOVJCvditOEMcG6Rif7AjX59xqbQ9MHoG87TYUA+AH6pefp7zTl1dK8UxBfKbS+9FpNG
0J7KCjthD7AZiYyBRHxJShFY9oMS1yTGNKXbRt4k8R6olCy/63TaDS4MbsD48GruGE4WvNvTL+if
rczhvE//eAV5cSqNZTG2pVpzHmDN31LrinD1y1xmHFDXKR84F7XRjnkrg84/9K9BF4dHGmZamBoY
NGc48B+TlDeDe1U6oZ9eVDUpuZOYr5EMbmyI399qWTOpYIkEX4eS8xSRVo3t6xQIcYN9dTuQ2Szp
q6pd9uGTD00hk0wSs4KN0sprzzfKxWtjnSDGRE8apB4U7RcHtMIXg6r6ou9VT0ZEdEg+dO88bd+r
zKyNR45nZF05/2qq57UJIgtiJdibIry8PD9HaL1zPsMSbdKN0j4PPPQad/1jIBBg0vo95/79jlfX
ApIiNNuRmajoSEBc+3K4jIeKsqFyPlIF9NieynzH6bjNj8baEroxlwaKgwgt8DdITswVhF9br9Ar
mAnlCedVcOU9xsZW9S2RDjr8vD9aCi2wsv/PqfT8bnPqB6o7boglKkgQioR1lcJ5aWCx8qlQd3xw
V7YkNGxmOHpK1eEYvaKA3XdOs0anvbox5sHxC4gyyDcBenX5vnkMlRCYKXJeIdx1AoQki3zlKLhu
H+PHQ8kRBBiQBVG/XCwVofSDYWQsPIv6EdcfzWJXSh5K7kWVYamQ2xzNLFh4Uz94yqVXfSdNFC87
lltF3CmxBe3MlQP+OnicX1jB0kUojpD/p8386yPDsr4uIl8LzxP3ELbuUD3I/XkYnhtcKqDsFlSs
nkSwVqXmpROBNYbv2ESmp7h/0zTaAQcIwU/4y5Ey/eJ6GsG/dCrsXj2g1dz1SF9X61ZXocP8wLOD
KZI5GB0shb0CrfRBjuuCM7zefFOw0xdZoxqBqPPEYB5NdQnmJE4V0BFHDuxIgu+/t99PMX5xxMBk
CwyyGfqCBuciqNXaHjJUlRKeIQdLynu4iLVmCCKt279BQa5/m1oQW5qnqTwI1WtblgTQPYTe70UB
ah2BEoKp2JlMcltvKXDeIMDIVsG9TafqnBkUkGlePSFIjixIJPCKBfIxIKCC4+8NnRoQSnHV53Ki
0zFymQ/hCZgpm8U2VG0/taNPH3eb1x7ArkBynRGJQ5XYDN/6wIz9z78n4hqBAAE3zL8ICDKkrkGr
u9wvmRjKWjDKWMzTAXWvCADVewbcnFIHmwrIlEME+GJKikcd/AVuo/iPIL12p1albA0OdA2hmZ8F
MB3A9wwESUsw6IhecD6NcXRukVaU7iiY6RumsvpSYntMBlImXh1QUQC2bzufyiBWx7PnOCmDyBJT
m4OoDM0TS+ie+7VuxY1dD6Yj/sCixZGNWHExUWVcAUSfRefQ5V4ge+/fN/GG/4a1eXD0UW1FRgT4
LfcxfWXJv5g/ACrLPYAZspK8XAdzmKQZUIq+/CxsvNSEKYZBrdu+js7peG88Yp0q++yMMJKND9zM
W59sEHUQ3E0mrzvVo9atHO/XtAc8ADxOZy4BPwvZLiYigsdMLYRcfIYT7tDRZqKFRouvxn8uLG7c
9VUOVZ+O1OyIy5OrT0NhV4HV66R4D+4S5eBzuPHsBuYFp7amyv3fC/oquVs83eL8r4ewmaT56dB+
AWUgBqapwFkHCkFx8gEHbc2/x7tuAYDZAj9CCSwXFSWJpXFfVU9shJ52do7FfRma6hvvWyw2K35X
HHzfxl6OPL7eCBIJz0VMpwoOBisB0/xOl4fZbHOPnBbewajIXy1NtWwHP07yc85/GzjmkV6uvOQc
aF6PgLrxfJ1DlWQxq4IfxYka1Pm50132MOwku90ZW4TkQb0pTHnHsZVVNt+hywGhuoGeHYC8oF0v
zmdIrLScJIXF2a+/AZMd2qeu+K+8AMjiwZfzR/QZrXVj8U6+kQVi27XFGVcOPMPFieSxJzeW8MSt
QTeu62SLsRYhQ9lVcapMTXHWPnooGYCutgvDfRI/ce2d+tIwCsPMtLD+/mo/OclyEtGiQdUbuh0C
9CIuj6yYVVJuRFp5DkG6m3DPwDAtdzvOLjsaSvuuMbPE4u+l7wqaRwjj2wSiHRvuITD2nPIvEmJA
wUgFmc2CqBAmjyEgQNN8o2mQzHhijTvBdqZxuwgEyu2ICwxuYSPCiZgW7NFf87a6XhEoluLonRch
oq6lLV4JR58w6vvqHEamovwr8oO85vNxfXZgCHDGUPcFhPPK7C3NG5/zjak6B01LhuGxBtMxOvFw
1Bnd/EE9/f15rvsjUO/AvlVnBZtZxW+xKECHkEaeb6qz5IPnQ6Dx3rlh7YTsCJaqWZ+Ek2KVxEgS
hCWfauVwKxvg1usacwCGPYDu2nIDlE3nS0LfVmdlMkuf9IPuJINkpgZcpd+ilirNGtVLuc6y8Mpo
1CL3gcQGaviXKzI1pNav2FidO1Ma7ALZfQ6tQEG09O/qiaGwCiaulXPU5800t4TIZpAVkOl0SkW4
Hu+gcjRLP71VMWktEdDyGGzOhNY63NtondIpoM398JWXdIDWHHPL8h1MJTYdAPyvs436Lja04zZo
QZUI5+6LlVrSNRMHsTdwrUgk0cRDTXx+/V9xuDCIkT51CiisEuHBYknr5zijQWXXyUilHoIMDg91
lNBOXkflNMim3D9KXxrqHorZxzQ3SDMBzmgZ2SaGg0ijE7l20cqdRJNH9C7SWNtA0D3UdkwwC8PG
f1TatdvkB6l8eWxcvsXi7BWqtISkplqfITAQGaY2PUraAVLVxrRvvqd3VKGRhPtO/lWkJHiddDeO
bUFz/JFq+qaJ4X2+FXlnNEfVjNtNnzvGdJ/ye5mDGJ9d+zQ8KdJdca/9i04SJF6k56APESiQeLSC
O/mj9S2t2KdwHXgeuF3tQFpcNR40xMFfVezA6ZyLnhLDaZK7RLAnbuMntqjQ+lggTSmPY1xCkaui
UIOaHFQ9Q/yUcMuBgalS2FfX+6ZCb84WOjr29+E7pIoqQ0Qmir/ue9QYwzWVzuvKLBYFOAPzBT2b
CC2rGWNdSEnDafWZBxE8b77hWkTUx/ykOHhGkHVWksEbAeLFeEsWmpTzaoZ1WJ/Fh+Qp2HXKaXqV
D71OmwaKi6/T6OJcL0y4hRYK8gvx8e9j7afns1w+6gyDQud3xkItShtKKuZ9luF9jV31pj40dNjl
Zj3ZooqYcAfdJRA4oazggivLvvnnEiQhs0Kifmw/+ZgaH9omyzKiQH6g6Cx4xfkE2FqjoiBqGbDE
wJwld5B7Epx+2vu0NaGheQxEwt7jhw4LAsxyf02l+br3OX9DSL7Aag2YGkj2LjZ2P6ZGpkXNGTZE
4YBL8VstDKrn6YaJe56vKIRWjrX2n2NZjIq7AZE+/NgR8V+OqvNdpkSKX58F2QIRjD0NA1j8/8Jd
0D2qa1jM6/r0/I76rPqoI5S9co+oZBFFTi5uziFyruYrbEVbbQ918YxSq1xupvhD6SDPCBhGsAVL
ME/XyBpXlcfFA8w1s1+nJ+xAw54vkuYsJ24qzDoUkH5I4Pu8W1UNw0+6WqK/XnWxRNEskcZMxqvy
iStA+DqGsvewcr3fSBhxwyGtRiiB3s/VPlBzlffVNvhZM3HzWileqmyUuyxBR1Q7q+OuYg5X2tpI
AMBA9l1BVSy02uF1QDNvdPhoBdJ7I1OZH0hDNIjHQXlucTtVepCOnYr51XDgsfA42LBSEHDHgP6Q
wqelpByko3QAUGowr+9T8NPTba7Qv8+HW18ZQSlaiZBORdyxCEqZ36plpbT4yjI60pXth09T8eE3
WxQ8/rOFE1YUem4asEoo6crLxKgqkwSWumF7jiHp/YFjn0MJBUkyClworfz9XjdifAyGqiC6VHAL
Rl3wcvmGWtMNxVS1Z6nf6cKL/s11IvDmtoAqeeBICnRNA6tqkq2YrCRLtyLJi6EXO0dQy6yMoGp6
rj+E90SSqDSaMhSpWp3Ahps2hMlm8agqznBsZKDsowSWZTt9LUS/eYT8noLFvupkOCLxQtOefSi0
9GYiHioOZZsYJbaHFg7ujELW/v9xdl07juvK9osEKIdXZVuO3e6e7nkRepJyzvr6u+h9DrZN61qY
g42dMIBLJItksWrVWixnKL2rXLR+xbMWb1oNNLxXsnEcmdQKaMLsF0zbtW8d1GCz0itFS6wMf9yX
rWTVWmw0nD6B7MWXLytr/5jPRNL1xjK1AFOOlpUGlcS3uAEJFtErUzIjA18pi9Tv76Qx5/Yrr35m
02vTeby2CaZvQMqNnyufQczQ5xpempyIPIAA0Ad1TYVJ1AlVgXOtT75P+x7kBfaokofFNGxza/5i
Ci8RN0poRB/cUYWiXrkWAZMr6eELULjHmwLoL2y8+03Ay0kk8E3WvHEfQAWeBrynWx4sWazFRl5s
5aLjNw4Kfc1oT56v146fgpkm/t0iQNvWtc6a0QfjjHtIzUmjoUQOaj79X7ep4lgg6IL/fiQ5om4u
mtKveC2WME2QR57QoYzWoMyrSiTDA2OVXWLRNcAjSijh4SI0S0in5EkoAd7xBnEwo0DcGfqHPDZj
ZSXuWjpXAbUD3Bkc5kS98H5QaZ72Stn1zZu65Y5DkIJuz8qNuDuma8A+ckI/rPGNJSos4eah1NIQ
ltoceJ8hZyQ7aKpvK75MfPWZFcqXAyHmehE4jTe8St+YH/KfuHLzweaFnZzrbLEJ941vPre5kGIA
hhi8lugvkyBaTZ0f3RAFotJLANq0oRVjgyblpyT8/TphiQiLMMigicDp/TpptZQNWcw0b+nwLVLA
N9SfQTIKDj8B8fnQj//LmG7MUYs1RGFazYzfvFX57w5SgoX6o0yilZN3ceKAJ8Xdh6cOeuHux4QY
KJ5bGWPqNCMBahZkAGny12B+bFloTuFYY4GxxH1+b6Tkxo6Z4rh7C3ww/Un62AIjtcZHsXSVIt+o
IQVEYLIPtWclmbUuF/PuTeFeItkoUo8ZtpBMMdHMHoggzkKTCtPYGeh4hWE7f/CObET2uzytJGcW
NhkQweiKgOQs4I50WtkXKrVP2KJ7G5Eunrl9i27d596+cFkQXgJSiUNrFFCr9/M5zWJTZnPXvQkg
DcMl2Zae37lpcxJ9+7kl+mhCRgQUH8isASCI9wXN0dunnQ/lXr67gD2OH7JtObD7MNZAY9+eYwhS
JWtYG3ry/jEIiBcplEB2i3IVOWL5uK3V7sLweGn3yqUXm5V9tWiCgAVI6wEK3bTLs3OaJ1rUg94D
2VE+BEzhLzfVdRAgliK0RCRRTQVTshYyeRbVIM+aZZvRTpWQ6GDdXhnHNct4e84SMyAzgNg0klbg
KaHMcLPazLhX+gvSIJEri6Za6eDgY6yE80LWZXd8sel+FF5jrUbM9LEB01C/IKkCtM8Qhbd7D+zY
NFZrDSxDMjIjkTXtC9Yo4kP3koivUnMRu03P72X+JIFS81CD8ey5W9Ib4GoexU/wHuDIAnqVMq+V
YRUX1XiJotCo0MvQqW/IFTUiGp9XIjNBwG9RswyAHpq1VAINBxvBvS0VvVRDEHSwhdpq7UMB7Sz2
kKTRNehGkwIVclNKn5ngl0fs6GQi2K7aX35jyUKtT/W3sNkm5fsAwjdgxgQv4ZwiB4WYXraGzG2B
K3jl2q1coBWQB4xNXDmMHiLrf6bq38+nVkqq/YGpFUxVq2z4CRGljnxc8JJof9JE1wS0PhvpSk/E
kmNiyoASANcokNL0qRGFop+EYT9eEtVsGxfEZZ1Xev2WF63yW8G9TqnRaZs+OUifHaqwz31j2Tqg
uIhjcRMAK3C/YHE9tgo7t+DFqF9E6A/UjRdOPpjYFd1HeVngdL50c8IbW26Y2AJ9WjG8c+qaquPj
MQPVULzXkZEBmTLQCvefgTZDDXHjyIJ6PWGMkgeReJpM+cohQMeoqOSiaggEALLWuBDolGFV8Mw0
Sir6T6DtIKT7abIH9sTF1vNJfbgHrmaIfjokqcgT+X4wvdKzAJpo7EXaBeM+Gqwy+uw5QZeuwIN5
xdpDIvQ6KrRnAaIN9Q1Uqu/NTZ08IvaBOa68VJyrVG6D1lwhM9A/H4HboJ1LNxRno8nKfdx1X1HV
fAFVbsSTs9o9sTjDqA+DkojUM+mkqDAnUDEj3zKCISAYU2eO96DqToTVUZNJvDtpMMmoA6PdHTQK
OF6pSZ6lSkQKOOIuUmOJ0zm/iLmhMi/ZC0+y3yEipnoyg+5I+KVR7jKTJFtJRywtM9GmR3yLZ4h4
BRDcPK9k1S8VCFhzl3T4M2tOm575DibZ1BJTKL2sCbctTS2mFbyPaGnCVqEGnAkNrwXQSbik46Fr
3muvApAHRMzPffehzZF4E7YH6RED3RX+896b8gF1/jFpuIvSWM1bBhRrKteGgJRCDE4pHirxPK7q
cz9/Zkq+1U4r5peWVUG5EOcgUMq4te7NgyQtQD9MzV2EELSlQE7Ubh2mKCCdtf77OGQ6nrMjpANb
CQJZiSmAUTAjHQLPP4MEA7RzESg7jw0FSTm6wKUAWpeE4shdeNkuwOs6IDX9Vb7zid0PbxHur+fm
rnl12h5QLtg36GxCwpAKTupOUpsy4biLXBwSziV676Cz8/vDHJrtAHDNLLkCNIh9W/PNpnyL3xGI
6nLijPIFDd5ysJMlY8wjPZ4t0KejbyKrf6DYlm6KcT9DznrKrLJYmaSHMxv5erz3NWw/pNJxAN0v
VTUotVBWs4hzpy8NAiU00C1Wrt1QZMWpuYEILzq/0QCONiUah1M34GeYVWW+lE2lS9O3uH2dYqcS
JefbmEYGS1gi8zUHeKiEwPWQ48QJBmU9/FulViQV27Lnq569xNKf4AskX73qKLOdjr+mX63fGEq4
Np0PiVXE13A3Am3B/YdWUCrUTrI+VYQZHl3OKAqmgq3N702Icwyp6yA3yr5+xbO5EcGR/xbyK2+X
hQHfW6cGXLZVN1Y9B9rA3pyRuKnQSOwXkV6Km7IVDVlx64T3AOt57voP2frrqMG/CSQ0um5Yullz
SKdOndQCIddkp/2WURp9LmaXQ31TTA7h9KfW7DgABG30JKlBFVN5wbvVaSEV0P9qu5WduLwIQGyS
+hcBm1IBrBgEvJJoNWh5foI8dq7P1ewWzPf+j9yj4PsKEs/OHdcOvcebBHN/Y5TstJubJBIBIeBE
hJ0MWC5UrrFA29WPu0pBj0vsTtMH0wKss1GL4UdhTvFx4IAhBQPhnH9N4r7N31bWhM5uXtfk5nuo
nc1W/RDB+0fSCjXlnpJwulZYco7CyTngTpPOx4W5GgM+4CL/MUu6sPByAEidmvs5HYqK64fxwm6h
QaSIL0ozOgGPlrDye6x+CopdydkhhjAE86ohtz8W+7LZJPNG6PdgH8uq08gNehtehMmRxaMaVSsn
3uPlRNbp3w+k1qkPgXRpWLxu4kH4KDUmdKIu9Jicn1d240NRjZ4KagUUCKIwwF6PlwD9tf6rAu0G
jm9RNU5Km5EvChL/kykgpMQUZNu6Mnh/zzQvMXeu01cOGoDB54pP8A/HsET4qkjaEBcVUsr3PipF
c6kKATdeNKh9jFaelWjLExPxS5vU2c6l6neLLMyxlirfYrnRY0AVo6Pf82tI1WzlnfZ485BvIWl3
uAkeL9RJGWvMmMcNCPXSJMdqS7kIClc5XTkLlnblrRXqREQ+O42EFCOWPuLB6aEny+msgEf7FzN8
rMzukmfd2KJrlnJcCxkDnpBLwuyY7FPNfs/+d/k7n+8iwQhQuAwTNz4U4ys/HcBKL60MdSEAwYyi
BYVDPIueAjqa7vGHciPx40VlP1P12LKVXuS9VcQuulKG2FNksEJz0bFLWrMuPuX2a4L805xvWAQe
Ksot4W9wSMuZLY5eW6LCO7/MuZM00kFlfLdRB6NkTk1bQTCE2w7iAJmJ5zP4kOTA5YmIDTkHAGPB
Uk49gspJkxKJZ0BCCrCGaJZFFVsqAN9ACpdtDKjEBGmjeapXJo5f3BY3dsmf3xzdYxW0spjI46WB
8oHfmxFy91IpGKJ/UlIjEcHpz3zjSifo93jFDwH0ngGXhxbwIJmh/JElBSiK0YuA7Zt7a4Rdj/kM
MitoRUNeAemnB2m3VMUGnHvw7tUiVCiiX2l5kFIzRVI33kCmVBkYvd76INx9vhj80gVCqEOR1kNz
Nj7hflZSRhykOMBqSGFvxzIAObLqyf6klypEAEDAHgQpCCNB4uzVaPbl9mV5iRuTA+3EjLp1Ngue
Eti5fJoKZFFXQ8qFz0OmVgR7LknYIp9//3m9PORA3iJvWo8HVCn0MnrhQ2NEyTjpIUcxXQIwA047
afN8WhZ8FIqHKFcCgIJDi07XpkqVp2rD9JeZfW+4wpllpykqe8wzSxhWloAcTvdRMzoLQEqBlCOa
StFTej9ETcvUIRAhSSCOoMQO9X54R/pZ5ne96gFOKL48H9pS+IjXC8GronyBeJm6u3uRySFIK/QX
0BoWr+MY8FYJuza8BKwbyBwJGP45wmK+8sGgbNM8XwugF85rFYyboK3FR0CrlhpyKaYpX0daf3lR
QenfdaLOFk7B/EpnaFStSelclWHpCZZBDwEVBtJOQqNKU9RPkLeWQT8sT/lhFiXmJVVaUKdUSYBq
IZRCt2MHjxdKkodoIVmWo4Mjn7TOiqaZ3zGzWv1mZGEyJr/LkPUEaLBTYtXoEIl7XaS+JXwomAoP
MOisJLLb+yXUAUCNaKJq1FpCrX5BdaJ0mC7kbGZII6RBWlHvkAK2RXaSKr3pBJw3klDNf3/YgmQW
nQAgnEJjkUht7zFkqyDKkuHSp/k3iW/PIvNDGc59dWiEtxXHWjhgVbyKCQE3kj0PjpWqLUBpYTFc
RN/SxE1c+BsNWcg8RMfs8KdPC7PJsm9TMxiZwujTnOorH/CYd0FiEi36CMmwjdAQcr+Tyr4LZgVC
1pdKtH1ghzto+PK4H0u0kg2zV8+bPNpmDLAQ4k+2ey06NEtVMhihP/I4WHkpLLk49LqRa5JAJwhY
0f23SPks9aJUAhbof6+6n5N2hLZALetKcSjylYEvnSAos+NdJqLfA8XIe1uTggJumHfDhW/jHzOI
vBJF1rk5Oso/e6aEDKvR8WvQrcXFvrFJzTWoifgS/f0guvaZn5Dfin2nKHGFBtsibRxmBti2G+0I
Ygx+Pps8tL5XFnshDsOAMcXwa7AZXHOtN9f5XLZtl3It9CYh1Bhvqm4npfukO7J7rrUi8NZCOKou
PS7GETqb+X5ea6FYXOGbD6C2Vt1llTgRb0NzjyWlmT5Kue2fwK/mdFFyUHJxJfRcGzH5oJsR4wqX
41jGMscTdxi5ZlNl2k7q5LV+rqU793ZmqWiaAX6i0GLM7MQ0LpeAZrvCxStvIiCncgVNg9Osq31o
x5KeSc7zZV2eVNAr4PZFqopm02H8WmX6BmNUss+KddvkNVd0ZnoRAFJfCQiXQi6w8SGRIRBreKHc
z2cUBkDHs/VwGfLfQ7SXQ8Xwie42elB2aaMXvv2naP88H99S1oJQAEL2A+Mj/eT3Rvuizdm2x74B
E82kDpZgS6KTQjyqMxjIYkiu2rUbEPaGv58bvua4H27BG8PUtV9WmpoW0oD9Mm+48CXyx7eZTXTS
SVrjaArlEvogsc5GoM0IvBR9pwNQaqqrId4aoF05R+UmFi9hdarYVx5qpCPvADs3+siz8FD3Fl21
f3/+zYvn+c0nU2FCUw3t2BWYK7lHflRFV1QwuC2zVtZemhpUJUi3KZrSicL8/ZqE41B0s9AgWaDt
JTu0wG0gNGBce/clB42LKWQyAmyA7Jz+aN60+sKAUBXIPr3Q/BPP7PHWk4s9eme29UHuTuPsDII7
4iX4fDYWtgb68lHEwAEPTjaakg2taSFXMmQ2nGzejv5ZEjZVBFUb8VhJa+Txy8YAXAQsCBcYS501
fjSPCZNJ2IdoQc7dQID2GaTdkp8sNDzyfo3MYsXcNWa9OdriUZLKuWKRUE0bo2Jla8q/gm3gSGht
TiEr+XwmlzKZhOLgv6OjAwWxFNok70VcmPGrD+kvXmkcyKRucoAZarE1m/YIIT6l3ahwNn9kAa9H
mVOpj7Vfb/mo3UNBdWV1l8JyfBPUdVFfBuiBLmRIec9D2xvfJLPFSVP8EhnVFOK4fcsrhgoOchQm
JQiBBsoWQEEwB0tAda4ELQvPHrxA4GFXEARLtzsDLdtpoYBVL6tzyL+wxuBDfjKApB6/8sBaOgfv
TFG3Z1yNhVYLMhysUo5V7rYfFWEiipody2yjn7VkxkBfo9dirbJMDg3qHCSvLKSNyYWJ0/9+swuJ
79c1B5EOsFCoOqMNoq6N8RpJJOXQ4KVCUVmF+AKKUipCYcoK+KmUVgsHfqccc+ygUEdEMnwUpYlm
8OfOTB2SD5aow2vkZtQxhZ4HDdYRAjKbPjX9VRDagxEJzYCk6YM0yaGMRF2V0xzUbMKjhZ3nz9m0
7WsCdGCllTLtghViAI8iyKcjYUgdOvA+NWFDKdxxH/L4BcJ/sQKr/8tfzhfe88BQoMNQQPwI9p/7
9S9GUY5BJxPuBAWqBk5kcIqXroEkqI0EblAQX6AzmSN1MNSlqJGoEEyu4M/RrjRFfp/zVsW46vS7
4VZyB5Qzw44IOR287SDLQkqxlJ0hnLK0DKpwp027jjW5NWYRKuQkvw/eFKJ8oOIfgDjeT5aQQoVB
UMJoF7fWJKPfDhHZysG3ZAJtCuhlgribBqTAvQmu8tHeGTXRDsgiUCdO9lqNZGGOwDmMbjdSIyeo
53sDGheVIepQ0S7vHfRljn+/1kDN4qEHoT4i6ULvjTTVkq6e2miHCvCYfF1y1ayay/iX9IlkKXCa
8Lj7AVTBq5IaRiuq6awyZbwDLEwM9qz6tcpevLAUBLGAlcAlIOMZT83UGGtCKhTxrkG1lnmv0Leq
rtQDHjcG4nqRdP2g8xCBDHVaFXFf5A3ISnajusn77TBuUzB8HeLWfr7LF4eCpKEAsCrOFHq2ZL7v
0rHO4p2iJ8jjaF2H5oeV3MqaDWosLSvGstzAhuBv1eGLA3Cl/Pv9LQgQoiOCpRyBr9yvSJFEyagg
LAdowI4UXWVX3npLQ7j9fepRIKB+jc2B3+/qw4QuX9kcmLXsxJINkaRRgb3BnahRNjI/iVkmGeJd
yB7GFy4z8VT++8VGtoflCZYJPVVULNFos1/GcZ3sxC3nG/n3v6RfvW49sIgjeYiiIi4O6vare6Zo
pUCLd3l2rKNjE1p//f3gykW1EuhuhKV0n5Y/DWoVxD6+f3pr3VS6xG/PDdBtUGQE+GwF5xM50QGW
oPxozMIhkKp0l+gd1N5q53fZGBMPZJ0+vSoliPfMP/7XitGH6xxmUQ4HOAjpL3K63xtN8yBMJkVB
melD3A57BirG0VvwluzFU3xgtjXEoZsf08tzqwtGQdGBRC/gg0Ba0zQdZdZgN+XC7IGaMbNm32qd
eI185MGjUSrBRQIkKCA1WDbKH7K4yQF77mZv2LLn6Ze/4s50YgKRDxAtSEyAn5B0al45C25eQ0Pd
AVWZ97MnbpWP6n2MCKsTpJvRrVZs1tRIHgeDBDxmi+QikKmkYaVzUKlyLEOZyC8OA/MHdIurnJlk
oW9CbowHZUr8NuluggH6FGs7YGmTIALDCGMQFWJkvaF+dABiQD4/X/01S9QlKSZdxE09LMXM9jeq
8IFgSJNVMs5zMw8hBRkQaH5F9JfghqFLKAObt6glarMHNjK3Xtmsjx58/+PUGDKRb4JZxY+3zDYp
XspwP4NkoreeD+HhIiZDQGhKOos4Uhm435x8wIRjGfmzl9euD7pZxgPXQIy4frCfG1oaDuIVlDU5
0BGhi+neUK6FbVWFJetFuSX1oKbz4tzKk/fnVqgU+NXFcNnj5YCEBUo81JYMtEQA0L1mvcBNuQMK
pvJk95bPmLmz2le7NCINzcrI6MChAQO8HxHEYFMUM1jWgwLxBHlH1vA7wEtWrmY6IUCGBMJJNIsQ
8jFRpGNvdmoabZT93iu++k1qvszOZH9CK/Pz+cw9jga8WeQdjB5NwvxNXZ5hiQSbIGeD913cnITT
8x9/9DJkrBB3o6EH7zocNPdTlZdxLhXFOHjDaIGvAx1Lo+RMktWvBeGPG58YQusGedSj0ZQqgfip
6md4CA9eBByEUfzERbNBefr5aB6dDEbAIQH6yusNQEUyuZjNZRHCSLqBLLFsqMcGSHvI4TYrkeXC
2t9bIof2zQ3QNamcKeo8eMJH5nS//c/MEP6IbqTqzRq7KpXth5vdmyL+cWMq5ecWDwKYik/1SWB1
xurszJRtSNDmumI+n8EFZ7ubQcrZZpxrpTLC2GRkL2JsDsdhjSyGhkU/DIgKO2LInvlKTebuGJ76
Vm9/9N86M9yydrcBgVT37fmQFm7r+wkkXnMzgeilrZsih73WriMbbIuO4LA78MdsgOr35xUfpNsB
6eHRPJFR37VaxHKDh9a1KjIyF8klVNhmj4d88RaHHWBujmqzuqn0Vvh9zTOJj9/f5RgteSECs3BF
dt2PVouzLGIY7IHAmwWz+N0W5ljAlN0PtoYe6anCLg+tCfIS7vOJfgxU7i1T66owPGp5CSyLiaXG
Tig56jytze6ig+KeAq4XGG9w49wPr8y6IG57HqdhvhEdPO08UArJRnwEmb3c6QVUaFm0W57F2ng+
umueg55YQIr/IaJAIoS6wWI+CtsaovBevJNkVw0NO/XCA6rTLrMXzvKrPmwE57nNpUMTWSoE50BD
Enje/WAVZA2rTktHz38Do5Xb6tph3IZrRzNN6Hn1WGBbSNsScC5Art2b4cshy2ceZtKdbBVuYDWQ
0TxUe2mrGbXbb8etcop+zLbsBEdh83yIS+t5a5taTyXLVWme89GTnR702JBz28pvz008Pq5wgiIx
A8A7BBOQwadsZClgemIDG7XJ6bOrbiKndRNHMUpHfIEqqK2uhAbk1nxwlRuD1D2UsYk4tiUMDga4
LFa2AL84ZTe/TnnFWPuTP/b4debVrl7KS2MFX4U+b3pd3cxutK3MZCtvqs3opC7/ER+UT/8wec1p
7WJaOmmQ8iLsMCjVIKF+7zaqPDelQEap2dFb+ypuVStxezfa1Ydm0/1tTegfL70xRx0vQiwnRZGX
o9f8aVzttYWvCnZkcV7pDqfhIzykX6/Z6xpBG41KpM1eb5eb22OaCXumUoxeX4FlylSdciNXup6b
qimb3LZ5FXX0GCQniFoZwrnfclv1fzhXr612QIQhfUJzlIQzYp2iaUevmh21NxAzT6y1skXIFnjw
WNLO9x8b1OQWUdnHkwob2RkMP/mnBHWufJ/3LxAy/i2zOrRxozUhRxqZ/Z+p/dcodTHLSiBzadvA
qKxDl+fHvJu+VKd2GR1gtz37E7eH/DN2t8Inbk2m1Iu1u/L5qPGgv/dgse3GRGtqfMB0BLBy2xjy
LzTYNgOiYB248K+uXNk0ZG/+//P8iARq6p6NwL2K7IelMk4UWU27cvgsxjtwScAVFQW++aBP4VdD
4zfV6CXv4HDZAGK1KV3fLY3aSewVvyF7/GE8uKKAH0cO9KGTDrJOISsDXO+BJPwo9Og30YWP4TB/
0wJd3inb4ZfcGf5Pwh2n58Halbx4At1YJyflzd4MfNQN0OWCKzkzFNAb/iHc/5vgd8LrfGqor9Uv
9GutQU/pJtF/3PbGKuW2RYSM6cz1mF/fghATh6OoMja9V3tDrAOEnLu7MjOji7ZyVS7fY/8apiPL
jtGiELif0WPP/p7Q5CmWZpTWYKp6ZY7bWl9jjl6MP24MUjcNTj2gH9MBWoR2mxjawbdVF2TB1UqE
TiaMdiKJiKmAKxu6LTQX/VAPSG9xPBSZEl2F/lNuMaUlV5sK9ZrCgDbUc6ddup1RcAB2HSlCPBUp
r4nLhuu4AubQhm3kKyfp0ga//XHqUhxDKUbHI348ccEe+sGsvNcXo9Db36cOahIXQ3MQv8/vM/08
HkcT2KTqHH9x5+DSGn/wP2t7fOEBCjFUBUIBoDMEsoUKnypJLIHeFXivy52psSsnfG8+tVmPQAD7
S/6xuj5LD8Q7g2Tb32zrtmW5jvdhEE9FPcgs7geT6OmX/Ao1buErOAWCSSjw18a5cJqARx6wVAlk
dyjhUWGwWCYKV/cK7w3+qQek6Jjs5V0v2hAP4Q6So713p3qNC3zB9QGlQ90WLXugm+OpHSbURai2
NcN5XLOd3iFmQNAO3+Sd3G6jxnnu9wtJC1K8B4ZKQwkR2HnKN+dalrQZf+51UE547SebY41e2Ay9
i7aFrDTr+O8vWPgMUstEcw2U3DSOvGc4uWtLVfLGwAxeQH2ATqcS5DSB3k56lRn19z9gknk+zMft
fSUmAT8HSN0Iieq990hRNHVDNqkeK4I37X1aY0t9PBRFoAfgJ8gz4bFEj2nshlpkWlb1RmbW/V/9
uTsKs9OWwAmuJGMenQOWril5vOdBskA5ZJ4lUgYGI3QZFJ9+Dh4howvMdLKMHEoG0l9HJqjHIL+I
gxEIJzSt308bagxz3fINwunopZS3aIKT4rXIhMRT9wc9UhLYXFfGbALtvLfBDywA/sg84D6pdzP4
GwU3THUnubChvibPurBMaKZGtfFaGBRpbW2u7OQqrGGr5ky0bI82CmrirwpPQHnlQbawTLeW6IpW
MA5D0vSwJOkqMNZOp1iHdja6X0O6gr95uFxAI0DKp+hvB9QABdv7+Zu6nOsr9DLsInYTRlaApn31
4y93D2WC7K6bs5epNDZPhincydvcrl+e//jj96POTEJSPBsBXqMljMKwLfBwjaKdFu5KSdHlxqnm
lU1Dbu87H1NFlFEBj77mTR4QNxyEswemS4tdBkwygHkfQ1NDJGxltyxZASsHNGoRtSDQJj5xM01c
4jdcUhfFrtEhjJSyehi6Sr95Pl3kPL4fyhUEJwjojUFqhn5gy75P+nvjbKeNdsDuJwN6DRCkZteA
1rQdFJpAHEZefuTRALm5+8EMgtQNEyigd0TWx0XkPoJvs9aH1bc0vf8BUEMrNJA4WB4if0GdMbNc
lQzP+NlOVkwRKjcGc+wsZCZB7Rye1G2/EV4KIJV7vUntsjjMiV6tATYeLkH6G6g9VApNHdUBk+1a
82OwQiOx9O6jPayN9erLt4tH26GuoahuGSZrtWxXWZ3F2f2u3YgWd9HsYpvhr+QcbWev91pXsU4o
8tuMI7tg8t+iv/H4x81eQW6uq27vQEPHyuzIXsv00wp7KPZcaYqATwP8RoL4FbXqcltpVa5CNvQF
vNqbYwCmhHe5MH7XOmfkuqpDqdvikb769hkYtZGYvC4ZJZjrIMiH/05MzfQt33ru8vSpTQQpwcCG
OiRAmeh3pGetUpvcZ4diN5yVdlsZJSTjQsP/SMKVQ/vR5+8NUT6v8lUeKxMMQfxS7EymdHrZli7s
WtqYvhyuA7rOL+hmiJLB/SzHXc2IvjoWu0kxAiSLexsk1dC2QR+bNf4t8wTWFKOSQfeCEBaPKZqO
Mgu0nvEHDYffIfLAf47WjLfk1L1CT3dee4kszSAhSUIzF4v4VaU2EjuLpS8w4N0ftkdoMOjkbxBt
6B+FbvNQW9iWX9HH2lPxIflJRgjfQGcilJBFBJX388klmizXSlTtiLHAbTeBG7j1ZsAWCxodEgOb
cqNuA6/dJC7oPcB4sw/SHWuO1rAL1yB/1+74+02O7ki0iaCjDfsIKfT7r9ECpRUZuax2nkJm4L3d
9aYEgfLClfD/338g3ayHZgBS3X/+SozfvTEbk8lZkIc3JAOQUGO0JuwnSIyvrBB9R2Gq0GUnc1gj
4AcAKrr/uFgZ+LLv5wZoQZ13UIHKwDy2so0e9ivUrVAwAGk5oBaAwFHu7YtNN4L8PtyF6MqQLPSr
KJrt22L6PVgjCn7wN8oU+ZSbK7fgu6xDDiEETFQP0Pr6Efzy+636lxR/RLELyiY4EgGjRgKNxlj2
TVsrEsOFu0Ixi8bGM36vMCdmJX4gx8ud48AKMJyI61XUWzFz94NRsTZ82szRLtJ9c00p8vGOo36d
WnlE+WEu9+TXa33+BkU596dqp5asu89Pa7pJ4DpZ6CcFFopc6diS98OYebGSygDQ3fDEYMuJ4BN5
Tb3JRGzHQX5U79cak6/PEHrisNFAiUaYXYFavLeY1HlTVw0b7fizjB5KjwVT9FtgAbRkJV72XTqL
dqqjA+9L2caBvqlie6397uFEx+RCw52IDBN2vQewlJ9wsh9r0Q7SBgyOoMCad+oJ1Fmp8Xx2H/Lj
xBWhxY6aB+4Oks69HyujamkzIum3m6zxVXzPzyqKcN1LcB5e5I1oK+7spGay6881yOl/rJJSPZQ+
aPvU6kZgitIYAfZBmYLnoCn9HE+jCRqIMxIV0XfOmT3NYiw0HPX+AZVlL9+k7lr1bmnbw7fAl0Ja
QnCe3U+CFg2oWidxvJu2kRu/djwmfbWqTEZCexUk2cCaSl70+Me9kaIMar+poRE8Ea3G5FzEZv4a
f8ytPjjDqQ7s6Aha9s/ilflkPoe1+PshY3+daJlFGggE44/0XwrfoUlEAlBZPo+bCGok71Bwqj78
k69X+cev52616L8kW4/ZRKxAs34rDY+indYDUvyluN1bYhRHoMkbby3AXDyFiPjWfw1RV7XMd0wB
Do8YkfafUTQuvtnt5kN/GNaO7IeLjuwTQMuAuQfbF0RN71cvZ+bBLwmA2R5/CA5AhT+ezxj9bL0u
z7+/r1Le0XMjkM0ZZkywk91WXgl5l7fZzc9Td0GRRzHKNfj83p4s/6u1RUTgm+ad+dBQbgy2SJHg
gTn99D+V7yKn4yFop5LOV87zUT6UF67DRDWTANkROdDDZOIQXkjWazaD7afiTobktd8iA8Qi5+i1
stZ4H5bd/sYg5SASU/eaoE7xzpx5HbKc2Vl05tKsdkpiSOWpXpUZJvfewza/MUjdi2iei1kxwAjB
cGBNZ80Ots3u12zgxWs1G3/l/F7caDfWqCdGIcg9dt/VWrnjDRFYgP6PZPx5vmyLzn9jhboQhQ5a
rGo9xrvMVU/Q8PDWXrIP9S7aL6gTGETjeR4KsNB9oayhd3vUS63Sik0B9cTW6czRmV6Sta6EazLg
2WJRu3rOcqimhfAO0YEEQvId0rlmYzZ6gtA52WoWGoCry2SG5jfGYV3hE4TMTuGyHgIBF4RAum9M
9lpScfGjQEOLRgk0dBGQ1f1Rg8CkFJMInQaK3TO4HICbh+pU/yt10t34Gnj5TkP80QA20+xKp/1T
fDROdhGs1uo2nVkegp+lsxaQLEZhtx9FHPEmMhZ8PgrSER/FHGsbZDFmY7TQEQ6/yHtdtJ/720N1
hrjDjTWa+XfioxLoR58cV6IRGREefj9zPUPKIHUmnTGfm6NpsK8h5q056nSc+QlrkWFwnZWbgzt+
/OLsEI4QHocv4cha7Y/5W21lW8nhXP9Y4nCM92CY5vXBDZz2TSX4LCfDi2zlu5Yi+Nvvog6vKIVw
is/iu0x2zxyZjWgIGwFNTFBiAhjnErkJCjqCm38xFreVwcGkK+fQAuboN3g9GwRRl+CnYLAndgcQ
4mGtSLF4mN9+HnXUNXP2f6R9V3PkRhPkHzpEwJtXmHHE0JO75AuC3OXCe49ff9n84qRBTx86JEkr
vWwEatpVV1dlZmlCmWKVFDxEX2vyx3DeFoTlp6+Us0a8DUiTac2wymo1gTHxBEUuW9nvfkq2aife
BzdSY7m7y3FRzqgXxERNTbL74AqiO8EekCeLdvMudCfkqBQ72b/+2V5qpgO8tEkdenRuT6x2hk3r
KcXzfvaUQ+/le7S4dgRn8IDH+VmcKt6kkqiC9n+XVqlT3aNxaTQu2GDiPn5cDr0TP6huvqvd7n17
fKx76sIQDc2HhHugiz2GN3qaD06Lbe0Tb7Sjh20zjCiKSOaTMiDAYog9115KAk7DkMox9tXR7fSP
NPgMeIeS8VYA14OIzeCxAPUAcmYvHKEUNa0gZGrsS50jRmeIQKG+sIPW8vZIGK8FFBcBmTfwBlWB
j1ib0ctWHutOx/NaOgL0JTo1VEkWFN65HWx5lqg5E1R9Vlo05PXRdlEKX5rQRjObxJu7m4IT/TGn
7mJMlDsz0cyg7CXz21JaeG18MgsnSF/Gf9gxh/hzUAyJJi9U9JDCo651CGuNsS6lQAla5zT9auR/
Sv76NgCqL4SuFCQI6Ldc09ZzN+h17KfK5GDG+BYYrh+FHxTrwWIDjZzC4WzvJca8o8kDUBVIoyJT
940mv9iySmh1eaZgLwmCGy+edlMPz7niRjwfzfCbl3boV58IvoI29kbsQ2t2RIOswA2CU82rvfOs
UPu1NYwqnyPsotwWg/ufqfEaKJyLl23im+aJBb4qitWREaVDhiMBuu2EHiC+lXo1j6PA8FVkPQBY
IOpVOOXUCQetcM6aGC6xctrqvn0beYxPtgVg2FESQDqb5l5GZp0uFcSY0QB+dKtocIWQk2Jkvb8x
CNC6oCwnK2BzU4PoMyMpRSQ19FNueRmaompOoN72PeQ7hKPCw88wT8WFObJwFzu5XBLTigwkaqJ7
u+ew0pmLfvFtymmAM9vJAdgFfonsl3rXnJa37WPIM0BdtkWmKJDtxlwF2QnsW3Pax+1ZlF/+kxWa
ytmXvSjlCoYRvPS35n38PHEAAoz74nLJKc/0fwxhKLMa2TIEy1Jsoxm3GR6iz7HzrOR1eyhMv/X3
ilj0fWFEirzksCRlO4A+e9ODq4VErMhL+zMPCnjdwPOgKAi27XpbtUJYlAU0in1V3Gcmgku0Uah5
ORjmvOFVh+AE+ulXMCyrDoK8LJGAa3MviT1U6Uo08sqdOfIqXhaCeU4ubFEDisdhTIQetgCHAqAt
4hx71nzJYD0CkocHKuh26/lKtJaUNUpw4ZffSfg88YoLrKlCNloCZRDtqbEg6+9HkplXhkjCuJc+
hfaubf4W34LkLuVl9RhhKaSt/jZE3SXToGhQaJlxj/9p3mAqnezHRfD0wOUl2llThniOVGkh2XwF
cDTjlkylFPt3zVN/HDkguOuvEwl2LIkGngRw0tR6L0CbtlWC7GH+qmeoZtuKvN8+i+QL65cCYdMD
EvQtfX8VQwi5POrL0iZ+Yr1I2jkFH8njgjdYwyAiEQh6kKO+6m5UhooZtCR3ViAbmO0L9PHgbd0r
6hzCIJBRdfO7tAsgIvVo1bNqrJu2S/z09QtY/FPjav5n8BbtqlfrVO+Ek36fPxnPobs9f4xE5Nou
ObIXV1ddz9KsQfbED19DcJ9VR1VtyO6Jx0o+oY0AclsFT1WH8aiETVLPAOqOCDaR+b6wqTfdsOQS
xlraQmnfDfo+ctX7+mUS7UG3u8faRC8SaJXb44/5c3u8rP0Cq9AxA6UMjGxquOjKtURJL+M9e4dR
FndK4fGQatdODgQlhMYojkNPBiu6Hl0NHm4qdHHqGz8kZLP/edkZVVMIOJHOwaRsQ/kGTS8hWxHj
8/0fBfWayZ5HG518kIfcninWpr+0Q91yYmuk8WxGqS97b6LNyQ8zcjTQ2EG3adw7RI+KbtfXhHql
x8pEZEVs4BKRMnGsH9Kz8SP9En/lvyXDBd+//aed6fECg1msP2xjiaBLtV4bc0jUWlCV1J9RrvWN
z1Dayb+GD9Hu0Ymitbdn8DpOgDH0U4ToL7rYXfG+27nViqrpsRHsT+S/nVPGcX7sWbywQK3R3Dc9
yHCwkL+CwZ4/dIfFqQ6K9ztCXwfBNZEZ2h7S9Q24HhK1t7Ow1+aJDGlEDtx0iyNEyiC7yZm47y6K
tFe/nDnKQUC5Ng+SFmYmQlvUgG2BaMI+tsN3uAd71/qn0Y3dH6GH3gJIu9bH8G7wXr4WLiaLdQjQ
cgjUV8RHqLNR452bvLBwE2e+1D5M1Uk1j1bLSUExTECMDZJWAAWj3ecV0bVdsqwuRwB1PO0HaLW8
RrCMXQhtA/BoISgICf1vVsWFs4V376u4nDIAZ/fo7z0c6uGMsyXzlGGY4wB3AfECodLSAOcotAQx
6/XMH6W91p7HxDN4chA8E5TrC83MnJoEJqbGa4sTTAi8TB0jnysjtANdlgCogeyibCyp3glZj4Ao
2Gs3wS7ZQcMfcMD58PuFdw8qjMtoZYu68+OwL4Sa2ILst/XLBBTyJrwdfPFl2WlIsGY3n9Khc6FR
5MW73u2fEic71G750u8LV7mZd+qh8QZShkAJ72neVdxzeJ2HXU8Gtf0LvanQ7hY/8FVyRW8C0RZd
T5FM1+3GCdwf5b2IZNyrZfNEp767VVIOYDUzZFNfbNopNksVjQCQzXR7u77tT9LOPOqOgmuidCIn
OUqH9LbaLa5xo7u1I92+t6fmGCEnvVdcVPRd0VV35Q5I9CextOVd9iABexYdwKrEj1WA4IzBfebl
YMl00L8aiSx0ITYQkuI8r391ZQVzLasR4hqgRg8zD97NOsmyBBkxXCbQ7qSTGnPbJIKs4PVU3U9Y
h9BJx0Oq2F31se3kWdsSIn5EEgcMMQRp62EowlTPKTpv+FXqR9oREDCgkU0e8oM1WUSoAZh1JMQR
0KytpHOeBmFtoJrhW59o1rs9BtbXIZdMsqyAzsCtrr+uZakkl7WILBYCpKfxsP111kqARAfUBRER
g+TE+utDng+znNa42edd2nwYql+ELlJ2LpcQxnJ5l5aoEzgOAAoLMhZCbu1jFNkAdW0PhbXYKh42
eOWheoD3/3ooeiaIvdiXqV+1XpB6ZXgyiv0ycJIzLCtg/FqgQ0GXDD1a11bSpQxQV9ZSv4k8dTpb
gWOpD6nsbY+FNVkXVq7S31JVAagHK+PgS/Ue3UIl/X7bBGtfIVmNtCKyozIEndYDadABZ0JXdWRL
PMPjVfgY0RXqywg2wIcD+o1WI4xiXR/1BEfCLPYiwCeCrUie1e6S2UEvx+2BsFYEBQKw08BLwJuW
GkgCxfLGlLDudWP3oxtAj047ddJx2wprutCQHbK5eAuJOInr6YqmtkBiHAdliW3L6Z+3v86Kf+EP
4T2AHQP8ifaISycEi7aQzbvsENH/NM+zPYSOvByaGJ1/H7WDmCeO2O+1F45l4p1oV2/o8MS4pvDK
u8JdiSMEqcMBA7NsabhFi5X61BSeLpx6fd/9PFicobK2NnIDFmpugENiqOuJhPZp2eHlkvodxO2j
PfIcPDld1obAOwxb4rttBV0KTauYFF2N1DelU/2RBTdS5vGeD0wbRJUQymRI/muU3yx7tJfq0hyx
7jvyNf0tkAGpymtGzZoqdNPRASnEYccVsJ4qFW0nk9zC0xJ8NCSz6+ZsxK/by884qFD0hCYhyZih
ukDdLmMpKlkfClj98g0ZDMhGaMidi06WuX+2LTEGA2EKWEDOAuG7Tmb0IhAKxbLO06LLfFBCoJsA
Tdpo4DxAGItCMgowYOA9fgUAncCLFaYZb+Kud4rfVXcTWoeQV9JnjUMCUtoExBS5CxomoSWof4dZ
mfm5cVN9QqCbx55heBqcxb8NkB9wMVH6WM0qukZnvgLArmKPvFaurFmSoPUC5htwyVeahLoeSJFq
Fd9vj6U/aeWpyE6ov/3z5Qa6mjRNVlBhp/euYKhJEy7QQoWJYHwQYGJ82DbBHshfJmgMU2pYQiia
DeRWC3Lh56Oz1DuL14CGZQWxKqYKcuaEc71ejmrozFLLlMxXPdSUUqTKFSc2OENhbSoinw02HaYL
6ndrI5lUNl0IMoG/YPMOr62IHA4ng82oJCIXa0EDHORQRCg01ScKjVhWiywjEV4QnmZA/x60F122
Z2DAZrcZOYEr+c3UxQLdTpJsxgsU/BLqxqxntYh6E2Mafup/sqcCofcBOn5t8+NfXClEKxDZN+g4
gvhBWZrGphqssMhRMAtq57Mx3e2Nxlqdy+9TJ7IqBsFs8iz3ReOmL32EleHAicZYJnSQMODnwanU
6FRrF2saWqFhCEK/N8oTpC6H6R/XlLDsFybIRr/0K7WShJOY5yQDhIRDFp+NiROK8UZB3SZ6FgVW
Y8IERoH4G6NQy38zCryHADzBlSXSyZkqi/VEM2qwT8V3jALgln83CtNAWyRUfMBAph4SWYAs2pxr
OfErnZza8F0GL1fGuncNFchh3FJwLnSRJC4Wy2gF5duGINtqbUdP5vMQnUeeWBGrLoI3MHJApFAA
eSTKgY2ylqnYcDD1Byp7i9/KENS9h8rxHNjZu86TCSdrTB17PMBkAohA2AKU7XqbQdWvLiNJ+eab
NMJNfURLla8q4TiX7/IGbQasOAjqgYSOAiO11aQkq+QwB7ij9tT94AsH8OPQSvNY3ZfOuC8SaFGB
vkRyT3YO3l7qvb38aBzl9DJ42iG8R0oe4NKjsS+cFCmg9Ji6rygQOck+Ow5f2+6DVSUCr+qv30rD
doIxDQu1RzZFfjB+GrHdL3b7DgnH9MW8Gz6Cn93HdFtDUvIB7pFjmrUaWHk0oTSg4QFllPVq6FUc
SoKEumW5OCP0nWxcku05tGO0WX3u/liTK70n9hza83P7bDrb1hk3AC4zPJgg4AHVaxoegyK/ZvZy
mPqW7JrdbvnoMjscnPiXCXuc641xoAifDGlO0j5ForOdbTouedgBlTFpnjw9RLWnfJSR35t2z6u9
sOb00hTlHxJdTqsEUvggIJSvkp89VQg0eQvHeJatxkOdWrWMlhRsGGDUZfe9H+0qR90lWdCoFoA+
LqyTtUVBGUFxAE9QvJ3onkRjGFezpiH6qPTH2I6d0k2f06NoB3elXznDTjsJUEXnwRAYM7mySh3i
ZZoSIRdhdUYq1LC/jD0PMce4kaC6J5KeAiAaXvchEvR0DBM8CSrFbt+G2ukSb3uTMy2g0SvBxKIc
R+NI+7pCP9UKr02ILw8lEeGp/vmzBnHU3xaoM2wqVdiCoIz37Ox8Wt0uuMl5W5o3CGpLB0tf92GE
QQTyGxqJNsPH8q9W4mIU1IYelrmI8gYmlgq0R83yrMP2QrA2E7CiMmH8EjFSqiKqV3NkzTFeyyEQ
o31lB/U5DY6j+fB72w6JJqmbRyV5WBTGIT6Gdrdrl2oGmlUak4wMoOQakFJTXre/z6CnQB+GYFPx
dAK1z6Ru0CpYyrKSTaz3Gfotvngwz4rb7bSb4SC72kMK2pP+FJ+7u+UTaW0XKAdw0YV9uEPLGmDL
jT1ayFX77R/FSlBd/ij6IkGxoAtaFZtQuMsPAmoW+SnYST+Cg+jLfrLvj/HTtkWGQ1fB4Qa8GG96
kOCpLZkT+LEQYRam4Umunbj0cL7SQ3isusdtS6yNg3cDCNWEC6TSyUrkRrtu0oHejY7mUUM5xWke
uA3EWLvm0gg5gRfR9xINiM10LfZ3PP72t7wYvSEvP00F9n0FgENFPj17mZvb6Y2yT8BOeVfdzhe/
2ofifrmRfiq7BPSW3EHJBdwOaXrpgA6XOM6QQfSR0Yrr77mkDoclNnC2Fn6LBcWEm+h35Gg/NdQe
J1yWmRecFF/a5Tk6bUDIobuZ9ujEnd6rN/nb5JV3wa/8rrtNd+h3+WIhVOA8476D6q2JIlvuYg2G
aBGDKMRCY/d6yHNiV3khEnfeDIXv0DZP1ZvV2YAnWs58jI+TcDv+RsUSNISDcfxve4464wYIUfFC
9lyOizV7jd3kGP3zSsXFUlzpogpi1UUAssU+hPbOUJo/c6Zze0dfqaDGGrozaAKWWvQ8nijo9pFE
8mC9UoUajKVGVkpfHOiOLpDY4L2LvoXy/v+74arTpwTZ1XAwYcNFTxbZ+QPNz7fETW9l7zm8GV/i
2v6CJrC8S+/lmxnSpPv05/CSHXjN5Vjvs9U6UbtykcSwqXvwXVS8X0hBV3rt9um5vxNGG30NOY6c
ddP/fUAh+rKe2RHNFJUmA4WgANH6R89rWM35PB0NKXrUNiEZTPd7vhWc6SndZ4i8Zlt2qqcxs+ND
U92O5XnmPTuZEezFwL6n+eJwy1FTzlKNgZV25Vr4nw8ycniQ31qoaI9767bQ7dHnNowj87Wxi76J
lhdma2OCTn8Bs42LTMHP4ZAeQ0dyeDgCphm0+CDgHVTraMBuZvRWpSzgZDTwq9CXym3FA8AGjd5v
As5LigUcIZo8f9miIjVDncdADHAwgnPmLlCoEHeKb/rwizFUvng5I+ZRv7BG3MzFBJqzMulggsFN
AfeFx/fRAJXC2G27W970UWeszPREbMmQ8j/oTb+vIDguvKgiGPrbdlhBC2AG0HnDe9cEV2c9mGjA
6wphFJYJ8jkTbpSmsr1Qvp9GjiHmrKH8DOkZCeQWugpRxqiwmhPArjsDxdVpL8teotohLy/9naan
tzfS90gQIUWExw21OnEflcNMuu/JD5M/H/RTtB/P4fv4aIx2/5A/oF+5HX+C/rVAwb14mHclYtH+
qe5tNB5z0YXG3p7gK+lc4B4hBvn3D6LiqG5MzDQkP2h2jJ3lpSDjlvvmJtmlL+ouvVPekoeFm0Uh
y7Y1C1SEFWWzMoJcQKix0T65/wzcxhP2iyP5v/J7nodmLe3lCMnfXxwIo+lyoxG+p7zYfUHBzebJ
GzPEKtaTSB2HpVUhsDrCROWWtxawGLdW6/iqm97I981jDZXxHsIR6U46BW/hsTn1R/EHZx0ZgKzV
OpITezHKLAf0QCcEiuyoueo+PXU2pOtwu/I8J+tGuphO+l5o83iRxyBDBswDKltxeI1Pv/sebmyO
b3d6MZIhXBpTLzAS5a4GpXjCUy1wqjf1hPYb5a16hLTQadorT5oz7mY33meFrXrFZ7Jbbmd3uo18
YMMh/A0xvs/oUDhcpXNGJulypr9fdhe/b2pD/X+0GNkZHdFOHAPsYNPNj7JteturynJ/l3NNHc6l
GOo8rzAVvacdm3vc/9A2nzmuj+cCviOBiwGFaqcMIuk6ep5+36fHyW7twRuwtF8okB+tu5wT1PBG
RR3IQermOo5gr3N1zwJ+kYyLR1YkLmRrF1FHUhUrM7YGGFkkW7hdTilsbC8OQ4lqdepphXZtiCUM
AyQsVODx3Knu8OwpT7Knu9prdSei24cznIvb6bWEe+t/fxg8P8p6MYCoYKA2gLo55A3XZx5SmvXU
TgWg8jIKnGilXLqcITIsaN+tmtH7FqA2GoqHHtFSl2oANRGSDhpvvgX7AE0vDmjd/FQ9h0i9780H
KfIEyxZrB6LrWuSJ4n0R5M6hsMM3nto/w/mQlowSkaQCuYe+PpXCAn2ijwBrtyHPCTwPx41eKylC
u/bSAHXiQkUYpakEh0IHXDT/gCblXvqZH4xd9KsT7f1ziZyxN/vaPnrUHEWxay+9TY4p0gN3Gacy
x4obV7+FOifTMggFsAWpfyachJ/npXHnxStid7zv2tRuI/Jne8FZaSnYhOQ5KW4RUfT1liobQdHT
iHBInGg3QZ0FLQ4khJK7GEJjFjQe2sCO55hjlrWsKKWCPgeVYhEig2urAmDjQ5wScEOMxPyumN7V
jlMQJp+g/AFKzpAlNiCBLF+B6TVzVGujBFymKx9qewpcKYGQfekT+i9H0ZusC2UKfcFRn/omTkIG
cj2asWyLOpKq3G9qF2m2FGqtP8TuBNQUZ7EYjpRIicELoUME8CdUIjvO1GBoApSH2+RQxLb8p7oP
kKSKHBONah5DLN6PZT/90WNo1B6yxJ04c8rwsdBqRCkADR814Cyow5Lq6JM4BHPuv5elY+V2mNgZ
T+6dMZkrG5SP0wtU3OoJNkBCRRUyBy6lcNDLWOSRs3iGqAtDbIc5D0oYQq0dhA5C3EXnqBKJUs65
5hmiNnsg67UwqjA0zvtFRIfE6n2cXX3hnCnG4pAGpgAoAASDVl/UeCqh0adasnI/rBMbWOeyPfXN
mZuHZZkBPlgCbg/qIhYdDlahVBUJtPP8WjqX44NiuNjnXMkPli8EOFAmKiZEV5aGixpdpEWmicoW
PIScuPqHADVutEcSbRMMCQjBCXaR7WtIbG6fMcYRW9mltt/cLUEoBmLqtxHK4Mhf6aAQtEcetodx
z67MkD1zEYJBkjBLolBC0eu04+FU2N+GgiKYyWg8QZc/SmtqgbGeUx+MQNnnYYW+gQGUt8NP/+vz
NH2/bPVBCjKUb7Lj/KLu86/8ZDnZE9SW7xrvVArO7FnHzuGBUlnwq5VdeT1ludVmTZbDbmuD6eBO
NlEeUu3M4xGhGTcHdhwQvUCuIA1Ba7MIhdhJYQrseHBuC1cg7aDT1gUd1bzlmWIu1d+m6JJbKEcC
zgCwvGBKpd1eGJ3t3cxK6gG6ACFD3BrQwqadAtrmtkERoHxrKI7lP1Y36UnwjM9y39q/lBoEW/Gg
7mJ32yrjdl8ZpRyeWaD1wGDAaAPR58eOMyaGAyK9bYG5RSJIRyFxvQ8CI5KkKAHi1gABKp7szxqn
VM1322O4toLmDLJCoEWIOzGDayuqHOu9WSBCGSQLSt7oWqokLq/CcL38SBYT/LMGpUn0HaDuc7OR
K/Tza0CUi3+b+TmYOQtx7czwfTTLgD4PAPdXoIRFHcscbcmAhB3sODzCWUqPrds59fi1PVvXV9za
EOXOhkRA3yANzMVm+hpUR/fRPLvt7QwPhv9miFr8JJ+nfukwogR8+GgGtzV2F56rYa09kKQgqRiQ
NAVEeb32Zome41YO4GXrCZD0kxzeO445XRcGyL648P4D0gnpRNCq1VFykWSHgKDISUJ/g3fXbhpL
cmGDitUE0cimUoGN8qTbLyrEIkEUO91bXnVAb4PMCezebr3G+V3AEziO6aDAWXvo3ixwfsn3Udn6
JdTmSKuySdoSv6Tx5dlub+qb9CP6pfxpJ7AVG6/aDY6GnkiPwpMJTiOvosKoqK4ngtoyfWpGuYTG
rsipGNBMhraxnZ8g/pRXDpF5E0BiLHe5j+Aiea28xo6xpcA1vot30r74WF7lz/xT8iRke3h+knk8
DWwzi/RouuIO9HmqJL0AZDQ0HF0NQbsvHfSjER+2zwzj5iR9ciAQiasEmCgaUUgeW0EbGQCs/+rf
8b4r91UNCqf0uLxycZmss3Nhi6bVl12ixqlsfnN/i5qA4zXpKGqc0iyj5ochYTygSYN5g2ZK6xNU
AlW+DFKaIwErznbmR88yVAOGzxBdj0d34NFfr280Yg6UG1yimET64SObtVqGBPqbZwc8fWYCv9le
JJYFhBzoWoFSDtorUz6nKjJgvRUp9+f0VKp2Ix7jf3GjXVqgnE7XFx1qRXLuR+25TL2hcfLgWPD0
thiuDQ9g7DEFgtdgxpD9ceHawkybNEXAKwTY375x5uFsoi5c+wWv6wRjo4HsBbQ3bJDXCOXfZHnO
hSQQ8KqS9iAvJOVpMN1/wVZUVlao4RiVlkrtAiu5dNIKGykhGW0GeduLMWnotQeIJ5afkAkpDxlO
ahNZFZIwZXYSJ1tQPgi8y7jvObcnY86A4QPGDvQFGBOpUxOqS2yqVZP6PztrP9a3lf5z5qXLGTEN
MKRwAcB3EYon5W4LsdI6WUfwN++rAyf0Y80T2JY4HTpkW65aAWjS0C5dgCdA157waofcrXXTmDd/
to8ia5Y0JDeAmUIWFLmW9RZWpiYP6iGFTMIjeFazasvNiVdUYY1EU8GyAqgYWSNaWk9Iq0aeA9iQ
fhrmZ/1o9C916IOgvj0UhhkL0gWErAJFNKD+10MpMmtopz5Awrhw0SJCgZSXm1v/OMpEq0HCVMLS
QCxBpx5mQiYvi9xgV8n7GO2fQ6hiS072tT2S60cZjBAZQvRYIdknalvlQTaJSRiBRQSsyUKST8JH
InhEnexZ5SUBOMZo9nDemKUJAHHmBxBfWOwF6YbRDjIH+a4G6PiQs0rXvh+iHOC+402DJigALa5X
SQ1zHf0v68J3hfbwKaXH7aljfh45O1QOkECHLsf684M1As2JpuGEcQ1hLLBv/gWpBCMgZAy4FsQZ
9GtJzwDgbUOp8OfSs1RiYig+tkdx7VfQNQ8vMgs8fqLMT/n7XhKqJez1wpfsN1425vrEr79N/v7i
0or1fFGjyih8nHdBPSPb2OZnKItsj4CxDjLAmJBLRdM/AgdYW1mENtV7MSn8qdsPT4J0etj+PmMU
QLcg4QPxPrgvuqzXyv1S6oQSs5P/qD/fOF9n/XqQMCBbDBIUeuVRd1SuQ7+o7lLM0aDZ7Vci9mhg
ytmpzBEg74I4C6S3Kya61fVKDopd4Veh2437WL1dmhfz1/Y0sQfyPyOE9U4dhwRM3hl8wYJU8Tpr
F49PXcIxsTUOYoK6QUQ9AWMlxzgQBCG1XKjnChwA3ongDYRyG1oiKMY4EivyA7yUJZ2Wxdueq+v7
A1kWshYQSPtuL7LeslmYoA+mhbmaRF+CkhTYQJB6eleD5207rAkjvbNQiYLEIK6RtR1lLBejqpvC
X8xDldxlN/2yS1OOEcZ8AWyO8BobC7oN30ozF6e80fWlNkbkReOhs+VjABpIwmEaME0gbECHYWTc
INxIjWPue7QPwX3b2kbgqohNne2JYhhAwIsHCFJGQEfRHFQxnCqzDy0kv6K9ldzp7bEIXrdNMNYC
JpDxQkUQtCO6mpX2clP0Y4ybVtzrOUjmH92LyJNIZnjzlREqZsjaMirGMiEpluFe+PPfRkCtglh0
VlQIuL4XdAyVz8thgAqEwqnqMFcC+UHU/RBhoRCyXmo9RI1+lrESbiHeSsN9yWv5xJwiwjdFOQek
ZlryNZJLYch05DlT8ZA6er/fniT258ljA+EUaKDUCvRRP1mpFCLKhes490//7euUb+rRGnrJJmyi
GtAdTj6DNfNgxhPxPgkxE62tJEXdGOVai9gZaLn4Nn9OeVRv1tygOo0SJ8Ttwb6nNlCRzmpQNUhi
iKODnBQPasvwqnh+oTiN8gL0IQ1q6kUNsWyshqUfWS9NYC/5MUFrjPGg8PKMjJki/fVI10Mwu69a
Z08J3puykqI/7+LgPjVy2xo52B6Gt9CAGyANABD8I1m6PgZVmCd6XjQlwCinWT7l7y3ENDnnmTEM
9EwAUBPBP2g9Vx5JC5KiNJLGVxDBGsvLMLw0gre9YXk2qOMMZrfcKknaoMub4uxrsCeklOMxrncV
KkpoY/ddVoJ0BBVBtYmhd7MylBC5kma74y027/PkUXNxvam1HodRj8+PXuv0nMiMkXBDXGYhowyN
G/SkpYti1TTmk4572m8Gx8TTHu11XoYactfQo42Ls/RPuz6D7fqdeweVnyi30+qs0mAWQRgYg58C
6pDtxmo3as4SngWdc6OSaVllp9EhAWKIuO3QJpQ8xqlpi1og7qEe4WfZTqsP73O6Dw6t4oyqF/PK
fVebDKUY6Nrg7kYYAuVo6rCIhV4mU7sovqV5+ui0wX7k+ZarXYCqGOR0cdyxXthu1C6Y4zjqlbqQ
/d0CWtv2GbnyW+TbpN0DUQnTsRfWU9UvYR4UYycj+PAqwU3QV/c+ym5etq2QSbhcECyErhGhVBMI
bKIKvLZSJWIASapCvwlfjcrboaORN5yHt20j9FBgBNlcCd4PdzeAdMStXRwWwUj7Xi4N8yZFs6bQ
PQvN46HjKZ9cjQScdbyXkNhHcp+IIayN5Io6LVqiCWjG1dYvAzq9H0TJEZJ9wNOXvUrxg8Cv4SKB
K/5uEUnnw6sW0BwTkSGRU+929W1tF59z457yO558z1VJGaaIRDxe4Aii8dyndpgKPEsejxAOiAJb
Uo9SCMb4UVTt/N46SegM9NH+DgJ3FzwUX1J6v71s9GH9n22kAOBESWdsyrZeBFErqSB197krBE5b
+stDKdlWsp9Gu+YVrshLcLUTISsBJ0S0V4xvoff1+plBHMqJARI86Nvg39TnzK6dSAc9hhdwXLlX
bA8FHg/jQ0YQshzUfkyQZG7GJozhvCc/OOnOo65Cc0tAJYon9/ZdSqCHhWediUWEugDCm/Ww9GRu
47Jo0Tx2Xz8qP0UviWy7MXYP9WeG5PM9D+B9vWgkBvnbHnFZF2ct1eY2EVrYQ2eX2NvlGvo+Nw/W
l8ppj3GFGSKTiGsVMkDQ9sMepQzV6IxZGTkgwMaddKe/mr91F9w38dA4If7d3olXIGpiDMlhchXi
n2va+qiJYdEuBNRsPiT3+ilEXfExfxyeJb+GJGoJvfT50PP2JIlD6MVDBgYSRJCbRLWAyl4YCWls
QIg4YIXqM1gj430GYmh7VDwej4I5n5e2qJioWpJJygTYGh2LNPJu7R94/YNm0Dm8DBx9bZHZvDRF
7cm2EeWuI1zC1tPQdWt7rehrFx9XcR0iPYmGE0gxUOOYta5CtC2iSpg5iicXXAlzhqPApU6E5kgH
eCzLeoeXbdajGwSAu2ZqF79r09W/zLcKpQk3Kr1/rEuM4RCRQ8ITQLod/Pa1tSzvm3kZJQyH6KH4
Vm+L++LOLD5kt/89pPbMg9Zf32Nrg5TXrcSkUYeUGHyWwZAWXgBK9pTj9iIxrjB0hyD948ljgvSC
Wg8rScyy1gdUw03dzj2zeEx36GBovC5fYepAYIVjjqwJdZBW5ihnsZShFGmCSvTVbhYjO0zvIUBr
o9eh5UnqDOlNnOzayu3rU7rbNn0Ve2D9LgdKhVEVlNLyyQIgQT9XkQ/B5t+Aypif/80IdaGAVLPE
oYHZnNr9e/KRvgHZGjxu22CEAggDcWvhmkQyCinC9ZJFoJEt+C8HZVRBG8zF/cxPk/0FJknoFJ6G
ToS8RphXeHVs/pVJapcsaTin6hjnuLyGnXgaPdFD95jOvodU5XGCGpHmbg+STNR6n+C9owN2bUDb
BaoVlEG1t7JO6EvoZc2O1HlGf7tUt3rPgZBf+1o8QJBcxysdD1yS3qOm0iylAo0kBn/4pcoPqnOU
DDs8Fo/lYEPXG2pLnON2daa/7WEb4k2KugpdjDDzUk9rUxqwP5zyC3LCdulWvbsI9vb0Xd+TlCFq
Iyq9msiBBUNl5tavuaMe4y/LA1nNi52XP6Kb7jjvh6vjRRmkou4wjKN6EGHwvPy6j1zpxLv6r3YE
MYCOFaimIaK4QkCLuhq2Yy0P/vKrjKElXsqux5m0q+uQMkFdKGKJ10mtKYMfxY9J68bNvara3cEP
BrvK7OE1/DGh7bD2W9j9R8OUV6y0OlyyEIa1O9lC7xdQ7qLa+THuFPGgnd6aD9BxOSavLk9qrNR6
lQh985xMZxqhI1/uWpGj/qzQ4djtHq1iH8icHUlO0upAw56CfCpKiaht4NCtT1obAfiXhPHoy+gB
eNRveKiuaxdFGaCuy0iRhLZWo9EPpmNVHcvJq6Nb5WN8BhbmVrx5ie+g3v+wPYvMQSEzA7QKHucq
XXio4kLOswKDCiZHthHiNLx4l7Ulwf0AfIyUBq5qc1GRBfKApL0/S+8iyWDsJKexI/tPBuyg+o4h
cSySabpap/9nkFTR1usUDenUNQYx6FRoERw7xmdn2AvI7QuK8hwvz3KHf40OxqibTNT7dDSTcsRN
Nv+xbHv688Hx8AwLAJAhSDSAjMKzgTrSWZmMcayUEx4nw3ML9oLkVbXTom9PznHt15GUBRyZhTgU
sSHoQnRfICHCza/Fw+R36MgKdZGg3IvCYdLtBYyJY8nrUc61RzmNZppGa1a6yZebWwlt6RzDcoZb
MT9HrS2gMzDvDcTw8KvxkcNw8aAcA0kfR62fwEgedq2T3JUvxm3tBmB6S6Rlr/07B1T7n8pjkSIo
UcSGpqWI9BqdzVnqJs36YsSsuvW5sj9OvA1//TBfW/hOElyMaw6hnFmpWDfAT3cK8Ljdp6+d5p8d
er0HTvlj22VcyR79b0DfRA6gEqC5sJ7GrlG7XB0xjaMT3Y/74YgjjX7V2r5F0k39v6RdZ4/rOLL9
RQKUw1cqWM5utzvdL0JHZVlWln79O/Ts27Fpo4mdwR3szt0FXCJZLFY4dcoBtc+ynlXucbWZBuiR
sNTmuXP0vn7/jDv3Atv6/18BAMn1V4yZWKVhh6/I5uWhd4O3dlWiK+F3IXfM45UQ5vIFyDSeNCDh
V4edzQPV3dFG/DbQ+7SoDG4RxsFBFbUbGwt60YqzenBA21pbpAGjMo8biieI/v8X6lHpiVmV/Qj1
8HqBzBetz8Pu3Xu6rtZCD+tChDDIXZ9GA9Vx2U6gDpKHngEneu8yUCZi6nfCMfK3iS+q80A/AzUE
44h/u5aojJFcTa00rLRHwT8EcOPRyb87OdY85uj7/cVdiGI8eTmPs+g0QBQ6CyXvEDjo255tXJjF
WbZZ8VjI71nFq5UxOlec4iKB7z2sBAltvLY0OfpK+BFyp3wobN6k+9tbhNIbQBpIoiCEhn263sZj
XQ5KeJTG1WvmNa4NbhGO13RXAEBFcHzRroKI4VpAMIpAXIfKuFJe0Vs4JDby5rt2m/CmtdxwjKHT
G6S3fwtiFEIWG1UcRwjC4yXbzUcItjV/fFYw/SteGOCwi+e19125hk5OcHMca9d/POr/82NNP8LU
gC4GHA9sqNertUAvP2gVtlPWEcpWtroUnICj+jc0heeVAsJMSyn4QZV5xgQpi8tGNMbVAMI20228
hvJ4kH5h2uOGTLbmAgQM/ofKLdCjkIJ0RyeLgiwq9KMY+Jx/cMS0xIfUIjCc6LZndGiUclUp6xPy
z2D0PQTo7V0GGDJs7X63xTcNhKh+AYAMGA5gcGh7YAdmGL08GWmRTqBnFMi2mDee6B7dCdZGcL9b
T4nscSVxu/ruvK5XYtkSSZjqQl80+bRqPs2nXreToy8Ynt/YFWV+HEgsYFoI59bcZkjoWhHO01I/
fBaLeRymbJLLsckmUCMe3SZyjpFfwm92g8doby0C+7F9LB6i75Rn625j1HPfLACzaANF0oIx5KWh
5EejPE4oXXSe7q6rbYomI/yZqyQgX5iEwmUHvLUQ1yIZ9TFbBUwpfTmtRFtaqo6xwLwowkvl3jDv
nJUHG/mfhbEzCyojTEFDCCmtW2xl+zCRyJ787f6jI2+hI9nFTLGz2RE9PIrN8VRu+D+obFSIaZUY
c71EFuhcVFqAHlTIHjzEqM+TP5DSb/zMMbxtQZSFhGloulcsNJD0v/As/B3DeC2deU/6sK07IYF0
fYHUv30CFWXkxevKN5BJGWx8gB3YlaOuk7UwV5dgqiY8x5se4XVIhk9AcQrPFqYggB/k2izmYKc4
hvUJV8hDa9x28Ew39DSndss5OrskBzVthGhwf2RU7EmBjKPLsR33lAwYVxSTJADsEMhff0GqKWPd
Rd20Oj5jRkm6rw7FTn43OqfY9C/ysrEVu4O5LJb9ltt3Sn/7dvV/y2bCHEPLzEIV2wmM6ScyzuRZ
BYqeYR78dKv6Ac+76pQgBg3t97fSftZgolv7aySJ+zTbPD2Z4IS27H1G3kP7bXbACC9MJkfzWW27
76sQXDWrTbWRPc1uZo9P/VLf86z7PYtwuXPMa9NOmSEfc+xcjj6zZpmvMl5HDj396/0B6ACtOBiF
RQNc1tZlmLQaqJFmrhrV3oFQZFUseJwNd94OFH/pNF1oAPyc8xzFCwc1lms1M/okWJlPp2fRjUCX
VtuZN9iiJ89BqkDcCB3hPcec3rn5EAtQAtBmAFUg2X2tdlokdkUtV8HKKyN3eslPZN59qAeY8qy2
ZyUZ5+rL2BAxcMCdJux4vBt3rB7kozcA/Q8YDgo++Gv5Qh4qfZs3wWppZZgILT8Lm/RP8YX+/rn1
x1r3zvFw2jWzxK99sNTsxA2vJfZM/MMcLkCO4E6kBU/sO/OgSE0pWUfNCBAsYs7qNn4HaZ5nbeVZ
72pevK9J5qUzHV35E4nJYa87IdltXnTyspHsfNfPQfjkyF4HauWETK6M28GxDLchHrIrdBwPmgJB
d8wGErFYZkEzCNZKnQme9lrPjk+lC4zSCzB2m+NjMZN2Ec9ZvePjXwtl/ERQsQRoQQ+DVb1vltMM
uuHSeQiFzUNd3NNACw1JOH0Di0Pz1rUGBMemb9D5LqzykQTraNfNlSVIF9alSNS5OA/8aAOWoid1
GW6DjbDiYSFYy4+UGEIL8AdQ8YgBGLs7jGFZgaItXFeHrZk48Vqfp9B0LPaDc473JaF8T4vcdLTH
9UJLdDAUZSRgCUh0r8B66mVO4lRLuL9gP8ULi55hgobdrbWrfY5s1oKdV4meUqQ4oUkwZNeyM2mo
MAICqwSlH5zTbbBo1+kTen/UOXrzVskm27Tzch2LhJvTYh82KhrwOotO46DteczTCkxrAZqrMlxr
RKrWyWf5EryVW8yysYGvWUyKB+onYaU8jZ4w5yFCzrxBl5ebFc5e7v7UjmYJ4Se3dXMXY2a3+Tvq
oHa6jldahBEg7+Oyc8XHjbDrBMIFrbFvE+SjywCAHgWJS4RFzJkrRQ/m2VYN1/VPt5hsDu7yphWe
/ryCrDjtTcMUD7b+H6HvAG4bZsMkc3NWeuZicvJFvdb8teDqX+iGxYTAheVM6/IhwcCGAK6j7yMG
QkCWrS2kIn5XsxtPDt9DJ/ehNxLYRsASmOVWeWScwuMQryMMjLPBt/XSACsCMEdEYhVwYOQxS1fd
Di48uZ9xKToYq31cBrXN0fezUl2dO8J55KNRbwRZLbadUTpJk09lmp2GdU6O8EZqG2Q3ILyRgcnX
7ekV//Ofj93b6KT4yIm8VKjJRAB/DC4I8xGg6uRbsDvyMqEIhhSl3xLL6WHfbUeEEVyGTgmvFFxE
hGt3z7Ov2C+HByqi5wyD74H5ub6pbSP0mRVF43q0/6yXnePbr5UzfbZu6MM3l21MWX+JyR+QuZNX
1SVbr3Bm+lxD9//2sMWcRkLmfw7zz45EzkuHWuTjw4NCnMWqs99+crLoPZXoZJfbDR6wzPZpRmUj
zfCvlfPT2e8/rZsSDSwKvf2jb9Eh6in46xfFiS16u/IeTTLYJknnGdnAFdS2CEdmK2X20jtvBXla
ZcRt7d+16gwe/WVL2PhW6I59qxrhuF6u/6xFG2zKz0cyX3/9mc/2a2e9nVcu/lm5i8X7bPVdzV59
zhN8JpP57QsYLymPhyTvJXyB/qdxqpVuz/9svW/P27kOCr4leXQ7MtPJjLi+u1nZz/7KJWRHFmT2
7pjcdMaNMYdyX6gI2yqjj6oaGhO+JgVp36sBGqffN/wMef5tuYxHXXRBgLFEEOA9F1Ct9ev2iILp
MiVrC3p2QBHJtrHuV8/bN7jSq5m7W8xWjy9g21g+PUAPvng+/rlTlPkk4AeAdqJjnSjx3fW1MAQj
6TVhytavAukcp5mHSzAYbbLt4BQm0XzQs9snR5pVvjnHJzUzMyQBLolTIR1w8n6SdfNUDJwkyM3T
BkTPGbgvYvYriPIY3+FkWCjIW0m91lOA6g8WGmrBsmYSncdeeYM1ABwVjQIaJs6j5RnOMrP8k14Y
5WCVzRoh6QgrELqpbTqBk6/zOR5VO/R4tvyeSJSRYUUhVTIwqO96x7VyimRDOLbr/B0Zs7JBdkVz
4ZSNX9q69wIi+lZCIsmLLM6usuqNPD3wB/CP0JeH5ouza3oRCUmY2NcInZxsO7xpjVu1pNX9KvOb
lqPnPEHM8WlRmg0AfaMrT7XrdqugtW10K9nTK0564cbHRW0UiV9EOujrAbqRnRSZj5FUFV037apP
C1wLb9OX9CguLEy/QC/dXJ53IRF7Yr2D4u7QHkDZ5/1+o2+Yas4fAFgs3U+NogavD1MVpmhUzWHa
9YtwryKNhedY2GiIZqZZ+byJdzm8L2te+8k61zjneT6wy7uLJB0qi2h3QGMTAOMsIqdsrSEXU0Ha
HfFonRb97Ni7yRYTv5KTl3FhOdSVvZGGQr6O3h1gIdhUjjJKkVJOgbSTKqfXvcQx/iCCyDxx1T0N
PGmsT09HjAIdiYYHcNBgdC1jKTEou4qmwgofSpA2hHhz0eveOjmAi6Wjcp0DNhJE1yISdEA2oSBy
7ri5PkXNigPRTNvk4fgcvR1PxNydvk9Pg9vOs4XpN08BZXrnaM7NdiIthvIfgOmYYg+njvGkxBEH
elL0ad3arduDRBbJ5LkEMqFtzrklN3sJSRS5TYenA3ZsMHuZa8fciLtQXCtkcIa5sIlt0xN9HoqF
dcnRoHIlhvFRR8sAYbMgYEGLwUn9FCyMHO/zph73lwiLouowXAzJjetzsmIjFwU1FtfNHHccCQOT
1M5nuLMXIKFeff1+QvfX819hrHcUWUqcHCdsW+pHjmXLK97kghszed6wvwUwb08WJIMyiudz6V0w
sq5kh0e0cVOxZ3aMfWxOojXVfR+Ja+OxOZL8ZNOBIPthhe17CbYYE4+V9U68i5bRpv+0HgIAnDDI
0TPA7vv7drJvOvslzKPQaKF8yvtEXNcg9KZirUXscHM6dM+ujBSzp4w97jPNrHOq643TI+eqeaaj
fhIZjU289dy/VX+fHnOrjmGQt12C9Yx2uExAUG48yL6ADO7v23Zr5JkVMddKyGq1qAqcIPqencmJ
kMaX58V7N+Op47nx8re9YywS8Np9qXWQFDxYZ1b91JdI+JA+lUtrI88V++TJL4GIkI3X9sS7CUxs
FpZ1FMcyJMsYSlguFfSxcPeRp3+M7ZjAz3PKB5zX5FlePvjKR7BL7QJ8bhSVVtn6xtqptW21Tshd
3w1m4az8NHxHupt6LEya6FSA40yLMqqWGJi8yBx5fnKMmQkiTe4xUv/x5hgvZDFmRZaDsS7MVASc
qXVHN/UNP3AKP/IV9+jwCKZvX04Y/Qth9GMufMoCrAZTnWBh873/wNF83kIYi1GpaX1SQvx2h+ck
dnPofe8MLtCKocOFetx7juFvGEiXImMOPobrhVhKlwtCcRLXGCqE+hwoiZbprlwHNhe/wpPEmChV
6OA0KpBEX8maBA5wiosClV3erbpvOi7WxJgoKckV8UTX1LvdvCaAZ61bUExUs+M/8TAuBDE2qgxE
OQvHktqowVFt+lwai+bfbx1roYp2PJoaFtQ53XyYJw7gez82RlLvOarHOyPGIFlDZ0mgrIY2eEdy
QqLL2iDpZqs+D8F39xW52DnGKrWZnhVBihW1eBUzBJ7wAe3mQeQs6K7x+1sM2wMWlEKLuZdYz+DQ
x1eeIxSyeZbnjhWXEAeZOtqvDR3p0+srVJodZq1bZ8WO7ARCxlX+8r8fzJUM5mCmRNXC1jyrdE0S
BxkJQmfk8l6LO/t1JYY5ltJKNUzuqOix1OjgFPH49T7XEtCbzljqSyksQioUszGe4lpcnyhs3m5Q
u5BQuSj82B5l5AEoTpqzf9SM/SaSeRzatAKnTouFKVv9gdpVwS78LCOtIzqLH55duPfugQ3bQnSD
Ei+S9cw+SkETJsfOoO8ekO1ocBtwi4z32Mm4/thtLgANjhey2FJMbyWpUTZnWfmm6+xwj85Yp0bs
CCjUSn4MtpJ9/MLYg4W4DPZcY3v3MP9eKptJyvO6spTwLJ6a9cyp13/d5pPXrSs7QpzHOcs7vi4t
r2m0sZr2cDN3ARU/KUs6E5sbExVuEyoASCAqAJ9lNi+GvIElwYOh0SoA4gjNQaLJvI9SdIrTWE8k
vCWynTmY7fchl6R/o/OjSttEARF44w9R5CzyptDEymVey2nQhELpIZfCRywL8L0Ymd9p1W/wqK3k
ZzpGdNa3GIEWbJt3CnOrOcWg2xwPXTrFb1MsPlwDRok7ScYslRHDC9qFti0jJzrE+3hPTZzh1uAB
Ho8kRllgX2xouYNnJe7q9YV41nYLdRZGTZpK6wgtNo2zrlbqolnFvudJm9lgR++SLf1MOHduN+89
lUZtDQV8lJwU/Pe1QZe0/iiLY40zf8B0Kb9eR3hwA5/eYZnIqNbwVPqm7nY+7QuJzFaLejeGStxg
TkRk6zC+vW089jPqTxR+jTEBiOqQLZGIshwwYJJGkYEPakedBJ/BJxJfJ48fnNxAKZiPYin3EyGO
GmHCNli+tjUfkP16aBeTJwNHEjmZCN6E+nN0ulmJ8laHaPrEpce/yRmzn8CY7T6Ik/ao4hMGJ3Mi
uAnHdbCT55MNqpO1gAshHHiv+U1/ISuTce0RK9W6MLZQexcEPamvnKPc2hkdDW1Qj7xmiXveKh3a
9P/axloYo1K0XjEraf1HWUZwimlbUmmjmOpz7OaduOJKEGNSmgnTFTMRC1NwnY6b2hZQtMMA84yg
U4jrFd1LWl2JY7zwqs2tYKLr6lEqH3B2CWrJHZaX7wLYC0AQ5/9ygYw7jiDHwKw2enK4LDQGBIDd
NvaFPzoY/sxzYbmKwvh9ljEEqhBAOUF74eQby/vr9Hq01wgLHqPMTR2XVUvGKA2NMgqtARPR4iHq
5olJLG9yGkcgoQuKPj+AERAeNPi3pW1AeUInQ6KJu8fUErGO1KW2MpbKDOU4rHScartozkmZAIWy
bkuNleoIa8mud9QOWI7AzaTd1OyYLWD9Rh1dCVZOb6b5ECxOG5hCVyH6Jnxp0AVUYte3yLFtUXXx
LRt9ut0ie9ZR67Yb99QRY9E6GWApoV3+wwTcpbazyIn81JuW1kEZju5zDVqpwNnNtAc6A5Gj5Pe8
H9pUKIEdCTO7WIBbifERCVrwpLWOrl3jbDG6RQdQQeJzs6g8WYyGV0Lb63XcUSekc6THwaO9T51D
7X/hh7uGGOgHoc9iggttcNNHVKVvde3vpTIqb0zHNo5DiG8XFiAXyNri0Uv+V4L8v7TqbymMRie6
EsRFgQ3tbbjNdrGNH6hZBMvB9h+FIReHxz6psPXSUICRAtkWmtTsDoHT0dcTxycT9Z9FWpgNBS5d
cM6Bz5h5PzMlQ3ZnlP66rQnaCCY0h4QuDm/e4T6YHo+t+67XBpcRdHng1oJM5szy3gCday9IQBCN
P4MjPyvN/EAL6aeVMLpxSfxyffSi9RFRnjDTeD7rPY3FWwqMDiqEyDgyCcd2DCwrLyN5beFmmNBQ
SrAQ47GBl85J/tx9uC9lMZt7ak0xa3TQZo4zhMtryx6AXgCSlx+E0HvGXoRLSYxLIsf5UKsJVgW6
Hq9+7w4G8AkB5lo2P9V7sTl5mEWCFY6c7Mld9+tSLhP8wM4kp7bDCisneDhuOvik2hITiX8MUAUo
3yJpABX4B/YNhGO0G1cHVyhr5IMgkNJKa2W8c0BmbI+LEMgQZTYNRFzygtd7BuZSFnOCkn5s4tPU
QFt8WomMv+t5N+PVB++9mJdCmMPrNLRHpScsiN55ajrh1s80OHi/bxxPDHNWWlX3QXg871uKxHe3
6B2ZBK7u/i7mbmrjcjmMF1mNpWzkRSejqtpt6wdlGbpHpIm6mfoScxgzeUtiPMhG7mVjynoqCv4/
ZhtivNwAbeedEHdNjOMY440zNSA38KZSfz90qVkeMPhHWp/+SSbvcv+YNzXNhdNRCrGoyhmcfhO7
EXL7kQ/n7V8qBGOJj8VUo60JiwIx2oomhKjdx6J4ZpCewo1xuriwzPt5BC0FeD6woHZB37TUV9/H
DQ1SGxSpW4RN03FmfXG08E6iGvCX/1oJluhU6QKpqSMIpfVOEYmZ3J4Wo1Ohsed3Sff8buBOMRwM
nAQggjOZ8zLyqY0ydZRRo+s3qQ8kwUpxPhuU4IFQDMj7Ey6ae3p8DJ2HB97W3rFPV7KZI6wFzMIU
tUleL1/LneymS/A5AGAK6CWwU+ANStzcy2a8vaWWgjnQK6nMgTbGSSnlAStG/44tp4gzApxjvcp3
w0aHk6kcft/iezm2S4FspqduzE7W0P+3NshacsJl6W3nO7fc1Lsn/4uzp3dsypUsxuQnk4mZqgkW
17oqMlkxUqQJQX845/Ld84Ou5DBW3xqGuFErrOn1RMo30RZQk5/m82+Ky397k72jc6YeCQD/5ezm
HRcIUwfADIY2GMD8WD7YGIgYCb1f9D4OiNAAZFyXy2ZD69dc2IF6R1UuZTEWWqtTpZBKKss+50fR
DJAARdRg2lw3Q7XSsQR+BEStMaufIJZA+y3aYkG/zrx0bd6muZSo8lqddQh/UXdDRmq+TxHnyR4S
dI6Id4+zqfdu4qVMuhEX9V4tVQsVZkBeS9vgId+3wLGKruIcOnLuOn7OQK7dbBS39zmC7+nrpWDG
/AQYIYpWXEkGTjlYpMuP1A1dcU3tXUcwAs7pncgfNlEP6ABXk3iLZsxPJ7ciBqIp8rnZId2gkQYj
RYQNeLYwUXSgIwV1T8FgPFwfnkngiWZskCqVctEY1PJ9rD8UhzZKzWY7JJqH2SNa9nlG/t6dudjl
822+OF5QfB3VssAuj7Y+AznbiWz/ZM4crc4wtjosfUXjs2VPvv7tJp8LAReio0YxOgnTxtDOMqLo
JpBpvj3MdjSqfj86GpKBD7wwlKNT58TvhUi1ko0BtTBqIcCATRI0BLbI3vI80psWRETWMlgkKVCV
0qeajK01KiE+HQuN6k92JAk6rLfeNibf4CSoXF2iDZ4/nOtCzeqNbbgQyZhdpZGUJA6xmyi8oVZ+
XJyQNmgW1V73S5tbIbln/i4XyFiiQRqbNjphgVGEDKe3PoTnqyG/ip/aQnB4rW13H8pLeYy5tTow
Px6D/+iKaoN32z3a2E2qnxnIW39aMO7+vqN3LyKAtpaEKWUAUTP2R0BAfWoEXV4XryHGmHdO+QKE
40lxdR7P5F2tvJDEWJu0PfaWcoIkRSI5WmY0RLgxjPln+xXziJjuPiEXshjzIupVVcmFKa9jtB2v
9n2JZqZ/tW+sg1rX4aTqMVZTtvYgkzEl6pdp0TnwJc+EcDaO7efU4jDTjMig0Uuck3qNIVzlSJTQ
Hn2Zd0jnx/XmgoH2Ao3L6G4HY/f1Q6jXfWHlZqKs6xOqkfqJ5KF9ionomfiDROG2f+Gp4L1EO+Yy
WKJooCsN5DfMNdPEPiulNFLW/ejmfg97rOLZrT9P4EiUEaNZbzyRd7dUtTCxhNIWotHuepV1cqrU
NkmVtXVyzIyIqlNoJP4aD8nTwJtGcC/6BLM++iLQRQZOV5Zd6hjXJuiySmXd/oT73O98YaNshuf0
kHqqwfEO7y7sv7IA/75eWN+1k9ZbBbYS3ZNHIh10hYSH8Ovo/K+0qmfjfyGJMf5CCOp9o4ck07Q1
kI99Dj/liWSy9/s9u5ejutg9APSvV5SqlS6nVI5AxHX8B/6njjuWoyKZ7ka/eqo/jHkPQvmn3+Xy
NpJxCCOQC5VBBrHHigQV4PmegSr4LtlXC2H370QxV06MLTQeJtAP4THdp8iHBQU5HsBdfHT/nSBq
NS/8gkAAGWjYHM9rMp+ll0AgcUyEBym0JV7q7U7Jm46MpCBfyjEJoqRrYQoAQA3YO9En7I6z0c5d
gkqdk3jhLHQlR3Brx3RQnCTVLIdLj37Pme6B6NJ7kr5MDofRHaMGpkYYGAyBRocrGHeuv0U1ulDP
aiPbiDPts51N4CdI3KHwlfXkWprdYghW6Y68u3jHP4Ito31JdN4kLCqz30adlr0Z6eUmfp+8Yvch
2P1ORXuka2LF8hJ+dfZkOLxTvpPRuBbLPLTNEDYqqJXLjeCLtoKeofRJnsezYWm5aWY3CTymCbmv
CN3jtCUVhNKAt5ju8UWtOdboDsTk+lMYOzuNZTiKJXYgmU+YxYDZbHj7gXnobPHVWp9Wif/jF7aw
MzFV+nddv5O9Ry8F2NTQ+4JK2g26ZVLEHEi3+LQBWTtqmKDxQ7tpuJU55aV7en4ph01uhLqCOWcJ
5HRedmgOE/IBEkm2gntyOpD/CC4Ufh0Brx+Am+N9JOFj5Jp+7hWz9iN8tOa81q2zd3/9goOtC+qO
ZmYT7dUsmZaFidBSdWow03aOSQ2go0590VVdbTkQ0Kvo/uRm+9J+6oHTfsq49Ax37PW1eMahVLU+
r9oK4uVFcRBeY2DtBZRJnRlgpisAwxNyfOPkfO5AESBTph3tBsUxKYwF1ULtZDbpcNpYvrxIPscT
Cd50p3JrsGcFS/0jdPIPjnrRZdzs8oVI5m4DNqPGx3o8baK59qm8YrnP4Gb4KJbxfIyJtUj2tPgG
lAcvcr7NjFIyNkquD5JAECSway3qyEzhwGzAkYb+dG+XIWpe8Ppn79ouXByqQBjEjIEB1yYzw6xc
QRkxGRkV+BmQ457gAhIUYdLISkE5uF0qX5Rf9CfhdcjdM9YoDf1X8vliX7xSVV6MmFIPyRp6dSvE
6No+W6rbyX63nHZpcPbz5hw1BeRJuCgYNoJilMioqxSraaL2Y7UZn1XMBbar3Ul1W4vjxdxKQckS
KGFACDTUvAzGmygLUa+TtgRjuod2JaUgIWI71IQjjpybaA6m6FIOoxygK9FqtYEcc4TlF10zmSX5
rJuIyWtRvSMJTzv6binH0S0PUH0Kwwnwwm5TOB7NWCdE5bzaNx4Y+AAvJTCPdqufrCTSIAGerHcC
BUc8N70Hnp9yC8SEhRQxP5IqAObpst55BxSmWObdiItcyER5TffJoX0G7+eutnPw+GQk3MU7E2W9
CbNFZPLFrbjd2UoEBpisg1neiIPYhG7fFLrY1NW0GTE3YACbTflIIT8DIHeFOy5HEu+QSElm0+Pv
Nowqw5UJw8ov5TLKEudxW4jCadq8OjtOwu025mF+mzGPqpygT7rCb1tEnX10ywYZRc1+SMHv+Psi
bihEQDx/tQrmAo+VIWB0FiSN9kc+S4AgNOfqvPCnWf1aO++1P4IFSd/guQXDCOrc7tH//QtuXx/0
1pyHs6E9gLLiMaZSUItTr+eJthm6mbHoVxvQGZKn983jl/O7JIPu2vWJgTVAo53RGoJz5N6ujbJR
KrqR9oq6aQ7pQFzgoveWvdqHxPtjEe9zFhOkkef4q7ERHNt1V4sX95u8r96fHtsliEq+IrLwH93Z
6s33H3z/9fDz8AhqDGfphJvXJVp1lg8j73xutfv6mxktCwOxLJvBUDfL1yOIshAJoClgco5EnmWg
RTwR1L3cgZhAs+9CIjeLegU1MRyNm+8+Tz1itw9jHtGALElgTWRzG6MVFiCMyPSNN58L9hyMid+6
o5JPwzXs78D53sWghABxGmgKyKNvzLPXZ1DEkXH/xYsuz07Yb5/CaG2th9FYGPiUnIyLnLy+WuRj
+4F+HFKtXj+8w9x0vnMblBSAAu8++9cCbAolgZ0FetR7p9QzqfewPLrt8rnlDvo4txQwX4drRcd8
qApMEptFaMsgaqVc1DeDlxNU7QzynMyeARB2adcQ0oP2NiTfhjvb73ZvO9PZk9EryArwacfukUn3
f/hMN+cg7eajwIZL5yKDxshgtqxRxKqNQSO0qRfjAhi8Fl0kDb5PA8NvC6KA6nUJ6pTFqwK6Iqja
4fuIohw+HpNzCGKAo73/noN1MJ3riMBiW0Xu37CDCFAwFbQ36Tx5xjwz8tLZtUdEgorhA9dW3boB
4DMATYVExwbSka3X9zfMTK06xbmxeaXp6wrq/xwjLZ+howxBMOpcGdCNQMWAbskERvxVBiQc7BJ+
rrm/WxKVptTYzcRYSRD9I0CCQ8lsZtW3ZS0kirFp7c4b8EeDdRxBaId7iaAByP99MR8cjEnFgW9x
2gNJwb/VuZThKCO7cPYdumQV27VMIqAxFw8PrW1xxpgp1J7dfCVo7OiYdeQi2dxPNGVlNuaWARfA
INk8BZOL5NEqCvhlQl9yaLGhI58ZWR3nJSr2FGfXw+fX7Ijgezh7dvtegqFXAXMkuO8RXbF7BlYt
DFQp8DUV9uVIXpGDcgyoX04UggNDksNCtKXb+Kp9sArd70+TfH5S+qQTNg5c1OIn1bARDMcPqVOA
5gdNFbyS7W34h+mHmB8mYqQjxujhPbrWMcCuykAPjybuLsiEQYwa2YMvYDTQQHYmeSnwBbSdA9x5
GwSjDq+h5oYLCJ2m4LYRVXCyoN8ULbTX8nWhw7ziOjE3JZ3YN0/mIuhnapAhhuCOE2DSDhY2L5Kx
eUcyob77EWKei77aYVwrBVw8vQckn6+eUIvLbNCD4y4iAwdeqaev389TvncbKT8nQg3RNMGTcf2l
fdUXeJ10bUOLryaK6Zgz5Jc7xUN6ivxR0Wavo36GJCo5UMrgjhxqezIcsXELXrvxHX+J0vVgxCdm
gSNHxRK+9EpiNbl4NDbZayM6H1NIlAChKyCd+/A5+/P7ym+B1rjzJuXRREoavN6sHaID2vK2CYzN
+lUjzgQjKs9AzmWQ1z/rj8T5OEKrX/GfIYG5tOnNUvFnpmd298T5FGryrq841ow2JLTnof3qhjVI
18qmiova2qDZa3+IbAmG+tOwdWQHBZtyaCJd7obkz0TwV5zCrNo745KyqxWof9ipyYmgbl0sfA+A
iei4k+ngREZ94yrSpKQSrM04uBqmF+SzKOIDPm+CeBAoX0hhYazqNKrpVELKFNgBZgqqs1Cx06dP
A+Qf7W40OIu64yRDnmkAVg6xNNK5VnXNSMRMGvNgkxLhUYSdig7A7uJaHhBfNzhbA2xkMKPGYtPB
b/39jG8DOQu1DxD6oNEOh2wx9yzASo9pVQWwCOjwKrGnZBrtQEJHm9ZynHH6W6w6YaAt/gEXHhh2
GFkYz1dglHsSbLIIU3kdHvX0bUITBg2mFWhrZLVxgZjfl83+VOuiJGySFU3qDmijFojk1yiS2eil
npnz2BVyV+69wj75PON6m1yDeGwjUhZ08CwSF9fnmMeBHFZlaW065wS67xq2KSaGW7pvTyU8QtHn
PXq3JWnA2VHIwYsHli0AjhhHAYW5OmyVLNrmPyrYIoVtNjcXuZuuhz3IIoPHEJ4q6jHcss/N049c
DE3qIaFBQx02ZV+M46nJRsg9uqCx9fsHTNmdR/VGmem8gU7WjTNEZRkyhkZBUREfMGsMBc3E4JIu
2i5f/4C0291uJQJqxC8PODUPxhGoBrJ39wisyH6fON43cABHeEmRc/h2d4c/oPf9boAMWOFFXWzs
t427m+xN5H79PDxb84flaPsGXNQFHOQ3//HhC6HFg/34YLsL5/ebdvOiMQthjFd2LJEUpgsJN+oO
g+V8cGjy8nM3XtBZhoVR0SCmBekHewNOhd6lQhVtxYXkFO+cVO6N+cXlQRYGyo2ufiTKGO9FP2Kk
oRSYULc92VFwzO8bdJ5hfmUf6O8jiBBVDMZFlZuqwkVysUcGOZMCK9pOn3hayMF0Dh9b8KWkgJiB
KZD6uR1pFi+rN3ew3S/TXpB3Xxlmv3/GbcUbgFMV1hAAN2RYQV91/RnpZBhCY7XZth/JaYQHqWIM
1gZk2gkwQfWLzO3buCHBAUm4DNOBVQMHhUkezAsgSZXQtWaYb4EgMJ0mAChZsRu87bSZ7fHr6yff
9lwqalYfkQ/BtEiF1thBYKydU70Xuy1NY6uHRtCswWAcgLUIw7BJrs9/30yqcJdHivSjAqIzsMVh
WApcCapSl0LasOvSKQnBZEH+VyQVuobwbgEHcWZZRzx8/dtjqaZGWBrhplzJk7seAHrOZ9qTidsu
cd7oG9tuoWSDkdeYKofkPuqljG0XqrjJjc5MkciyvOMCkyPmp290J1PyYbjNGH8pRYsTt0jJOmBU
LFCWuMpILEEtmeyVkcnHMdfSjLoGRHQLZ7v/LEFMjgoVJ4C6SbWeRWGGjA7ydshkA6goUKdW04/Z
ppifaJu7I0gInNA+ui+20VZ+C9f9rnEn4DFikiLbUQz2KedYAIl1vehHwLlDOy70EtVg5iLUYhWP
iZ4D0Anw8/+R9l27kStbsl9EgN680pb3klp6ISS1RO89v34idS7OiMmaIhoXjb3RQAO1mH6ZWBEC
qqLJn4TXE7RX/kUPirfIxEl7P7CHatyPmi+I6gC0mm6hJIt9VS6K7BAk5otmtSRiRarr8PRiDchN
PDcowspLg6RfTxiFk4dYQiE+1xxRkzO+kIB/5ZDGdtpCnkEDb6SZVSvoKiQmBybApXmlL27IkCDm
I+MDNRKeUurirrQWZHwFC0FYyC575zo8l4FRdgvV1lmcRMwgqkWghNBSABvLdDY5dIWB6YPLD+Uu
ir4bEOlDWjr6rCAbDLqAp4Xo5OeCmt4tCI9AEyDDdVahdUSZi6TYzVxfKQ5RqcsKuo4zPf6UAj31
9XXW6W6jB5U5LmnlzK5NNH7iiUL9lgc3NiLp6SD5IIZoZgKrySAj4QGCqA7DE8wFb4F+yTGXHIha
RTzihGKe5n8IWsVFb3pYHrThWYpXwae7VI66ZwFXCzS6sVZELmE6EJlJXGg1tOVBdVoIgR+V9uNf
736S5oBoHjTAVWh9UgYAjMu7SuDKw1g7We4Iwuvj37+zq1GFglg6thv2Ac2eVSlKKGRF3BwCfQRN
b3CIs/eFVaBMQB0EyRqUfQC3g9Y3vJ7pHPVC0wfKWI77jrcHcD/5+7Z8W3rH6HPzYwVZBU4jrMM8
dLWnVmKxKftKGcd9ypvCi3sTzQSZbt5UdSNcUgWmti9sIfxCqkxG/gmnh37IAsiaJX48yPswsDqE
8YcDP7xkufVPS0OsYO0lEByD2xRPJjVviiimSYN0657TQOLQK3tlo/oLCUhq//7HBpxRQhQCUz9u
3C/XoshbKelrUd77QEBqrNFLre6NCy4v5b/8PyOo6QCmglQIrXedczLje4kk72XczONq8cWjNxiH
3cVCcgsvAaeQusd06QXJk6MYNDB7wX/34yfGN6TANx4vBvXIQQkPgSnUIvDm/MASqEcOdJyRVqCZ
6RCUtsxtKmC8gm4Tpk5qZezC40ZvLw4VbrwxsIXMFQnyp+OpyoyVQrwOh+a9iADc0t1tL+pLofZs
RJQVatYCMUmAM4cV9swa7al5akOIlWlfBbcwdfQeo4dDtsevPcb1fC0mIwwJmS6a/nP89XhpaIAS
al0igZ4ilsZ8YaWol1nrfTfK2WhAzmCw8le10HvgzxC/inoj6pEMmhCQ0b+iRPhSOswmfgMVZu0E
tg9Nr6/+Kz/nG5KrfvxVPwStv15W8lUgXULVG5eqKEs0gavEJE3A8h2Kz3/2gW7vUczS35A5R9yd
/NSYQAkzkBgbiRXPWkfgL8dfdN/++CC8dRxJKFuny8vulv2BvkBrkdSxj+Q6D0RhZudQoEFGRA/Q
JHuGggWD3qirpV+c3W7zfd4CuPL3+/GIfkBGj0ZE7ZhSU3sFnLQjihUZUgbbbWvz4CgJ0ROs2UBt
b+tVeNQsdyeb2lu1qx1JMoJjfTZWHfA7KPOvBH3haqGjPjLL6O/mcavgeYc/QW0ut1bZyJUyFmLE
GcrjqOZogGIFqOC8PKGKyOoH8bIwDbPrhjJJ9vuv/ZwEYjt2GkyKwqtsEM5JQkOTGDfUSwr9LcDS
gVzqj+Ak64PxrR6EtQ8Qomw1pLHL5mKQ4es8OJbt165e2HS07w+0FMJfCCMBz4T6Idi+p99WjCAc
asYIZw2tVc/ud3nsEW6bPu8UKnSFH8/EbCJgTMDORnhP6iAs+fdfEyF3XggAeuAeFN6MNBMpwsTf
qktI9rtjAhoAzzoykyjlUUtcwq3oYgVmRtRlz+OqhoBBAv4kFMtiw7s+HhONdSAziJueAHMQcitA
tU4HVYexGKFfljm4T+WJu4mcrQI/+4V6xTDYG/kitRYHpIq0MJd0GhLeLRHaAyMcBBQgOEhPJqt2
nVLlfHaUrgphbMrNmmTc+m/B6HHK1xkkHGxuKWIl+bLJkYZVpD8RwSloGxXozguO8SUZFLf5kYfK
6HNYG5yil4WRQlZxaW/O3htyFYKGDTR0cMpnhPsxPMDQjZX8GH3n6/wUQQfVLMBzdPMXGdrJRUSN
Ci453DM8niDYo2OoKPPa2oswqgrSNdBwKowc1cFdoMt/3Vs66Jm6DlENWAID35lMVLhQVsEaggKf
nkw0WLIx0m/5UQIA/BaLawFsgtEqBLtGYz/eprM3FThv5DIQDcLvQZxInQmPySCayCkVdBlD9Snu
dvlSznjmhKDHFncqKO5xkaAqTN8kvduPfsjVx+LbO1fiQfHtpxZ8k4/HMbtCiBU4Vpgz8lbS8VOX
Vb3GJGJ9FB3BVC7NLnx6bGC+66YGqIQxfDkNHCAwwKN6LaP4JkOdB5KhC+tBx9E4vkhGIBQARBe6
uhBGpK6NgZU70eObo79GLm3dfrKb8uY59SYCxYn7p3UeD2t+KVL2qEeITVwGlNhcc4SU8Nrb8Ddx
nVuCJa3rbmGJ7g4NwFFoRyCvBWwHNbRmVOLOr8TmmNsC6oVmreo52HUzuwE+NjYDdDgA7PFarR4P
8Ue3dnqKASeVcSdpeGYg6kXZTZpiCCIGUyqsgrcKTeh/P3xUgyzoNIvo2sL1v21XMS5J9Mb84T29
WuVf2QdSajJeY8iyqjq07MOvYOkiuz8hCgICyGP/QF2ma82No6ZkAiYkREst2AX03gfU5ZPv7aZF
fjta8wsux51TApGU/zVI/v3XQxsIDZcGMgwOm3gN1IPRCQvPz9wCssDIpUGgWtUI6HVqgYtSyVek
cTzG9QZphiTfc5DWdM3HSzoL0qEoS3rREKIpChLPMj2QrE2aXCnZYwraTUNDh0wDLV3eTDf1Pn1b
Ypz7iV6nOwjFLhZ5WJBeIFH/gzb8NW+aWvMKpEqZI39Gfp75I9X62q0N75ZuwOy6Z+zHw6OL0ETh
TQRFPG5+CNrA+aJmsaprP64qLjh1wCa3K82KQZjDmQJK/TFoqxi4+Ixhd9ibr/xncmo4Q0qNbult
mMdDQGAhKUF6JCQE7SwVqw5D0CtplmWnFmajp/IqfURniAehWYNI02aObCS7zGa3CahXhx16V6zY
GU/shb8MTm1L66XkzOy1IrBfvCQQM/1JNpH3+vc6VAXwq9kI5AkIabAQb8tnkr7n8Q6SUBlUYUi8
Q9GRuiyKMUHVGPz5p0G0w2PwxL/Kt2Dfbtxd+g1dxQ2gckDBQRlsHXubcLHcRV7D3zsNhUJ0EYAg
j0R9EL2hzCNDoTBSEgoneSMbKXgUTyUobQO7WLgUZ1uaGCKkMRAZR38icD3TqRS0Dsx5QiqcBMQa
iVWgRBnan8LG3UKf8/p4P5OPngyK7GFk75DXhFIASl1TW2oRMh2jqf75aC0MY+mX+ekvs4wG+U0U
Qc+AFhhLISG925DNQh0QdxkYSYFzoQuBta9qfqgl2Tk3vQpQXF7Ws9JgI4TT7BqQ6VzPGt1Hx6Pe
LEzYPct4rpCrgwg8KdVNh9WqYx6PTJKfexvg9iVmuNkew7ighvzTOQJXgyam42KvyqKez8/cn2gb
A7KkghsuxDAerzrt+MET+0k6IpOCLYb/poMAcqrLOSEpzrK8HctNzzmi5oSKISy1Dc9nC8eF4FwR
sJKIhzLki02TS1xTnss/gimemtvjccz3GH6e8MigMEykmqhbsGg8lRuaHj9vivrCHN37dNKJJSHt
CJJAmhfCd2U1672mOgexPqJa0sa+7o8LCz4zgscYgTwvksQ/ar+U66oVahX5rZufIUAf/S3HG/ya
f5wi5OPR3ALXAmUYXM7UvZyljNTWgVyce95Eq2xRmI9/n3zh5ALB75NXHt1HCMRmSlmC22lDPHrl
mXlJnqI3DaXAxJQWHdTZ3Q8zaKgC0o9gj4HeoHbsyGY8k8rlmYe0TsyYUF0U7QG9ti3Q5RlAdaUO
0TxHuKrLIvWzXUZKGqDxITrJINf68dN/PW25V2EXBn51ljgzeyuesqfhKTy6wIEqwFcMf3jk5dr1
42mlnTUsFgJMkgxB0CSj5Xc6XjGIedGNq/7cfwaotyL/1JjcUtvQHSPIqMm4zUh/KWKaqREJLfYZ
ZC+lc984abNtKyhOd+r58UjmWxxFp19GqA2IhG4SRCWMyInD96vAv7TRQpPVnXEgPQXSBXKrkRCT
GkcdqJXvFfK55HeDslOSbQfiM2FhSeY7HUROWAmOQPfR2kcG+msbpEPkgek7w0BEW3LfBaQE2WbV
NZuwXnAyZ9czjiluaFwHSNdo4HafWtIqTlAiOZHPnB7tkZVCuLNEezPf09AAQewFPwP0NzMNZTFI
BzkPXPncRZYTd9bjNZ8vyPTXqbdfciWGk2P8ukdSak5kxKMTP/27DdSC4BQifkR6mLo6g6H3FK4o
lHPpW1JrDEA9c/ugWdha892LX1cQ68PrJ8BTatEH2c2iauixtWTHh693XTwfdxYbbiVeGhngPUAO
yFz+2lZ51bRiUyfaee/Vtsuu2tJQGTOOzX+eLqBFSLCAuhMcJ+qsx33eumOtKucuszx22ySG1lox
4/z/WaG8o5FjuxC4GeXMgR5+vOQgj3SNPFs4H/PHAK1qQHICGkIQDfTTXCWllHRdrZ3LxuBjvVzD
lFtZI/IHb4sl2nvGADEnhHRw+xEATNcnLjNZa1tOO7eBHiiGX1iHcAPsVHf1lupJs9gZjVtEd/a/
tsi3/NoLQ6SW3lCy2pkDP+9m/OBqXbsEawhYWExkqUtKvnc2N3JjCNeRjkaiUaNWKxdrsBmxpXsu
wS2ADDiqVsrt8Ya4s7tRFsPJAXQCGAoaOOSGvpe1GeOeu97SKsvFbVN5795SAeHOSOAVICj/8aWw
UtOJc1MVMNtccc/1CFKhSPcZb5Fkaj4U4NqAn5DR/owRzUD1YDdG3SV1z0qqS6i3mJKjOX3/z+dU
QVQPXwrXDuK/n8TUry0gpYrsIUBgzh1IAMoXt3HUypCWgtn5WwYryGQCbEgwGzQEu2Hqkiu9yLt4
zSWIHUfpnsLMHK6ZvODgzmoe0IdFmxjQjQA0Ea5J6gKVE9+DA1V7l+cAfUNgctDlzkzOzTZQdD9C
0h4nyihdY2ckxYLtOwtGAmiRsLrBB/k5bb+msuBj1Xfb1rsggeeihlk5NfgJG6cfFm69+e7DGNGE
htQa5hR/me6+keE5lZEF7xKXxzy31Mbxu9fH54h+UYHaZJGHJGTlCHshFD014WpDykRD6l1qZoND
1LNWnzmRtDAQckx+O/PAHyHdSZ4j1PoQ41JvURm4ECML3OiSndPLEqcHPUv4cVI6URAtcCrBxE+H
EPAj12rger+Uf4rmyO3Fpa+fzxFuGlyg6GCGd4Ys9tRAzYkJj3nKLqoTGs1zjC6nBW+ABn+i5PPT
soCgjWC1kJyZmqgaDdG5NNQXCSjTzOlRDBeIhOOGtfI1iIh4vWsceXvNPsA8J61NZQHLM8sNkQ+Q
CbicpG3mYDS3bEM3j4TmMhicLb6ryPNlkF7Mn4GDPqSLVTb6nsAtAUwyUbCCYBX533S8EZeInD80
wVVAk923cmzND4z5OzC61wzkQ9CW0mMLQh6h3p/cJQTh7Dn8sY4qN2DuOFxw8qbWeaFP28GH9fZP
j2I6WGI1K8j09jvX86fFqSVrN9n8ZKy/rFE3FRPEKd+ydXCFshGkuhm0b0Fu1OAaEw1NqvX4PNNA
aVy8xBp8fBTxZOB/qJ0kuFrSeF0bXCs9X0db74wob9OEwICwZrnvVsytNqV8IRkwq3zDKiEIQfcU
nhaEfdQYI8HnvSH1w2v23eWGj/7P1FRfv/i/HLrVdF7T5VW1BKqd79kfo8DQI0zG0ZSo65FLR7QQ
QH76OgpG8p0dErQlds64lo08WietoS5kB2mP7WeQCi4yQPYRENLuYQIfuNJY2JONcRX6AI3IepTq
w8vfx2s4vw3IwH4ZogZWuICl8hwMBc/Dd35VtupX8t54emfFRy4hLb3C5nXHo0O0N9ILgfY+/oD7
M/vrA6jYumLFPhzqGMuJLtjL0OugzLNZGypXt9pR1uaCObI7qBMyGS91HtMO1aO2hzlQNovGG/91
Eo+oSKI319lpJzP8WiKovr+SALkACImHlfYeK7FUS/RWhlc22fLIuvfJGlzGT96JXcqI/h9T+V9T
dF43EzVfzTuY0rQnXrGiXYsGYwG5LPUl3PhfCzNJFmY2k/AV0JsJFgyopU9vti4W4yjl+/AqPmVv
8TU6F/vE6a3uJr745+jKLGV67l2lwAIinYCkMl5I+m30AhmSCCyGV6XWiAIr864YOUTR+n27X2LL
+D+MyeAGQPYKtze1LT0hqpJObTGX8Q7+kLfnLoohDboM7JZoBtdhqTR/55mCVwHvHH0nKMyx1HSO
bi+2HS+H18HRfDNBh+/5Gi+h9smP0GsmAL8jI10CllmJCgTHLgKcsxuCqxs9N/53cjswsr5ha90b
/jIgk/o4L2ySmT+D64VwD4qI2nHR8FQ0GHKMkjOcFlxRj/9krllvovfolCAVvSrM6K8AseXWWI2n
BbN33sHfZunUY9TnIzsWMNsYMWgojt6bcGHt8Y19YZba8O69R2h6+sl8Y6MgTJyeA21I4qDghQi2
CutjBFn4FySU9E/PAK2fES1dYMRdoZYQKTyEO/CiyXVC+bed3OXVwATJFYgKTk/NljH0L+F9fGqu
ia8vzOM9YwSv+gPvRaaNOgVhkygIr2GsXLfXxGkKvX2ON0ZyDDfFwotHLl56XHjokOVHdhrZfsqU
nKdyB7hick3t4Jwt8RDT/cLEVyHv6H9/nrr3FS8YhtQtkmswGEpmhqUTRrcw1odt+lV8ZBAx+xpD
rBf7MqzSJ/XQgdveW5jOe48t3CQ0y/z0ls0orvrCLUpV7ZMriO0vogV6pPGjcAIgMJVzaz1pTm2w
Hxpc/mxVbZuFCZ7V28kUEBgkAljkZ4Dwmm5UqRJAxsyOyTVHub9Dg1kQ6bENTJPhDmi3bMzoxGwE
63VdH6Vdf3PSS3sA4/1K+kZYrYuX4OPx7qK5d37W5PcHUbeRj5pVpWb4IEnnN9V7bn8QgYHwL+SK
AU2CkL0EEcjOcL+K1TnbAr+il1vm8llBFtVztCcVhZNgXa+8fay/ClbtoJ0qH9FB39zCRRHCH2eW
3p+/P5Y65nVW1B7f4mNjuPGxnpwD2YivtcGY/IvFXSSrWbkH9qVZ18bq8TzNPQii+ovuCiQd4UNo
1LrlQpS2RZnXV/UJhtv1J0K08jlZVIG74z+guwo8FDJpHEOumDLUeaUYFxwMAdj9NKKrOtoheaOP
GzQqmP3CHT1/76bGqMUP6jQD2D6tr4MxgFntXXurBzCTPT+eu7m7N7VCrVqilRimCyu97d/85yU4
7PzSAiUOtimKD6TxlYqA/vVTp79Fx6lswoMvRhyu8ln4ADnSy+Ofv+PRTH+f+Aa/Ukky73suE+D3
ed+I3qKtf11rlR6BM+ApARvTUtn8nj0U/5BmQDFLJln7qb2iLEJP8TLuyl1jiCaGELQYFT18Lm7d
UfxYdEfnK43uMCR8kE9HdIgYbWpOyXrETGnDXWXV4J/WIiwRMPSOh3ZaDP/QYC8LE0ombHojTCzS
DjDP+EPYlTV3Zc/Ve2oWzsX9W64+w0MRGe6SsflLTAqppFKE/BDSgWT4v1aP9/ywJnwY1+Q5/FtU
en+TDt2f5MTukDNZSqrfuQmINTSLo/FRw8amrHlFJDJKwHDX/LWvdaTwW300Nq2TnkGq3+nt6+Op
/HEDJ1NJcghAdCDcJfyxdPYRjZ1CFRVudcvXykfyFVgtmkwSa4S+Wr1lT6UlwHi1Ku3a7lbNrrSS
a7etzfHIHoZVaD3+mrmvQH0N5YowmRgxaqBVNx56g4VVod3UA+tNCIAG4Wv+/BrAtPHtmQv3/Ayw
qQCRi/QiuoTRJzTnHmLCHtjHglevJrOy1x8B+Pgw+YYhbxcs0bxDqMpPLVGHJealWuJKWBqcfFeu
U7PXv1IA3UcQr4pGjYYfm0OLTw1+aH/VWoGjmjJIwjkrMP1NAkieZ4+npUiZpgWcfRW16zJJaEgq
RIUnPUAiNPyrbtJ1CjUTwuQsbDmQ38YASnzpYNQAbXmHPyyUcRiHtxUH0g967ERoOIoXcvCz95ea
LMrjHmOBRS4Gk9UZAE8AMEGou0gf08K2m72IlB3q+eWqTMuy8MdO9ky4gYh7D4aTz5d3QrxV7VyA
qP4+Njp3a4hRQF4QUvw0VlM7QWOZLpFSSb2ONpFlFVbSalwFBrcJDwNaU0sw4h1BhGduMK/OY9t3
5hU3NvTekIiGP0prP3RCK/tlmDNwyfWsMHpW95C/y3WkndAbzy7V1/jZfQ2BCYhaoNYKL4pQAUyv
UDWKsjyMvPBWg7qu2X+Im8H4hmzWMUEblocKP3rXWLN2kFNA09oSWmEGhQeSGB0shAMAMF9Ufsnn
/brBVbFm616Iw5v8BEUPsJDnq8o2moVnnieHZHKVUmaoy6vjirAMkam8JbrrSOAPG8Cf5hsITPl1
Cb9Z1P1DA0a4AGyHgk7oijxQfD5eWX4W9lMfQU11DNSGUgX4iPyPt2LAZwElbQQYmYG8DZore/Dy
oBMNauh67qg6tndsSEcI3RuPv+PHx6AnA0wEyFBBVYdguqdzXjRNkHVuFd6q98hCSsXWwHTngmOf
BxeeYicWvsrOQe7YQ1Dx41KDrBYiwUbgZDvJKKGDCWnFV1lv1uC+c1gH74HxjageIrCI7KHz1hNd
8EUc8k/z1uyzVXSqkbImDib12X4YtmXEi+GttQWQ16/RYkmIi84jGhl5UB8MBgtR8HxdOJBxOF8a
u7MBHl2ztgB6F/09AVC97/VrYDKnReKt+dIC18UCLIfGM6DI6XRHz/eZXLJRdOtt7Si8FlbynZ9C
k0dnqOLUq9ICawjISReihVkNFjX+X2YBlZyuZAfsvJcNMFvvGkc8Z2dIXtqaNW4aJIvzjWJibY/8
x+P9M+vtgFX4kiz8e1KRk+nqDRsgMZJ7bHwbd9X5DyHJxX0cWKE9Ihi9OKfd7sX5On19uX+6Y3Rk
cr1dcqPJpT/dCsTlQz8CSmYgP6DTx0mihSjbFunNfUtt5p2zosXTOvd3MEqgtZDngeeBaaaCpCHn
Crct+/Q2bMTn5g2sVW8+USBeMZfhb211V/cFW2ofQQglNxdlwcmFNBshqAMIvpZHKzIV95SdUCeF
L6S3HIqfojVuPeeFQ1EuxXUAx33J9SEb5ZE56hrmhqiNI3QTwtVMVsm554zEYNfaodzKa7QhrASz
eJIOlV1bSMc4wTV90m6uBUK3FwWKiwfmNX5aui7vOH5YgF9TQN3ZrBaETK6RbzJRhAVzaeH4tgS1
Md7MbBeU2Y+39Z09hReINM1hQ5GW5OlZ6qVE60U5C29HAJqtC69XC5pcs3ZnnJtfFmanVeqzhOcH
WBDfvMLonqMviHJu44/O9Pa6sBpCS1wHaK98ApRiSdj6zgWFcQGugTQXCQapm0JMU6EREHzekkTv
8PStyvMiInl2ZKBTANwerCCbR5ocqAcubVyl9hIvu6W77pv5hLHn4pl/Tzb+FYVlU9pErj5+g9vo
1N3YhS08i87+YxxYO4Ll4pEcmq5fW3Zlpg4hjN/AUf/iG/5V3sUWc0qdwNeXDijtlhJroGaF1h8S
dkBWUI9R2Gpj0Yhshs2pynbxFCVGPyJv2i3kJ2cOEm2IGlbR1UmSF2N2EwB1Mbxt9hRvuU1+UFdL
l8CiKXJCfvli8sjmKg889o3Zuvt8HR+hDbPzL0gb/mvF5WdQKI+BVwbXN4AjU0vgFBEil+OyW7cR
LR9p5o/8RXsKieDQSQoX2TJmWRfYQ4IACWY41ihJi9QklgiycnKh3oQjkoXdpTqrx+jmb4Xv4Lh0
0u7sjIktahbrkWk8n4mLW7QNNrXuQlu7eVli9acvK3pA1GXly2oPQgUY8dfxSVixR+CjFw7U3XEg
pYI+DPitICWbrlHgthEf5UVxGz+7d+Hgfwilzr+4749v3Vn2HyNBCQJpDtB/kHwudTHx4HZDE3BW
3OI/KDdvL45t91sd79zB1V+M84rIIz82eWfufsADaOsCjy6aD6YDS9CF1XhsVdySiwd+/2MNBPMS
5mQWtSPjBugHab4CnxEIBikjjMRlsp/J1Y3wFn+AYKP/8L7SypCh/SBidCy4P3JnpXQQHSjNM69v
fL3RJZPEJkS5+EpY4x+Pexbq/XyTCjgo6Qmf5x6VcRh9VWVqBEEqCPySi4lu1NTmtlAYcJDJilfy
FtkCsORr64VrjCdX/28Hg7ZN+TNN0aKNRYNtMNK+gDwlhLRTuZY37bGy4Z7b2fo9sxPzmTVVO7aW
OH5n8R9tnrpw4jYXuMbzmttogxPCQZc/vFbWyddurCPgsSUgvhSjA8Aiv/C7/pBulvIld25XuDPI
VZIOUxQpacU5qQtlP2ja5ublRpDvKs+SmS2zql7SvbZb2uN3bjzCmaaitIVWOkC8qAFXQ6TETJw0
eJ8kfR9epf0KGvGr78db6oeKm17W32YoHw3d5UrKhDAzOOGO30hX6ZPb2jZ01OVTuXJ3jvSmO+Cl
bfXLWrPCd4tZn88Qano7N8hMXXOofnz/a5hN1vr3N1FHr0yqOq2ruLnx0bZq90JurGDFA2GkRvQf
OnDZfA/Q0AghYF86Bn8xz/ESXeZPdEBNDKgyEF2jixEeJR2ZVVrV+qPcVLc/b8cP5IoYvV4XenoC
oXygV4j3ScyPaImBuIgHFh7yB91OPxSvDHJph8PG2rD65j1ePQkWFMpwY0CazUeucUAI8J8/HVGn
W58fr+m9o0oaoOHTAF3LzhypQijYkieJXu34rOn5SYRu5hXCj0+y2SGlKFgQ0tCZNWty8OmYdbVN
nWLlL7gId94FyHsg7gIsG3A2JMOmt7Sch7wGiHFzQxO2XULuHNn9HzkFqBSgYwr61CV2kGdCw8xc
UsKYxdXYQhPj1PPKi146Nr7f3MS9uGmvORSxLG8Dzm60Blv8H6T7e6ewB2XphqbDMNouFXN2oDz0
VMatb5VVIoniE9ILZB6jnYRcu5Dg3XD1zE6hz6DdFJ1fAMHOQBuUefot1hLXazMB5pltvmMOykG7
9C/KQdn3TvOhnfz9Eo3Z/7HKRHQMjjsA1tQqlygey14fNje315Pn6JJffXtcaUb2CV572deBiWFe
hdu1slgPkC33sATXnHs5WGnSh4cLmdD4UJeFJuSNEipsfet3oBhYSZGOxtkneWlm7y7sLzOUA8qN
ZQqIEQdhpG/hk/kTfaFQvxOvxTHNFrJ7d+Kg6YioKR2HNB8DAaZGcFa9jZjDfQyaMqSrt+yu32ud
Xr8+vjFoNT4ifYLaDP4nkwY64EmmZ1VhRy4pEuwbMPWUr+5afk02krTpTMgIgy8BqnjJi5fq8hJn
zyxFQBmm+xzFimWI4mJ9E/GUlzvZ0f5o22LPDTrzndjBaRFnRJ7NybWOlClaHsASQOhD4NpNRyoO
Q1gkUlefi870OSRGshQqM7FrAVRYXJW/yLYNC+/Z/CkHnz8AtvAawJOnzVmeXU4OQm/s0aWqc8qq
bQx/sJGohWqJbEJZrH1uF7YrWa/pKImqEtoECIEQmrCpUcJlV8Wh8tkzd+XBhNM5fGeMoPn45pqF
rXPPEvxj5PFQUEUyj3ILxSQeNWAehrO6j40SFGHPl0wyADxd5GWcHXSCyURvGdxyAuagVbxjT1Xd
WOMG8CUCSYSIU/V1fpst+Ll3FovHccBJR/MNHACROgph2bBcXefCeTBSwYxlJzGy2FCcchOVVuGa
8Z+FszdzrLEnkIwFaQFq0oShc7ojc2nIUExKIM2sq/sSlUn84ba+LXdI4PUQkzIKEW7CgtXZfUZZ
pdxLt5BiRmCy6CK/QTTtyz2J62jX7NyX8Z83CBketA8AlxCBcaWGRzomaqRhIXsYozgBeW2+00sQ
0u9SB8i0hVGRy36676fGqFG1vpSGYwhjuXpM3rsDes2qwow1aPNKmxqQ2tQZdHPRVydO8tQsBImQ
skI3Khx1lOKmSxgzhVK4aehdth/DJfwjyZvRkXorWwefIhRNcxh9PNBZBEzQ+uBDRYMwsPszzk2l
HbqWY8P0oly9Srd7yMFWS/0sd2zgFKCfH7gTggGiHtamjKNAFbX0At5YxtvJ6i555d4Fw1d0FsrC
aEYoHWnfrSub3y2qQMz9ClDU4wyCphrWBQxzOqVDI7CBDBT9pbDyXXaI1+JZPqPvDmxb6no8a2/+
pbtJjmuLKOZq6yXRzFmpj1Dk/7ZP3aBl7qU9VkC88Ea6zu1okzj1Nl2BYxPZDfTKO95atsOVd5TW
/Fk4RXZm8ytIDjpL9d25O0A0bTSQn4NHA9ce3R5cyHneF0EhXQAn/M4zFM+TvbdLdt4JruRxqXo9
v//QRo9IHoJouIqAEKf2MjuoctXwjHz5g/ThmwhqVvDHH/O9OupjuNi2Nfc8IGgJXAqiFXL1wfB0
nau2qMomi7VLuwKh2Et6Lfb8q2t3O3UVHUOnsvxd+rUoHD57S3AbIYZHhARCS9IaOLXq5myoDELv
XhpJD8D3CAEEzznIT49P6ew2oqxQtxEXu3nSgRP0kuj2yz9f4NSPkzvpV65XbTKGZQf8eHMYkKI6
3roTQI25DmCY83gYcyeNmAKdKZpe8QKDi25qqohDvmc6wb2Aq7jUmU/NTq/uK7sWJD0MDPdFOy0i
3cnxmtyo6LZH9xVa6Qj3MxQkpibdgfXERuK8K7PytkFrQlxes3pgdK7Niv0o9+ohe0GubclTm72K
MIv9ADYJNH4Q8qWpWakrpNEXff+aiHbM6JUBtjABBXOA7a3CrhZ8jTu7ELRZoJTC4YacFJ1iBGha
K7o08K8pir8KyjoCSlYu9Evf/nUBSU8EWCQht4mbFId7Oqwyc+XCq/z46oG4yJG/SiRwXvwXBjfK
DkTMX9LffqFUNhsaZZGayJ53PYgsePGV+0xRPn6BIFe1S0EauEQ/M3ulKEPURhG7vvBYD0MLiLaO
dIFTzQurx/M3O8eUDeqOGvgWoj4RBtOeNAupg8e/Pj9e1M9TDy0I4MH1JeDn/Vt2AFDcVA6RvGr+
AKckIesUAqi4dHmQL54cL8ok9bq1ruB61QiTnfXRPcU8Giqls6XWkOj9e3aFhQtkFiNQ1sga/rqq
NLYdlZIMEDSAKnLFp7CxAfYe99pJXJKiu2cL9F94utHSTPoop7Y4vtEKruKxVtAaBbwRpNCfA6Rc
VwzkhxbbL8jBmc4j3mY4R7gY8ViiF2hqLUlGsSi6Xrz+id4xuODi2/FL+ix/tu/Ry+NtMk/+o9kI
MALCQgGwLLg1praEfGwqNpLE67YzIOfrrdCrOaKD0gffdm+8Vrf3d2RFUXZY6lCbn+WpYSoiAntP
GtW+IAKoH8lAU4bv3tpfOGJzL2cyOlS5p6NjxRSaVSMPI/v8mq8/3HXkaBtmDfIza6kn7edinS3b
f6cSUMGpMbQj+AHnYyrbcsVmRntULoKHNHe9CXYy9Njbg+ya/97pB2/51woCWzk1G2ejNrIhJjJ6
Fm48EKmBxZ2VPbMH3NN6vFtm7ydliroWtbyIuRCb9moW53X7zCwFB0u/T12JCtc3Ue1y4pU/Q+co
5E3/NCRmMxoe5AIrSEmhj2Mjf46DJQZL9+WdQ4fjDe5XVGOIfha1H3OB6Xov9aVruWN0Zevuass9
Yp841XaJPmLuDZPU4v/aolEXITq3CllyxSvr9LvQ1D8hGlda2W6pbWQGLcHemBiitmTlB6PIBIp4
Va7lzRZAN75lX8VTugUgDLyhglE+AbwJgO6pWurfuvMATW1T+7ItemEQE028gq/J27qnkz46zJvk
jGA/93x90eCdC2UyVmpzFr7mReAdE9EgNUJEGFStDpEMfnwC5rlwakapLZrk0B0rekYEvjlcp/9D
2pvtRo4r0aI/dARoVuqVGnJOT2mX7RfBVS5rnmd9/V007ulSMrWTp7teuhowkEtBxkQyYsV9ecRb
sWdXWFDF6p6DXfuDx5l8nYtcriMTDVBoV6EXD4q5WufkMDgcm772kRrO4qi1AMWNpIEon9mn0ExS
miobT8Wr+GW46D0xHKHGbPQEuQ8q6AJeanIlEO5ev6kJKSENiiOZjWoUJaiUUQ5QQSfi+cTfSs6/
L4+hGDhT4LxpgiKIpU9JhSE0w05FG9NW3Q2HAfVq9QEssg6vHOL6TYhBYpbPU8rRiFUtOFeusBE2
mH28K4/VBkw3jreRHsItqsN3FfdOiv7sRbBhYJlFjMUobPsJsP0uuA83qpXdSw9vaKfZrlxhy1H6
qwMMA8YofRa0kyCgcOEcn85+TNSnCWSM0bHc8OpXFpTxct8YZS9l0fcw+yM4C5vV2nD9nfepOdpO
Qk1hwOV2XlTEmZIw+WqfrpQgySBWeLqTfmSoNODJc5U3fi8cJY83UKwJfuzL2JwpZqLFohKcQe/t
6Dt/M2yUtXeHIwtnh66cH4BoQSgtfUXayOo77nhyPdar8Jw7qHtGxXxia/tur9vxdrIooyylx+9R
M/PCAb5WDTqTELX6aJEHmRCbGbc5Znd5hRx9q7//qOEOK/ky1uqeVz91XSihXSIxu6UOILBKOiA1
docib7QEOD8Up97nPIdItfnStC6BqNrMDhZBn4feREUCM75/eu/uf7krWzuObvDov+FakJf18JaQ
7u0MrxijSSga4I3wVJRjtHVbG5cS0r83YwiGtw7Q89I2TJbQIExStcSMqgh1mC3tWJVOqzvJCfBC
xZunc11YQzdrBsUofh6iBAS32tG5dKpD4pZWYr93GEqcbkJn2PQFGe/lu9VdudUsEYOFx8fh12eJ
Z2zrtnryvkNnDgBRitLessF39GDZl2AZzWH1gOtO0RqdzMXr/Trc9m77Gm+Tl+hkrul02dg1tlyl
ukptLxdEZzKxYFWukDrgQzADxsYTXW0Jj82PX28RqY4V5lZ5jufwilGvr0EBilJ1+B+MPQbhJGMy
cSrnndZDszpXr4hyCKxpj9ntK1u8Kw/Nx86KHopj+UPi0Q5dO9ZLXMaCUhArofgNuP6HiooyWcJt
Oq+j9Nq1XmIwVjMUQUjL7KjVCKia+anb3lPq/mv6f9zkYtQXiIVAP47SZZaDvvCkompHdJeIa3Xn
rcUdBsThtaB2QzxRtGtvXa+rjbSbUCqnuzkq0PsNj4f2+riAb0BLMM3QUJ6H77l0EP20WuV6X6Tn
9qs+oUDPOvjb8pf0HB2l+9v2cp3eUgqlb7IokFPTdppLKLwkoul0SrNzBdqDyZYQsFZbHVNYM2Lu
cCu84ZZA0I9nvC3o3FUwoeJmFqRfTMTPwDgGOr0sO9ekxNHVd0zr3vmgNZD3vBCy4NgBBcYYnPLo
AGsmjdGMriwaL8/OsXXPOxpfbxJo3EFNjqpYWj2KB8jLlYv7uBgmeYhR2WmDfHDE4BDbeUKXPupj
bm/SleZTJFydg+EAiQU6Ey6RSm/VJeU0xeeY2MbodhZuXCvKOXEb5loXgAN6ETz0U044MGtd4ohq
lfWpKSVoXkKR2kmxazRaYDyuE50+1E0CEgxeFnOlCwwio31613ZT58sJmg6LwzFUdmlvgQ3VKieX
ckd4j9xnsKvYS0chIRTi8R9tb2CqvZRRKlbeKIVpisoqg6i7I6qLto0znu3ba3nlEBkYRrDECMa0
aRNYsJU+vz198e6rr5MjBoDxuLVZBIlfAMBbG/uGHE6KExHr379kMDCM0xWNbiqKmsqBPskIqrci
pwC3g5ywfX13wOAw6YMWTl5tptiWxh1ciOS6PlG3K+Jbxi5Cfd/t3VmyXQzEQnEj7a/FCy1jUV0l
rqpQoXCgemm28u/aBncPhifzGOSu0nQq1wyIUbdgmKKxL8L0/FoS9G6h1jR1Oap2fYSiGCD4xQMX
DgPQ6kuVRokLDqRjDgz3Dsu2PcSHpwduLrlgqhco8iVKtCpLVBAABZyCEnGlDcpWcc/5jBbZr4fb
27O0aLjIwgsTXDcqWhhlGKQVegFCPzsLAXnNB1TNRD7ZbG6DLDhVyt2HqQa0+QRUDpfy5JWplKrS
IjYQ7125y8A7JzZrq+a0xy8a6hyHruss2UehtyAIGXBeJ4+YR+Kfm4TsnrhUz0uLNsdhVDpPlEEx
Q+B4DzJ4gvQ7HAIdjqpRr3URuqFpcwxGm9UywLQPvcnOe49OD00+B17z3aJlziEYvybURt6ZbY3l
SrbyWrQER3hXrCfOk+lSqLuQhK7mbFfEqVG0UIIkEXoP3OqgkWy1NapHNUN19TPvtL4UDeZCMQot
SWAXH2sIlZL4Iw6Jxat1pwt/Y2PY+sdEzSS9AknYudmqdrTjbPuid559P9uEWmQqrbPHz+s7ryCa
o5NTZW0+R7TIlz9umyVPAdi3c6PS/a4K0NI7Wq1lkHQnWKWdHiR0CHCT36VkYC4XY5vmIHZd3lV0
X5AIuHJEYjd0BZujbRzTZNPQqNcHoZqgbJiw99TRIkArtH3eJvF0gDHOPBnGfoyxcOVX5Krb3+Z+
a4Irwomfxo28l/e+/XJ7q3hiMTlOHwmaX4wAtMPH3+lht+GJxDEblnEr9xLRU0QAvKoof1d/gZJh
e1sEHgLjBvqiFNpJhGGujvvJHQhKX3i2z4kzbDALVH9CRzU2v0fdYrmuHDR4BYQTMRdzgD+ajCKv
S382tokgG3VHNXm0ukNJxs/e3W1WaAv5vL1kHGeA1tdLqMqf1LRSYDRoS4jMh4PzDK7Wnqg/6gAN
KbziFk78xECIS7hWqX1JFKhrc21thYfqAgwOya6weEu4lODMl5BxBr7sS55ffDsDDZQuK6tyJ1vb
VHsV8zItK7E460jX6X/7bBTvXArm1ys1rxRqPjF5x6xgcAgdnuM7nhHdjtlXQ20ar4z6ZsT6YbqF
uq3B1bHhCHLbi6Km+lIQsRcHOaygezgvNk+r+2BvOdaK1xPDVQRqy7OQnRV10wsSBBG/CGZzT5ZF
56jzvOhtj4CJY5coXaZIGJyDNKq3cP2zsvAcfRdYIcYOdh8Z6FCMr/YgrDOHd6BbxqUvc7hSwBQs
ZhFjvxp8QQjgvdHxc6xpw8vL7X1adkR/EJj1S7WwF8U8yc7SU/6IYec7BRdY0fo2CE8MZvmkUusr
0QMIdNp87N2Ncv93AEwqJepDiMsLAKQTSdAHtfoVPd9G+B+K9s9CsVfIGDU89eMIiGMPYi9rOjlK
5uwwf4hzCqVrce0A/uAwjtQLOuRVWZzhjkB8AQH93XPicGyTs+ds9yd0baWWDbSqB2EWOn9+DM6u
OHJA/kfK9kcQxnNGRaeNlRHBxaClNsVjvEDidW1Hp2TDM0/q7W+tGeM0k75KlbTB0TA67MGA6q4U
EBK9TcfM2vAup5Yd5x+pmHxKKpuuj7QQ95S7Vwwdf+KIcv1S8X2Y+vP7jMVnZh1KVYu9keqdQSTZ
ljQinYRTbYskdSsCqqDAfnyMf4eWMRAZ2RXHISwrOgiv0U2B5wKRpbyVtU4rgpZej4KBathKxNjg
gQR9FRYv1lENuNq2GRLjFlBM2iaFhltm+XcJ5mdc6QTgh9oPR/TkcpLt5aPdDIvxEEaaJWnYQaoR
NVi+1R8+LCfZ7L5eFGQpMkf3F5PuP2BsVT3uxvopEwAWbIMnq3Rvu6JFbzr7dcZDrEoz9+AgsvML
7d97TH893f79RfeAq1DaFYDpV+yEtRKVDBpYhhG5B9tONxh6mBJkVrdB6N5e7f0MhNmPogA7rzQg
z1mtEUjXzyhA+jsEhUl+KwH1cIGPFDt4BUUjVKtZixtOeri40X+kYOfRoj30/896H9cPHI1d3OXZ
TzMZrjyGeHuusUDyC2ildhhHvuHsMw9BwRbNUqeiKcwYtbNwZXgPbJwn7/EvRWDcsoeXuZVgAiC5
79AM7nCP0Mu+arZIjDdG41Q/BgZUtXXSx5+5dQ92y0NlceTg6Oo39dxsoRKzUoAElPHh9af5gQzz
86+MgXW5AZgvpFYGQHBGO/caA7yr9W2ExbA1WyjG1Y5jk+YaXnLOydZ/BrsI97p58dwyA2DseZUX
QpnQc5K6fqlsZY/+SfiMEEwefyUI61oNtZ+iuIRZlCefxGdMxv73+RdqoEH7riroZDXY56609HCg
aJQcaQtO5rk1uiTzeRq1lBxdoDBhvkDFuon/5HhwUtyfEtnG2wFPNSMvvV+w8Qsc+veZ6kp5mQ0i
lQbn/y1dsJGnuwuahe5jjBgGRw+OKGzlT6wqWQCithwncRfsSSD5Kzlbfl1RjTrBOQSzWBNGmKwk
ARDeO2Y0vdwVbv1cYF6S9GLFnwHhWPtC+LtAY5bMLHJpago9P796R1csLRWNMx2yn+r3bU3m4TAm
CSbhvklqioO6GIzwOVneiXfw4mEwVokYImh6h5UbLX2NKYmI6Kj3QTP6+bYsC3FwvmbsTXPcGL0R
Uxy76kjecS8TFrwLCBhwAEb1AwoERGatzKaXJGHCWoUvPag+VttwixlLEW6WeOa/dJF1AcUsmSf0
epTLgNJQkm3g0OIGYDuEBgTOSMQfvAufxR36I9l3hJsZaB0pbRxRyTRiuoLVWafY/eKEl2VvMwNh
MkYQlgxtOwAkJtF2PzrTCfckz5xciIvCZCyj1phGIAKldNT1Md6Xlv8sfT2PPzhAvCVj8hbMqYlR
rfC9ZO2HtNGfnOz967Y+ywu3V+iHpSymqH8BNRyTuuS91Fe9odIjsneMT8V23KUnb3327PAYHlGR
cHgbXsZDbqMcwbmNvZBtYGw2OM/Q9Y16H9aWuixD134l4QQo2cV+0shzaNt/B8HoQ2fgeKeYPb0X
li1XP3w88QqmljKzCykYZVAEWR/lRszOeUVeS3AHKz7JNNwHP/A6iJYs9gKK0Ye2UfOVXkGa2om2
RWK9ooe7ssrEom8PxpbHSrPg6y7gGNUwA1nq/BRwe/F3HxLp7fbeLJnRxe9T/JlHAOlG0kxo3TxP
d3jpNioL/CwZ2bzkG/nxNtRCcnCBxMTVEq/3ii8BaVzL1rFer35t/g6ACaVqrFWRok/0IUW0foLz
iyPAgie4EIAJCwPo37MsgqngenSrOlVCPjZfnHSAZ470G2bbUfah3LcxFDlEraw7ts6obHh3Lrc3
AqwIlxhV7FV6bgCj/Trma9UuXrx/y9lCW4D+cSoY+nyJECuYAe6J2AnvGewm594kVm5bnDjDE4Ox
ea/UO2lVQox9h8vq5/7ftv0yMjB2nkj1APIxvCjk5BiSyH40nZg3vYsnAmPcrVpk/lCPuPsQ8TCX
2KXdccr2FvLli51gzNsTMLNLSqj7CHemBX4L7txNupfM1coFAmPWQxzWsucBQdiLuyN9OUC36uA+
gw2NU7N+2zYwXfRSq0TcU0+1gR0pS7Iilo/X+HLD9e8LsfhCHsbKixzDrOMGe/KK84VsiY5hlQfj
ZcdJK277dVCYXwqDMQS5kqkQ5rxtCC8R56wUm+bBMlUzSvDjYmeDCB3jWo5Nyb1Q5azUd2iZ+ao8
TdW6D+APe0tx32k9tE7C+4h35LvtdsFWeblSnmoEmpdDwTTiuuKT9Zk7HKe7iIDZAyCwB+ubepXv
6yv0NXUKjMRARVE+Ee2B9J+cLEih33llKDMUZsfrTJlC35RhKBuD2HWyKXECdxuQoICOJgeZXmN1
axH1rTkSi/ikrzcNWmjaH1/Oh3i3490lLrqeP1/Dqgj4YEJFECFzTPL30n5Dow5nVReVcIbABIFc
znO/9IDQNMS0hPt9D3O9HfEXvdsMglGNuKuKTM4A8YJt04GSe+Q2Ak8IJgpEeCAR1AY6nlS2G5LV
IcB8eYujGhz9+35NmBlS0gal3PcA0UjQkdrpbPPOjQw7P98WhofDBAO1XdVh2WC5Ruu9mlzTqibL
0Z5vg/BWjIkH1bAKax27ct5XBxf1eXb1Ulm3IXi6ywSCsOuHOO8BYdy53T7a8DwbT62oiLP9qHUj
N8sa+9HkGDvSgFfn6bYAPADGFZjZhLdd+P/z9PSqYTgIt7Z40TX/MYzvA+dMAjUagjgNcKAEs9XW
JK/xaSB42kt2vntbEs5WfHNfzYDaQSkaWEh2zn7l5A6WHn5ybPyayJ8mYjNZGCOvhbbVWwm7XToN
6FdFS8PbCrhm8dgaolOkqyzjwanI0yevIJyjyTJj+5oatGBewi6lRLLriPzY9UT7vL1+HJNkOaPG
qSzGogRGtO2d1csvaQ32699/51++X4FnmzSsWrMA5ScN1FqORmsw1r5Vp78EYexe8coxQbsk7L58
gQM7pVuw4lq8EpWll9ULbWBsH4rSjB1VOHsw122LK6xtcy5fY1f9uVc3PLjvPb4RtNnXyaj2ur6r
oXyv3UHSnfBwPI9OcR8P6BkadsqLZQ2DDTml2PkScus/3mzMtJ9xFVHrJ5oc4QNQHupv/J36tCJP
hr36Lye2PzDs86XaDX0W0GD9Kq7343ehxujb+c/b2r58TzODYXKCKTCyovSwewNCA2rBPj88K1tz
bGrpBn+uI9+Z2EzfMdgrG40Aa4Z6yt7RAttb2bhKw+NKIB8xTRPeg9fzyZWMcRahFxr5SG3MbjKS
R+QD92ihuwG14F8uoXoZnII+Kkc1xBLiVJo+h+sfH5ll3PNu1Di+j32XSkTBM1JJ+y57BRH4tnN4
rZTcFWMcBtrMhlQbAHFMN64bfWaYtcZjJF0UAzy1tLoEs1G+qUpmmoARkeWASSzIFMCb9JaD9EHf
hP/F8c0wGAst4lAXpAQYlWzHoC+SdurruOddoi4Gij8oVxG9xNyKVtZp7ha9KQ+oRacFrwZHluXr
wBkMY6D6qk8nA/nb2R6t4N7EsEnMt9w1J05QvxrbhQZCEIz8szHfDFGzjQFp4cpvcuDExRoTH94x
fhZsAcRyQGqy3Z3q8z7aCu5qVxNMVYPFomeJX7BMbfLKuc8+grHZHOQtehFSYeV87z+0JiqsEEN+
BERYpzYvliwr/AyOsdwp8IpBGKEo+6NcobpX6mihiLzm3CxwcZg0P0zzPs1rgx7tUizfa2f7u+nr
67Yf4lgWSz5dpV0S+iJA0IpVvuzlnuBkhIaM2yjUB9zaISbah4MZeGDTQlkKnX/egzH0P+X6s02h
cs4UcczSYCw7qog6xh6KIe/2gicB4x1CuUGLT4/fH9APccq4T/s0+72xQmzgllfNOMYaVuj7qdL9
6Tvh1vqI+MMxeUCMZwh6GbdiAgShb/uydTfRuTjZY8WtgedoFhu9u0H3cs+HRCkBE5fVkuDhpUWj
rHAX3INYXVx3eBlF64pxvq1rHA/L8nQKqz6jT7H0FG4+CXfdeYURE3rAmyG8KB5IAmi9Gwqt2SIu
9GBV8K8mnE770uzj7XPMn1O7ePybYdC9nCt1H8ZC3wNjr6+zg7iTMD14VKyP/3bOXKGHFTwz4Ahg
u8JlI4pDPwxz7NULRjC64guGL2pg9+A5z8Vz5gyI8Wl6l7Z1KWKgGjwaqEzRIccrtV1qXwGfzB9Z
mHzEz6RJSqaYluJIyE5HTJX+PViI5XZAeLfMi7o2w2L82tAMI6iQsW5dbJ3AxoETRIjZIbxovqwH
f0RinJs5rabCiADzOtnT4V6/aw8PXJb5RcdgiuC3NqHNqs54uLqbxiQSMvrc37n5R/+BvBRzWcec
qK6MATG3rXQ5Q/kDZ1CZZ7pdR2B1FsQC49qsyR1fwC5C7jHz+1VyOBFuOY7OkBiPV5qZ2UUakETQ
2N8FtgpK4hQC8ZRhUbdnOIy1DkPWCkpTopwFXJgC4pzwH/p/TQNVCiARpW3a7CN/26td3KcV1A0s
MLpF8w563cyv5l6KdnMgZskyzxt0zN6gZhqfQpBFdxgdc/g5kNKWf0Ej6kN5bqz/slFzVGYBRaHx
1GnEAipkek1xrmzA+tfhTogHtKTqcyAmYRykThjGtM3PBu4FkzfVqsljRianOhW7J46e87CYbDGJ
RD9rSuxZ4yKDGx2JWpVbYyAzfIV7G2zJHc3lYryrNrZQQh3b1lGWK4yUf8tt8Cfy3BFPO+jfZ6Zr
1IpZ6AFgMET1my0MfER3oA6FyndW44CA24cb5JK98GAZZ4s6UclozJo6qAnTm8BmY6sfqoP63cZJ
TsO79KLzh1IsGfV8SRnXGyco4Y2bb0uYctK+jI7hGq752n8Elo+HMmNliZqT3nPbbRbj2ByZ8cdh
pwwrrYK4FVYZTVxWsQebCTifijWXkIEqIZt9/sG6orpV0kSXE5UqjitTxsODKx10K9UcMj7xtGcp
mM2xGN+CY3YkNGgVgZImn7Ljk1+93W69/cNtW1gMMHMcxpv0fdE3egKcOiE/UydwfzdOdpLB6vmv
B87TU/AcivEn5hQXfp8DanJVPP8P6CbDVGVU/nGTm+XFU1UN9JeYKsw+NydGGFZBPdLCPwNvMpgq
TJwCJ27eMJZltf8H5zumzkwcGa8m+O03Tv3eu5KTrf9DDaOJWXYy4hi4BzFs4dKLCCtVaBJjoHqA
/ju6ZsJR++AT6FN9YnV7BfoPvJVjYCvmZ17i+L0p1L4C3W5gR26G3bnX1s+x+8nRtyVHP8dh5NGk
egw6Azjgn/xVk46E29E11xIef32bW3C6pAgzNHaDhlBVU08GGkaRkJ/D/tf0suMx9ny/WtxYOrYy
YPL6qgyoW+jBwp4STBm762wdE/JwxL57nGwXp8d7f6uqzvAVbXbmlkdfu/hMMBeTMeIkFOW0E/EF
U7fT8v3z/sE/tRhbeOq3SHtW1u09XIowczTGjr2pjQ1hApqGzndcJLSvzcdthCW7miNQRzyzq0Ed
BygpnLr/gdq2LrCM7W2A6ykx8EVzBCYHMORRbLQaMlS2TIlVJjtDLbJBtG1KXo/+AyaLkd69V317
eHbsj11mffG81NLReP4JTH7QCoY5+RpNedDzHuMiVSZfPE5EHgaTDBhhimkZNNVpX7aF0zgfvs0T
Y7FEdC4H4znKOmvGlfatDgYGb5xDEjqe3aHa41ncm/e3N44nEOM+gkSU8pS6D+XOpTCDNeLh4TYG
/Y0b9sxePjd+7tVjgziFixj5QyUpuOzBScqJ8BwdZ9+S5XGSwyEESg+1G6CBgXX6+jtBGLeQqUO9
EgQslh0i2SSxNVkxKpZ4dX2L/gBDUFY6WOxUjT0Sm1Eh5XmH4eXvijtt43t1c1uMa45Naqx/ANhD
cCHEmRTSQex2FjiuvtOtAUQEGEiWkwpR/ZRVFpc/nrqYKyWYYTL5V6QkfmSUiLsxnFxOdDQM0+xS
tztLdK3y7m9lZPZKLvOiilMsIvJn1RIwJUJ+TtzY0s+d9RFgeK9Imyy7NUcLvyPgtZy09wM2jBHt
NILOXG3XYzxzqWMePG4a7eittgKR5OddNBBeprkYizEH8P8iMSsqqHBGowIkDRMUSeNiOPKQ29O6
lbktLTwoZjF7Q88HKZBphHIjOz4ednRyL/cVlP7MrbVjAiEGRoarVMGe1fEG17UYO6QS9ZfkWP3k
8vSDh8WERCS0WRElEGlyO/B4RgFozRSrvnsI0SbBu6NZfFNezfaKCY91r2Up2BzRbgIWIMVJD2aF
g3izpqcClOzt8w2eq6xgzTF0qgLXC0qZ6w0MZ9G/M62ZMsaFIQpirODG4W7rogCtPx4G1FP9lzdM
XEf+A8NIJ6pKAcI7ld7bmKRVibQv3vWfPMviCcPE97gBRarkQxhUuZUkeKUtggePGC/gvLu9bosB
ayYPE+VbsRGm2sQxRHRS53dCDvRQxcv6Fk+K81WjoXm2OZVZtH5JN8dODsfMBpMsYq/i8BR9OZr8
2Rw2wnuGKugBYLJ72x3s1qmfy634NHz0JLIqu/0PdZszqdgXJSFpciP3YFevU0aKU4F6x4zLPPTt
Ra8UW8XgLFBT0tlGjJeVBFBSBiU0jhKsSe5raFsvbWjFG2UTuPIZterb7jFxPJ4SLmrGDJfxuSgI
UPUiAW6FO/738vm+vH+4rXt0129JxrjaAnV9kVYDYe8d0ZJmwdNydognA+P5tKzyx1IEguImtvQo
kmz9wOsLoxZ/KYWGGWvo5sXMOlAzs1fGquo3SW6q7dne8oIR/bxbP325BbcX+zpnvPxMZrG1qR0D
f1JacF/UbnrsXYv3LMhbCCak9SDr7X0VC/Hz8Z5XPcn7bWYj9aFJ9dbAb6cWl4V+4RRyuTSsT/dN
oZU0/LhiP9Y2iFWcg48Q9fT59HJ7DxYq2y+RGL9ewDsJHV2imGzBL9uTPYz4SbeJaz09Zuv9uw0b
cGwHDXIOp27t+7n0ljIxnt5D319cdVCAo/veP4fPKye1foMm+Gh3d4+BLYDK2dqET47V2k+bE6a2
W75rbj9vrwBvH5lAgGk2kdhV+Aj3ETd4nFh27f4vV5dx/223GjHJFD8+kN88K1+4LJ7/+FUv2KrV
tNr3tfb8EjvCKV0XPxMC0uvo2RZ4/Py3zZ5tCvubBb8a4ylL3lRpMl3we85W8r6SMfdSqD0vLKHL
f/3LFHmWLXRTq5gedVVg+eUl3rcVUGeH942CmIb9iK/WCCGctqvraX2rSx1hTKyXvNFYUe3G9ClL
ITGmabgHeu9ak2xTuq/PI1lvnK+/3AjGpkbDyDpBhEgDsTg/rfA2mTGpoUBhYKzjt3FoiEsSP+Tr
nXN3GMmjZT+05LD5sD6f2r21tin/1U6J7JKX1XE+gbmHvW0N3zcj/9sJXk2uDwMJ5f4T5Nm/twQv
oJHtHr1tRWTi/AZT+m003pdfWsjf/RbFmtnEoORy1BX4cPuRkzVf50gXSvt9npv9cuDXUmWE+GVU
85DY0U4aOE97wpu1JPNwmNgH9oZcqBPgvLrgoiDkeCdY78ez76h4ytmAp/5l74jk6WXDo6bhmPz3
FdFMQD+uSyml7gR3MDx3wjMQtm7WWA1FL1B/8rLvXDewzxGePzLy47zFiPZHsnG22nr3EhALLJuf
o7Xzbd4rz3fp0C2dZmzUU+WkbAbI92rbx8fPu7tNSd7OJXH3OUkdvL27LshfcwsDpzwbLP2gzvCJ
PeFOz/paPwyW8+Ts1P1TctyR+9B+/IrIZrv7vfl9Esna+qGQ4zHAQJ7Nyrmt0fLtjFRnr48Es6vR
54eIKrl3nn3cHu0en/ruapsa3gQ1zqmrkAOmdOR3vItnjmWyF6jRJNWYOIFdSy2Hp27fVEc39oOt
2NX7IBtK6mPss0+OW7rSa8v5ecZLTkBQuJthuKP9GSJEjEiy0LxGNNv61eKpGx6VcwD6ZkC99TGX
Puj/KIWeCLGMjwFlrb19ffzhP6jb1/XR3pbW6r4hzmZtkSf8i4JL3IbrjoMPtNabp2i9Qnflhqet
HGNkr2mEwFjpHd10kNFwsuvFPN7EGRljtWWUcqmMrHIw+mmTGh3uZo6VhGGa/etqg+4Cwa65886W
vNkci/HHWoDnUHHQO3jNEMMsf3nkie7lbRNZuDfRlDkKXc2Z6xq9MI0HXQMxgHWMH3+mVvKBIjgu
eeZC59glDuObzWRV56YGHAPV1r3zrvyswKYMorAMnI8CKrkC3JY7z1+Ve1tA3ioyCVNbR7iYTL5X
EbMm3w3Eniej/w+s3pfiMRlSEJnjFBYQz048oqTE+5VCKRJY4G1xFhNA1HcqmNdpfs+tudwvLTDi
3BtW3fn1KKHmF/Gg2ghgIw7wplVtGhTF+ZhAZWyT37Qxr+QY+5JDnaMz+i8VSjGGJUVvHx/rbeZ8
3hZv8QxEOxFEOsJQM9hgJ05eLIwmDOxoosNc30U4NTbO5FjZ818iMTFNMBSlVSKIYnsv0WTX9i62
Y7vd0Gl03LnGdF1YHzkTiw1EYELMqi6EWIWtkR6jcyTibUUUm4KJ1EBjOeEId/3EQNXxn2Vko0+s
DpOfShAueZs22mltybg5DHb+022cheKCSxzmykfygtpTQ7M7+/si36i20rmCU+xxGy/vU8wZSI4e
YrxVkB0GrxL9VBqEZ+ALb0SX38DoZAAS6zqgGzmiji12ms3qIDlP5c+/XlTGIXuRIKDBCJs4ggoc
JYBgBHefV6f/0Ix1KRDjkiNZLs1u/BaIEpGk6JXrXQwJWHMlol7plloyTjnESM8xGSARHXtkgv2g
Q4cRCqBPtAAa4wjhvmISoiaei8xTUMYtZ6JQYRoxtXMX7EP3ui2sfSBK97cVdNn7/7EDxi1HapAJ
ge/3iNftS7xOQB33EXIfpBY6Uy93jPElrbIywRyPHVMf+sBCFw5UY33E7VuBJNO0PDcEW9S686y3
XXIUtv5dveE9CS9ICuIwXZVlpCZgD2MWNO3HosoFfELnvtZgX6hQUvbEiz4SVQhGYS5QmPXUW3Oa
fIyfO7+YJLDigQygwvJJbct4a0mc0PWfxp9c1AXveYHKLK+aJoqaqlCWzv3OunCakxxirdwdl9Z3
wSJmUFdFlLUnh35JLSIlIpoONEe2n3i1FQoP5PLS/f9gAH3p+2DPQdWcuc/eMjfcNRvVKR/Mx+kh
WdHeEDxkWgVCeb75qh7kzQE+NSO752KNxgTU9ttoC7bFjcmtnlrK0y4WgPXoeTpmGd1hrLW4skrL
xJPQT+9w/7vY/yjwtEv0zUiE7ejh+um2sS55ck3CK7+poirSwCS2y9wm00Q/jiJY62ihyNo7HD4K
bgL13Tp0pcIzECZcpH3U46EfIKWTnsyTetc++zt9W641J3yI0SxBI9Upczb7we3JV4t3va/sQbDx
fyMq6HjH+6UE/EJoJqqYsTaUtYHvqdyj7IgqWQ9Od2rwzsfr2+GuLxNYUsEoWr0GlO2t6VUbyOWe
n8w33pli0RXNVpiJKiIKKRItAMzxp7+7X0FlesKbtrloQjMMxt3JbSmW6giM4t47VI7qPuCUy0l2
eXIwzi7WpcgXGw8xKroPnV/CusIh5b9Ewov9Z5wb6jPlqBIhSenUTu60DqprEHRT/rS2peR6DsVW
KiW+NGgIhz1o1NDLu1f2vmM4p9xtnosjT66la4ELMMbJmROKXFQBqyfdSa8iHMlxa5DVWrJdVHG/
q7vx6O8SW4c/sd/arZV9aJvcEqyDo6gErs0jVrndBUcFpTEy2jo897TbdG+3Pc7SaeriIxlnEOET
9aYROrQVeTvth78fGqKlZO2Ie1CabTBBE8g/P0u0cIbuCwd8WYd1Q0FZGqbfrpgVGnR91PIAKzRa
/cdrsEOXc2PTLCzc9cdkhcagySom4oRn9Q4hocVfY9LvTZs3BHXpzho0ZCgIR/6wkq+G3IiyoPgC
5sEgD4w63NFKpFxndvq73N4PmxDFn2+4m3+KiLpH3bDNKwNddoEozjNURQXxl8i4wEypPDPocIpQ
Wiv+jXFB6Rbaz2taWDTnGQrj/fy40KXMx3KLVvUpWPEbLoR5TF7LLnYGwvi+BE3s8ioCCEL0i46y
xhCHn/4skofbyrNwENfAifzPkjH+rxVLsVIL4IAl7VF+UnDg2dxGWPYWMwjG/U1Vukobqp6IFt3d
77dkk9tfHIyFY8CFGIzzUzQ0Q1QZMEYr+ZQ2xb7b1Z9WtOYxty6a2h9ZvrdtdsvlBx0oG741DNo9
bIVH3e1wPXJbmqXT8Fyabz2foehBZAhCCGkGV3HdHNTe7+GJNhsldpOS1Z3u0jF/5taSnF0Ia+dc
nnDxmfxJmmqlSlTY0cu7lFrSPjyfkVoKVuvCgd7n2wLv7cq9iR7a7MhxZjwb/r45ncueBpGYrYBd
juT9bIKhM7Q8ggpAnlpSC7rK32ZbyTgLUfQNUB3CZb/aoXM8yjvlVL4iV9IwYv7/4aBKnfAtONZr
rJpk0ivsaVGQH2/SS0T2krvhF4XS37nGUTAyFzfL+vXNctEFcuchNpsEnTSZ6Ja2BprI/B48DhH4
zst77oSA/+Gs/mAySxmXUZv6K2D+f6Rd13LjSLL9IkaA8HiFpadoWqL0glC3JHgQ3n39PcXdHYEl
DOvubHdEx8wLE1mVlT5PoniT+lBV2N0b2F8t48qmyjB4F4ogYrcyjMutwjWSjUDkgrTOohaZbEwJ
u89aZAjrq1EhjlPteGG8krCc12emiGSR9Fw4H+bjlzkd1Yy+gLpFEbuxq0Hw2/OlS3WAAnmrZq1Z
+a1BP9S5dbpVd0CUwh7B1GGGr+TZ/bzab/Ypm9BrgjjrIhDvaox7LVPd3Vh6Y1mnx0xOtf6gR0yR
JRFrvLCEnmIyCP1a8KWihe0RV8D6DaDrMBZrdCk2i2yDhbjKdWkwq5c61MszduKssxzmnAsB+yS/
RCf8u8hY9f1Jqzv6KIp5VN+UQY4bOOrYQBBHhnj+Beje8uUx79OirM4FNObORWFOo7Z7kpoGMaDA
z/1qQHHv1fjFrP1MvlAV7hHHyeiSpBd3uoA37ny3I5ykF/ltLR7ivbzsjl2ip9g893ZgNRtNpZUk
DNcJuE7kckWFutArJuGkmRu35+AreiZb1EiyPzA29sufHQprnq5s54fBwDpk38lCVjROfF9abAEP
hmKXymNnOL2apr9y1y7kkhYuRo++0OIcWUCf2nBYRdY5J9bM08SUmARmv8lR7kZwnWeBGuUtBseB
8pzv7A5gvK7em8bMkVjAJpMeL8/LnCwpCp4L3VLppUWbpyrkpTA7OzxXieEphgxq8cIyNq+vA6KP
6yuH2SqGkZ5oXgefI8qU11+5g3sNmrL9F8Ct64QbkkrDQrcP3ub1HIlehqs49QLHBCmvwOsF9zqr
warv6lthE+tSrHN2xXB+pvlC7kZQFHKNMnV/JX8NhIwIKyRVsaOVp3vbTxezra+ewS3i/J/gY+Ek
8eI5TZY1SVYo59EPZoLSh2BMAq7S5qihrbAzdjNmsnr6HX4TUokXO7Jfalv0Q0VO8BkIpGhVvkS6
aGl2epoDY3MlYsmtuXvn15lRp3q40p6qLStlOBmojnilY0Wh4ZuIy/EJa4K72Szbz3ybvaTrwUmW
75i2wCrShRVai9Bxd6y8HLm5H4pAlGXMPMwV/gdw2xC7fBxnPTIUOUlC+lbNbKCZGKLCXY5oUHcp
qjFW8V5BY1s9pZFBUlMrmGXnF9K8Onp2ZiYrgzQtsN8k6ZqcO8+ztm+HFpVvaZ0g9l5EW816ArCo
v52Z82X+m7Vd+uYEPzhJuiznulHWuyFMiEnWb5QHbFcENgZGciA17KHpSQUuCVhoJcmiJqrUmXJD
3ABNW4TBWtoBZ6QmxvTlfbup3sJVz8iVTfr/KD38hxitUN06wZxxCWLPClJXKEbPsWaAxwB9zPJz
pk9xRIpSaFod93Kb8MhW2Iq+D3kLULfojogPFToxpJDZ9DvpXIx5Iwc9ev9JmicRwK1J3iycI20K
LQNMDn2GWIDhxkz5GLwkk+0vgqrwMuUtRQiH+0STiI+BuVs0URE3tTP+8ObCt9jdBNOcYdQYXgam
6zHAf88ZUeaeooYdusXn6IpC3UgwVhUz8zyVrSA7wlDQ17CMSKFsQ9gJAzdDpfEcYGvPsCufmCmk
KR8bIiFwgjhHG4lEy4TQclGS4TEXZvK1bWaGvMyATWwZ2Wez5ZjAn1MqcUyOkoghFdtiJrZEBIlv
tD2nGN9XrBeS6latrxPSdcwwYuoQxzSpaK13pa5E5Ntizx4yWHtM7l+BhSwvEwzabSLzasL+LCTW
+Oyk8RuTpZzQNKuTYBhA9grcN0yK7TFcJQDqQWxh4EWTaGdu0aKLK19f14UZbq8WCleMAG7KhyFh
DRpfZAXr5ihVdpVqN1FLjtRxf8emYg3Ge+ywMKYno8QRldtrGb3zNISb5OVCi9eQ67/3Mx1ZcQNr
LSq9OkWbcK3krJTNpBEak6Qe4LXiY4xzg7HeEj+Hs2m/mc1GNL2nxhEX0R/fYiiYKZswpke9k26W
cmhfA71tBizyIDM+h12ExXDIsRMX7YOVeJvMIkpA7RAV4JGpKOnfaxivkgPXF2EXTFih8nhduSay
2kd5HTJ7h6aU55gUpWXqpp/NsaGZlA/J+uI+110TdVXkvlLLLE+zJcqlrPMk90Nb9DFNSjC5fOgC
ND8SH5Qz6p1n/anNAUXjlFm4nDR7xElSBV5VFRzn/UlKZa1etdCFC4hqiqfXOx9dzrztGb5VHDrn
67GkTLUdEz36FzlKUipu4FI5B7mWDJh3+laO9QS9IZZgzJ+5jcW/7gpskih0Y6MY1i+SN8Ka6shE
jfTxl9x6vn6c8ehLKGV7vV5Tqe1nkFlVMd/Uz+ig2Z2rH5Vsbfz6qt77jfH/qMtNqvgRVUrdanFd
NUkGqqZ3tBO9XBA8Ed7yU7350oXQ4BuM+vlbhTHhManpRmQpDwApZD8qS5AFVEuqO5ytIieTsaBK
RfL1j86UepYl9t+VTQEyjRkNRrrkVkqtezukN98biwA6SvsWtZ4jeUiDrhjKW+AkW/6y42znVXvH
vLWDCp3RfHF2a+5eOVswDizomknvBDKInAAvwyuSqYt34ySKUs4j3kmDFCXAuqwGcbnHBFxhUqIu
O3CB0pv1oDTYZocG+1iPniojsln+3aS6GHFEGVNFxEYONwy6c13ob80yW4t6GejoPFz8A3AhHN2I
FCVIQl/WmRSDJRlbDOtdvR12moMGDthN/fEDnUymgBKcf5K6Vmkdr6WYguEVCFO22aoD4CHK4xwF
w+2T0utX+0tdoIpaLsN1sW0XDMdg8pXKMo9uUVXkkAuglKIHv7ZrQLqy69VgxpWeLxPz4zGDLCKU
5hU1FxihBVQhv3IdbR3rqAMkDEbIdfx4kCNGKFkftAJT5TVo5Fb2IazmhsAyVVO1Njyiv46KkvFq
0PgirkBB0s38iE4eSHlndU5kPz6taZ9mRIgScjcTSjEWQEh1JB69632KxIjxyqMJtDbrF+Ihs1Kl
k9lDxE3QESg0INalrFUCOIgIiJfEWgFe3v2SAt1/jayn+D3N1on5z4LQMUHqNH1NFKK08bvz5bfX
6cAvFE1USNtFueieHp/npN8/Yo06Ti1FYl8NNRgi6SXAbqqja5T/PSgpVMWIBq0sMMAuVkTTcl/R
Lx97sIDqXK89c8Z4SZNpgjEhyu4kYcFXQ49jC74uiZXayxzovsgTrBnPaVqjK4BCnnNEHhSKox5d
wW7qXjtE0tHOW+wV4yU5Y7Dh8d1Mq74RGYqfRvDEKlRBppZ01TekGFn6qyOfX6KPykou5UyXNxvs
Cm2c2epL8/V8/d/vd8TVjb6AKK9R0NIMBe8VEr4ghJuGPHJpzx1VB5TWY06nb25Eh/J00ZeXVWqe
kQP1jdB2n1RTXL7Gh3bxD5p2xxzROh3gJ6HglqB0tbydbxzdRYT5SZZbOeloffNDZ1SHaxyGdQEq
wsk/y0hZ5SZnM6H5pxXTiAylmDjfDbG1GGTcT2EP8FEn+dQsrECxZ4fYyrbINjLuiRiKH4ZkRJAy
JNckKz05AcGGZMeu22rhOcJqh5bS5ZqFOco6Q0oJchHXzmsPtLRFBCzVTpesjXjhGCyxqFAKUAqw
p1khT5nfzmrUND2dOylbFdhajKObsvOyKPESsHdQdbvNl46eUioNTcz5SYeKl7dunrK9lpkhKhiK
M7ewzc7VZVRn1qpr+G//yF0b0aaRXhRVwrRgDNp2vPf3rv/UWPULRyJWl5ksI9dCi8iYFiWTlauk
sVYiHXf9crdrUzZaB7VEYAp2VoXuU+3AONcp32ZMjxLJnsP+SzRxd6TY5lmXwJoZ3FI6pOvYRTyJ
+tDX1TVY08CTbohM6qcoXnIcvNN7xZirblCHMVHNx62NFb6iccROzMZAR/fpa8aSnSnvakyNsjeB
kERzIDZ259jsdxn6iB0PEdJq6Fmmeup9jwlRFqe4emEky2l3NoXBLCxeRy/K4su1ZGBqMu6NyMEP
ORmdIGVasBimmAcleLqkGwUg4uK7kCDh11gsAWHxRNmWSA78dk4Obw2Yy+ZFWQfL6m2B0dWamcyf
Uiaj47uN1o7fuOfN+6wHKe/Zy4GBPjOZ9cLJPOKYBhUv9KUfB3ELGs+tcVlHuzcBTa9m8AsY05lu
nBBdPz++qVvu58FNidSLHjwVKMkNtMd6XxqR9ft3ri8BwiL41lk0w96qNwa3Pnnmwui2BgC2D9Ly
g5mgJg/q0UdQz9z1k0hw5+QWt5kdeYa37HrdWCw8+2PRsJrtJv2R8SFTtqfIC6GoB7DcGxfAKO9l
U0bNKUSZmVV8ZYkMpUgkN664PAelSDeDHZKzmHD/YBVZJ7YwwQNXSHEEfVKIZSkForZZHOfFHO9a
fK/2MW/Vr81vWec3iJeOAhroF+ap3J+Mdo3Q2u5RaMC5svITk1c4+ghKuVRdMb8qPj7i2dwWG/9p
btv1e643y+NLghYJFtTdZE5zzDSlYaJrU5RKCHqZ+Qxk/dzI/+wM48Dia9KwqwLQszBbIkn02SZ9
XwoZFpxhUeFZsdolwBJYQw/T5mZEgzq6LAqD/hoTGsl7omBgW7NkczP/tcLE/fYaGqywcDKFhx0p
fzFFnZ1WaUXHBSDIvb0pOr+KPNQLj8fjoOeGt0qc/fLsm7lnZqv89LU4XH8fUEM0fhnAeW4sDw1S
xukA3ccSZMLnDy0w+ixKl8eRmstxLsJoyE637pePNd1kPWHENV2jif2rpCQZfp4vdM8RTytsYz4c
GNZ88sV/83DTPSMjkTTKPC9UEDGT3BDNAjhMkEoGJ1MHhSlnZa5okigAUvLeP0G3nqrGWGJxvqzf
ONm4trpgGQfN/MqM+NNkDghO2ogxPepiXE64lo3ggqlLjwlkDQ7tM+YMzOVxeVSMJ+vlFek6QzLi
xapyej1J9YW3BybHx2O+b54sLSAKJrwwn8wLkiJS33GN3FxO1bY/Xy5opRmAfw9Y5mGBgaQO8Cn6
RrfeQ8wMNc4JiW/ny0MxEShmjNNnfQWNedjweV3KKCtgSEmQnUBXMDr/eUwM39Ys8ckBnMaJe/kq
3qI/RoGNd18tVmYPjcXqTJ3sjR2dhkT5CnXlN3XedDgNc4vtbfo+WgGiWtTxKTPOADwKtukCThh/
v+Jtq3eNxTqK+U/3XEZ3Hw9gQUUkI6SU3W5D2W9Et2rPM1+PN/yq2SSWiBUV62BTWRoCgsrhMfPH
ytn9fGT3ZCkD7spFM7QSyEq6iwtQlxtVj9m70n4+M5BRZYlDalqWgStw/8wSJeRdTkHFk/QVzoA/
tCo4XdjxezRtfaXGr2Z7Qs365bGQ/zQ490SpI+UEoZFdZY6MsZP/Km13f4JbsnhMY+r8RF7kNfQP
q+oP1E4sZGhncq6Q8+utyPJNycHMEiZHH5OZcLTQjj6iQ0lonFRBmWegUxuVHaC7r3iZY6NwhqVF
rOTFrUX5Xjfc06Iuax71SqhdQatdpZuzluj7HNVHxfQjS1he8DBWwDTE7myjXqtGZcorHkugrOtx
6Xi+Gb4PGATEGvVgo1mhayqHFjBiEsbXoU22JjNkJwL66GOpS667SIz7GvVmQY+XubXFkjrF4pey
vsoc12Bcw5REjW+Bei0FN0gxmiPIbROducWmWSZDP+O9+9OnHF03rAdtJuL0yT23GH/2gKagGLPt
DDgt/33+7Z4Y5e/mSp/7bXs7PbKtfO3aWHJUMhzaKdU2PjWiHEaGHJbmiuYnEMm3cwdlQ1aJcvoN
ohiPoXtewS/d/37stVXbJ7dq7d77tN6/yvXz4+fHokAdU11iTWnUgQK6sK3QzBYqgXgxWV7bhCdO
ruObE+qk+lpWihngVc+Svb/EBkyzrb42z4nNdJSJvvj5bL4pUX6P52JGoYtvHO0DJwS+BTwNTDuz
m0qnH+g3JXK2o9svOS4UtByUSisEWhkc41YXTzLwSDBi5pn5mjVIOVF1uDtFOovX50kmhRpO8bk8
5OitMXbJ3jONxyIx4QPfU6E0cuiLUaPJqNZIWKL12ze5Vxc7iNGCoZgRw5AxOaI0Mjby+pxLbgsI
GhaWWvQfpMN68c9ODpEvAf7hRJ6jlKnMzbxSws4JRIJv3gH2OcN00MyMOJ3VYTERqeH4RqQoVdqm
nZJH8xspZA4wp+e/uGZoz3YexpCdpETLF+PCJkV+RJFSE6Xs8V6WouoVLjvzd7TtVgNaVjwbaGyP
KU1qixEhSlsobpmWYoRMa25dOkXHnqzYYHUxE03w4/2OaNCaYtYUQahFHUqtlxivKV4xjovFBKUg
pCtfKG6GDOc6Jgvw9GiJ6gWrc2sChONeCijlMBcGqZ7VOKr0UqCJ880/bUsD3TDwNoD9seKMOZbt
FIDOy9AAw3+Ir2Q+RLRV23qVa/wHtmo+RcuVtGw9xiUS/h4cMB3i1nPZv+Y5pGUrrgYEudghw4R0
nMDKvGOfDnG1rqqrRASR5ybVt2+uEcNnwQyluVWfXBGDFJzuW7vVUccgp8Nht8ln7DAfPeOmb4pu
pKABCurGkXZTZJrObYH5BeiDbPGaLHe/jOsSYIFHlmc+QRIZIICnoSSsYGcZJVxa3JXY5lhjEnAA
mKZRYVjsemJ4HVMahpSQ8EcS5ipH86V0Xhy4pAMiQVv13MzsZg1bgEGm2PL1L5c1YzeRcEZ5BcNg
BElAwAw9ZRDyKBVnfQpZXpfY+Idgaove4MaEQ+oF2HQ0NxIzddRjUukssCpxQrXdkabsw4xPAykV
oUzzr8acIfXUbdTQJF9w8bfQ5VjEoM92OeD9Dd9UjNbmn8RTZ7xHp24nrjHgusHKMSJ5nh07yhPD
e5roHbw/Gcqs8FJTSAkpPREEijlChwhfI1ktMNfsk7qzdu5OWrLKohNdAYSqhHYUuFSYmqEsTCqV
RZ4G0GACKJJ92dEOM+CehbZBBVh9yurU6ulqZkpAZeuZPcUTbs8ddcraSMlc6QoX+WrO4R1gyswX
8OKtbpXpylvqXF9YOClT/ggMN2m1gBcsajLVhBW5WVO7ItiV9GI5N2sHcYMurWZA+fVsVtzAExtG
qUdRnpPtxrwGHSZRiruI666JFJQZEHIpaxuj9jzWH4X7Yg3A093MySxrcUBrpm4Zr4CV/MV0lcn5
PfgAml04lVe/InWOCrHnHJ4DoNrX0RYJvN0qzXUBaDc7Zm86eUc0UYVDLyTZ/8DN6TxRN8iJnwkq
snf8qrcAL4CU1e4JFUbvz2MXYqIQIYtjStSLLiWFCwOSJ4wWHfoVYpjAwc6RmhMImoV3TtEbORhA
xLFmbyEW+PGeDpRrY6Gc5+y5jgln4+5jKIemqPioxjQubCGYNrHfytI3ZH1bY8hrGKsDK6s+ZR7G
zFPOTZoUYqimCrnbK4zvy2uDVKjJOGEWU5QERxyq/XFK7hLrtLaJPtQGgCLC5TZdhsvig6DyZIoZ
LBWnNlP9VXJ401ITgzkhxv8sWuOqkXsG6BbHzyUacGvmVpwrBV6PwcbLm7p9Q5VSw2DFztTh6xB/
h6BUPGZ+YtLvnialkTM3xPxBCJrcQYLYzE9kMt0CZOqTj279FnMI6Ct3me3zk2cucZKK3moMPNH4
eCUnI82aBz32tGCBmaGtdqzAlkWB8iyGrEQyv/X7c7IITc2Id4b28fjspjSfMuKBkps5V/caVxAe
dOG30Tmsu5kU/r9+H00T0EEjd8wNuStf9eDAJDtws32lvxru78c83GwfpciwxAZD9LyCVPP85juN
iMQ5AQtQ+f5crnhHtCRQOkYbzfiU0WDTHJjaeuJa7uhRGmQQK8zDzEBPO5EEJhKKJZq95KXntNjs
qqDDnkM198zgckJdS6TzEM0nmNZQbx7biEsPW+t8lHN7hLPX59qptwlczT/lRsCIIiuUmbBHEpZ1
AS8P9U0FU3z316bOAmwUdvv+7KH10Ddbxo1NTILId79PnWA8x1TikMz783q9vdUokEo5x3/OV0Nf
6n82jbWJNvorxgCM1Fqdim0KTOcPpCIYmkOYPNMRn5T4h1qAZcbYv4L+gq3dHgOAaXi6tuv08HQ8
CiWM0wZTw/opSPVkf/pSj19r7fyxZiFtTqVERueh0s9EmVVR0yUo2XAH/6lbJsdmP18kHx4yFlcG
z1PGGABlc9TK4OkQPX1/t1KoBnLS4+wLmyyC3e6H5Tm1z90aYZLjWJvWzNAAVMHbOWnLr49nhhhP
uJKAFNGAkcBJ2PF8u5KRGA9KNtTz4TrcMk1r1ZkBGmwGPNNUnzlXgHaz8hdTzp00V+A3Y/0N7JFM
+a5tNPRk4cEAFbdt4OpoerMpzvzz7/31YOu5uVEK/bU4Jk+F3i9PqcEC8Jo+8NEHUMIuSl2VJ3E5
nNeXLtA9zEs89db2d2bbiXEMjNy0ajPLAVdnrXggDgE1Z4/EJatF75Y4prXk+ByIVhsdfCkOniyU
+XB+ft5mm7dS/91fDU93ZoaD5mzvCTvQG+w7JGs0QtgBxr0zr4F6ah2nuVhBDPJrlBt6622v2b/L
bacvPwPDsULETYVxPZ0Ai3lgPvNJdfZ9AzRKoVRHdcJrhPb6ojpv4ceb+GuAZlsClq+xWvN19X5a
tYuvFYClXwGj8yvUmQH8lNHAtlGgSmAQSuFvvRej4x9ErQxDacDxS7ZscDE6q4vT+SXhMZlZWS0g
UE51oisMqzGB8oAKpQiIhTkKsRhZoG49kNsiRV53juc24w0fdSU73yZb7HUI97NfyAOF+kpbYfhq
tVjUi+cF47VPKFggogiY1cG0FSfTgAGCGiSJh80V6BDYikawyk0o9K8DQ7imCopjMjRUQK5GhSoN
4BIIrDoKDclbYXmv7PT/hDtzR4fKirhS7PdJCzqzBTTndv+7w8ygMTgWpFc/HRasRzvl2iB/jdwy
UWEaAOTvH63geXnf5NL8rKTQ1f5+6eC1ADDHWhmPb+pnhlCBdKBPGdPQGvcDMFGNZT4P6giOml3q
/evGGJjoPz9Dg3sSlCJ21T7t2iKGkVsNa93arHannmHcJgThngala708GGa5AjYIqEpuLPVNb1qM
o5pITtwTod4UH0Cf+xUYWc908XWHvOZtrxRLbU14Bfd0KPd/xqFyei1B53kroJEtPbJGWliXTulk
t6+uWV2QSy8P/eUkH83/SahuDI50noZVI8Nwxe+XcKlSHft0T48JTNQY746IzjkHQoM0ZQMKEhCP
Qjsw/MVi8cG6CcY50clXLxuSvJFwEdG79o6xZFZz2ER2954N6pn74SypBrQqwA8FZq2Do1pBqnr9
wBpunAB0vKdE3LPRlUjhFRGfCErDfnupjcvlzTcW+6vxe7+1M3T7dWjH3sMMHxgX9dMQ3NOlHj+X
eUUpkcc/v7w9NdhiZ1mh/ovxMn+qZ0IETUcaYiRoS+rBpKFcBW5xRQcWMsRQzPDo9OH1MScT6BX3
RKhHM2g5Pyvn6U1T/jruye6sxfHobevKPG4O0WBqGSDwPAIbw6DMYE+kgmkfeE1uwYOyv6mPSMRv
SoBn2IGD/RQ40vlxo79Y1yX693+h+K28fnkDmjFVQ2C+h4ksz90Z3FL4IynKZryiFRwO+ln99Yx9
C7q91J8UA7DZL9bOYAnt3yjCv+6V7kUv1VLz/BTkciwJw3bsdn0w/5Gq+iZBvcBOlNH6SqJrEyjm
V+MFYOmhyLjAiaLK/bFRj0+rAIvXVrjArWnb9if/5DxtLNIHGhrPLJgM5h1RL65TfEXpMxwaYtvB
3ttzXJJTLNLFBlkRLEnCqixW/91PP/ueP8r6NlxctJmEQxzWtW1o58fy/zda8vuOKLsrNamQ9kkJ
ji7RbouxhDMyirq/yHZYbcCgRT71Plq6Z4VSJREKfiF/xemZ2w4TW6GNTixDt04Byl6ayTIAEz2b
9+QopXINxdLlREjGep3o5hbXtVw+NYbzWS2O8C5XmEDQ0HXGMmx/4y/9daR0z2rPlWKSzsBm4hnS
2wqiqKJ6VS4Y5ctpA/pNhvKbr9jNIGGOAzmHq84t5b25aJkp8J9lw7sjpPGa+qQPCs0n8m5e7NJA
iR3BLbYUYzncKXPQ0s0KOlhMUSpD6v026vO8P8u/JERz9hKriUXTQc8psEIN1hEyr4pSHoI8r5Sr
BBFJgRlmetvyssL4zeHAuKqJ+ub9OVJ6Y+4LGVYGgw7EEDoD+TCU6x1s2FtogLthDhqx7KlEKY1Q
yQeNAxjg+Rkb8N5utuT8qf9BJgoxlYGl0izsBZY5kSg9ogE8KJA9UIx0rG/cljZsyp5hT1i6XqIU
SOgi91VnkI6LicLaWV8iu4aefwwXrFWL9Y4nsiv3l0bpjzIq+XaugqU1yL2Bnm8fsU/adqwURUu8
66/DxwfH2M49qe55XkU+DwC24i14HXkB6Ows4d9DUpRav14A3vJYB/OTL3r0+5QkAksxdaUGL1rQ
n9FW9fa2XyJjg3UmNUYGDYyBsV40ebE/lP6IICWKHcaY5vMABAmwIcb7SWBv2KrFWhJBnuojOpQA
xhLPSU2Ng5Ow4Kx9eXxsE+UwyMKIC0ryMrlIlFl8OzZTfcfkwWa+AgbfQnsCPjxL8iaV4IgYJXi1
0pdyM0tQKYiRNkCynJWYmNZH3xRufs5Iyrzam12VEOxkyCHtodY/iTpC8gAzhyzdN5miGNGi7FQj
9EACdHExmh3uswWy/sDO/WA5F4x3c8vZjTiq4v9cv3AKHMl5fP0T6ea767/p29GveyXX1DFxlp+x
SpeU2d+ihX3OnaWDTOtmMFrT2u0SM7EXiPJYrE3kG++pU1ZKUfuq4jWc4BqdFMMynmPoo8CsCdCB
jfI3cEYWH4vTL27N7FNkCOJNQ47Y1tJZGnlAXDore3UpIZvJkI1pf3okG9SjLebDLKquhDMTSWR4
n3vEPBUyyK1prPrFP0gY358k9YyLBjhVAKsiqSzAQdr2v5SfaUnGyjw8lpnpjNaIN+oVS1oqKqmK
VwzFZynG3Hk1VodD9cogw3hedC9zIYlKFpEjDDqde61QaXCxCcvgFVagxVDkNLBdq+VVXJNIeW1y
lrRwV/v88qt5Q88jS/+xjBRdz+qC+XWe5IRUoj/nerWxpQ2svYI0LSazreiyYobDk7mU79uik8I9
IJcAvIPbQrZIN0tszCtO2pZr9JLVNzrtxYxIUc+5zPk6kUK8KkQlJCj5BAwBnArLWHytD6zxo+nk
1IgaZfA5NRx4yQVjJnL4WzuxUBBeHkvTeV1Zq14/LRA2rD8eC+W0/4lsESYHRRWw35TO55tOrrI5
okoBQCD77HReIm7glzq2HRoLzBB8fbW3TByD7LQR+CZLLnmkrzJfmGUqfyN7uewxrAn4PwvOtoHd
qnC2jS+t1TN0CnELlEtmDGU2UVcgyuWbOhW7BHWtxHxR9ei4rjbh+W271DsD9M+7HWus/m9eyDct
SoZCIao8aQCt9TOgxkm9P8CWeQfruzfQnRYc4sdH+zdC+02QEqPcE7HKiAS1JBKE2gSukGw6yEsd
5B2DFlN6KJdRSLRSlhVibTnnggbgLXFSXfvFsXbvFrxUy1wwuCO/+NN5/OaOskON2oRhR7xiWFg9
gcighu28Fw4T7+9vbPk3JcoC5QlXZtkMqu25+qPoAl7H0kkXAzzwFwB0DthVi3lvBnt/Y2a/iVKm
SPHLfyc5S6sy1z5K9epGd9AYXxvGh7Q8eObHMxNngojg358pOonuH2NV+WKjER+zME1sltsqiz06
iEqzc2oGf3/jnf+HP4Wj1Y2vJElCYow3be+aS11ELty4RbqsVguBHNUjrigVUwUt5qJ8EhSatrkn
rvMxcexg/YbkIzIj4G+zsRZzwzgtTAAkLALzEP9ipbams3Z/qRqFHsOBSleSQrnZYjTZnAMdeRJ9
WCGuZ54tObtHDFOappkp2N9QEIHFGBO6stMFAl91x7AYMosMpV9UwRPaogUZNdI1H62ql94Q/iRY
phcH+D/SJw+3u9SXqYrPWP5xnM3raoV45WRZ+tK3XfPPnxf0Q17Q5aQdrhvjw0Uwu1pZCGvrKyuM
nk4cjS6AUlEz2S1Dl2SdTeBhZEuMRMzgNhwYamnat/uWa0otBWjZ7lySDLiiP9+YvXG2cViwZtuJ
xnl0wZRGUubpVfVIaDssc9PVCUjRYzamEymjw6LUT+PxFV92YCPSkdQ7XNCrQUAvjugT1is81Z1l
BE/AhDkd1kx4qWmv9a8jpMulYSa5Gkcity2oloZmcX+MlVcxnGOGWldu8jLyPCK1jMKO5IqAyEJ8
LHirTkNAEqzCOGGCjFVaYah0hS6fXvsOEWmIVNj6LSdzG3Cwjk9A09d5/WsFDM9TyIiBWSJ/KxuP
WKyzzueGW41OXrmtPj9AD0gt4g3zsbgwCVEap/K5rK9IuHt13FeYe8B1Lk5MwXjsKyp0g2vIdZEq
dBCM53WGgUltx70Gp9g43HzDxxxNtImNPUOMmtybwmbGe4E0I9LxvN3OYfITgPA52J6yQM32ZCwE
LPdlnCLDTtE9SpGktnMtxSGufawKxeob73xgqafHXhOgfe/Z8gDNWGGdAym9BVgKWeyTy1f+AhBX
hBRM3KrbIqsHeurmoY7kz6+ENp2nkPjONt/WaMPf7s/LY7D9PMf7I3qGekH//NR1o0STJWAHtM36
FJ36xYJ1sgxXWKGTZ2GJ6DQlT68w15e3vX1+ahLcI1I/yjI2GM4w6zXcIoER270QDHFO2J4t7MzX
3QXgZwioFOMyGVaAzp9JQehJAGMlEZuMxXRbNdOH2OQYUvk3ice/1DGdSAtr99+FEBt7TFDg1oyj
bryvUFvH22O5oIw3cAuNR0c3eP9RJOstKtDuE9AlHj9sluN5e/gjCk2FLE8p45X1jomE0n4Z2tX6
D7Q+afVlNb0yNBadjeviTBrUDpIQrD5zNuYvSwIoZ0PKEsHLSW3bRB8rMSfoo3UscjOoiD3/jwdH
qQ6/i1tYS/CCsaW3M/KZWCN/Kz+sk9+sdBKDMTpDljbRnGvmoLVuv/jXYvfFeDoTQ7p36p3OjNV1
EIcp8V2T9y16byPDWdpb0bEhD0fPQW1W31nodseaenQfMUSQSZwKSLIZemOLEtxdrQty+ec321yL
23lutsaQWW59UPdG/2IeFl+neBteoTvW/6OKonNnVR3Kg4o2AugOE5BmcFXRCxHjL4PX6SLjtyN5
G4EYPbciFeZYrkNuMnhHj5Vi8Be0dDGosMSFikQQWoXXjgST+dXIFrJ+Pfc9gwRDMQmUP9D7ihpw
EXo6EBoHK8VZsFQFIxel0Fsh56kWSl4JCpdtsuOMNz1DYghwes5syXjJDK1E94fVgljVcgNKrQHc
2I2nR87RedoVR5S1GaTmjyOVW2w+un4vqqO2hU4/m2Yr6wMarPV3pBN9hqfLEACRSlzEs7yuggEc
IaK7AogKEYPIqPIyUlwA9Lp3nYQZl6lxj0xla2AU1dxjX4mnfyKo1TGgs8NCe9ToS2DwsyAWp+MG
AfD7GtZb8upNcEZnyHtzV/GIndcWz3ZknWXzE9kSCyVtkrKoMXj9+NImfcQRPeo1ud3ML8MUdybp
626h/Yp+P/796chrRIB6SxXWXMaY4YKkYwbCfvuNyAsluVjXX3coWB3W/0wKRwQpO5kKSqTWLjlB
fbl0XBstRbpr9cfHfE0+qxEVykCqWZJ214D41oMJZAeWyp7MLIx+nmiokRj4Xhz7Wk6eknwInFi/
5eUZWo4la7SjDDzWf3vslzXm6knn+Cdi4o1RGIsT0jMsniZD/W+eaE+5HQTVb0mK2t/8xtUo2IK0
ljGfq5nz15JVDptU4SNi/P0BSpyW8vy/iJnb2Ob+LEwWP5PqbkSCqifEcqRpwS3VKBrz4wtS7YgS
WT7yBKwgnJcRFfGekTpuyiQQcGqx+QYw7M8OA+u6FSzR3+Jl1mOhZhKjtEHutX0vqCBmXi7FJtHX
rSGibdIWXzl1ny//j7Qv7W0bWbr+RQS4L1+biyjJkizJi+wvRBzHXMVN3MRf/57We++Y6fCqH2Rm
MMgAAVSs6urqWk/5l9bjUKSf/0fUOGGPNQ9VLgP4AhTpsrhiQZCiJaha+NqSp+2842LsAgDr4c/S
bldUsjHFgn6hhYa67wMqFogNrWWPMbyX+9zxlJAxEgI6K/KiobdYrYmQYjCDW/fhyY8xFEpslZ1F
lTBfxpthbdkDmmu/qHOX4D+Oys8nSr5Pi3XV23HQK8sCtZcNkusQIVCfnANwBPAvyj90eBUQly3B
qkiOKOfrpBPSzIucyqmQXC0oClZTIuGMTVtIVva2dSx3Ibk+/uy9bjWulE2YwoX2/fsHOd8sMKHO
mpO0KrozbeZcv59/XTwNGro33RfumDVHSVlXXR2voVyMELBCAoBQbrFQV35Y+ceYlxGdz5JMOGLs
Siw3Vp+oVDc3tHcO2I8p7sIKxS2A1XKkN+uxTWgxZkU9K2dNjOAD1M6pdVFrwsPcEMCiYoYMdRgO
Nc6t+8N7L0KsFaKm30Ff4EcIx215QDUC9XssgOPaZ85LzXrymq4FQnMFtdbeVCR0pQXgoTn3br6e
NBEgY0gMMNRWNH3drrIHAJV+KWvtTEJs690CgfqL60PxmGKsytAGohgboHebHc0c6114vH9KPL+Q
9eLHVKFMgYS3O7vINHXkJ/pfTbJFvnXvK0/3yXF0gvXnTRNYyUpAGQJUs7TNiX7gedK8Q2InNtq4
v8oNFRpa0MjhF+3TdxEmuPua82jS63LnzWSRhgvduhhGCUIb7EVaxrv7ouL9OmMYykSRFZNmjdc6
EIguy/u/zrOkN+zaiWebyVaZX2T8fGv3K2egu+Z+jqtqaa95Lvq81dERSakW3WbG2OxYQ5tSlSCG
M3+1DtZoA32Vt6+E+gx/nsQ3CcYFDARdLswcJDxpLT9mROaaFx4TzGlcRgzDngN4LegH3mza98RR
Sld+vWJrJvYYoCUJ+SLOCc2/Qd9MMdbaNNO+Vq4gKb9nWE718Oi+rWz/PpH52EMVRQpABagrdghD
Gs1I6sqW+n1nbATdwB9D00pDMByEITk8Qxz/YdYATOgx7oPUK+eGzgE+jT+x+dhWVrCb91maf1En
JBh9U+ourjqro0eFoXb0cu0wSLBEthH5NjysKa8kMO+NAZFbsRQL8GgWQ1C7XNVipChLrX0m8YWM
PgU3oF7Ze+SY8Tr4uTpigCH28o2SrPe8LrJZ1ZyQZ5T/qgd510Ygvwv3cFEAMX9foPNJmAkBRveF
SDc7KQBqlUKih01k77zEaZ+X5CB+oh1vWBwxmZQ981Iw81nMCVlG/yFsI7yO+vA0OCM5P8cLNLte
Gni1HP5mVXJCR/89ssutQRDPJjZPvLwYODXTue6q1/si5PLCBD20z68xKvCydoKVEKIHBbVn7e2T
Q4aexB92cMIKVZWJUcd2ozpS6daO6hADXvlwayRE3eh45TFEdfoeJSrUCSXUjPrMOIOhpANwTXOx
iZf+ChehtuSFVrd6zf8mJbMNUrJmRpU+Qv3W6MzUf6UyEOrUeFGHyJ4XEQHWMsXlizxx++nsjQSD
y2uNoyLzPsU/gpXZzqk8bi6Xq0TXoThZSQi67HKSH45HLkA2R1NkkTEmZdqNqRVgWce67NYoX51h
O3xjuf9XmvIn5oLSRGOeUKFuRLt8u8TbDNgYVwMpusA1Sl7YOPtAT+TH3DGrNwK9V4ERd/6KUxI/
rkLeSzZv9ickmCsWYvOXcUlwRJg5BcZLusZLRoC6bKx+KO7R4Q7s8Fhi7lqq5aFoZFSCTv8DC6po
drh3Brcmvs251zKPFnPbuhAoz2YMWi8OBSYtXIAVO8V2896OtnkkxfLhoXRbT99pNQbbsX+Z86Zy
6N+UdnLb41o/a+0FSpk7zcfWhRW+r448Btm+oPZclb2VUht8OgWrZezCfHnyEnUrGuE7hb/2V7rn
2w430qead8e6sA1CA/D74sKiy3E25edyIE/tr5B4pR+oNtACfe3pPqfzfve3mrLtQdgGii6X4Uav
IL0bAcg1fdC9HFkiDqX775rMljDKWMPSnxZKQ92Sq439RQ+l/zMjtOtz+6PA9jSH49zNN2FMmGOe
7KLQi1KNcc0L90X9alZlRlbcOZ/7/o58S55OlDGz4kurjvB3MB0t/FTtYXXusFTsvvRmo68JJ4w1
GTpzLBN6u73D1/1f5moAc5nNSijyrsH3RxGcDbKA3UAjEBJMvAkKjmqzdYVWqYchpYJKfyTH8ce/
swlsGUHJ9VgRr5DQJlh4hnfm2DzOKbONNqaRVrFKpYQmsBQF5jcgVN0/CM4Rsz022lWQwrIAA8ES
owAXzmZLTlQAJOHfPSSpa7ur0VM1PW36FW3NbR7y2LtkNmDW0He4P9q2+7Y9LEqNd/NnI8dv5WXb
bQBgLVtaQ2/+6mTu4bGXvfPJG1icDx0nVKj6Te6hWnaYBTqDQQApSt47nUJfADcRaXwgJdvcdjIq
rzuG+vaETMgB3yHu45TKM3PqhtgygRyRtUSBjOvu8QRIlXNCSxJCDOUIsGNtTbDX63ws/eRlDI4R
L/bgWUx2SW8q6E3dUjtTe5dNgKC7XvDRAmbTiN8nxZYLZKkIQqWF6K6A6H6tNlVHbKyZ41l/zpVl
+3vy4SKbrYyYoF9tdNt8TO0OdSQM91wdSG6tPHKbHXl+OTsBJ6aKmJ1VkDR8ZC5dgtZ238YmSV77
0DzY00SETJBtaWKChbg4p15zCixg2h4/tU8Udmi9iuebcwwT276j9Yo4Vg20L0VhJX7psM+hczqA
0F8BxFUTs1m5onffFt6cgTu3S2Fe7jROizDIQFNpgfBwyMjPBng6wIfhvBo83hijUbSKrAoJ4Lit
hsQBufCM+nyroYZuBqCLmpbKjnxUcdflskVBoDE2mHvCId282dgYsDrGnsMFyZtPn0/IMVa+NQqz
xdY7mtCm42X7dP1kLtWfMZZcWI6/Soh/9Pecp/F/HNY3j8xhtaUoWWeKzTzu1t7SE+zxgAV/X1wL
T5X6T6X4psMc1uV67pROoLJcA0Fxtwwc9A9T2KAaOP8AO+MSpMHtPYKM19UAb7CMAhCs0ZZHh6Ew
rUdRDqnLincFzwpmqx2O6s8HN99cMsZexIBKq5hQyZc1SHqbvseWlsfgKDsiyUJ7X615O2f+h9X/
Jsm4gJVYNVEv4gCBAnIh5uMDxSMDEhOHs/kn8x8ybNgWAfZsrGkE8JI9bK726CFvUWyuMV1QxZ0N
5CjLjefJm2ldBEWTEywAVY6e954/qT/SlATej6J1OXzxLh0bs4Wp2OQqhdHHEEm41jwPc8j+kqxQ
8z4+b9ulAs+A12ZCdf2OarJxm1BKgWoW0JKz4QRYXBbFHK54louN14wAS8uMjpoSbOmRyUldoML4
0psL3UNa1+G8MjzdYGxIYaVhjyIQDPEac1/x633Vu73198TFmI4uUMI81W4myjnJK+xfw3qaD4qL
NGD8ILYbzBo/nJfoMcmAkeRkC+6WZK48GWNSNmoZpwM4LB/O24/cgQ25PDy8PuA58HntnbOxtoEV
sJjuwIoc1tmvsKBHLssEfYoXgEzl7hkrrSmE4n2pzjYxazq2mwJjEFsVWDxpjIpXkX6l48wO7Eb3
UdjAfYJNtra/dOcRrauh165DT99+hkCKNF1OSWruDkzJM4eaa5WJGgjIYyNOga6d6BeHvzkbMiXA
HJkUxNexilAdWm+8D++Xvmx82uyJslcOBfl8Ebz7BGezrVOCjO2XjHOu92fUigDwslbd0o8ffd7O
Q/ob7FWY0mCM/TA0qiXGoHE6ec4AYJ+k4kSysymFCQkWZDpt6j5R6MFgV/0xea1+onYfXuxP7oqr
ubdySogGThMj37VSZ8Z0nh4t7MEqcB7RPJKRB+on+rr7cv90OOrG7ro1h3ZQ4gHELi7maV2eRZ8N
HrDrUpORGkbtk81gSGErAa9XpCVwAyOzUkNMIFbV4GUvlNjKykuPzSnClB71fqbCk9Hi28egp8Qk
ec1ItM8BKHlfZrPFuikResUmREKp7odOBpHaO63hQbXue/4Wu/LbxSLxstGQEe/B25cfiFgbWXEn
92/pN1bdpx9AH57JB/RhE+uaMMJIpMh5bD6qBUFoJi3I6Pq+xGlf4Z4h84xdekFD1h/sgpi7cQCK
rT/RhNoVXHKs36zbbagy6o6SbiiyScPsCWeKLAlj1dPzA2Mn6T9GMNmS6yvPZtxC8j+kOKHFXLQr
ms/PwQW0XtZY6vhePhp+shtCcnFq4Fw5x8BFg9jR1j0ArOGh4SZZ5wU7+QBGWdMUI069hA9wTu8B
AOTg9fvwUA2eHzJ3yadCZfRVD8+Fci5BZw1wjvI1PN6/D7N3bsIGo41FKgzBUOPnM8Qu4rJ1XL/m
guPO5VemPDBK2EZFAbQDCbJCJ9D7ksSLzladh9cc4452S6Rlz3HeZtMRU4pUqhNVHMOiqIICFGmK
4OR5gnvxyPHInY/hccY8yEOs9jJ2J1AMHgzkWqBir9TD/SOafb2mzDCPsGpcBylDLpl6NZipw3pB
lcivHMM46w5OqTDPcF9KY4jiMqiU6FwdoQ5Y1bteuM8rP/R4poLejj+uL3w0NNSYJkZIGGJ6kWMG
R1NArKHbB1wJVUEfBpEjOapYd8iwiT0rsBJVlFSQob0up8ExtipB5zEKV38lvm+O2OTeZci0wBwN
ypG3yZ1hPdb2o00iuLmfw/+hZ3ve2k4IMgYojORU1kKZjv5gvOj0oTiqk6Er8YvH2mxLszGhxJig
cyZiAWwKKeIqIQMQPV4wdj6ivWD9KKKsC/saH8U16H7qLu8icxSFzfUVZnkxsdcb2ORO8DguHo4r
/0tbmjbv+Oh7cU9TGBMF6G4rHTvQWfcr67YkeNxL9l5DO9t9nZx3QCbSZExTHMvppbIgzZcUuXM0
X3kDZt0se7FYbHHXvvY+D/qZqyqMlSr1phiqFKri1I52a/oaPMWRl/mL7Kx4kpw1iRP+GGulRHJo
Rg0ugtPRQXNlW5wEDVae2/zLu9yMDVFHvcoTEzZeRCKgWwrbbH35uf3qkU+suOtFeMemMs5NJ0hl
ch4gw+pdecVMkKqQxiXPLhZQZvg/NKGY6mKP5DdMTcXN2s4+099CZfuCyyFRY6kG9ZeLixWC4dbb
tAvlTKqYjPs38XX/wutKnX91JiQZ+xIAszEXJWqiTwWM5uENVvML+Pkv3IPk3HG2Tzg7Y46wumgQ
rUtxMcuGCK766n/ev3izjhSabLGMTsG+VpG5d/BYTXOUTbSLLsatz5/nm+fi+/eZS5Y2oqx3On6/
ch0g4lL4/9a7OhgevM/HvOc5YYS5YDHG97vAAiF0JttOeghX4WYUbb0l9WaPMvlWexo4vdb/w4J8
M8fcNaOrs0RSQFMDnDARXey3Q8X2p0lWUUU+P7mj4HNxtKEr0C9RgtxMRphq2l+7gKoENlQLH/nu
/KyhGb5B3rJ5LrGFtH/lz8lRHv54AnTLNNGGjUTVDVpq4jPK6CVvrCAe6QQ8EI0FovmRZMvLocbK
jytJPX+f2bJoc45T5ZBl7llUj50Vy8kIFxLKLyX267Ptt2tf4VpMjT7U9zhkHnKlwXYROQEpR38v
iOLlDtYpeAd0tr/+QjXy0X19o+ujA/K8Wq3QJniiMQd8C5SKPj+BgmVv3xDk7GEBOI/ivH5NZE+F
NJF9iOx4ahb4so3iazA1W+z8AsYBb1Uzlw7zzLciAKpEesZgbVNsZIWES7u0v5THYq27nJOdfaAm
TDEWp1c7vZIzMAWX8IQ9LojytxIEmNm8XuBZODksofpHd5n7EoxRZ+pXSgr4IebipABlP0zd4MGn
mCi+bwMWtCF6j+lszGdThw2rctCT364RKHMTR7OmdvI1rIUyolDLxBRSdt7HtdJ6ln17l6NnNSTc
MZObD3hPrRnj1AhGI8kKyNGS5uhE3vKwjHZmbiNdFSeOD6MY2Kbsl4ASgBofV3SHzv6F56rOvtHf
XLNJRrFXIimNoVs4gt59x95RL3hQFhiJRjGQbib6/Lv4ZkKSerWTazNeEvOaXcF5kBKvWokJEeAc
LNwY+wd87a3llt45J8umHMMgwoyEAIJrdQGvQDqjQLES1zF26gBk4JOX5pmP4ycMMhZLTepEHjtK
D73NyfG6833AIHKsD8fwG4zxSct4KDQDRFBtPAN8ETVNbmKYY3oNxvAghy4nbRPSTZdrz/I00Xbx
kAExkwdkwDNxBmN1WgFvp3ABNy9wFLElYiAhkMXppDJHbLf87517ZzBG59wbHXpSA1pm7+3kwcAw
CawOUqnSVgTo8WX5tUeNJbB1l+sych5Ng7EwWtBeRKGGOFOsH3DivXKgw3KYGbBzgfw7M24w5iVR
9RAXm9Kqyfq0kXNb/CxRj8ZSRqI5fxesfas8m0Ut87wx8pQ+0u+XRfocbgBddwTmTk+EB14aZt7N
+ufZMBn7EefRuewLmKwNbJb3kSMUzddAh4yP/vovPeQJZ4yng0HKayoAEoV2/EW7EbEuJMib9uHp
v8mYjGGwZLMIqRl20v1goGCBbkIHgTwPT59LibEbbS+bcltD/zEXc8v/AbTmAVn8NdfOz8YWE8kx
1sNIw1RJ1GhEpQeNJsATovDF8Ft4DSY8e2syxkPOy0xIFOj6+nTZdCT3SwIQGZk7hDrbojBxWFgH
P1CLPD93kN11ERUEzljsCq5h2cFD3pDy6pQ10cnlAd7S5zqKt1Zn37/Vt863O8bLZCyIYFhFkFyh
JsjCYK5Pt5W1ACgCJ3aBfbUMKjsATKzXo4tSjt3QNn28qCF8CRrv8OFtuLrEGJlWks+pXuHWX1ee
V9nWFduGgUorLFG6wJ64+8zP53q/9YndyZqO2PKsiNAnZA43WIGzBDbu5vBqEmxjspafHGpUaVhR
myoWCOiKKWMJPKO9VStr3WhkcAcVp9gomO5a+PEutz+TzSfCHA61ubsypcao8IjsWtFZoIZZEJI7
sf16hXfCjVDnEoZTMszjN2ZFhxaO881pEEgKJD3/+sEr/syqxZQKo6V5lMd5r938H3TDxwDeAqw3
ykzcyvVst/KUEqOA1yqR0i4APzXqds2IJVYYRrZpVyDihy/ELBYWKPLOai5CmhC9fdTEf820PLhG
Gj2rk9OJdKV7RMHtECB98pSQR4p56jRzzIGLAVI063pyLKQvenI5qWdQe/nMTv9OC9n2fENC9qKm
BxcsoqMyEv2MgistAyQ80IXZVqKpEJkHrwZ+dGhewNl1UWHwae1hHNTEzgA0BoZEs5wKLee2uKbk
jaWBftzglo3lgoLM+oPTD2HewzSSu6ihN8/ZOE1DQB2Ll/HPF3IGyIx+vnAc0NnuFFM1LUR3GvZ2
s8Cx0VnQYqHE9nYFY6/Q1v/C43DOkn73n/brmwxzNUKraQWzy2G/MJGEKWlgnD3TOgvPG+PQYW+D
Ko1SY9IriDgk3IdY9BIDoY5AcPcZmn18J3K7HeTk2hkRKvWhAobw7noUHmfwByBoI5tH3xykBda8
5Ovs9OGUJLXaE5Klhg1AZgaS6AIG/sj7RvHOK23TLkWUyGK8q859HmdbSKcEmVuhdJ1g9j3lMdtV
AKD199cFhwTvvOjfT3jqr+qYtW0Jnk7jQ1oRa5/AW6JNls4nb/+KNP+I/qOE7MxKpuqpKHbQ9ZcT
TJajo1QPTBof4/Icrqg239H227jxhCvNFENdjisaPzqivYvsoiK1rz4Zq6+j8UY3Xf4fdl3yuGNe
U0GTdYDvgOi4ewESPk0xJ065Th/SJ4Bh8PoEZ+GDp8rBPKthU8R5JlFtPHndMQkcuHlYdoRi7evn
1xcX8nzeJfk+O8aAiJcQpWEV5CiIxMmBr+kbdv/ENSCzPompyMCStuBviYxCXi/nQa9VE6lkQE71
e83VVnYie9mCG3/PcjShxLh0rZyqoQmmIEDtNcG0ESaNhCWGyzmmaq4KpaFdVFIN9J+ZWL73+x2T
o3PeBI2Ka6wunsoP69C/1RX6edbhx329nyvw/UaJcRCGWheE3NRAaX3aeR9PzevBcn/9JIj0Af+d
2T3RuJ7xzF3DzIwkSqal0+IKc2CBGBVVEVrjk45czYtACrvqbRMIqG7lPB/LTbn4z+DjJ894zfl7
qIFJgJsxFFVEh9/vgo2v17OUqoVIe8SD1RNd2Evers72B/YncAHZbnhgjFH5jRpj/sMyx37xoRVv
KdoCy5xww39Y3oV8hCTxDgAfyW7b2t5+1FvTw3xcaQM0w18j1Lp/zHOhjy6DcRnQAZKh39RgYt7i
TivbvI9EVM/WG9mtVFSo4VWLoOh/WUu6woZDkRoThvffKDKH3IjXeBiw9OApe0TF1jAAkol0MJqR
rq97+NUv/ETLjK/7G0Xmdl47IQnHIBFpKXKjOMEThatCuoW7rnXOk/iNErXrE2nm2XkEMmsKLeqQ
n92NoyN/vvp261tPn3gHZYoKZ6ONk/dKqTMPhi5LsgWUE+DyQIV/J1wXsoIwL4NCaWTwOijx+AAM
FBfLuw2CFzKxaXUUWRm01VcL881Euf4je7UWdjLY/drHmhDgGNvRS3mwz7uj0/HShnO96L99IXMI
XXTuaywTwhe2KxQmAPK/gb6N9aJxAfAG0djENh/OKtHolkLzAzB6Ha8hfc58/vYRzPlUqZqeIxFi
AgaxRjDpipqEZ5KE625Ref+h5JPzYB7wJAmtorZycIuouzvKb+cn9/mr+uCF93OVrt84Yp7ufhzh
2kXgqF05jm81QItGtTbYb9YaUUiEKcDSSzcW2v3h0S6wlHaDDQ9QCOHFSH2bWzWeC3p++x7mbZdT
vMR6R4/ZcT7Ut/FDd3IiAaKwIR3mA2nOaB1YnATOXMw3pcp2owiXQL5kEqW63ly38V6ugOUWOY/q
chE+DEgTYKdR5F4JIPfRV3dZf4bOdd1+8EzbrKH5PnW2LSUxwmiwTHzGFUVEZEGwwz7wBuynxBr2
T44ZpQ77HQ1jYdL6sMgsPatEvM+47kHidAcfiQnuVNi8TZswxUQOchuptdDeCHlIi2cKkUKkxQdb
wJwFJi1sMBfm3C1NN2HdY5AxaSkQdMSiK8FgQa5uuirs0Q/Jx86LSqKhJ2abZaRw4KSWi+NqWNhb
AO3YbQwMI2phaVCPkr1pp69/U7z6TdsYU1ZeitGKdNw52NMTqlcYiMJWMv67NeNV/kaHMSJFaamd
GEACSAeJthB76qcao4FyLDye5nLeD5UxI5iPy3LJoMJ26NJDN8Rw+QMNqFo/WvCM1rwZVhRdtExJ
1gyRYcwYpABsQaVePCdICBIIIvpd6ZH9zSWZEGLY6pWht6JLTdmib1+6ar23CIbyPpm5jlB4Tt/8
MEYPybRGCwKQae3G8a5bZR0ArO6B/FzC6ObEbza3oD7bcPMIsyryTZkd2UxUM+y6FpQH7Fp6xRb1
8DMh42BnuJvc3U6zj9qEGOMjtzowFSSLWgLZvdgxTHqAG4iNLEduoXsmdJtK9KZBE0cqK7sI6yLA
l0I2awnN15r7Vi94sT1Peoxp04xA09QSVIQdHI83TNWiFQSdCZznaS7b8xs3rCmzaiBaUn3XDduR
fwUO8IHVEtOu7VJw/E/aBRLv9vv7WjnXGPcbVcZMmXJeZX1MZdjZ2c58aD351Gyd8vlLcD6jBXcn
7lx2/jeCjHd1Ns9SXRogiOF2ybls2pYcv9oPGBHuLmNp1mBNdJExIZdLLppnjdLCppv3injLkGQA
7zpyU2dzgHK/scUYEXFM0Dh/BqnSaTy6OjGubAyoWkS3U1c4nOP1aNf7r/HZP+aLL4N21XDMM6Xw
x1M4YZaxL9iaElkW1R8aohW2/vOF15w1F/9Ombz9/eTCmUBzOFcNSLT2ba0oAlFhxIj0lw88QPuT
B5ky71UgJWMi6BQlyWSuxDnVhEuP+YonfVWXpN8Uv9LN+fln5K+a1Dm2O4SDa1rr40hy/lJM6DKX
YjDaRCob0I0e1qf6CbkaZYUY3z6iv45zAWeyGbo8IcVcBzEc6vgigFRKsidpi0r48ZNzxWct8oQE
cwvSIKxL0wSJ0tnsulfDxXjX0c8WvFTafPQ2IcTcAbMSM61Vrwjaax85uzNJv1AwwawZba+T3dok
0qF2Wyd9ct0Ss8yesO8RAZNnXrvv3FVQJF00FOgMdq0wCbDYiMRA00eapylTW6mIw/VOqNDY26bI
MgIVCX+oLDT4JU3Di9iY9LZ5h6BzA/S71gv7a9+jPwNjq5wz5JFjRKtoRXK9FiCXEuf9fSS7BdB0
M7J99rnNNLPR2ZQ1xpAIVwGP+IWyhvBwc9o9eYDvXQS+CqQM5JW5/tfsaX2Lko3LMuRETS37/6LU
7eEMZwhB6FO4GNxVDIypiJdmuIU9dw6PDcEyJRiTNDRwv2OifKTjSpDcGAugV+Z65S4wkvaLPARk
uyIUrUbXV3sHWa5P/QB4rR8hUC4czunOGYGJxNkwTTZroZKoxMWzW1/Wi8UhAh7pzzf7ii7BL7uR
vb8aPNWnNBm3RrgqiZZdIIP16RQhf0petyvZD7gLxeectCkdxpYaih6GaAfDXXwKCV215FqJvVws
CPqVBbj1dvILVrXiIrDMvf2KjO4JSaKZS53hr0PhDJsJAoQPArBbyQlwYpiZKwYyVDbqCLwjnPMS
p+SoEZ48jecO78XlAnJwa7qHIbET394HGIZa3teV+cvyzRYjzsAoiu5CVcU4HNFNh7nD+78/+/ZN
GWEeJDnIYkApCWDEGWQ7OkoL/bRSP7De2g933BGhWa93So55nMJG1hOTXn7svswcp1T9qxfa7tV7
q5ar5t3nDiHPYehB8b8lyJjSc9Kb6OcHg6iq5g4WjGDLCQUDXDxSdHKblnJ7Yrot0V2ebOfvwjdp
xrJe5TSUzSySnl6uCzyQWA+X9kTnqT5HRdie6rowL0pRQqTNsXcAcYBqOCcmmo1lJzI0KKMTba8u
fXkdsUgCLgUFIQSEsk1H8g7mAyAIsP3rxxEbWT+5ZzdXoJ6eHdtKrXTxdcDGbAjQaV0BJ4cU04Ln
SM9VOn+jwpiOfJS1usuhIS/Oe5YQrGMNH0XyLBIU+kOH7t/hOZz0F/98kP5RDLamNZhDqdQW5NnW
RCLBcjzTxgKku1Eg/OIc3mxiRQEyP4oAKtpAWMCXZKz1atDO0lN7tR3xWaLFlW3xaJseD5htrjVS
n5JijEnXNHKnW5lEHxlHDJcxRu/cdre6Si63L2rWAk/YYiyJKWcNEPpz6MbJSd3aV2wHiFQcd33W
D5sQYYyH3g+9fGlBxDErIv7U/eP5lWOA6Uvxhy5MSDBGolPLMUtrHE8PXfBD9+lCKttcGu+SvWp0
LoDIzVO9Q4+9y3kOOHwFib2n9cXFpHLZ4TrTgdc2JC/BAp3wJP84HFBydBJPAzqQ/hSfMGm0XLnV
Ui9Iu4TDy+3cmLWU30JgL7p+zstWuybSU2mStPfH0UbW5Uq+9DPnPeWpqMFcdqvSoKMCVDSXncjC
8KEf7f3V86oqCRfOjB7dPVEzToKWtcY5vkLUNEWw2SwT4Ed1ZPHw8LZacYHv5jq9ppePHZ+IhfGM
rCaobYaYYI1dYqun4JWHyjUbpCuaoSBMBzSBLrNXog0bpU0K6KsdbhWnWgRL5ZD7w0Gl+zRrxHeo
qiDLrnymRH++f1nmH6IJceayxEmnB2peSXAfgBi72en2Dm7moUGap3YHm9ZwfUc9/JW9/ibLYiSU
mVQ1WHQjPWmln/tbewhtdY3iO90b8FdlwomAb3WtyWM7BFKjBNh7jkrCy6bzCoLNOlbnIBW+5mJX
zWqoriLfAsgxtHYw8tQUYAcE15oabE92dRux3wE7tS/L1fEL2JP3T2/+JfqmxooxloOyPV8vEvIs
tHQTroYPOsiYlg6qzRxas5Z7QotxWayzVY6aAs42myR09N5VZbRaVt5z835MsfFhwXsqZrsmMDX9
X1myOLJJHeTaWIM7hXReLtsPKyCGuoMrW6hjOJ/j8T6HnKO7tZNM1CSpy6AYlV568vpF7qveUeQs
zuUeF2O+4nM6ClkPCrXgXB8bQHamWI6xXPNmy+Zt8kRyTJCTR4mqtDkk5yBjFbsoJWJYDj3VfLxp
apz+sMgTSoyD0lww4a5dBgl5lZNDQ8QniTxVz4W9NB8WP2w73fnHzD3C7eN1Y8zbzQlp1l9ptT6V
+wZMrt83797TtSJYkkbszI+IeFtX7vPMFu8OMKZ6TM9loDbgFnLVJFusSPycr+mM+PHakGOyaj+K
j/taOZuDn94CxqJEkhEppQWa4gKhMZqYejfeWLUtLOxLucpsfj5p1hH8FiybT2qVPjciDWr6AuyV
yEZX9biolpcPkxfP3a7UHe1h80hJ/V95agWwC5Ds96h1fune0LuyyT3roB1+HZ6wMK59HnwhQhtJ
sdR7FHJ4gSVV03sfQkUyufty0aj1IFFdwux/vcu8HIhsp9uhUtRIVPw5p8q5Nyz8hBHWdZEluKEN
+ru992ZpkQsy2Osenoa30j9QsOJQnA2RJqfKGJ+sbmNLGVp6U6Uddtdeb41K6hNWkfPCW4UnTsb+
yJfIEs0RtCq39ijO/il/uNom4G4LglEraQEMrrfBdV8XKhBhMIGBXZeogliOs+YJmqfMjIHSZFXX
oxDXJ3+gOvZxsfVdjQvLDdUoT/dUiDFHEhqlz4EFnoENri6AegfQrOS1xBuZu/a/1VfGEDWBJGGX
N4glmb1Zex+VZpflwtw66F1M7PhvQIv1iRFSGSNUUOg9XYS6ruEdIqCKiWXjhfQDpHnu6+nN3b0j
R3b5XXm5qloR0xflxSlW0e6SYDZoudzlWMItaKRZ2HAS15kdbQCYmG0+ub2Tt6UF976A8XTCc5Do
envFM+1t1liksdld7I+YpKslxdl2M39VEtl7ez5yZ5M4LojGmKHwPJh5F8IMbRx0bV5eeQ/YHBjH
9Bxvfz+xc0EnYSuj1OEcO2+DjibFK73iubdcy0V/DaK2Y/+R23a3WKFRcPGzsx8Pj+dFi77F5whI
L8BxWIwLcbftXCwzzmz/ZegXw+N9DZhNaWLDok6jIbR7i8yVjS+NIVRXkVoqwceYa7YcnEvqaLEn
ZKRfWi+rGpuU13teYme2PDslzFzhoYusRgpvhMW9RvKYYCzgtBGvGNFftW9itcEANs9YznqFU6rM
Xa7CzJIqQNI8ISV32m3OhzS0pTN6rlTO1Zp1C6eUmFt8jhsdeDqUkoVuaNXOG7uDLFeKK22Mt/un
ONstOCHGNs0AFrlVixTE1hhUCSsvfY92+tM5ctqlXRh4cyrXx7qjs7N1t4q9yl0fF1s3CO/do7VK
9jZPv4O5zWKEwLuoKdN15AiH7ErsckWxbu7zOxtJT+kwd1cK82o4WyP4xbDRblfZBywSWhi2S1Z4
2+gUb2Lzqqhz9mJKk8m9tE3RRdUI3obW/vASZOHR1rs6N/Z93ngqeutJmZiNSk3/o6Lr5qgs3oAY
tzdt3ktNHZB7B8U4DedkDHUcFgRo7TabFBO76OuMLNr8+Mkv39HjuEeNMTJJV1R6FIBagO3zib1a
dYsf5WrP0b45N296QIxFseKuyZtQkp7kdCkcUJodIzsQeHPBc2Mk+pQMY0K01pK73KS694IunR26
dJYH8viKFeIYpj2u+XjCvLNiLMk4SMklyehZrRvH0QAP8Iwu3F3lRRq6NLlZlTnfdcIf248w9FmG
OWGQA9aO5eVrNNJjhQf6BDh6PufD6TpmY3RNlSWN9T2kUYskBQB0T8XoGzSNm9jjRx85zytUsxP4
HtwMzpynPKXIWKdGKoSokBR4jes6IKGA2j2CSWTC9nvh4T53s7o4YY41UGU0tm1PlQRSVHNbgxBf
7pOYtUcTEow9qvVOAFi8LD0JLak22itwWVo79tC4fJ/O/Es2IUT1c2KQ8lHMkrgDL73tZI+FXdeE
TluuudhdPI1gjFITRkYXxDifdRcQeNmrLRa3prv9kWLMcEsws3o+YYsxSoIiNMkgqHirjJ/lmwQ8
/7PkpKKD5AkXXY+neYxpiqKuUf8fa1/a27iubPuLBGgevlKTZ8eO4zj5IiSdjmQNtiVZ46+/i364
OzKjbR6c+3pjAw004FKRxWKxhrWMmznMvfd1T3KYA0q3GILnvh54ajHuKRfPFsbgsYgXB1g2vXP2
jRdhBjfBq8zR0/LLqQ/Wj3FLIvB9z+ZVoxnDZb2TtjPZeaE372PrG808DQ6tzrRHnS/HwjyeIAYJ
ZdU/LN/f11M064PGceGiFPhizyP/scjRroKhSMZP1IlwqsUElgGcwGWBp6zsRoUXr+aXmOAx9H9c
SJ3xFY1ZVIolQtz+IBB1irI+WiUeq8RxR2x/SWTk7VWKISKKSfNXRLuCXcs8ixi/GVGqNejkraFZ
jEcKu6yREwC24kUV+Lgbp97079PR9nExAqLHBscjP382GnEOZDLOCaR46jUKdZxiDAm914tuJQCh
nRf73YKu38b+oxrjmtprK0d5ScVQRvXG7cnFqxR00KFthtfVQp3BI1mMY8qKpjYzvB52wFKXtgGZ
cR994+bwow3jjo5yoUlRblDXh7fJYZm7yzYCJquyVA/Z+uJ/T/hRzLhz/5HJ+CXQxhSAH4dWSDce
CplcI2K46Ud4Ic/IV3PuxnF/+yOM8U29fNWjawoFqbDlcfr4NI2mifV/jE5nCbnbqonjRIEuhveJ
ruLtdnqa0Gw4WuDOoMyyOeJGw+eBOMYfXUy1CXoN4gREE4fGvTyn82IPxA+HI2jMpRsojlIIXRV9
jIxdiE10Sju0QWDY0wnenjIHUC2YbuNIGbuhhlIYS2jRUJ9kFaSglGAhqa8SV3FBMcbRZrQ1dCiH
MYI4zRulyyHnRgMCSIrdFK2hmAr9+ABJNK8vcrRPcyCOvagSuQeKegZxQGhxvBDxxM5bG6RC88iy
26BZwSBr2tVPtuVb93TRyJPbLQrwUGJwdHJabvJXoOI8XurRJMvwmxjLycCym0cl3dDWWe4wh03A
sIluHXhkQFZ+WQvOuVPHfNdQIHOXaa2RKKixy4g+ZD/piPqO6CD7RoWhcZdrclxuz3bq7abbLdDQ
WzveI8en2QDYziz0dLqS657IykbtjIflNuYRhh/G3E0XrRXk4owP2xdoA7H4qHRj/m0ogLmIulN1
rtoLXWpvWdqpSBT//+HfSW+822g0/TGUxdxGtdWeSpGeU3SLYrgNGZCTM90BFlV8+xO/6qBDv2Ao
e58HvN4v3irSfx88BdRr02o1tXEFfNrWKnUf2+toNnKoGOOA5CyNyu62S/PDewQ+3a3hLmCtMVi0
+WmJ8S2zLNkCmxiGzBltarG6difMbOzmwId7fz85QCRxLT9zMHXKcXpjN65h/IhiFANsbNRqJ4gS
/f3yU90lHsfbjTbQDCUwXrXXrhgZTiHh8ly7aH2nYACc3Rl33D9KMA7VouDqRggRDj3NYKacom2G
3xI6GvIPVGF7Qtv+oiqxVVMr87xuuYvWf8kf2neEocrvbjKJfd72/Iuj/Ec1tq+sB35LK/YV7orD
0gNeHjyU/4TAlU6W8fIQo1WXoX6Mkwxks9ZbCfoB1GB33oQknKURes0JKnQ+OOzs50tOvgFaLTzR
5t4vji2OZhiH8hlfSMdQ4l6G/M5HHwFcFXo3EZvzbkRqDmwcOxTDeERDuxpBf4W5YDCjJOHySqsY
HJv8F1f4s3GMK0xNIAXEOXRBcgL0wCSpAAgYk8xzLv7Vnn1jzmvzfQSyO+csjMVkQ+UY33FBBF1U
Z8iFucDzmm/1RPwsP3lieGvI+I2u/V+HOHfMzcEiy+rjOlGv6BWLsWtAjfVpTwtHt7E31VA3xpVk
Uhul8hG6AbB+CQa1M4k+eIrx1o/xJboeJJcLvcLOJH1SUZe4TVbxrGM8HPnHOlioXa0okspUYIKw
c82bfiYzNNH3CwRhlo3jHW1XM7uaq3N5jpEBzipyNGShd/WTJsDjw6XMPWkeziw7947eHDB5HDnj
d/KPjow3QQFXrqQeKzlHfbG9kkagrQ0OMkyAP/zMrqhR80nuRgcTBjbCgvD2ViuKVgXtKOIVOoJu
IHMglMJ0wp8nf/HmRu5tNqHkPh84R4KdsxQvWoeCMV3Xtne8KRr+gJjwLDzRdnegDXNr5Lx9ZDxM
0vSdcVawvmiYACmnMgHhdGmj6f2N4uyHHvqtQLb7eFN59xEL05vKxgU5ByiJ4VVA+OGu3f31AXey
cDEzzlvSUWmmJJqaokp4Z+oqE9ZZcSYECVVx2XtI3KAHgOTOq+bPoCGaYQlHu7ElHcr7taRXU03p
swQoZjOk9EqyQ8O20ylEs1eiN7MxSWehPYWXWRmLwjCea8iaQiM+jXkOyeklqjuQ18JoverdQNv4
hXfsx6xzKII5jVqcHyWllGCdjrP+bLxnjnMeDY6GAtjLu7dCWUshAJkoGvqjWQKvWowDuRjBABcN
R96YBx2KY0xDONf5VThiycyC1CE6wP9yBIx2ng4lMMZQaVGLaQhIQC0X9bRPktEICABwj42OK4e5
sQElVQdVDTl4bx+AehjZO9/YIPTBgD1HFP1kNvIZqsTc2tGxS5F8uqnkwDGmnuQD8QxHiZfnGn0w
DSUxV3VV5BHIOnvqnNDDJ5WA11av1PNHZAZUVoePVD4WHAwlMhe3adTnAqkObFdO1B0COv6Nxjmm
bCblfL1EidZAREXb5hA7IhpHHvkVnQub7/3jveLYN8sJdLrkSmwcWyxg50ZHz5S4LLscj8Dm3s9F
Z50aqg1wHWJg+8wmNg8SfzTVNdgU1oGnp6zIYeA0IXA46LZq7wh8wsI97lbgnOWa3WimfyiPObNq
lSRmTb2Cc5AO4veZFNM1GjkzX23sHtM3k9lZIi95RDbPX1ybH789/vHi7LNdK3u1bzoq3GlAgENh
73gHeCymGurHHuA271JZxLHCZEG5LUHVfiLZ02oCokw0AXNMkOeZdOYQ113QyWlELeSwbIFv5+1M
Z+uT1n/54sQVo1mCoWLM6S0vJ3ByKjB3QGQrk/KP9vb1+DyNBoYDCezjva+BOw/mXCizxAWoTI4E
Q6vPWzqYgao+Gtv85wZUknNe4ZPjc9kX/Elr+16KsYhHf8PtFeT5WXbES1LqJBcr/Pre0f7MoynS
uSjW1TtVs9MUmGHIt3CLTv8Slv1j6Oy0V5QGpiaEN+eOBBV4IYCm+Rm6b0D3+HDtcsq7Ijm+kB3s
VIDf3BoxDS2Kp+PTMw+Ul+el2BmvRDKKFH0s1M7PuOgTN5uUZEmOIVFCotYA3a4S3Ma808xdR+bm
vyRJqwA8gJokOHz7SeRQWuIPUKlONmhs+T8eZ5Y1R6zbTO8vOAEINJae5OxysKlq4EGewlV98VwV
57JkiXICrdHyWL6dN81bvkdf4SZ5SnbnKXzV/4eDwDiQiy6HWd5ScQ6itcNyL/oHy4slOzyTYIt6
0RHUfY9dCu/wsa94owh64GzevDFSIN5666s7353NbvNrXEwwzvXCvttz86h0JwMaNug5OSyXAaqw
Z3dixe6GRyLACQ1M5rGQZ9drryq3vQuezgu803llj9HC9cAds+/02jyjIk/fI4DcxqsVsNRvKP08
I5vOu1tG05pDUcxTIcnyS6eecMzQ8gQIKzySkUcNwST5ZC4IWbyBbAKUJyA8oewqPNAZnnMxmZAE
zbZRKEtQFEAFXuoUE9+3XTQQ4SlBGw84r4kb/OyDEJ99oNdaXGtJB3GVjYwxctTgv20JJhCffPK6
OH0g7nruXp/TzYXCm3MHskbBBYaLzUQoaWborWFAfkJOaFBRneBIvhGNc/TkBQwsiw7QUI6CoFDf
idJz5kZoReflibk2yviUThcMUNVQG0Ws308U/wWNFQ73EueFJiwpjoSc41HKIafwDuitwANwl6JQ
Gzjb6ZWoDkHt0XbtSSLYvKwAz1wsJvNQAzWyTxSIPtA2Fe9zCiYp3ArthNJz+u0m8HydtCCeWNgr
zAWQci4svtKGcFMvYzWcgd1YjMsBellSpPXNbpBYqqeY0pnuaLYHuApvKw2jOtRcOQ6c82ZkG4ME
RbpY8hlCo+nVcY6z4nsG5O/HQjghu8V4n9bU1VihB8J5f508/unRgslw0RjfIl2NYxLQnIu3bKfr
EC1a6GYKXI4YnguzmDilFuSgtDSI2S815HbWLR5xf54WAB9CA67DWS9eIsliPMg16IvCoJsyxyPO
e1822/V0i6FOwV9d7dYHIhDHDLjnj3nndGaiJ/ktdYXh1WLaOyjxoiWDXCYuWnFrV7FfMH9P0as4
+0dP1wNnbTEOplfFLhELahu1U7/2MHJwiPO0eyzEYJuCAv1/tZunC9yA3g6nG6AJ26c/r51n28Ib
98IdjVQwsg0/byJvyzYOmmVbAR5FgFO5opJYkvUW6EA+HloXQjl+gQS253WHj9voQCaTfqy65hQE
cSDvTlOx91fd4g2wBe7ZKdc0HHt+Bu4Mr9F5/H08kKnep6ePadMqVgWZTjRdXmq7J+qXNDsDF5Yy
tlFMRY69jPqrgUDmvAdNhUXvLRoChiqRUQEOwGVmP5Yy+mAdCGFOexwqwHaSIUS1xadg+1+9QgY/
zxxv46yfYlPHz1PUIyfp3XrXfnbxgmIpvtjFCyUmeKzQKBSRORDJnG+lyYTjVYFIjJ6mpOoPf2z7
tDSmgCixi4u34Voj1eHXuR4IZM51YlVFJB9DBXTXX5Pv/X/VkD5QiM1lGH1XqOIRhjdHuFCClvFs
+2+yg1zuxOGZw3j4/KMMm8AoklAEix5Oc0IaG2wh6OpZI/Gpo4f2CXHJxwfEzihZFK8Tnnem2eRG
JESlIkiQPD+gTYy23UyfyMIkbyFmEHmAVeOv8YGejAfBqFrZaiI2DXilgIcEoSyYzJ70nX/FtBjY
IMNP7tKOuuaBSMaBFIUCIDpRh4JzzLyv6+fUKf3IkWMi4cUK+I6EVvIc9JXwLgXOIWdTHoV5VlIU
3GSA6OyXy+hpmUw8hJxonHH8heEvbPDPgwhywksLcE6GwTiXMEn0c5LhKH7uaALuunx81LmbyHgX
9Xgt0hO9epboLPQ8oAb4T4TWoMAFx4tUxsOvwfYxfsUws2N4amAx8/dyY9nnJ9A98kb2/+UQIEoE
ypilirehgEFrW3+MpViREgUaveP92MMop0+4S2cxiGM2ILjjheLjzx71RyKzR1IJcIuOSpyn0/d6
iikhBF71kpaJeGmA8WBvIIvZr+JYYSz/ClmYonDekZPytvAsfwBsmbqYrd58fT02kFGgLowB/LOc
zJ4FqnQKcz2Ga3Y+qy1GXrLKCYENlrfgsZgSeUoWpHU/wGM+eUb9/Dsi6YY+PSb9U0JwR3HesVTc
75vi53OYm8JqLqqUlNDfSSZdQ7Jp9uzwsjn/Yqf/CLkdmoEJXfNTgI5b6HxOJpdXrfDIBNObezQl
PF5cjjI3Ux7IASexce3PUEb7BHsaJRnQOH5rdOZrsH03exqIuKhFmIVZpCDfvdZjOug6cxoyqZE2
eqzLeCLjx1BupaaBpCw9Rf3lhEVD8R//ob0dbyypcRxedDIeLf/sjnofRdag3Y6jCwTNhefoOaiA
gjwJnzdHkfCw/v/lKv8RxcSPlzaVk2NMjX956/vubKiFlJjovmcv6TzcISvUYFwgXaGHJOb5ZqrI
A1uXGb/SVGYWiOWRHr2D9+5NgelCX5IEne8zikxHIUN59jJ+z/1ozPiX2gjL3qAyK3uvz0o0dM0Q
rghP8y/uJMm/3D0/shjXcu6qPE4usM057dv1BDSJTn0g07l4QAItn6Ma77AxnqPJm7yLLUhzooBI
m+t+8s0LwHiOg4UW0ySzkkMMz+/mtCEGzbUga7vMU6CZqDzfwZXFZKK0s9i3rURP9tLT7SIGp2ro
CTveG4p3n7KAYt010C/6bZfAvq37y/dPssOY9Ntb4wCqirdLXLWYqNLqTlmkJ9ToJYR4Jt6GaCKi
3QmP3dUoXsnAMd4SfQN3VVlRehJvF8lheZm+fwoEb3wEdBhm8jFYgdIcwDsudod2Wl7OeTSm00zQ
CIqaCPhCRkVNgT9W1LOCB0Lp9ujt4Fwr1JJ/+Y3B7zMOUldaJSu7FIG5hRcIIDmuRPzqeGM54xnl
gRjGOarwwYFG1dgjGDaWSJTjcf14l0YnOM2BDMYF1uYxKBMLqoDcwqO1U3TQ1XPzCDT/eBn5F4c7
UjfqAAcSGQfYJmEAsvAT3RzZvzqoU1kJErq3WU7eTUY34tFGMQ7wWF2NOLEyBXnswqE71S6KFHSS
E6C08FaSrtQjWYz7M/swa1QVK1lBjuNFjo7SKZ5pvDuTY3w3qxmcK8o60augiN3FF6fcPaN3lMf/
yTO8WyQyEKFdTkZzySBij1J6/lKTtLNz0+N6c8723FzVQI6c5I0Zh5DT+fOD7r9nM6ElJzSP5LxF
Gw+efqzuFsYNRFlmkZ0DDbsDnEgQXLqIKhpCu325eb/RlNhAElV6ICkNhDyrTEjK3YOzvuFn34aw
XUS49nzPq8KOXx8DeYyX6Mugl+oLFlG5MeouMWuyNeynK5gk3jBGABY0XtJvND4cSGR8RpL37RWU
McruuNcFzKahcWpj7bLXhPx3d+NAFOMszilYBkoFi5nQiNcAjxdaODFLgyoMJvMo5zPHH44GMQOB
jMfIz8GxE3QIFH39fb5ceyh49avyDxhR/4Megd8raQLPQ1YtUJrIssq+g+rACjSMZSOcyZJJ7xlE
3US5U8uza+aYrxzVfjuOe2FMPNMUtVpLSY5TDdju1kFiB3wN1gY1E/zh3JAjmeh7YVTzwSmwhDrP
wHwFYRRdr18UEYmcKTqbyoqWhHjifjvfe3HMjZ+XalH3DcSVxeLqdLY8yymDsGMsF0cb3dMtZXJx
OAv6O8y4F8qcvOh0zNIWIFno7cOTpbFAi1Z2HjCjwJ3XC9x49LdjuRfHHDspFiypqQoYC8C/dHL6
ENHRN3msE89GmPN2Kupj2JwqOK/G8YCyqT6J4LWz7cdSRhI696owp6wrAPevGlAFE8CinZzcc4iJ
iG6tVnYlIRLgmQfd/vu7+V4eczcbZnzVhRLyHGW9LHaJQPolElVc98ExQ/Z50vUA7ynk2xZlf4sX
nsH9dk53arCQ0Rfc/b2eY3cwL4zxOxEnCyHNH8DBqW4WbQ2OPI59sw8TAZM0/YWu2nJ//Ii85unE
87acfbkhsQ68RB0mpXSpoBDGvufxTm0cXfDS/QUvfh4S2kike794zL0saEcj603I2i8dAc10wbTG
+NuN/IuzbiPx070oxjEYEVAVzAALJ1gELGPVUwQ5vDTNSOLwXgrjD6LsrF7PJqTsl4dq/965Fukv
s8opdPqie3ZtnbyBtmMlvM2Xc2G9nDt2vqbYIhPnvwgJ7r+F8Rv68dygN5wa/lEnlf83mSopAZIe
r0wwkm67F8R4jkRMzarvcGNSRmuniaeGbRn2SScOtxWF4wtv9MsD46ykOCyvYY3kIZk7l5qYi+5P
wptS4V2UKvX6Ayl9KalK01CzxPCnY/oWKA3XO+L7sY4e4D3H8f5+fN0tHwttfCoCMJSL2KdDG7oa
KRbAXAzReOVqmzpa8gsS9FA9cLwsBVYpYwQiOmMN0eIc5bMFypyG7UhPFgbQOKduJHN/rxsTA4i5
XIopXUlcKsE7mrAAYQwEpK0PgpLpAk073NuSd4+pjE8xquAa5g3Uc+CO10uSLZupzY1JOX5YZdxJ
WOZmcO0hBTzus6wjyEZdM0KEF82Hp0QFgOeWOZGGyniWsuustFZgJf16b25y1JAqbo5m5EV2v12M
yyii8zVompJG2genRyqqBRbSMoncxybPWzzGYfQnObw2FvWSgDmcnzi/znP1LARxdokKsa6hRbY/
68ScHS92aU5B1Xz2rDdr8lgXnjQWCfAEXmxLK25rVjvi3vLkr0om8qTkM3hxTi47AQj2LsNSFIii
pNCog3nisvTyN9xkvGzdyGT6nSWw+MJVVxw1wPUrOx3F/INeAGnJImuUn0oyDWfic3FyWz/H8QXa
Eicy5DkNFno4P+ml0l1wnyioPyxBjoFGqyOeKtnSAMBFhVZ7mbzYFaCrTkuOM+bcLxrjPORTUiUZ
vcrSq6v29k6wU9PReu4zhbeTjPuQAoSkVQE5FMSgjxy8i1IPyUSEWByNJOoYHrh7jXEcUtl3mQLS
K7TS7JcWpka32qp/RxYsRE2MmwnjBQMsCpNct3hm0gcYuhWWl0+TPFMp3PIzTyvGhZiGmmWiBjGN
vT8Ya8+R3aZyUSXqXXdy1XiPI/pzjxaReawU8rlLdPqW3WsS4vt5fyGiD9CGFuxaxcQGnsFkYnD5
QXn+mJ0lDFM1qzuZLmZUk0tgA0Ikcb4xGuE8dmLjDhmYd4oM3CyR7f5Lzm1cNEmH4Lii4D/CRi1t
zqn+F11+ZDCpjtqSqi66NtR5zdtXF7kHwh99Gz+/P0KYFEduZkXbBxByoO2ZpT3NbHQDrdAKNDuB
hZfn++kx/W0WP+KY8MZIGkUsO0QB8yUoBpd26VC6X97S8aQwTknXT4reAw5st7+IJABX2OPNH6k+
UV//owXjjOqrbCZSgd9PwHqkONIKo25o6uGIuVVuHy0W44jyc90GbXszgPLD8nqMF+EPuj+vX5Z9
WuVH0izsDpQslB7vO37haDkeQP1oycQ2nZEFalFBvLcGy64PcmRu2pe3UYxTOp4AFK1qVMMDLmh0
CK93QG17CoGu94Y1fZ6Bt+Kbd65G3+vgAhM1GcdXZ32EkKjN9Wr0eBJFJF4kq/RN/Kuuq+nJTTDU
9BxPeI2FyoiaaHkwZQmA+6qMNk+cisHzyNTQri7nhYxQFDNG6RQp4PewsNcpClbhaj2V5lvBBjHS
4lUHL9mFpCFIEKpFuVi5L7X/zFuAkatAE1VRlERDA8+ixqx6mmmiEV5DhAtX+9A7cUQsgFxeQGYH
3muwvTWTNnb0VcC7E0YWXpOw6pYqayApYXs/rm2dhvnZwm6v8/f6NVgIs9m3EhPtieOdx+7UO0mM
A8A4edhfIkgqPFB8xzvLTQD2C2zDiph24T0+KGOhH9r0NUvCimLmyGDuunOaq7gMYMUJJp2W+cmt
ZdKHeAQraFXY1raKdveyXwnLVie1/4I6A3duZ+Q+QtuACBBH0DqoisZ8Qhe2baEGAsKjmbz6bCfX
IzlOEIwZop9NARMNtsl+3fC8Ob2BGAcFpU1ZVIANI0q3Sb6BXYtNkglGIFk7ZCPdei5P82lE5NcN
7wCNsLeblgTSNyyuKMLxMq4oE2L91OYKBDkdiEHzD5FWW4t9StY6Zmt6IpDso8bflKUU2a/xEVlz
ZSZSDAbTINITz3GN9D7ffxBzhGLJOl1TQbZ2pRuulql3nJX2ezgRiLFKU1KvYveMaXhenxb91V/r
PVgGZpeDJgq0UMQypEdibZMFLPqZt6cjzmGw1LrIRB1mZZWlFGrWbh5PK7ez7LrxrJVKyh1wG08O
ZayfxWeea3ismc42O5zCRFPzi043WJ41H4rTlCT2MlvTQXWu2K5+ODvcRBJPKOMloiYV4j6Dqk4x
FcDIuKKYQo99w+/wyhLRpWGquqripLDgBS3mI6/nPAl2B9Hd7SIbCcUDr9/5Bvdwbxb3QpjToaNF
yroUELI/rP963ty06fQeRpGlmmSTs7/0MJmMtt31FDNg4SRaP4HTE7N9H6vVSpllTwiSN6ASJrPZ
0QNbA4jkeW+qW5b90SfSrRh4ivAIAopAwyc66Ej9/KRjvTWmRg8Npop3/mqGJoN+NpPs3sWE9iwE
xNPjfRgJ2bBGmmlaJhy1BrTq+w/oj6EmF0UQIEnfe3VNtEk/ad4uHUkn57Xwxqv5jjwi7+SxQCNh
rlzPTW0FuIFO02NJALMkuvksty07WoVvF9LuC1vmHN6RiNESLSBqGooG2nroeq/lMb+Y7el8UumQ
F6XkUm3g0QAGFuAgbwvs9gsKwLy9HWnQwyWAWx3Nv2hVQmR8LzQs0yAuj426Q1gjOeiPQrU5d4L1
6qMhZ7dyDdyKzx+P93NkwvJeKBMb66cokIBPqsJhwKjBBwYexr+BM/WWhznApL6+zhOnqSc5mJdm
M9AubfSMWBey2T/+jrF9vlOeOXumINXCNcd3qBTA9DxLneMm3ARPU9IdTq7+qn4Ku8cif3ute82Z
oyQD16uL80rdgUPp/QJq+mkRerwQkRoKc17v1GKOSxjLZXrWIMSx1u/6322fAp8EqefNY11+hy13
urCtA1F5MtpCrtWd6Ufr7ZMyE74eC+AZJ9s83R0vRiBakNCvxfcrnk+KgwZZtMeqzqKdNYcUMBQN
x9mMNARDLdC0G7JpyaLBImskXXYW+rTD6mHyES25lCh7uSMCnX2Zb0Fc5Nua/SzOAZ9wAgGiMuUo
PbqsA/nMiRRUwNdnWksPR0bx+uh4fm4DEDpbThP76ZWODK5enqNZ5CLXxNnTEfyGe+2Zo5mF1ekY
J9C+Phw/9BlOZjtpyRY+1316XZynK8wdR7zi3Zjru1tz5iDiQYN/pmtO56kcb61NdlNdQCs0MIUp
Vvvsu/ukKw7kR27ud/S0DNabOZJKV+qnCmgItIgZIoG+T5+npN+4bvb0oS4oDI5t/TdVxPt1Zs6o
qhi10RvY5dL1Ts4Ozg+AssR9M3j2PFLegyRDlFQEMsh1sRNjunWMT6EpYUdxfD6l+dQHHQfmaoHi
OTk6HeHV7EcAp+4F0pfkIFw4H0PjKvUQCNgRwAVOYUNbgCTpDvDckcs++ScbTzlujnTUtQ70ZALC
M4p86FWFWFRllxdPUqfpSl58Gbv5Jn2nPfy8NOJYXHS3ssxJNfrsbICAVkVVDCjyyST360n7erat
7V/U3AEBSdyPl5dimWCVrelGWxtT001ddcVx+OPHZ6A6c2jlawSOiAwfkqBOvPTqaQvKJPjJ42Kx
UEDKODs7qMeL/0H1YvwKHYhmTm4e65mkJRCdu3t0gaBN+OwXHeJREXg9PD8xkhq4Ny3m1MggAjpf
LiIU7e36BNckPr/NSvTrbGh6nxP+83RjsWy0CIhOQdDDkJcIyE1SI1WMnnHaMY6ZdI7nHemivNON
xbIxC5BuKAX8kLnMZ8ARIMRHvzrGJShq6sk9Ogbnphmp5d1LZALOc5Qkx+QKiRoyoe+en0wnj+8y
nu9hEW3K/pqZaQMJF8fTJiGRVpTQFg8EBCO8TM741fVjiibjAI6KVijaCdtVO+asJLLt7G5X9hPo
BgU/nWSe4AgOD6d0PF4YiGW8QGRlsSwlEEsRmCnyF0IUb2o6hPwhi8bB4wgsh97XhNfuzTv1LKxN
qhhm2p0heH+gzAKeJ+HQn18EYJP/Wbh4h82eBedkp3Zs82z1dzLw3nKYUx9f07JRG4gG3PSTbksU
1hT+fYF+HxdwZ89In2xMHks89WK/wtrBQjMXddaZMRJ1ECrSpn3s7Q4QxlMfcCwrGe0BHNPlqci4
mjhKUkut4Grmc72xAYY0oSUVLtDN2Nt2eImwQDdXrTCTyJTVXfQWPctfOooBwhv4E7iAurc+ngfr
x+LatBY4bsVEgb1EC22drDC9t6z2xUJyPqeAPbuS7RZX1mIlY9hzpRNE2AvX8N8CUhzpbHny+X9b
YRbeJg4bqa/oeZVdCeBTBCg7wExW7MhVt49FjdTY7+yVBbW5gpNMB0Iz9eRABxA/vGlLCDnaMNcX
QDfCXL95R+R3AeZeJOONajQupOJJwzPi4qVr7boSpyjMTYAwZTnNHGDwqEhbb8KizMhjZW8tP4/2
mXFIcRxqRXqFsgkYzA0i2lfB2Xo7xan8PCBoVEMDHk12o90L52juzJ8nz/bb2yuihd5+A6ML7yhR
gY8+iAlPIjUvoouIW0AHe9WngMfEVPJrEDZMvivy9Vh7XlDGZptN8VJGXYl1TwB1WrlIUXlAW5ke
fSkj8p83OhBjLJBfAMXuB9KGcJSPP4CnLOOl9CipTl2s4lL9/JNw+R0lzlIyXqlUzkoDVg91F+PY
EiAAATbNfawAJ34HP/t9/N721yP4NeD5tHDugaWhB+p/ZKM/WkBNRCBN5eNddN2C+zq3JiI5vXCO
Dl2hX+ZiiYYuouoG6HG6BoP3gxhU4TG2LBzW00L7VP8Al4QjYTyyG4hgnihCHRiR0sNIRFu3Rdd/
en2VALZHeR4dbtA6+qAfCGPMv4jiMpAyU8V4zIFChdAZ3+0LGLO5cLu8lWOuZbG9hnrZQa358eT0
c9XpTcfhxlk8fRgLP4E3MI0kgwY8B7R9t2BR+2xdjBAfne9mYgHwYW/aj21yPJC0DDzTdQV0Z7ca
09AmYgvOVI00tM876RpHGa70u5kjDJ98cetxNO79bYD/CGN76AutFs5NEmuIi52lk5pIN5nExnwv
V9LoJfGjFttOn5tAJQzDo3brVkIj7PnAxboafzMNZFBtB0vXFZYKgP3g9i5+r8Fd41s+RZ8XnNTf
c7aJt3LMuTr3V8nsAsiyJktHQYXek6etm72tKt44nTIaDQ7UYu5XVGxPuSgL9M3rLGk54n29rNzL
1Cltb7cFZ5kF0u8F2C2qxQqTvrPvb6AocVt+x99Qg89gLtvWCqIwKGCYoF+mk3bB1Kum8pzXzzGC
x4ZwYiCHcSLJUa2qOAhxAOa1k8MVIzGJSebTHEkGFCQAnXmyNxuHB0YyMrNwL5dxKVJTp4HSQb/9
YXkwvGrZb1Yv1Hxsbnw/5r1oFV43dVGVZXZcu67qXAmaVNuVM5TAzkTv8MAX9sepekCogHDpi0ei
SG9L9qArIBTTZZRcFNFiNk87hcHZEKlEcpEI+P0+pL8iJxwbvU6HQpidq6soFcz6rN3opd/Lj2QF
POp59r08HNFkgFSC0y3+AwC/saM4FMtsnKqe9eDSU7HLqxMd6egiQF7dYHclpeMDzsIF5RJMhhN/
jb7Ch3KZ20E9V73QdBl1aQYBPA+FewAq1sJ9ATIP924di7Z+pP2KVa6lVgeyTLU8oJdLeU0Ws/oF
sEY8QaPZmaEgJiips0SLKiqIcugAmtBDZhOwgSDzIGj30fggCfQH/9020Zty77Zj1byqFV1H8J+k
tEvN/v7ij7eOnu+hXozHLqxLnZZ4p0BM4RxM30Dh0UBHxGUebcOYOA5vJW9DK48UYxx3H4eVpsiQ
iKzpYakhaXgQJmJOesvR/9jOZE9B8LoZ/vc3mBR6eZm5vf16StFUZmNunvc9o/fjcAUYJ6AoeVt3
Cr4H+X8vc89+uwUpn9IQ3uU4tqMqBuQ0motHqZfZ0QJAM1WbNRAknMjSOsjAqfNCZGqfeWdwLEIb
SmI2Va0F04orSOqfEXMKqQ3qYK+GA0BrE7wczV8SGBPn8h/z30OpzMZacpcZbd5qu9giXeJkvnhF
xqQHL96GwmzISPp98TLf9DdZY1J1yoKHTl5JZqeJ6grzL0WnacDqlYDjcEbvEJFI5GmWc5nkhRMQ
UJaCisSuJlkAILLOf6z0qHcffgCz1HHRCkKb4gNOpZPvUbES3yx7saiQ98MtSQz/1RbR6BNt+pi3
3mO7bNB2MWguGRJLOSBaJ8jtIwNJOEBmrJf78zbcRCl5eWleI5RZOFY1AqdiIar/kcfsb5ahKbMy
IG8eXxDZRZKtOzUQmc/25RV9asj9dd5i1hBroQEX7OxGfof+7YnyX7SngwZUkVUVtFCWbLBP/LAR
EwqNY+xSNB+LKomMTeNpsyvNK3eT5nOzUXtCSak4ez1i4HdymastK4woQIu6gYccUB8x+XoAUbG0
++xhcFt1qu7+nICrN+vfZ9flRJh+g9z88ReMdK7da848/0GQDPAcGV8QTrRXzBJ9YjBlsz+os8O8
nH2FXjfhbPrYS5m2fBoamkPwJL9lv4evhwuGYzN0reya5Om4kx0ks7t55tGX8qacR7729ljF28At
c6LvBDIqdunpGKa1ACtDr6CUgfpp3TrHiVi7wks2/Zg9B6vnmUui/S23jhomKphXwEEmaA59/Clj
d74qw+QtHQMWMmqH91dw1+tSY2a5sBNEp8BF6MVfguRq8x53k2cTc21LS3H3IqJEvOH2II1ENnfC
mdPWp4KF1zCEK7Idy/bf7Zrm2S9uK7ho7gd874SjLb1+7hYeauqKYkro7ZXQ6cykfczKFAWxaINd
aNre8ry6PKtu7BkGSZH8Xrl27aJibGdrzir/TkszcplVLi5mrEUy5JbS9PpazEGxCszN0lYmeFM5
u6WI7HDqEf9/SPuuHcmRJNsvIkAtXqkZWqZ6ITIrK6m15tfvYe7e6QgPbnBnLrqnugcNhNHdzc1N
HDtWmdYl1U3Ls0I4BaHvnGNDEQEOSq1Y4w7Pd+Mxrvv9Kkyfw0agZZ5MOMht7aY+zwHzJv3h1spR
0FbXpdavx1zlvZCHREMG2iOZhhDErokNiyKpb+tcb31DPEQWkLHyQXINYVBpNE6bMG/IHv+g0Y4d
l96SB22bvgQoR1ZkBI7B/7lXdaUY2phNRSyXc1FJ2n/tpxnoYaWnLuCwK79fOPXHhA4hkLjmdCGU
ftIK7qUv7boGsK79brbSdjTK3S65jAYGcCJoZ+0FuY+P2L1ckiY4bfPUxY67l3X0s36LdpmKQQmp
Gn245msUTMAIlK8m/0g5HDER4rxkwWdv2T8bLRHaLsdZjJmDsnvJBJWu1JpWa4M6Jgc8GbAiz5X4
EXk9LVbkJZ4Bby0jkRXCxmuUmuZ96rLmLfcYHtKNawxqaKBYrvErMBwCUwQ+X88agRF+T9qp8APg
9fnn+Xc8PiLEdxCxKAP0e5YxlIuGKysq1Ewy2I0W6YEemD+hUWOA8nppxshj2wYhk9Bo2acwYET2
qIseZyDD6jdm/OdiBhEG1G3V7oPn1E/RtNn1ang92nZsSJ+fg/55hQux5DZMqkwaVkngASXjmMlZ
Iyy54hVe5Q4VhQ5088VD9D9e2r3/lux4LVrJVrftGHUVGxWcVd5WVvVHiNkrq4JR9SUIOjOJIj5F
AcsPHLXpWwAyvb/mudzVYDLHrZuGau5g14wenLlI3frIoy65DjPrVpBYYRgM8OSwekJYHYRNWUgh
NaVRk1Pz0UbIP4h74eeT1WOjvdrIWEmLbUmP8ZwCpvR/xJKojTaSsrpMIgoJCD3CGvlQ3RSmaMJz
WGJRn7tgCiuA+Z3DHywezfv9jPpOycIMstqpuHZsbZOzu2v0cZnulYpqKtj9jTP/mu2RbkVd8wvq
1a0bbQlz9RhUT4u++RBCx6J8oPsxwoe8rDGWLv82zY+P7Xq9tnOQVFT7FKonavvh76Uq1OZqJBdm
ihOKd7wp6XLuYrpbD2oGy4M4HkUc9JjcbwsmiPB+03S4e5LqblPAmAPNC/XOZMFi9Z1NLLhLpH6z
O6BwCi+jZqQIChkU+FXjCrQr+lcq1Px9oYZvrCavfC3WTZC6aTHeUAMF31Q97Hk9tiPdyE+ryPyU
Pm3JEfTaVOzOW/QhH8v7CppruKlZi0aYypAa4qZlSLdclF4bC7N/5IP7juIFr3eYvNU48ZX2Fl7y
x62f5PG4dUDMiwKJuOmTlJE8JU2v6GD3MK3jp/v6P2DtHuoWWBWnyBIIw5A7BVT2/oCzYJrxUPjZ
NXfealalw7V4oSx6XQ6I/xYeD+5BmWTkSnhA1EVE+Q8df2GYdAkT9MXVm2bwoN/Ng1uK4lantlu3
0pRDY+e8/lzoY1eYci+UeKalvqNRYIDQbX9hr1/mV3iORz1eM9aorWpUz01Dkyz0XpwFRwtbe0H8
lBO+v0BA4qPLThLQn8wy5LSQoK44sZT58squQmdLve0bKynUuNaQVNFHI/ZVMVBpdfybgxMcZRYj
tUoLE1EXvKVfigXyO0RU3KDAgKYzv97UTfRXtJSPliK5vHL77kf6k+2KXe34JgNYrndJNiYmbcKq
aKMZ7TxV2gpWuANFMx7Ra6y+auiABOcZDZJDQE1o7QVk4VdbsFgz2IcLeZjHyFjBWJWbLyUemyLv
Oa708KXMvjQreDkTRfUI4LSs+6bruCaz4/cxyMqbpbOa0c9byWQNr4tEt0CWorwqNqsFntbjCUCC
4A1D9lg1MOFJ6pyTrVNNeHe1apUZ2Zpzpnj1uc7MGEDsAKhmYf84SQR6/f5OimNa+pwcVld6taX2
4WU06c89gOOiltj1VHOG7asnhJj22gDInTi4sGqspVptfOZqYf7Ejg22CQFYJ89cROfO7ZI8JW0Q
YkjQa+LrsrTLQCVb1VfwuTqX8Cx4avUuWWcZ4d5e0tnT8914ROVBHxSoLSfiJtPcb97uRnMjxu+F
WGrq6wDNPKAjltfZVCu2Q6gq1/zjR94dBZj9wGS0q+Aka9kIjUatbMFhFzi+H1Ps06corIwkJa0w
mGt1fzACk4Cnryqr66Cll0ZUMUwp00ar0Ye36DI4vqHo2YLP+ViFIWROx3Gz/LIJM5DO/spUgADK
Nw3KFpyOF8FAym7q8dlwE+mykYKT/vnW/0athNFAUynPMCKjCCzDE95+4/ZyAExkde1Wg8Ybzd9C
pQU11xu7MGo9Pnhr7qtXY5XRaLPVAvzJaZ3TGrTToyzV76LzUjJl9pPgiyBHignbrEyO+aRKkac4
oWqupR47vc7o/F8ffQYjCh4lEvCG7ARa4sj7yOlAvXJCox8gzBq3hyth8DamfqgLIdGM54g0C940
GkAWdDuTllXpXFkpsqy5MqlaWMWV+aIxdMFQtMqsYTUlLVdTlLJ4GqgKXdiskc2UTF5bt8i29mqx
jpe09NFbxwdxClK8eGNFtJjfa0zP9KXctmVzXSejOgID6LR7jKA8DfsB5a3Rw0OTqO1Gz1fMtlwK
VKcrcKsyCvrZkWlj0IAGjxH/ci88aBlZanivu3qdXr8NBh0anJX9rVIAn7fIow8bDzgWWet0m1nM
o5PODN5ZHmkeOI1Tf79EBgxjn/FjHhftJQudtxHaUH+5e/SedZvs/PxqPEB2J1FwAwWcOHKpNIlD
bMSGacegbNHbI1rlRrbklbzqXuSVZzN6qlOGZATowy4cRlOszMl3jePbLKbeKEsOzsOOo9I+5fLR
GcJyMJTEeymgmzIK8J8v/V45Z6VarXqn0gqNv7gbmVJLT21XyWbz3jnD2l8FzIKReLDPQBXg1ZRk
hAhoTBFJsHaTDWnUuxINEBHKNioIYScExx7zDVsApzevjT7iCpx9ZGIWR6I/pBx/hcsCmnsZhgfW
YHK/bqxjEyZBV0spc9lCKjBZvPXGovLJqCaGRqFvw7IiIIudC6NGxqgCQ3LlDPz9OWV6B/VnsQb5
YJ/++4OgGygLAt9EDkRsJTeMC9GlMfQOUNxMu3xsP8DnFmmj1pidVejxrrTW9vm824EzNHp9rpYP
aYFJ/NRaS8s0z8AIEO780NeZJJfYD7lU/bdxHVj9jrcZ1F3P4BxeUD0y1QhhEqgrED7gRYRrS3gC
cHijmBIqwOHeEAoBkPr3+WpIQ0b+PqHZo+gVKRfUAFR/y6CnQH7FadeyYC34fdMrdmey7pdB5m6V
hivCdsAyPpi1rw96s3AoC9tEupWJNHhFQeH3Gd3VlS3z/nyXHgiKiG36zU3f3IFaGDBlq8XvT1Ab
Cf/rdvyqdVQ/0LIFWWQ0Q4oinBGF63IpVyDK3X4FhrANF56Ppa0inq48cAVumH6f/fFNWVHZpc6D
JQHTf7/Zq2CImkaYVGriAJfAJS1j6qvebJArnWaS4a+XhdNZUOJf9NuNxNH1046WsKTKqNCFDTI6
DEPHX576B5GVMZj9bnm2yXTznqk04biFo8SVSYJlopNF1KhPWz59L6xrOmpCBGwM3lv4GJzIk1QR
ESVWUT81t27pbXpmtGzVgpw2RJP3ulvwgWcu6J0oQivCIOglPgXqPH2P1pIBQkR2vYRZW5JBKIbS
SjLGzUAGXYB+S/V3zdKGPTgnIJ5A6VWach8cAhni7vixRNdUzEyqh3hSQ7RkAe03qEtyZvyBOznE
bqEthOUpEcByD/ES/+l4DmdFh1J1d0uZ+emXHlTgZkXEnlFR7pZpgBUBmu8uBMGz53Hz28TDHoyj
gBnq+O2kUpEp6TaLVBRL+0TcET4Tyrya+h0vSa+f0LLCmxwastPTUjw/YwHuDoR4JsU0ZcrRh6C1
dzK/Io3DYK8FJ2zmvt+JmD7hxsh4ArJqIQWgv7jaemtXb43OoReeyRnbfyvj1xW7kRECMydiBC1/
CU6NFb8o+hJtxqwA+E0o1cJxksiCnhR6rEuDuevCqYzuIQ323GIt/fykDzffjwbGPOMT/Hz1Ex4y
axxAAvVcwpz3JdM3KyC8L9ll2NqFAZiy5RMH7enUq39XijVx6z0XtbQYwphIQ5a2PdhuLrowmF2j
ZZfnvz/nVAAlIig8j1wH0ASTNbvZrThK/BbzeKG0EyVcoP6tdHax73rmNb4TQhxJnQ5FG3cQ4uu5
oWz+P5dAnAYtFUIxNPj1DIEJq5kokQroWF3ygh8KA3CK7lZBnIUXBm1UpYDKA+34cnxJHcFkbMzS
W5oGM2tHbo6EMOzdyHUwWljP5LskoNy65Ja+sGezZvdGBmHScR50FoRYy8uLBBm0Bn8F/E81mPA2
x//DNM5Zw3Ujb9LzGzVTxKAGtyLWFNjOVjoBFoqGyfXbTt9cf54vbUkSYe6zMS+7IEIvEnuMTd7Z
jMDALOVGl3Zv+oab1fB+lIVyjdWETqUGm9VSK+LirSTs/FCODWhucDzbtbdLncsFfZ58ph6fb9W8
oikArAArBWZGQsoYyWlZC8LEHJK6ava38fVrtoRSmhMCuIAANihU1NAkcL9XbdZIoZyhHWHQZGsw
GERGHoCW5YIfMWcob8WQlyZvBhgBNJfIVmC7pmJ5++ebNadXtwKIG+NWnkTVIwQgR/pTXNm3P+Fq
WLqWc77KrRDimrhZVw89DSF0rIaHSuWOmSPumZWnV/YSqd7SjhEXJSxQdxd7yGItZuPambPkzs8L
AIWJhDwlsqaE1UcNHljfHq1SI4ZMBCrvhCN8ouen8pA2n4wyaD5RPUWEgqo+sYpabMOodLlpFt0b
p5ev6VrQei3HDLWXIwcT0/wngR6oRQG745CIQuaTUISR9oY6w3CmC/jat6q3ynqrX7U7zaaTiYLw
mzIbrd8vndZDO9HvQm/EEqoxZG7oUqEMkt03XaDV8IwBgjkQSfrPEZicn58YtAGxVtkyiiICcChL
3u1jJnTa6ZsPIHYazHp+K2X4AOz0aOIJfHmp9QiU5+rhcDoxu/OPb/jGzxKe9aET/HfhU54bJeWp
Vkbc7LR1u4TOw+k5hOQw0ZKrCBBpDqzyaqcZDI7bvYQ7AS34jbq46rlo7jfL/j/SidMWWjYIaxbS
XzAL4G1tMpHmOiDBtN5XKJqei6mHMrWWyh+zvsatWOK00YLE1GIFsS4gKvJ3ugJ7ydQM9/z2zNnm
WynEkfZBztNeCSm0qO8nFCcm2XoOKD2fi3kA+JBHSLyXUlU3VNxCToU5xxhAtO1OzVaIddRFjt8L
NvS3WEVGq7eLIl61qI5qSoghjMdkACTJYpWz3YNy+gLA5qMzwldXh7s+IRN6rLhdJ+IhYyZQcq4F
OfphawzWTf8Ctunp55/V9fOK/PHCwytMj97DN4I6FkPjkE8XSLpCDLEQhUju/tvFe/ulKJaQppKt
CcPZ29NRgJiZPwwMap8YdpUY6p8/EdD7oOkp7dyoUYyr9NCQof4r+xvQ7k71wDr7k1s/P9+LNm/e
+KAIwoHxlhfwkt8/4hzrxdmQIAlUGewx3/ToK7xklm/6r6VjVlaleo77J7U4bRXsgYnTMx2oa2dB
i6ar9rBpNx9BaFHYJ1k0xvgIbh9vOEAb4nOyja7KtoA0z/TXxYFakjn3IHMMR8M7Qs8tQGP3C887
OZPptkB77Fulpc7odLw6lPoq74wFnXjAQ0yX5FYUceXZjuLERMr4C6ppoyO8po6vMYWlfPxIYAuF
y+QidymbHqiin2/snGdzK5g43FYGvJUbc9DXbQID9wJ9IeFqydTMCAGWgGOBy0YBCXp0v5Fpzw9h
W7f0Za0IRmW5f1w8n/sFJocZQyPwk5eJE0MPALAE91L8QC64MRV6UMyyKjPqSWuoSqkKTrgdVF42
X57v3MzbdC+PfJvEVAoYge8vvBXXZ2HUW3sYTFzCiTINmH97+ML/7ABtHgP6S2JLX8rNPWAVFPy+
hBKMzANBh4wKoaFuLYpN40sAPfkarbnW9FfpcOb0T1/rS7NnLX+1YGRn3icAuzg4XKiFT5kcIm3g
9qwEkqimu9SxuRVFNG4rvia/GeP1XNkLwibFv7/36BmCygCLMVFSkxBYkUmZJGv47qJg9pRrmdKw
8AxOp/REwG80dhPOFVTe8dUAAWtBbZfevkerha/nptBXRs6IJs+n6tM8HGS3u9CDLQeD2VbrTOvz
Um3evcYqm32zlsHXAXjFgDFs6ecimffjzbv/AMKu1DkTlrHg9xfgKMz20kTI8kRGY1VafdgLJmd+
YLKhPk24HfRdG9u11ltTY5aYLdGPPrQQQFfhRvG8+EsTggTa/fX03CFpBimCrgI1UmtxBf91UClA
PMq3MLTEMFQr/lS81VWtcqPmjjulOdVa474v3NvZE7/5ECI0KaIsG5Mg6y/CvkU9GfvPnCqArtDO
wFgJksMxTuQkhVrrgYOm24zRiSnNetSqqNHrwhzhX+99xtMA23z+abPqghst8VMXEyMS17kKQ8Cj
UAi5cG2GdvPie6jXfvL5XMhk0R8UXoA3j5s7IU8JlZC5ehCYEOeQ9gylZmmgyS4d6CJ60zK33ijh
UvPI7H4DoiIDSgYQPz3995sblvZR2yVN2GNEaBquuGqMPgc/TBfM/+ze3Ugh9q5XODeWmAJ7FzX8
xu14b51zvm9mQq2cn+8g/+jBQZUlgVNoeAXArRGy5IZOy6DGFoqt3poYg75iLdaiLfdKmRiB/gZt
Mfs/eujQK2Abh31meZvXyBlM5aMxPSc3GpOxOjP98T8FSasaB3+2xjkwJ/K35986k026/1biuDm+
53gxhwUIWV/NwNHAiGrvbr38GLGsKhe2653q7RKF10ND1u9tv9kiwq9wi5ALRDATXah8G9AfmXtu
OUdO9wIY+5NDzsDKPF/o7PnfCCR8jCySGRCzxf1FaoMBcXlfGlnTlo4oB8LCk/F7RR6ukAToOrgo
RNxTYnElm9aJF5T9JTO6VW2yVnpgdOqPeJ5ON/3JNqKZWpX9fIGz9/ZGKLHAlupFtPumsJ9U565D
lwu0vMz4TVn5gupnnKdGEZrGnwude+uh6v8slQiokiyt5NTHUtkuM3pbqDH/od+XdpeZZYowzmBd
te0MKlmyGvPn+S/BZKGIaXpBcDlYaVqo9yymtAyZIVPdgjH8X67HP2LIxwDYlrip8/4iK4chO0SK
rLX0KnBVVvr23tvUVyXmTC05Buz0sw8ahOE0IjoWgfxXiFuZuGzENB7EBrTtJYom1bxaBxZbBDqM
sSP0o1a7ZkPDSUg9HfhhnWcOVfquVJ+F5FCfHvXD9ms+ozSRX/LW57xK4F//+ThCvZmSatOIw1VK
XMMLrao51uFF5vWhcxJDajQ5MjNdiNZhI6s15tgo/zYUACbrRj6h6VSgpF1N4ejz1EMPUpJtIsmo
81KT8iWGtmmfH88BMF+g2lD4/LX0N28TxaVty5d4NVz+jR1ssXkXqVj1ree36H857n/EEE+gK3op
GNoqGGHK5PlX9NsgIDnXyb4SMKkg1AW4PECf97IeQ9cEKITMA/oN/yORbDrb9xQGFQVrJmo1NmAW
7vjSHhCvWUDxhcy2dX9pEUXwka+lrilQ2bHplxJq84YT01z+33YTat+Dv6dl6AavQpSZYbCJlF1R
hO+5clBCO/Xy9Ui/c+MpoVdhbbtNo4dUtaLkTaFQ/8GiedB2CwAV0qJEjpAMZL/uhWyAeZGK/pMP
2kkO3+t9LjKbNkkwSe+5DkxKS2rarcDJp7jRtKpW+NAvEJ16u0o8cHStRphdHphBtkrYeEHY3FsB
kCx6mBB1Mw+9fDKGRLJ95uIGf3rZV+U7dCerTSFZ3dfzVc0JQvg5BfcAR0s8caAuJXQym3fDpS8K
HWkEtaaaK4pw9pgFe5lfstaPCVnMI5IxcQMFeB5QVMIyDFFc827LDZcxk6youXZ9YiZjq8nNilPW
Ss6suOBHSSvj+Srn3qJbscQj6DE1Bz4habgE7FGqVkHxFkXmcxFz6nEjghzUOgo9qv2UOFza6q1r
92UJ2LtvBjGvytGljJZe17lzA4SUAXpgqp8IxJ2nArcANzc1XGofMOIIYZ90ZBtb7hrbL5cqW4/C
RKCW4SszcJZZicQuos2nD32fRqIEmZDSbNlP7iNjVSlaeDceDdm9HPKKyWA6DDzIodCWK32M0lue
acPp+UE9RjP3QghTXrexEA8hC9+fZwuN5V16RWUDvaAOM4BriMGkM1oC5nZi2Lg3F0rEDHQbcghS
exQ55C94Pz2Q5b0xUrpXqdTYOtkbG3xTw0sirKXhe0AGIfcpXfDQHcSHtl//8YO/vDs1+aVybrO8
w2a6h5emazqtWNqWR/29/15i77MuCASpG2FxssMwHmu70ltRzVhd9P7tjOW9JOIAEk/oqq6ApFJy
fNmJhMKIvFeUIDU6pM1UXECYzKT5IA8PBNL1EjSY7I7Foig/6hWsLIq3XOvbVW6U7bnn0NfRNeeU
tlLZ7Cpa7UC9qqBfn6c1z0OixbVq2mlajUk/w/TT5zo1QbuSv1CafrRN6NlFGhA9PJi4pPw68Dfv
StfKsthX7HBpBsY15LIAi0+Opto2Cv8+1/yZIuBkLTAWbuoSQos4YQa5jJErCVSAF77EE91rTG96
mSENZ0U4jaKRF/tW9NWIOpeeoGFijpAdc+qIhlMx+AmFdeiHfxL5W2KPfPouNm8ip1GNZ2b1goLM
mIHbzyQbRDwGI7YHl2cvLR+xJiOORi0VwUoR5OjgD3WgP9+WX0zn/cuO9w9AfHRc0niUyEkAJV6l
JJJ4kNqhJ4ICIRuoX76+vnjt67B5fX19f3/f7T5X12lCHmo1sfb9XP7MsUA+8jjMdC9g1Kf9uNGA
3BfFTmFG4eJvEoCGRKs3BbPSkq1nBVa95kC5zp0Sa7RFhzGyvWjQFooK8Sq8NvbzT5mJ+mVMYJtK
/jBZNACw958SKJ4sxkosgkMgB81VXRiuZ6QG9V7Zi7nvR19A5tCyhhicRRsQgAb3shg/lIKykcQL
vfLfMbHVRkl8hzFQdrmQWZiBGUAS2tHQCyjx6NokHsuB5kIOY99EYMzQPduATeoNBdO/PCZvYdYX
6BgWAeUzdUyI5LCBuNDw38iuC6mRujwHFhP8odvycNljshGobbVBUwL1y3SmFn31YqowK6fqYNu2
Zq8Mw1JDLB4jdxbe1ZmA8P5riIvvj11K0VkuXiQ1MLJWr65gaQguoa1pBXjnY2STVostwo+G7U4o
CU6ERjNK32MLEHC+aB/DVxEb3Cu3GXcpKrcvNRDWZ+/8XIFnMnv3Qol0AB2ECMH9AvsOKuGP7d7c
70FitPc1apoq9zVtOpByMqdmTrnTse9nkCx9sqhm2Ufh0Kj/9sA3hZk+CM03iFIUjDUkdK9MY9Eb
+kpEM0Zz2prlJg7MzStrKoY1AmHM/AUyIPoZVlK+EEJMZ0patVvBhFXxgUViKBaCR0ZntWyrnMvW
KiLE/2bNvT3f9pksE1YJGlnQYoAVkCbDiF5piiyga9ywBO0arXLtRtUVD723dV+lQAtP/joaXp4L
ffRKUTUDZ9cEucLfZEun1IdUF/SefMmn2ZfGNbeWYDtz9+ZOxOQ03VjmNFD6tHNdCSMw+JWCuxOa
gUFprfr66mm8DfqYhbdoUSJxU0c6arjYAx1bD9LTTsOU1F25jq7MidUzEwpqp9ulBuJf80doCq8A
F4BaIJIoqAner1JkigEQgQqrBJC0XfuaYhTal6/7+sTjkauJmYF54IS22VVhVdsO056mPUgsT6XN
E4b42aEOWiPBKsGMEIJ8MgSSZ/r6Bv+WW2h7xjS310H3tG4tOPGWcmq0vLua7xQGiNWoRR6FWc24
WRCh+mJSJgElldI0C8I7XrP9ErD7ge0It3pi6AP6EgTp6P0mvGUJVc0azITSpdZ5jVu7B+qUm+Bo
REvpaEcfvj7a3qqymNfKLFV5nQHf4Ku1VVsRDtE9sdgHGtQI7q5bflcn2cRxTmBwtFkiHzZRVd4f
Zyi3QSrHgQyE/oBepo/Skcxxwxqqh1G4mvv6/BbOpMawFTfiiDsCcUk8pqF8aYx2U6FqbUoG8kCq
Ynxm6PcPLX/iwFocezYD47+XS9wUz618vuSwTBFdvbWT7QLAglq1NF4Lp7XanWs8X+iMPZ0QNAgh
EEsggUG4RmMZyFUY9/LFtUKds+s1Dtak7WLBBVsSQzxgnFwwyJpCDNxAu3e8owL+vVyT3p+vZqaa
C+zSzXKI+DSWEScUXSdf3lK0APtmdHQd5eRtxc1ElZCqEp5IJDXfFxshpx8m1ZNTUHcBVYSiIJd4
r54iXPksFgb5Um+KlYiZh7FeGrwuWcM5+iMcni9zUj5SGJjGkb3gAfmUyEZ3OnQLUKr7yoUrjIBX
YaFQRPNSdVykzZnxZidO839JIvbTqzk/G71QuSiYE6kJvqdhJj2nR81ZNDpGYxdcusmEPS5MBPUS
N9G3y4T2V+Abq8ckVS7pJjyLZ1Yf/6Od+5cAstpfZwMzuJMAcUvZjEmdvA1t8gvKPhdvCDwCDSCY
BAVGhLCjoucpUisWCuB+9GexYr/Ln/CUGuxpsad07nzgJQCLIskI8kj23iZx+UaqOwzNxqzfU/hH
qlVkyWO189XxU1rYvFnjdCuNyHHUkdgGgtsoSM+pDK2yhZph0i2YHNbSjo608oMLVTZRlyL8mYdv
coX+tUjiJQ8bSnZZBmKVfb0Pz/w387dZItifM1C3MojHVclyiQmiVoFD67dq9yns5H35k5n1EkPG
nIpjCPUvAB2UBSTsgAlcdGgmKTgyowojcbqrwx4GHcNgqw1jAKoYX5/biplEEfCJqHuDNQxUUIjF
7y1TTLcpJdcQSK9Ayw6A5GgL6wbvp4+qMODRIJ5PgAHgQMqaa826+1rqHZoLVO++gNjbtK69fgBj
JvgqMtU7qpLhm9xXZYnO647VEwywiq+hVfzbtgQ4iKl4BkwJ+FrInsFBLhNmlMBSKNGj6bJOUTKr
8YeqO/P5Bj8eqDIN+sXeyqAwQ83mfn9LsaiqJgcxI63kK/ihf4rRk+wkBc4vZ3t6wZWefu3OQoL5
Q2GQxUCEwECLCDdo4CIxoPOIvcQUjHDUlameuUJpsFzDac8Xxj/cCaThRRgyDoE+vGiyGIUBwk04
jJxwocYdU6zofC2HTq6oEkYWu9Sr634Hga2EWxowE+889gcBbNbsFV6aJnFW/017n40tuec81sYr
gwo2/vm3/MwyW5HPXanRxTHw1kMfqI1rup7eVHqN2SdA0peVESdq8xrFat0aYgHHPEEN7NpHa85b
QOg8PKZYJZ5Q+JXg7+ce3hy+KesknSLK1Jddo6gGTEaRkEYM84Yy4iAsbJ/NPaNoBndBc+Ykg60D
AEK0i0zUfveawws9J7hgFbqg5YWx2D4CiRDH5k7VY5NBq5JYUhWlR0EZlgr9c0crTABAuH0KaJpJ
UGpHlYUXIisG+A1wEoxKua5KRyshvXKgh94mvtlkKw/o7nA7eqtQ3qdKpBUgqu40mrF9Sht9VfhS
hvU4mlWpeuKBaXxNzD9Yz45kg2sDTCWgspf4Jyi2Se1qSDs38buXaK2gNpEmr9m3dCXwR1oeJ45e
tzNLecPh357r8KMf/6vB4JzDdHpeAKnZ/R6LfCDApUA6LqTZA+KnElDNGEPsityz86oe9BKUxXpU
cqBMEapjHYu0Hg3F2ROTRmcZV9YExdW7JP1JphXyXpZpNZdI4AHgEk4tFIFXW4wwd55/9yMAZMLa
KUCmwZ+dUN6EP8n5bCeOnhxfQfMbOwrLJDuWEh0/jgtMDG+0tgdlPuf2ppLjrsElzk0hCauF7Xv0
ZIDjFUA5i2BwyiSTxq3NuCoPy9G95GGSqTWTHUNcWb7sVEzQVQucZCTWB196WeT2eUy+QLSMyB3j
pnmwHJG+IO+KXEGXtHdNMsvtQOTdMWZLW12tB9euXgGOKbh/eXahbvEI157EYs0M2NaA7yU5rMUo
42i01HrXsFFkg6ZQLupcGozHWetbVQCymaKtKnsEif+K9anWFH1JbcIx12XOdw2lK+old/IhtuDR
tw2MOhi1WR7ZdEKH+bZOAzGsvGsZ8ci0hZWGCZyCJkiKYJZcNpgNIIV6VBeypXj0qIVhlZogzg0d
ecB4kOea+ZgkwNco0Em8PSD5wiCS+xvlhXSQN4D/XJmz7GtJtB1+6Arz/TQ6s0LEWaAl7Yw0MDh3
z/BG5ZmA5mR8odLJPs7+sBuW0/jcTkIjRj8hqmPfQ2sJ4SoTDIlZC5yuKC/S1eM1iVrax8k9vX87
8eWY3Y1ZD8hvIM9x/+WJILRelnTQqBdXVH0P8S63SY6NtCt4Ra3qt6z7O6zD0UrEJWr0X6KdB9mI
PlGhwp9g2b2XPXAd23pj7l1ZeQfj4ereaaAAjVP9fNWgk6K1I/5QCybt6iCK+4yP9Kl74Y2h14Vw
zWhgHmFV7iBcElnvwLFATaT1S7DsR0dtOtqbjyQfpKYQJL/IvGsPu7KnKqvnDE5aeVsBdcN6zxj8
Onkd3zjPlo4UrH6pg31PWDim38IQsVVoGsAtnECsE37jfqu4FDNdG0H2rlUXGdlxKF7Swug9y800
0f1bU5s2t4rmPcUsFI7f+MOfktZFxpKAC+oFlUkt5BhAQhFuCoQjdG7Erc5T1jishHAXx0boHjIQ
bpQGFdmNojKxIRy5b1RI3bNyqsP/4uw7mhvnmW5/EauYwxYgqSwHmbY8G5bTMIA5k7/+O/TijkSx
xPu8NQtXzUINgECj0X36nE1RMmDeaMj9yOoTuqpJLRzq7VC9awbpPOoFm+DE+prwyRaNygunS53Z
o1eTn/h9mYsbOQ5kz1EPpWr3XE7K7jnwDkYDmu8gfMtzkqxj9tamNS5tkgXvyWOYrpliDv7eq2xV
eRM7s/9WvY3HPctAhqdbDbxS8NhG+aC66DwrnuFtSNI5nmihmSuXadA+aqotyUT748obrXEitsmT
B6AMfbi7fq+CNHA4JNkuAq40IA23gbpDhsJx+poUZqZZebcDc6z2lJ29fCHgnbnBUWhSAdBHiIbc
ijKNeNGp5/Gc6jkVs9WcAhufexvwbzYmwFoREYOVXtH+kFYrgVktOFtoYkbeVtWp2h/kcmE4c9fS
1XDGoO4ieR4lRuq1pes5/SGWCdPskpktiug+T1L/tQJXpWzJPDN1sVgwfRuOXy/ExH3VkdgNscx5
DoSf4hidl0VGjVIjimqXCSkSECtGyYLN2yc/YmNE/3D2aHIZWaivp1t7gyQXhec7FX/kcPOEQ3fw
PZ2UGfAUCemkzGJlT0ALtxUQNDc6jqPfbwx9iZL6FqSHkUi/+G1xzK9NBV3jMBNzuZZ8J9WVloio
YhyVWuxWeaMJtO3LZF9qkf6SCu2jV/HVLjG8zkzjviOqL4jnVK0N2vMRM8VcSL8zzl2Ces+OEJ2T
YM4WeZDFaJOt0bq+FsSlHzi1K62LIDQNraCAspfaKittv26sktskYWP66XPIvUbF3ihspgGu/Hn/
jr6tt6DYPbYnj90UgG+pE0euZrLUq2hNdNQVA6RJeNPs/gBnxWQquhtRWSNj+M4e0IPm3Ld8CxAa
LRswjhsWEEZlEqs0wGKIpeFHjpofE8MuvJ2mrlMGBRJHUr9C7QBOJRftFvyxUq1SH6VB+HMmvnRZ
avqJQBHPAGh6bkFp3kcu1bNgC1MJ4SoqKd++vvIaf+EBeJNemgxZvt7ighzJHOIu5ohqLDkd3JAd
tmUJFE8kWnERJlTuUn8hwB+/wOSSQ50PkQgaV5HEnWYnuAQY34AvIqcAJGJfpgvndtxq935+co0E
YlsAp46fF/qj1r+235q0zY6NTpcS+zPxMrIQ6NcBGGnkYpt23WlF7KYSZO6dPhq2XniQ+61QaAe3
3udOPshWm75n/bqhiC1MTnZf7u+3mQcK3s4AP0B/c8zt65O4KoZ2a+36ru8UwthfGUKUvCdRazfR
AaT5JC5W/FLvyu1+uTY5OVxRr3Ou0Bi+M/gZZWJNIklAA9Y7aMN+OCSZ7s9wnMD1lwTkHFSXssaj
XQ+KG9e7Ew3GHarTWuBIfhuZfj2UhE95yrUao/ct/X6qG1N46f1yViBVOFnLNC+9TtDC0EmTXa8+
ec1AOxm9ZuIPMjrKR9NYUQJJHXDntntVfzAqezh0uHbqkiTiji1VcGfC0ZGkA4lfuHuw+U6FVbUq
C0ORi0Kn4g5tR9NMpDH3rDy5NjeQLNnEDzpKkj0pHyXHUB8LNKlnSPN1REsWlua2roQsIsjrkJoF
0hd5k8l5yvguLtKsCp1C/s6yl6Z4KrlHKVZo71teQFS32tSho3SmhFqxvHUNRGdsLdYiEVPr/mea
236jwwD+ErUfXDbXG4KledcKfAuYFEQnaWPUYO2Xwgq43HRYh1oemQgSlt4vc0ZB9AtW5REmD6rf
a6MKK30QkAfMiXxdX8tNyW/a+l2omh1QSAOeeKGxEAnPZEAAGhuBEABy85jq5Jj1uRtA8AarOshf
cr/pNXBXxnhvyCWJTx2C8TKwhNrSl2DBcwdOUSAVgWLomB2bhFliW2chHuGho6nNcBCiA2Mxel2q
YljwXeO9Mj1umjCGNAix8HcyQalu+V7TfYYEh094KYDzWrhk5pyzeGli/KwXwaoL38zFSsgcvxSI
oEP5FXzI7TeYyblXPnnvJQJ11pLtQ7TYL8Ad53bMpelJMKR6koFwKGeOninaUUs6joaRAEhSpuG5
C9IWGoVxvPrvZwM6VWPvEiiBcR1cz3fwfWHgjZI5VR+iYfbFlXLTlzwadhnOY7y0RW9vWaT80aKD
wi9wQjcUFG7aMH9IMUe0qwp2ip4DUkHuYzsIwzMXFBypa42ZHmLVtVBnQIaFaNWFqE1gVlyBznF9
SCwGjL1dl+q3FvbSrg64ANTpori0E0YHdbPZUG5CohsdVGiRv16ZCkQIWTwI+BzxrlaQdkWrHtGl
Y5miq3mL1lS+XLElTrLZ/YclAlfFKEOCdNq1VT5VeknuFeYYcWl6fbk28hM30Dh5Qa5bKuwaL/RO
35W8iZ5f3luKgsajOp00eujG2qjBQ0lAvDZf8a6YDWIGgZy0CQ5cqqOFWo+ix1D2HeYG/EMypMNK
0d2Y9ln7/p/3IvIXqLsBoQmCkt8Y/eLsKZLHsi6rIqcOGLptd5JitrklQz4j+3Pf0i/d0GSeV6Ym
noTrEsNlUhk54gE9l5uzFtmVa73V54DKQKxENpowtxmjGojw44eQkX7tPaiL1ejRzHQYoywCbspf
5YbJ6WvcWBpYEMUO0tOlmYoC6QdGIu2/X4CAM/8zM371i4XN9TSKw5bFTjyE6FLeyoPpi7sBalBL
uc6ZdxQwzP9MTYNbMfd8vtZhSjqJqwEM12/6OzRHdJPTIHiCFFhgd2C5OQ2nhS867sybpUTUg0Zu
DcQEv0mRizn6Ehc2RZDFDuBmFhLuH71THkL7J3yAYHho6gCXtGb5qO485D52uD+Wgq+Zywlg6X8D
mBwdpVcDYAiT2Cn4BELMqhFZHusT+/48Z7IpWOALM5O4wpNTIPezNIagi+o+1q2Zk0y09IRkus2J
6/JFLLZqsl6wOnM3XVmdOENVLwtFNjA57eG7+AJ9/KpmpnzuKDLBm4JKW2r1n0/3jc7cFbAJHU4B
qHzoo05s8p7ogcOgih2O4UXZ5d4nLo1k5dajoF0TcKu6FTsqJ+kSoHQm9Tw+x4GpAaANOVVjcixR
wfFQKKojJ6pz/yGsukzAVezJNfUyTgAYS8kH/TTm3l49nvUV6aK0UPZZmlYpBWt5/Op7YfPNOKNs
vvHeK3ukopuaAyWHoRc+2kdy0GIXgpwVJh+q2nDwlAE8IkFRZiqKEa3xxUmIle2OpSCM9GOw7QhR
539KXeAFZt2FBTs0ZdQlNE1U3AiyUiWteX/5Z48yoFIjC/aosTcFuolpoyh5lkcOMgkV15h6SQQP
9Ajuk2bQdq+gYK1TaHdGfkvR34vO1vsDuNFqwetNuhzA5AkBvFASRqA9cfpwXSs8IKR1oJKYbUuP
SBJlOdG+dNHubOgNZCiN2H5JlB1Xg7qn+ltwZ/8VqxxVz+BDjZWAGPEpVw+otvwPwwTUWUHREYE+
+J+uvWuLxtc+C4fIGfif4INfh3vOl0kgFnZQm01rqwVpdIJHEs29mhbKmXOPMZDYDTWKiHYIztnG
dS2UKZlIC7Zpuk0BWRzo02hQeHtZGO3cSZZRPgfGF2hNvMyuR1sjQc4NnRA5ab/O1V2dQ1QNuu0t
KgMA7Eo/dRtYFXL7TSiQhp17aLS620DsMDiiooCZb3Tp1eip2qKb7a0Pn3vAG2KzyDnSLhXd5zwA
3lB4yOM9Pz7drsfK+UXQ9qEROajqN6ZXq5mZx71LDCy5hXKqSqIoTtdFwS2RCc08aUakIHAqY0MO
6G6uLUdF6uZMlbFKKu+ty04COZrUD0clzrOFy3kuBkDhUUO9GKz1uDqvTWVa7inFEMChS4IMqqe6
t0IjfUWZZ8uzfKlcMnt/IKgVgehDCgjkNNfmOMSXQQ0eF4eP0eYkGHZYk6qkbvWi9uBFtII3Npi9
v3Rt3cDucJYvzU5uR1f3AzfM69jJVaLmj5pyqPmdbuOAcmyXdat+iUD8FsU1WhzvDgDHVIDAJ5+w
U/JS8P0hdvoGOQggi4hbfooAq5ekFt9QDNEffURDocX1ZlNSzeZxkwLUb4Qbcfgr9FtXXnhrzQTX
GBGq5aoG6Awq1NdLz+cCF9Qch9jIN5pt2wOqIFTKSeRK5QDqVX8npLlHeS4OaA3E7sLzci49AEVY
sNyoSFchMTEpTDDN9ZkiQhKTK3OihmetR3VPXnPaVpJWSVetIu+p0EsrqJYc+TixaWwGoyCNGhWY
oHR+PXFZiIEiamC5VUiXP5V8YhoDQAKhxZqYFnxKS/Wtqfbo5SdebCsq5CXHt2Bmoc1+EFDI8+3I
eMiTYxe86pHJu1T7zwQSUMfAdhmzNXh9IcFwPUaur5RQiIXEqdyIctLGKxtwYhyMJXzNTH0IhvDi
Nsb0pAqQyLWhPK9VPWNS4kT74sRtIBNLR8pOkK8+fxVELOl9hz+XE7yyN9l17ZA0FRQKEweMnb4t
/x2bNp5/huMj26vkLSMSdcrw/+P2njnxV3YnFw10FEp9CMXEab7wDmDyLvE/Em2lpBkoM4KVXOjE
VQ7g6OK7U8ntXAwnMyNmdWgdqndpZqVLWmsz5+9qRKMnvngicIOsunh2Jg6K5GOXABTf+Ri7viOC
/1N2i2Qhs/YAVeMVaG6NqlvX9vo+CrQyg72+Q/vkemQE3YBv89ThmwNZT3lCM6iPh8RqckrXLTG/
451bktf7O+CW93Pc2hfjmBy/uEHLsW9gB+xAQwJ2fQkFYVJCkBK9j/X7qjT3CSCtkDdxTu3n09NS
+nUuFXxlf3KNl0kj5UI+rjsBnNX1abHHqyUNwbicupg+2HftwHzyPu/Pe67ScWl3yjwU9DVYJgLM
u6a9QtBkj0c2jVzLH1aQBr1vbPyWExd3ZWt6rcptEOk+5qhru0ZgJKwe3f61834WgTFzKaIrU5Or
NNaZnPYSpiU9QDLQQCYGncHNrmzxtCWFfAz/tIAoHtyljPa85/q3j6aFFcXzEFT4ONG9sE6hZ51S
/sC/8sOW/QCZMzCTA+1KauUnUV3I18zESFdTnvgwbJ+2jQasLi89qQKgdKHddVRcDI5nfdaYygZJ
JYATUzaNolU5WfWA6VS43Yh5VOxYQLODCAkCDmJ92ljbYXbxIb7xSk153TbCI/KTMYqERrGEqxu3
zO2W+jeYibtKaiHyOwHfOcwOjW91eNdwlHE22uAj4HZ2sckt5cXmd/E/kxOPNT56QS6DdZaUvRDa
Vc+IfAauWFikEpkJ7fFF/1ma+CRRHIrQSLCX7MREWyM4Tx/o4K7vH8q5+hxoKlERGTnlASWbLGHL
R5nAMjlxXu2UhA++WR6CjlQxodvR7Yx8ru36RFtgoBau3RkQDpzuhenJUhqc5nmRNjpd065/UHVD
12hiD0RvNsk6GSj9Gx3SzzYD5zErqXl/4vOX/oX1yfKqdduypMLEi6/SyqCtquBSfaHSK29ujdoq
7KeWPCHRbi7RvM47CdTogQNF9gbt9teXXiBxPlQe8ZyJQO6MXLWUmir41UNoBwTPuv5aglexitAY
tYGXKiIwqIYLB2cGUaHjyQj+AqBgUWCfwuE0OWr7hC9ip2tIqK8AtqnKg2cBu4XjS/ufmNl9aPJs
NcgbY8UOxUORg+dXtlV9k+yFnyG2kEirdmGwTpYa0eY8GdgHkFeCI0VRYbIt2tBrxJbxsWMIFbpE
U+Qv8j6B6TAD00e1BFCcecfK4PXFOZPBxMZPYS09cky5aijI/Hb9eoijhACb9IQm9dX9Dfer0DB1
Vlh1HGnYAox2ctKkHpmqRq0SR0WP4meTkZR7jD1ioPz4Kry7OeF/yqyjZUuybMs2hW8DWD4EtPrq
uhWfmVpo4mYeYjOStx6KP+KWvYl70MiKj6DTc+Hs/3qxhTvGb5/uD332Pr0c+uSTuK3EqtqvcXWr
JnioaN5SNQUi4sAX6O7hwk2Sk3TdPiyJRd/yfSAu08fNoEG1Gb5icqsFrNdcT4MPdFWq7Q2BoMZj
Bo35mFKZKuD4XFUEKa38O1iVjhuSvrFEYLjpV1SSch/Im1pZ+Ixzj+arIU2CdsSwvt90GFJlm70F
NO2PvVEfVwkaar+yv/IaHaixDTnWVU3F5/vfQRqne7OFLpZjsoWglQAorTDgvtuoT+zjLP99CJ61
nbqJ9wEtdiAwrKy/tDTpNgbDqrI5CtR7oBLF/9uiGSx4kbnnsgz/ZYzaweiD+M1OXrwWeJBBVX0e
p47s9yzfhFoNRr/KleJzA+q71yoY+16koM8L6opBcqqHmH/tKz0+p5IReQv3yZzfAHmEAkp0BfCd
3w93MZoeIAIF76nUqSsfCvNlmlAmx19lxSunpuA7cv9jjHt+8i1QzEcdUEa+Au2sk5Dd6LSwVkot
dTRJkzd6IOB9gPyFqXGGQqVcj0lUREv5kVvyfMB1QNI/KoYDFwUvdH13iL3AhKyuUkeMTFUhBaQR
VLNI19JzgS7NldA/y2Z+KNSdJKy1jLACsZm+sNBzrxUo2gH2DkgiKM6mrcJS7/eiktWpw61V4SAW
pAU/zD5Hw34PkmVam/ymlK1Et8TaHjKSfWkLT4m5nQcnKmrAvKOcBej99TLIvidqvpKnzucnAwND
/Cd9qWhuB5/3v/EM+lKHHQOiCMh8aDeXQ5aI0sD7mClgbwQTLYeX3M9Jhd2UIxUt5yRW0cGiUOYh
GVN4dBgs5ZUZNc2VYGnZZ24qUHMhfQ7qJU0Rbiatag0qLAm+PUiX062zPXHmFmB1giDl+3Wh03HO
54MoBCAZcBupGm7H6yUuGh+MIUqf4kmKwAQhwK6IiZpQ5Zi7EKDREsTaZCkom3ldoKcKfTmIRNFf
OX1dIAPGCTXPp07LZxCcy3uNiLUgrzPFBX96mvREayTPAmDopTU8dzU0i0i8XzKUycHG4cLHRuih
Q/R6ctk1Qh66OPkYg+vybygncd9JB/SSmYguCklCkfoGQQAFnv62DTJipKAKO7pMMfxV7jaMmQBw
JMBqdZE3gH2ursO9IQWAdPM9E9+STJLftA4a45T3y7YkMqQVcGdoqbD32og3iCG2/qubicprkZRN
accaJztSk2S6dX97z91lAFCM+k6iAGjtlGMygshI4RpZ5qQ+DVVLyLC8g5miVyFLKJd/iu8YDrcV
QXDw2EJ3vhao+tmec1sFihYA6RAUXGD3vD+qufgYbVIYD0oaCAPliWcdEekFdIE8x5CzlWZB6hzU
ZkdVW3U+rbbepjVbzQVvvTVICwng33zT9beHyAOaJhGcg5ke5YbrTZ/XnqyzLgkc8/ynt5LNYTCr
DfiQwHaGhSAPow79qILumzqoIL4IoSfoUj3RrUtac78fabIaEMG8I1cFdcEniO2cTgk9ZZAZSCDW
td1u6WnpPXF77+HAjLJRKMZg7NN7D4zOcS4Zrvsi5O9J66HnaMP8R79bCHxu77trM9L10vhuqugo
jbkvNa9YXnQsgYQFeymNh50UL6nczSTkrq1NvI+X5rh4GKx5rdnTbKOBJaf8m+0PhwMUeejm5wtF
tW7bUbIf/rJHZQEgO3Myru1PojwBCeGWH+2b6qoKyMH+HHPQyE7Kj49vPDKBKgIqNLzQmtQLfv7W
zV+bngR5ush0jY2mNdeWs78Ce2CKumDjNpC8tjHZ556XeTHcivsCUH1eo/tziZhw5uaEBbQDozo9
lguUyQfk2s6FwGfKvcQQpfpBHrPZHtEu9H2AWJ1iLhUjb3MlozVExmMxHP0JkzXjc9VrpKLmXsD3
QLpqA1ZQ0nNHLf+s1LdWWQh8Z7/Q2KmIa2rsqJ1EH65YyAPXN7CmgG6hXMXaq9SnS27wNrll8GOD
/Nihgr9TUrh+aIFBSzgOzPvMilf6XidbaHUBULBgac6BYF1kRRu5BvDQuj7Zat7qWtm53EuHylIH
ertSImV5yNE3f9+zz7mQS0OTdZNKyL0GGQyB9BxvN4k0Mk+kDkx7/FcULSZjl8xNPFZZ1nLpFgY3
yt2w5xaKXhxOMN7XXwIFUyPdqruFh/LcsUJICkAM4iWAEycrWUi5FA0yJhgZYBjg0M6Od/v9NZzZ
ewgAhbFeAQ0ElOOuP1YWlVUtBrHnRGrxVgTFPkezAvGD2LpvZ+ZEoR0KWGVMB0+O3yL5xWtK18I2
bAb0BydluhU94cFV2NlIgk8JrKt53Njg8104VjNZqbEF65/NyQfr5M73JR2togcbpJOh6RH8geL0
z4asNgSXLTTg3GOEN+1pIdr9bY2ZXPxXpifuSihQUa1amD6fefqqWq8t7UGSpxDTtjeGhSF8voz+
H/mGwiPJTjZVUpu0WiFLWK53mWn+XcjMzuzeqxGNG+HiA2icZIRKlXtOEBhrdXCtRuH3eSeYcVHR
slzqUZ81ByczvqqAtJyCHkIhAx9O7HkOQxJftIJaoaq+ZtUOQLoFNzB3uYJoRABuBeglFL0nUxMh
L111Mppx622u09LDgkok0Um3CR+qx8RUXFq6pIpwwXooxEFozwUfqfzR5gVJ31H+u7/VZwAfQAte
jGdyewCFL+Q5J3qOWVvC+RDKNLSlQ/cX1AcedRdizDF6ne60S2Pjh7j4rp1XKKwpDXQiD6v8udnz
wu5DQSJJOfTZQhQzg0/DxET0MClowR6FPa9tcV3FxzmL/LGseRiIIFj99/fuNUJu6rtdS0vQ1rmo
7creJKceur7S8AHsteGmqXaC5rCd39joTYfqVuCukR8IBgDYIzPyJVOSd03wIPDn2NiI1a61eADY
uK2WWJrCmV2yZ662EPf8PiBvVv9iRSZvi96PBhdk474DMsKcGDaKHuCXIQgvv70tPQp/xNCsSGX9
vDw82M97bhUd6enJPB9265P8GTxABJWuXetbM0cpynX+dn8rzh+Nf+ObcuMnkpYNkN32HREk0kD+
v5Xo+IT2NjCP2jZUNukWelLIRGxEM3rq1UP+giaM7qN65hLao1faf7w/oJmE09UWUib3DXIjQdCW
+KSKfqjcd4GD4KWxltzMbCvDUVI7LUkrIffEF2YB3GFmSqZm/BT6QW88ErmLLbszdywQIUjY442O
DsopRznfq12e8LEPuVB9Cy6I1fAmPgaUP7dgfXJdaAPzCyd27iq8tDi5lvpENOLKT31HK9ZoFu9L
OzKT/g9S86Cu+1+WG4UIaaQ515DOvD6xNTK8jdJjuXPZlmIqxqZ8Ko4+wI6G1R4jkpia/4DWBi1c
DRZYB6OBGi8LYxjDsJszAq1W4O1HqM9vUv7CQ9W9WsRGWuOTV6tBBacBL21D76P1aC4iv5uEGxTY
V6KrkYgvqbJUkpxJ7v2Ct6E5hvgGV9HEaymN2iRRAvv9SiH53xRILJICiEcpsxfu/VkPicVGrgct
aKPC2fV6N4PvYTv1vhNzse2Vr2ywYtcH6uVJDHahKuO2p4EEBqr3PCMeZ/IaKFJeFxZ8Lqa7HMQk
Lh4yg/e7ePCdWjuBt8PQ10K41zuip2b/xPynvi9NIQ1MGVW5jYgnvoqu1PtjmCnGgo545KZRcV2M
ekjXC8GyQYiGCmNAKdSOI1OoyLtEk2NydBwnthk4df2R031RK3F28mMmGe14AJNPm5a7UtHBxaDC
41EoLqEPgaPuetVY1odCv9PPJXXd2TsKQc7/szf54gFo/fNOgb16a3b74iV5ZFa119bpQTX9j2It
HYcttzqC/SCjEQjP608PbORLn3zujKGDCIIFeK+i0WtyzguvqMU4KgOHa04RbwZPWmEJKRG9rWYc
Y7b3vrmttAQXn41yL61Obr/AV8KuaGDVl6h9/nPwv0Z5THR/jPfgGS/zZNNTDVy4amA9AoVKeigb
0KNz1NHcXxDn1L/tliS45rwrsNaKIiPoHGVzrzeekbHKiAG8dIJs5VcvRb1LxHdN2vldugTzmslp
jzR3yORDdRIkWNPmXwbZpSGSeKT3WiuApH1/CAiIPugRCi0KFf6XuxOOBZzHI6wT7A2TqRVxXkiM
C5y09ixF/vI0IolWBjy7Ydi1+ghUZ1BaXPq3yn/yfRyaPsQsVJmiwTwylh7fo7GJV8fqKsj1ogsb
L/3JOqMMlueBhxZUo1qp0Vrgn1rQ8yoLF9jom2+sSMjEwICggP3uesod5AOkqJdCp6m2nEQr0Lpa
vf+oD9/3/dX4OxM7gKugTxKQaWjlTovpogz4b6VwkcPqzOzA9oeEj1xvgkMhrQMRzQ9yaN63OLN+
oLCG+AUIrQEV5Kd+Q4DgB+uAtBfpQ7Xt7SVVmbnNeWVg4oGLMuzdpIaB9DjsElP8ATVOQRDvEcM0
XpYpNOcnNPKSQU0DyfbJp8oThACVDHsyWhnKNzTUJsMW6i33l22mnILENFgc4NtBQoT+rusdIcRx
IZZ5GDuvpQWAWGVqJAShcbPPibDHm3ogzw1Q5Y8JdAaSxKpeofS+Pa3vj2I0Mt0ul4OYvDh9AJy8
psYgQPZiyUMHvbnP+xZmVnOkE8LGQGw69uRcT7MVa01oS7TtCh0u7mETBCDMzZ+8hV04M5GRvg6x
CsgxoJEwDuMiNisSN8r6FBMpmvhV4yvdFopiqd9iLgK7sjKZTGMIsi9XI0LJeGiarbR3A8i1xudI
OPTpWRpWgAKTcikWuy3+oZ3pYm6TO7Eu5MIfMh99F5RpEBn/Ww5PIRhfvBehxHtos9jKPuNEEOFC
HhlpD+QhpqFHkQYG1B/RiQnQfQ2RjZA99917AUFbsSaZ/7T0Hr/ZI3CIMIQOlpGGEXz41x+v0cQo
T9U0cYI+hKJQBKYPb4Uem4BGTFzYKDeOeGJr8gllMNV2kD5OHKHUzLAxwCVlx2WzCtzOrPmv+5v/
ZlfCGILoMS1poGnDmLiSNNH6UguAD2rgrLzmsynK7/sWbouCo4kR+IAWfOT6p6XKTIjCRhAa4BQB
rPBRE2rOZ8GloWJ7j+Juxy1txpuwFAgHHC9ALMCrDHj65FtJWR4GLJIzlL/hsDaNyQEPDjS4SrTV
QFsTwfD9Gd4+/ScWJ18MdXi1Y5yUOWj22X16JFg1NKA/od2QobfoU02+15R9mYvg85mvNyb9cKmB
FWXkxbzelmngBiz0gtzB68b8Y+xcDnzfxBPNj2plhOb3Ur3h5thhogBT6EgsAwyHx8a1PS9IVd3t
2tyRVymK3SBuVnyKpu7sp1vIKN/ElhNLk5d7GBtIM2qwVAffkWqeap6c+iVuj6XpjMt74ZKVkBOT
ZjQSE7mnibxWDeLorvl0f38smZleYSrHxMIVQIBkQSvVC5GINiwGzvR35SUI7PvGboORceXQb4ci
gw6H9XurX0wKcaLCcDxybH/1j/7Hjv8Y5bHefDSrE3S9Gut/MDdSzfOQCJFBTjuZnAppxioD7tIB
7lUju+AjT+1SNt9A0nXyTBX07wtx6m1eCxOEJfgTEYEkHMv1V+NdOSsDry0cVNd6Ata5LLJ5EHg+
aMhaoVFWfoGuW2pqLhimTxX3HP0MSxHlbd55MobJzmmCeMATsCocMCzU3gEasFlMKp/SDECBTjHv
L/KcR7uc8WSNM01r3NzoCqewvXW0i5a+4Zwbufz9icfkS1+XUrUsnDzY4FwT82DrOeHL946Za+lR
eymWNukYcl9FdZP1m3hMpWRMTL26cBLjoKir5syJ2D1h/JS7W6MEbJYspQIXt80kRgm1TGGVhG0j
pQeBM4cY8NM3tE7GdviViURuHtK4JjHkMhMAA4nAMSq9AyqjLB6Zm2gJkweYGD0YSNogsp7cuVXL
gEDk4tIRvOe4MyPwG2ggo3dp1a7D9mmwlmrst4h53IL8SBwBUDbO/m8u7cInIIbvQTvilk5XnEGi
LjrRm4KUZDzC1MOjTrRDsmtbMmx1W0Ki6P7unYln0BwLfwSeLBndoZOzwvONFEaGUTpZfQ7BBWKq
zSnOiC4v2Jm5MlQehKBQokNEc8P2A7BfrAtpXDlh+DxIa7AGFwdsJHBxdgvVmV+yqcn2/eXdB8AQ
1Rl9eu8iJ5LXHHLnDm+B7cz+BM5Is71t4LwcQijmkI+tiOwLBd8sSVbeQ0Kp9XwqfnbnnJiMtAsT
n4s/MBzkonjgKeHxJ+d3yHtDcVu1AqUD9WObs+PcSvbBTuv+4suuI1KvBmPHqo0yrEUIASLfzpny
Uf8bnQu24Exu05HYa5eDmRxtbwjCpi30CpcqWCJ2n63VAOZKBhsUXQQVDwLtTVBlWxpBT5e5W0rd
zPgyaC1iDyDQRK8rPwlRhDJTGy7ra6dQOagHGBL4hTJ5cZbjJTPdAUA64lU8Ig0R4F1fQkUbS27N
jWaGgghrTgR/5yZYGQ0pYysEQ/MauiGaRrzBkttVDjA16BvQMtJ86O2bD7oleVeDCNt/v3/Wbtk9
QNOA/i5x1Poc/06uCjzmw1qLxQ4EiER9djmrXzWFJX0xU1tH6GPzVqBv6DPa5vtBNNvUEqSHCMSI
/FpLzJbtAAavV71gZuW3CxYmC0zYYWq5wzcTh4WL/Jeo/HoNr8c6WcM4YikTPL5zSjTv4pxW5h9U
DUbkwID+zcB6SXbZUaGniCKS+L6/ULf8G5OFmmxTZBkDPc2HDk/WPxE99BZylmCMNj/H5OnLwSB/
3gLy/qGsBOrQ49vHgv1bJDbso10cWT0U0vH8miSlOEPuEj1XOoRpbUQYFNViwA9Zgd5Zz/ZMBfqd
Lv4tmB2XdLrkl1YnpyOWjEqXFaNzqu7YK4jPIjAzGesYTZ3311e6PYfX85tEaaIyyHJQYn52TOwH
809PwWtmDWgVqwC/sOgeWepPERnseGXQgoDlHD3DOwpvTZby1Le9KJO1Hsd6cf2B2qdTc8HtwPSe
7KU3GXzrw/o5gikf/iinFTac941uePMJZQPTWmRFvb3xrxdjciqhESpBsQgD8PJv4f9Iu67expUm
+4sIMIfXZhIVLcmUZL8QtmfMnDN//R56sd9INFcEdnEDBte4Lnaqrq46dQ64iCGTx2/Dmgdv8VsY
ZCPwM3KXbv3Z84WefzhCYM/BiDp+1d2wKd9NWZqhMGzCfBne+eXdor4qKzBEkn18cBLQsM7B2XMk
MsGvSwGf9nwP/EYFjfMOPiekI0fJgukeF1xfYQfZ7W2Y7yOygyDsa7h2yekv/8c8WdHZRK+goLKf
/P7P6lst1KWi/O/OrfELAE0CI8VIYjPlyaBAF8o7cdzbl83tsPM3n5yR7w8oVfnklG1M09zr556s
1x+ltbfXEeSPAPo9Lumjjsv769TdfcVk+ZmoYlOHjTAPrNoUVxC+kLT2F07c3IHDcoLlYVQBBi78
cbUBPcgkUCz1tj/oTinpEaPoz9fzd4A11tL/WZgc6aJ0UtErcnCPxeDHgawYx+HghqbLSJoA7QKx
XxKcE37Hjo8mJyeX6YNOATtkD0Kwy26HYkFKNv3xdtu9e+rhNd+94orXwBN96og1EMuxXPLKbaxY
NQnRdTtliO2tcdsR5WV1DshaT/ZojrW/E/WP9nxy5jwrx6HHAy2ZaA+dZgh5aizQxjhsLSitW+EY
DO8Zr/uxvLDMs3bAX4i3A+Cy0Dd/XObAGYYgHs9Uhlz4mPqUEVzRIgAU1ffzEc3t2rGwjhYaAL3A
FfZoKXO4rOmVsEe/tNISQUDDoMi2pEEG9P9laEoqX7aYu2g8pEr85rCbigZ1zO25idlZ+zeWKWEv
cjxlVvNBb0shdCDdbYyHARNe3WypVrcwaVOAcVMLroLbtLdrvsMDK8E5TNIBLUee9XxEc8f9bnV+
UfBCu5DqJRhyWrypFNT50yUG+7mxQJMOIS5c59hR9LgBapnlUzoqersBTykTATzq7iE/8nwcP2Do
qXO8tzIJhFqpa9k8gRWkiiANj8fJbXeg9YPxkq0acuo2p1OjvjX62wfPkg+aaOjPeP4Js7Hg/SdM
XCewE43DF9iAmXYDbxTIhEEnYxiHE64qE2Qy3DEh2w891c4r4CgidcF1zC0l0u8K2nhYGfiGyZHu
WXQO/uz/ugNIPE2IHC5QTMyv5D8Lo2e/iwQg2iS6QYcBliEwC54mupeMWULo/S8r+c/K1GEIMSuV
Eaz4wSoml106ohMO1gkUmb59al++eALCOAIxFm2PaG+cS/RgLPjHhaH+8KbcDVVqA4WmZXxENfpH
5a9gR67xfL/MmUARD2+//2ZTnpwLpunyWnJ7nAt0b5eJYDi5bOXKEl585iWNYiEwPSD3RloDjUKP
qxaFAc/VbDMA71KBWyYFyhbN55oV7oi+ZaE0Xaylj0xdLTWXzWQ3HwxPq2sjnY4oVDDMkcIzxQ8/
3JTv9EvegN/GzCEI/pJ+Pp/SudACQSI9dmviUvuJJO9WjWaKoOLScrBjgJj6ROcBCgjqE97J72Gw
kL0Zp23qcGAHvfxoQaXxSH6c1qTPk7xs2cGWwf9XR+eaybSMI/SNCo4Kl63jfKlnZ/axd29yspJB
laRpXHIDHnubHhSugAtB9fyd014N1yZxDYpJwi1hhn62+q+BojYkIkOBnoZpLqBlkxDC1fJgD6Gh
REbe0QScm1rMXX3wGdLbuoac0xJKa6b+wCBk+Gd1vIrvltKtISev5M5gN2AmEknS6AARS7za1N+M
qsQv/gsDCoD45rCr53todl3vDE/caBE1Oc1mMMwqL/6aYUkUvtHpm8eZxRqEk8+NzQWm96OcbKJU
ckB7mIzG3GNLuUT4m6Vm1B2XsCXcGFT/XsRRGXaUkBGm1Y4QjbVuzAmDvduV6sZAFmnVvOY2pZvo
YlR9g9ZsRv3qDf3jGMNF1KvM/A70enNcuKRmBwy2jVF/Dwd12lvL5A7nt4oy2MjUc7JRrThPTdTF
ysrsIt6Zmc5rmda80sNMAl6gQ5+TFo4gIYoqK5eKXTois09k8ETSo9Q9cjHSeDXfbdayZnwgyzza
ZohlUfrJ1V8Pn+8QLn0/fFrWyQK5iuFSi7jk3ze+BDAbSmbI0aGMKk9eUnldJ3UN2lmbHlibEjJV
4Ja83G9hPmxApNtRfEc9cFQhehxaCpWmvKiD1kZEg5tYVJVPZoObmCQH62+y+rpCIBz4uVE58byy
HeKtPtagaTtKmnt9flZm8i+PnzKZZSAMMilyw9a+cIQ7gPyDMAYecIAQxSaQ0hZtmdc39Mjty8P5
mC/hVH/jmCYzMd7nd4ssU1Kc9CHMy/at/0bvv3pgCEjQQZdJTuL268ofRPK234M7m3jv36jWPx//
/Gr/W4mJRxxCvhTDCiuR9de4OuTSQq18Zhc/zu/E81XgD5NcHgPMtEJrjJvBq8PYfVW55EWHOpi1
Xaur1R9ZVxZc7oyzf7Q8Oa5yTbdSkUYtAssS1FM0XqSa4mox5GEjELlIoPiPTI85FMJLlGzibLHb
+Ld7fPyAyc06VDI9tCHmliO3cP+OYoynvXIryyK8Zuq0sc7WZ3jEpShzJjZ7sPsrzPSGLmRGu5sG
oRl4viLj9e8puOoOWauevqJeVmiWfb6PZpL7j0YnT6WYkoKYTWG0VYWaaJ32vvtszq/h8TVdW5Yp
6NcIyeuE0MYbgkNSM2MJHsyLS5HpzKX0+CGTB1MvtEnq//iWXB+Pc6u/v1evCoHOL15OovoaaCcz
2ZB4u32DkucePpwAfYC3k/lnYQsune6fLXp3ulmlztM0weanVpcb+C5yxFaialiOVm087fRX0re6
hC5/6J7Z66OiHRdO9+IHjMf/7gPqrunj2MOqsLtKAxMZojvcH5gEn1gdMbPVC+QBrrq+xgxEu6Nn
Lrygf9/Mj4sxcW99LwtxQ8G+h/ZCp93Imc2A2sRJ1CBfeEf+5px7dKU/veN3Yw1kpe6U0ZXmeoyS
3o7XD5bOWi86s96rLC4SbWnTL07vxLmBrz6roZbS2kAlCAajWd7ZJc0YF+BdeQLcabuNNTjuNTr6
r3+g3Smelvr6Z9LIj1M8cXNS6FC+z46nHaQGmxGoALQCvS62WOhwA1+7GdU0Xq7XWpNBIaFzPRn1
bKGLfsgIIOpY+tVqYdl/GLQeI8PHj5q4vjCJc7doxo/atfoBuUbc7Uh/nswvAsfnv8Dnu9jtS2Sg
P8+GJ3Z/9sjdHhgUj4rD0S74E3cx0artzpDQa+top1N32hLqiK0AlB3epQtHbWGn/zjlO8sOmHWc
kIZlDkztyFcZfZZu/AqCPuFgpA2rP/e3M7CJhxmewt2Koky9OIO9QrvlHztui3iQmK2BEt0Lhnh2
DW1hUWfebI8mp1EbKEipMILJTHN2jikY/tpZ8Qdn0y/5zd9ZjEdLE7cVxf9zg429WrtdswWR8eGQ
aLHqEmdrviDllohkz+lnbKPNkhbQ0lJOnFaldGWqjCdKjM2qNB103MeFGg0WFS7dVjNlqMeRTuKv
UHayrFBgqze1wCc3XFE5MVB+wkCt04ukfsnntxR+TLO/j6A32CxsW250D79ODBixOcgOiQIoxx5v
CLmPyiBIECXxu82tRmozV41TuDvJr36rmh4yOkfLM6oNd0LVAsKXoAxWk+N4Wa3kYcTsLQI5ZyAj
mJO7T5qsfu76clEF+KT+yEMHTN3BlRNLGoAfdYwvskeK7qziLbAwFbPLfmd2suxoDYzzmMNSgJ5K
E9VMfov9THVyE1Juzw/vD4rq2aRPVj2FbF/UKLg3BNIfG8i6oEyC4J9VPxN0gWLp8Q+zeS2wCyyc
6v2e1VD8hXYO6kSsUVy2Vw4wXhpkQQ35W1TkxFrX2ngL9sJaB0mQdkSbALujtmK/NEnj3D/78smN
x0Ye2/F83EI4lt3XIW1TDLdUn59/k2ErjoB2qNBMKyK5k+S+Io9hEzJS0hixIBvl4PRL+rAHIg1d
HTp6WFYJimcb93OVL7aP/d4LEPKjFVGCgCD6rKb1pSFnywaijiiV0JEWVJVVO1Sh0k68hwYTSWgp
0p5vCWaMjx8n9sHitNCUJw3TBl7S2xrFkvBvEKgBNMyPlIbNuGDqt3d9NDUJ1XvwVIUQBO0RqtOm
cNhsZHWzAxcWYhZPyxdO1biVf40LdVl4mDH/NUXYMU1aFU2HcYF+3M8J+l21hdM0g57EeOC8Rpio
AhrDSc7bL9Ht1w8oxIJeY2y6f393V6AlGMi1P8g12avHYUkNasZHATk/arWB2xUyu9P6k4KaXRdU
7oA5rPUWgLHPw2lYiVppAOebWkS1A70l34G6FO/N3MJA0/NojABNENoWpn3MTogXBVULvR3U677V
M0kENdG+rADpAu+rVH2BsIEk2VJS8fc98Wh2EmY2LOuxfg6zyJzq+O0UgsxtAPUh6/nu/M2lIDwa
moSOQV5IjYdudfuCJFuiHZAPCTev4MlDz5+yKdXP0jz4eqkyyDZG4JU+WFud3ax9zQbdsGmnhrhq
zPW6Mfe5ca5U/L1OjTNNaNKj93YJyDK3vUFxhHTZ2GUM8pHH61OsoD+UCd4A9eJzsslzW/GNsPUW
tvjMQwOTcmdmdMt30SXDl7lStNhu7Lo+5hA5Mr8iYur6fixUfZ8jXV1Vxuq8+gi1yHy+IHOuEPlA
uGIeUmDY74+m2TyLs5hLBtt1XLVSDg4HPFqwobgY7ZDygrGZhwNUG1iogUMEDCSJwuT1rjgBqpAp
6gLJltpkIMnDFqDweDhJ6idqdFcZq+gQaofsSWEuYaHGrTX1VffGJ4vJOmVR1BESvG60Ei+ZiGBH
QpaX/S7htoocAUi1SDwx5/fvbU5WFuLMSuPGGDCz7dDCm60kSfUp8B8XHOlRDb3m0vH5gs55EDQg
QYtmJDXDU2QS6DBtEjVcxDS2dIXLB6VxauS8xiu7xnZiC3f6c3szs/pgbhLs1EVM5W5HNza/DjT0
xIFzk4lVqnxxPdOpFlg1Znbrg7Hx53cHhY8GoYpKjI1XJcroEy0vbvmhchfqdLNziMhgRPKiZIvG
5Ec7SlOJgZxWrd3RUOkUhXAnt5Bm8Jxe0Ou8oKw2iBnCg8E6rj3FFPieWrrGx50x2a04KFBMAL/a
iKidXONAqIpQYlIa2+8gZmcK2chkSa3jK3tKP/NPriXx5/OVFGcihweTk1HHvshkjQOTPG1mxVv9
STGfvK9m/oZOCJNrfkh8xvK6NxrL3GlCtsuTYwYe28TslF3kXOL+UAFOKYDz9m+oVOB7Xcud2vW7
1Dnx+L+h3Qh9MxqLJxz7d1AXiJ3hDVoMoaJc9WUzSsw6I+15WHOoSlZ/ArDmrhNazaurF32JwlfS
nsRa5VpLKKFW70DaRu8ky1/nQQOOk0oFsavYb59Py29WQgFUAyycFZqa0NsnTPxG09WokRQomfDZ
ZjiXjEoZNX8I+7GlKvXWdQciZ52Twc3+kqAF+wohzudfMHM5P3zAxIkg8dBHXOIj7dFqfE/i7977
Rok6bsxaXNj5M/0FGCyPTnw0hyDo+tkjdyeMo7OKrXAZ2WxuCCTbNlq25TQjODRGYSRmZG1kT/WM
YRPbjjFAxnbHqY4R4wl7lt47tYCgs7mnFu6NuRjw4asmTibKOqphenwV6C1vgkN2gM2O8FlKv1Eg
6iv9Te2ZamYv+NIZdwNOHej5ga4cOs4/WZq7yYjFTASdcNTZySBii9JqUiM4Qko5R9tecHu+yjMH
noO4PCCzMnrfIWPw6HNQgJWjtM07W6oo/9LgdUp4sXMWdvNM+UDmGChSg7MW4G+AOx7NCErqsY4M
mL4UpaNWphE5mtJ5GqiasoYUkj2gvIoqPVTE2ljzoQbet2rUSirfn8ViXZbgriuoVebpDGc8n4G5
k4a+OgVgJJw1dLhMHFAgu0wfDlJnB+iC6owi3vJCRo6595cFFwaKlWAUxlu61BxKzXPTpRcO2szT
FHKIdx8wPepx4MMhAzoeX8DwZby3+k1zP0Ny/F6hsrICryuU5Ni3hiZxv8F/WcrBzZx0sACMgGlg
scDkNLnf2LyBPnuB51QB7DqyRU6r7cKVcRgIfRAP7dZ/Ka1gvXo+7TMgNIz6zupkS1TtAD4nFsCl
TWVEQEyQcJ8TzjgYr6fY/FuRbWtsvyQVsNbWWnc7W134gLnX8cMHTB4FmAuEp/z4OsY9wBig9Gm0
7oN1AdE6L9yrczOMwje00gF7g1jf5FrtU5oS3Z5GBIr+MwGFiu6SDK9DvOoVS5KXDtvMjQpJdii2
4PWA/qjp81hEqJCUHTPYXqxyt/ojBIwCybcXImpf1+u+0dEeC+rEv+cixEiXpnXJ+vjzO/cleVQu
txKsV/kOHJzwmxwaf4gCCaueA9m8XoPYJVxJnsq+evne05/vq5kSLZiZANuGZI00CjRO7q0oDMUw
q3pAqyQj33kMkd1vAAE2Hl6ykbN1hcPQrNyK9PSC5ZlFfjA8HXjRSuBr6vCeClYss3ZFwspbiW9I
yqpeuvB6m3kjopMGWiMApQrQgZzcTUqe1ZRc4FlRcdvmk1e+i+5VWZIan4Gj42U0pgVkCYq4EL97
XMscL0SmUnA7cOTSq60u3II/4ne3ZQyw3auCkZP3wWg0Wh22stl+MMbu1QS0YVCzD9zS+bbRt29o
c1jr5narf/QWo/OQbbKug7p9W6+/jwuebG4FeAlk/JB7BnPQVNNMShq6DVK2t6PsCLpKJdeUEJ02
FQRnEDQ/32czZSFIidwZm+yzAk2ttOTD2GZ3ED8iDXTrNpFO1erLNHV0RYNAkgLnOnttFx32zOvn
wfRkpzUKVwOCyfQ2a+YIi3zyaWz+XHajCmB0Ucz1B2UJCx5szls+2JxsuLbMEqcSYDMm+UUit8Da
MfvsEiy4j7nHOg8ENmTfQZkEoNLETsRXJTU0mNYUCbBES1URbw5QStMWHrAl4i/HqHT5Fmv5gbKk
lz/CK2gvXpfkfGZKYVjdu8+Y3ImNEzi91+IzQBjPgMd3X2Fy2fVw0/kDZTef6LXs0LwHzlfrzKCf
UFjYXuPumTzEAEHHXyJaLEA3MFli3ilTzAJOXp/+LYN9KZ+eb98fMO1vA3hcsOjO/o1AHYIBxdSu
7GzAOd4bi9OGLX+R18Dui4ATRBrKBWahh1ZeaJJpn1EaUbTvUSQA5GrUS4MGxgrqQT1SJ0uneH7o
/75sci/jCZzTcVd1ti/R5SZ0BXkvyNH5+fjH+Xsy/B9s990tVbVKxTFZASMO+8aybn3JE0SX6FpK
ds8tzQ4H7W6Auo+S0NPcqtujcaHOMdFe4J1zGb323NKFv2Ri9It3g+GEUmgCp+7sS92rMQQgsKSH
zPjBBG1jC+2HIqe+rc+oUT8f2+xpFe4GN10rtqMG5sfyjV3vDA59Zql58k0E7lqu6W8s9sfqW7Ei
VFWWMmuzS/jP9jRdLiac3OR109mNKKxaaFcqn7Q46M9HOHfP3g1QmkRudEV14CfCZnTTv5WjSd2V
8Y3Ai7X/gxm0nCAJj53yS0muK0Hg03BdZ2eZq8rVp8sZTXYu8fR+bmfusYN44Z+hyVaJhxA8Kmzf
2TJT6nGCbm3BKQh2UEoSNG57AA6HPpJpAfvNBZKagXmvaVCecgTeyKXOcln+onTxwg4erf46jXdf
NdlGnAAwvEJjKQcUMV/ZUg4NLyoAlKyAP/G8PDz2Df9ZUDK3ACWceWtjOlD1QA8h+jaF8WTdnZwY
0iCOQKErusyqY8v6ep4f++EiJOwGGt4LMdsMLB7VHbQasHgBoz10mojuEgqv/hx5WacEWMbXxIIk
ChDjpISI3vCHr9Dat46uFZhcQNfRfYuxOnBgPlzIZ87e5SMxxlg/wx07PTmC0CgQrgEKOP+O3ZvD
8FrE6WmzC7gPiTeCDiI6UNUZlNvC5hvDxekyjyRmY1FN5lG/e5xtz2Mb2mlcGmAPWk2RJt5R+4zE
L87VW8ihzOVSQWOJvBlUbFEknFJEJH3XuAkbD7bGXBmQmnyaNYrdCSmv9YIPnAnGcINCiAdFQgFx
8iRg4UJxKJwEtYzAqmq100og4LqeRKellw2Io3/PH9DT6HgVwMLAI9H+OH91WPJVmCHoV6BYslO6
wRH1skIy2AC9MSOTKK9YT80Hh++MiJWoz7zjnVufdg1l0nLSicQdH4Yk9HAk1JTzBNDINiKV/u04
rwpf6wTChuiRkHmX0C7A72rKQ2P+JIluCdBRkSMP4UdpFm3lSvJFXcx4JdXTGNnbP2EUOrQBNTlK
RoJVTn1V5gW61wq+oZND58XCKDmGjmV9bClNjKQGkpWwXAXSBQWiEBxxw773ta51A9Fqh1Y5cnET
cYdUSrtow/cp6+4Kzy8oTfQohyMxw2a0OaSoo2xArMAGhziphOImpVKTvjSBXyhWVwEtaRZlxGW4
2kUfGNGhjXhD6SKOgSx53xdrNhadsYbAOuKOZegczSmtwzFGEpXuK3yg153j3o/KnScInqQWIyM0
KYQchLNp4Qd45Sk8SM8VkferlzBus8AYgBirzThV5ELjh6xHa0YfQ/3Od6gQTDxsRNe64LCct2IK
ufNB65TToZ3yUZN8CUIMJDvxBmTJPmM2Y6FlFjop5e1RH+Czoxi3Cr+SOhDzH6W89tBT1hccRdiK
zVM9KqWox9QXnT+ochun8XsCxipR95EwKL8qmXWLL76sYxfsVUNJJas65ZV27VKUEFzAaOMFuocu
2Og1DQM2zElRopMOigZxIO6bRhJ8G/ILLtrYUANCE70SdhnqPUWjICnvurU0ynKLCXNy07YetAh/
ziuSCzX+nSkJVMMVaPjqbeY27qYskBj5jlzGj9p12USCt6fqWhTe8GsywCNiqW3eK66qKsjXJcpr
NER9TzqIGbJ6XsdRqjk5CJl1FjONL1ICqdtXBeV5et0HrGi6aeQH25pVPOiEsbwTClskaCh/4xQO
neyoCAkxEw5Exi9Fh/mGG/iaInHTpJ3e+2ni6nTqlHmslkUqhKqcox8Y9Fdl0hevLtQNuQDKKUqb
nLMsk4ZtIuUQHInYLqJUnkJ71IpLQpbTRQmTxJAMyYpWw7dUrlVBXzUBW3eSMHpNFVy8yVM6weR5
bSVALRVRDYPWtyqUO4JmSYUiTdnGuRXHLZO/gIEgkgDv7fO+Xzk+VdJnQe4AmRkUsZDf3VaSgs8h
LTLBdHtKLFH4EP1Gb5xI6VWW9RvPYEQ35LBUXMfvBxEsSTgbdb5mvF4EaUXG1rQZlUWUgLElZ5Qv
KokhiEC7tStoA/Te/ipI8XgGVCxd7+AVmUftmSJhQj2K3bzSKdnvUoPxWTorSENT0aC5aEaRv9sk
oXTQtQzXDtQ+LlSP2u7v80tmpisTarwjzQjaeFn4k0k2Ncr9OO0qdCoh0VMTx9HlNZB+0TnaNqvh
RuVmeZEtUWM2sayKuxIaGmbXaRKKS64pl+sKHeaZfvEMPOmC49JlMRPoALACsh6IxkkyI4w/v4s3
3LQDzMdvaNvJxUJtmxzZZSYEPwWmkLCdAx3MAdR/fkflC4HsXDUDApHgexXAFQlacfbRtDLkYdIy
LY13CGGPg3zqSvQX95/SughNhTF8Xu2+O7PNVKTiq73/6vkLccfc9TUK5SFpBYbpXxxCPJsXYYhH
nR0JUasNTdwTNkdbbuY0S93izMyTCBIxqGggAhBYtAQ9jpYW4BoBuaR/nrdIUwGG+F7eMrLOzOf7
bQZtOQq5/rM0jvpuScsaLKAcHdNIjDSgsQHVBRn/VOud5q5EEwKMKmqJBOUsvyFrAM0EE1wY9Wuv
fT//ktkVvv+SSSTiR1IiVgK+BDn88SN2aPIyX9D1VGrbdYDutYV021yS5GHokyRJVuGwJ9x/GxzZ
krWmIciDjeNrdFdVVegfLuRFfssgYEXvBzk5QUHpspxbY2EBL/v8VPbm2tVUkGUuJtlGPzEJVh8M
Td4kfivVdQe3jI4XQxs2mcFbaqw1O20pVJ3bqqjzKSzOJXguph2PQhBncgPsqp0S11ffvUIvrsMp
RJ3aIWOHVq39CRac5JwbEhkANXiUWFDmmCxcFDgpW5QdbRsCpTInalDXR3ZJ1WzJyGSlRAT7Qh7B
SGRBAHGr4FSoKOkr2sK2n3nDgXDn32AmCxVJVNmxDHwqhEjSa/QGieNLoBy9A5CBoKPYQJADN2sU
6JWsexLhl07B3EYRJdw2SMcrqNtOHECbKrjA+5ax0QxTOSSEtCYoxyJDvu1tNVxqR5jbLTKSoyAD
xQNAmJKUi3kuy63D9zaVMlZabpiYNp5P6FxmG234/0xMBpRLYiwMFNfbw9kJwRL28W6gf9AqNqD3
PUHIhSg7CLklZI/i5BFB4J8F++NNND159/YnfiwNKRmibhiibAsF+m6091dfT01Z882wXY8NX3Au
Kwq+xdGFP0utbksTPDkbNNO1cSQDK5hF3V4W01VN4bX+fIjjCJ6NcHI0ygzHsi0kJPBdA3yykJOy
5Cw3Sid//T8YQolIBEUhmpinArVC4Qn8wAVAgnljeVupvtPB4HnruRVubsXwsEemGgiOsR3+8Q70
I7+LU9kBvpIjuAeYW6/eipt2A84SjEWxyqBzqX3zVV3PCARm+83ZLl/UJZc97svprN5/xWTl8lCK
gyKgQHqTHT1hR4mbdom6Z27h7k1MFi7yGeD5wSEOsFJKQqkHKqgnRQ1uQW4pWTRmFn+NBlU3oJBB
eA0wyOOcVj7HptD3HfMKwi1eMRtg8oPP2AKVaASw5ufCEs7kZqAy8h9zv3JCeSt70HIFyQeeUsBu
A5zRaejztFIV2dwtOEx0+805XL8QsEHx5nysyaKc09I3TJKtbey7MT94qKD2u1wCcVF2pGXNRU2i
RW+nUH74tU6Fi2rlcxcInr80skQQRAA85XGm+aEJkbdLB9uv4GcCZdMENk6k5NtANRJF2HXJeyO/
5uEnEPwk9/zvrss0xfnrx1CGUL6fr8Rs6uqHK5cD5zMgspPDVMRDAmj6CI51DaoikLlmTABQZMII
mpybz63NbGjgcHFvAWWG0U9plRKFcSgoNdB2IsqxwVHyRZB9I6HrQAvoPjaeW5vxrUiSQfgW8TKi
4qlEG1eMKfsGtCd9IORaUvmuDqT923Mjc7E/kpoAHAFCD3LHn/aku4icq2o5oD0QnkQUKKlQwKuz
PVNj+irAeYRXYUDrdkVQqqn0yAUJn1JoqSxr4iKjzVy2HSVMBHa4qCG+O+0iAFDWDUMGCd94L17c
EWVSr6VikxrBYIGBAH3CVKsq27Ag/RIIeK40M1LpwHuggi+ixPe4q6UoisQgr2m7cT869pxGV7/i
cQMQfviIfeiltS9eGa69kD9XfmMFlGPmIzPzrQa0La5U2V/l6I+pPnIv1QT3WxiAB1rqr525OBCA
AhPGMUidoqHj8SOHQYzYkAdmgt/tboBmvm8QcXRfnYGXcIQoOAU/6B7gJ6iXo7fzsrBRZvzNvfVp
PrV3Id+HbM5gd+W6PrUSiaUrTRkdd/RLtNgWS6qTM0RDkHbBkgjITSM/8SsrncpN0zAiCgAd6aVA
7VxFd3xH78M9jRwP7+2AClzTrzGrs8DCLwx35n4EAwewInhrjGROE8cSiLRfexU18iuV+q0ztLQ3
I0oHbTNwCg0aAfXnBucaWh4MTi7koU+GThZc2u5yoDqBrq1aNW3gykKt+6zDgciRWgDZmDVfrmtm
2Z5iDhSniXg5i2bLm4WvI7HHd4rqLtViZny+iM4epKDB1D2qfj9uPEibUBUVg3oP6fB3GTQCH2W4
UNSaNQEMAWJpIJEgG/ZooqicQCkaHMCYUAoZVordXSJ7YYpnHlnIG/4zMllTKKbWlYh0Hbr+Co0F
w6m/jk1c2aKqGYORbRNL2BqtqEIjAxuqMuEC8rO3pjfJzjeWslvz+xta4Oiwg1YB2MIeh4yKesO6
UkbbrsR/BbWvs6VVtKFORd8QxhVbI6D+1r4B/SGSLCJUZt5hIvwdCxZolNZ+QSakNOkCbshpu+0o
0tU3n9A1rdIiCSPApQeCpBPxEsZIvYFQ2SUKXp6vxVx5T+RBR4ruLRRRcc09jr6OhlhOPKyFE5xr
8ZYhWW/WF9lVPQ8iDfyZQ1mIL2nIcpqlByEHraoPHLiUnn/G6DIncSOQnHiMQieFRgfR6HLvbj8E
OpnoRyJtsyLh6Jf8Uiiab5WexkP2tF9Abo97+LcxZDI5fiTzm/KYSXI58C0y+DYjA6aPc8TxSJAv
vLDHPfzMyOSS6POc7YIGRpTS7MQLGOcZ3OvN7fm8zcVdmLj/jGV6YYZNXrI8RWH/9JIqKW9Vc4mD
jecdZWEXdXqDGIyxntucnb4xxuOgHorS/2RkaScxSI57jA2xPWXfuAu//keM5NfM/fv90yFVYY4+
Ajplbc51xZ6UNO8faVrKWMOlxSghvjskPUmCZPhg2iI+U5BS4AlqM0muBcgQoPqgIH9PeBfS3kbb
Z5EeCA6IPlsFmR09qUNl24HHDjdYwCA2dqoab+UBSq0CoeUcWtmZA7ZJPW6p8E8XR/W7h1p8S7pi
wI2AZOXgErmL5Y+q7wfAvdw+DIhftkxiMkLTVmqG5yu49CmkWNQki4UD3SA20WMu4i8pk8i81oM0
FqTagl+lZtYPnhGIA6h6HSGnbkVbdJ3xfMnmt8ndnE58XNmksYKSK9I9VYnElrQCpxPynYPaexA/
eG5sLhWD9PV/NsjPw/vuMNMt1+dUEzB2sWU0o4SYRGQNhr+S/xqsWh2GE4SX9/1WBi2at6lfA3RG
LHzBXIx0/wWj1737gprm0dubj1uUfpEpKOyiFHUQuG0e6dnwgupbl63kRNaiwqDzGy8qWiMmGu8c
e88IK3AqyC9KtNTNPXfr3X/U+M64+ygvFVDsFOERolKH46EHNXKu7CLCaO4GvzczucH7skLxNoMZ
cJUH3Fby9EYxOeQw43LhpM5G64Ct8mPLDejgpu8wZRiVhBkstEAEiGmhXrBBOwa0CWI41ABQWnrL
/xdp37XcOpZl+SsZ+Y4eeDPR1RFzYOlEUhJFSS8IuQvvPb5+FpRVdckjDDGdXfeh6pYytXH8Nmuv
5fiEd+J1eOzeIfhaTLWMxfT6TNYBG+73d1AzG+V+mqElnTslrVEfaihWbtRtOhITNeXz7a01l8qf
0I0onUzElD/0Flk/7pshS7kTCxlXG/2RXItqmKEdvee1+1Htc0hZPDgLRucijkuj1Jq6Y5EMg5xx
J38Fr6wiqTxNcQkwiqHu21OZW/GSeMbs+yVAnUOZgNQ/sNq857tQDs455FP5dZYaTWXy/sKrP3si
LmxQvofn5VWSc7ABKVP2KKcmm54yhLVkWOpMm32zIOeD1wrxGhqVrs8e1iyVKnSBntTYduN3Sd6w
2YJXMT17P54tVZgEYOE8/8AA19nYCT3CxVOWmQVkC9D75G1zmbAHqV8FSwyeS9aoqRt8r4mFDNZK
1+6Ba9+7U4ItQpt3vpDTm71PLsY1LeLFtcWOdeTxLSypsVHDBfYPRWi27Ts6Dm/v8rndABifAnd4
AgrRmFO+HDy/htt0Cn5FHrgQ6wCIvpeMBQm4/Hfew0tb1KAy5Fy7tCn507hn4UxoAWG4DwGtW1qm
Z/tynS/l6+Y24KXBaT0vZlFuAkkZNBiM0FsRpo4gPcdft+dvbktcmKCToeoIignBhYkGzK3muH1t
N+mTyhn+Qv5jNmC6NEQ5E3kHMjXJgyGpABWQp+r++OSCdL58G7Fm4B/vxYfmofAb0gfy6vYgZz2Z
S+NUpKD2mdfGWcqffA1qXAYWD1LiHOorR2BTlhRFF4dKORIuGJCqlsdQq9KKaz2LV15+YKp1vg2y
+5Ht9bi2gsapFiVi5/fLxGwBUg3oREw/v9gvYiUWCR9X/CmBduOU3TFUcH6KTpnv+8fYklLAxDxT
zQ2gkGRrXITcziU9FQF0ItBO/xYAurbPVxnj4owiEVfrZf2QgjDC6HXJFLI1F9qsvK3EVS8a2kEL
FgKnuboM6GZ+m6aOCsMPZV0jYD1JH1bkSNa4wvEst9BFAn+jBfn6VC/0CIREK+UoOuACitf8hmcJ
jz+MzdjidtSBm6zt2ztv7kH8/VnAoV7PSChBUANlD+geQHwPiX00F9w2MHd+0UECHDWwphPg5NqA
xxR573Yld+qQWbVz3+hygkZ27xFJ1wUHea7fDK1maBacsjBok6LuvyEDOYAn9vBFDe7dNcCqukZt
8jiJGf33B4XHA3VfsGbICk382A9lHHkdx52Aaeqi1nG1zOj5yuzayCjLggB+CNqQBaOzyXS0wkgC
aq4s90PnI3cVth1yFcE3OO5HoBAHszpITy5gu2b0sMk2S779HDpZRnkAsveop6OWOO2ei/PaCkI7
DsAJTuTh5XbX2bFCCkv3DPH+9oTOOqAoNIMsGLEsi9z/taWiLyOAy10OKsevHfPFKKvO+5SrVWrm
dhnqvG+wrFmWevASdpuCW3ik5zbppXVqnIxYDZqbTdblTZPZ4lvhnSN1VXp7CVnhxS7jmWsInXFI
C6HLG9lfmuS+Dyr8aAh4sMJFo85DE00jxfgspCYaOIBAR57ILHdp5CQfVWE+iLEJnlsAwR1pBfnI
3vuVehMB9svtNZj5qkm0GI0xKIYA+Us9gNUImqdsamXTEMWPRQDi9qWC/twJvbJBvXPNkLQyn8IG
U4lWxySWyIhbuTp1jdOXu9Db9Yzhl6qeZ52VFXuu/B9/AfX2Qe2Db8YIiIpsQMGrtcsRkXolmj28
M47Z1K63aQug7t2aVF1viVqyKqoF9N3sTINiAawCiohYhNpu4OGp+qZnh9MgtK+9q+hMGC4s5gwx
MySoL2xQrrSqZLlSjJjpwR7scOuv/FVlvkLgDn/smvT3SC6tvtmn1w8NWcoAz9UbYB5lTMBivk/W
9XkGMBhS5T2gG9BLevfQsMfoYFt0It0GZOQ0ETWBRsDx7eOS8tfMg3ZpmK7zDTUQQLIGxEoDwXn5
TmneuvQ5lhcKCktWqLOiZmPWtSV2UZ0Eia4VzaFKVGcMkXJjG8a6fTD/H5MJ2DqnAWsEwbbrycz9
f01mo9fGbrdPrcoOzJHcE8wm2MubFbiwjp9L7JVz2xSBH/Bu6L6fFJ2vzYY9Kw1g6gJiRV5H3j0P
XeXbA/u+6KjoEjHRvy3Qzj0n9GGJrBaKsqQbdHUHOV70QO4fsTkhp/yk7bRdr9fkI9F77Fvwxxu8
2a9A346yyteZMOvalnROR3ZdZwTSLeXv54gRrr6PWmYmriUvDfB9gHEiv4isX2yFVmZnO/fgTlJf
5h2I4CKrtBMrNpG+RW8dY6U6nI7bMzX3El99CbUFErXTAKgZ0UTjOaIOUo5XNOTuxrsh/Dub7XJN
qAtSVkoOveaoAycYcjVNOoasrnyjJYB7gd0bfNrwErsNyGAWPJxvZ/DWfph25IW/EeE2STT52/br
4wjb4Fci/iohcDsIFr0nh4/Gys2W1M7X9gzWLoJOylSPd55RbRbxZ7PPFQo4HDcV7kE+SH2PKFaC
4Prj1Gldog3DyY6q0ZV3ovCQcJwBcEajkggclquF1Z7J9EJj7bddyhuCBE6j1jHs8jYEFJ+rL1cj
aPF1jP+hnemau5jvNuiEzotgJyK1xa4NaQSzYUc+F8zM3ZYKOAtAaKigjk8zkrXQ7+ALuWNhRvrY
QzzPhlgeGxrjE9rAIPrs3i1EW7PH5dIiNbARHVMC18FikR9SCW0vot7FSCeiGb/d+jtNunOX8Ghz
MbwKjw6NDjz61VF2vJ5MhhXlQuwBst21BlJ/rwHkCVeaTBr0q5gLMzq3QS5tUZFOgLywykcDwraG
7J47Fc35yrgzzEXF8Bnif0QbGBGv4hRw8FauR6X6g6sVHQf0PqvqjV0oWw2nkFsnK5vcT3K5VmXp
v9KdCkoP+7gRHp/EuyfNyCpchUurOh03+nqAEA1oVMDJBlAQHaxW45hyIka9C5+9o6Jza722J/ne
Xzj8C5tWmMkQYuC/jVF3f6fEbueV03JuRuv91Xpt7M5W1xa27v29prck3hwev8yz+Vbo59LuT7Hu
xKZmeA/L8eYcvF/Ft7CTurUqSTRGouvVKNYY1ALqVkw3Q5QYpRarWPMRbYfo2VhLfOMb2thne5bx
JoqXQdlEqZw9BXLKriSU5uyQHZW7NgumdrO8s9Fipewr/IcEjact3GCzLouqgrgHPbYS/BbqBmPG
wM9Hxp3yCoZrKywRISrMGqFj4G3UVsfs/RdjQKdi1RBVX0K7zC2dqgH2gAoO0B40jB/0AarfZcjA
V6M5cu8C9zgwlk9yaVh4sJYMTRv24v5Uw0TwXST7T61yehWbXA/aY44JzZcopWfd+cshUfMZykKG
ISGNoqQESoHwRxqUfs3yxVeJhCY+iGSS6KBucp1hyKfztHDfzJ28iXt3qpmAB5VezgRdhV6cwHxe
enqs7CThSwxB3h0E6K/79U2ejE67tkDFkVT5mvPMSBwfb3/E7J5CfmBquwXmHm3i17Ndp7kbq1HN
nVLPnqQPtLdzZdk1lGZAleq93K3XR+UFtw63pNXEzTxg4E8HbRQwqbgOaU9YTRhBGUuAB5t1RCDY
XXXmOGC+wafjHIVDQxbcvbnlhi6UgrTLNOloz70eah+psRhM870R0Cvdk3P5a9JMgqIDQSkk1TWj
2KS6sHpynNuTPPn01BWrIUmHQGMivUO71rXhosf9I5Q8QKidpaWvhfdRd9sY4jro3BBCAzwoCzHA
NJJbBqkjJPEpGiaRaDuFH1y2U7jSkNUlsN/MMUWgzbEgzERDMy6k60ElPDi/sgI2knY3tOaoByMQ
rwv8BXOYoysr1PYU5azK/QBWxkr31vvgGDmsCR67D17zIAkkO3gTnaR7YnNzYbvMZQanTAJSdMBN
83gmrgcYyL4YaC1uWzWFEIf6oHHbLDETNIGmpOgbo2QK0n+BSnpg9Lg6LUkozgwdlwO4nqbOKXit
NHdDkItc0o41D+wof1Q+JihGZNqccsc+uwFxgEKoTNccD7f36owkzLVZal1H0WdSsLTyp7Q8yoNn
8ClAdTvNUjunbIkKlvxcsTQDn5D4b9I9izyHZIjb9kmLQBy74J38vCPwMTza0jF+FNJpYbXW66oI
sSwP928VEH+zUIidiUWufz91UJBCF7q4gWgb4JJEVlZi4OtILerSuEnLB1GGVFy100KjGFbZuKvb
pT3286Be26cmG0mIvk2m8fEDyc79oZIe3chwk/vIfRvfInmvdLrymYFlBvjV2ws941pf26aOVq4M
rVBIGHscowPcaqucMNmhPxeVUwInbYrVUilhcqCvryVYFIHQQ+UCGEa6La/h6yGSQOx1EqI6BlqT
bROFKE2M1lylk8WHyOXZh6YKWqNox1HSu9SXoGZfgtOFiAULaGGbSMJg9YUabMYkynPQPXf9ezR2
w1vGJuNnpnhFYt6eqJ8X3fVXU2HBCHIEXpOBECpFHzSZsiMAtx35G6mv9FCNF6zN7Ai0w0y43Qnr
+YNDhOPqXM3QhncKpLNYrNTwMWms2wP6+RxBSBDqiMBKT8whdItdE6udkA7thIGBvFUV60NRrRg/
MpT8SYiNLk70LFtKgfx0dpDuAnh1IilHww+t0qpojdY0ogiQSFSG4OGJ3/rWZxZcxxmfAlZ41FTA
jAI6v+/448J3TDsx8dzA509yBXh/vK5KEoi7xoc8ROxabVuEpCpHQ22sIHkuY7tJjgmo86TwY4m9
aab4gk8RBAkUjchIox3k+vnwqqiRozbhT+4ufwR5niGZ4FTON5VhqmQ0U5EIC77cTAkaJifEN/rh
8GjQKQHGV4eGlVCqG44ZAZUzxBhFg7vr9bvIkP6G/4YsNFr9J459Drw/1LlA0KQoQRcDRABJARMw
xvyTfeP1RAc/BwdlYdI8y/g/77tzaN/ewDORG6qRmFkgjkDvhgb067kNBplxGTgfJz8jqGOBitBx
V/VGAYsdZOpqc/1VrAC7PyF0XN02PXOFXVqmxbLQ8JvEHp8LJ66NdCa3WbD3dYBumiMo5ZYYcZbG
yVMuCMOPXcYwGCf7KzeKO8FYeetER5+xuy9NEY2HLhKItR35pFiqp80epYs5/g4cLo5SrY5i4kaw
nR/6mjR2angbAd2cOuubOgNalg3mV0/OfyPlc7W4tLdcw4NvIgWGldyI3kQ93kv9VtLZRzgY8ZJc
/dwriLwSZHOQGkQbokJtpbRGck3VeiBU+k3f6q1GPj3JyjUD2OjOfxurJUjM3AV/YZDmHOVHToM+
fYtnFwB+MLPwoG4x5C3IE6R1t31zz+sYMchS9L5kldpJSHT3ddHDKrjN2FSvGrCc/62RgZBERjgH
gXP6imc6vqmjUADehn+qGXElcKNRgzxS4k+FQFRmlbDqK5f+qlywN1l86DCu01ULT8C0XpSPIaHF
ERBPvKIcGLmvr4bYj7KcDVLh1On9Kn5vVp6F+VzynabKwA0r9CLmoGxCqymsTIp54mtvNDb3Wjxn
K5TxlxL4M3Er3nsErhOBAviV6RB9qPHMxKADxJCMxAGLGp/qPcTGProP9ePEE40j8obfjXu0kvuW
AIbz+3Qp2pu5966+YXKSLm6DvhqlKJPwDRHabzQ9CA7C2oVQ6Psi8+9M3HU9XOpdCWI2VJppuCDo
lj9tzyZnIqx/ZVC7rZaKUTPHYmIFF7+ndkrHXg+LKQc37CdbO8n8XNwl878dMZwsT0DFb1D0xaQ1
vOxlmpAJIB5PH3ndShxQR1YGa5nZC7aJcftpmgtmMJjf5qbPuTBXRooKIO60RqS0ql+dDWA1nkN2
32wfGqcN/9YhECc8N/AzLACz1/YklSvyKG0EKKCEpFu3gsmru/A9OIIciIiHtrxnx22VLmpxze5F
qEihrRJNzaAdvbbbQO6G66KOPxkg5RwRqoT6nU/6U/eAxNFxCa8zAzKbclR4BSCVDmpzkYoRazVq
Br/OASxJzJw1Ik13m8CI2Rg9jJHpxaqBBmPMwTbPA9LlGfGFI6fAAfM7sx1OXLzxx3UMkuwqc2qA
QPJtxENX46HjdLHU5VcBAmKDwbafMeooS0pEM6Q5+HpUGbSpzI0sNzVZfg7UdCc1/OkJxGykdVaR
3josLkdEeOC+Te/5jVEpyBeDqun2fpxhDro2TR3ksCukKPHw5gxHHmL2pVEb7rE1NCIFRDizpWm+
IPemiwF5ebHv2h206ZYoE+Zc4ikQ4FEhQ98cQoPrvdJ7aOrSeDzvAoFUpJfpLgdiX/SDHru/Ectf
maJmWnYD4IRHmHoyjGdxXXgkYgi3Y+GgOY64gHaZ0aDE5CKrqE1KaoinKGvIvileGeFplZ6rN/ZJ
2fRG+yjcReajottbDuREINk7lqeHB+F0KqFDeU6dLVTR1w9HyJzeXumZLM3Vt1ALrfSDkKK1HnBs
NJqC7MuSRCy3uJSxmDv3oDEFiQOwc1APoypVrVQo0aCOwqmW7kONJKntmT1cw9QMotPtEc153iC8
/G2LehgGpuddsPfh6jbQHKM9QIH9PTgx5mBt0zdI26+dXP+lL1idy71dWaVu1BbVjirseOE0lQDA
Urt11/K6fYSwwcHcbkvoWL6No+47kl593h7w3FMFpiRkBWSQJQBSe31OArdOxyaSEWmoett6pHsI
u5fbJuZ2CQgfkNDkAX2RvgPmy+dpDMCYV2Fw8QBQrgZW3mYbJmt/IWU401M2hS2gaUFeesoyUbuR
rz1VSRgMpUM72fDkndE6fKhA9dE6BArmH9igCIk/oALKmO9CRfzB5hZmU56bzstvoLzQShJ90D6q
wimTQG1J+KiKJTsVRu2sFX5xqqNsAMWipHzJriY3Rta46BYXGV/Z9d6IXkCtaOvErLsBBIpFXAwC
kSK4GETOI/adT0QAc7IWRSVSFEwl6YIHVkj0kbgp+m65MEaeypPSj1gWk9iS3UQxS6Z5H9Fycjf4
TQ617XJsXoDHb1Yj1zeFkWiMdFL4Sn4EM2584LOyRcqi5vNCB9VskelCKgueWQHR5OF/+8NLmCkl
cqVcnjuMmMAxqxUNgHM/VHeRJMROHiuj4+ey98lLqPnqjSiBvT+tU46MSVuv1ZRnVnEOUkgSc7nS
6jkfNyna5WO2M9MSbZgEVAKATqd++cbGXckSuesaV0ejbvSeYKoqMmm1tX/Hq/m9dBAzuT4JXdCi
sRPKG6fwsVABcpYeNLBy8hlhVv7GNTXP8vyFhNysy3tpk75tVLkaUpRcT/5W1v2HfWh4R87mwAsR
m7EtLRzEmZofTggqyGigxmn/0TGgdnGqhamL3Wn6W6O1dpDDKQBMysiztAe33luWg5HUkGNdZzLb
WHgt5kcrI7eJmspE30EdDkkM3EHuE/EktkbLHMfsGD2JaBQqCbvCnlIEUGFVu6a/G5awcdNvpsM2
4bdl+gXxMj7JRykQT9ozn+sREUqbz7ZZa1ftYcEdmL0B4FuACRp3qkRDPNATCp7bPhURcD9rw65p
ARpYqF7M33QXNsTrrZrkAx9ILGyU1m4DchGwUfnG/ZdredsWwkJr5+GXo6ye1MX4d3ZwgEyKHDDV
iJ2mn19c5YwwMgPnjeJpE8DM7Wdiclx+rNHF76Y8tgapY0WYfvdwMtcnHwDA279/1iWc8J7/+njK
c1KkPgQVDgyooePaPoCFz1mLkp6Icp6Sk1E4Zo1MtGzb1QtO27e3eWts1NNUgBo2yQuYzszd7nVv
Aa1FugJ4H/BYbrfF6u5uzRPjQQkJJNpvD3vWG78cNnXqei/MQ89nxantYDf8ekU8QkQTDUKr+3hj
57/OL8nj3foEBMnRQQ7hbx3637NOo1IZLmeFLsTQ22duu58CANeAQOmwf6iBfrTDhV00e8kgYIPf
j/AUIHtqqnsQZ3NcgCs1AtpxB9kIyajN4XENnp1Pd4kpdM4zvTRGza3Wd6E3DhLSCKIZrRU9vne4
l9vrN4O+gzcKjAZopcC3Ch7N6zOXtpFXu00sIlVh5RvW0p3jp7OklDyba0JIj3wF5LwknqU9UJwL
VVJwQwal7v6y3guSungX3rXNfvXSmv49KL/vdHAxn9pTZDzcHuOchwig30SgBSVbfMH1EGOlSQSI
tYmnUH4vhrche0yYt4E3b1uZAcRiJi/MUGNkBCGN5UrA7fU83Zq+3h5CIKYK8v4INW+cB5GQLXNU
SbfVa12OQIsaQAmGgUIMWOEaVBxuf9Ds7gE2BOhUDogK+j3Mfb5g+UERT+wrs487W25WGW+gg0Je
qO3PG5IhnKYhbMTyXs+vwoPrOlN96VQbqmwJ76zrpKnZRk6+RPImCDO3OGgdwLw96e5BE+7aFON5
TJ4kMJWZFYSOmIfRGgU9Xr3uIOeUP6Bp98ubklMx4Y7xLxOqHI8gaU0O6EoODJBGnm5P8Vw1A/Vm
8CApAlLD4Ga7/h43YTTO87G1jF2n78ptRlDW18tzvEm20tqXoTm+dGJnBKixiy9sUs+zKrk+U8ew
CUcD2Q/Qb5FXvDEPFrYZsT/I1qwL3XQmct+j8bQw4LkFQNMR4CtAOwE+S10XVS1OTAe4b5mHPNYs
IX5W/XsBNEF9aoL3LOxzEL7bcL8Y7O6lJPzsG3tpnXpjxaAdM1EdpqHvjPKgnRUWrb9EDfVf4FV0
FsY6bSb6WYVXIE84YeTH6QzdqLo9xwSyeErQDlOvoGFZ6qmvGFHYoi9cNfrQqP2P20Zn3/JLo5QP
1ARDWuVwb+GzPz27O0C5yG5fkdVXdzgcztl2K+h3uuPoT0vXxYyDBM4A4APgv4NnTaZOcVSEbihX
iXTif4GkpEOa1wBXTb8kDzt9PzWpV2aoE5OJXhzVUD9AtmXM7TFUMadMEOqDiwrE7bmcy7YA2g1P
FjSCYDqmQ3YPiobS2BbSCblIMnHx3tsHWy+JP+k3bhaOxnTsrgaGxw3WcC4goIJHhnplopEtuljy
ulOqxp7hNxhY0/nNwivzM/E6mYFEHkQlpueU7kfrkImXSk9tT/0+uuMMwUl2SIt/ga7LDnRpd65N
0agMrT0uDE/7cRoow9TZkwIpTMFo0508+c4tN8xDvRKSVeBbQLW29ZvCfyaD7uvyFk03mRX51rv2
Fosm9KJj7YWvQB5pJPfQpd4Vp6FZRcEZ/BQxr8db3y5dUrXozqiMCm6z6T1m+yzW26124sKzmui+
ARHKMt73uS0VehWADszJH+TiUHI1KdGgxpDQSd+gW3isNMvjEeeKTo4233UAEGi4TTij441Ej1Cj
hHSQRyTV7ATAUfga8qn91L2/K6SEoDEIxfaaOYPNBHkB0fR34ntYLba2T0fpx1a5WMPpQb2IczQ3
QDFaVdqThIb+J8ioCjWItrccyPzwMcpRYszKN5e06348098LiJoUh0I46D3pdyPyh1aZFpCz/L2C
XJULzdaFO3PJBnV7tRmK+9C16E4b0Ub3W77hl870/Db8PQrqAQKF7KAWHo4ZZBCMdA9xsfYpwhYh
xcZ9W7g/ftxV1IxRW74bilRquckWQbOglDlCbErHO5fkhNMLq9tw+oP23xb1mowCAoMYGM4buPSv
N0cyyEVVsxGM1lVjNW4ck4GLejPrVmUCxFFfQwXXZ5cYq37iQr/twn9FjyugqSI1sUkWJlACxdKF
4Ss7ol+NRzfMXRpwE564YokAxsnelj8Dfpt/sftSNSBYQcTmcHvSf+RSqM+g5hy4ySFl07Cbqv2p
xaAMXmLIrhmgnlPsE2VJx/q7WvrjMKKI869xU4cxlLJR7GvMt1hYtU8kDVoUQbgqRaP+yCSijJCm
yED5pssHSMcnq0hxsg/uq4XCGkJsk/3kgCLMzrdnYXE1qNCv8oMmUyDwg62XxU7U3Euc7r97+aOm
J9AVWjXPXbCNMCXQ5pKNiNkEw/3tT/gZ2WMlFLAzwNWDJAyKq9cbETJgEDzKpe5UyZtARo74kB40
Qa+hRJ6/SG5KekdKSbwqJKh2oGUkJNo9F5x7wRqgqYXmTzS/SMjldkQIbaHbyeJKWsTZzF2l0zs4
EVjCCaez/wOqYyKfyvjIksjrsMcCysdUXMm17fV2HKwj6bXSDpLwcHt2fiYCYBQUCBNThqBAEo5a
IAFRZcXIUDj0cXEH99XY62MPYvMiOITCay+zoPRZl7zFQZudgYKWrL2WzQLylQ4F0OQI5QsVvXrQ
OmUR3lJ7N2JcpZIaNFk9i/YzdogaEvUFgaWd2YkdNDqQaoMTWWgD2bn3QFYZ8i4FlET6/nN7Qqbr
4eIY/fgUaj4YQMqA5h/ZEwtYuxB1JGLvAOZ2k4Ux0zEAbYij7kcBFAxtxMBQCYbDgPvs3YNa5ATc
dqZUSlad6MlGaCCOXr8OTWrdHiV1O/0wTjl5XjC2Ylax7KnOHrM3N3kY2XXQOgFncLUlMwvJNeo1
/WGNcsk5llFrZsDyRijmyI9B10GQqTGScp9AY+z2yBbnlTruULli+0xCG2a6Yk2vsgrWSSHMB8Kd
UK9x+zuS2S/Sa3yvFr1tgLcAsQIngyvlO+C/cIW4oByUkcdqohzaqjaEf6wQdNrQIQH6kntfYriZ
HeVEaYSrApJOgHleX2pNyIIUFVD8UyiaUqxLtROuNMEphgOcSD/+VWl2iReXcz8WpnduLZFjZpE2
BBsN8LvXhseoUKCNjPYzofHdJ7kZOrvnUVGDXhpPhMQfXoegTZ6g1RmuOFYZnIQZ0IYXZy/JWP6K
uKSzK0XMjjGwcPsx44FbYqW3fAgz5/aXzh1kFMLRySTwsqjRWOc+Yf0sdvGhQWU1eA19zs4MQU31
22bodNn35p48DSBI5AkrRbmjbetWHcoZIAQtDdSJ9PAAls5DcpTN8LOzawgoMKZkbhUrWEl2ZyQr
1ipQKgO56TEytBXkMOCvBxaz5GBOR5jekZffRe+QjONdQcB3KfyXnMROa9VVYPZI63jeq9IhjBFS
XfrL6v/66P+395Ud/vr91X/9J/7+AX3EMgCRHPXX//o/TVWXb3Hwlv5BmvLrrfkj+/XHQ/1WB1Ud
fFT/Of2yf//L/3X9V/yuf9oy3uq3q7+Y0AOoh2PzVQ73X1UT199fga+a/sn/3x/+8fX9Wx6H/Osf
f35kTVpPv82Dmt+f//zR6vMff4IiBzTSKvqpNQ6SgAJ0PS82xWTvn//w3VuC33OXlb+yOPpjVcVv
6efiL/p6q+p//Ing9z8g7oDyHoRTppw1Dlr39e+foPUAWdiJGEecfpJmZe3/40+GV/EvoSKpgmhF
Boxz2o1V1vz1M+0/oL2C1C3UIzRcQ+qf/5qhq3X7vY5/pE1yyIK0rjBkevcgW4TfNJFaCVDTU6Zr
4OI+i1VPFTu38M/NeihBjFE9j0slCCoCQlfltQnqpa05oS65ESYM9eS9tc/xvlVgqTPAN3qxHP8c
3OVgqPiHtkSjN2JFySJNhaXMLJ3DEgD1590/DUSbaplI5SJjQl2JXtqkkeh3/rnTS0i73Y1n12If
87tg4dH+znRfHWnKEBb/clFErlfDnO/9cwo6DtAqj6AHKTmivSMr3wIEKq1rdFC4hwbZ8WYF8dU7
wQQtsWyoVgTNw8xKNItTzNuT++2a3voq6qKJw96TIc3pn0uw0dR65FjZl2Y2Vg3RmPKtf2pfe5HI
S93JdALpr0W9mPVpB1/sUL90ebFQYJZdc0b52K/GbQhBjXN1ajfcGpmYQ9XqoUTS9Vp5/BtDRmfH
VCaAwCDg8de2mYIJZTGs/TP3AflmtSTZa6Y3L6pPxMcSjZf7yArgxsF5fL9tefrF9FxfGqaOpQYC
xZLlpq02mArIo0oyPn0svZw/nQvss0sr1MmshNaH3Fnrn6FQDQBK/sJC6AY6tKARLREjEnACBoze
LgGCaSjp95IiYYQCGw8FYvA1Xk9rG2TwmTjNP4N1s0yr2vK8YTQ7VctJLvGQUuwEVkfYf0ykEG1Z
/UoAHzhJShm9LWBS15tAKUBf3pRowuizXcyJd1odRUbUKw8hU76icxM5FjU0Ezdx4Zb1NlA2v7JB
8R3IBoOLsGUCEETyRpRW53EYK5Mbc8+4vYR0xPVjlNR1kXK+MvQs7595m9nXB/CP3Qc6d+eR9ml4
514AXVpwv2nk8w+L1L2Rht6AjorRPwsPoqpDZwWU7mZignx9z/i6+qzyCxfuT6foewf9XknqTnCH
uGzLgvPPhZm8FQ4I4kHkYUKWesvqCnpkNLM9jCQ2EhOctIg20SLlmRqwdZETgFwDADvwdMWryolt
/D3aMwYPcNHthZjOyo+zhL4sFPxwc/Pf63RxgYxqy/ppjW8st+NGu0uM8PW2gW+qQtqCCrVusCRD
dRUw+uv9PNTowRLLIDgnZNBlG/3Bu+g+uy8/a+AoSAHH8KMDufdJfRk3vjHs6zOU0hgzeK03Q7Or
VUteDQf+ARQWBMnhs2e4Zh9CqJYoK8biHvpD4bAKcb9CXQMHgfSJXE/EmUfWKA7NZ3RwCXDnmwFZ
voQn3uGtWyzNfnOA3BohtZdjyAOztc/4ABE2pr9qkckEu6hVgN8VJKOs2d2z4FJe+w/qCmC8wRp1
lyCDbYnvMil1/5UlLv4bkiQm6l7GUrmeLpx8b/zLBaA2/gBZgVTkXP880dENa9bXq6fIaezWqTND
gdRvbfdrbs1u/bVw0LaL9JnfTei35oc6B2mbd2zrYgdEJN+Ka/8lNkYn08tNd4j0R8UJJ4J1IwKZ
yxrFDn3aFMW60Os19MatctMf0/fD20d/jM0AfTqh/twAtCm8qODJMvyehLvszN9Xm44l+a7bLBEX
0ki4v+YP3bvwQyfEKN0K6/NRAKSvH5xrgNPTVckbCGw/JIszJoIuxcSdnJvyw2g2++Cz1uuTt6hq
O+2gHzMItxYkGPCU8SnXZ4j3PWZQ5TA4B0/8E//F3IufMihp12liRqMBIDVaoLtFraQfwRPuL4g0
/9sq5VyMlQeUZpoE59DK95LDkEO1Be3PutsslStp4Mpfc3xhivIlylzJNZeBKSSpa5LscCO4iBVT
073DxbnU6EaniX+YozyIQtCyCFo5wVm03XVvoJv+zgXDX7/tId3L3PXvAHG/sCsIYBkl6VbVA/qe
jeB8+2acP5gXg6Y8DGVI4lFJMGgcSlAc5c5ox+/QEoeir7dGqsbMd2jICXfuHYu7075tnUbx/DUH
0tQHDMTD/yXv65rk1JFtfxFz+RY8XqCoqu6u/nC7222/ELbbRkgIEAiQ+PVnlWfmnG7GfSourzdm
R8wOx7ZKSJlSKnPlWmeGm/c21dSNdkSBNYDYeVZn7K7Oqus6o5mF5tzu9/xVZmOG6gjYkMusB/1h
lELn9H+fBCoRf7PsEHlPF3geCAatEoBmjMsOdabqy8vxhwDv3Mvj6cdzXt0CU5TB4qD2AfjNj+Pp
B0muB8BPHVT+di4AhfsOld/7o49e4js3tVNxJZKXcP9tSFgu9p9xhtD8046nhxua5Wd8F2Qc71FO
PdPp/Xgu80eR3BVH3MJpfg1elx5FZS85lfiJIfn2cCL5dbv/hkYhNJjBvZKcgKrT39vJg87qG52f
7qZs3g1ork3rJN2b7P5Xfv/108+duUPe1t1BoASlfpBEJBCkSq6nLLy6A/Dr22cKoOVvFCWS0/O3
DNx6zyAtTn72mUnvToB3g3Lv0Caf6wS/nzi5l7zkxdHaiT8L4ORA/mYYdcCoS/Lr7tsZL/LQQnT3
8dYkr6dvCz4hu7ay3ac7UPTdgHEqCY5Z/nD1jD685ITveUW3e/50eC3zCJOr0y45gOG9SF9fit3z
twIMGm16H+D6qtNHFEugpnWHtTxbh77+gf0owUUo8M3I6CTHIHk4QTYtOx1V8nmvk29m/+06fdWZ
hz9Cx6PB8qK/M8NdHmPmw/4O+NMYMVeMRrd0v+AL+Ukln0LsqrkPMcq5Gx1+l2N8laB9GTXd87/8
RPZot4+SVF956MzZXd2ea+TH+1wnXw9oMX700v2UHofkHvVk2O3Nl9vH6zq9Te7B3l2lN4erGESo
Mttd3VztPt2gOSPOXmRyfRiTx353RGoKP5Ii0krSAub1+zvQxSki0jPzz/6rn/iwuPtyB0h6guP9
NCa3YFM9BIglWmzFmN4+uslhR5PXJQ+woN7VT5rt59y68q7ODRnJ7ZPJOCA9AJKJfYiF233C/0GK
vTzvHUuewdySoZyN0meX3PyCvCiETYrr3ZWTnmf2q03zzD53cqfh3e0NfgjzTLv0dFdlu9+77Gr/
6xzo7G5fT2N6Ne7i5AkHmp3M97tmt/+1pOwgd6fx6sGk4Mib8ilzcpUdeHI4eZi/e/UM7zYwq9Pd
5ynLTWp2ffb0fLoLkpcDgUdMWbS397vDWeH8+XT9gJnzDBHZDpxIyN1dj7u7Z54lbfbbSx5fXmHJ
ZzciyW+R7Q5Pz+nu/upMPHu7/4rlE8nv58PLnGB1TcZuv6NpJUpuQXD5FbQdu6udejDZmf5g2lnI
VtKEXRcJ7nb8D6yrCOLyAxa7u6IAwGLU83gjeJkCEJxhQk+7J8wO7f1F+vjw8gOsVBrMA1jeBJ6X
D0l//PxsY8fC/Rm4Dz7N+slO0Ipw21816dVw+N8POP+vN/eb821VY3CtKKzAvV99ITheXqzrlyX7
cRpgNc/YKTgsOFVPfnrG2bbpj897hZrkT6QN5PFLlNycY9dpJ3MvfdwWFcaRhyeui77hdYNkxwon
sKy+QubgT42gSot9dyw5ihIsV0hAzXfhIWqTZgfVKRjc/74u65LoP2+fNz+/uoFjGtPQb4ZzTOg+
fGtv9ZHgHAS5rndbHMK7MO+u+N0lvo2/PXaQSAcdhHdu21p/s005Gje8ufoy9FW3o0FxH7sMjw1H
fm9Qj0uapWvTUvfkUpbvb1YAvUkwe+E9H4TR6g0kRNTOjoUfBn3Z0f4d/fa/zi/uC14k3YncW5//
xcX8/1kG+hwl/p9/p2//I+H8f/vynMduvr/NNZ//yj9Ty1bg/QO8zcCJnaGNQKn9T27ZIt4/AvQE
g1gZwBmAr87wuP9OLjv/IAiygQqHCBx6h89l2H8nl4PgH2flXjRSIiEME0bB6d/T+1cC9p9lgL9n
l9+HPhbe2vA6G5Lk7wMvX44tKO9pjbbg8csSmx/F+PxmIf71S29TvR+MvGbLA2DNVv6IkZF3Ryur
TkCdd8FxPxp65a/VYpQvNXqZTUzubc+6rx3vEn/AR2Ovgv9uJG5T8ILvIPW2nFD7BZrJ1GG2bVFW
r5gC/A9DXUV850y53QZpWfUXcigfzXv1KmuZzbSJHL5bdDOhydwGyJKb+HHbvM+/+iYz4xb9Mjek
hcTc3JO08tmShZZ/4Q3y0dRXwT8yxmT2Q813o+DhoWzU99nml8hyPxp8ddot0YArj6D33RskEjXL
TdWXh22LsrpOg0brSNkKHW/xPh5Qf9voOSufxLZ1HV7/fDeUg3s7BM3402MVBHk2TTtYvfSKaCIR
q8Z6NxrviGrcZx6QjUOvHJPIWc6QsYQoZTTq65aNzqmIrAtNSR/s5JoYIFDEH3uDZaHuT9kBNVUG
286TdadKEYaFJszFRrIGaCSopvqWqDcOvnLMahr44LeE76pO3hXuVB6CTtv5pr38Q63/xi8hJiUZ
rRTbDaM/JMHov3rFpQbTj9b7/Odvxra9qO0GBwqjvTH1z6UX5XFgbnzcNPM1asGvfa7baQDs8WXp
Uu8S2ddHk165exEFrqkgwLCbh65Jekey1F+cbWfsut2n8aJQkgYWWGq278vZheit3jrzlddPHER6
surr3UTKIal1VaRzNMpty+2vnJ42dbGUMy6eKK5xWEVVCpKGfpuJrxWXFiGWuRyWGgWwSmR+AIkI
Q9DXsMlS1oFy6I6jWFqM3rGbYUS/94WA+ANTWcNS0YrfMLSFIpHrTidR1Czpm+4CHexHY6+cPvQW
ascLeoQBJji2XIjvkEj1LlQzPhr8/OdvHFOG0TDo2WM7Fob8Wx/aA0/iob+ESPto+NV1vAi7kpUf
sl0xVFBfa/2DcSx9IeP30eAr/6xbMzqljYVx67rNigDyRlOoNt4/a/Ei5vi2apgoIL/VJTaQo+70
uskIvZX/NGphVk0B043AqCN094067BJdyAdr8oc55c1+OkUAjR4PypNgTvGTqh8Ogoj/NxmX/w7w
14VxNRFl+h4T5zOo+LwArRGMP2xblFU0O0W0EW6AiTMMa3vN0yDE/bahVw7UaNC6Rw2G7okiR+WR
K7vXZNut+adW+mbBOaARfj9gcEFB9hZkvb9x1ivX0YM/9AJ3zs7Uc4rmPYBzCbskU/aRmaxcZ2Bt
b+yQwkyk5acDOqN3YWyetq33KpatC6tr+CjYLmS1Dx1ZJzbBV9KCP39b9LZuPgDgR3VU1WxHgUiJ
rC+0v4S3/2Bd1t2ohlijLjyM3FrmSpWdk4hh+bxpWf4g2d9YShdQNk4EgulMzD8sa7wpgk5uC5b/
QLDfjN3aZNSaAjU0eTr8xGz95Aele0Gi6qNFWblm0ciq8uKx2pUOPYErGu8eex623ZxrqGvsKsic
VILiNfirL49Rs+1B9adS9mZFBo/WcioxbjHbQCRA5A59Its2cuWZjarxpHQ43c3NbmZ1EgMitG3k
lVu6pe8wI2u6s6sItYam+YoH7aUU5UfbuHLLAuw5PFIB3VWKN7vIGsB5ApD2tpmvIs7GQp6qcjB4
V32NKXKQ1N4Wsv0pNr7ZSMvuGCs9n8L6dISmDidGusBpt9n2minBZnbQzRFGL8ruBg704Kr2El7m
gwX/kyp+M3PVz6U1WnBKXX7HpcyTYgRZ7ab1/tPy/WbsOqqceRRnS6kBso5K9TyUcbTNd9btKvNU
CdctMThRqAQFoInZ+A5co3LGwEV8j34b+I1KId0JJt2QXyq6f7TeK78Ent5XdMJ6i0jaCRNgHSxj
a95ohyvfZExbzFgu3bkGzOH2XLK009W0LZb9gyN4s5/BNI2TjjB6a8+3NZ9/ycUKN9rKyjdZ0ReT
S3EU9hZIs4DDALZiuCRg+8Gi26tg1i+jeZI0pLtQoqM1AmAodYSk29xz3Trk9uVY2gZTj6wuXbr7
sHvZ5D/2KjXbi2hRZUnozqssQBFmtCJPcxRtHH11Y4IMuGOctjhVzIJ+jQIKGtvC5DXLednOzcwl
RmaSZaY/1MslOPVHG3n+8zcWCDLYeJYxRhYWtKKp90OPyGBtW+2VZ6InzNTW+V7jEJ3IqAmadNSX
eq4+mvjKMTsZeXXbDnCdEUJi04I6MBopN858dWnSoQ4FtSQGVzeV2YtpW9izJlojLmD/0zKij7s1
N11dn5ZpU2IJ7QLv99GGqJCOYoUZo0GoTIZNFzw6F94P2/jzONChR/QQ6WPoqGvIGGZbrCNas3nG
UjURpRN8cQmvxHzyTHUBI/t300DLx/tJ18azZ+3jupGUsU/UG57OaP5NZxNIv98PrkFxxonGFra1
/9hHp04Wm44PFO1WI4P6X/U+LjIfRInjrqGbjC5a88A4tW/1/QA3hC7fT+MsybJ420JXwK7ez1nF
YamUgNnprhj3BQfNpTeDxGCbiazcUICOY7D12ahbq98tbltAxuKSgMZHVrK6Hz20a5tWNhi8bLrv
JOqcGxos1rBt7tHKIes47CcWY/hRLiChoBoCY1Bz3LQw0cotu1LZkWwRvwa8l1+WAuxtuUdG8Plv
G391T5a2zS1WdogdavbAHYBSI3PYNvTKOduJ0Hoa4D9COAeKhvq0gqrNxkVfOWcrw4n089k5xZ74
5s7o7kKL7wfWsiaoMMwDh6IL5/Sa6MCbRe5tiA7n29ZkdVFywdkQejhljXI7k5NyMWD6ZKPeaowr
N+1tYfBKww/0lr9c83p8ZdL1P22b/cpLx27pPHeGRIbvfA4IyGz0tlo32uPeny7gl3BndNoh+KbA
23nFkIaxuKT68cGOrlUTiGyBg9YYvJ7bA61Oi1VtiupBl/J+2nXkKqQycWzxaLivIws4R2oudQt/
NO2VaxKzoAe0GcluitV0M9p2cyNR79kWRqwZfEK7K7lQS5hXrAdMFiKhRwNO842jr9yTNw46dnoV
5uXUiX3cq+VYqPISFPijlTn/+ZtQlpBOaUdVOAmLeUJLUWl2NGR649zXPmpFi5njPsx5PIyHvlyc
XOOZv+1AJysHhQyvFfeNDPNo7MRtHJTAMBumNs595aFNUFSmKMowp3yyAa4f6r1FnUvmfj65/wfV
/+/6QLQGADW46JoAzXO5YC37SRa93LPBW5JWSpY7XRVuO4LXcKCQU606mwQ5KXrnGrc3Gk2qssg2
nWLotH1nPa2hrp5Ni6+Iw+YBzKjeEVK5l5QVPrDNtaazjZhR6qULczXqERxKUh9qSvT9trmv7tQK
MR8J/CbM5zEKUzap6EX44yVGj4/mvvLaXixU87EO88acBWw49e4nqdTDtrmvvVaIWLkK1tNyF/BM
m6Nbwg0usVV8NPeV11qN5UmbYGUEG4H+7EK5nGwVWBsnv3bbofAtY2H4yHXaXFoR8Pzosk62Lc3K
bYljIsBtYTSzpA/SgoxRN0XztpdduLpbaw+ZQ1ZiV3klqitvCPShsMONAccaIQTWTxE3Jc6zwNfy
c9A27m/aVmTbwgQrX62mspK6xMJoNYqssEl7GBH1bQt+1yih2B480p5PSxEZlWtwxyR9uITbgoM1
Ukh4EN2mcxHk5TjSvYY+726KbL4pXQntk/enmA+8Hut93LCKcTcfJk+BwF5sNMg/nXFvbthqRkJ+
pBbmHkidKXsW12MYbAOtgV3s/dxDLuXAiIDNBJN7QDgWpYtr+LYYe00EqxcZDtFow5mqYbyjQVlm
i+dcasX64JxZ43oECB8ARprDvJ+bT9IK/Kux8cNtT6Z1U9HIedO58xTmtmpf+dDFR09dpFb5YOZr
WE8popraSxTkYx2EWenxcU8taH9vOsLWuB5vlNXCQx3mIE6j36Rfe3tGumpTSe4/VJG4z3qvFl6Y
Oyqy9qLwyZVlwGGzcfKra7WhVtwxf8DVJEeTFpFnkpposc1V19LcRahM7TRxAFU4gX6vxoRptLBi
2zHzHww2RddBlg6u6nNhPRYAmmZOF8WXmio/spqVr0Zk9PXkwSR7lLavWVPp1BbQEtxmNe77k8Ct
YyU0hzfJyg0TW3BQ6UTUv+BO57PwL/HqGuITMbdqBTRp8pEOQ6IHOVxzaBIfeSujbNsHrC5XTahY
ig5HGaivzUvn2P1DLGJTXTDMD75gDSWq0AqCyjy+oI/b5rYv6iZFEgvGL0mnL/zGBzu8hhRBxiSC
0YQBxPV0eIypVb7gGp9/blqgNaaomarGwT9BHkZjdeiciuwHtO1vW35v5biCsMq1Jj/IlyVie937
Io+nsNh2k/zpn39zC7olJo5rL8ijsiJ4BBZkD1xAvS2/vEYW1QEf8cCE6VDfCiFI7VY7gLndbZ61
pjQLqG1J5S9BbkJItTUNaLw8LuONo6/8FrK1NBwWvMCtoRSHtgJ37hJ0y7Zg21uFw/TcxwLaSZKb
AGclEIXRAcQj2wph0Rpd5KhirkqGqM9WonvVHYgl57IxnzfZ+xphpAJeTE6HqE95rrtzrTk+9Koi
2yLWNcZosiUOPgvRNlOTqTOLkf5XB+WXbQhA9Da/P481Cfs5MBh/MMb1k2ghZF9MvrXxrPnDO/7G
o7QFTcUGoss54BjqS2QP1c1St9OF8/48y7+c92usEZCuUxWerXLw+AS6SVTg0jhu4zvhVV5W8GFJ
RpQqy21OsIYgTahQMJdwknsoB2eD33e36JZj25766zZ3PNqWqCmQoCtrKROX+TSFEqK/22amKwcO
9Rxqu0OQDB04kIVXuk+A3PAft42+cuAABmN8jXhqsOfpGlVFlS+92gYPjP4Izb0xoih2eq7LIMxD
IGSctOlbkFfjDPKKbXW0NSTJQdG9LnH05FK4y/MYFf7vPo425nDWkCTeePM0Qbo+nyetHydQnNz5
Q1lf8IEPbvM1KEm4rcsJmnfzwXXU/QQpo5SIut12I65hSVAstajVDCSP1dwWxyJy2kcFQ7W2meUa
mQThs7mzXRCdBf0YJ+CVrXPLIN7ZZJZrdBKT/hj5XRvnw8C8W1EL+yYeOHnZNrr3/uz0OUjxKY3i
PBrQUGeNJH4q+27elhNds2sNNloindGLc+JLduwMFUnZ6WnbYbOGJzVFu4yRFcZ5sXCAnwJP/KSl
1/7atjKrINmgLyCeRhfrHlrmGYAwJRIG8OanTcOvIUohoTyuiIlzi7tSZcFSQ9YmLmKzLYG2BilB
hGzQNGqLHIREzqnlKk5su/e2mfwaqRR446zcpoFseABKM2nPRdYG7JIKxQfHgb0KkNsqiFvoGkIj
hSsrGYVtHTpVxxtXPnhv8tXgVTW6lYtzOrq+nhX1rgBOUdvc1T5/05tzXtRoKyt5X+S0Q2wMhi7v
VjWjvxFzYK/8taJFLCI6FblsbXtneRb7LhqhfmwzytUF23uDKUe3sfJqBpwwnJibBxPqj9tGX12w
RMdtgYSFldNYOE+h19ZZN9PhddvoK39dOg55ESWsvBBG78bIKfazspxN20rWACbRWD0b4hpCfkNd
p1Ap5/fE497PLXNH48d7ozG65fpcZMtrr3ZP1LHkZzzRL7GG/t2dyBrKtNhUKLAmW/kkJ/3i6pJf
FcReNiWKyBrO5BPwg/KxK/JmWdx87thtVYh2U56IrOFMhZgdObRzkZPA6naO0UWiF0o3nWJkDWkq
prDpLD5ZuT8FHcRLbLaf3X4b+AhaAO83FVTIYxksgZWrpi6Xo6w7+egVYbftDIbixfvxS6FQKS09
0PIR7gHwMc8d9EnHyt7kUCCbfj8+I5DzlT7mL2wVZkghF188v6o2OtTKXXkwNnqgOGpG08tragw7
+qW+9Kj6wOTX8Cbc0y4xkPvKqRnro4vm4WcezuLSi/B8Ef3nmw3P+PdL03V4qZl2tvKIjkEJ9Xlt
79HlNuZcgvUkCduQLOmmo+FMC/32PgGELaqFr63cDGDQbkvPRYNRe0ke7KN1Wt20VRvadVUuOJI9
7V3ZfuknPd7om8I/Eq1vWmCpYkuU5X6Yg9m/sr0gfGqRGOk3Bfbg1nm/NjRujdKRLfdqdIocrNLz
gXXDxtMhWvmvsly/FaQd9i0v62w0E2+Spa2W39s2duW+/hjQykED+p7EuocaWjBkgnK27WiL1s5L
jRVWrrD2/ojoErT0814yKEBtm/vKeQsaW4XlBcU+MNC9wTvfCn/5U19uShiRNfbJRtMBHbgqD9y1
7CbrGpTFQ97rjVa/RkBNg2zbIgJNBul8O5ncabxRHS+3WSVZeezixVDrtN3+MIzKt7KuLjuQiVCx
rX0ZBDnvrZ6PjSf4GMnDzIM+7SLsagO+km2GQ1Y+K0GrZBe8DA4dA+sH8APQDPDUvCl9TMjKY1s+
zrBLbR0q2X0xc9D8qsk8fN1klWTlsH00sVlUojtOnl9/CxzWvXaquQTeDP/04//l1F+joPgITVDf
HbsjNcorrwNkiwpnTxSofpsb49LRitHgMzD7uota4p/4PFvRHgI0pvg1u559LtA1rAe7sD203cgS
ai2WOlk+xKMg3saNR3ISWpT9kM1sREJcWxsvsYwI3SvajrwTqbcUsZ2zavL4D0t7HfrCFj+cna/k
/FfAduxVcvkUatPXV00RV+JEKGHNVVBGXfl1bEY5gl27HXT/aEs51tDcNkr5LMFHFOUPy52dsoAA
jduyV2u21LykOh51+VQYOssp8X2Lwuha0xd3reMzfSOUXsI+HZwpUpnjC1586iYQSZygdRktYIkD
ZpR9InLkDlTudWlrkpnOBP1z3fc13aPnoOmOcTRGQVKqSUxtNtl1LfD9dFzkcen9GE0DtkUlJMJr
r7mNWieWVTr3fqhu2nhypUjnWUfRq/A7R94SGkj7Rah6cu1sckSF11cLKhsCvUSQu5b4WBVxKOlN
GFPKbJDQJ/2x1HZAZTJHklWgPvag2AKqu0C7pE1iF6Fij9ROMXW7spiL9paZRgUPfRkMGCECuZsL
fkcwhgdmVwI8ENyxoeHsNnaXqT7EeJt0+KDCbw00MRy8O5coquoHpkV31tfzdbvsaWCC4TSMXi1r
sJ0DZ/C4xIGr6lRB0LCUSaCXsjtQKAVbX4WnzNAkFVCFhCaTFo1ukQPRwQydjaibhzEDntHr5xQt
ecbzrg2rJ6TVbMeoJSl0QwK2B6tUXQ6pXAYrQDGkiYoQvOAg5e2+T94wz09j5Ub0SRaBnHowA4Dv
pkr90NUgNLC80qPHcGyD8Fs1uDX7rWxiLaCzK63FbZIptPDX0pBOTB+Yxlc5eyOKoYbiIBgMHDtx
GoLf3TUxYHLwibkdo9/2UFKPQUVMFuhNlNHYWC/WosYA0rB08ZafUKgw1ivkI2qRoYsCeq2UdbHY
ed0sIZvVGH52MCIVlTv0k7exziC7OsX62q9az+lzBoFI1eysmCpQuwejR4smI1El5l8u8g3jp0iU
phoy1aoiTPlYfg1135IdG1QkE7u3Yea9JJX66QxYo1fJBrcrsXjCMVfQXxPkBk3sg/spkqh3Ogne
jfWDCMPqana4DQ68uPZf23lqeQqKr+WnuwwMenCGgPYHCu6ffe7M5WsJCQB/X5KYkiUpPU1lcdJ1
qzg00LnxZ8gL+UXMyxdI4vgtP/kLjd3qCowzuqrTmcc9/TLgdPChP8E0qWjmFuHcXtVnYnaZAQpZ
Mpn5tQnnL6FlD8svbfVT9xQOsQWxc0WRRLaT0fPV8kBBZz3wrMbN4DRpPRPOlgSnh6Vl0tooM3b5
hDp+7x6IPYHhao9Wx3AoEgHWIfkbzWGdmZMSrCmqA4Qc5ClRonwTuVNCRsbkV8iFAL2QawRzdZyC
QYhPkM1r4rGMk8XyJaQAbAOKK8h0eSb+1LvNHH71jKUg/xNPovcxt3ma/d+16r32oaJDJF90K1oH
Enja78bbwmau/j6XE6tB1WbsrtrXRTD1YKCSHZiiEnukonLyuQwJYALc9B53b/jk2JOT1H4jvSnr
o8IDjqB2rcF50eNs7B3xeej/Hi08wkAc35ZxW+eEI9GfO7Y79LdyYmPTQsRAT2AqRSGEPFIwM9g/
sK3jXCSRjoJKJLga5vgewjEuAdqqBSYFf4c0ev7BvLYvYc1M25BBsMpGu+Oey05ZEqw/XVjehdSz
ZOZCEdY+2pWvcF+QcIpAsyjn4tXweqIPnNTzeNcWMnD3WJvS/1lHvnDQYRgFUfmEi35kYKKMuCin
hA6imY+R9BepgWePZtAQoz6EGniq/Klx55SM9Vg++bHTqoPdu8P8MtSz34DwNagon3e10lLNaTdr
e3oYJc6Z08BofSbPsSsndQjwZFlZLzEoxYe2dR4I9dWYNLWpXLDO+7Ouv1jFGC7tA2J7VoMVGtIN
rLs2pFvIbnaGTl+j0mcFduK6zQBu9U44vkkK5MbqKBF2a8SPoNZ+BSmOmM5ITlLZ+x0USihYezjY
GUp6x8jY48guCu1/B/lY3YhsmZhyoLknSN+FSeNijC9DROIBomGctc2e2ozyaN84Ux/ZO6eExvG1
2zb2YO7maOJuk8aDccvl5C0L9iqRjqp7AAiUsQs7a11LMJE1ITa3SWV3flwnavGs7qFT0QC3Q2em
ceVumZHkaxLVB2UT3dVyLr8WVhsgJNC9cvUvB9++FAmEtdn06s9zDFCaHpwGGmeWbtTBd6PZS0vL
LmboLBo1R5/s0QF0tYyHaoqToDZ40v+uimUyMu9QOYqfcALabpVMfhVbue2G4wj1gBB6cSxpGuqa
H0YuXX9duNzYV0ySZf7c1MswnXzbtMpOleRV4CG2WHAIgHoe/rjQJz0PMJDUHRRx+hTSXqpqoaLh
Cv2MU51Z30ZiiFsmzBXAKZQs9ugvFtdN/7mPRq8t937r0QiKoXUo45vAllEJYfCx5dOQVk7XVgfT
6MqOodrrNN2USAun06fZIhOOZN+XfnPvhTPk24tYq/Bhsbk9leAsqYKFpa5SZTOkPdYkAi1p6QHl
gZB0nFNOyxZtRcRxvfoxblpc5VDJo4H6Zul5Kn+Bz9UfOsCBxTxCfA3VePY1hmKyhBrMXDPvizPF
zIOwat/iAZMU0bhYbaIpeJ6c3bA0HYe/GQSEQTLVvmHXQTj14ScUZ734sVoCWSvshOtIJGFDWTVI
f0FTArI6S8m7q8gvAvZcL2PQ/CRu1bkm8RtPOzKp494Jf1ZBiWsgcauwrr6UpiygD1NGFmKfBOrR
hTyKgTIIDPoeUOXPQy0rGxTZkKawsIChUjCtwlSk3AcV4lg3rUDbyXAOToHloK8DHDAjIqgez+Kk
EnVXHCkdB6wgN9q5QczhR8/QePR53i3OmeqrWUAR92Jaj/NcS3fuOVSIhVdAni1uhwdMJcAhV4y1
OMsKtIN7Hwo/spIYyDwnIaIZQX8dc+VAjgDce8WntvB1f3R0Xbv54mN/EHBPbfykCNU9Wh6H0nwt
FtLzMTHU8oRKHGq3/sla4BMPtmEAnyWdjBd+VicNg7rCEVurGJ9v2hICPkCPNaJBSOJXPt958VCS
XwMHgxloke0gxn8vGAqsh0DglvqymIKQK82iNngpHZwnP5cWC/bAexVMd7QV3nSrAWyhV4BCEbTb
4fk8R1eqGXr12+mWZtpBJZMEYzKNDm0PxeSx8YV3oN149ABKpJ+m2fIgJduiUdk882rg8oB6LJ2d
BJpdpH3ubdRMXxcROY2z8/pJh3Piokg4f+axdBHQT+XcBUcj2VyRgyhZjcbTilqjgFxfNwa/nJGz
APcrL8XzjEME64OMXAWRUltbBXYB/izltV5Aov/dBnjvweCpFdyQ0erR3qxG+163I5pOvKqv4qeq
qtgkUryQ+uBk8Zjzry7YpdgdpNIDN+/ZfzF3JcuV69jxV/wDdJAECZBbDneSruZSqWrDkGoAQZAA
SBDg8PVOlaPD7hdud7hX3rzNU1Xp8oIH52TmycR7+M7tiHeylGmTp9jKinKCHcoo+eUbHeSPGxwC
VgxPSxCmJxXCqOcMEjqbX3Qfz+3Hlk8ZPj5Kvdzu2aL6AW9bv83qivCGzhUxbxf1Rla0kYUxSAU/
d4ab8XZCTA85eiekfElT0w6y8HKLh1NvEj2iCljy6qDGMveu8V4ebTcHwVj4UGXBS2tGHv+S/by4
I26+cS0UBHRRgWuR4VRGXWyrcPZdeDslrslflVF9gpqdpaaKhMvMl1UlwCPxlHe8BHZnM5YKHEVL
9hjYZQb07GSjutqnYyArn/mZPQXcrvFl8jxBdse+9D1WEda8vyP9LndeDDuqz8uab2taajU5jduG
N7bYaWfdTRguLX2C197gZdko1s+8zqLMJU+A4VJ76FYvUQkXxBx1h2RHYsDR2CFjdWis57bCinKy
1DBqaNUtmk/mLyzjEa0H6zg/dARv6GXYFW3qNEEg/TFmIhpvGy/DTzNSp4W8EUOy9NCCRIucz+E2
u6yKMe/2dx7iK3t27Q6Olba9RlC5w29IT0xxQe/WFDF5t0MISqRKadAZ/LJY/4KzN8/28KaZqNQ/
OB0y++ZYNEb3UY8uGgMcVpToPTdWTvVk58nf0iWm5pw044yaHzkfnkUyRestNkjhQFHQbk7y71IL
sx4ypJSqF4m3GLYO3R6Nx4lgqLmn3iYGrVXWsdYDMYrz4dpLFe93nuJBKwRBBQhY6s7pxpNgryDn
Ewom38HGcrhuxjT4Z8lV/wCxZX8B9tJhjALdJfy84kaEe8ugR6hgwBt//9dAlL9Ae2Pc4L3yU3vu
13C8Ab0e3kml/7UFAHg7/z12FQ+zY+iT9nOqW1ssNhpftsw0j//S7/7XJSmW7tOoCNK+RyqiS9z2
3dfPjvmfEF1/FFn/A/7z1y0pvkQT3zYhz73uW9PVCTLouiJKpuacQouE1TUYLvJqpnGAY78N0DGG
8NT+JXKJWavTPL0TOEhIyo7ReiH1ODH5tBVBMm0EF1GG9cMqcUOGH7Am4c0xHjVyyDppYqQU9tC4
XoOcKXvhXkQtjrUFJxbuG0JX//fn94kg/k8f8C/IIsTS28y7dTnnDOPDwU/5vJ5sEy2/dThHCDWD
ico/44L/wTn+a8jOOkoSeLvZs4fvXXDphc6DtCIiCnWV6x0wTJE2e5JWQBOCzJUt8la3AhK5KEgB
ie3hVuDGWJCXls7BdFj7xk6nfCBxekt9E8jSKGzMIV17lkHuAAhMvbJ3Iu4pGrJ5Ni6b4ZZsrZnu
IRhc3B0sAloMD7bNxsunvkwHFWskpupadIGTad2vumNVPLXbgoqJuhMfJeXxevR8ipaXQVtwG0VP
/YCYpKZvYMiFaRbz+3YcSRoBiBl3btsybLZRV/EC16F64MFq/SXJ1tzfDRnl8AOTi12UqP58pf8n
j/qr+AFVmf49/30A6h9T9f9KR733v6YZIar/dn039t8OTv1EjKpWf/0zfxep+v8jQ/VTmPmPHewR
9i68eP/v/vWff+Bv/vXs3xOgc4hXjJCxGP5JOf3PbFQIiD6t7SkDf0U/I8s/VUx/86/H/6JYX8zh
CpWk8L//1Jb9zb8+jv8djiQxRYAUQcb455/7P/jXx+SPgvi/XkvktqZIdSMkQZoCFiYBBvx98YSn
0RQvSFSvETe48rrBhDxgnzKenL/iyoyXl+DPdIZxH9cNsojpXk0AabePFH7yH5ybhn2fo7njNVCe
YC4JpRvsMmnCiSvNtsu0mHWgnmadt+KANk9iWWXusO8L1h1WfoXeNxXdj302IzhsNctepBNJx9sQ
3XVmyoGwFmNhZFJESi2jQic7pZrUXqb7mpT7PI62nv24ydce67fynIx6QjLbxJbfy2Dm7x2fYnbI
QJgXYmO0hq1QVwHFvlthZ/AyuUHhhQIWJzp9H8AQupaDW/CjAqnQTv+AxVFaWT8haI1vH7CrIzc7
agsPeVO2DLvFLRKggdQhAdwIuCd/wgZH+J7eIK/e3EiZ2pJxOR8iiqFm8/lNatP+nkjFadUyUjKS
PNptF5WczFiJbeG1h173bpcEEBI0RZVm7SNEC7TIuukudWt7ntttenbe0DrzPDtjso7LaEvnA0nn
X8AMsfgysnsMIdN59MEFzMHvKNgeSSr3MtU8OEyr+NI7744YPPcDQ2r1Y9THH3nXJeUELLFKGjN+
MQOM9mU8qBq99UfAs+/Ag0mBc6mPNNx/ENoG9yFxpo6BrRbJtCOIC4RJEWvhn2Xu3ja8BE/G4KNO
WeDAVPDmi8SC23e4b+cn7HmaOrB0LWc03mXEB/R0Germ+oJQyzb8ueyjfI19KJAuuDBHn0cltjMM
ERpysd7P5Gfj+4zhQOogKC0Z0iW+6wRJ8oMR6TwfwSGGtybek6zOez62l9Zl7DlYZxVhGt4C33eg
F0ZYzFXERxnSCrM5aekD2+Y8g9sc8I80+21CPm/bLWfO5vFDm/Bg4QCw5jASFzulRlXocv14HNMB
3goJ390TD0Fn3GQaEBsumyl6xqgUv7OdZSVsJdeT69rxMUI0K8y4cMeIGG7yMJHYMfjPTVtSMdM3
HFtS7oHLCo0IMiDw4TCfWrifXKemM78Blc+F4koDD0fSxWVRfLtzaGatrbVp+sC+WtFg24F1sikl
5gkkZi/iLlrJA2eaVCMlQ4ktMi+KfKAtQhebDqc4Q7PrbwbUi+wSR/1mgGAAlt1PFlhZCT1FcLNE
fXiC9dJaADUgZRIEW523MfK8RDPaW4uRBkylwUhWWbU2E6ZMbGl+5ACcT33qjSuXtpnnIuG8Obkm
4MU22i/tpNPvwQJPrmzwLTaXl2A5bM60D4mm25EFQAryIMoPOlPhIRknZNwge6zMmowW8ZD0BfZt
4YsOAKyZ1XiOljSopm7cC4mU3SJXQj6Kbt8vn+uhiQR6TLrs3opY3EyNUWcDkSrWojB7ZuG0YNUl
md70sAU3el5Iteg5u2b70r1zbMMUcsWxR6wrHgYBpJyknz+yt6pYFjjBZnLJjtZGLS/kxMRNNnmk
L+kpO2aAes/o3cOyc+leWGHyWwnY8k6rhFQ678ITXEK7m6Vdghv4YCdfRAqnOTAYtrAWRufb3p1t
u47PId6T4s8/KedtfE62JivC/M9vlb9y5JYiL8znglb4OvDvinl6+/MNamvCk153UmXx598QUPiR
rpMC8NC+Sw30cV2S4DLpdjnzVq0v2YZHgtrb3M9QBwFrtX3ZTgbZfn6eDzah+HzjshwAs+TH1EnE
OZucnDG0D+Dmtvh+ZH6psx6nR8AbtsRy1bes2br3P/++ziligBntj9LiJ8KR53d/nqHmen0J12E+
Z1PSrlfepwhJxqv3k9s0uyrSkp9rN4ePtmfdu2W9quy0d+/SkekNMtL9Yx38UA0M6sMi8xtKH4T4
32QUrGfQSfkLw5bE87Sr4FWYFjgXtLNFF8FQbexVdrtE0M4Ocbb8FguaZAnM9iaP9ryMJpWb7CtJ
U7AaZ9MAR5efz5jG8WdfqXt/gTWt6VqgEGHEdQHMLW6BzRk3X5IwslNhWCrPASagFytSclkRpHuc
F3rf6PAZmOfTRtVpVWSvdLYg5Gg5xr09K+YOsdtOjpAPk2W6DDueVBm36hIykHutye4XMuKgZ9FD
xvevXuT6c9UJ1CoFcLYPkT2CG8Y84B0OE2Dhg5jmqci5lQdIR0zd6IwASQWalAWC11zkYQFlaHJj
CSQriJlF6JYXpKSKAUPjKT9NFEfcLnSIys3O72yM4nJ1SIhtlu0VbtQCz1+/yLj57qbmRwrbvSpS
wXM0LeMd7pK8BOehTlEUD3XnFpxuhlLswDvVfs/Acc6Sfll1ulZxu9u3rQXbwzwLbibhg6PVUO0p
TN1Hatsz+NsNhTvJfq+hPewbO4UghweYSuPKEvuTnRt3A2TpaBtS+YWSymyRvI9lwK4mXdsqW2Ze
Wiaym61XYSklorwGimhQ035pFBjeYGkQgTbaC4b+r+O8Hw1Yy4L2nh7nDO4fYyR/iERsYEs+OS0d
T6AvYUQZJDascouMiUlEmLqi7bS7YKxdyoY6zFdQhRThdsmSHXiiz8nm42rraH/Le8C/iAVdK6wh
ZrXqW5TBlAUXH+4raEOHBc6gO2LHhNYuMmdQuqjVui3hMKPeuw3UkiUzeURQDDnyxTclkNr8YQDD
+RRZikU41oeVyvrsWU8sPmL5i5zk0ID1DXqxVnyworJhxGDNwhIF0/kof2w4OaMbzLpK5EsMxxCQ
BTh8rbjb7dDf5300HFCrIeGJNiCjoLimr9OW0BEqMOHOmWB5hYYUGYtc4xqhWzxfWN78BGC+3TWA
dK4YcPtSyySqMmOGRxGOutzHkZ8jXNJ1M2D7E1cenasmceQ4MYnzmvgWjJwaD1PYTS+DkbARXwKt
Kwf/i+8qV8ERZmFTtaaTLXekOpy9H+hlI50/iHUMACll8pwqG90Q2rHTgnr1c3Ua7CLrgnvYiHsc
Uy5vo3zaD6iL0dnTZAN8vi5rabA3DaonQZHBzh7ZQJ6Bc8F1yOK96GazVVwEC+Bz2ua3Yme8YoY5
9IraXLXQU9VJCQwO/FOh1nB6VouQkAugY6QZtrSMZNt3Hwdz0fWx4CWfGH/CdLBULPV7DVYPDEeq
U/g0u+44jm1PixbCuNptoPiw3JcWITr1qtmX7QHagPzRNPazhV6xiCCDuwVq2B/4i+VDviCZZx5R
/30471/8uh1pk8wFhXnoGRTShSxbUlG5bb94PNCfmWHhMaAMzBOXlZAkOYkOSGHaNMtxhds/LkQw
IxCLNTP6Y9xJWdf8zhGZWtOesQJ38tssF3uNJqEfE6nyclH6FZEesjZtuF7UJNuXHC1jhbB1caZg
rEoyowGdN0frbsNflDH1Gzf60x5PoEVwlRV5mN353D01YYIU7hhO07iWY1gYTbhNmrwdHkEVCxA7
K6rauLKv2L5+6dDaXyC9+Mly9yPsKXqvNCCVkiYBPx3hMuPxTmeUSzUdfNx90KVD1jPv3lm/4/bb
B8R9uvF+wjtWyCxJii11uGkN9tXQaiB3M6NxQWXYY1oPkY04s+ugVHz7qag5qhWQ6Rr27WuYJBEo
r7zPbjhBPdawvkOrHJf5pxrDtXo5rAp1dMJsV/BAmQNItvcMhOsJDZd6x64fimLeXzYDR+2g1fmp
SYR5hDpjKV3UjzeQBCp8TTESH/rcX1y4ImEz3J43ldFTMsJSWBAWF94ufdX0yZ1K6XvW2y+dSuJD
yOQOxt2lZSRpcLBjQ3kR9hIv/W6eENw2lLCD+fxSfxGRIRJwpO4Bbq5rPcvxF+AlNLrjNMDfGvyX
JV49xy1zjz5QM4I4BVRJexCbMh2zDofNNa9g0wODfBTsxi/olorNQMAjxZQccwbZEOj9H1ipkaWk
TpUJHNYLO8XN2eOqO/UkeJGanEkAAKZJlvA0E0HvvRyhkIp2WEIN/BLlCa96rXJUkRbhsRzUpwmm
uOyd3Y8LHmOBa5uoGkM6P/M0wXFGB17NYg+fGnDlXxfkZxS+WR835d6j3fRf1DIVyZyYJxuQ7oUn
cXz0yUS+Ya6yB8hLf47I0r0Aa0ItZOM9CJH7PdR3A1PHJUOnpThsgEGJqLOkw3aONOwrcXA/5Cpu
QzzXr01E4VgNzkZ0YJcRj5ZfJHDAYmpsVM4p36q0R6CPj3t5TOc4DoscbMTtkszqaUmyGc493Vhu
DeQMMpbhwef7fJL93tSJ4vmNbzjas+A7U627stzDo30I/K+my6ZX4GlDlQ0iPyTBkmLnWXNclqZ5
JcAq73pY5h93mjbXJQpwhTVZWEFH1QOGQ8/T4GFSWEo/LIyoCp5/6b3QrTQlhbFtCdHGck1neIer
iKTXlMRD2Q5uvutQnEuwbsjD24YRiNs2HCezAnWLMMWXcPP4qZJ8r7q19Y8rLHjhMoM5FM0KLbZk
BkvlR/eRtMmK9i3eqj6isBvMh1aVazB/tB4MMmHQKcEzMD5SkbpbcHbvC/iyb+m+gHUC93YR6Zjg
/GORENDH27b0vBy7VRagi8OvKmDTcRkb9tJbFj5yPye3XW4ALqxLgMY830vou/mNUPLRw/MaujRK
Diruv2aiRU5nYtIKXkcMy7qjPy8+s0XWjgvKBhXjgWJL4QGfTtRYXbhL9k//SEeW9Hnvkm8TTfZi
hVmYK5xJ8gel1F6LPLYfGqRnqboMD32IGlmkIToR5xR4FBDYBQKI+hOgzvBG0e7TaBQzFLqN/DEh
vX+2Wcwxs3ddXBlNtqdW86jGLCxPWqUQkPDO3WJEnWvNODv7NrKVmxb5ovNBPxG14RpIUGevI1il
0wAdzQ3RqbxzyFL7ua0SdXwYIe+RPX8ekGBe9FjzrVedBG8zOKCTzh0p+s90oSGQ47dwTMxFuKA1
BZfdeohGFJcZlrevIJ4fQcVeEwz/vA2/96CAvmSAs0oZs/5gFvSuKm/G476mX8TYp7WE7OFtjPvx
VnKTFSRaxNfRsP7WdWgComh/n2KI8rq+2Y4QdOy3CUSlIeQAN3xp99tmiRdA9G49EbnO6CYcomkz
vHJwl7KnREW8ToNkKEzDf+iV2Lrpmg8/QlTST8N1wvhld6vvJ7aqR0Y3+ruBHh8UFIdkGB3fYzA1
4siE20UBZYH5rlTa3+LRiYpBZHNkW5xXYdjaR4Zm/MFh2ELMawOFKECHEpKfPirS0dEqoHhZPp8R
ZB15HoNwbXbF8ELkURW2NK32doRBxwaH7SfsTK0nWFQwLDhFc5mnw3LMFQvKfBqDt9w0SRmme1vp
sRmewRiuJW8RJIDnP14M2qED2AX0yl28zJh70hiHkKygYOUIu+Nhi/1Rkw7OsHMz3snONXdrLm2J
hhbaFRCY3/WGXwr0YGeBc4z0FJtxeNrRVsMUOAq+0BnjSTutc+WwaH5UnyhByF14CDrctpsMz/kY
zif8Xu05XwEmAWvor4nvpyNPZvG730WPhFgDOZac+xPTgz36cdi+WYPiE/J8QnydgoqJxiOBFHXP
3rNUy7ozyp32dM5O1Cp92ADbvPWh2+oOAtC2EG6OfuYuVK9zZiwUpcLlTzCdCe/HvQt/qHwGiemz
qZyRw/fLAU6quNx4pbtsLdzWqUPugNDEDQ5l3q7mFRBU8+FUp++abp5LNTMNShGCRA479B8CwgDC
E3m3wA3s5GaLxibNV/19W9fkKV6RMpCs3fotg4ITJSTJPryAV40JQn+SuLiHEn5/9MnCuvDZ2wZF
WI8GtMPnoK224KLXaIdytYUe0+AS0i2m5oIPKiRFoqPsKmUmbiDYFB9ELv30ee1wCuZy6B7maUcQ
M0QGpqBWwP3XTuyOUOg3bpY9F+bYUmIh7aB1EM+ySgyzBAoKgUuni/wNZM4j2NQswqzGx/xerR17
AtomrxFE9O99DEkdhEiDKKZln0rfZv7rgEysCjGj+Y8JmNtLwmlzk1MXwEYyiA9xzpeLFpDdOqLA
48Pg6ZczGsq4UDzYkfuHeGDrRTcD8DMQtUjvGVEb5X7No5wfPfDG247J5jHA14amdMsf4nWIAHBS
BG1D5Hw1TdhcUFuHu1ZGpB7Scb3H6zEXbOPzzxyNkNH8g8T5B1RlzwnA1dtAqa9z1DwLsqMf8qGv
oK5dK4ZjkrXxz2FwroxJ/p26ru57yGkmMvAbgIv9yxwlMbqguAol+0IXI8osA2gYbvwQRTMpliQk
VYS3oSZbXKVoZIvAtLxs+xiB2/DtBY24HaG5RYk3CxrMzVy85vMzshJwbKy8+pbHKHf9fvCdQhJT
FMeXkcS+6uftlSv3psccytjU1Vb5g8Y0CqFH6K9RBASxaYYTXvC9EFHQXM08xxWCQNQNCxU7rVEP
pXK8oF3DImvFIUAt427uzpTS+bStdjtuE1w8wlxe9NTMV4xJSHWO1uTDs66rsIG94l2LH4kel9MI
MVniiShjQfjRTHvyCyau0zOVNqh3CWH2AhsodAp9VxJol05LizyVAPZwEA6ncY3ZCta6zMnronJg
rxB1L8WYQkGadd2bgx1jBfVg+NBBpnEVY/ApatxdUuNKye8pA8SbC/8yiD6qIssaEIfLUMAdEoqy
lPSHkTbto5+BHoQLCyroea87R0dve8C3ziH6J7dUXxWwpAOcmzFHEQzZk8azz8K0nGiEzPk/nwzH
4WVV21Ou0CoLL5MCfSe6vhHs/OdkFectssXTENmy6XppXIycdKbM3dLpM7T2X43lV2+Cn8aDBA5E
DEnQxsRdyC30SpBgfqaclTxs2AmScFqFPEP3l2YfGbUTphX1BohnLH1Icbog2T5vUEmUpvns24f4
oFfgv7sb6gAm0Y/eEByABbIoBQW0xThRIidwLPvAB4XMic6KdcnuW7zcZRIbUftODucMwuZ5trBo
0G8Qv6bFBq8bvY1ZKRPx1XZC1xgfmoKCHjpAPmoPqaQj2I0deXJiuiadflnTDvfbBExWEXqrcjkV
ZAJjAAuCpR4JW+t9WAXCVc2B9gnQvdYgqr2BkjKeJHlhgf3mcsB0MYLWoW9kK25MSEGwVlJ2W7Zg
gSqzN0m2fLFbLgBu6fAwmPCtywhHaZH+RF3+oilarnEm6zVuIaWCi990zIkhF5O6J0YN2JG193dY
1+QEKAA49lyv4pCq7YA9gO++zZ/TBpAINNRHVHpXyTluUHtNdnarDF/QPnZHkf+Aax0BfqcAQIf5
C/rIr1ys9xg0NATdun0WoF438Dl3MmLhwcEH9JoE0U/WQH2TmyoUexHBf+SYj7s6LfCNu5BsPeLG
7FHTcCRYJJbj9jkGQDB56BPz08/DudXxl2ZskkrL8GmHNvzS8aG7nQZMtnnUVXGu3ik2yItpwNwT
CQ9qC2LGs4SDeLE1uD4ClanbvesumJL4ZWGhOcZB9KOPzAuX4t0LaCu4CaKTRM7Uach7MEloWG/4
zNMjQasG/bucWszVy8liPaPe6J7fbyT+SQbfP2O3ZD3rYNzKtDXmkWTYKoEHha44zBtLDO/TI4ex
4lEp9w2bQoO4XfhSifYFJX0598NiCtK77RhjsRBLBpp/N6uJKqcVjnhouxJ913leug6fJoDDTeqP
RA3nftm/DS66tdwddrKuxbi6Sy+hi3Y4gCJtINruu2+bTh7xvM8rSeoUKx8E564g2xjWQF2PVorn
1TbV2oH6G51qHkSLH/JuuJlGu1WBNU9g2p7IOh1c3J5NmlVILYJ4dGzqCFmqxQ7x9k3SzJVy7YPL
o9eA41U361lK6Dv30f2U/SqrJog+7BCeU7wNHkfjuLjuasLsHMTZc0RJX/pkuKyWX1KkhLOEFHsu
44e101EBfs0hUGfJKhqGl14jUivvR/raTuoNHg1of5X5Nq7BQyrbMonsczK2W2n36LyAiWwxLdbg
ec1buHd3bbMWwTBXuKKqtTdfwhbrQ+hiD4qSOxIZyC+gxD67vNnueKNPekaqK8IYk1oMQwNmFlxX
HIhq4evHjgSJSzBl8uID7C/Mc/MGP3ZSpAE6KNq7CrskS2Ect3W/rd+GNlzqdW+uMcaW1MPtYBob
1Aa8R33OwODCIomDQDhkI7vwrM1vRhsJTHhEsa8AxFIsy3aiUM283MMV+gY5BwCAMWrWA53FAVCD
eYPyZn5YWdJdgk6Iax4gqbd3rAOaSqeiJ/QInEWcWxvAsjTusZYAYtG8wsxk+UhGNOyIKe0rHHLV
vwuaYlpHXw2hGWgD7CfUoZ1MvaKVg4PUT0p9Ug6CtyBkYLWy5jvU9tSC0x1CCz4P0FPrE1YTfDOU
5R32Yghub7QmSRNVzE516oAkc6AZwrNnARX9yWNbASZs7kciJZAHkFTALArnxBnfYIluUANUd6oa
Fz2haKTpJV6Gp2igHpQGln7d9po06jIyORcuDB+o22UdM9OXQzO+9q17WHz8BVSoRGo0+P+AJl01
Rnw6q33aKiwL/pj4GGEwD6HC76h+cdozCJS7p3mn56zJycGNpCmhTt4Kl+yPsdlNPUxeQ9GIrch+
68HHR9/gCW2hjzFdmQKct0koH1N8o4xJWkBnisaVs+MGYrTIANCSNrfl0DeyWrPmDmsLT0wBtLAM
6wtzOxe4fU6+7WHAzZuDdul3m0XfnV/7cgKnWHsjPtdy5leu3Y88nKuxyUGl0LT2CRc4x+QB6xnm
oHvkzvZ9+IPChPgUUOwrJAz8HJMtQ+sQwxl3HyvX9zfT7CvuFnrWrPsWaJARso/RKs53U7CQY9KO
0WG341PWRBi506eZsumer2ytpmalt5NOXNXMgLf9gFsZ5ZNcMsVKtnBdgYNuL7MXyQFyRI1VMrTt
oM8BpjcYQhnVQznx7DXKO3sHYXl6bWdxY7EWUUNHeYIc+b6DyRfaCVw0DQaMqZM1tEo1mEvI/SWZ
gACBwZVxd7+ETBTahnHRMSRfLELIgwNhX7cJGgWJJDC8dZs49xlA65DGrAowFkDr5G9TxM343dMa
C2iPkDsBZ2ThKyyLoIrjJsF/dHsWPn4nK2AMPVwhvR/qLVb9NeRJjwY078sowaDCNoLpZgiYAoqL
wQ7bXEsH3JO8emLWfnjQ3ETk1x6bZqyaEew9ZPGwYzsT7Zi8WbGNuEHcbXtyBSeLrYMo9XI6WwQd
RLejmdrAAKoYwURNPAi6Q2rzBfvXYzK9d6btgdPPdv/aAqpbHy2gJFMIgJHLEf9zSa8z5k9dYxVq
ax9wvzfT/RTo7fcu12yqQbUb4PUDoqVOw5BiD0g0ClYExQqqRJcDH3VYdekURLdQf6AhpBtrv41m
4TCJSRNmnmKQYuimce6luF1Tod2Tn5ocjStHEHrloFFSF8Xb3B1y0N0A79Pc0dKQ0YdHLPNP4Jrl
rv+DvfNYkhvZsu2vPOs5rsEdDjXoCURERqRkKjJzAiOZJLTW+Ppe4L1mj0z2I63mb1RmZFUhALg7
jth7nVy7jKm9rjfzEnFzUVRT0jIN1Q9B5mRkC/imJpEuXjcwiuhT1c6bfnYZvoP1LluUGELiHsu5
TRFPsI7nkrFvCIbXACdQOnmidNw71BTOjbLFl6U175wOqbiaJssvrCo9Dnk/3zsGttI2a1okhFGE
ZC4d49cym5s7LdewiHTMHJa+1PmW+nolnBNCj/ttss3HMs4/xZ19sLKEAriIfFmO0yHOjTtnLhkA
D6gKBQ44prVTH2ic1+dYcxrH5zQct2eF0tr5PnWd3K8/WZdu1T/NDVLzuU0OWhx9TdQojmVhH6FR
H5uJGLgrrlYzFUGUiQFtf53SCkk2mjApVUdbHmhe4PCa+MsqYyyEKGHXdK2L7Mcelud2wy7dLfVl
NEiSN8Ley7lcK690F3lZmkkS2PtDqszKoPTdHTvNqE89mu3jbDRfKs25SRAUkyO157khxiM7wute
4sBiWzIoSos5Ry3ZdL6esENmzDRPUY/tU1ukdV0oXQVUL1ekDFl00qZOfVyXEQvYvH1shvytJugI
hqU7Zv0WXdgNI+PjwWWyzWYikG3cN7k62Wmsx5saz8SxnubHZEmXy4nK14e2dRhhP9sYJ1P9tRqq
xE+Tnq+MoVGP7rYGGTgJWuUlU1Yzp4iE1t22g1roky9JzwSNZAkrtGskVS2NiHY907QzLmyXj6C7
yiZUYl6PRVxYRAk2fsaMTBl41QdE2JZnmWXsW9Jl6puIYsyptnuNkfdeVU7zCHMl97Jxsz6g6XMv
5ja2A5or7ddoLnJvTt04dFumDsVGLy76CY0Xk6bIJTI6tUmH7cjg7rGIGUCmUA6f2O3UXR3nMkVM
89bSOKC4vzFTZ563W0euul/leBUiU5PeHOUvuUX+2ad82mqZPeTZtPglnr6QNuzDtpTltZtHtHXd
lmjQHgc3MMtsea6VURLMoJE60/AG3Zw2PHuPsih2IKhX22fkYfJL4RZm/WFwSQ4lVX1xqApMEnfO
Wmf9YdAT/WxmZfNlm1zqgd7EjV6pgjnyvlaoj3kqUjqMdfOEss28RPQ4YtilwTlu3Xnbjyxv6CNs
o05T0Q6rrgrkgn6rU3Np3KYP5j24Eb22XRBzZM9IkAE5Lsl8ln20nDnACKydqMj9rmEdhFXUzYnf
jYKoq6/mRj8LyQx0zxjGxXkj6cNmNY2mGzpLVF11bh7Uqp3PS1yre820+rMzljJYEs26c8tlPdCT
yG6GNanuk6b6ysBFec0mrvy8LLQPTJv/IBmIdeoYF/RAWwTXQfHN7DInANKE+hcTQ70p9aEZEfsH
qYi0YLPiLEIDlGzDJSrbV4bzPdF5HIM13cKx1bVTFpEiyzS9X3IaeWqlNsV3+MJpDe1b1aIxqF3b
79f6mMmq9pd2m0+cEAfTREfksEnCkkmcI4s8V4EwI8GX2cqvY1t/mFx6ezruZzpfjSfVfNmoQZ6k
ofV+pLvSn9L5sDk5z36e+/TO1tVEOF/RjxwSG0tSGQcmAoEn2Qz2TWyVNkOMcDb4ddbpvs04n5NI
8tXrE9k9bVn+bDgYEeexfSMBGu6R4KFyqOeHhGOXwY844b9ZtnqkQJQeRvotdOrv41JP/KhzbeLv
+ZEQNMNGyTmBa38+QHf6uAGIpjxbzOeo13k1YqAnPltY41xv7mYdKc66uEN2FZumiXl9tp8MzLHX
xWwWB4QM6XFBSZ2hA1rdcgv3Uj7Xpr7lZBt18NGqwxJ97XBlJ22lDlJoX0bdsULqRM5JYvG7ccZV
setYYZFApzJjEPTRc+len5nWhYE6YPasYWXS55aLm60eXnOzna/BDuTHIuvXENequqQZ2d9gC1K7
peetYj0GDWagy7ZDtuqVVfzNSlKUQm04D8uBij5gB3aa2z7g2EbORtPiomynK1uzA+FOyUVpIOgw
hk0QjOP4qA09ZanLnvjHRZphMXeDRkOP8ofW+9kdxcVIS06uQxFgovHxIDvcgXhw4+HGLpurUqJ7
xZg2HZoyRmCLgwp7s7LHMN7c5irLOg35TpZ4JkqlgKE8dFNxJgAYiWqvTZ3oosfqejFSeON+EX6l
7vpciqH2CzuhnM9Tyvs0RtabgTdYsnut1541POX0tzAbuCaIrWFeNz715l2NbeiyqOBgr3TM4Xr1
l1o+VwfEoBe06rDWC0LyuqZQaeCsRPzgvMDrz6igaF8NsT5szSjxDccMm8KIM8+ZdtAmE3/zupEe
mg5uL4rPp3mzvwlsOI4vrGlgIGfK4hLbdqp4WNfMk6rIQP6/ID5Gp/+zvn2f8/D/FsT7NZ6qL78q
4vf/4j+KeMv6l2OqXXJum5ZjmDsd7T+KeEf8y5aOdEnYpWk6P/7qP4p4Yf6LqS8GLSrLFbrSd/4h
vfYh+e//0tS/8EXxVxYDd11hsH3/iSDe3Ek0/1cOzzFiurZjG7qNNt/VXfXOqWROsltd3JUHcpnh
qnyu74crDJj3pFqH6LgEq78d8huquctVd3KOzWkLmsN407529x0fzO/5Yyu90j9P4RxQpAqe5uDh
qvGJX466hz7W60+pnwYQ5zydPHo7bN56yN9+euR3//65/6cayUpoiPf//V8/wLm/34Wy/30XvxHu
6K1j4Jy5i+LTGDYBicoRG8qCtf1OAnl4hpodxkFyKi/V/V8uvdt5fru0IyxlWNLCUPDOT9BzMsSC
MsZBHrfD8pIZfvHJuS6fHXHMLxFUnjaHQyPYqpvqL9C3/+XKjMPgurbQ8cv+RrF0KJs4Y18edGA2
lQPUYrGPIlluQJT85S5/uxRQCsuhwCMtNIzyvc8I7ZRBm8BMD7aDKz3BVVyEsZ5dIPD9R8QkluO7
K+2/5CfypzXDX9g6rjQZFIIeiuXpL+/rV0L4fgEhLWGwg4DtuSyYXy/gjFk6lB1ZparpbX5c+8mS
h6Fi9Xx0cg2tBWrS2jyY2ha130sSCevB6k23OeV90S/PTTG3lu3ZW732l02pDRPS4tG2CXYGNT0z
EckwQkW6Od79+Yf/tlEtwQliCsqNytWt97gtfam1hi5+dkinp7XEV+l4VfOPgFI/ng3tHNA0lu6a
LKx3xsJiMbC49lxjnNg15tms/zYrSuznyS/bxWIhsVVQuKIIU+8h+aM9ZJJ6ZHqIzOGtEVVo0G3K
h+g8RxPBpPJyrMCtigIcNH9+gPuP//3KEBj3KxO9vduoemfZ8aRzZes6vl+vo7vhnN4tx/njny/z
YwH9fh0X4pU0HWm835YmUUpWSzc9GN4rBdYrTET+7E9B7bvhdowf3SMEpb8g5Hb31O83Z+smR4Ek
tnlPz65cO4L1UmA/Phan+sa8GC6iw3bObqwL7ST+5t3ke/bb1VwUKoaCYgSz/x0jTNNyknDbSA+z
bx3VWbutb7qT8hfv2xDieAynEOBVGHmG33nM3vzLzRr7//79E8Ysxi4wkPyxlfn7n84IDIV2JHEx
HCAnnVtudrlEN3pyguFiutDC/Nq+N+8pnkE8IAfwNcfPvmXftDcqHzfWjX1yT3GAoOTSPpl/eTI/
nvMfftr7z+ncxPq8wUY+YC1Dqx2zvvuLQRxpNzWFN2Eyrr0IHgBR8gOoEhotf159P0ZY/PYDOKdp
jls0wH8slJ+fTVWDHWDMxYG634VxcAPwmmfpzxdOmN9AgfqUXg63UUOJ21N30S1JwqV2QrB2VT/W
d91ZXVBh9v78m/aN9etP2k1/HFumZJS28/51oUFoqMSPyWHo6yq51k2nu8+EnS3/CHS4n158AwXB
FvAbThZ9P0F/uvVaK6JEghg/UPBbimAt5EjFnWX6t/Ggvx/FHEQmdiC+vFL8NocdGktbzjODL9Nd
P1OOjj+xV/xx2+y/vM7fvrs2oGvHELZUluka78fUmS7AEWr1Whi32hHPUijdMwpi36j+9oX/MTrh
l7e0X8pFhs4/mCz0Y9P99PQSUfbR0I9aaHr4MW6GW+3L8GBedrf5mYrDbX5Xhe3t9kTPr3rVvzh/
udEfAP53l6drbmCPA60siWl+fXkNsSnYvEILhwM1iVN0ppETuIRP8tDclEHj/yVkfL8oLclBqUu6
+0Q2HCXv4l5hpRvEEfZJheWvS3fpc/DnZf/+3XEFcH+GSfHBlAYyyl/viD6spD25pofVr33nrrio
/+b6freveFaYbR2BXFcX+CLfPbIYKWJrr1oexgtALuaa0zUb5ib88228f1C2KYgxceASKnGkvAe4
apRaaRSjA1oBvxwMtPaXiKKGf3gvNumPsMlDCA4Uec3+xflp9WWaMbM48yKUrdZcZ7aIqKYU/wyA
bZp8GHWdr9buTGaFG+9eiVvM/TSsdRm6NGo9cLej3zrdP5su+++rSLRIjiO4K/v90mrabYIwRWNm
iWwN2XrP/gaTpCNb+fOreX8O7bfjEPorR5pEVO+tzMPsunEkuzKsptr2hGwrf1PlzLB1Xf3lUoKU
9P1yMx3BRiEwpOyoQ7/69RXZ+ZT2hZvSVo9iwClxZcvkFpHgsDpp0JYNEncM13bpI4xkPZp5vNHu
NrVS26VI82MBdglbTdnp+gGj2IYvCI/fhP3WiFe/sWfr+7A2xi2JqsCXUgz6MZ568cXAq5zQeYsR
KFlGU2MijksnWJ2kOTi6veERUSY8KtWSynpFrVBnDyPyHS9NjJFO/TqZj1aXiNHLGKRxATZmLmhk
a+4QuMj6lxCsO2UcqIXg9iwK9NulXRq6DKokY0azLHBMPGc0YC2/zA13eTAsJkO7XiKScfAhVNHv
cQqqjL5ZlsvID8mnD32iCRRhKE3vCoT6y1Fsyr3dxnR+hJrJD2VQn156yaL4icvUFZ/bMYZ+0TsF
tMk8ivp7C/L5dRvpA618u1S2PzW2mGjwF7048jChrgCnim7HEWkWZSDYXUGBYYg2hTZRRTX1Znoz
4saw8YfM9o3VjFMVghRD1UGVzULClG0YyrNNLw8mRSgsddtU31T8qMZ3yQM/Ri3SDZ7j7rzFq9em
Hga6ZsZA1JU9/7aFEUYMZsr5aadzFcCOza/qbaOX1Thz5cN43YCnsRd3kRH0Ik+VbdVQsm92Wd4W
xzSKRr3BYddYlfAsd25eWwOTi7wQq613XqwX9nfaN33j2yhM8YPQA9D9KevrwYtdWD4+/nNt9XNq
ejGnuRbd5dsQDWFioyqmzWpPbpwdu7lpP2fI6Euk9uWQhrbmrvgBpEHzQmzrcu32tbPX7N2B5j8K
hzgYsRjZYa8yVwtceFAvSY55kt6eXmBgQu/4YDtZja8WrNQSJtTtKH7rGo3YpppRmmUpmnCMumX3
FDdTupetR2O7muhOgm0Zoya9sK0lcugM0VYPk4oV6OHob8Acoo5bYQgi0eupPez4xBHh6j5vl920
GR9tUVXPgGKLN+mU5me71u0mqIexNPzBBKJE91OrETylFEV1l9ZaZxmZCDP+7c+lVWadr8Fq+Dqm
LmTWmKb/d9YWjfitipSA0O2iky7zYe84yV7HOrCYiX0aKuUUh9gwoIxkGFEofrKc1mC1e8HzmvX2
xTXrheXtNkDLfZRkzlMr6bF47bA3odom16uLXdw6UFzndPP0FRNmkEhAAQ3y812NNOmjv1boHK9x
yzS3mckv9fR5KJYjpI8uOe0joEh/yVC+9hlqkFBvC+1BNwZU+n2S6loga9tEqMKszcJzt4RmRIuk
boIBmxXFMTXoxfgR2CuJmJEebphljv7CcGopeS6L/STndHppTHBXWFwVM0K0Mp/oPRvFsdKK8cax
d/Fez6O/MkszG/3aHIanEfHoPeCFSfAcLXf02lLHcdWqbLjsNRCBns334ptcxhaQid3bNxn2BT0w
NMYBIsVrmQqVLKAwrYA+nZmc2kQ6Kaq8NPueE/bqocwVIEbWG1+tVrrTGgjYvLuqxaRnWC9xiSgj
jcDqreghsoD+IG3LqETmBPPwwayE9kH201wGUwqbHVCmZn7DU6XcEw7CpNtN7qgf47hPBwjCQlWQ
KCXiNBrSvcJsVmKs4QsnbmSPiRiLlltN3lL1M1I1o0V3nAwLfU2BEM9E1QG31dMiHJGHuO7aLXRq
CvJHKmZ0xIcMcaffY5ysvC6JCD1Vgtb6ZCdRdOzjJhfBINMC20Tipq/dBgEodOFClTcxyu6Hgh2V
e8nc4kF05g7gYDYhSvVglqad70w7bHPb+iX2s7juPzOKWZnhgmveuBxXBH4Yv2jG+Rg5HcDSgCdQ
w/bdGABTtTIfD/g40e1vu/iwj5b76PaNK3xtddvEt/OmuSq6Rgof0lDBlZ2ClrImpmi+xnWa5mG7
iCaBTuCIyVc03rVgdLA3otx3dyxuJtUnFMbS9LF8pd/bTEuskJ2OpR2FfQzUo4I/is6g42ifMc8i
V4wddF7rpPffmpVB816L91rzzBW8AVQ4BBlzpNiRwtExAWVEt28jMjTLJ5eZOtA/Mzo63Ms0mSSG
rA4r4hjz2VOVufuIkGR5NGc1+CQ9ximf6jMu1L506xfLzgYDf6VYJuSAux5MG03gB1Mh7UsOlImF
0ZSD4s+dXLQ70bBzp5d4NJY6xMmECiZBMzcGdITwmPd1l37aOWikwmhz3qJxiys+a2UjzsliOZuP
SkO3L4RtSVhjc6E+1BSkHjd32gW4JIBvmVuNl64zQICEaQbzjLqlJvkSlPMtHWpkmg2QlzfG2WzN
cSY5bf0sWt0pQBgJJXkpx/QRscdOmuyw5gYODOLcM+ZYfS7Nyv624s9duHQy0q5s4sVA6tERQIBG
XI91u//xPJr1FxcQoQXNcA9LerHqgmbtvHJ6WYzpwsnVCxEWNVsXdzuIlMQ3rEl7QXkAHbLpRW4c
EjQHr1ptj8Dd0hIfICsu+zSojpNXt/Aa+lAas9eJ4TaT37bbjt6N1uYbcD3GwG4zGr2LoVD14reI
Y5Fb6qb+3Zpk33r2rPD09RRBY1/p2/DSlUaJ6kMDG4lRSY7PhdxwTJdYuRXNUdE9ZHxoRWjp2fQQ
LaOrh5FSeCWtjXPOJun/rNJo3xx2nyo2Q5Gub5m+IKPtNb3BFuk6BXJsvOqLg7IqrfsD7Ov0c4eP
YPMNttRp7DKclBys5keavOmI+2tIrtuhXF3f7tztfrVjQHD2LKy3akiwgIA46XwzH7rKHzITQmCx
IGnIotl+RC24ouI2nPSQihwcjOrTirHiUQflBTMytd6rFkrw69TyQD5Uo25/36gIJGFvWPTKi3ko
xyNgFSEQSM8GuADOCiOsZ0NduXB2+Hp3uomvITFpceuUFZ5cjC/b0dBi81M+DqTDsDaT5FB3Fkr1
ES0e6Nt4c1ZP9fZyV+BJ2Tvuqv0ar/02BI22NKD4FkN+RzCKowYstluFFtPiO0/PsulqFGbm4lYo
qb/OjIr1ktZwh0scu84li31KA2FliCOnDR8UsGWGkoVmYWTfI6fpGCmLoDasUyzYqJkJhnRIkHa4
irV8tgxnFHfpmml5fAEopWu/D22qrU9UsY018wmM9PPoYmejD986/SE1GjO/34xhmoON4H8+atLa
xou2XgBLkOc0FuJWpFfXU6U7zQ3ejSjHCjBicuiTQc6wvebJ8PDMzp+SlJJ8iIKM9sFQdyht2s4x
0FLl7ECYpK1OvDBjL/TzNLfTD47WETvuZILdyinWfSxAhFREGnHylVKu8w2VGl+meKkTcdTaMlfP
g11FEJRspb8ofm6MGqra9GujJd87U75PVe+vblxoOOV6yQrY7VnLVRoBgzTRClXW1UZhicC8yMrJ
DfGbacoKMmECpOZkjRw3zK10/TLJZSdtDuP2OnSx2p2gRnPMSXQQdqV5q13TIzYdeA5z1Pkc4KYA
ny/42mN+cQaMzHmqjelRTcBVrhrADPNJ6zlGUNzEW/bAF1ajeFUwjfKI2rOMb6dpMuYLTW2c2UT6
gBS60bTQTizpNJ9tgGuTl8eILM6qpw9/tDHjcQTBNy84WyP3cYCfm36Cn7N+YuqIdI/RDEf1vFSa
/tUFU9oi2WL80YXF1FewEIXZTSjj8BSYx2wDOg0PUBfJYafv1mE/LKv4QNVrsm8kKCjwFSiUGRA+
dEpDfzPFRYCcVKh7Bp+j1cd8VdolBlTVf5NxXqEb7Ih2mK6AFeyciU2kAVr1Ud2qfCnlPmZFmg+t
aXcgLIvF+aCJZkSg1Wtmjrw5BzN1cogTrZdU590E2wyGCyA/u+SaGYwcxK0xGnrQzcuIixBpbY4F
gHF7IdUBiI+5VTHqtpCViu+6Yk1w27CwwW4DfnI8d0Q+jpulQhyZbVKLQ+i5uB/obazsKKOvkVla
out5sksOgrxoKhTb2bpO4cCjQhqjAyH2ZF41/f3mKLRBpjOkzlnvoJL4VqnVQAXQWD9U/Mk91n3n
bhmBjhxL5IdfzdLexrPJeIriQ50Z88c2Ropw5JBwoSK5XV14a18O4nrU60kPW3vZ+BCaQzy/yHlV
jHyZZM3o53JsgRajfBb3Q55Wr2UtU4Q+KIq/ixTX9lltpE03aFVRl9u8X/1sg7/Cd951sbidELJt
J9jweFnY36Bw+c6aCw5GjFY8rGEwK0gJ1ejUwUykBtZKxMV3UaRafW4hAeJMGre5mS/rTUs1/OMK
N3SiA459jFdqJDeW0Q2oHrSe1TfUTJUIxewk5i0UOhFfItBAq12gI3N8NeKYcKidA/LxWh0b9+Sl
WzlGZ0PiVUAPpvPFhKM8fVGMB/Om1HCeIYcy/RdD/vSk96Y9PWjwx5EIrrP2rYlIpA+b2/ZfpeZo
pOLVup0LJ9XyoxGP20PdTA2A+CyJvw26QgCqtLIw3sq+nqLnbs7KT2ubJGmwbWlz7aabjEGN5RT1
c5Q8o6+oKrw567Bkp1Kv0u+y31rNr5LGrD/JGohYADberi7rstNeULVk7mlpawatmFtTTqQo6Whd
VgwNYYsDFn5SFYQuP8eJ291REEqeCrOI67OAS5+fGF6YaYiNJudjW23tx6mJhglSEQMgvMHUW6zO
jkLWD3wao1isqwWZzzQTj1pYdRA4c2SVtwPzOQpfMrlU+KjLSS6AjC9XRcl54iVZAfmq4KPDvfX5
ZBP71+Ip2ZWZoFzSHE9KTAiQAIAbrhVsrwqXx1Cld7rbVfKMZnzoryaNHAVDCNjV+KrRVP0FWB+0
FTk0yJ4Zv1H12AYatC2DtLfqUAMQ+VCSRqAZtevVOKh0y0yfmniZ+RMiYC1sWzCXVIImqP193Sp5
nVfJKi7TmBz2K2Fb7l5gsHJiv5uaabjC8V7djQWGSh+Eh0WCt1kjdKxx7aqvfRdbd5YFSP2YMRWr
JSaR4jvlGIynfBGH7gjHBSVahh5AD7aRySKhwdd34CQwAO41A8w5v2yZNXFdtyOe6sSIWu2CyUhb
AiSQMMaL13nKAseOdIackZDerbLutqtiTPQOlLkGmuzFxmv8uIJayC6mWCPnWtmquMVWU+/Pdswg
c2BuTQyrXq4WBmTSBQxATcweXCQou8DO4rnGGWG6r4zc2IXCGuGGt+D1eJ6TbHuxsEl+mqcCyoxj
ZwJxub6ywbQ40xgAhtc59ZG9bsXdiluZHWAwCwXRkaqpRSQWkqo8i12fh46NMdIsVJEFZQz9FJNc
Gd4ytM7X2sX16cVtGV/LFOeY10eVWFEKyiG7YBKYeRd1mv0abUl0jx0/ii4V8rolALifHbdEw6Sk
kM51QW7kjuOR4vTVsSOlP7tKLsO5z4fkLp2YFueZU7Wdk9httCCxMMLBCljIohuetfLKoqfKt6Da
fMRUiGpTIUVETWj1/SvsevNBTfb2EJX5xg8XCyYK6faQ651snj43qllw/yJED7Cc6HCLy7Q/ibZQ
hb8htJpDEdWgA21NfzEi3l3YSxPLQzMtfJEnW+N/lK7TYB2APM7TldMV/QxCvs06TzqruDPsqkV0
mTHfHUZV2zzMbe0wEycpb5eK0r7XDXr+yV0NfWF9L1VLRTnpkcYlkX3XGBmOrcUAj9O1Np6bOoFh
XhUW3uyKQRzX+Qhj2wfqS6XPrizrJi2iwTxOVpnAMslG1O89HG3Td62uu5vNiY/70iI+64E+fk9j
ZjaAZTBiLaxRJcsA0eNug811yK+ZQ4PjFHW6Y4ZmAokdfzN1A7KkmIJN34hm8UmvXOSOzD1YeUmC
k6WvlJ361KDUlTn2kIEAxCBD17u16TzHgiCEqN1NSC/aONth2BV8YMtyE/QZyfwqSkMkflvV8YXa
aivxgZ+ohzqybMwpqICwlSlermPN7Xc71jj0smqrBhxkEbUIybSCb9mk+q/Y/DF0lGOSfmeI6krx
Wszl09C4y0ub6OWt2xZLc4D3Mdwucp/Pxvep/1Z1hvYyjXMLx7fO8N0UQCc/1LQCnsxmh6Kg50bT
2clxa/hSayPHgzUzYwPRZ7JeWtFafxooxOooagv9nOYRM5imIiIdl1HkfG1nhbcY8vt2aaGHzT2c
5O65MHCw49jdQ6ih2lYV8sEm+tiM0f1EAY+CruP2xavV40chpa0E2A+rc3Ce5kg3/SLu6q/9mler
TzAGJAzFZrvi16MC5tmW1Qre5To1Htr/6ksx1+7JVWrKfMvhuPaNAjBwCLW0+rCmetmxu2tiZwaj
D2kAFJ+gmnDnh++Qc/Xs1lP5IG3KGmNm8cFv9cR+BN02P46jREbbMRwgHAk2RQCUj+TRGEoXhCEg
ubckcZB+tPZMNFjHnxMmJxH999j3RRnJsIDkf7Y6qOktHvcRjzCNI7BabgQ5g9E8H21COsyxGBdv
S8dxXwYKE9+baO4vpIT+H1JwhjIgdTgPe8oZyuQQWxbmD8Nt5ltE0epxS6bilvJbdDUwmM/EPltM
r1JRSmIsTVueNyxHb6aeFjhMU2XUlyprOGS2OtuYtzHol3HliGtt1pvB17Rie9MSh01E5bb/FG/L
+FKPjDnxUAevn918gaglO5smSarM7Iosv0BlReE59vBWz0gX3K3/DDhTsWltY/mOcZlBE1U2Lk9g
5w0EM3S8Rl/fdPeLGiY2Hvuua/yFI3IL4NrXr0pLi80Xc2RMeCiTRHAAzvaDMZLb8lVrxutSSzas
JwXBhKdPsAkJrh2AYuNQt6di6Sti66kr3xglYz/DeXVRCUxr+ZjqffUkB8ocUEWXsg8A+9kgPWEt
Tf4S9WUSVGoA55jlaYTguesZC9GkgLqTonJf0XSD59CciDKHgTHrHvRt8yUmfmo8yiB79ULLqm+b
0S1PTPnuPpnzUrEzVfKN8iVHXET3lUlnruquMn2rvpa0dSsPZxSOS7AkxikTU9biX6jSpyzpR93X
a2nfqzgjPU63CAITuDh2Y6w7hThAmsOd2FnzDupysJWETStMgl+mezIxpVHqbY3lsPk2w7LeNqog
7NXZxoCTN1nM19xJKkZsdYnBVory/qutrEXy+6b62mbIN3pEqvsI6Zk5AIxGihRhc5Qi29FAWnZh
xhgOIpycb7lmgasKN0tOd3MriIqY3IFVZOhK94NNhv606Q36azZR9AX+4IB+nkAYAwSlK9I2qXTM
wpX5ouQelPE5G61dIT2b3kz7tZcALgGgPNeL5gy+Q9YGD7JWsA3bcd+zhqLEFwoxRls4Y61nTNg4
p7pXU17gnhk2UgYFD3HwUghsqw/bRGLxLSOc0AuoIeYITRDyMLDq0XjBMBTZ+44iHbnm9IcK9udG
6DuYPC1XBAMMfKYCzhAjiJXvW+E0vUyw6kXY2E645McsM09be6tEdu7VkyWyI1rxA+3+EMQyOAbg
g2YPQfCSOt2NkHg71Y1BNZD2NCSJkXndJ2C7XqeWU+lcb4DQ//yDf2uq07l1aawbQlBNcNHw/tLu
noqCCohGIzqRZvuk0QG7ARX8z6bd7o1oQ6fhrQTIDRud1judVOsMk3BH+HYbzulPiElsrGaadvjz
vbzXOdgUzCx60JRjTXDa72U3WW8riWUlC82h2B71uZuuqU7YJ4cAM3Ryc/6HMp8f19tVhKgUdWWY
7/vQA3Ub4qwsbKAeBNWaEboiiPvLkvpf7wq9Jf8lkhjk1r++oZF+LwoghYF40JGUSQ2tvknYqqjS
XDToYf+iFtlX6M/6F/r4QnBTyLpZGMraV8xPAgh8hoXJBGqc7vu5tih1o88WATyJA0m3dlslRfyX
W3zf0OeS7r4udIdjSCn93S1mYPyTkb5eUNdpdFFrJfXtoWd8gF5Vf7m73y/FOkR3q/OZcixlvVPb
aP22WtYymoEGOcFXbUPbP6bWtUzF317c+63l6BKyE1IVKQ2pWCO/PkgOL2sduN1AixKKcUkHULxr
BUnSn5f9/3Ydhfqe5cgGsOX/sHdmu40r6ZZ+lYO+5wbHCLKBvpEoyXPaTtvpzBvCOXGeZz59f9Te
1WXROhKy+vYUUBsFZO0MkQwGI/5/rW8ttCTJSLCW44VApHvDuLCwKa9zTI5ndDEfp4Vhou9xEIEh
V0J7fXg1xVjTF0dn5NJ4MB5Z1iWbN0VPt3EQxN9auL3U1QnOPjM1Pl6cYWMUcvAnaPgD9mqtd7Mx
SmwNni01qkzkxZYajXZZkvOz/dNbiIQONTlZdUiMHLG4hWHEp0bCr3EDcNFXVmjOYVHVn64Xe0Hb
vAQaDhIZltzDW2gNcaAnTmS6HZodzvM4bJIIKu7pa1muF4yC+hC3Nm4PnBm6cThK2HB0apvCcAVQ
eBomnrbFGQCyxvAtN1XD8v70eEeekMNdw7dhCqnLpeDX6kurp/IJASnR2m2lON2jnE1pp0f5OP0w
n8xqQAd1JV/Y+Ve8mwdEpKdsNBmFo6P+KeQ7vGutsn4iBEm5n2I6UIFtszk8PerH1WJWrrJUSCTU
LPCLe+m0k+N3SWCwFmrTyvGpzoJkhULRFePfQ/1Posd//SIUpxkvf/6f/yWYq/+9gWnzo337mVfv
HU/zv/CPf0laf83Lz/wVRMSLA4F39B//kqP/xQdk3nKxNFH3nf/oX/6lv/iM4bBA04fG33CYVv+y
L1l/qRrNEMdWTWGTi/0HYR5L149mgwDgV2HkQFjMXzbPo3ezUyEsLSAGaWZg5XiD4year+sq/Z1Z
5kUyOJdkTbZA8LKXRN7YsttwJF41Q35ZKu1uKInx1KsN4dBnNOCLlYBfxUJgGJrDmYytz1Inl+Qo
eiB2ORvkLcW6G2JspDU9uho12iYUnHTfPa77v/cI781P9rzhebd10Gw+5HwZnPlO8NXTFwucN5lR
x/skNuGU1JQJRGald42YBIl1QVyg5jBMQtF6gJ31WqgkMQCUhEleayi/EJrUuA8Hv0zu2mkMUaj7
HsdCtbXqiLNCrTxoZdB8KWNiDTaEMVOTMGgEcUDjhPlaQPGlxdAFM+yhIc2glYO/I0hrLOb1to8+
Z7VDXGOqWxMMrzwsve18JYgdgM1q4HwBKtLYUMERkuNEh8Qo56eZRFncUQrXm0f4rlJb5zCatsWg
ddYunGwfBPMYWW6itIlJGydot4BtVbHKCwNLQJ5k/S4srdJaDbAFv/jkVEChMgNNuFmUEbybdH37
tTQFSQwR/L8tVHskhLmmJ7UbFPBAQDubKBoza3CoPjmEN6wd3y+RE2rpRJZBl2e0mwNk25BlxumH
TR8xWDleXcKl9QsL9D8EC3qWNItiN/P78VNN+7XYCEQWHILhBkIqUpIcKost02bjVw5htlmgEBjQ
Kvi5V6qaWM+Ed1fjesht8UL6YWaue9DMzYWvFtGdpujddGY2zRuKxWSyHc022PMixuXTsninaJkn
A1HXkE2M+lKoiXMnaM0WAJGQ2a09imKXjRKhM0mSFrmCykH8n0X5x/C//V/5sRn94TdoGnsO/B28
1OxOF1u4WvcLTuNC28Boh3CVzEf99dTZenQ1ySxmpih9ioN5QJi5GiSlr+3pV0qbvzDv7oKF3n4+
0GAkZDeJzHrxC6Z6VCooPirovN54auOyvqd80Ltjm1Y3aFGyS9JVsq2nhc4aM5N9A+u858hPtM6U
BDgNO7K9T/+m5QdfzjpsGAWWo5tYmKx52Xm32ElFFOGoRhpuYS+5peLRfqIUVD3/B6NgOkUTyKaC
bfLhKP7g61HUwvDQDXLAxzAjd8+bjM3pUT64wKRlCI1pRvQrNld2GIfDIO9pvBxMCJzd2L53Ott6
pIZh/tIAU7f0S++c0XllaTZdItzqNRERwZlVerFoWstfsLhQPH6QuQY6x/2g/Qb1j3iybjokm9Mq
FyXyHp/og6gcs0+nL33xfn0Yd/HNIgUkN8MQOX1HB/VqKoRCDrD5rQyQ/66aoiy2VJLGn2MmwmA9
hzCf2Tcuvk778RGnq5ojMPrxoh/eeYBVaBpNZQZ/lv7WM1NCnQKrvZdDnVxBDRLfT1/vXrl/8Crx
qLFpOXTCNKaUPW8x383bkHOlB0ZedXUHxL1iB9Kt1UJ/BtmvrnVJe9QiiAQtskIElGYNv0bYDJ/p
bQ7NmaXt4xtkODrZDbrFpoTLX7xBucriPKIeg0+DLJd3TH80SdF6OH3Byy0zE4s3VHew4lHd+RDO
2Nu5ZtA61lzaENFT44z47+NBPlkB/oyRIDE+l0Hi3Z4e9eO1wafh9AGyg8YjW6/DuwxNlpTyWTFJ
F4LvbNDGm6kLuzNr0Dw5D58l5R3ukIPtiX+ai9JLTvjiyONUXVPWwXZIhxLODSsiMejJ19MX9HGe
UpBwOLTxIcLNJhebmomek4FfiR5r0PW3mdPnL6RytyvKpyZpT350xvp67NIkKk88mxREsNgf3kBl
GKwMySX54mFe7qxOoWoGmtFthzQ4M9TSIcqyzKKn4yEDec/GemkSDKQAiR37YtOUNdkFvpaBJrcQ
Bnw3Rq/s1rnQYXpqKHo6tyc69kJXcc65o18W400qC7VBZVIO9z194HYTF8gTbocQSvbK7+cogdNP
YnFn+LXsrAW1FJsqhyOXppnWb0xZ5REJjokHFR//DLVoeOSqkZ2rSOnzd/XdBPt7rBlHMPcQWKQW
E0yb2qnNSBLetKJVv/VQc2ZVq1U/V1nrVOsakKC+muIgMXbhMKDIiX3bvMJL2I9rG5sUhGY0oaiV
w8l5g0AV21sz9qhwp6Aon+o6AaAv8lo3XVJ68WF62khp44/vF9smalzAAJz5LHA4k+LYGVAYhMZG
Gw37Rk9IFQOOOl4T2do+nh5qsdbMt4vVjL09RjBh07U6HCorA/J5BZ9ns0ECN2mgAYm0r9lYRlW9
0TLVeyJNvT2zwu1LW4unJHG2zR9uilNsxA6HzcH2MhVTCNCIwh+h83pIHOEIbbXKy6dNU2kdGmlJ
8byJByI7m1TXZgEu0nBE4jSTaAhUGhnE3iSuQhKC8x20xXBnVQCA113thNmV1uuJdT34CQERWK3A
tlHNBhofaxGI2tO3cbF47m+jwHfII8MzR/vh8Hoyu+nrXuWUAiOpuSVRzEExBvr99CjzCrK8a4KC
GjVeePMYtQ9HoRHZp8VgIwgmmRHAUit+5iIS/iZs7OAK6UCJLaqfbrLWdJ5aPkxnPhFHxif+3NLw
WGJdNe3FzgMZnl7nkcXq6UOPqozrQjevAlnekfP7K23NlpaXfEHG+OP0dS9W8vnuUj6n8IYMQNJz
XbwPZaboYUatapMWRreJp6q+VKEoEKxVhpsGF8of32dqpbP72WEJwbG2mJ1IbYXjK7m+IbGuunFy
I/lskntxGXOMhj2JKWyD1VTZmc4cFRiaIjizz1huebhijv68GyanB6AZy1ogriMz1GXJFQe991nK
1IYb2lOV5ojb4KvJNdlRhRBan5ATiC+HrmTYOiuB3eW5RNTcn1nCP05wajfAUeYqADdn6cCmH4k8
vgLGy58iniqz3wZhY2cG2V/Wvyc4mzyaWVRiZsKCiht7SQWQltLUoODUjQpBbyI8Xlg/ijognNOm
XmhuUxb3+zDTLM6ODcQtt44Rsu16NQt+C1TRX6XmoGyU7TAV8HLp9K1wNdXXgTOF9dbATaVTwsk1
WK7BlHyp43hKL/zYxo9ALwHNRyi1s92tfal7cVU0LHiMgnhhRzMX0wmHZV5koYlVJgGS4+tsZCNB
Gkabih8Tga7qatIS5VtI4xsHSFe2uyaPhtlThu+8nogxMsPMejBtJX4+/WIdfpi53wYlJodiy/zj
TLHsdJAMKewxrqD1ybB0u8bGZKdTwnkgXN56+cOxTGwjQjNpslJ0o6F3uHi1bV/W9ECkK/kyu5Xt
p0inpxKsI6qkPx2Kw4JQCQBlMebtWazGTmA2JPW1tks9ybiJh15uqNx0O0sm8sxhaHHO5xbOBxMq
mIJHSxzwXPh8fzhJ4LurU8FYKraFiV/FgoTtp001+cOBS7qxDWpIeTe1W7V19KtAREhyylhdGW1U
bLG6mGfOhx8e6rx956POl3U+Ne2Lfe+OSzo2B0OrJVevmOO2xlxJQQ8mrl2N3R/f6MOhFlteaVYq
5FiGCoO82oxUNdYkXbJQNpN/Zm043KjM95kCJf3NuZlgU9xf7Ot0O0odr6UTN2Vqd9+h9XohQ0d5
nIbRfuhqn5SJJDPOfPA+vrrzqHxxmbk41fj8HD7daszGwOkiyc4ZuUusIpF1BjO6RFGjX/iJB9tf
QrgxgjHfiLAObljT8/tAhNXPTqvQ6HeO1T1OSan/+UPmWCPQiFImps+2eJumjCyALG6k2xNZvi1I
VnQHDGxbnHvq5k/fJoNSPDfeAA6DT3Lx9e0JFTX7VEgXqKV6Yfi1uKV/Gt+puUyeTw91+JXZP2SG
muv983eG4tHh7Z60osx5sxmqxhZsAcMksWY8tzwcFm7+GYXi0bzhBauwHEUoVlWYhifpiEqEMzre
jK9G7WfXQxqB7u50p/0k8my6tjuvPjONF1/2vwfX9zfTRGYFWe/wEmsc7GhkWnBewmivqKS3AHVL
85NIPbzXaQDd0basF8oayTaVZXLJzj9882Vflmde3sPd3D+/hI4wgXiSksOy96ESLI1UMZPUqcfk
FiRt/KMW5XCXIl+9MDJ13MpcL55lr7ZPRd1mZ0QYR15o2Ea8U6z5+0/+4Y2ISYKLmlgRrmMpw3Wq
qMYLTnZvG7XNEzt/FDSknr+enl9HLxkgo9A1PkAfvsQiE6NiD6l0hxw5W+zo1Ow4/F5i4FS+83kd
rydTS1/6GmhulIrh6fTwR1Zmm9KRmIkbFGHFYg2bEZiRM5TSJbSn3GIpbu+HNPZuyZprf54eak/p
Odh0zMSNd2Mtlma1yPvKTggY6izklhzBrSuAtUSaKm15PQp8ujImK9tLpu7Bkr1HxMkQf82MXIDq
HIP/YA2hLsK7rWIWpC9w+LBHc/ThFjDX1LHsgXyzjqp+/pvN0J+Rdf6Z1e9GWi6Mik/yi8JIWeKM
a49C2ybT4MwneDXdM/d4/rs+3uN/X9Vin5GgnEOHVUMgLUT/aRKpv8Haon8K8LEWoow2Ns68dVJK
wlfr0OhuKyKfk0ScOxcenVfziYHaJHX9vbbt3Re/pVBp8jmQBLKPlTtZHv7XvjG2gxbaZ6752FCG
QV0fXAzVlaWaJPDqUUtqli8DxAPZbI211cvBIAsyOidcOTz1/f0kmS/QJc29IG8xg8letBUxsDnt
M9qLOAayb45atdemY6bbKZTNGRiieeRp8u1hQUQSJuTyk+qPLQeENudpltBWWrpSa8z8w5kPwLEl
yKCrK6gl0RtaVj6gcKR6qTHKNGn1FcB35c4goH6lqBVqwSz2104TGrepaWR3Rt+fo+cdW3XfD7+Y
sgPhDLLq5kXfom6f1IG9BS6S7vDokSzAfnlNoSjanX5Rjt5ZRIr0+W1qrksoIGgVFbQW616fARQA
RJFcoiSPz4xydGpikmTby8afiu/hGoNCOS1MyaVFiUp4ezZYO+LuoFjgqj19PUcXV94pCgRUyylu
LoaKQZeImHOOGzsJM0QpqYOIsBkuCLJxMy8cN4Pe5dvJvGiANr+WlpzeaKar46agnntmRh19T6RJ
u0BXuerl21+YlWyqmruLKUHfIH8qb83UcG7ryCAVo2/ay9NXf/RpvhtvceJRA7I7afZz8TjP12Xj
mwBKsCr++SiUBgVFY0SafPAPn6aX4vMyVNbWmgi7R60CpqL0gfofXMv7UeY59W7lbLI+nW2MvPNi
Cnatn8ttXUzh5vS1HHvn2agbczMa9tGHPR92VBLceefDpKyusKeH5HuRXfO1G2mfrXKDwAGD4GV9
JdEZartE79ozP+HIyzFzFiVKQ9ZHe3koRL1meF2a2e7Q++11G7SweXE9rTEamC+nr/bIEoP+FD2P
aUEV+9B7Fyp2nkGByDLofvaVOEkgA9SM6jovvhHArG4Tgje3p8c8MicZ04KUhfKVw+H8m949x3oY
8UmMjEnI4+QGUaRdqRYGgv9gFCSoBNCzXaaTfjiK7MQ0jVViu22NvtXW898GQa1nJv7R24dkgP8g
oOAbezhIUhvtKDSeVGikc1KeascbKHHy6yRb/RP15fihjzTjzKhHbyClt1nqaOgc9A5HZSdOXlbH
qODo41vqrSDag7OdXJ2/ZbFhQgaocphml8LJerF01MAi2lTRWDp6JPZxK6svzYCDgUDICS9n0zxF
kzHt8NYBF1J7fRcX+nhZE8hsrZSyPFeSOnqrYT7Owth5jVnc6g7/VI7sluNmkOFH6cNs2Bq9Xu4S
bAks3Wl/O5pwGs7c6yPLwSyG/H/Dznfp3WQNwkAqbJqka419vdGLzvs1KYXcgGEoXcJpInICjAqe
v01wOxbS8Mz4R2pWqDEpD0Fho0HKm3r4A0KINk2S+zbY+iF+4QPXpmutsrArJHYt3+zO6n9OtcBv
5zcqSUl43N+wIRFW16REtm+KyfJVSlySbszpN0w7em+obFDiAapIL/XwpzWiCYwBfpvL/hXhSDs7
lfQmUfB5tzbOQ0V7HVqTBJUmWWNvIUDQavGDtWJ8mnrT/FVX3lcpE29NkJh5iUU42qqhHX0KRUiA
J9aw7kyJ6NiLQ4uOvgRL1yxROPzBo5Uodoqg10XtAoPMl8GlOpuRTt+XYzPVgfROzxfQu7Z0e5RB
VtLxJFmjIi92VYS9MqwA9vZbzfDJIsxGrON+rkzWmXE/fjZQ7yJKRkI1C8iNxVc4y/wokg6nCFsr
yEVF3LOpZJBsowas1elL/FiVYSiDxhLCJE4YyyffR4XSOgjeXKAJ6X3dt2TARFDN5nAD20g3saFG
N22jyvQbIMHhnGJsL+I+XJuYcjpycjpMQG+Xi3tfgKhMbd9z49ZrTQgiZfwrVlr2UKgNzbso0R2o
RK0qbiwMs9NGNP1nRU1pldZGTdKumQGz20DLgixoVhP5DrqSkoxZi2Ks1rCqI3+nlp35Fk4D5gUI
1l6z5Qup39kj6dwrXYZVv/GlWj2yNSe3lcLkW+13Cr47crXybZqRKLHKUyJzswZ43ZkdwseJPEMt
KfXNZNrZGXM4kR26zHoWcdwC0t5vahLUHiuqnH9ct2SUWZfBu8JHa7kPKVortHwnpvZWtXR1MgJd
ran7BTJiOKORODafdK6G5W3uyy5LtzYyQ5BojIRmtbiUkaE/q+1kbI2iosinAFD7jaNr0yuWca4n
cPRWkjqGUQWDDzuSw1tJWLNJ7BhVYw51Wr7qwZlt5piXnaGO8hViVbmToiCUHQoSaDA+hRW96msW
NfB62Fuh63gPFp7Th9Ov2JFzy3y85ZQwK7f4H4sCFNYcvnFJRwFqrC2yKnHxfRbIQZ/oA5lgUgrI
MKS2JD9G31CIJm1sxJOTzUu4HgbFL/Fct+Mf1wH5TZDOOQpTsKK3fHizoEEFjnBG6TIr87skajyC
E7vpp2bmOLHLaUpg4PnnFDTHFjaSkveSSNiRS4l1pZMc3mEfcCGA9Gtft3BNVvKnNgAKOXPT5ws4
WFgstha6YCqwKUYVurjAytNqx6HS6ZY4RK9s9MqrArTAI8tNexPaeFhWStDr35KGIAaAke0uz2yT
WjAR8/qUFj9s3Ko/i0FX74UC4GOV4NE+s/h++OzOv5GJgRyKd4VMkMOH4Pm+EgAr4TeCyrlvoWL8
8CrPe6tjAR21zsJA3RUiGH63/LTXUZ/q3em79OGVWfyAxVas6jOgLWYG465NkJsHzvPUQT8/PciH
JWEehAMYG2sI/ug1Dq8yaiQMOb4zQPGUORfqKk4McuUU46ayuuvGtB6tujqzPzj69FHBcuairkSX
9XDMvgRYI2Z0jQ0vIQPNRIoUfpeK02y5CzNfeT19jQthLGWz+SLxIbHL5hSGN+9wQEtBwSgV6blS
bT3SMDEPRbUDBAKbY/V76NLye0b2JeI++DdjiY5QpOcO7x/ervk3sGGY9Rq6ZEId/oaBeRb4Vq64
ISpZAIsgR6EMWXdt0RafT1/v0YnzbqjF/osep49ghomTZYN5FcngETxScnF6kGMPkSBxwX/3Ar/F
IKM0u8FXSATXMTx6m2wqJliPpa3uiGJSvwwo3X+fHvHDho/TLHfJ4Wkil8TOcHgHlXocUWGVDtUk
r77W7GS8BfaZPCSDj2N8aqNkm004qP//Rl0sVbHX4JoaKwe/uZNjYW7Fb72cUQk14EPMu8WNMtbe
mc/lxyfI1wVR4GwQmg3Hi5tbxtMkhkD3XDMK5bWpQlDTgEBdnr60j+8+o6BNYYsDHZ5xDm/ozISy
J73z3MTRYMsGHbr7wKRjG/aTgLNButsujUfYe3mUhGfmz8cTlzWPLpDeUzv/GL0SwyAYktzy3NHR
o7t6Pmatu6wpn4RR35AFoK2zpCwuxzqQn2UZO28c0dStoJd/NcLsvDTn9Mc/vyFs9TBZ4QaYxZKH
N6QIrbDKiHJ2IygcKP3y+GLApv3iVVrjkTefQ47OBJjXTJ+i1emxEUbwty8/irhELFYJpKwfJKG9
lo5YNDoiLgyghP6saluD4ZvaTSQLVeX0z+4nl4X1KfK1oV5xOh2wioQ9acJ2qYuIzZNSVSuy5YS1
g2wcGhhl1OQLcpfgCw3Y+9wzwOcWNH/MTVAHcJGC2MiytQNrh7ZyDthrA1/SfA3a1gl2g5GTbebk
dXUPGwwoRqZo/QPcU/VTC8E6hJOQVi0cRoUVDZxIErtlbXdiRdsMvTTUZERJBWZLdQX4yviJ22L4
naG+v3GmuIb5J6voy9DMWeYZXV7q7MNkfjaKMX+pkMBwPSBZX6xYqrdeJ4dsVSaQcVd4yPln5k00
s8ZMJsk6Q/D+Y2oGQoAt0SjNCh+QgEoArHe4kmrXNavGq2CHanlfDBTDIe076Zz5CWk05QwMO8a/
USx9RMZOUO13csJ83xXlpF4iVWm/DIikow1GVMBnorDz4EHpYS+kdhTbTzEIzrjblD1ArzW1JLsD
cWsrF2rpO2gwsrbSiPea0krqzxq9Ig5GkutLS9dGLgCz2EoL7zn0DVocRGfnTxo4WZtMRtkkKY3B
vspXmRFAyDW9tE82JCo6xlr1ZCxcS7QgFP0koFOilKp8awYczFVH82sdwZpNwMzAGsVEQ1wxdOy4
Bw1uDZz7YQPG9VqT4fCrA/n8UNCQ/hX0sZxDnlM1WScKvGLXxsEwvYBk9vstdD8vvqiFCYJpmtSm
WA0DjSG30BQRrqvWZttWEv30WaszSjkaceWVW9QWp1Y9LiEQJYDppo3EowYhUfGBHVHkBnxU7CFI
zh6IFPoaaqBm5iQRbR+thj08CcNKdU+lBaQSwDwP0PcetRTtsUuZ0Yk7ew9jSvZgpiAnvrEq6OHk
e2YT2VrjT9oBkJzGGepU7vlO2ox66pAz1lCIZgKUt6dBKVYav457RlRX6ckntpf2QzMjpBAlQJOa
yryg3Kln2v24502B/aj6eVbCoSq9vAb0t+dTaYgJAH1DMo0JXp8ZViQYql/1GWxFpQfGlaVT0VlP
vqguw0pVuxWEGrMCmwEci4Zz92bsiVl0A/EYwsqGpIUJYvpseb76mcan/s3aM7eiPX9rbKfqKdtT
uSiigg+OgesLV29DaEBtMYJKo1wS/moMb7yC6gzgq07C4N4zZ+yXoYGzjvcwsJqvvr3KrWCoXHUP
DGNjFtEm9xGBl3QJ/Ru7NodHZeaMTTNxzKplE1yQiYyBkexzvNmerc+MVSBlphLNvMFMyh996/gG
828mmil7uhnaQCgoNhBhe53Sz5yoiwfQ0FrVgIw2Zob5q9zz0kASwU7zITLD0twz1RLOdMZK6kMe
XgZVnH0t9SL7CmLIeKn3VDa1rCC0yRnWZu+5beOe4ebseW5pSjTWqgnjrFlTaYT5ljcWe7LKCHZ9
ZPRPYoj1i9oKFGycENdWxXTVxkn4fRgRk4HqSqLXAF7RuIJQX7EAW1b1PSWU88lHKq+tG1s0r1qT
CO1CWHIkNxifolgDjgqeIfqJZz1q43oL926o3bEP0+ErVTNjcLvBtOLNGAb6wxB63QA2UQGY6YSG
2v4IqzIByDyiqIYrGtYSHt+oNJeeqQljC9AvIrGiHmh2O+TO5KCnCctYFwoCpc3oJzEBcEELZlNt
BvUKBIOarATlc4W6c6x+K8wYDO1o5uDOu0QBQ2VrnHLA8nXq6MraBEo3EDxEokCo46LIsMoL+HiN
hKRc+y8mSer1aqohja+LrsViNg6qAmQnEol6mQOu9CFII6m6iFPZ7+yIuDXYi1HcXmiJMF50pWu9
XZGLKr2sZQc6W0Xu5KxQYXn8k8BvuW1VLw2vdTEouyCo1d96NRsKzUGN25vESntgZxE76nVbg3R/
jhulzu5B+BCOC0el6ZgvvuBP8ZhGq6Kjcecmdty/ttKysxU527Gz1gDbahdZgT3u2cAEm/5s4qjv
XVLrQoKzRV1cay3UXl+E4lktnenVZAdqbFhBzWkVGl74BQInjt6oxxpxB2LIyDewBLPouwfskvBi
0kV+o0hwaIyqbUKt1tBGdQVVuwXXLAPlrVNqcMG9QmnCTYCJDu6kB+E39H7D3UROefzI1O4J7fAL
7SLSQuVHZZpte2m0Xv6m0iuJ1ziNgTY1wvNZO5zGmYyrsCW2eZVnSqOx8Dq9ue0R+FgbRJioCfAa
NPHGGsX4JUwb7UUxPKi/fhizTijsQ95sQqtv4ChV+iqD3AdczmzMJ194ymtZmx1HdmPgPKDUnUEk
AFVSAFVVHHwByKr56zwGapUiI9LdMu+030rZNb96Yxq/4pfuefHg+V9LD2gXG5QRIIczmUCvAkUt
rqeKSvI2I1rA3yUyTC4tqxYjgPzMvKeQknzTZaDfkfOuE6055nnzbFRReAvUzahch4zxu5r/l7ei
OVuIjaoH8fcA3h1x4VGWWmsAs2znhB11v3RYehPcKk/cRIVafGvzqlWIvNTiZtONDQZk2G3WdZM5
dXMJT65sdmYRk4WmJZmOzqRFr7w2O/gN/P7JIlw7i80HM8iGz14G/X4nixCkczeZPdj4njIo27iW
bGNMR2xEsIDkJV9SZO0rTkFZ4MLVJGReED3yFjcZIFMjSgln7rgvtwpsCof8ZDzjWM2THJR5NFyR
XUMMgpH+MrpgADdZmsptYgRR7E60baxe4G4OmUJ8baghdbugyQnStYvS3qpOH33NeR+bdQccHw5Q
VbQTMHFTeSUxg5fQaoL6rRrHwVp3nOCtjVAK+yrLDXJDKkXFXakhn3vLIJWrRkKWSMfvXaWpru+i
vFLr7+kgfRWAVaKHa9NOPfoWhM3jSKUGDSsaOHjIxx+CMpnJuQonWOmvK6UN7tCOZbGrNtJ8TMAP
UmYkTxyCEledxhHbY5Jq+JT0epHgCOxyTve5R9QyGlilB5w1FFm5gS4zXNukUgAiVRAObGTvA6Bn
5R9iFyaZ3JRpXjZrgpbLnyaxM79t2GxQUn1BYjpWG2vlVx0y/GSMBLEyDYhbMrKdikw+farIYx0w
YK88j0LdSiuBXq2xapKKwc6X5cyheY+/3bKyejNG3Jr5kKWfq1rv2wKHBwmMMDRg+OdcRFyqU0Hf
WjN9WXHxpARYhDjHEE1X5cU1aHRn5YnRuDI6L6JTYsSfbNn099Zkl+6QhN7nUOQK0Gw5XTitLx/T
ybEoTIfedVZ11sqCl73L26QBBmYSgJdBW4U5gHh96mGJxjWM2aJ8Pn00OlK/wV+KqRl/jQqcYmmf
B4k+9V6jeu6s299pgGUvTeDW66IwrVsSQaJ1onnRHRvsgLxErFt3dSuCM1qojwUczPMc6DmfzTd3
WSiWg9NXBMo4rqknxKyoUfvIWsN2PBvLPz+YHwy1OIcqSlOWeUSlo86U4CKItfqz4kPSyzhE7JIR
o8RUlE8m2+Mvp+/0kboDBh+8VOBhCNnaH1HftWGhh4JgbmKHc0UFFzKOy40CauPMMfvonUTOzAkb
9aO9rKxOahbbSRQ5Lg6x9EtqSLuGsweFlqrbWZfO8cE4TlMBlLAPFkUOorVw9ZOcQSllIDYsp0nK
zvPRGTk3nb55H8/vTBCKGf8aaf7zdzcP5HSA+pynRkNsuAikl1/Y40yLtCTKXb/o14BVgqfTg84/
f/GuU9ZEPYCHlJd93954N6jV9l5QJK3jjpj/3FGXsUsgfVDcaB6RHKfHmqfdh7GwINHGAQXGlR5e
YJX5eVPL1HG9Ujd/9U5t9a5hNXBih0Z1SY7JnoLMSF7BtGq7Ibf0l9PjH5mdlE6tuWEAn4lezeH4
vfDYduvUjQ29ly9lgq2RHMru73bc/8CL3sGL5lLffw8v2la/sh/Bf+3a8C17e48wmv+1fxBGlvbX
bFxSoVdhl2Xu8bD+QRhZ5l+IWahfUlpE0WFYzKN/EEbWXzQbIF8JgeJ5phUxhf5hGOl/Ib2A8YXL
gY4LdUHtTyhGf5M7/j1ZIQyiXaEyPSe9s3OghX44WcpGo+aQ9Rh9fK+LL1sF6s16NO0i4mwUczoe
CSGBSZ1YQ7Luw7L/alSB2e76Js6x1vGRhzzHwczFkJWr6yJXU6jbhu/vLPjS5pZ+fbwNo6ZJN401
9Rd5o5cEcVSj7azCWCj9mpqSeIOZzv65qQL/U1UrOfnFtskx0y+wRK09veB4ZWjoXt12nJRLBOr1
b8eu05euSMOcPJaisS4m6ZnDuqvYmmxokHnqzhwJvgLaDU1lXXuBN3xuUYhc9XVXg0kTTvUVjFXQ
rLH1igdyRYwH4cddepGOefQzVsbyMSav4auj+R2g3y4oX329gbBcD12k3MmsHy56lcwcmAfl+CuF
rE9uH9WqH22uB68NMJFHOLrp6KY5nNYbshAUYw0kdvLWeW2ZzxTquhhMshKxD+6V9KemeyJ9Uf1G
2C8UlDSKLUSABBtb64ynLkvZT/pSUrlTJ6vFQZ52CWdoMYQtBHkFwpSNVxvofer7xEw4yJBWY2q0
PMWgI0eIypNS3sZ1QBBdQ7xCtWuzKnSoafvlFaGL5U/0XWq4VkcjKreVHG2YVRGdrlXsVfosQZ3y
u7SdK21aVNftFR4vSBkt4WLpVQi1zyf1rC2JiUixykBisuJPWdHVPE5dpAVBjVkUrCey5n4GzqBD
s4k5tV+iAa1eR1Wx3zK9N3+KIKvTFcfu8cWMFP9LonL2XcV2lpYbvTBFCwIa8xvAV6clXajoa/L5
qPzqt6YszV9zDEn6CWqOqW2DUEG0ADV9iJ4bxBam2wyZxactneHwejv7b4GdxLca5rpsRR6daWxJ
oGrFo5RFxclaEeolzua5QDlQPnUFRVDos7L0gyfABByGVqE29sOqLHjPSAVAtFtlamqyA/aH73qO
cIh99kDuFuLe6hUNBuTpskL/VKXCfsgDdr5bo5uS9EFDGkM92Ml75dJMzP531XhOSHQM0P+3phob
m5fAM+Q1naPKX6Uj5XaX2EtYWVOSCW+bpUTnrKq6K4gBmAbYeGBRqTZqSdA44OAzr1mXdZkU6LV9
cgknPw9f6ZoEv0rqTkg6hSy0FTJGzr+VYfQpz8rILwbLzx5wzZto3Og1MJti5rsbSnPOFMppYG6K
IbMJu0B1E7gKSOTfpPwgU9CiZrbpRLZeYzoPsjepAbxa9aZRfQZdSVpLYFRAI0wlgSUJZsEsb9sg
b4aNTrFXcxVfJWjy/7J3HktyI9m2/ZX3AQ9l0GIKhECkTib1xI0ScDi0Br7+rsjqLiajGRnWd3x7
UmZsIxEAHC7O2XuvsTKHq6mdK8DVhZvsDLPWZTxrZbGfM6cmGz/Xx8fnnNk6TVotavPevyv0TlCY
C4z+bd4WabEJTEu9TZCQgKIwZ+9DUujBm7rPzQedxKXbzFpBTCTuUAHbIJx0gxy2Iu+eEpgbQd2q
4Ox1jfuZGVJ+gNM4fxHO4vsHnwNAHjFTN8S4z5LALKFEeU/NYEy3LmiSIUzKbHoAO4n2siDV2KY0
pRR5ky1WcspqTkBYWjH5BsJQNczH47YXE/qsONcvWjdf5WKYx40PtZFRP/qE6kK54tT/vHr934r+
ckVnkX1lRf+SKzL5vv+/Q3f8T/fbos7f/Pei7v3FwRENDImyiLNJvvtnUXeNv9hfHhVK9MfQ3B1V
iv9a1DX2AjrZYmipObVwQDvqyP5JJjT/IveK0FN2CPjObYzH/0044e/bXQ2PGrVuLnFsZb7Y5raU
rtBqqzxWs3M/pyCswGjIiIYdlp6+tT7rndLeeWTqf5SKSaKS67QDfedGi5gXmGpLsMeTLLcjkJv3
qh0vGp+4/xeb41+/7GRTnGqZPna+rWJqLMW1aS817uqWUzc5CrdAnESkt0gLGlRsoTEu+VNvre9G
LTV2JnkfSBCEA8sQItWGZDpzJ0xc51YFi9ar/Hmb07x98+LNP/y9BXqZbHhymv71S4/P9sUz1CvO
xD2TRDwIFD1WO7RhrsGIoMmXftPhj1y7NmjBcU0Jg3MEgpq+6aoLErSzVz+e015c3fI7EYzU6WmL
mc6O+XjaaDJxtn7D6tKmfREjhs9hlU01DaVphNQg5AXd0e8N7193fjxYvLh2VVoSTrCp4hXxZhnW
7igfE2rVB/LKweZNgf4GMhAstN7zLimbfz9//rqm9fs1x4A9E7DiLK7VUOymYiB3wS/zW4T+3y+8
0HO3dbLF9QlaLPR1UvFoJOk1JYGUlPayekteP7CZVaRE38M3DJJFJ1u/KONiHfudn6x3Kp+ePaab
wC5h9KruK+Aue1dJc4gMzRAXXvqzz+jXZvzXQzgRvWBAqMrOnbLYVNkclZ3MtsAvul1O+SG2KARc
TeSUXREdX0Qeqre3eF8yopsgn1WDnvDxJh3M1dzbW2pOr/TJMO9qiqzXFqFNB72DmkRjsQsLujJ3
rz/Vc+/t5JBZdJPsc98p4R3OBZwIh7rYnI174HAXZDrPASH/+VTc/4gVS1WS25Q3YwyYOWExVgMm
i4axk9fzNWIkNnCtrPb0ACqs/UsL3hFCxliAGNHnwXgEX7ps0/ZI9AKdgVJuVB/6MrHjBIBY7GUL
5VvcNZFYUVXCUdK281wR9QBaOzK6wdgq8K8NXb9tIYS5G/u1vKZ+3xzmmo1g7XDLbWfM13ZiN2Gn
qnozJJz9iN+6NZPBh47YWv+VBvbfAwQX8O9fSbY4K9Ant4pp5+tRVUtiBVwyTfV68Xavv9AzMw8n
z9+v0bRkEwXLzOP2MuiL5G5uRubqqC+HO9SdH2AJfiLqqdxMlteEfmEtF170icb0192dzLi1Jgby
IOwqVtIdACc7me1GE8UNTkLp+KMYfQ/CRJZ7Lmkji7KjoTaCfReQQxY27uzo8dobtPEuPIjjvPCn
cXcyBSMoqau1cnjYxEzdTCtUFGQbsogBYHn0heyr0k9y7AMWsa4DqDvNUApDZDPHo11cCg48sf3/
eions/FYOnzuulHFyCNkXJpE3SpMumTXi3eNNbHbPh6IFr1nEz01/nZFjLP3/XW4sBr8eS9BheL3
8UA5zdY45uaxP8FbMziebZIqb66B8eVsVMmOev15/3kmwVXy+3XE4vNlka4Vj9lc7Duy+lnssbPo
RvP29SscR/CfXujJ9NrmQbASWKBi1Q/ZRiAng/tJRnLjGMMBkcORTL4YH16/GBLdM5c7nRrnbCgp
1pYx9sTlO6pSouoQVSxX9GK0YAcODFiV6lxoukOb59c5/Jds0w9Ab8PaDqia+xzpQX3WrUuLQd0S
+cPTkT3ekHz01e2ct67ibLXo35BGiC9NIYwBCYKVfVJLN3xK9THBmNSjw8MFA32ZiiuSH4fJNJyg
lAI2LdNA7V0hvQfdh4obATEiJY2snxHa22zedsO43FkiN4ftStn0kC+dz/5DGtq6zQsB6IfqNBoh
ly3a3kXnZWA6I5SABEDKIRNe2vvE8RGkW/DeriVMS4OOQwHRqOxM7cNit4oCjlbM2x6EVHEDUzr5
5LCvuIabO/t3Y1AaW8edbSvKQLeDpOWcGIRDNmVuFBAc5oK8L5MdkOek35tp5b4lFKeS3Fm1/tRE
pn2bMgliSWi+E5Okaj02PsddQrA0+6bN3ODt0uEL3Bq2kDUXXUoUr2NhQruvBlg/gZgIbEm5vZBU
5bXdAipunZuFdBpL6/lDTvbxYOVXuU6QcljO8gjIIbx1jAxzyL5kVEbeWrJQ94rj+KEp6QU5iUnp
pm8d3jxmnNpHPlCnCwdue5Jxt3TUbEuSSskRl0RNr6o0PrrIsqxwqpWvoslw1b2Lq0a7osXW/ahc
J/+J+yW4bhuvhukDom7LJqHaGr4zIoWRbd9AK+vFiItkKBRWrdl/W/grb9lQU/6mLMqyIP3R9KF9
yML9qK0SMkbb2YBOGyugIeaBeP84FRKy1bJK29jSyKW/mpqJVsTBnFofs8UdY8tX7TvSrbMvhnLd
bwVylo7siGohVKzX3W+E2azaDnP7DHSX43fy6EqrbCKj1qqUcoTPhtNUZvUG/0PxPjGrMiHN2FR6
rJqhgUxt9PpO5KrEmjV25kFpxFHs5NSu1Po6F8EBApebzlkCSEDaiC1e1hLNputjzwnnVB8e7b5k
zwCHGS2ZL/EvDLZmJhvZQ/IIjaXMN1PtuJsC/FvotkFw7bQVRHZrFbCIxNSHfkt0rp9xegoBka+f
gsVpmoiEMLeMTDH3T01Njmfo2IuGd2wAwTX5drq352mA5ZkG/WNiMK6jQfgM9rxPfjppWfehDVmK
wp4BmaytVOKQQrY2sRYYxW7umjq7n3rDferTefjY6lrdbzW3YhwydJINMGdWa1e3skdI0PDau8IN
vlZ8a03o5a33JIa6/KlZnfvNT0aj36TL6PxoyNqVkdEMUK5GSJHvMq0z6e0jd/jaj12fRk5nlT+q
xM7eAdKGgZdQExww4NO5DelWLTBujaH80uCTvxsAYHxY5mHYmSRXv3VbWQP2Q2F06P1K1FvhaMKI
BNoDv/O3yYwdIKwJXfw5J059ZLQ7UP6c+irJl/ltbxQUweasaL54DCfUUQVSw9isimynptTKCYzw
rU9jN8zpllbL1VTo6aFBuEglNDOaOvbRyx7Df7I57u3cMyMxGOtXFbR1Hy9dtqxbE87kjehWMhKY
FIo3Atwes2Zff6JZvBRXei30W6CR66EZ0p6sSKKa3ttdxosfgsW/MYiJ77eqbRAmaWhphkTIOwOa
NYHOThM7zTS74eSQqxcFCs2EkUMZXQqZM1GQwRePi90XYTsHwQ+n0qXYFvmkfysSimvAJqQDUzWY
h68NW9ZyByItN8IacUgRuVSmbpeg6mmtu6DCQtXXGdkPXroX9VEoOGm1/UkP+uLLmE/MtjlkrCP5
uJF16CrFeO7GUQjmcObMSDZBi9otTZ0bsqn4Dl9fAs+s6N7JbrWZrIEyaMsGql+6nVNayQE+3hJW
qyU2r1/iuAn6w5LunWxW56HoCjQIVUyRrKUZsVhxAgE5fv1fP5EI/LP3OjZ0Xp6E4elWweqZZTwX
z61rRS8hoPA5OMlCvb7qngDgTrvVRIPHuZhuuiD6f2jZuwSVTHfKQLDtOwNoQ7tCPswquLPXTL6v
Rw9cuNmDNMs7GWcOyF5eIavspNarxva7O73N7Etb2eMO50+P6WQrO1OPFbJf8zgbpuyGpgF0tgzc
cmbaIwi6xdh2SXX82oLu0LBP2udHIrlRj+aFzd2fyz4kCPz+IL2UWFXlNzJ2lky/J2ZC3M5TnX3U
Gm0NlwloH4LeJNaGMj2CvpcLhxnzzJbvNON98ZYcCZ8tY5FlzXeEiqTNSATURupN9c1gFS4ijWQQ
TTg2xfSud+zuS89+moLZsIz63q0VvMI16KAoeOtcbImSlTRGAGTyB2Js3nM0pT9guM5IZEeXJ2+1
vEg4eaZ5FWwxxLuftH4er/MJ4RGnSEswgQDKvfBmzz3Xk01zaddZxeSK6mGYTXY96bGSUef9dpgn
MIdzIxwOUiZp68CzRfk97bLqku323Od9sp1eW+gTrrUmcVC6xSc3mZct9XP04nVW/1cWqH++v1OH
QUugdAvxOGPnZkao5Yp9URpsZDX5fbYW78JDPHMjp47SxFslzsRaxXK07JuErh7V/qNohWTcC1Ph
uVPcabxEWa6ulltzHlvOmu7aCeVNLi0Ks6SxE2jJ8hPNTrY8lGXQMvaAn07+mhE/Y4ofr09mJ06S
Xw/zZDLzSEcIRkoofGV9dajFsuwBoaUPiPXkYwOTFJxm2r4rDRLOsSI6t1lTOI9ro5powUwU1yIv
9q//ljOf5ak3qWwTycDsVayxbYZcr9On0h1ExXmlRUZRZVsvWP6lVDhL9Dj3ek/mHso1HrFESRUP
vkXir5v4EQI8bWsRFP3m9fs5d4mTM3K/EMc0t9axCpaZuwayDZsdNRJSgZnj9UucWen8ky+9XgKk
41RhKXvNZmjJriK6tjcuqLbOHPL9k2/ZF1O6Fp5bxk3jtBFihLcVkM/rLkcLOJFceeEzODNdnToL
y3HyS+Jpyhjv7LrVe326yxPtFuPKelOAm4kmdEaROzhscUZxidB5Yhn6Z+SfGvNLIAFAocsqBhvQ
vFe+5IZcLeNkouX2+lEikwMnrWcJh94pkdiWc1Ehllc4KCLI6eqmz9sjTlRI9ZPGfvW+QlLgY8wf
Ww2l5qgaNnTHA7W2MBevZc6MbzlNtV8I3H6oi3n86CFPV+FET/hgmhTTN8KzU0H8ONvNva46zmae
1gAmhMfdPhqqruns2i1xWnPfjY9SDOp9uRS0ReyyqS5ROs9V+04xN0NJ5kDRMIlTjLB2i3LVIwBe
jfI4tVFluN3G9K30oNn1z2HAbOHOWfn0+oh+dkr/YVdyGupFKcRflqbX9lKm5VVXI4rQK3/9tJA1
eVszTLaOhdQg0tg9sK81k5liEBFEISoC5yui/LYJe8pDycaaZHBXLkJYm9ZZhlg6U7HTKLjEViGN
I4c4qL+CCy8+Er1d74NBR+0BwZCGUsNhsN1Ie5npqaIwvm96N+j/d/PcaVxj0E90s1CkxwKEdZgj
Wd/VXb/eWNj3wLyo7CNg5+TCN/zn/gbO9N/3WCR5W3Xl1zIGR/bDsvrHYz4cp8PsLtdGY9/5U/7Z
TrCovf76zi1pp7nFupvBkfFpUQFgvzH8YXjUqwLpz1Hp4Jmy3g1dGuzyQH0Rq6d9RASihwOboQvm
zzNzrnv88xddKgWBqIbNoGIbuFek526xMYZVoiLJ5YWGzLlLnKwcLS0XHxh5GtOKGw5CmjoYAVld
c6118/pTPLMSuicrx+rjDagHLYl7q8C1PjU44xpH3dStUR/mBptAA/Lq2+sXO3c/J2tIeYSeLYGf
xBzNQSFPunuAuhhE06x729cvcWYhOQ0nTD2CTVAsqLignvdgrLUW+qWFpAtb0l70OIxev84z7uVP
k8dJdTXoG2fWWiYuQ7jlNRRoK+rcSmwMdCi7UrO028Hv1FWnD/cG8+qD5xbF1jOq+v1QmsaXaiqg
jKfGj5ITXFhWWDLBpr9NpqyMx9DVRB3nadOFaaI+rFK6u7WHfUsNApCeRnTOMiRqp7X9Pq2OIqq6
cLYjamzKSqO6x4XwLWNyo4CAdTLDUB+PFVYu3UubcKjYX85uWjyWvN6tUC27HQwG12rooIt0JgHV
rvjs9bLZeRzxLwy0c5/rUWb48nvpczR5vm5yyPLB+abI3LMQc5YbufDfNkjQ/H3amnrcapPYjU2u
fUq6ZoisItcvHKfPjPVTaHI1IlheLSOJu8JLMKGs5dNq4rk0B93AH4FdMMSCOv54fYScIAH+WfWd
k/nQa8j/6xeVxAT967eeS96NJco1rru2PUy4X/e925kcyjsTltBYhBJjYlSYiB2FdDEwz9W7INWC
qCtUi0Go1Xf2NCNaLOz1s0ur5dgizDaOmZsbqhzok/DSXPiMzj2qk716MOIP9uSQxN48d1vLLHUw
xeWCm8n5gAtPPq459aPXH9TZkXGcLl7MpMsxPKiomyQGal3GtrV0ez3vl6/euIzXEoLT1egqEAh5
mj5NqqhQg2XdppHy0t2e2ds6J/NspgIpNb3nbo8yMfiPWlRI8sEu3N9xSvjDVHHKhGi6NhiJSUri
xPgX8T6u1qnd4mbG6zXP3nWtzSZSszU7tE6DJ5D4oQsn2OMz/NO1T6ZcHQIDqSjsEnUnR9IwzOUG
MoUkx9RsL9zfmSnXOdm7U9PL7HXB+eAti/nREuZ8i+TtW+cT8R5RmrpUznsOOfnTvZxMuf4CQ4zY
2zRWHuKPJpiXR2tai+up7fuNWQlz7xO4vptyVJJw7eRjaQ4atFHJjtqtM7pEtE4QzWrLdkw862px
gN53nnuJQ3bmWZ+i5hEbW/3is1znbZk9CpNqu7GaOR0px3j/+lg6d4nj3uvFpyIXvxrwasq4x1W+
f+Y0pESY3NuDfSki9sw27qj5fnmJjnwCUhQkl+iy7sqbDHQ4mgp2plMEuOekCW/KGLa05OoLa+m5
mzqZbBDBNmvt9zLm9WHmmk11xZDtIhuJ64Wd1Aku95/J2D5e+8WDQx6cjHYeUAD0tPQtFe5iPwat
+ZC3bR0tiWZtFnyOT1y3OdBkT2NzxovlJP6K/rgcNrNt4Lb0ZjtaSaLZ2NDKImo0/aZt50un0zMf
0lGj//I3DkGDw0ZqktMpds1gclS0ZN6yq1yaaB7uxf3rg+jcdU72fMJtNNNLmL9bY3FopheExlcB
KmWqlVFaYBt+/Trn3uvJ3BMQ91bVjSMpjg/rIR/nLNREoG3bKS8uzD1nZu5TME1FsxU8NuKEcZzE
du0D+7ZvymX7v7uBkwkH0z8q7SIo4xbvcEg+krMVJiuEv9C1/19d4pRKpJqqt/D5lnFWJrTsSHW4
I773HhnvdGF5PfMWTrEjSQBGpl1ybiIN/Pta4cAMqnZ9GMfi0ls4M6BOnUZaCmkOgDYgokb074XQ
a4TYyji4eleHSEH7w+sP68yu5DRojZ/ezoOyshid5RPG7rsk69zQIJl7M9aCIAz7UvTZuYd2/PMX
0wVki2mdEEfHQFEJhy4homZeY1CkSYMLQ/ecPuM0mbJPzLL36zGLswwdH3mY4kqfpQZWuQQINXVo
5I8dMZPqzVYqA8cuSIirtsD2CrDm4r783Ms7mQ381KEsUHKMTqsGlv0U+D1BI45hfBZEZ9SEEmTt
YTQFZncSD78UXWV8doaurjAd29a3ftGmq0A55NsrzhxI43KOEdCXqE+9/tafR+of1v1Tb1ClSYfj
PZpda2hChf/8abEHpBHwF81WtVtCVOwI6SGiXrfyo85aSAXo9WEXJMMU2rnjbJBuLWSv8honwttp
pnvNhyEx/H3vkEIzFmLeor1cCcKYkm2WZERaqPS6nbqbZiy6sOqwaQxQS3WasTfjkrgf3NQf90Vi
qd2QtNe8wWY/9hq+RZmYd7PebYz20hxxZkU+6rVfDsac2BKzNhgoyCvMQ2bMnFOCDN2t3nJYXM2f
2noEnLe4Jl9/4mcu+HyieTH6M5G5Ha7IYI/1ugthT3yzp7y7D0qKh5DRbWo5/AZQjsGF5fnM53aK
uyKYZC7T4wVNR6sfFbKin0zr7sHL5bfXb+lcofE0W3/SScrCyh3svZFNYIldcVMVqdq50ui+9q5H
Obsf801ddG0sES9syBeev164+JllyjxZSHQ0J67GpnU/GtPbxDH0aBlTtJt4TyIz0ceNOTpyS4KP
DE1Lyw/EDOnXUzNhaLFVubFIkN8pffzy+s8583qfE4xfvN55NeuiHid3r0+VAFE3urt2Lbu7AAYW
0BigeEKXQH1Kw71wxTNzzCnSlF5kr+C5ogvUMvXeRBa7sYo5uZKZax4o/15KTj0zjk7jEcmLAs6H
23SPzbXcprmZ3+rGMG5qU6rH1x8eaGE+uz9NRycvExVzqvw5zeJpDXTMAEPlX8sGTDWpOQoD8awP
R9dh7gZRTYLIrSGrcaBnSGthazlSbiitoIbDbM0RTLILJd5jrtltThkRIC1oZViprNJ8C7uxJdWJ
SADmnQhP+fS5yIlEwomkiX2v/O5gSs7MIb6++Xs6CoKNUna0D06jjfcU062n3DJIwyRh7HvalKkB
dnrMYYl30r2dUMDIEAfRkEZky4r7ItCcajNqwfSGjCN33CS1Ww07LfmGQKOscAsJ867sCZlB3aNo
f5LteUUwWp1tgrVvSKsgynnjLToDXaJcmLeEViVpuPheHg/rjCBB87Q13+DmVt5WdNj2Qp/w6R8u
Rc7NDDyRNNPZ6j61oy6/+L2PyFhr2uDo33fItCFJWHzhhc7vsXe+6d10unIWpB2dEdzXyYjtcCVG
OrTblEiZcXE1mpoQ+24qgg/0kHAaewwFUTv1lvuT34c8N25ElggnIptbDBv0ee3Obar0i+m1HZIK
kSFjdYi/SLdWaRsfnb4xr3KirLdp6nfNXi9KynhEMZMNoaapNSK/Fk1sadyOnCCxRD7buvQBsqhF
QJ4YMpInrHL+Uel1P75BVdy8ybxsRKXjBySeoK8LvjWiy61odYI8TnTbqjZ8hwLzVr0UJIJYSTvd
9YGWfy+JAf6YL1RoQs0lZYt0NDt7DwmSkIeJ0JQPk0wdL5rhq4nNQODDux5HWxaNa1J/zYaFKXxV
ObEcbbKMB2POrCHUEfJEyKEac4c6cGBIryYpT9g2yzxkQE4fF8Oo+HCN0X9Xm0L+1FBdyj1OyUJt
vKIT8dyXGbFfbYkiyF5QgIX2ZGXH1DBHkF+U9APUHbUQ2WS1JfLJQTbZjtO6g/W+LOx5rybgQ5Y1
WuYWDLxtR07qydsJnLFBFWPSH6ckXT0A0fgQpRmk7xKLXLRb3yixDun1rFuHcV11I1RkKJXbCntm
cGg6rfwqe9sF1zj0wefJC3bCp+UWYRlcHvxgWfB25oG3H0lCsAjSsaeIZfCYvgIu6GYiUF/tqPg2
n5ZRJl86fZU7bcyzY4U3zSLT7fTgaqSTX0UNQMdtPTHrXU3SgOFgUQV8xCNa+zFHH5ruPitevh1a
op5Cdjb21wCK2jtNdJiW+Sq8q8w0SCxWLLig+cjWg+bmDB/F0IzXqB1ILjH91skiGtnBUyI7jQCh
GikGqpqgzd7Qhan2ZaY530Z3qTeMBa0IB1Gs1MFVI98NpfC+V4Oj2NBmAMyjOei6I4O3rHAQNDQp
d31Qrwk7GlHfJtMs1Y5lqXtMHKBqkU9N0IlWFQCPbv12IJEFG1ASVunqIOMaJvVWw16KDbEzi3fY
BcgLnlXqfyVKlSqMIpFuxcZzlAbiPnbuV/9ocKnU6OabzOvFHp1um261QDjrrqHQfpcXMwE4MzOI
xE68Gkw19ajhvMo7lKxkMmnbxdJqY5NbOGq21eqT26KL+i12MqwQo+7dKGsChJ0GRf99HGGbkajn
rbtFBjodZmOi/2rbXR6uxIX4oZkxGoJ+pIdk9dPtaHcgDPj3/MicRRK3osvMq2FYa3vLraNYrtM2
/x4E4zRsiskYQLAUzieSLHSmLtUvPKFmHP2DZSPNDAsy9nAo9/54Pa/Au0N0gc69DuI0CYO2nw4F
yUykCwXSeeSrb1Avp0GTRQUjeYHj6E9RtZJTuE/ocH11nPHWL5r3iQ6zcWMAH76eTS35UfD3GQno
CENgHPLeLjzrm0gTjdCyrK4xi7umc0iwnng7K2We2oKYRfxBTJj3WM8d6WOVfuwIzLlnh27DZpPw
tGEUHAN6emodjHKC5TP2LEthGE1I5VL/KBZywOO+EPeNtLz7whqNt7JC6EDuV1qFjVm7DMUMw3mo
UxgVyD5L+yan0c9AryfxMOu5Y4d2XxufvCoYqq3ToXJExtncd8LsYbwv79BKHxVbQVa+1dSqZUi6
0+57PrvVEnVoSklSG1TxOQ9yflwFHNAAvG23V1TfC7LoGbKbpa60KZylrxOJ26vhDWLY6U0K3O4z
sMhu2fu9pZlbVzltD/9MwlbPRnhsIUu6Tme8SvS45BGEY5CXX7Hbjm/XqizuamKU8FzryVqHZTk1
cjNrQhsjl4ETky24kAmoqimJdG9OiRuSg7T2NWbNbynf7ic2Bq1JaBnMdxS+nTh6tpN2PXaJFWmV
gQh6tF6eONhDSSEcMclwg6TGCdGQWrjoTS1EK3sjx7YmCM8xuzf/PxgZGOwa/P1YZsUHpIL8NHLy
6g+vb4jO7bmOe74Xu8k1FyTq1Z6/hyxD9SVw7/N5QUEM1/zCSfncFY5//uIKXVYYlkbzaO/62rs+
s6yHLDdg2DvLJZjSuf3pcav34grkAeT0zGwaALIxtxOJDtfVXBk7XKHV3hj8S5CQMwWMZ2nUi+sI
8NNdnRKGl6j0I4fYAwmtSLmL9Hsjq+Wg3N674NR6Ltf+YZf6XHV4cSm3zVsdz0MaiwHHZlPlyYMX
tOM9nSY3XPvOjS13QPzbZeUtHjQrqtoE+HuazhuLD+R9kAc/yedjXpa9uhnFbLzPisnC42NNG5Pd
39ZPEIfYpNAS0U2sBpJzd2vm0n2wCLrdSY9eq0tdGkFg6R0mLWujfrGLrUYXctcY4GYhH+T3Ccmm
e8ur1a0gWTnqhmW6GbV63qaeXhyKnIS/KSdbg2li3ZZTBkYDJ8DGG1CisNsm2WrtlgsD7Vwn6vnP
Xzy0JskzFIq5tm/csjsYrKVbkslS4mCHbmML0G+kwmG0VUq76mSvv0kNg0XHTy9l95wZ6uZJk3RQ
hhbMgoHo4EeIqpz8L8da+h173ksd/+dD9R9Gxik4YMDrmlrpqmKiFYIN97fs6oRaMwlCCZn5KIGr
bJ2wmTbrtipF8gk0TUvuG+muprkuV7nJPk74bbJfJxISii4QtwI45o6zCfbEJHio7Dx/VH31rXUC
uXt9mjnX/XmW2L54N2klknLIaX2sYgV6gUAwKkhV3P3tSF5776G13G+z31g3+WI7cSDpUphSJ6yO
pfDBMghjRIzLKBR28GSnjhOaXWBcYEGcmUHMk1nQT8hCXslJjoVfe4+BSwwhMBIZmcGK1av17AvV
3DMzyLNS/MVTUIleqMQ1vX0aLA/Qh6q9ghESEoQmQl4iURr4J15/4udu6WRSLPyRsOLKFHu9nceb
BQVaxNZw2pm+jgUPW8mFR3eCqv6nN/Ncsnl5T2bSmK0oxH6cusAixXTN7+mMW4QtYtDae4bbmBvS
JgIDAXPXfRnNsUAI5g57n3xdTgaLMjZT5jh3QUZP5sLtnznm6yefopUmXW8D7IvbvDH2paQwhTzc
3Dw/3P8Lu3gRdmEc5fbn0y7efymHL/3wMuTi+W/8nXJhePpfJjAln8Hskz3+K+TCcN2/QGEQFOdA
pziySX5lXBjWX/oxfEwnV8VxOH/zC/6dcWHyDzpwJQKLwESHEIz/LuPiOA5+TaM+WzMYjzbAPtLq
joSFk3GSTYS4McO0T6Mzux98YWPW1nR7ry1pGfd+z2YLS+JN1ymT2OghuwaRan7xChdFuUSwoWld
cwtqZ71PUAlurMRa72EEehRZ7Wq7Zmt/oQr5+/f89w8OeFwkTfI/1z6pXyWrLmsnVd2TWMS6ydFL
bceqphzKdLgjoif7e4if1T2fCGD+dUEeTeDy1PkP7+Ll7irrnMFfc717wrSgv7ebAFT4Sh5soU34
BPwPKrerq77MszhAcwK9ihij0h7zLbgTP6y18Vb1xypYPhGt6gXseKek27Z93kQ6bIGwCjJvZy+2
t88AURys1LxkwPm9Unq8A/B6hC6xI7FsB2Pu73ewGoNrq6XonzCBptiYaCssHHxYMrt8u+Tek561
xFN0w9OLD+Hh71H0W/jHsbT/++AyTZt6sAu+3vTIiPr9whpRBsVaYumrxDJcLVAN92ZSy+ti6Ier
oLePHldtOFSJmOIaguSmQFOy8f32YpfqD7+E65vekR/iAXA7eYk54DEE+M3w5JROF2d5Zd346Tre
yKHBzoZv5WHwG2PXEwl1OEJqdnanRIiZ65IP/KSF//wyyMrgFApIDuzR6Sattmkt6mW9PqmFLKRF
kI4QTMP0Dm9rtqeFPb9tqfqhptLJ+V3K+o6vSW0LybESw4w4DProP07YTjkL2eYtLOjxva/lOfzw
wNpfeIH/+bFZTE+MGoBVyDxOXyAATCPPe2U++c0kb9Hf1d/Sukgip5TdLX6sNbLm1t0PYimfoCC0
V5RCGWLLWho7vVIkXVXuuuP/psZG//meFN9LuqTf95rH52kdYYUOM6KuwwxiGn35eWpD0tgkQ1lP
tuQMiZJxCYmWwvAcqEsKeOMPjyPgO2JGZq6kpH7yIQFxTQN9ts2nsbEDwhTw866hW6XH4D50s2aU
aVpBwlzv4AxOdP2N6Uyzt8MXneXboG5RXKeGNLutHbAl3nlJ47jXmgyMDyMg0++vv7z/nNmPvxDO
pU0NxIFL9PuD6Rwwa31qUEQvVrk/BgnvqCCjlu8XrFTj/7B3Zr1xI+ma/isH554FBhncgDlzQWam
lJK1WSkvuiEkW+a+B9dffx5mVXdbabc0fYAGZoBpoBtdKFcxSQYjvuX9njc1Lpt8mfeJ5pabAqje
O1nIcT7x1ce/+tiBNWZ4C7NWjpfX1+8lALhcOt69KQbrKyBZOsRDEaEZBP6g36swopqAdwMgMY6d
DPZbDiZ24xxJeaneWY+Fl8/lhlqKtxdhjdB0osv8AFzb+eYxIUbfobMus0LAHGeAcYix1nCnMnD1
2AFeT/bm95hbREgO3f6Ky1MhnoFOd/s2skMAyX1DwRAyBeUsutTjAj3AWJagoxJSrKPI8jB4jYVN
HBVl+td5n31vKuF9B+vehX6IY03GsH/WHRwr5lPwPLG8YOM6VSiRbaPZ1HKm8BZJxeDjnI7Qiq26
zoedp2rPoPRW1GfR4ApIBQM97CA3iiJhXNt0aD0MOWCSuWmTbDP3jF/soqVNL3WH0VRKeS2ut1At
BFQDCNrIK53OhMVKYcnalF19SGkQpNxglG2kAPi+m1uDUHhQLRVMDH9SbV9bY7ofddVWu8Yo4hum
3l3KfcbqQ14ioxKbt5fjSeuSDxXPLxTSLAYMIdhU1i36pzg5KmU3pmnv3NvF5G21JcKopbcxCWDY
9hF+a3Grt9wzzBDrHj5z/H2Kc/nOovzlA/YE9WchsSGCH4Yh2OvfIKoqLgDjOfda0WRnxlLDCdIc
0x+idbzFMcZ3bvqXzYnrEfRhM+CBIaVw/vp6Tp0uszJi917TkhFJNKY1VoWxgOst76GffnNrGPQx
uwER2LAB176+FHssFXN6evdtFTNrHVvRLtNwWpo6I9oVhpfv3n6fv7k1jjECR+IiwsZTNUtZT8xr
T653n2FGGyyNtHHoyV5KuGL/+ksj2jUdk0eJVeFpxo/5HniJQg/vx1pUe330Ilp7Wng+cCBsxjac
3svk1rDk9c4lLECuIGIJ+Gxi9NePsqgz3Um8UruXuQFOp2vN7ZDk2b1w+UpLmxMtUb3jN1OJ/W3e
yHMvo+D59uM90dUcPxcLAjkHG1bUunM6WhR6YujaSrPuZ8j3DNpooPD2WUMhewM53Q1hFhSSrSyU
S+eHZu6NgWIRRgFz7ObDoixm1Z06D633ftgvoZQnXJ0zd3XWXF2kTxaaaRZuljahd28leIxMXsgw
pFfuRWOLe7PMnMtqSBzfw+58o2MaQHQ+j9cDxM93FuCvgTnxnAdNaXVLpUd22pZn92vsKnGzQ64K
7BKjLvliVZ68aWJTfadL5s0bMdOs9huQA09GxTYX6D2WPwyMevgYe52XfYoVKXdqWtEnJrrpVcwO
lAXgrrX+YAKdtDdJjJNPQKoWOr4+FzzmOpdmFCR1PZf+2y/912+YNW7iG6hbWBUap/bcdNSoPXZ9
eK9R4oIcxxRdv9hi18Vlv5vM9r1v+HfX47mxzlGn0LE/iWcAr9h6wbjEvWe053nVhZskyz4uSXGD
82j/zsL5zfuiIgckmZTAwGv0lKhtiLEz4s7V7rGwzO8rUyU3RhjFwRhiklL2c7RnZITCk463BU0a
cN8TeYHZG9/ogo9XkYIik8zhcJYbVn7upXhoYLLRMfwaRhazJswU7ml8g9apm+VytpPmi7nwofzr
74jlxrqXkq9SP90cCB30HpggYR6SRyYdHod0+d4NxnMu9e3b1/p1j+WJmZKTgxiOGMp8vRGlZmk0
Y2dp9+YYqaAszMd4rOOAAb+vb1/opGS87jZcyeKA0nFgplRx8lGPfaeK2fKiQxU36rGZq+XJxB2d
rijcFS2YG4AHQZmGXUKiPdBWjoSyH3GR8xZgrJqq3wHi/SZa4AcRJKyBAknkcXDpp2hBrkKNAjbR
AUKHc+5o1XirZuy1Ryq853raqa1q9PxDj8Jx63oh0tAiqt/Rc8lfzgEcQwXST2eNXcjWXj9++g+p
2zG2cfDQruzr3MFEK5nTd46331zFsi2PpIIKkW3r60f6051iKt3ZWTMlB2go8SYmANskffY/WLY4
zlskcmRyK0//9VWKtsLO2kjSg+ro4Jdad2/NkGWqZmDub355ezkdFWGvT1ByT45Qql5idXtc7/mn
e5pL29Dctk4PnNibMtLL6MM49QB+bOjN4gwCp3Ut88HACDkPi/RuMQz6oG0t5lt0Y62+XTw1P+RG
7d0OrlY9G+hY9wwVNQ6MQUyRQAwbpZYEsK7af6k0vX4JVCzWchxm75hTnMoVbYGCaBFjeuj07iKl
9wh1rHuocnnJDMo3QwDVfvth/fqRrxf0VomxtIk6TvIkK42zJe7M9IDSJSGo0CIITb2+rcPhPUXk
7y5FzRFXQJ2FQFr/+rXkpRXBMRfZYWQg3o8n196MAj3hLIBZ/+t3ZYuVvM/2hcPHyTbZGinmJh2H
M/FvuoFqH53ZbabtYwOw5NuXcn6NSKTFNagICvZj7EVf39bEHFlmSlUdMtn0d67dGl+ixXWe7VIX
X3sxm99NHIau0jKuBP6HmfMlbjWZ+UWWicS3+kR7QJJGvIz7OljtNqq+ZdkiswDL2WIKaidtDZD5
VkMcSNPow9oyXjYsSXPZMvLQ3ZYZVnp8RzKlbZ6r9itGRfZz2664ntFk9AyevlqiixSiGFMEuhhv
cF1x9mk8F/mHyB6mD3qHY5qPO99IZje3trlx8sWMgMrETNUt6JiCBNj7fKlH8OUCDk/3rmXydIG+
GZZq16Z6uvjMnDRftULWqNvCOH5ET2R2fo4bEqRFB1mej4Rq/CHGyOTYavodZMI4RZDn2UzzQ6CP
kMnN1XWLNR8eRfC7CO2jAW1aYWcoVhIQNx9Mhs4RValpus5E86C0MEzRdM/zZa5q/fHtl2uuG9PJ
VrJaRlN7dUG/Yz3y+uUaWEo2mWjrQxEV6GcEaxUBSQrmEIWAhc2y0JcUF6TZtSEPTG72HNotkokG
JeEdkvuRHcNsHMZQVa82fQkADUQ/ii6awt0e60tzX2KF+imPBgsyTZlcZ21c1YGNduZ6aMY+3yrX
BCFgp963bpwo5RrFOKLnkU720gD6R6SBw5QbjLES09YZVfolmZT2Xhp0QuE57kykkzwLhtMpYerr
1/3TppqiVlHSLNuDzAzvm1UqjuG267G8EkNdD/yKBPeHJQak7s96XcPf0Ua4JJhbGV4gAYPsCnqJ
CEK8AtWmPlXhN83JTHdTtTi6Yianf1VTbqYBhuflFbdUow+tieH9dEkswJlaRg2bSV5h+rKwymvF
C/Ab1Jj2/u23vn6xr186mngkC8BSbTjep8klBJfUQbJfH3TEQDtwb+FFLIZvSjPrbezOziVwifcS
6F83R0rj5lqxwkpE0BB5/XgNC/GSN3Q4olK13jR1G+6MQjpbvR3n+7dv79cjn6xurSKCxnC53sma
bgehm5VIm0MkMuj2ouu3DFK+R6X4pezPJY7lSrE+RK7z+oYoIFvKipvmMMks3nS6exNjXLHFoSQN
YjV/LBuSDGvIpu3bd/eb1JW+lEn+LLFXhHZysh9jWFInheN0h46w40l3FuaHKz2+mh0UrNWiids6
g75vs/khp8vca2ql3gv2DM550hbhOwf6b38On4xJvnp85ifPQTHYUI25rQ5TLaYzmRQHo20LH5bj
+DzXMWtcd+c7txLlrrUc82xa5uGuCDP9wqiT8p3A9jev3qKRZNDUs8hk5Em0Z+MBX2Ig2R1gFWCu
2YzxRi+H9/zff7NXWESSkPNZyFBkT3OtJnJFPybDeEiSVFzp0TB/w2qGoNnLpdqmFZoInyOv2erI
xS7wTnbnrTC9OAkave9j1MY5B5GtZxX1VK1v3T025ND24jBZvvU5riW4dmkrEChqYkbuZ6O7nHRt
xl415C8QbeKecd4WrfUNdJoIDKUVXrDMbVpt3lltp8ucIgRLjYeJuxdDbKcMiF7gPhslMA89Omxn
xtBxamad2eybeNkp6jhnpdlh8m04D4z0pg9FadRnFRYtfkxXbFdAvKNk0VQXU1gOuyruxMUYhRX0
If09Yf+JRoAOB7+VQpagXKYLbItOAjCU43aiams6RLozf8qbaQjmHCE3Jj65t0XNpG0yFxBzmkMZ
Za181LAm3ncIYi8aJ/JuDPCXX1OrV7u3H+Lp3rf+rvXb4JM1cL47dTxgJjfuLLucD6jsI79ukuGy
NwA2u/0c/w8uxXrEe9w+xqEniUikjaZdKmM+oJxmxEC3mBwww+KsNxG3vH1Xp6fIelf0PUzD4Yuz
WcOvN0Bd6VpoFfZ8WE/GYHDi7jCPoRtEaTNclXnmXgmboObti64f8M9H13pRF1EzFSHbxbvi5KLC
a/rEdgYu2sjcj4zJ9Fs5acxsU4/Sm/i9EvMv2xsXZNU7ZO0GbV7zNEuVAofAroe+gZRpxiKoGCcm
f5P4Qz20Eq1biNB/bSYsk0U9ZBAPA0DWhxrfn6uxjNp3cubfPHNeLRV+yko89lU78XOQ0kMG5tuS
+oFyZRYMST99xJsA9u5YiF3TgoHHEHx+55n/0lRdn4EnedUIAvjP6XflttLMjNpdDlaoQV/ymOfL
JN4WcIPUWWdYNrgyrTrUbZnvdLS8h47W24ZaUn3Zj+pKo90Bp1bqdz2Ytz0usIzJLVjeNhgwvZOt
/OZTozFGFwK9hUW95eTsB0dMa9mplkMbJ8WntOqNNbrydu3Q1e98ar/ZGQkBiJ1NlgZKkpP6RSUm
NmCZi4MEhbunSzHv8zlaZyNaBu4ANJJjVNN2CrP3RlzXt/z6I+BzwxPc0mlzr36Br1cBUhKd2rO3
HOxh1i8Urle3wKSf3v7Sfr0928TOmjfvSBpKxxLST/HwPIFfpRmoH8o6K7CyzovPpS4ZPZcVgv+u
ni5wMhiui0gN70Q4J2YK6z6OTwC5+hotmpbpnmxiqJobHHRN41Avct5gzCo/FhYkHeqRvYG/0mpc
vFkY43gqu4jIWYGuGDdAugU+bHrhbOlh4iJbu4OJlH+K6weji63zidZ/G1SYFjGPmnrXpoON7erK
sPyYABgMQa25y71rJ/39WGlfLWvJb1G7us2OZRCJQLqO+UMuVnXpoSVZLlTiRNMuRAz/2Edasm8T
tA2r/4v5Sc04rvsJCeINYyOV5ptIVpp31vqxWPJqHaDXh3BP9KlL2kSnA+4ufG46cXb2kHZ6c5mV
hg4K2qqmD86c5NE29vLGuNHoWhR+6cjirgBWjDNDWAA6B9I398G0FKBfZYMxuR8qDQP1QTZPWtED
8i8mw/WXJU8wTS5L5mLLYfKY4xiL6lJTCtkEWLIUQXrRDB8Xx3OinWco62L2wgghuoXpeEC9p4NP
K93hGjJc+vXtJXoCZ2OhuLTHcCPi1Kf85lnrafHTGq20YqxGUzUPjhnHl3Vd4D5uQVgP0sguI3ag
Ctp6EffNNWlNeh6NuQIZ3q+jALLRsCGrhMRIo51jKFDmkg/nmAd723xovBibOj76jaTRceU2Lq1m
x1v9M4Apx8+SvpTawhdLd8NC7SQIS6e9gahIjbGwF4koVxfynWR9/axfv26KfbR40WJw8PH9v75b
+hc1lEW3ehiGpmUCE+sO+OdRfBEmnjxjlVTbwnK7cwwppPKXInvPy/aXOrbl6fDmHW7cJYdD1/b6
F8geDFTvJsMDvLTxPKvwdqgcSJlKV9ZmiSw062PWnVWuwWGcm1UwVnZ6FzvFfPb2mz/hhPLmse/9
s0GFBGOVX73+JQPD8GZZVtPDXIzqqyNGyP+TYlw9yDJcOIKotugfTUZtfFn0hcQItlx0UzqGMezy
OVd3DJ84gZ7N+Z8v6d+h2axfynvVvryoq6f6f60X+FZhEp5Esfrfr/+y+/Ovo5dq86SeXv3FtsT9
cb7rX9r540uHWfPfHLnWP/l/+jf/kmMe5vrlv/7zW0WVZv23RUlVvtJdrgvunys1z/r5xGKUJf4P
OzL7DypMQjgUmtAo0Hh4ZUdGNEOL0SRUoDrAuv/LjsxFw7lm2Zap64ZHx46/9ZdSU/zBP4DiTBfr
J8Efcv8VMzJiulcf13q+mQh5KBmg2MRA8XQvpbTPRloOcRBPuPPgsmg6ZYBhjqyDdrKxS8duankc
FiEfwE8KsGyul1IiX5oYovmkhvsxmSaQuSIzH7vYTW51dMud38Sldpizxfw+LuhSNl1UXjRMi32E
RAQ4XmkTxa6KkbhLsxaQtCJziD5WoTScQCuX7K7vlfWBDr3TbLyptT5NWcKEX72U1Qibth6twEHd
mMNvFB0/GN3H/Ui+D5qB4dUvnd6rawbjEnPTjaFQO0BW3JETZt0XoTvhCKzGXC0rgew9tbKP7hoK
44Mf92b2EnXxEkM9Q3TKHWZtv01HZflai8y61WO8Vud2xUlbNmrUM60sncvGCC1sPbCQiDZ1Xtjo
eiQX2wqjwjnQHkX0VXVRfzWotR4bMlkpUYcU813MFJo8Y2iXdFknJd4UxaDdtJg55LvOURxHBmPG
g585zMOhbMGqYYM/8RSu76Ww9vWiG+dRZDv1NROgkg6aNTlfhYUOKpAMV2obzmkPVijAeWbMnCG1
ePZE6D5I1YSR1KbtYK55lnde205m7c3RuocpEn7UUhlhJduZPXLTXImPWhFH+aZxXOdK8vuiDXYl
Vh9EprM8RC3kVBL72N3rdhFqKxhk7aNqAI19TcZGGvAMGb/KC817ttvJjIPattSzmEAO+2Ym6uHc
0Avr3lLJzJiflg+HMcudgRHEbp3F6Buc6eOUYcPeukjKjBr5mIRw66nnXWHQCM+CQ451PGmO+OHC
GqQWwxxw6feN6Dqedg7qFZmHthpyGrLBkKC1540zDGYdVLMGAb2X83ezq6oXzjb9x1Qt+g1FXxBD
YYnQE6wp/n1BPcIg3GZk1nhcSU3xypo5eY7tkTO2ZRYE/L/bDY/DFNaPTlnFWICBpqc7NssFGAcG
5f5ijVeLPmnJVu9KwGqjm+IPYCxt+5iOpGW+PVIPpiWa7ITMlNwyPWtfWAq5P6PkobNQ0o8NuQWz
zwCibVR1+zxrYX4dLl4Orz52uj2SBIcHOeSF3M5kOtaZQ+69AIRBjrYx0LiJ1CzCLVag9UHqhekG
ZRLjnpIadlMiwx5KiAwRuN2zqk2Hu9abi3TvSN2bA7tkhJ4KzuI+1+WCQ2ErE2H43iAq+3rSDKZf
E8ZlbpiArPDDjfr8uxJu1162nkMGaQPd9qU+TfqZsOs52eInqMugXngXzPZV9Q9myOOXzMjDLzCV
lyet4tUHUIbsryVNLN6dLuuveaxBsqyidNA2+ohHra8jRU79ZvGSAg1sPB1cGBIp06bGcD3UWHD4
TFb1jxZj3U9jhhXIhmGwVPnFWGKGuyzak9MjNdtMFFe/O12kOQjHwu6QwGFWaKgRgm/jTjX3ZVOI
O9YYbRDbqGsGf1WVpUzvpwNOPbOnMTCOi8cnF2hEGaiCheu3DaDHXe/ERbQtK6PuL5WsPXHR6/U4
XQ8ymRxfjY6bBOE09OrCrjweh2xaaIyFJeI46A049hhBLq1NHSDOKLSqukEVjDF8yiZXpH3GKHGi
jZejjlD22qq7xNm2cacnm0FBiLtKxziSN9h46M9aSh7ph3kcumd5viC9XxJ9ZSfa9GBuGsutQLyb
tZ59qDBbKTE1q63bPtdmdVctjHoHsiuTcBPOpDQfpdBiODzxXOkXWpMgymz7wrJDf0lsQTIqhwap
pu8UzIwwzyuSbkscrj84y2i3GL8j0w5K6Yx6wDAu6zuOTazNDDea209MNKj8JcuxzyMLwzRmR2F6
qOknuO58ljF1wy4x5/KzGxfubcda7HzSUgBlhPLiObIq7RmMQ4oZR8i78jMzGXWGggt1GHk2yP1l
U3q7tOmcCUBxYk+bbo7ja0vPxosOV7cvSVqEfWAvXnq1IMwTZ6E7DPQvZlejzjRW9bdIRcs3q8va
m6rJ0se6AWAYx7b4HPJBfxMMvi/BqLy1bGPPTrvBUcL57oxj/4BIqAIkmQyFCsyVhgDxPaR7Vuup
227aLkTMb2TS/WyShlSXNlPysCqWgimzRrXdlrbTUnBKsOX0I5bAfmhX7DboZcxlg6EKzUkkbbQB
8PdhCJZhgnvDLuV8Pna19akaRxpf6dTPD0ads/aGLI8i5t0jYkdzHEvEMYpCwC4rWvi6DJzyABsQ
r82FSEga8JQOs3gnBpgbfhZPzoiDTtN/0o/2UJojZehbokc2mi+uAHwF9uAhccbODWbHa2BFm56O
VMrB89hPvTD7sHgF98N+bG81K0I4K5PKeDR6qv+kLaIZOP4z5K5p4VmPdmQVPyhhhiVzgXbd7rQe
o62yqqZPlkFFk8lk3X6GKKUOJtobTlBJQu/nTHVwik+q+0aS6u0H5XXf3WTObqmzVWwYcoCC2Fqd
V2zr2Mrv5jJJq+mM09Yr9csS/+NPfRo2TFZHqsHcSWneD9KC+ceAXv4HnQqd3amQ17gJ2BUd4ba7
sUo8mQD8V1cADdSX0m2YocQ5qTokndXQYcOEAxAthbd9Ah7bOcejmHG+kqHCD7kyGdpuk9JUW0eH
4LhhHEydh6Fj9ltwioUZkOhppa9iU/9uj/QaNtBTcO3DFQ+jZTON8r0+DR7ZXmoYB9fs5QHWbATB
EF506o96GoIVIXv4APPCRc4RlmtrOCPVcuqSsUsMp/XVjnr44umlMldYSJZgGGaadE/xT7hGjIDR
Wdf33R66pCvxeMrT615GOcWSImWk10qL6IETRc/2yOjFJ8dpjBGpfxfu4s6GMzDBG5WbOXaNaGs6
/WzujKnE+rEsW/tBmXAfzhYipy/003Mmcs04O9CkrW/xYEuiYNA1vfOnKMs/sKljyu3J4XuBi/l3
otn5OceC7NFdMqBV4BR4dRiqGvxKh1cd8M07GJDUyOSYHw/VbeKE8QNT/m4YRD3hGCMlM6WVUMuQ
OaR9mG3QZdtf5z5dLssosaiVmKPnXdSOErbfjqES+y4Ja8yO0kh8omJU3VKqrYpzHGKn78JAfL1B
UVNfirCnW9PKUgxARzDYphtCEx83vMHwlUjpGyxU7uEdpfYF5q8M6zMejwFKF3c4rLOGMw5NA0IH
Vkd1eEZXmb0R6YvcLrqFXjeqoY/4UTWJL8QIzFH0FUHixm287nOsbObwuxBAso+/eeb4nfLgbYC6
1Jg8QpiVBpoMUdSU7eJ9nMtlBiXjOuNBpk38uTK9usawvQzp+5RG/LnU5vHFRWwfbcqM0MkvhQUj
LQNXdpnJIr7r0eI1CNlH51DUKYBnzvjoOoGYscL+a2RQXjlNBh4AE/+0W8fe9eKIxNymfGal2Wtf
zFVafZ5q5iKCqh/LC1Lvhjq8NVsIWW35QBMf2/GxnfkXVFYX3gymwW8YyxCQwzCLyEA9MVJGhlkE
teCY+/070uDhpVV9+/IfZMHdf+z68vuTIvN8nQH/35kQu28mxPc9G9FT8fIqh17/kb85dJt/eCiQ
TUrV6DZdxmz+nhJbLhOKgp2ClY9w7Jj3/pUS23/Q2mLWzKXduqoU1pn+v6fESHT486uxN7VvWLt/
Kwbc/llGoo7wTwfz6KmcZsS2JVb9L3pHTL9JZ16XWCLDaO1U2NQA60SQ+xiLg+OwgdrFz3PbjXcu
uibYM3oI/YkC7OfCLqdLi2kzA6fZNA3PZSqiT/CwODzR8TDMk8k8MwIB/gWtRLH+3zXG3qYkO7t0
iAuahiM0s7JtREKsN6aPqbZA3i7ADZlnrtMB65VOoU+bcLSKy5nm7JOcevJCi6i8p4TnxL2fGcjx
NvAxDGOl66xMyxRjN79M+voGazS9CuYakAeN2qk9K/vVHa1Kuigl5AdVtQH4NgAn1miyBznNj2eC
HBwBx2rB6bu37azeR53DEPegz4wZKvxzsjuwIwum05E1F1sXXaPnm1XqkaObNoQShvWdb2Q08adS
G8dlp7cK6ZOIJ+9ORlP4Q/Z99BBaY/fQmhW3Awff/Nz2UfzRmIwJHzvVF9ue7hMFWs5D+DdZWN6k
JfBOaEoD/XaX4BpaOUYe7r6OnOkJCmD6Gd68/ZgkZd0HQxpPdkA1uKZxI1JmKSlHDDRizcUMBOZI
V94yGqykKPw4GpPzuSJdWVnsWX4g5omLjd4l/YHDZz1I0bleN3FEzmYq1/uS5PpwlyujaTdeNBRn
yGMEfrCFzbYLroR4pzL6i3bIiY7w9dHEJsyafmJnZn77SsL5WoLEbI066LxIUnCWZnvviq6JkeYP
5VOYugZN5nRFcEc5qRpbpyd/pCmZ7oZJAdfcNNyru00duajNurmS0nbMviDxpkG4m62ovDNFuMJg
B8yg6SBbBK7D2IjVms5h1Miskxc9qpIvOTFYejbPKGSDxY40FRg5buu+rfK0J1EoK9vvOjrwwWJK
dnE9L+1wx3fUpX7Yij5kSEhvI6KhxSL6pR/ochwLjuJSoG2+oPA2/Shc2pZ75D8RsB1o2MVdlNc1
UDc79+6YTFJk1VSsNr3U2i9TjizoQtCNSdFptuG9GnrysQ1Sh8l4cCUTVM84TNvp5Wwswz1h9uB+
LqVlQlxDPhSB7ISacd60WniPxSZq516jeuLrNEoqP8mbvP6o2SR3REAaEVkAFWYZz2PLiK6HEPKw
z/grRX0gSLj4lSTM6YfRGMcrURlOvyHJQhpFCAh4x+grOgNeHS3qNsQI0t7U+L8S2eodhDawzZMz
r0N96P+SLk3LnWpSKgvlnIr+YogsszrXNfBdflag5ICvZUWENFk0fOgqLO6JPBrQ2WgN03Rr/Zly
Iljt+IG2fifQV9+nno7sp8mkRa/RmrqDfUxgVaG87+XItPaGqEt7wnowu/ESnbS3IhrWeJhkwxLg
2iMq8DVFnqLxmloBifO05tD1MZ3WG0wemRFzFo1IYU2546ki/a6Npv7KLNjSBIbb2V8xVSFVbyxr
foI0GH6hSxu9YJdR/QBF1Jt+nVqLhAy2pv2Vgk0IVmQtB3RrZQD38La9dM0w+45sveTpHasIRkpB
YYrswr5ujoWG6lh0AJvnPlvHUoQZOe7MgFmep/uI6Pau8Wy8LbxUYH5iWgkFDZr1FDcquoZuoFXU
POoJTM+2kOZlpkaxbIbByZaVD0SppFuSHIzVsYQyr9UU71hYgf1aXFvHcguwbEov87EM40Wuo3wm
OsJi28jMuRizvnXA4VWDtmVzC5JjUUes9R1CD/6sK9sG/fuxBDRTDMKWlbJQ2gFQmv4sFrlQqYJ+
rSFBNCS1q8pJJ9mCOuHna70JGW+Pr3BqUYZCh0RJanILylPesVQ1p83cnLltC7KrrdLms3Esa9nl
8r1cS134mqx7zrECNh+rYfrUURlD5EeVrB8SKmbesXpGZY6BhDzpxA9rtKAi9sdaW8jrulOYrD4m
eTiThJoXuVO6gddklGnjtJh34zyhnezwKzjIY1Gv72x5bxxLffqx7Kf0qn9mGsbAZHatCybHEmF4
LBd6CegkH4Ngvs3lWFKck8bdG0MoKJ3iZvJpOJYfzWMpEtSSc0VsS4FybAsyXA35hh8eS5jY+xVf
bGSZSF7WOmfG+E58hn3nWv48lkLVsSwK2To+aPSvPw/4UFEUKgkDgmQBansn0173tWKuP0YlpmgY
iYkYotVgW5xxVVHPENBhv/3/YPKX7srawXqrufJU/BxHrn/6LwSGlH/Q+PSstf1JOLi2SKDWqf/6
T5h0fzAIhLzO0IkLUUr8FULCv7DXCShiSNTjq2rvHyGkCf6CoNNjJobjEr3SvxJDyrVR/1PHEo2O
RyR6/HEC/vSpuQWe4ci0xqi4GS0qD27R9+cM16bPYmhbd211lJ9R88Teue7o+X5cxmbrVJMJbS4l
JvRHNcPbNa6SOUZI0ags+lh4nvbR1OfkhrqHgaGvlhwEyQ1gttHcVvWIP2GTXYtKn4fdFJWBNWfy
Aa4dVUZt0D5qRoMp/RRODyJUSLrdycw+xK3TfAv1aedmg7pLmJlufKOVg7M15IDj7Ggt7kVhwL3b
VQoqYzKOzQdGa+iP/9uypv/XmoerjeI/X9+3T+1T1D/NP69xesx/W+SaJVmXa2bD3AsCbf77t1Wu
2cYfYEqYgkAKwP8wZvP3ha4J7w+UOZKECX3E8W/+faXjYvAHGk4TERn5EjoCZqBO0qO30iV+2k8r
3SaUYiSHKS9EGPQw+R5fJ0tkGa4x2lG2NaP8vhQGLpWcLTB+I+cdNdbvrwTKRF9nGUnPXl9JDpkt
NJlmW8rY83Xd69YtQ/YSFhlQ2p/ewV854c+Ekd9dau28Mk8IbICQ+PWlmBvrlaG4KbyobmO8gANN
WB+bNnyHQ7fKNP6xTfz58EwTvS6qdJTEp/NM9H+brsq8dJtNRpcDlaQ5RxVFXGL8gQVuis3V2ze2
PqNfLmghZgV95SFxOtExDJBjE4nFHVy6Nr/xKpd2U9peaYy077LY03wr7rp35JJIg1/rtrhPxp/W
PRH1O/q9Y1b/s1wlLLpG8zoz3kohnVttmPOXsp5DAP74wqBgce+HqR6v5wyAnqm6+py8O7+Y8GO+
DmnIbCzABBsLOdZnj8bBLoX2ezGAHrpdADEEEjnwh3ju271H3H0uaIbep8BuqRZPCQlLl4fBUkA+
84sKPlc95O4FNIXsKwOfuI8hfs2DrCmrLmizWm30AeyWDzFFfAmXQYEmzpyvg46WNDY1Jf1u7LQb
xMEuO2coHyWvDonMgt9w0WYToqxezR+IBNWTU+Xf4wxZPLWQ66Fz0svE8IYAU1sPLx5TpTwPx6H0
bzFXAt70kngtP6e6YGMdnmifhYzda8tpxq0oBrWz7b5JAigu06eSnOuMmbcE6Y1r+HltJ3sJEvrc
0osnnZHk87BZe7zN0EWU4ivx1ELRu69J0ylITpnqmQaav3FMVSRDo5v/N3tnsh05cjbZd+m1oIN5
WPQGQ8zBOZkkNzjMCfPoANyBp+8bpX9Rla0uHe1by1IeghEE4O72mV3bMZGc9yh9Po2IzbLEmjuD
rQ0KissJxZXzvYM6PYXuoOpvdDGihE7ucMlrB7VczHoVs4Eb38BoV08c1+SLl/fGEe+RE5vaRgpo
bM1v7mZR5FDoLXyOjMn8lhbaRZmZH2sFvulR+vP3zF1xZOWp8UIo48aL61KniNapKS9uRx/D0tQp
hjNfT8yNjsl0DMQpp3DgvqzH7AH6UXo0vGljIMR/PMyNroE5beo6HrvV2VW0MrmM31UaFbW5nPpF
TM9r4wwubq5WGmiqjXeaSid/J43iGiFBX5q1ltqlXuvGndl06xR4VvsJq4OTbjeV5nd2pBxPqkbM
B2zAUxHmFLgxYhj9g4FPnnmkGNcEocOI7aZb9npX3BfC2yDHbfOPiVfACXQFLQ66y0gmtKzReMJY
NP6cdV2cyzRz6Qzhy93Y2+wKcpY5/h2ZL2FLijfqTbThsp6Gt8FdsqO7lBYAaJSSOdByL7ZmChzq
pW3DpSm22FoXeQiU4bwyK+8ezN6F2p21VZR2ffrVn7YSaap03zS70U8gOKtXR182PxyG+mPVKNkY
Oq+HLun/nIyWM2xbeG/MfNH23Wl9KYIme2oXx724ix18SVG6ZJi5/p5zTXYKpry9Qlr3FbNZQ/9i
bbl+PwNQujOMArMAncDqOU8dPYYFm/4oMAzdK6ct8fd71Tlge/KoOUK8IVh406PN5LNONH4N8V3L
7T5PzDVoysPUrnq3k+0y4UNlUz4tgLpvpcLjzb0PGcUchoOvXNU8LrpZoqKQXtF/tNj86x3S+Zzu
223w233qUEkbEqTuumuO+HOoLBGUX6qKsD0211r/ITiCebtVl9maZAXqNZDrrsquLCl83xvTMT9K
18n+2AbNnWKFkOjtqJYkMKallS1PbtF7DJAz/0GfmoNX4nwlhW4jOIwU2suYYQcqfOvwy37CLJ5f
iqWzYX1w1PASnDv21fc3kqOgHRt5yh2ZdqeWjuavnFHshdm6pT6bBfNRONjMmKLBFOr7rKMtQsUV
1qucOcadKi+ffjW9WJ+Ntcmtl7JKYZiiYWlz5DXmlh9HTavsuPGaXp3zkplVzI6gfgLD74dakX6h
RHfc67QywDa1tSgV08XRKd5Ys64jS0aabp7IPS0LphQcAD2alTxlKKkD487IoCP21VrAwEVNWf6y
85X0YQ+IZx2CvkbYdxX/sPe90KY7cI9Uchpb5jI0behnbXZ5X/B9HNnl/iwdb7kMttY/TGi39I/O
iBhAYA5wjQFGr8tzxe3VTXokyUgddK63NxQnzCkPXsQs7kfXPaRt4/dcy9d3zSD2feaeTE8Nsd/O
bdimtnFv2usr9qSo3fI9K1DiD+PZm+TZzbVj03vnWtWvbJXhRgzFXqXrd2cwPq1lCEna7Y1xueB6
+AJPaPnCOrRnMH7QXQZ07khoFqwygCFJKCblBAEkCJBZ2+0300F3dbfXauWxCdMMn5G3fdbFeOmq
6soqiYln/EUPzb6z7Hvb7uOm7p+7oX5sLaBSmMf30rX2BULxx8y7AXvoTUjz6BMB0B5WrbDvljb9
lduke8bp3jO4SYL2sTfnu94zx6TLg6+jhmoQMMMkp5k2u0yIR7/nPlq2g4cTN6+xyqwDGnKZf1c6
OYx5DbPg59wD+x6cIM63+hXpZQprZ+GVWXPKrohCUxEcGUN7cRz1zrnoQOQqWoSKwHxBVDeSmjCi
PU2fmNljezMuebXeU8OM3UDc2p0N9ps9KdVp2IlR0tvp3U9CNiEW8rusM1n3rfkKFcV8tr0xcejU
HBZF8FNWkYuz4Tr46QGll/vIbA7ODNaoDxh71ut7inwI8L4+STklduGD+ze4h9OOGKYEGYs2rtn7
WQ1dnCnNDVd0tsiQgGE7fwg9z1lRfbFe+7UWEtTfY9rAX7OOD1qOJkPEyI96yx7v58J7sBZ77sNU
Wd2l3shKmQQ9drTanWzqMGKmbRPd1/VLQfqORoL2ihEg21d1u7v16+qbf3ZE/ll31Y/W0oen3M6S
1cvXkHwHeXOkxFsbDoPZ56Dxz+uQWfelVpLCkvSgcgE+fNkmXrrG/WjpO2/SmKWDIVzT9afd4yEY
HHeOmByCYcvnOtoE9j13MrxH0yv7O+TEJq6x/Ye6Pt5hSJ5CFWjzoz71wTHonDfEJb4ysZ4Dr0x3
bq0fcS3o+6yfpqdlnNNd1w1y18DfCTZTfpqayq+Dt3kn0McPadEeVh0Hho2/6lppznEgvn8o5AZz
SyhKMrQPi7X+AP5sCRvfuCIQPbZKkhWjoBrTSFm+0zRN30h/Bz5YvOWckIA+1JQfC3O/pvKpbYgm
T3PxBqxb7EYFipqCCf5NJiLlq0exFK+dIZ/Qr8+BFEDpzS7n5k73vTTNO8PTrtQnDFHuohp3U/6s
Vv3OsJaj1fSPgbWe5kJcFmNUYBzxv8VB3sr90BEW2uot8XXI7EN2du3x0CmJicRpd+tsXmxSXf1q
/KoAPXnW8DTk6StTqCfiA3dZNV68On+ognnBjo0TYN1ujR6zFRFc++5i+lkpAbAr/xhM4wFO1n4b
7IvG48oMlwo9UV2xp93VJXZujN533WJ8s1QTb3OxXyYsS8WN1WFo/odhD0/ZajQRc7l7JiMJjtId
Ut79KMiU6R41z/mmXVy9fZk2/RvlHDqR9SXONQXaoyYIcNuynIQFeH/kg2c+VoRVKSTxuh2Zfs3U
+vG9sC5tl0EZl63kWRfjyLuwQ5csCsd68obpzuD/RD2djcNUMaBQox+Efc80fOphJwW9+UUTxrGl
7IGE7eaBM1vWYyBtM9JG84fu80esbgUvms0YqtK+Q93Rd042u6fSkqDDcvGl7uznlkwr7YILdGfZ
NiFZH4zxozUWj85462lgGkkIy9yYbFNKMPvL9yXr0qhd+uvsSu1USC3ZeLS5VYI3UbcfamxjT5Tb
84anIOytEVD3LTVB8fiw6yVFg9NSf3WmZeVHyve1Ma5NzXpDGIrvluIEmtGFcYDK1MWTEuUPc/G+
mVO9X4V2XsnDpkC4E0VhDa+pBLWsCuusnna9iyo5uMa2K3OGUuMf9p1sAeflsbj07pHPz0dx27uy
6H/WSpx9PSXF7t5qQwarYFiBB9gEzX5WAfFtvQy80GkA6kxmLc7pImy0ISY6Wz3fxkBG1x7csmr3
3eaWetzqfcmeNRtiY4CTZ3Xrz2ab+xgDT34b51OT0PYthPRh2E9A2VvmKNAODKGrV9p01YkRhvM9
C7LqpQrGOyHKFWD62DxvM83cW6+1scxT89IA1uacNbk4j1rPQE5mf6w3Qn5r0fszsvW5kTRW5z8X
pN3iLuPMd3sWuesy5ixoLN1PQ+XbResL55VxTICrKF/2k7TolXYbQFxrUWE5y6spSPxbuXm21PkT
VhX3s9JrdSArdt2sNN9J3a/ugH4XP8uZyXFsBcL90NxAixhpOSwPbKujKSMdhcsqOLZ+rug7FjrM
xBm7ZFgqk9oAuPECGk5jXvJUlaeJsWJky2GI22LaHlKoBDtXOupuJH77PE3CubcIr1/HKnjvNgtD
Cw7Jn2ltGBAFi4njjZu5UVZxj3bB1F1G3oJ72Ba3TvPKfR7Xtkx0a3buplZD0TZr8j0YD+OeeSLR
Ime5x6bsvq6L2OhgzmcOUWsvrq5cvLMoSJozyxPpYx9kTVzRPRhZKR67cBnmr4iY5pnJp/GIOED9
TUDm5GpuTfGiZRXb31TX5RBVTlrtuGO97zgJOzpuOv+r4i785XnzmCywBr6pwKoverX10UyByzlv
oBiGFL6wt4CgKZiYZrIBDc+zf6J3KAMKu3iHwU6nq5MSDK8L/ecsBm+HTXwCXJ/7L6VS1v0QGMOz
3EwtXoVke9YYx9zZ0rBa/B/LaOCQ5UVyElvAH1rdIFJ6363M+7f5aXSam6rhlWrY034ytLG6/aVO
uKM1iaEty9k10aeqc9+uF/0WLPN/tfRdEFnxHW6HBy8313W+6vZQGDIemJmXsddMOl3P4YrV0UqG
FYBIRAjZbRJaR2qaXJRmXMXopPYDMXfj62Q32MlvplYmI3aHWGyvF8Oxebk2Uhz1PFuwxRddtWdQ
zXx0dSwOWzim7FQ2Da+YLnH57dmI5tYOK4+5M4x6uPS+CUWguKFz1aIn3TrMCQ1eJLoHsORz4zog
FFx5WGad7cm2JKMFApSfEXeybzEMth4STGkDs7SmGJ3Qv1iG7Yf2nD4Mkt2SoQKsjWug9h0L/xaV
pXlD9/LnqnpwXF6tTvge+z1H/ud1USSYMukfob664TINgJBldi2Ferf97adbKJrTb0i7xZqIxYI6
O+W4oexxe/KZyFWmpZ+yvpH0fDJTVdk6xfVmODulaNVZ+nk+TSQMrv3ky/1cb/U5J11AFxtzcm21
rLc0gKPP87zPYOvFNrbeHY7DOSnSeaURwH5JTTbBqyN2mB0DThQm0+ZeBXC1ptQ9TybDMccB2zw2
Xr9LKZcEk+S4edikJmslgew7rA6u9I2dmjot9qhWConifQvGnDuPiXfU4KnYrcbAg7WacxM1ufvo
2PZ5dFY38elg5PdxEP5JW4zcRwMM6K6Le18/bkXnXXiUFQumR2kamQk8pbl9T7TqDuB2cMxdfdpl
tgpOQyDhOyJilV9F1+BAFn0mj/NYf+s74cYu4N6EMMmSgOHp9mod7MQmjRhlutXQ7yU+Czi9O7pz
qGoofG2Xp1lxzDd/uB+6+QmLgRt7Y/a66HivvFVWyTisH2oabByvC/NYswsOPO8ekTSXweIQsFov
+q4D4hwurWG9rU077NJbaYFCJwilb90hda7YMmoRc6psYo4Y89mhCCOyRKWxJWIavcMQF3bsOKLG
4MbMdEDM45Ai3WVaeuag9qmb1a/Rbc+5z6uZCu36rlSrfy2C9J4OZo4To7m8W/iIj8FKCCTsFgun
p5kO4WDM7Rdn4S1YN9ljP+nFxddaXmqbFewWnb4RXE36u8GL+QgFcoyndvCuvOIhAA4E1zjG1AkL
wcy806sjeo7MZB095wiu9lYqbSjCXG6QCNdfL+jgzX1J2pmDTtl+A5MjHzFFQwAqA6d8d6a2Snrf
SI8pHz4hrwpN0pxsGSLhw3nG0HIy9dXb6eOkPwW9Q2hsHbExZ42mf/GHmcVSs9ykaNr5uW0168xZ
vE86RkVfMy2TkaENAzbyNjjSW2xQZ7aVCJslVF4aooIewGDjp3eaqwzCJcPrOlfbcU0rK1oIM0aO
NdK9ZZoNRpb606RGLGK54H6jrGmzLZgdvX6fdULnvRSwK/OGFiRPZlF3Eldr4L2asIVinJvZXgWj
doL2Rj8VtnhEiO5LRYYF17NBt1LuRWnZ2WwWcZZLckXxqiyfeOb2xu1QHsS4MeCXJdV4ZRcYobmw
Bc15PEJn4U6x2SgL46Oxu+5gTQais4XjhefpwVULVEC/8XdzhV5fGjlOQr93H5ahbu7s0bqjZqgW
4YZhNMZn4R61rvgy1cYXw8eYLtqcg3wHyrkCfxem7chbglsCOrkeWkuFr8h9HW7BgtaGydtsu41T
oqzaYzC3ia36d6/0D2VqPVir/9Go5RtbKYctbrnsB+lP97mtftgEiHelLZoktT2OHUJ8yzOSwlW/
HoeCcpp+0KejMUrngWduvG5dNV1GlvhDUxoi7qlGOuRDphK3p8s1KzxNf6jMrjqt8LqB1X21hvVT
w5LJiQ2MTbvp4smWCBzDlGVrVI8NrTeTed/PDdtMWH8+EQtDhnYhIUDMctc6bfA1Fav66lg95yjL
167dzOa5LmwMx0SCMvLIUW2rZ3fxXwF2nrHX1LuaQr26cljhxgybrRreW3cdYjOV+35RJ8/LD2wa
YgTdy0q8G+Qg62iV6zHnqcPiEXAeSZsoP26q7cnt4ZOhwO8cCIRxoXdXf8Nzu7iUiwJrj9qxKB7l
KGIE8BgGVNw53IvlPBxlWxw95dzBc30LRv1cEkfrbZOikfIEOPzgbw14HN3f4fuKqA09zB3vy6B4
FNr8suT9l7Gdo7HzD2iqu1xhcUMOCZrlBG00rmGakln7OTEgEIZH7gIUmLY5H+CL4xEfdW2w2G49
nqNBS7psTES3bl9LrzlsC3XZuRPVy5r0bNTrWjuPA09vG5wtz9g16SLBQvs7pSniYeIBBOoucJrX
Hm9/XozvayZpFeNofDvagBajpxE/Yr8DLr+zSX68Lw29qJDb3UGE/WgS3SLASPTZ/ZLitXMAUNf2
zF20xUE17NYKA3SZp6GH8u+arG9YC2/Vi2HW/GisfrhTTSAO0uxiVo0T1qr+TVrWqXHGfb7Io52z
qhepOmaZFecdpdN2xRahXS5T1+45mHKvptalpR4OwSBSuYgWftMq6977coyzEidSUMRN2z8wDX3z
NF6DfsairbsXSFNPrUBAIn+AtNLy8k6nndcZTAWMW51BVHruRXlin7tLhObxYFk9HYhlHmHtT7zJ
32lB1V74Kq+Bk75M08gu47slzYsoih31gA+2tM8DmZxY1Lix0vph9XGRbYofgvrMYScglTtn2SUL
OgZNRfNMy+C1XlG/WNGtyYy3oVlisAcA4KT1mJHoxmjyQecl9WuU0bJ4oI9qB2WWiWVtJt51dSFs
cIXtwvvCvwJfO9diiGuHZ1nrjm3KsX/mGQsUg7+wl/MYsso/gmi7WEv5IcX8sGZtwQhhOpnlFuWG
4z8hrK9sA+q4S+cpcR33Os941DTtJmBCn2+7RT2CykDWxg+DEbF8YMF/BI50HdlSbnqFgGAirfHp
q4UKRyeYzrSbPg1FP4ejt5z7WlB6iRBbYwgr8mDX28ZZNTPJThmQ7cjyB/KLF9tqathA8gm393Ne
p2DdzXMxUzgLjIfeDFi24RTwNk01soZ5Z82gevRDkVMVSu3HibNtAv/mw/JTH0Vifu/s+XW0eXXi
N9/iSnhn21w9rJbjD13OrC7zL5Wr4wjU3O6CWLXF+5J7j0yMvphO66O8zx+1tZy3yg+OzCJebN5a
PbNBZpzXKci/rct6yhdqNUv3YQ2I4vspr0uGPUYR4PpPg51njE/SQVQwZVBERqHOg20cnarZp4Hz
xd+0e5C+9HmANsdqaD/PRSuilAI+khVXuTQ/S3i+ajD3vdLuAzf/DDAcRugux9Tm4Hc7ynV8dKl1
95xNYkuvzk6dn9NAPVXu8DTrDPNyR5zaXtyx/n10hOrhF/hf6ixX+8ac2D95fpIxFYQY2N57Y3UZ
qRLcp9r2lQl2KBt1poTxngrYjXNFql+oqC2ejYxzuDaX6m7bmMpJv8vYaSzm/AwJ+KUq4cnkKTJJ
pWsZgGROWsecvoCjF+QBUYBqvUhDx+wWbHf9WEwHX/Bc8HzUR7EO3j5Ttk8FptUfpsEziMMzFwQA
gEJv+NMaeuYUHGtFzNOcWwQff2zzvWQ7+6aVK/6X0Qu2c4F/6Irdb4qqSdTDrhu0PDHG8bYF8t0d
g2SGyENdHeCK5c/NlpbfKsssH+p1QPWpgnUgIpXq8VwU5tOyFs6D5eVUZ65FkB1uqK+fyxKgxFBo
N/MiSglTZOnW7wY9/1bnKh0PaQHyjGqxbH7X5LCyQgJ2eDCGuZeRCvyZxcqszAM/+9tcp2aUNu34
ODA9PHSV6T1bRbB9BSZz49Qu/p0WDAae9JoTc1BkWywW2MGUcKoHpEPrPdVy/UOiJB8wDGIbdGgp
3LmEsqOSMVydFFkwMOWZml3qFfJp4C+TrGxvkrQnJEeUeUngjhSfweBReSe2OXbVpCKm6hb78ZW3
TzlhhJ+VtWOcgMm9S4Mn+m0BUemCc2PN5qIgfWxaOwOVhBf7Iq8krYqrvzouf6PWlK91myp66xfv
tDjS/8ybgPXZvLGtqtkOfZ/iamnX6os+T5h28ZZm+CPjDtcyWTLJAkDdSH8QZjuf/FsvvSzEDxhw
H97kTPcF6kFikBd5mRtbn2liEcslUFV3XLe5eh4dhNVeFogy6KrxNhpG5HVOG1WMUnR8tHwTdcZQ
EgHV8bZvLbNByqWDQB6VJup9LybeP/rm7Tx/6M9DN7Y8QLzahkyP7c6469DccWf17lMAL+hcTM4e
Y8IjoyHrKW829sHDyD/XcfXEym/bZGG3/VUJtR1vJa6JKaZWxOxhl8TJIOLLYl2SCQk1pi1qisG+
mA8DTvhr2nna3drlOLa9BZ9u6BQK5aJb6ntzlYzMWjs72yMQ5oOS6W01wXERSmLWdwWRrmh2jPKc
5nb5qHfeB4ClYYf+Q11E5dZ79k5BpHlOQ/1rx8I+Z9N0py8e/BG3FAybKjAZJ5p0g+dgqig1FXMn
fmxGSsF3No/NbvDkfO/3esNxzaUVet7Meb/IgNyfx/aNI75n7zdbjBPbAjyq4Zjj9A4x39vXdFT2
SVCzeLKrviYSOGzgUN28r5Zdo1R5mBmA3tz4ZcreHzfbCwZWs4drbxGcCnQUAKKawX3TzCTEqQda
2TFO652qKHYmHDS9GcJoDtVS5HHgkMxS0+RcyYd1/EzNvetT4cUOYVK+07XBSFd2ZviPjZYLp6dR
I1kCc8VE7We6mfK+TjlKdHUKFt4t3fyNlgV8dCpnshV7roK9/48pNwZjYBSZZAsGK8YbfkZNMxN9
/c4FEjzt/1E1VSlcC6GiL4Hz0Z3FtaKVe1xFVNPkr1lqcSb+wyv0/5NM/0P9OP7AKurjkPobd97P
cf6rM49//j8pJtfHTEociawQh3ewYwSc/uU/1Xzjn9RJWNQiOL9bUDX9n3jy6IwCX+nBYMdbhvlM
dPOU/+//pRn+PyGF6ibePBjH/CWD/8aa95vriiGp7jFvJ6p+q3zzf68wyp2U8/pYZsmgg7PoO2fb
u0aVXv/0jfwbr9xf+SFw8G5XwXzIxB8wDh/pr165kekXieeMaePYP2mlv++D4pMc8JWWqwDw//Kg
Wd2vv7/mbza2P64J+AiH7Q1RR//LX6/ZUpjRMvvVYplSqguOT3vK/Dm9OGL7VDAErqolAvX31/zN
E/jHNX2sHTd2N//7g931J+SSxIS7slpoSOLFVyPIp1Mtsi0E4fKf6hP+3TeKkufqoFcgHrk31+Cf
rmR0Dnwtf0KOVkK+di1lzFam1/A9OJesbWocLF1OO2Sw+vhffkaud6tRoOmFahkIW3+9Mq2cllPZ
5oDe7oNx6+zJeIaTdXPkpOZ/7Cz7v+5Pnh0HL6eBw9Ji6vLb53RAj2TCsMfEY1Ae9YXgBW5wgP/7
z/Rvr8KVPMxs2B7137yc00r5WU1xUTIDTbn6Les6pII++e+uApHY9ADTe7jKb4za365itb0l7CId
kxr/0UOwgBc2DcD0f3+V3+/B21XITELkwVPOi+e3q/RkDkRbU/M3Txu7xsaQ9F2k7qkfjHT/95f6
/WvjUh6XMWzKGz0L6+Zfb4XKwmZArlckK2f7KMioD2f37P0Ho+2/uYrP6NTkD+yAtnJ++0AjsD2w
Wr1IeonQobGnC+W6Zf/9HwfXqY6Dmh0CcL3b1/qnB4qOVjbL/SASya4+FA0OuWZmAvPffWO8GFgE
eAUCp7fYZP72Ulqd0iYSVOLXHzjnlWmvwERM2mD/a13+fwZUb4/Fnzy8gJr+RTi9kdBIWrusO3/+
NPwRxmUOBh0QgKBomNzOwdT06j2zfdRsv7Lbh7//YL/Rz6AhBtwFqGWsTNxzgY/R/M9XzJuunZcF
yyXBtS6sB4sTj6FVO9fUy5Pt9p+Z3QT7WytcsnKSPJt2XVw8XHH/4ZODprrdEH/+8J5jcL+wOpL4
YBf8O+Ja2N62eEuzJDIzbS/qBCj2UFs2D2G9bPoecxy9blZsY/Q0d7Iag+b1tmf3H5kuZyvHfJn9
XHXyfCdmzkpcB0Us9Y1Ilz09oBb7zSkQWo5qZTUjr/eZoDpUPWmOT5qqyiImG0xPfdPZG9U2pewf
hFHJZdfKfrzo3dIAILBoQMAd0lcv0Lbs5pC7FM3siwxzSaTWws9jRDQTXPI0u16sk7njgEALqBEL
KdcfxExLykendLPfMmMQiq5UtynOOsJihVKgYaIRVabOc+nIINQ5ry0ROp1kf7/223pnVMi52tm0
qsm/ePZaOXGWafOlK4Bkc56+5RyFo3dfoCwWZNN00SdB66RgrvCGn8sWnHJcZTfQQeHhy5RU6l3S
ydL7H63fNB743tsj61YFDUY18rEebbPRCQCgubhFfqcGcIFyNTOx5Ox9Fd6IG800p9FPGAvojGGM
HCnewZP4QDLa7SKP4oSzzUrnE2VGVo91Z8JXoAkycG1mmcAFg4EYmlWYMD0EPkAK6QxzU5yIlPcE
+pKsoFC3n6JXyh8TwCPrL20b0Vh0u2Des4hUfC+ngUK9AjBilji6yj5yQwRP+EmtDy2XXhsa5brc
EPxVzUDblrrc65UJtaQoDYkFqO/lu8h69WuzW1Zm2BZv82CPnwWwnTRuColymhIfFhAVlPtmw4fB
g50GNrArW3gXig9QA9AWtHvIfv33ClNWfigJAYGUhjRVRx0DDKhkZSlOGYcejrSey82YdtzW2L8o
7LPWjtwaps4u1DJPvxsHd3wVLey5vbW4Ga7gseh1ZkhpsGdy41qhbvbpEKesFE7Yq4Xqv2XKm71W
ld7HlBX9G7k296u0esgoD/7iln73GOip2K5zYHTznEye2e5pAZSk4XIzeOJPZtpI5BJ+VcW2SIZt
oIJXt0K1SBpNcDouJJLk2dcwtexHz2UgWI0VroFi8olimpUzkISe6QbEiOl493aVIoPUkHu00F7J
8l6yPIMwjihUTel75W/jfZYpSQrUztwfm1n3L/2kcKiLbSIX6QdS3c60w/KhydmBGNLjTFupbL8l
kz30TqSG9jmXqDngNdL+vutM0qD9ZDCFNHFAY0M18uXFm+lmCUe/DF4qIvnOUVlzdZePjb2gvdjW
sKvrdqiulvTtd22jOTU0JmXoZ8zWClTGSD1KkmpT6UYzrBhE6zZ3rmbTGD+9ot98Ys1eepKuadZR
kBNk2TnGODGgChgmM5cdXZFdh9IwtMgvtnkLjdTwaBfvKJzSCrMIQrdtIWhPuYbUoeOKorOA9xXD
WMxnSZBrMAdKDT0F51PLOH5utemXtBVkH4yZBS6P1gkWvMIYZSngGNYTGMKOm1JqI0FSc8x+rIE/
yBEdTLevTt/n3zqWsjVsJ5wq4eoo5+dsL82rNTL23Y+zab+vvp1/4KwtXjdjst7rTSHQpVlPrmHN
GreM+zxTzzV4MGb4zO+wK96MqsQD2FvoRVe3ibNmMJFXz7Pfa2mt3+Q6dE+4bcoSxTKdBjKuyoNm
mW/EAWAdkc61qGF/0a2gMC8wfFYwtnkVpCHfsP69s5k9JnPW8PDUPBUSx6wDAM8thPuLA1qNeXdk
YHegmRqnUONk3nDEk2odFphzvC6afPhaE9nIcXEicAJOsLufYzGDga5q38BLHBjvzuZtb7fURxCV
7DB6qixM7HBzVkjGHvbK0+hZlZ0fqbyw99zLng2LaVCfmy6FQa4CNQcVYV7EeSbb9+S3lf8raIce
RIPNLoBBQ7FpMU6j/pvDO+CHVlaaCAnfu4/mMFGQKO0bBCwjHEjdCmtQQnae2oeiW/KHwDBJKKeK
bErY4VMLQrlY+bd5ElQc2X7BYD0d51kmWhkY+HtTo3pOueczrKCmtuyLEeBAOFvd3Jx7MHT3FVId
NmPL7YA35QDmkzQfh19GXlhL7NhZh23UKzDOqGIwHyBrOI+WQ66nbvXm+6QWQD3a6FfM91afOt11
HD9lq4+wdeZSe7lBi95UPk9T9H/YO7PeuJU02/4iFkgGx1fmqFRqyNSsF0KyJM7zzF/fi66q2xLl
VsIF3IcGGqfgY5ePHUlmMBjxfXuvXbgqUx/joXjzeAfBl5YHXCOhm+QtJRsixdaDlislVX+Zvo1C
KbDaRd5I8rNZ++F1G6cRcomwUQ4y0MrcwSInFWthqXU3KfbyIyZ1Gliq7OsaCNs+/rCBxg1OXGVa
CkpJGvZVAyh1rXLoO6g1UCy4krZCFmxnDPrW0Pz8wQrQHzh9qcDLKYD+3scgcOgFmxlNLn8QwwcV
LKETDtNk5V5LEXpsJSgHkPBHXdhLo5TBehiZGRXnFSeXoxX7PNqk9Jg7BTUxQYv+kF4pdQS+J6HA
jYy0QUCW1LEwLoi1NSflO+AmGEBKS/q1jSASbpl76HnF1ay1jXxRmiZ+6SJyqzvWHEhBvNjty7Bj
64VsszXeC4yqmzgvq3dDjABygMSGwwYxY3PTooMxHT+ufQTmtt/ThMBIYTvIpKTnUkvGx4YUjnwx
aE11dEWA7LzoI3010kV/ZrWIqaq2vKdSQ1HRm7PSPQ/GAKsZNljtckNr7QF2ofprBKWybWgcpos8
UtX7DCkokbVlIF0htUIIZwbCR4ZcVFdsA+TXCcteOAl/N51jlelAF1CTX5VKIwMkqIt39naQgAnY
re8kt4hhQLpydUFIeFWuaossiWXR1lQbCyQHB6V2pVspUdB92TQg901pjvECKFP7OiZWVywbteMh
Q7sancGEsEL0xjUbv8jSkPnUlDjZEyvNWYq3xOVt60ZHDpj4z4ww125oLBnlwnXHDGJlKUNYsgwJ
MpEGFDZdQjZOYlIt1aKD+WiHZ1Xpy1BYK+obeHSROMEstazr2GSFW7DLMvLVqNnRbUgRGNsaXqvX
RFUmubVb4VXsilGaZCe0t/yyGymYhyHsNVUMKcTvrqru6iKxLkqNFsamkAo3XmlJpVAPH12VNHny
UJutxL4hWPFVVcjHaRkbQEsqFbBcS6wTG9k87Vdaa1P+rX0LM4IXVUFCAi2qyBX+j0ZflY2BEESf
4JeOXZdawcZDIgeYBm1/DzA0r1VUlW6BEjJSowQQrI2J1EEfoz/VVi1f1WNGz8vqQjZiOPt4ALj7
0qss5+iEQMcmd9SRbcgripLQ/MIEtJQNtb02Ew/Bnk7ZqUUsFGXrcoCDsirdIA7Xqd/72RoFoUc3
sIhgo3JuUmSns1ta/xA61KWwlPJXQdOSNUMtEvS5+kA+JHIkmqtSaQecsHI7eSvMtplcKpr2ltFp
MRZFQaPUyRDs8S42Omx9himBCMQeGClrrRaI5IaxqjlYeJRs11FRmEf2cw1OuiIN7lpOB0ClrUrQ
aExcICheD8gZwk76q6zaci/pMn4DDC60OHU4Iu9Q3tKrNiurR1mU/R13LXmnn1qodJdpMsEL8vPX
sfLLIyJ111gQ3MU+OIhT+5muhZo51VBW+E0HYV9y+pHrBSJYivFdEKotDMseXomq9aBNXFHTOARk
kt617ZDcyiZ1N9rmhXnvJlb81uObMNBpe8WZ3UK2ALBY6/GZhyyNZTPuuI6AtelCbUpsfpofmTc5
RgjFQV2KcluXghilVuCmz0qpkZcdY6jI0frrMJgqJbZfYxlt6sIm2Y+zQ9j0dzxfcsQ+J+0//AkG
v4nssXoxRNxZC8HpjSU2grmzLoou3IvSnLwdUT/gXaD795I3ndWi8AqbJ5xe5aPpl6SFE4Y2vHm9
nNcLP8VCkCoR9iJBpIge5p3myDoKmPO6Bpu5SlvPerOiItkJbRwr3kZq89xA3tZZ1Tx3L1VRfOUN
urjV7Ly78rFuIvw1w+Lap1cC5xGJFftqzqFbX4NgSGehrxYSMVHQEsusf/Az28XHl44IFkqBGt3J
20r8apgJnEYCwPiOCU30JfAi6UrK4vYNlSAmjrpJ2dC2CVYyiMuhvkrqgN592pXd7ZA25m0bTk9m
Ekr+h8Vx9aZXmtjfVQPgObbincbRxcbDuBzqLEEypdBvdIC6pYdQk4HFmhbZFwsAMV24gEGPfLlw
09fIGlCYWoaBWBIOP8LFSB7KwVEwjoAuTt10WPiSmf7SI2yowF9Kix2TUcs0DxuPfYiOQ/LFNWHb
oIDz7EchBchu8AIM2gqNrUmjJlLBI7lBjtikM9lEhEEwnhtW2gaOcF3rVxfTXiLsXSk5ryuxvNNz
BG5LHC3Zox53/nAe5jAjHN6SjbqKWhupDIlZTAQjr1Nwm5al3OVjbBzgIQ4x11GV0TIrhfSUg6t8
t9GvsxnMouaKN0qfr1mokyu/KIenEUwkJP4Mb4Oa9MGHWxZlvmr7tP4l6tp7b9o+qrgNY1ovLQIT
IgfZbPExcEtR2reGiUjTNXhllqp200FEhsyfZt4WrCOQfssc2mdK8P5DA7YodLzSo8pepbaPwc2q
DZVVh9by2mjAAS7d0Bb7GpIqvTi223TghwKOCj09u9vVuZL3aNg9k9dDoLNHsFODkkVZg/teGbzc
hxXqQhiicYbcime3AVWqVmlvLsuhagliziFBFYrE67nr6VstRZFjv2/dSudBZjLguLFwVq3Nvoox
q0meVy3Bt8iQ6bsI8E1GWum7yQnnQBh2/y5JeVgtUKd0wUTyHivmvIfaRUX5NTptkMC+LVpDQyhZ
juGzW4Dr1sKqgItrNAraFdUKjSUUJhtlDj3weJUJH4NswwmGj2XWcQL8svCGfB/YlbgwIHfeaaHb
peK2VgrXUO9Mj47tsmtau8SO0PQWuvCRnOvyQA0CMbMdpgixTH73wSxG+cyPfMx3klwWr+AHegUR
DymLe5A5vBCtJC50vMXoFWRU0FiTfGwFyHksSpt5SeztjjRHI1gZRi3VMLx9lafR7MNfBj7emBcw
Ek+YM2FqO4Gf8qPdTgxr3K/yhYQE+16SC5kXej5k90BdtZuwSix9URvTgyr3bvDQR35pUxfMkIqG
Zf+h2pL6VocpLzp1iDkDaVZfIf2pOOoD6iETiv2MjtUkJp60Xaio+uwFuYzddS3861pSAMHmiV+i
ehBG5HiYB/0NHivtsW8kHUZCb8aYxsmkSBeQ0ycLI7kScBkGfElUbJo4PfPM2CgelbCx5L09pjro
JzTrrIAV3St8agrfFOQReGLl9H4dWTs0VQ7QnFVmx9ISA+QRnAldK9wnYerS4B2hHVlnLSZKPEK6
lbgkQTT+pO+t9C5W8Sd4SO1j3nqLLBNQqAlntHZd3tnlbR/4TXYZ0r63ljpmTaqaiFCqeueOlt4Q
odP1yId60WNqGyMqgE5u11qDo8we3fO8xzALcCBpy4C0B6yXl3Y8MimdLG8N18WFpOXSfVlj8T4I
oOfdM2AsI7708q5u3XWnusLcaD4u+uUge6oMNJR+bkHaCCkXEk+Ab5OjRld/DA5ICiwo2XFt2uuG
CDAOlvVg2/ShathcvCAlLZeLZK8Az4aJh0oYePQS1TSaQMeAa0tlQ60oaMUAYuAGegtdpq7wq28I
4cT5FLCfUB0Z/rxYW9pIsjsnvn7y+ERS6a9tAmUyXjVx/I4bsLognbpKFU5cHbYcXw21cTM0GbtF
Uh8zIrM7QTFSDzSTEzcXkFKhCYpgwHDbZhwN7lgDQ6Cl0qgNNXaEqPFbsShzFlCF+x3pyZvVkfNO
sXNAXUUPIkvek3acVhFqZynM8tS043NZLUIcspWX0S8KK+7Br8Cs8IGmcguInAkd9MW+t7yiu9UR
2xrg68CXiesm1WSTQpka6zhhFCABiARQZTSR00mkdN7wsqqie7InwGFHvjH6BAXoRXg3SPj9Nq4o
LAJnSl0Pjj3qcO6E0ZO1I/A0WOc9MkwcbXHTVAnGIoht2jJN5UwdHFb2jPBVxFZZ6jpFgXFyiwZA
EmcRrRWV+Fg7UR8TEHdHWjyZUFd9Jew4wO1chlF/NihVr4yrGnWEZ20wCgH1QQ4WeIJacSQwUFJD
5pSEelzIVQ1IGJUHK6zT53lc7jsTQhs7YglhbIRX3W/IMzfMhC70P1tU/6ca+KQa+B2v+D+rBu7g
U86QPr//xH/jT2XaXSbZaujcEUvSTvmXcAD8KYnpdBERzfJHZJt+2b/YVZJAOWBRFiC9nLa3rn/i
n0oCFJY5xd79+y81/kY3MOsyImawNVovUzTI1PIxZq0/GIStpnVU78cklZ+qeLK0wPu+ZbuG5+Ln
3tKs1/3PsRRZE1wxexh71pobZDkQQRGJlZmaFV1mI7huCRRcUzVrNoRLNTcRWWa8/P3x71qP/xyZ
MRU6qsgI5jGm8K+Q1qqAhSMP012mw0XOsRT+fHl/vJXERxMgacp01Wct7kRrahFlDBLo1k1lYf11
24toXP48yrxB989r+TTM7BtT2qwakF0ICgxtcNmkYBm6opRuc02C0Y1iqdlkPR0RajmInPQ4eghG
okf6xjsBNJoFUxn/+iQQ1PhHo3M8axUSeNf5Vsf32S3gLi6rRXYhLYIN74SNwo+U7Lo1BwAHQ9uC
zfABNfoieeWYvcNwf2admF2z9vK3TzP9/qfGL2tvYGhSTL5255G6p+t7qe+1v/yOOWdhpzV1my8Y
TtekKPo8iKYNXec2qVgZaq6vKQDHl2gZEEiKPtv+/EXPr8c00J7Q/KQdi6KBBKDZUKLy0OOy4lP4
h40b8WLx6/oUaEtMvLHPXVagD+jQUDEwZxFo8Fh+HUduJJy1oDdXUUkfyUH4749bNWuGitO776Yb
jWRPf5MHQnsVyJZHRzVckdNNotdPfZdjSQuMSaaMoXcdhxw21W6+gaHUR4eoLQgXoPYqa1d6LEUe
ANwcdyu9OgDAHIkVHWmbalbnZRzgdEafHtOTSXMjOwD3B7tBh0jGfhVSlV2YEoHSF8nAnTkLI4I4
oiAbLq1Jo23re7jGHpryYkrTlqLC5HDr9Qp0GLPVluCGhjuzq4FM0ArQrGWvSXW8DaYfN3kUVPbW
L/s8vBFqmtMu6AroT1ZRoANHXW7fE3PgugBsOMFCylB0XLyD3gJ6kAIp/JVwdue02eXKE1kNrsSz
R82CmGRdqSFJskG0FMvIltAI+mXppVW4qTUtoKadWF61HkfdVxdyUmqbiqhsdqOhj3Iwp0q5Fn1l
4Xb1XUG9XOkCqlZBfdYnMTFw3ihJF5Rt2YzhDLbetKzPlSs7Jj9nYdderTp96wJ98mMlwM7ZyNJF
QNu72HRQRodVZ8TWmy2HWKU2pt1b5540cL22OQDpl4SF7CDq6/hFoBRqViVbs2GdBj1UkAibwcgR
B6w1ptNUmhBwyrVaqjQEDGOwrou0Sq/xU5sHGiHGq84zki1iAL9Hu/XZnHSE0Ook1oIjhppjjO1S
SEP14ffsbpZsuDhMlD30bCfX/O420iEj4JDtRjpdvmlxoFWKUnHaXI1/8f6k8tQpbfEUaGmdLCqO
WQA/JCtFQSxrvyQ8iZeoFiTX4YGlzernPuyx3PQIOefIHj9pdhor01ZYoskiWflHRH/2Ar+g+8uj
jHyNWndE+h70XrlQzaa96oY8fYAKxALr5Z53FQhB4dCko3OoIPiNjkgruPxmILU3PfbVt67Kgxxn
XNdTiiukUptOOf7DWPRuuExklA2OFZBP4mhKGV/Cs6HO3BdWvacxEYDFMar2oDYiprkjhu5SeKKn
rUM06k2pgg9bcrCo7ojKsM+oxgLKVmOTEivIYp33gizRox0SYMRS0MqHwU8a3RnDMgeM5aUUOsjC
IeEnYqJfqVIZjFRWTAlCcYzdQyN/gC58pIg3mgutfJ7ZCadTbLjPtGwKZcM0s666oqWsQrWrg7ps
xvKzYacmCUywTnLCAnLtaLstz6VLZ+0DS7PxUo8DCha7zMIJHqGEV6mbD3dMKTBqHtk7SyQlXc9T
FuagdFgoL4lW4DaF2AaOFWuIgveErwGp/cBDPWJXvSCpV2NPbIj6cWitBH/vQGRfwIw5JimEOfgy
ZfKeCt/KnTIUEfOWbibxRYOc895KC9XYakWYnOsKko8FJf9Y30YqDzdG87yIkMUTJAZjw8ROOJRd
lSwwuOGFDGCR+cR0DFGzUClJPhOsRcMGP0173SPk6pexZRXvsiwBD0MfB2tqkJR+z0k81vdBVNSV
E/sIvNdmYI7RmkQWW1t1Oo7CVWG4uuYA2qKKC+pb7w95mKeREzTZQEUxyQt3qWaVbu3cKi/J6NWL
siUXBu3FRhtJb9krpMjco7duCP0hCOzGr6hFbWBCyf7CDVoBK0oRerwCN12OFxPv+XpENqeSs6PE
wlHT6gpoRpivdKUye7wOuMYnS5qO38JtinArD0NBtgfeA7HVYIbxhck1iTyeoeXVgigYSniYo+2b
lloQzIBAwqqRyqlsbAzcNiyDpSER7pQofbtRbY9GFEV0t1vQkIOljvzHryEeNxHYPVp3o1OZuYwv
GgOvTBU0T3KgprRuV1EgNwUGDqu71SLdpHnlx93RKPMA24urq+IcNQHxyQa0CQiArR9b25TAR1hp
Y69f92pX5ovc7IW+8uUI9fiYBmAYlIwPv070TJXOlUbVS2qqGai1wmRFDZUyv2OD6Wkry2/bS5IN
JGPlRWFsrdBBoobJkA/LiAUnxVs0WYEW1IWVYmHIoaHudaiaNGQ9Pcb6JPsiXuVZqNa3Bt2KbsmL
UzzofdGbW5yVvQ3B3OWGkUNX9Gtflct+gcXQ7RyeLz1b8OTQqkBl5LZkggVCWkFUEbKjN3RNHMWu
wwuWVbrDVpkbZ9qgAiKHYn6jmHkAAbB19RsAMbTTSldN2TTCaF/qTW4baHx8XeevUOMy3FtW233k
VWSC2ktC6vcJ73MO12OKgt0MEAvsYmSzGor+ZDK2cm0cUlNTfUDbH18NkWo81jVYyL3kS1XGSiYh
eYHgLPaFqMAmaYFZR+sScNr/v+TK/7WRHarGHu5/PrLev6fvY/Mev3xWu//+M/8+tNr/sGQDKaA1
ifJUc5J5/+vQaop/CM0kORLh428VJ7/1b+Cy/g+OAPw9nCiZ18At/p/WXQZei74UHTwZNGjTyXX8
mzOr+nXLquskNoNaURHH6iSIcKqebVmJhUuoj7rL+yuUA87bc+BcB86V51z6zuX1++Zu9/H4trv5
dJP+oH3XvsoRv4862/uPrHvkJ3fu8rlw7g+Zc4vcy3nkF6/ve2we06/fN6unh5fL8/vL/cvdx83d
+duhc059ji/79e8fY3b+gyvSS2PExWfZvSK/lv7h5+u0v2pOvw8wOxCo9OtVfbrOzHm8PyRO5jzf
P96fv77jv3Ee+d9z4ozO7evV8ezq+fbMc86OzvXZ8Xi2vzwe94vL1X5zPNscj7vpZ6vdbnX+fHO5
X+xudounm8vFzc351WGx+zi/udwdlufnHyc+vz4djP5bNvrt88+F05aBi0lq+PwXzxePh9324vnq
+fzxcbO5Pb949JzV/rhfbXb71fF4dbxaX00fcXe4OZzfrC53J85wvw9PP32WmX4XFWaUV9gGuZev
07ThXr6+3r5fe84tdQhu4/H9NuBe4sHlp6RUOMfN++07t/e2n2bzA//lQ+5cP/nOx8vT5cfb08vB
d3YvB2bX0/UHs+tw83H/8cY+lH/uDx/3SCWcx8N+//Tydv5x4zuHtxP3V3w1ZHy/v/ODaVRT6AI/
uVyuL5bbi+X077XjrM7W683CWTirBb9wtsvt8ueJOUsC/z6w+PrYk2bTx/jDEV/+noaHt4/z16uE
630l59c5XnKvUmf/tLt/uX65PPFNTk/VT1/kdFr/VF2oOw3r4cBFS8a2MB4C+dmLrmnaTCgyJ5Pv
f75UvD/fh6NmaJi60BSy4Wf3WI/kJmYL4S7HvLgIun1TiS3yFKfVPgozWRFo9Tz2L4Ek6E4ftfZB
0xJ+byeNL0N01+GfbG49EVz+/Kn+uO7+sxxJHY086tlsjuIxRQ7gT7P59jVj9TsGzuvr9cv++uXp
+vLtRnbu3049zr/dFPM7/3nQ2a0YUZ0BwGLQSqblrT+YSBUi/OLDjYW6qqwJorHOlfpEcevbK4aq
CIdDWxHK9Eqba88HSZ0KkgUhiAXtCELJ0NVZSUfcet2Ov36+r/OxTMRx2sQE5x2pEiA9m1tl29Vl
VkNG9kezvai6Qby0WqceyzBITsj7/ziUoWi8n2WSCubFHqqTgWxj+FnGRT3e6KNXh4uBEgj9mzG5
+/mypo/9+YubLkunpEyNm5IrRayvj4xJBHejIUlbgh7Tr+xKd1eWYccnJuWfRjF4TsgdFWws5Nmi
QMYCBktFNvFvNuPGRYyzSc3RXv58Ld9m4XQxhsXWh0o9hgQxu5hcDyCDD0TjoUE31j417odujD2a
UGQu7oKkVDnnErawLCILDDZmhl9hinPU+flz/PFqibSwMG/BqTNmV2s2Pr6ADGgBWF+DclJLvB2q
6MVfjmJRc1SxO9LNNqjUz3Y6le6XJuGktLCqMtggyEZ2QFzQ5m9H0TTZxt9ETRI/4bzA6dGA7nzD
pG1eyDIVwZSamm97J765bzOe2rSCIXoyz0xendl2yaignel00pYQv+2dXyj2gjo9h3UaYye+HHVa
ir7M+NlYs52Tbce0Ni3GwlThEFh5TCwT/XK9bRr3LDSrVSwlD5lFe7o1F96Yb5lnK6kw1krfbBXo
alDQVno/vghDW1KKhkPUEs8olLs+/NuFYPqoQiYZgN00FNzZR5UVV2B04aOKNMzWtSUeheXTjg5B
V/7910xKiyaLqcnF6eHrMsBhPIlFRkiXKxIMz7omI28T5okpO9+0mlwPk5UDAddCa2l6cD69nzMX
nltfUGgJLBJNjDDo1nHXqpcGqlTkPkCTfr6qb981jSTOODK9LM4guqrNnsSglnCgKeWwVPbltX7V
3KcX5aP9pkFYc+qH8jy8H67HS/9l/Aiu7Z27IqTyxJbkd9fq83Sbf4TZNXd9EWNx4iNk9+JGPuKs
uMw+jI23E4cOJ8+1BWLsTr4OAQ2cVVtxhUDtxOI7v+vzTzBbFVtfgIecUui8IiScL92WnrZW9W6X
QV78+YZPF/P5YmFWC0EgiI0Nm53H3HEnhXou11XdLZUWgZ+CSeSGQrr8eGKUPwyDyZmHVDBTWeln
99TLhavkJom6mp+cwXXolkOrPFoYXCgbT34bRFYRsME71Bmbnh5BY9+ZCSTg3CXH1BodEzazXTyO
3brRCcv1z+Oy2yZatUykC5VCpSKDEUC8J8IX24ceUr3W3ZOiPPWIddz8TBmGzSi/qXyBsvRgEl8X
GcQAw0+JgreszimsxmsdKNOJtesP100L2MBoQI+UCvpsmcxCDVmLy+Um2Wi/9pGnPWdJvDpxd79/
h+ypNEGhzVRNkkK+PqShYhC1ApJiqQ2JvG7L9gDhst/9J4PwvibHxJiqDV8HgSNYohGpuiVwPISr
BHM6MTru/+BSuF+Tt5/Zwk++jmLYne6aatgBt63EHkPlQKeqsU6sMvOjFpPeUihwYJ9QhVDF9Px9
WtWAFBuKX7TdkrSmxqkBudzYdMUuesIkNpkXiEU09Opfmfx5GUyDUsvn/sk8A+bsoXa9JIvByXfL
trKynYlxoyBmDol+LIFXrApcbQoBGcvYbZS/n4UMza4bYQR74t+L7qfr1UUipUmUcld1AaCbJMcl
0hb1xML5h7mOuR+/s8xFTgeZ2V21hkAeS6klxsQz16EeNzuFt+75z/NQmS+O033UpnIYPm6A83O5
gxRjV82qpFviThX0OOhXFoPqXbfdYO0id6CLFfXJujJSlf9EKKuqy6onu4+3WtsJplNnOmGc3Oad
uaJttz/x8eablenjGYbB/pwduqqYs7nlqQ0UFN6WS4VOM7Chukxf9V7Jr8oAgQQSavdoGG26HTmf
crBWvOpQ9bDakJ3FOF+kUU1//fyRpok1W+JtFV84Vl+UMcacugCay4BlSdAhxBjghINAmAZjaR03
3anH909DEWTP6Zr+OiXO2SLhK3Y3gWyaZYMUENIzGfKIngdBOZzI0fbEYjFtpr5eGOuQqViKzXxg
3z5bLPTc8vBUtc2yDSzgky5+iJr8+W1r0L+CDhvsRyFv/V490tboT+yMvl2qIsvWFP9k8K/psfo6
28niKC1iQIqlTZfaW5haPPXAzTZWN50fl8qJa/026yepggxgF9qJwqCzF6hMoJGI6actSaW8iqX6
MRe08VxzeKZnLJ9YL6YXxpcbq7BQ6SraKX4kl2y2t5SQoQKFNyOU0Ga9kgeIu2kzNmdGXbXHCqQ7
r7Mu3rihZ61/nqvfVubfI0/7H24vT9Js5Fiym7as7GhpDHQ4VSnfl03uLTCgPRPnsk2z1DvxPX5b
tRiRDbupqDYrJDb9r99jIKqeurrBslhgws6HqXk9ZvHy5+uafX3GdF6fZFI8ggBrtLlSKqFRhPx0
pGmlhLrYJ1YQV0cjQfiIEYBzxCbz+yg/8caZTVEGJVmXGTONSUt+vrdLdVJHrbpMlmaeV78CoMMb
+nw014mlEi8/X+DsNk5j6WjrKEfwZiNifHbwaTmEuCKiC1nXgXJww9y9DUYykP9+FOLN8HVBdgEV
MtvpuCON55xYkqUgUWwzKn74Ugrh/+19Yz7AnmB3gXSHNXP2aCN79Yxs5L6hKAZRm4gqfQD3m8fr
piyqE3v9+XGDoscE/+G1ySyTp1zNrxNwgNsVFy0qaUABwjozc41KCIZ9QIZWqcfaQQaKh3AjLYbR
uMq7Mn0ac3K8nUJvhnAVKyncSzUA2/qclHH5ChE+Dd+tlFBuksPTbuWDu++m3p+qYbsDe1+dt6Na
WaA9I/vwl18QF2PRO+I7opOkzDc5BfhFdE9cjBhDe5HFOE7p6bondhrfnibIOrzKeC5lrJckDH69
ZcZgFy2h4/HSttEWOIlW92QYcICxFsh2pWeFt4/+d/tfviZFgZoxZScSaf/tymrJwu2op8mSklyx
6kKcrvDgshMTXBFfl97fwxgKlwYMitP97wr2p61aBOWQVGISAIoeVjc8a++ys0LiQdpi3Cmdld8U
MTY6zw+8ddX0PlbMqncUIj02ZlF5Wxy4ysPffqfTXplNvwaMZFpIvt7txKq1IAlBgtvI/LcBxIw1
HmRx4sq/LSDcX8p37B3F9FJVpxvz6cIxHQRJUjBKWOrBjeX7/nUXgov++2th+ZiKGRqaw6mj+3kU
qYIpjuk+Bs+swq5spGYDPzv9D+YKOwIV1AtPAbvVr6NEfqZLcW7H7LJbUmH6Tl2iWxn+k2vhSig0
MRBaxq+jjGRAFuwiY55pJf7IAFqtCAkhTP3nWzZ7Jf+ekcRranwz1H84Xn4dhvdmRUIcw2Dslg64
5+HoBiPqjdqvN9TlojMzAK/586DfXl3MBl5blAvY3nFpszs4BrWXodCPlxiNm6US9fJWi4CQI69K
bn8e6vvEYwFhD8l+Z1KhzktcEfILXbV7f0k1lYORkhKiFY5xlC9/Huf7JTEXDB5pNtca5KnZu4vc
Jg1BGoXYFADkY95xCCicqgpUY2XrtSrefx7u+9emUr4HVSAoRkKFn91BPHxGxeua4TI4oCWrBIb/
boAsmZO/tolIDdjKfLWbvx12eo41EpspglqUDr/OlpAQFCSHMaRqmWjFlaFUUrHRiwmc25QQNRTW
rHDpJUl5ovI6OwwwTacpw2yEn0el6Xf7+vP6USotFBNfYqXs3HM/M5OzyPRIa+qHAbQPVm0pjqRL
JFmQccipPHHd319JVHjkCVlFiUTmZf71ulF1lD2kcHdhopNtHdUe/WQNsiQkOjERFIRz1WqVE1Pq
+9RlUFhOBm8mTsLKNAc+XTN8uSzRcEstyFmUVhhwUFOGYX9ilO8Tl1G4v6oC3lllSn0dxQ4hQ1Cp
A5FQtmO3L4OU+hz0Gylbkqpincq6/TYcuy4VXA89jGldM2fLmtf0mt6AbF5gY5Y3TRLex0LWtrA6
ghMr27fbxzwhMNikIElDTZFn35lUNU1Z+q61kGvfX1uYl8leiroTt+/bgziNQpeLicnWlZfb19vn
eVkBWgUQSdsV6VEF/PRcsJl4UsAWT9gRnN1Ie4zbn5/Db3eRUXnD/T6a8kTM7yIdSRvNr2otIrdP
dymSZKdqlejQQWZe/zzUdAGfTotgxHDayLy7FU5t6Pen2/xpFhoB/9eIPnHhq2ZJzIDatwejiaVg
cMJIyN4FJ1pYtHVYe0QLiZaI0r/dsHPomKpBFJb5m0x1NmXiSivpVcGjER2vWikXKXl1sIbvs8LS
/vagM40FLJkaB/+oc5HUAI07ySyyxPywyXdNJGUXqhacOi/+4eszeZ7hxSlsJHgxfb2nILTSRKKO
CCVNjoqVpEl2svKo6sqISj3zVIHw+3DTE47oS+W9xPc521D3cAJGj7cjEGujPYfDAx097ZUrM9GS
1c+z5Y9DTcUauv+U78zZauJFOPFjAl0XCZGxw7LVC9hHhUQ+QtGo0oltxPcnnOv6NNhsaipBDhSr
HjSM0223ztW0c4iNSU6s/X+6JArv7FdozPPYTb//6QFgER7UQW21BUkdmAfDujSPHupoqAmWXv8H
9w+PqmqyYeFk/1tm9mmwMQABpTbcPx8W2VqrYxkniybtVeT+J67r2zvtN1mU5gXgMypP85L/6A4k
WoUMpZhNdfBHYeEYjmRSGOOBLOg0OfEY/+HboloBYxKAKuHqc8ZkY7elCLJKI/OohrKQyN7WNpNs
+fME/OMouKxYsKjdfSvQVoqdZx1i3EVAjPtVGsbqWdKE4d8ehKd7R7WfVjw1cY73X+dE79dqZpsx
09wk0DOqIOcr3TicmAx/+IY0QVY8Dm+6ouwDvo7CXz1WIP9Io6o9841vMF81BkkAUVHRL0Vh3p64
eX+Y6vTx8DRSf+Hooc8GxI9SSjQT0GdIWFEWMMhMDalEIb9PRInmxAv6+6tT0RBKyPiJiVqjgvX1
8gI4YjrIQrEAPG7DRffB1adtZ194XU6ajGFftZ3snSjIcKyfruLLG82C3Ip1C90tG0l7XoWs23BU
x2giuGRFfZsrbtFtaxHUe+Q8gsiYXMfumKqV9CTSLL6QiYij0j/kFuS+MTTXkZ2SgWRmdXD0Qihn
TqXhSiDbUQOfXupWt2iEl9xEMAUFhKMM0XxtlECQ2aLW+QIjlX8DCyrTcW/X2bmVYxlZeODQMSIa
hk4BT+rVO7XQq6cEKxuJFx4QpEVTZ+raM0cXJU2tab80/vBFlGsg8yJhTthRAHeYsb0cFFfUmHVL
sFg23JJKoZyV/qSwyHQv28nQFN9tySYDNBFuvYkKN9yTWORRPxSu7S38Sg+vkLJMtIKii7el1EXe
qi5k4zXTKGY5TUOp2KmrKNtjnijwBgWFRMx3aaqYGMLQeypcOceS5FVcUyWH4nww5IGMYLexqIRB
Sv0v6s6sOW7kzNp/xTH3cGBfImYm4ivUwuKmkriJvEFQXLBviUxsv34eSP3ZYkkmR74b233R7hZB
AIlc3vec52AYmLL6Lk8IvOYZReqaw25+r4B6FmCr6GetYgIRv6i6ySZirVjuV2zyUjikfodTyHTr
aWvMY/ccG1qdYaLr8uvAL6xpX4HhuxPaXH1G0UTgdolx4rq3argPXSHTM9WAEwmz3oOL2uKwOini
mQRQIJYlCSMRFLYVDCXtACo7Ay/KDi6USe0rPCVA9UMvc0bsaT6htJjUtOFi7tyy3XnkVUJEKqxh
Xg1jjKkUVMBwQho00EA/sa1hE7tJej8ZbnJPUBbhfqIbTWev5T7fsUJt8dKh/Tpnn89DmzpSl3Wn
HQXpj3N8TqyYLDdW5vmPGYwTE0hZ7JUhcEbbCosuxTYk7UJ+85oBoECZ5vYdsAPocVPnXJDa4z60
9NG9s7pvkmGleq895KYazFUZAEFZYUfsvsQRiYyhaUftAkSYmnEzux4RAZh4ZiIXp770N33XWHsn
nRPoCpwO6NyDViLZLudioZX71r7DWfItN8fiEAx9/aySIrjDVJuN4UyB9yxuRPlgNHZ3R99Ou0lb
w36Kq4UGBf/Lz0CyDGAJPa8HI5LabMTctLenDeAzUGK6pawxrJIe/FUwEyTdOZZx7cupd/BLBfJA
BHHjhWzwyCYh6KPjOJy4xZnFAHpN8GtG6zHWOn3lkgPP28qt+Kpnhr/up2D6Spy5AsbVKeIysboM
QDVsH7xY4rXmxpwyp9xyMo6zbU0vFuxfnxCURql52E6z1u0Cc9IWrWnuVexUFZCkwbbn27Lo27OY
k3K60azGfp68nhxWzxi9/MQN+pZMyBHSgmDvZnNeiCawX7HAspIEszrVKZXdUSmbnW3VW9pFi9Pz
QSPwTe5RSlRnOrwfUESYtz6nvl/Y2y6S8T6fW6iQNB4XoBiGu3yroSXq94PJjmI7d3Nx0Xm981K4
/vjFbavZhYLWC0zHPAIcrKUU+prs3uJaa/3kVsPt/skcOoyrMUyPGNFKKd1QFqn/MBtje1lmfI+r
iWi/YEOHtHa2Jcy/094aRy9sOm0KNqllMlFZ3vcoeTfCcgWBscrWBoUSxI7sQ3h2Tu98A2UxCKgr
83jLIuR6O9VNRH+NBiirraGZDlZaGELVdvTz7ECShK+DpnGca2UQvbpurCmBMCyFuuzmEu5gDy0i
DxvTi+0whw1J+hIfvREOsEYx+5Wtoa/9VhJPTwrocyoBpRBsnsh71XXdYbaa+HNNyN+DSZHhlcTe
llkDJjfVRaMs1gycHMBLAZ0pTO2oeknTFk6rqOci+dTqqGHpN03TVVaWqE9kk8VPpKeUr4Qq+9N6
ZFPenxjTYusdoZ1w37K/NaWCbetgu1xl3Zhd223nPrKBb9OtpcrhEq2B8RqNZfUJLCWpVf401Y9D
y0e9UnlnfQuImxlPFCdqcJtDXjwQOj/oSGmCJROIksI6tdq6PJVpqp6syM5ycIva+A1l1KhvA573
hUPgX8SjKxm1LmrqrVsiDNhEI+TclRFrMMl8LRjynVmm/ecki7TPdGW1x0mfh8vlvP0w1AQfryR8
ptsKV6GikZoqOhnwQiySv0Zqv4kz0gXBbUevsSBq89SqSvXEZkpeD6NisC3sqisdTvVTklisCICo
BR9oYbSPsdtPTI1ZxErikAHM0lwRdULcWVKFva7gqnI+jm7BEQWVfoYjjXV4J2VefrZ0GZWwdzoL
uOBYNFmYZ0F+EHYnn3urivbjKLsngGcRiMOKF8d4Y/Bi3MVfxsLmfiOfF8ay6AxIfb2V3TeF24it
xUpUhV4MrEwbhfsQFEQ4EwfTYCy0lN3A8LK0/sHIU2JWRk13N3xXEBbROxTnuUfs5yrxBqzPUz0I
ng5ILZ8zR57f5JgBGyiBGpzCCLEtCMWWmQ/TJNlcpCR5A1ZiftMVmbx5AmSa1GZ+XYgUp1C9Wgfq
UVPNkHSgKG5nN4YJ6WPG7FdzbnDVIO3NZGu7DdY95nfnNvJnZzpxsV1ewU0PSLbSkhoKH3q+GSk/
FLtVBPLaAhHY9Q9YnrkL4Sd1vWun0uswpo1BzaRr+3ddF/kMgzgJBLAy6LorG40sObRpX5LPxX4E
I2sbqJsxn73njr6wWGsxOQU8li4YwyAb/KdiqMy7Fjffmd1P2QNVN/FJI1riaRzq5klLDBzG1Fxg
CaJ4j4wd63520VZapEJcn7m2graUXEZ2yhbINBWG0YjwmmBrpi4B3DNM9OucDq2+7oXWwKcj/gjK
ml1r35QszG8gkGu17nKRdTz40WfSKew7HVUxuT2yiKadm0OWDR2ybBBQFvmIOThiX+kT7sEnz90O
vUyfzCC3PWLl2lzb5n1d1/cB5690rbG+1GsCkJ0raMVxgBk1TvhDGGHJukx59jsJTu9l8HWCh7PZ
1+atpsryK9tOHE0cEIp510kwkUiMaNude1GdRidjP7t8du0yH6paJWSfW1CXGM2+eMp6R1dbeoxw
BVmWcOMmZTZhpUlLLTvtqS7bazIpAwz1LtOoR2ECzMkpRdKOmy4yPTtTBF3B88L1nxF8kZKjBygc
nJ22sQdZeV/HtoyvvXwUQ0hpWOQxobPCjff0b7T51tdE636S9BPnfVO1c3HqVQWq0zxV7C7CFMZ+
caZBPseMqWqZ7AhYnvLPiZUQAZmRs7iOLV3TTwESx+apUzq5fLYTNpn9Cucu2IOSqmCBkbNUU1iB
v512A0EK6A1pAAbRRoOdFa+TvulTYpJwqdzH89xE4wlNpBZOsW1FU3CK2KfszoUBpTxkOrHVVcH+
Rp2NPdnHkKtYJ/VVirRHbPjZVrad6ngIbkjGRdo2OL0fnJBJYtlfLLY8UTjQf8yu6iYW5Y0/mPkE
U9vT8/jOUz6MbtDAvv41q0A66HwnJH2yeDocGfg3HX/f2S35oRXgWp0jAfqkVd6UILot1lEjdE2g
S4TElSW5qSwGzjb1WC53QECH/NpoeXHnaiYQ+dRLO9HvslqSyza1qdffGADx5wO8Lddo9jHoPuR/
A5r8lBTgykv6Fz+KoAhnaTNU29bSSmLrBwDbt57ZpcWndoH4b4gsVs68dhsn0k85DC/Bvoq0zgfZ
0P8u2RNxbCEtDOJLEgKzFrf1AOJsEyvEB9d+bGkqJNrM0naJcCegCz2UMJBfca8xG8R1/bVTBp9W
7yRGvrWiWbDTc53lQAY0lMfQjDEX5vWl+6ZRUNlWgRe1AKjYXXSXjV71TK4YPIix64ltns9kRA3h
NdCDqdhAMrPMR9Dhwr+o3VL2Xxq/cKydFCkhimPctf0tXgpvWf6HspjuJkP2IPU9T0XiE6l/tCNg
HGc1vuwiERz5grSWz3ru52zVJK1+KhJOQr4ZOsEQflWxr/u0n/dmpjkma5bRldM60dqq2KYJVO/z
oEtSYiqHzOsPhj7WYiVdW917PVaGT5agKbCyhNDVM0YOp9r4Tt/fjZnJFO17g92ubV8ALoyLOfhC
A8yoNhax4PWCXbaTDYS8odqpNjFI97Wlx4kisB2hb+dRjJDmCFn0k00morZhS0d0ufdKYJoRXY4d
yQLbfpqtGzBq6RBW7OqnrSIanFR1s/SstSR1QDuj4I7FQi8tcooDzSYWtmuz3ryWvMRqC6eghG8f
ZRVQ4qCw3ROP6HILC7WUXr2b27EuPk8drFl46p0sL/KM7I4LYhJRD03kUBPqpg1zc0WfgohbpRHL
c+b0TSZvBruuMpdIW85v8AFAXuwCRGrpPlb5Qh2wBkvbykE0r5Ezdl8Nb56JD9CE8vaAq+NyBXCO
9OM+HuIvQZB05DAT4CzCVreGAtpHm9dh2iw5ioqa9yntZgswbKk4RlFJ04wDMMgJsqc5cmZtQGAz
5VRk06+Vy+6I/4db3BeyXjCAU0wmXxJkLpsMx8xgm9Tj1H8bp7wKDtAjuuhbOhtVcppxsvTP4I/4
OfhCihrkSetTdZ5Ynelc9vzi86Vmm8NwUUI14PQZFIIwZPa0sB3sBI3oSaOPjP9uaGwXNofjEW4K
oM3y2NvNcXlL9KjWPMxZO76k4+AQBlxFXOeLr0tmrjKlKr6BAK2fer6YmbjYA/nTjSKnDU5nrFt5
fJLKAMKyqxflrQFCxduMSo8OdlNxVk9VFW1Uk+Hb4IFlrzGfVLABJOpb2wTMBFzyBMDvmlv3zwo9
8+UZscEc3wsrsE+jMcN+n4+OOncdAUpAEoxQbVoH6sUKGYr5KgcDWRcFBlaGLm/aJwcALQexzhsP
mYeSjq+nIIehdnNCHvKOvNQtPw+VnanFzleOuPW8m9VY3BCRk8ybEsZFGcKy6aD7ONI+n7K4tjZ1
X5vdrlv8TiB7CMHYwZ4poCLPnplsRJ97r7PIdkQ91s0OxHN/XqslN7AJEvXA2lwOq9kYQNFNVFK0
1Zhn+ZlXpWASVRrkwyY1m3ZjtL3+zerSyjyps+U7F3q7wK4zL0i3dF+ndYpl65o3QhWBbUP0RRLs
DpXdGUwRZu3UP7mD4T6PXlwVMHPH+Usjy4kam260F54gCDEMZtO5kyJTDsdlxH/tWBpzKAlQeATh
QlRJm/ajv+NMWTWXQtMbyCipPuqg74t0eva8DnXtgiQmoV1znfzRmUvn3Awi4kOCkRTBjaNn/RUV
ktbY2OAergrfmu11ac7pGA5Go27hpwDKqAakxOsBAd09zFvIh+5gCzOc0rxrV4bV6K/tWAG5HQ16
FuE06HI+yTSDsqsmsuaFF1eArJi0ug+xmsUPBNFrFAZsMRAtENjZVyMFkx+SdsriGQdN9VATSGNt
m16bIKy7vXY/VDO0X2hAuWGcSEeZpPRYMbuQjEOiCjt4jmBzxt7gEY+dTQW7qptvnpXVJTG6UbIJ
1Fi+dGbacYat1VcIX8oLYYQQIT1ZGhvzhCPDDT6+IV/50JvsdUe6JOiI0U2v9VREyUpKG0ipOfWv
SUWBhzQFgjh3QRbbz8JaMqYLxs4nKxpRMLrsjKle+hImM8VIdTbZjvGsOZkaIXV76toYEJaN+WSx
v2gp950USg/m0FFlY5DqMyTkKsP7eq5k7tUcVkX6tZLUkJYsDJTEWqbPFbt4e6rJRg36+8jPDRLs
wHaWqIVQOfs9Ho7C9M5mS1gNZPWYtFdIkdTOmFgkB+AyqO9H0xBgKkgapnmSFjHnM0vCKs3L0p3X
YtCYbI2RXS2J3LFvMs8ODsVMMQ0ixACVumBep+h5hJbiAtC1g5JZPdM4Cjm+dWAzxG628CMwuGwO
O9DeI1e26zIuw9Rn3UYUB8ITzaIR5/scYJ+/IiYoczdAfNJXDbSLEzp+5nwdc2J+1lGpCCuxc8id
a1UbFIjbthfJZd9HKQmvTGnDReoX4IQkTG9iEkRjsu/Km+acvSJI3QTeqhFCAZ/vbIvotq03CdWH
KZMeh0ypWuAuWMiWTOTRe4lVNBAdzpxqngQOvdQzWwisbWlcd4+A0KFIe/2C/ZK2hCpYSauDhEJz
bcAOQxREmFBpoSLj2MVVoxdTealpiZ9vzCRIHxiMxRT6LLnG2uVQtIP5nal93wLV3fgU+ismDvYQ
6FON2Fx7dVPGOyJWmnkDKjoSW0VYG8cd3avIRpJj060yqyU5hbJ6z1RUBZQs1CjqhB0ssa2BKE19
1caQ7FdY3YsRkKdhVxsNMpJce4EkZacm50OcaFFlB3sAK4SkpCTdbsqEQtU68OP4ywD0/iooS1Ko
Vdus+fFoGklr7bCJBgLalK2cyVzrvVGKTWMG/bQ2SY4A5dPafbT289nVN70zpa9l35LnMo6zlewL
7Hyxu+a00o9X0FE6tYQDLWWjzvIuI58TTIjkUX8BkVtwzme7eNYsqWE7ayYTi8AMdo5raZn9F6k8
64bPg2xpQZeYIPHagK6lFeoSWyt1DK3Mexpcmr6pYaLHa9hjfD5UvW4yYhxMxoKv30e4o9JNAP4X
86aF5AroGmjjXWqM/Okxqzx6InNGJdyoPRheIklJOPSLiNIu1RLtSmRlGrO41/qTEaUL4pbKTLKf
B1mMu5Tuh78y+6r5NFZUAS5o+uqKE4OawB2YfXCWka49n5UDG/KQw69enTTSKeNwqmrmqtjv/BsQ
wxrLH/updD2jRpTxFxobSXkQnDYuU5hwydqDenfhQA9/agiTIvJLtktKSDtfO3SpSAYDlmRQW0sL
YE29gaZstBervZMAmlIYm3MlqhPCG5yUBY2HTE1p6j6NSs3EdZOxtRQukvxMwIkC1+y7bHud0Ttl
5py/tg7OudUcN1il2eMN/Y6SqnYix4VBXo+BoHClwQb7of37I3jrp+alupLi5UVePDb/ufzRp7qZ
RBon8r//883fffo/S8NZ5Ib/Gobz/0qCfJ4eq79dPZb1489EnOXP/QXEQe/5d+SegPZ1oDMLQfQf
QBz8B6Ba6bzZi4rNQ9f1DyAOTR3yXxFZBSgWyAtEcPwPIg5Htr/TKFwUb0hm7EWv+ydEnKP2KvxG
fjuEv86ijUBJt/Qnf+q1C4nO2HZ678qcASLHdGZoI01yk5PGs484M+5/ekaHHx3Gv1WqPNRopLr/
+g9rET/81HiETIGQHm8Tpgt3MSMciSNINAjacq77ay+YrIg+GBX0lTCAbs90Hdb+YAO2Yp3d6tSQ
T+rAjncd7oxqbTDkT7OoJ8NEpQ4uadbfvZVa00vVqHvo5vGw8hDtfRH2VDxQns13cWQQe8DZUdtY
YNf3U9Znj8S2xdQOCExdJy7riGPb1SkRMVsjul1KEB71rdncNJRu7t+/96PO8vdbp7Ps2JwicRt/
57P+9KwNMyojWgfyOsfVwOpMXp2arK+zMJwPethHXeUF/7EIsmjOO6jMsBG8fauB1AthAXu/rrxU
XrLrMPYex9x15EmP6mPc1GcKNtoHKqllnB+926WJjTgJ5RCeDO9IemwlST2SnlJei9YyqCwqb11I
ip42/YiV45gEJYD3D12ZnFfe+ERkz3j9/iM+Nld/v3MXneRiBQOHFxypinSI4MImSO2ahdq8jFso
BKMvgxXxEJe1xy3HFieMhviIbaLPn3WiVfbBwEDUc3oYOTrZjcy1YecWIr/PbQoOEyEJ+wy146kb
3FNaNrddMszn0Ov/UBGMbAyBDSpH3ULugAb/SHkQz8qyCtwFV5lO4FEc1topEXgfDI3jD365CIG6
XMDhYr988D1FHG2JA7lyCfdz0xdZNjtmgd2Y3X5/FX+0SlykTxgV61f5/grx3lryZmnp/vv7D4pf
6vWjfHzzNxs253L6rF7E9IUmcfFjGfrr3/zf/sO/6N3XU/PyX//xBGZELj8tTuvq5/l9iRv91+vC
VV3URJ3+bd8Vj9Vzd/wHfywMVDT/bsDIQE+IMtNdeDk/OGmG4/zdMUioRxkOw4F/9s9VwWG98JbA
5eX1kVLMV93Vf0WCm39HvcRKYTDoabcCFfi+DHP/f03KPLp/mR17ZNHA/4AsbzEGeQtUBsHx0UgU
FSHIk1emh1LZ5mnX6OXWpQC8zjI3Xjtd1J8aHaJ1lodoU3izs4EkOm5hcBOZ6yq181w3+MgU+3ZO
+/E7wXtEBoRtiW97mXx+mj2JbBqlDYHmQDvB+xrZNbXN0hmLa6suopdhKjBuU2O9cOwRoipk9fgz
lnVypyhwUFOvEPjvGo5n18S2VARb2GkLSxNebk2xshqefnrnv1nnvkuG/7nO/fh1cWAgzsPo8Ssv
x6L87EJeTg+FLklwqGmOXIu+bklSBZF68Kek8VctPO59xZ78yzg5dRxaMcRb8vMuKVOZN33jj9fo
gmDXMg2LlyKpo502utHniTbKqwkX9cmxk/lmothzhdzgCzEX2o/P+F+OBfvNnP7/78NbxijweCR5
bx+7kVDe58iSHlzIAns/JmMFJbixff9xvV0av1+FQUsPkdKzx/+W3+Knl4tkzk9bOTLg6Fuse9ug
mze27Rkgo49YK3xAPy1Sf10KhzoOfLY+wbF7uc/ToPFdbkhL1WvRg1qQkXnRadQFReDc/Pl9YRbA
NoiPCzDO0Yo4tI5tqsROD0njWed6IeWmqjL/wii78QNb9m9eVIAdjT0hdEOcVUffB3uuFNiwyA5Z
laTbYRHbzMBVP1g+fnsVZgb2nni4cOu+fVFT6ejpCH70UMRltuXfEOBV6U28/9h+vQp7l2UCQpKP
+wfo45vhYEK0oaJhZAc833QUKBpsyXQxP7iXo/3KMhQ44XqICvkxuI6PvdxytFNSVHKGAmfmdWWW
yYnGnLYiRWflxSUPsDXNlTf5qIBI7VhZqJM/EIS+VZb/+BVMYzFQLRZczgJv7zRzCDpxe0QcQ2K+
UhoWO47YcpckMayLOeWUvsTHSNoOH3xxv3nEPrZn1hseMYyI5Z//9MVRwokwcvvZQVQqXqNQUqu8
bpsPXuSvHxt2WayEbGiQ7nDaOLqK9E3+k2YHvSV6yemdR3Oq7rSiWrfx+IGq8XePkgUTlwMab4v9
79trwSZLps5usoOkSkIZWhIxSVb0qvWbZE1YTXs+2/T7ixKc+vvD1fh1bXIAyzCjeEyT3yGlbx5m
nyif7kZXHPzxIe/6C1otmyFFI5Tpe4Cj1xmEXjPGXlJF68DTN+V8BZ76EX3QapxQUeXeOlfP7/9S
v75gDgEoWNlMIPRkp/f2cbh9m5D+PCeHAJ/CLcmvwReq5GL3/lWOQiWWAex6rAoYBqCy/GpjI/TP
9GmsZ8uKliOqCfJwGFx5MgRU7QDyeifeqGX3rlD1BvdlcELFrdsC8/6IVvDr6wd7uDj5GW6LmPZ4
qjVs4Ud9lh2IDMxPmsbiEEsWyaYoF1i1XtlbJHvpFwwcSfj+M/h1kHPlxRQO9BbFsH/0pJH3AOof
GXgjiUyIalLoxW7dbwKyBT4hutE/eObLnbzdWnC2YW+B7Y3HDq3m7Zs1DezhTsydcnhOr2d6eQhM
R62RK4KVHKKxTdBc8F3acq+RbphUUTx/cMu/e+3sRTHfYBMxYA8uz+Sn6aOZOHjbsswOXmMEZ5ak
j+WyZ1k1qjOZs/JqT0tYXmVELK1qeuqh36dT6FCB/WBf+P1U9PZpLFQnlnKLIBEbheDb30Q1BmDF
qZSHNJUsFknd0LqFg12rDe1IRAmZVhZqic6Oz6jEblwA7+2KalndhEu8WBe2pdYf7Ii+O+nGJRl8
lUJfuqpjxOYnuApdDG6dRag2IeP+OSmj5j0JmAnVkjjwV8jw5Fevt8cvJAn7dEpMMb2QuZa+tj4J
rANSMpSFSD5fSdYi2/xPxx574uUb5L987MdmxJSwBrtM8u5Qa70ZdgVbzc7ALpc4Mwm8bWpdvX+9
XzdqLP2UreC+LMxJ8+hpW17vI/8bu4Ml2uYEyILDJtZDpFfrzh+vUFyKiQuDENAA3u/bF2uopiUR
zOgOKUvxqZZzSPcy3f13roLBi1kD+xrlsLdXaSdINiMo8QO+DcbK2Nxpdt7/OxfxYCBw3ltqbUer
PCKpxEV9LQ+Knui2mGNzNQVz+sEy9OuM7y81NXrOy3JLzszbW5m0tqFpL+XBjs1iQ6vmW74k1L4/
AH53Ed/EUYDHHNLZsdfPn/BEE0mhDoWpug1C8Zee5N0PLvLreupb7Ps4hbJx5uxxtJeVrO6B9CZ1
yOh4LAmxtEwCvdhz/Iw382yVIcLnjxaQ393ZcriGkck7wpr59vG5XoutebK4qC7rMHd6Rb2dJM33
n99vPiD2/A4VX4wXtNGPRnVZGcIJRiEOedpPYUDO/VrjAXBKJef5/Uv95hi/cFQpJHPYsSyG39s7
ssrO74knEIesnshXIoRwgwbd2DbKiy4iUwbnpp2MIYS8ln6NCfMhbq2roq2zjdt74405SOuPuAHL
dgFHkmtwLqbIBeHiaJPmOj3kqqSSh2qeg50Xey+R5lubD278Nw+Z88MCoWeBMq3vgK2fVifZ2HGh
C0ceSHGPb7VJ5GSAxna19CuHXVLTRMdRADjE7lEDUPEepjKkf+vQfyUEKlu7fSfJ6/WrOwAKJnNc
UJfVB7/l735JerSLQ5AX9As4j9BSagLUrg8yWGwpM43QmBTO0Pa76d8YCewU/nmto5HgeY1ZUj5Q
BwMTzNahs//JTjSxrREV7/XRTrZ1bzjnjRNonzwdO0pJeSIs8ig7yYx4DL058T64/aNS7fehsFCt
TJ+vYRkXR9NVJackmgxnODQ1EKSsROpgicZDBxH1w5NrpA6yIHIh0FbgJna3gV2JAxWgRg+7Xko0
wgiVuvXkJ+CTEi8hijGh+gvXNlDSC5G61AF+FdVtE3TkA7mzhZGHVEiag1vjGfhgS3TU2fhxP+wB
CSzgJLesW2+/Nr+aR5zQgTqkrdVtiFfNkIiRjlMNNCc9MkCojWUvmUfxKeq6/jSSp4jH5WJAyQpX
bKaqiLezIuBONJBercmkbFQU5jURy/3zQODT4kjEldtxp6njvKIVsg++3cfbmjDu8wob9H7IhmDn
Y4NYD0nX7TUTEQp2A1yogRg+WNV+HcBMlzaHDKhdrGnHh7tG9xTHZ3046FqnhQmV/jvXFTWpztaf
eQ2XZws2hWcKwIojFhuCt8+2HVVvu7M3HDQxWbukK15auqkn708bvy4AXMSj4fb9LzCQby+iWa0U
TE3jgRrbsK61xAup7X3Ey3T5KW/3q1S6KIAyNdHyoJL79ioEmsLJNNzx0GfdSyr908wbtjrOslUv
24+QM797RUuzjcMZ2CXqw28vFg22k5d1NCLXJhAeCeO0LXO0JkSqf4ToPKIW/nhHrDZUPJerEUzz
9lpBOmXR5OTTQcROEwaxn+5bsClbs0Ub1ldaexpMefdopK4pQ16fe+YP/litnK7uAo4uZSCRBggr
oPBBgN1OevnwmllIYz74Un/znlGD4jDmuMgfPz67DB20BJ1F+EAgVhPqBBWHrkAv8/5o+s0RiZoA
Z2M4/Etl57im2Zam5pUGz2OeM8LKnC5HBW/ktkBX7ApQD8LTxQmKOpw9dtcZj2gz43iLjqi7ihSt
2A8Wgd8MPOpxQOIpNbH4HhcInThGp5Q282GYU+Nx1kD68VFnh8ojRL0YQbV88ACWF3400t9c8Gik
pzpwo7LlghKxzadpDoodvbmUNDc3Pp3Q9K8G1URfK33Sr2RRWNt+HP+MMvB9ULLJosZlL/13ClFv
ByUZ5lC8y3E+tPgydzMKIcR2mlxXVvxnCY9/XYoBRb3SZvgcf2tqRiGVlsN8iNyZIkjQ+qGl8OTb
Q9d99GiXtfGXR8snRtAO53/qAG9vC9MZbaDBmSk4+dauN30Lz6sdn+W58E+0pLcpPsCwTVLSs+cg
EuveWgLvHa25joSRfTDUfy1I4M2GiQao0lwgy9bb30ZrhF8RYDYfJmaHVWf0zg2Wg4wWd9Wd4ivo
IFfKacMe9UmIXvtgS/mbOY79JBZ+zOEsQsebPUPljsxo5h7w6n2Vseutx7K+7axMfPABfd+bHz/1
n6909NQx69JUHlA3l+5UXER6Fhhbw+wwageGlJ9m28WyUkSFAlJjoQLuY2FShWhKdzdLf4QMQgHu
Opb43laT7pg9uVlCrincB/VWq0zx5BOzp4C5Y8g75wuF/Eb6bnZetTXu8LZJ4vaDe/p11v6uFYB8
A4yAecE5mrUdLxkrw9Gsg/DzdouTUtsteu9DYmPlQo7RTOQ66ih/VtZo1p8DmoF3U17rsNFbP8q3
qNFmgrsCtPE5EllWskG7yrXeuH1/NjmetBewJIGjkBNcQMOw09+OsTRF+jRndXdA0+GEmWHNSPW6
P+PlUAenqEXbIaCFgsSGAf32KoNb5ouhRR1sV6YnwpqqretP/f3793I8E3MVTpg2bAs+FxKxjq5S
BU3fDJ0YDuMgp/OY8+yqQX55o6WVt59yPbt6/3rfuwg/D1wLaM2yf2K/gReZSePtbTWFQXBBV+gH
3Pjek8zZ2K9aw4u1lcIZH4dF5lH6rxdoT8jPMCWWCQuNTcrm/7mzcigtoosFbsg+Se+8VnUGdtUq
QEpudEaBWQtpK2eGJUTTk4n7yShTJKJN66LC5E+DErA0yAZupbpvQhjxRaca7ywZNHIu6sTRyTac
e50FqYoorKWG6LD94A6wcX9iR101Zr443gWpiKXCTb5OBhsMMkgi3JPSSRwSUh2ruUg1X+TY78fm
6f1H+D3W4O0j9O0F/+nT06UpfjzHKWXoeVV16hCkRkJNE7jeSYAb7dJucd9Z2o2Tz9P9DIl47xP9
t9LhA9Vr2hVZHZZ2Fpzq9dw8V/gY0lU+K61cl1kKpF3ktXY39Z7R4ZDz9NNETF1zDtB13qfR0r6e
kb5+SwiexF/vyeCE18ubKYcgOejCFdckEdJdiAvfDdUscn2VKdlYF4roVei5mJRPSyWtamW5k04h
ciLuYCXxtLUbZfX2rVIxIpe4y7RdmTuxj0qfyD1yEMzhIplbwlcTbKK3zZwhja8FRZJwQVbmYVcp
1awGXzmfaQDikCEpPDmdsAm0TPfRvEGJWREfGkxYYHDXiPlMG0CRnJq9LW/MvIpJJ1Wd8sNYtFly
5rtldKHFc/+5rn1yHItYf2CEKbwoicICUxURYR8TOiZ8el4ywH0iNFvtHBMbJkMtrveV2dfXaZ63
qF4HnAmECzb5uCnjysGpYDe7siqn5IRoUZwEoorErWlzhMEZSCTvqpytr5FroKRmbhb+7v0BdDx/
sdu0AVNT/FvSJvTjPno3lampGlMddMARGwNE4wZks7X946tQMKMvi7wVVeExlrEpSsI+q4o9uE1y
pkVQ6abIoVm+f5VfGqfcDJcBm0NRia3OIl38ufof1bJUkaamQ9F1ZJG4kgxoqo9hZs3DbvLGR6c2
8DpNFhJgxUkb3HH3wWFtOYwdfY8On+HSuVwoLccAk8RsIlADkaJxahjrCgGH6LuE+FC3Cgv8xyct
pjg0hi8f3Pqyxv9yXawEbLAsBJPHO69a9p6l+S0Ngw4OOF4IrbsreQxyNWhB8Fph9HsN2ITkYebN
7mXjGuUWY2FwcDXNDnHN3RrVUOEcYG+4mYxJ/A9n57UcKbKt4SciApvAbVFOUkuqUlvNDdEW700C
T38+dC5OF1Uhos/Nnh2hickCMlcu85t240i8VSE/QPZ8/8fe/K0MpIhb1IDgKy4/U5P36hR3Zn8a
+p6Jdq6rANnidIeYrHocSrel9rL/TcCYbJS94dCun+9rYHhLeVdoePitpqI/dfBZPKnGVHU0b/8x
5WQVuoiIWgsQtDqJ8OWj5VrR2pWqyJN0lOio9pMZek40QcnISKdeWxiiaMuOVfinhUxbeX7lj2sd
nxuvlzPGwBEwEvo9y/5H3HdpnY4Klbx0pqMGkf8QjHp0tnJszdPa/5S1tv7p/U961dOdH5xElxY/
swoE4RadPCT0hd8H2niKVPeI2smG/O2JwvGTzgR/rFSPu+97n5rbxGlPJVE91XQPstla3ngjnvE7
mLOjY/g2Y778AG1Vt8TcgGpnaIc7J9TNB0ik5j0CzfYGq2lUv/UQblGplfC8NLgb1mgzK1KQBOng
fmW5rnnAdFZ7v3Muszig1LhsvDk2Ue8uXlCKtq5WJPwwp+8GFIrCP45Ct6WKo+LY6ETFymqhnvVB
8j2NhbOfChggbU7q+v6XurE7OAUIhM4fikg+//2vHrRb+IgizuV2IDvYj0PePcOYVrcqnrxeYBTo
ZSpjeff+om8gh8XTzxklqTKd//mIXK4qrDQujXKkGAINdPBF7+9FmTQHOSn+HfCwHCZw8LHS0m5n
or6HmXXKy2BOgG1N65yprxAbyXON0X1SfTBja9wAF20fABYp+7qb7LseW5mfoxvJOyOEST70TrrV
e82871XzC5TYcEdApmbgy0PAKJQHvcWPuZ8kxL48z2hz1hCUVJvhSpvsGCWmCNKOxqMZ9fkKJGoO
AlcvY54Kg3R1UHhb1DaNaftxn2rTqcHZZef0IM1dpHe2YYaqQqyP5sqdtKxEOZtoLlOMolbqMIJb
BKWqZSyfdD5bT+/kKRHoOKDp0e7isC4O73/oG8ePRJRuM3hyNvpbmPhrdykBjLJuSlQIspo4yik0
D72rrFWHt1ahn81YGUS6gG1wuZuA+GtxYfXqqbFIZvW8t4+9yjl6/1ne0oXldxJcHDMYljHrWyft
r4fJJ4OMvQm1k59yv4KSmfM9g3z63Is8eQ2Gof9quWHY3sOsDF+KYNAyr0otu9orialWXlrUytoM
8taz0wpmNsPchPHM4iThyhQBH3XVk+s6AEhg5HkRsXatk3MdJuaZIykMfTkw38sGVQH3zoi4mk8J
bCeotW6AJ5aaRRCjEU/5YhRx+JXm7dht/SCoTnFvdFRnSYR3hJwQFmB4aEZHWI35D+GEzZMxpHaz
seG+up5pIiOyEtauXwu/F5XsuVQGpbzMu+LepZ02WjQ31JFrFWbuVhv7NR/B65NLKx5EHgSGN93f
xcajxHcQ7ij0ky0IHh3MAuoso/0wNWl4jOUks5XvcHNBesLzTQ6GZHmeuOqCaWwm/SR8J9yiY9Fs
ADBpO0lV6Q0oUm5X9vx8DV3ueZ7wrwUX24vuADLcnaGfcmPcBHYUb6EG30em/YFmcbTXZOEce6X1
d7Er/T0aROaBVk2yRQikeqETkm9RDBvvi6b6PiSYVFVMKu5yMSn7wVrJta7DGj8VuRmwerQrUFC9
jAK5acUgW/ipjQI5nesVSj9gSQ++WrKy1M3P8NdSxuVSLhnPNDAgOLlm1m4ZFdBbSk0NrbIx3CtZ
vJZG3trNnG4BT4ssmcb45XqBOcIi1DP9ZERmcBdEKk+F9NDKU90645xsvgASvqoQi93sl2MxyERn
c1mVQKaosk+5SGLPJCfZo3Vg70CQuV/f32HXBdLsmU4fGqLVzC9bLJqrWu9mTmKc2skQHqzIP2pp
OZ+YcYsPjYoyG6PU6bsfIVr4/sK3vuH8sLh/vk3sFreuIVCKtbTYOA1WGR2J2uOW0fP0ZGapv3FH
vft/rOcQkDi7cxt62RnsSgu2ejAYJ9xoabxaSvRou3XpZaGJwSG94JWq6sZxYLtQc8CkAdm9hEDR
7Y7GocumE0UOSVw86genM37DdE1WVrqxO5lHgk5GSoH1ln1CH/UBGVn1dIJ2rB7y0H4E+7oGoLvx
OACAHaYjLMKgavG5cmMwnVnJ8dRh0nIkJwu3k85sxi/qYOV5buwMpjDgrCkbmEouvaldPE4Rl1Im
vpSjP7dDYTwmiciw6Rq1A13AdOXc3VwPSCjFLwmMffVos/TnLE90iuPJ3NsUbF+rtPtPMezkaUKh
amUQcaMtgk0sg12goIjkX/V4RkQVsPsV6kmUKmpU0q3PRpghG+X7aMqpVrgPnErblKnT7y1c0+4b
mSgrFcCNz8lvgLiDIRJizVfBWmu7MeMKPyEVU+4jpBiYNsbGwaDBuvJ6b2xPMl60zygKsDVZCgCj
/9IKAdr21Ee6/zAOQUwrr1ZX4tjVhALV33l8Ry3oAgMgHbuM0WjLO1k/Zxyj7ZQ/UUjiQjbgzFto
s9w3aho+qG0g73XU3DzDbCPEM1plb5RCPxSiyO5SI/qNYLp2lGOZ7/NEhtv3A95bS2Nxl9PvmPlX
MzbhKk126tgZGzVTT6PbxccAo/MPFh7Fx6iJXgcoXAeAYNF9mmZf9SDPP9hjaR3KgRZwXsbWV2UE
Ld7WDhCKHmx4Ja1kp+R1vW3zhK7SSqJza3/w1SAdv9lCLvsHTl6ho4UZ7slunfqgYP/00tvmXJ77
a9ShGzeQwYySNt1MfbmyDNcn0xepFWgnaC/Mvxk7PA51mj+1Im6AArvazNfCvS7U21/vf5FbD8mN
gCGZhbwJHiuXW0ZGehPG/aRB7Gh9pqDTf40lrWMaa2sGfVdT/nl3cs3OowEd6Lm6yCAcv50QTmv0
0+SUTwVDgIMWZO0Prob8Y2qkYkOPqNlYjGD+04ZC/2w16Xg07Ggl9txIMYhzlLoqHhYE18UTD2EU
4efV66dAr+WGcPeUSwe5JTol2yl2gBwF2sf3X/Jb+Fxse6bqXBkOUBauwvk3/VW2lfCqk8G3jBMC
HfXMswjTDzh7MSpkcJkmyCwl9wiYwHNzigS/cSeqLXuPrV6ODKQYk1NeWX+YLNbhVmeesnNH1f0q
XEX8UEg0lX1oB2h7OFEJEKqzk/xPHMtBepnTlImHsiZqmLWCAs3OsWf/XKdy9W9al41PozXIA0Zq
ing0rSa8tyuaFBu2eeUlTpY9+IkUDGPReWqZT1hls40KH+HqUpH9A5SknknV1Ixw0NQwzbajFkzl
xtKwK/aGUBMo0DA1e9TsUQPCQKFUAH+GUewJq2sGLx39WYSBrXKwbIE8rZLnPyGmC3SKSLeeG10A
UlOrEokveoaFV7VO8dVQpKpvERJzENAOy/5rOUXZBv58/Mu36qK8a7vAmrt9mARusqCchYrcIj7Y
vh+sgcpvbWrAQho/is4JdNJFyJ2YQSHL2BgnkDnP9lRqH1BXnj5ja9H9MUdV3rcQF7c2477XXPWV
ARB82TxpmAoe399jN64YCiEQZlzfGsyexemSsyOS7kuDFmse3DFChH1oO8Hhn1eZj7BuWjODVtfn
X/HXRs7tRvdjxTdOaRU5e18XyQ5x/e//uMhMi8f2TFORbMAAfPEog9CxtmhbcYpaWe0qU7jbCR+d
lTv5KvKxio0a2Eyf02GjLCa9nRaag+pr9mlALW2DoCokeIqcY2Wba6HvKrwzx+Lkz5xk0m4yyMu3
JmViGm2UKKfCjg2UkMqXRB3bTZrkyj2Soe1WdcNh66BFtPKMNxaeAYEUGIReaKmLjNWKp0krELA7
CabRZ7supZdWWbfDjfGXo4YWnixTu41kt7Yb/7cNcBHyQL5TBFMrqhjCEG8vn7kCeIpiV5Scncam
SKWrE+4bdI4fu0aJpi3zL4XZsFb3j4wB46PVWOWujCZwxxkkUzNQaVwIRIifzdZ1f2ZFbH+JEKJ5
7pEfMD3Xb4riE42VCAWeZMz9vRZI0exJf4odCtWZT/EYVs2uNvDRtZtmKO4roevVxi4B3GwJr/Zz
otltt3E7UVSekjYIpNcozB/rqQxKpG+m4eRabhBt+ySNzkJx+3OacQC9ESnqk1Zl7hPu6On3uNAw
1HEatwmgzIH3TxSRfI3DUes38DHkb1FP3bQRbaP/1mx/2FijrLJNK12cqUyzeSSKxtqh0arxa2vJ
wEBtzchw9MOya1a7bwY0rSzjV1YH6p8C2i9Vadzo5WYGk7qIMERwnUMr1O9GK0IFAZZp8zvJ0juF
yET4D3xYPEbLZjgqSSKRpnPNj601oYwVRKk4VnISqIuJ0Z52nYt2v52BT9g0oTWG27o1ul99OOBJ
HMk+2AW9bvR7FR2xZkfPPDpqSqoH26noaKY4FSN7O6eT7hd6vkfP+r/OSJOv2awzwbcpXOXtqeJ7
egDmiUZh/NV0qib0kEWzYg+N9OZbazZIurvkWyenm+K96ZbBHYbYySsahQbYz7IznkILxgvy1ykS
XEOSN2tGsFdJwrx76UIwNeIb0xe43L0S9Vqb1CA6q00YbAZXVXZa1BTbzizbXVOO1rZEDH0l4bzu
7jIBQdtizpKwCkF/4nJVVanMXHROgrEegzhLVuUXGIOjVylKedRHGR8cBD8PKHpas+S5fjQY5k7I
Mj/YjYj+tQSFB03JQiOGCS4M8Dl+/hXqY8HndRM/O/M7wh06/8Y2HqS5aZBphdDluytXy3VNSC5t
MadkCMGacB8uF+zSFP09pBbPWpx0G8NWpgOepNbnpMia56l3xgc1QbCrKTPtEKGp+qKhiPX6r1cP
/QqT0p7vwJV+JYrioInm5LF+tgMfrw30gR+Enq2ZNV51NBGeoPwhW5iJ20wnLp9U75CbQ9rFRC8+
OSjmgKBoqGvbtIAIGurhkzNVw8ZBSm8nR0Q+33/E63uPxbnuaKnCecE26HJxAppug1UzT5ZZB4+2
iWVDmgfK1kdT4P2Vrm8fHJRnli8wqrePermSFaIprdYJj9nAEwmZhoz5GB8QLITz2yP4WemdQZwW
7j9SxWdhD9IOOkIMFeFtL669fAxBl0aNeap1t/aEYjffg6Ey9650x/tESLnNR7/YIeW65nh44wjT
AJ+x7jSC4WsvPW8bfcQRoMqsk5+NX8akFZ/sTsSASq3wXkvCQ1tU4x0xJ9wKs3CfBi2+c0V6aJXw
x7+/fJobFHaEL/tqoidKIVK3s6wTGiTdszVRT2/KvtaPaqq88vIhoEIqycgAkunz+0vf2t60NWc6
Iu0dIDaL7+4GcZlFhgU0cJo8PO6yD5E9BHfZmMrnonYe4jKFbRwTWQOqlPcXvxFGaKfClGEWx9Qd
8ODl6kaYo5o9kD32UYE8SB6Vxz5AKA7XEOc/G1XBTWg2uIPws6ozgJ10hwNF/fz+r7jqp7ED//4R
i+Dp+naHtV0oGJL0qjegzbXHksXHwgexCWj20e799d6uhst0C/kqAdEQhjnJ2BJLMsAkkGibi1Ot
ZgqQszhNvhkizr5bXBQvVglk1WtVJw28tmyNb+QTGhKWbYI0YaSPs7Jf6GPnEtgYI+w72WQYEYJX
/UZCAVwOdUjRbioQrCWy3g1moSPCpzAzhQtXAln2b8hD6grMsaQ7ppomGwQspfJzqMl53n/SGyeM
LJqpMWxHlgaoefl9q2IgFasdcRoHxuO4wih3blO7T3Hmd3vwwrCaRnS/ASwgCJiIB9fml5ZoYu4b
9OjXppLXH5pfQ2Y/92nRhVuiCBq9kL0sKnECKFef89z9zQGXRzvMnAeJpvNKinBV5eksx86mg8/V
TP1y+fARGMEqsgZx0rTI+GAVCASHUR/erbzj68gNYx1YNXIbTHUhrV8uY834bIKXfTIrxfoBGJ7K
fgzPWqS7z3qRcm6VVvlmjErzqUed9BE59Ic2dpVf0MVIqfUssHaBjg7sVtUz/+TiE7VVUyOJvFzr
xxXswnyWlltfB8ExU2AJOsusyU7VqOycUZykHUyAIQN91wBW3ICkW9Ntu/FeCCxzSfoGKlqeskSU
UkSlYZ8Sif5z4LraQdqj+xAMvrHR/ATefiHdbd076soBv05IbYt0dM7J4EZfNcxzVMMxEwuDszZO
w3HsleCuS4PmrkNizQvUONsx+M5XYul1IKeHTPrHaJlYDkbmchsEU45Ws2OFZ0Qh0gdEUqt7Kr5y
G1W6uRkmOWG7gQsNSH/3DoT/tH1/G16frXl53Je4wunWodR1kYEWZmvpasHyfeWLI8OkjlELJhWd
AuYZpNQazfTmeiTfQFOILUxDLtdL1MwOxtQJz3FXNQdbpvURuSjNS1Il/CyRQFt5vdeHeUbbwKwS
XM8WmPPFesI3sAGkMO8Zs9DiANWQIxC9EjKuJFfmKoZeJ+SeGZwCA/FymQ40M+NoLTrr/jB8HDHr
aTZ4q6fmYzAqeHH4eVp+gjMJnDfRWyS1g75A4D8EBwgFKAhiZ2PqvZQbw4yGczsJ43cWykDdirHJ
nmMDDbSVn3zjNuMnk7wAGCQQMTS5/MmOhtx/bZTxORxtZZtHIddnkunfsElSDmquBNuydbRjqdX8
Wscv7xKjsgHeG8pHymhn5yexcRRO4hwjrbN3Y4fOieaX3dlu8ui+NcZxB2v7pAYNVm5RbDT3duM0
R4F13j2mBNo2zhHPRUO5++eiipSf2SHSjyCSxDKwCte3kMZP4nNGc6CtaTz1UWRSdqOTLUr9v/cP
0HVkZDVwhyAOEB/hnrp8jbUVTlbrBPHZSt1xA9Qq3upWo3ouPeWV6u3GXmYp0L6Izs318mKTpbTU
UYR3onOgF8nXQg0zXN6aZuX13VyFF+fOfC4O/6J26ZNKCWr8Ts7GVAUHCBz4ypkYJ7//2m7EAfLG
/1tlDot/Vb4KctGTFbNKaGAa0qn45fgubjVqpe1h0vw/whxlIOjwGT3GdHDx6tRB9rbTq/HZHi3z
Y9WVk9ePI24loeLedzJc681dXyVA0oWwDZQjaOMuRz5hrTpmihHVWQfst4dH2mK1I8KD1EkDrdkj
aIwq8e+xnJaarQKE5yHpKFy+U3vMAhxx/Pg8E2WOmBlg6gKQbheG0c/CiNeqgBs3F6Uf8Gog96bB
RrhcLsQPLTRbmZxjXLY2tpE/tIPyMavMP3pvnN0h/oBZ4NNQ5f8q+kGwZbxDSa/ParJgDhcL0x2x
tJSY7nfA2aPANnZlNvYrb1O7TkS4jWdhSwprsgJ9sUXb3G/8UKU/hYwJHA5IVO1XLA9ddSMTwtZm
ShXrDsFvfI9aQdezg8mJF0OPqFCE3jB6dNJUf+NDcAqnSRae7U+NtXNkPO3bHifBDZIPyVp/68a5
gtfBqYUCP2t2LsLRgJXG5Cu0hG2ZzbP9tjpEIokOyRQLb4SkuXKOb4Q/ksKZdM9k0wAJfvktYAim
o+PHtNPq/jWiD34XN/1vqDBrGk83whIoc6joM36IJecH/ytgVIPvZmVvZ+cgiKBJF7Hptbo9rHz0
G+fWmQfEs+YKbRtrkS6IbNTMojOzMyo/jNdURWwldDWvEG6yyxFt2taIlO7ej4XXmIIZ8gJOgsJj
VqVbvsRsqEk2uyA/S612PMCU2d7NrOrBAVRwqMNCnrPBBF9foMwWp671vdSnfEvlb8GgoqfbR4rc
45SQP9WdUz2Z02rj8MZndkiK58kX3VqogpdvX3ZOFgRizM9x2iUPjjrRV1dxaikHp135BDc+NF+Z
xiADKhqUSxxH2yLgZMPEP+txNXh1riQbNW2y/fvv/Io9SxCBVgnqgAvhLV24fCLVlhpKS0lxhr9k
AhI3rHsfWeZvU9W/HWjGJ8xZP0xx0B/IfIp9mejVI+qjtDosq9qXUwujRyl/12UR7QFM5bvaT4d9
PyXRnejTVz22IHbr5fQzgFXnpQqUs/ef4dabApfARBSpOXKQRemgyFkBsncKcmlVIwA3AtmLcI1X
8oYgu6z9SNYxd4NaRWYLAuzyTQUw/gD2ueU5b82E7Rj30aHMSqTdsLwz0m1nlNGPMIEZvK301vgy
jUFpbySmiN8ZR2jnftCHz74elB9xNRU//Hxsmr1r1/G5sHT/Jww6zLYE2XMN/r/VMCNxcIP891c1
d77nlvObLOLlM0xuZVRRkZRnwyxST0M6Dd+GJnNf31/mmg/DrmIaOOslQ4qk9LhcJ3BFiVelG50N
30dMQWKoxgglkUzAGrr6Da652i6uMO6erMbrBnnXSPWxmOzj+z/kxt1M+5lhKJMVeqTq4rwaKAvw
QfP4LIoSnhfuo3exZfSeEbvNwZ3knzG3953f1p+NIU9X0B833gLpKUW8Ax5RIDm8yAy0BC8zGHj5
uTZwQJ1aXDmNEOsveETiEBsatoilocaepRbho0R1dFeK3jnAUcVtOKytXW4axYoe543rnPA10wTh
SAEDchc3I/S4YPYsrTjwQ/C9bhL8MAyQW68jhkPZRsHx0dmo2AqiVGdGD3FVG0eMEYEzdIGm+ruI
f+tHamvURUMUQylpq+EPvtLwVePcVxnuqaq6NsV4y9kuDx8S7HRCGGozUUCp5XJDxX42pJBJqQkb
s34xqlB8piVB5zBg+oBWFMKSxZaqw/WxwbarO75IeUB9OlI8GZUYn1eWj9lwlXfmj8JXtceWh9vr
+VBzzgalnz3Quhjun68UitcQC+e2XqcD1x/15NQrJowcu1SaV0yb+Bu0QEeizdrjFWIO8bMzRqOz
LY1KljsNGnSybd14fMS6LLC2NGcH+DyBA12gcXMs9fxSEXujApK7k04TYeGIC3u5ndTKpssGQulO
CbpQvVemsDkkoa1nOPM4+VlotQlGuJ7qXw4U4ZJfh1QZtZ/XxvYTIkbTqZQAMyZrEj8xChL4oZpK
/alr9S7xdDWU39XaNhMPxKcRb8omyX/6fl+8tukk5I5kOj+2DuIrXtL4lg5hF+8Yz1TwGdpMA9aw
95FMREfzFcdMTyO+I87r22BNqiy3zm1iVTqN3WD8lcA5qrzRbZiaYkWPZkKSoji56ZrG+TOaJYPY
laN+dQ3MR23GtNGoFbStFhvbUEwLK11rOosqATZEPEAcsipKFbMazJEgHE82uV83uflBcVOpfo4B
t+57PUfzD3SIht+ZMg3lpilq47c+DP4nC9P3joFKHHj1hPfiBndPDGtI9vT/yn7yWw/mnHyAZq/C
b+UTvEQd9dyuC0z9NXLaMNuMUw0x3DRqsY1HbXjQh3aChBvWFUunurEZAet9j3J9+lKoKQdnNo8y
tn6qpicNQS0mSe2YYBfq4/boFRh8lLtkwMjcRFdV3xa60+pbyYm3NqY7SmgZqUNVhz+T8aq2yXhn
VvjZbZKucvqDqxWG3NSmSaNiSFss2YBgYQaFpXriFUbvWnunK3tto8CSaOGpj1BrbGy/dhjlZVto
qm7qGZWW46dkhb/8MigiQJJBiKlpin38PXw+fFn92Aj/qFMbfEXJM/6oYQflPFS1QC+wnNkJpqGM
6oahjLuT2QQmTaYJvoSKkU0PCRzpHHt3Yb6iX+sTLLsg+O5XAZx7qUOYraUdQgZXgJR7ilL5j2GS
JcVTgMusxInEUvsDttPWsJ/qovj4/h67KoWY9s0gE6LHjOhRF5lGGPlxild0c5axk3pWWWL5o9fn
Rg1qzD9RJLVS+aMZDHel7TxHt4voB0cBQhmzaqYtszD0ZfQbY3KweBrrc5mkhld0SCcXgY7oom9W
h7ZfZZjdeM6ZqU7jiEucYmbxnE2cY35m+qyX+g9dSn+qwxwMgG/2gDHSgb1V7Brd+OeCliyUZyTT
pBfHaHOxrC4CzZn0vjmHMwt6FoTfYbO7hre4yuEZaNgz/BSMEh2QZR6H9zrHU836s1bZ56ELv6eq
6X6QWPut7JYbC5H6zOoowKTZN/Pf/yrV/BYRnEDvunOBAPaWogVeJsOMfVLVa2n8jaUAtyOzTAAU
NAQWsU9qIBXIH4dzjsCwR0yYdtApnQd4a8nKU10PPelW/73WotSNjQKMUjcMZ5mgY9RWjACDCfEw
I9GRueAiPOBdYX+xLG7kMozrDT3/Yvf+QbyO9bhwoCPJJqUDgsDR5au1kwzMiGMPZx19va1ohHuf
j9OaNtc14pJHpY6dU2W2Cg2Fy2VEHSeVVSvDedC14qBkon+olZH5hynHB4APjoc1bPzipMCG0ll8
GBwaJoU4gP1re4Ef8qahTYuJ6mP5Q4YxRge3aiX1uIk5qqysHaCOYpu4+Ae9/2q1W3tpRg+qnMX5
8RfvFsEXgDppPZwbTIaTNPhPOk70WlXVBq/lAyZm28QIDuNQ3YFseABD/all921K21Bw8BxViMNi
JY2/8ZP4AOAamXzS9liWE1FnRM7UucMZTc70gEykfMYkWLmvdVpJK3nErbU4QJTDeEHR1ls8vlul
/WjS9TjXVgsQDXffj7HEizIzUIl6/1Vfzx5oFQmGnvhewEEDu7LYX0CelDAwtbMEsEvZh6ehujdJ
ufJN77rQ+iIZlwqupRmZbjbrF35WFU35EDUDYrgxr0zfTLZVnCruS7kZO998CEij41k2FSZD62fG
DsCf+DHBCX1OI+5crx7kn2Eqkp9cNt2I2Z4y3UH15Ua2B2Boj5Mv839uj/Gg/Lq5KHwTF51f+l+h
ENhRbwSjGM+WURgwQ8ppE9LIemGSUK1UXbe+H4Pk/0VV0bdcnFml73plTJTx7I6YMOZJn+J+mUHu
H8NVAde5w3p5L/NYcKfmSSndstkQ7u/HQvCt0CfBWhYepV7RViX8fYGseY5quaGEj5BhlG0Cif7I
9/ggdbdYCQzzCotfYM/SUcgLUF8CQlr8AlexBnLu8dykIPwR+JqtLgNUTZWJ/4sg/GuqFjlj0wkX
xfd373VSAgAEcriFgt+s0b24cxjWTVbYpdPZopzZmFmGHJWQFUWRycKDtrLcje/KfBhyM1x0YL5L
QbkK76/etkf17ELksSO9+mxkRns3SFjn7z/YjbAPS2umNZF0UXUaizyky5pmKtPUOk9gPz77LiCE
2HU4OlUFi2vTI9d7VygAJza5SNEjdSd3wKYPX1xgqY395f2fc33XzQB4mr58X9qBS2ZjjmRtXWgz
InhwX4HPmSjnOtVKhL3+mBCCwJHR4ZobNsudnOtuVFV6ZZ1rM0z2sq95ZN2M77TWqXZJ32orbYgb
D+XQErHmLAyRwCW6gQY8YhtBbZ5VlHs2Mqf1VRduu3//1d14Km5LgGkut/g8a788HV3Z1HTIG3HO
ayu/T6C9HLvACA9UDwPABlX9VygW4WBuXAN/nz/UUkfbb6p0Gs1RnBmlaF5GNrvrVEljOkjdY1uN
a8Ts69MPzQcsFtMZFC755+XzZXmA+oMW2mfNBYbkwz+H+dIqd0FFm02b6sabcsc+TEr46/0X+/Z9
LuMOt/Eb9hBdWZMYeLmyCFsEQ2reLD5Y8o9pkkoHSlrvrE75zCtuXkrm/duoccDXqyn0mzIWW0a6
5g45hPFJC63Uc2PjR0NyuEFzOj87iBbv/dY2N5GNxfvK773eb1w+lE4ErDdC7SJONglGXkNn2GdM
avOdgBjk2V0Tv/oF2myqRCESf/BoS5E1fiiavKQmDqKd1pbKtrFFuQnh23uJBFX0/g+7/l3AP4Bj
zP0KRjpLHIjf8zosHOdffB3Y+xi0uhcjSrl2S1xfVJDNCUjIrbAGji6Xnws8mbRiptcvCv3IM064
CvU3XugIz5St/F4Mvnm2K5oG3sQ0xdnHAQJCXhRpWoG+X405OOVL8Zxy28G5CiPnB4ZTnX7vYIl0
zOPAPYRxDPYNf+Zo3AxlFEj6XU01bUfLbc9jZeEdJnLK641qxbWJE5yVfUFLfHoQIq9xz55CF94D
kHPwyao57ewwTo6x6/bZK6inCVGLrqqSTWqLdEerpvjqdrD2McFOXrids192EJntEe2p/HNVmy7w
ljLSX/zJtvcUM9l3tSrCGnEOH0dnwcP8BlugTjiDF9OrbiSYczXtiKqEIev6fii72t9JrdLuAK/E
v6JSi1UutjQJPCcz6wqdOlE+NF0d/6lISZEx14Ppa1Xo4jmuugxLzSkxnjIddcGDbeNwg/D30Aeb
Dm09hjl+GaaHVOa9l4apYF9VtFfBeQ3tTk9L64MSANIGfW5KnEtikWgr++GqLU4vgfye3QDIi7aZ
cbkd2hExVDttoxcM0YNnV0h9a2R2+60xFcRbjL69r23F2BUVQ64J0biVFO06bLH8W7eOuRaTzEXm
EE34z5g+tj95YnzLhhCaSpgIz5b4qjeG3Z0Yl0wb2aNh+v5pm//DF1ELMVVyJIDilDCoLS+eW0Q4
0nSgBl4Y5tSPQ2H32zoU2n1MM2xv+XHwSM6vrBzx63TCIjPn9ubogUmgWr1820rKueQ86Xh0Z8UH
36KXKjNl2GbM3O8q8rYHq0j8fYnhGEOCKd85SZJ/gJ5brVxPb4nL4vnBRaDoC64TkYRl66OtdU3y
W8yXKRQg6obOsZRdrFvyeXBG7UmLQ7q9fqGWxkaYQQdoqbdejQbvA8iiVY9qPsaiDz3Vkdz3eW4+
1a5EvinPJlVuSxIllCVLbDS83vXzvYyDBiAw+jwb1PW6YAeYFNd0s8BlPaGyIS2dkNjfalpeoklG
Tzz34hpEPXjpCn3CwG65wd7fAVcZAR+BUMj/4AmGUM6iOhBtXMuaPOfFpU8L+szNPEiS076sZb7D
9yPavr/e1VafO2hvfTTGq+A15t/zV+EToLWNI2RsvDSiTh4xMzKgHftO+rlSi09JreqvVSGtV1wP
mxViwtXNMq+MwuA8p+aGXg6fakNpGl0ZjRdZD+YmNZTUA3Szdn/d2NxMt2iRzKnp3HlfvNDMzQap
l5XxEo1BcR+5KeaYVhYfsyS1ucqmAL0/PX7S+Lj/WWPyzWnN6A5l6jVht6vygMcFpwCfAwyOwYD2
8kWnpdnFUdAZL/Alxk+qzIujWzLkC1sl+PL+N731Zv9eapF1kdtlpknkfMkcmpNDiR09GZLcvb/K
VYwGVATkBmoqNg50Kudf8dfOiWxNRWGpEy/hiG1zokbZHYh3Ay/OMT92ZandB7qBp5baTY9jomkr
ofK6zQegiV43+AOw/rzPRcoQmZJrX/jmS2kOzi52skMUxunGbKsH0Livfa4+NVN/V5j1c29Ha6vP
7/AyUoHcIXWnqLYEY/XFO+6lrahtHlov0zRMj12iGWdUdMPHPmmnbR2BE4VmW/9ODDX7r07Tz3kR
zcK1dbyWOM5XwuKHkOfOJDE+A03/xZXRuJ092XWmvKg1hcRGsyWTbERZ2ueav51Ehh3spsqH0vAc
pO3+yKA7tgRZaKSyGb2pLSNtW01u/OP97XF18Mz/Ye88muPG0nT9Vzpqjxp4EzF1FzCZSU+JUqak
DYIqSfDe49ffB1T1tBLJIa72d9EdoaLEAxwc85nXLJVJmF1cKzK4s/X3aZIA8DjQsHdyNwX7UdRu
zWBSDoZaKAV+Odl0jXRv86glYGeqOMNsXUjy5yZQoq3tsN560J/g0lEEoDpHlLkGiElGHYU61eZ3
eSlXoYsxfJl4ckgQbyVVkjuQZOhVaOifzLdWKQAiL7MK4bZAtdpPJv/Wd0fk2CfQa52kuLNipksD
bFAjr55RZLJFtdE5NkE3Iyeaz/mtb6SDYddFIhzqVNX+riAR3NJZGGqIoFHz2eQu7Wz4L+Vgo1He
f1W7WT1ZYhndVoVIb0EhcbKcIofu52T1UjuLg2Q8msrUglGOsxucAjVEteJctoneStmtSWUEpEvK
eXTaOc1j6iy0e21pzKItN6oLINSSUBEyQNEE3Xqp/iMGbS4NZZU8BWpSy1fjDObGbsMAZceoNxvZ
5rxPvveJnH7wBbmhcjcn7ZPcdsqB+Dv9GkmxCsKaYjFlw9gKQgcBXqoYEm47PzbW4XIO/LpBeFaM
RUASQHAHr7ROLdJZK5os5llh5SJkmZhp6/R9Je0zRez2qhwWV6FUZHs5rpOnaRGsBHzRu9KQJA71
zy0lFWm9YfFuoesC9GRhlHD/raItlHWjqa4E+UnAPASR9APFaU/Sv4QmJY1G3y0aLoX+nEnxvTYz
c0V/UMfkNwNsHgIKBd6qqOPAFXkR6fjl8EZeRes0Xxaf0qLTHR3HTUecJ33fE3lfZ41Y2WUZDl8G
NKFR7tyIOS6QSgS41D+thRfHrcwJen51tF2r+YaeGU+z/Bild430UNCVNZXORZ/SXXzUVCR54/i9
3loYt32aIKopaukE2l1GRFqbnppLtiWf4jzei1m9cbNdXC0vzwdY8p/nWzugjeYwComUGk9AY/eZ
Z171nmmPXmi/e3ttrq/QZRzUKWhksDqp563mQR3KEb8g5iGxZQcpFKe3B5cttDHfF0fxepxVkBcp
ftkPOu8jOpLdOKGLCqTrxTbYkJ/r6r/OjL9/msL/XZSorAT49r14xP/PH//PXfQ3UXbxo/3v5Z/9
578vTvL/+dND+T1/auvv39u753L9N8/+Ib//n/Hd5/b57A9e3kbt9K77Xk/vvzdcav+2q1/+5v/r
D//1/eW3fJjK73/98XcBd2X5bUFU5H/886Orb3/9sfRZ/uvXX//Pz+6fM/7ZfVG34fc6/9fdcx09
58//umrS5/xbs/4N35+b9q8/aBL9SdACdwk8KcSOxTNq+P7zJ+qf/CfwzAt4EzlePlW+/O6//pDF
PyHi0Hum80U5n1b0H/9CBWr5kaT++ULRh0CzJHLIr/zx7yd9/HkU/vxGwffinz//K++yR7AYbfPX
H6sklN9PJkBLmN7EQgBfN7MkrmHqLdqIdkOtuPRzvhhJpTpxLqLEnOezE9bNVkl7FbIyJgyXJfWE
CgI4Zt3UKhvTyBXulMe57/pdJOazG1ZZdvXLN3nlzdYbexmGgjnt4aVRZ/G/84NHKuN0yGSpf6yl
ML8N4+wwh/HoprMqu7Ew9nbYyMEdZbSrMTefdNqmW3HjxeQCWaCOTa8UJOiScJ8/QYG89DSDlHg0
0aw9qGVi7QakCKkB9RSgGg3towxFHz8MIgerP/kKmQpKXIWVHhKp1lBAqqebLlSSO6mVgpugL4Ov
CoomGzP1Yjv3y60JhmS5NmUyfG4KHcbb+XOKSAPHgH9zRATzcKfnmFBpMOP3GMpph1mee5RO5wbx
EaW6j4QxdMW5/CyFYexk6vyt5dz4Owdkeh+LdXWdAbi9C/3YOqSy0e0IP5V9GZjxjvuxPKhi9zjo
0/BJUhq0QzToOWEj9bBmxfyLHo9Pv7sIWNpM/0t0SjC4tgnFzEGYekVNHzUrUa8roCQYFWrRrThQ
DsA5VHQ6tR7uVe5+L8wncZeTNG4cycslfz69oLThThKOQFig7Hs+vUVDgwFDjuRxyFv5hlbOCc2d
3FMGvdtNxoM1B5Kj6HW4tfxWdVZknynDIzAjgnul1LTu1bSi1SCOnAXwQ6fQmU3plAJ+csKF1urH
jXWI2vDJ8BerEChLLmQBYSPyWBs48giL6B9nDORRZPjXZhO5ZBV5rOcoREG+2+Mmo7pVNRvvgzwC
4EfkvJemJzWIUbyaaBljBtJENZo2nTy7RVQVN6C8wx2y3NO7BNsq5A32ci7kbtpKnxAQclrVro3Z
+r1+0PLUNMJJHjBFJdNaq5YlrVoSFED5rTEtgjg49F47Vf5W5LFKK5dWCZLWzA9tBTTy14R9eSyK
oDDM+SGKs6sx6IT9iPfbtZk12L1rUFXaenxWSvVr1BkcW/pkZ51pOG/vkHV8tjwFQwPy5fuQuF1Y
GiYYGvbFLD/kii/ea2V/K85j+rlvLfOx9UsQHpWSSLdyFqs63hn9V4D2euh2pWGycKqk+Kxpd2Fj
QaZpE9HqPFMjS8i1urF9I1b7Q9hWy12i1l/mDizj24+/Jnkuj78YHViwdbnIAIidb66goKFXJ5b4
EGbabY0Q/Wd8uAcvJiafnBrd6cDuOyu+i6umuKPSa6CbM/b+ldGj4LCjv0j+MoXSFw0VpTuKWH5r
98oU0CxHn3PjWZdnOTsI6FFpizgHrQ+C8TWYRbbGJMNxo31Q4qx6LwNK2g+VbzQwBqWdIAQIlPe5
cZNP5fgxK0omMJOKacmyOGqruEdcQEUP0i6zuH1A1q7CuD23+v8f1hE3LmHdkn7972EdjL/o1xBu
+ds/QzgBOMWf8lIvf0lf/oneDPVPahpL84J+J9cMMeM/0ZsgyX9ydHD0qlytqLxarIR/wjdBlv4k
kabgDQaPhocICeY34reVKgQYO1VkNVFmpDT3crucr//KTDG/khv1OIHgvg6EofnUh6rwNW9q7SFU
8vkB+dzJ9Q2zuxeiXrlC1HZ0hkpOH6d2QLbqlyl7Leo6P9Rengd5aCDPhFw6BdAlJvol2RTiIETC
TDCOiJspV61atHaTxsWNOhuAFSxcawWhyHdzLJseEKAAnEgpOwBxs43+wnmU+fIgYFPhXkL3pJ+5
Dv/8WVb83Oqko5/XqRcGYePCLtjyGFqhppZhMAIFlUHoDCZPXUvuTKku+K3c+0fBR2ME+cDENTNx
dnBDpovmt+Z+1NsbRDJnR27m4ftYomUJ/sm40mP0vZWkTneZVHX7EQ8qV8/n4Moc4KnkvYW/aROl
LkqS442eCuMuKdHykcSw+Zi1JSAsSh0W2XFdeYEib0Wv8pKQ/ue0+vlmKBCQHSyZAcKl519Sm1o5
6ynmHxGnvCk7gQpUfY9S020FIqs28gMRo60vimAFApVQnBTonmrHeTVWhzDAPUT0dzJVKTk3CHSL
XRwbB7BXTzCX7FJAu02eoBj9Vqfh309NyoQ5HxH3Gi0s+wGo8rY1jyF8g4NgJjBHyqrZOMovFxfp
HJEclwtiklRiz+cmG9FjMKPcPE6UViB5yIDAG2PcbWymVz4B2O5FKGFB/12oBgdQ3EI5lcMTAVD0
rpNwRd3X5dgTLwdp865u1ErcKWYcHae67AocVYb6LjRhVTg6V0Xl0WQbZq+CrYIUzKxnhZdhthZv
POcrs0GNB7SOSvEBzO8qz0kW/VrFyPxjXJYCCnYYb8tTswXbe22rsQ4hY4Lbo8q73tFDWYtUKAT/
uEAzD30RlTeVLMI7zbUWu0dNckr0AYEYls0eHVLTmdpKfrKo+n7W5GhyhVwTnaGmuz4V+beImOUw
jDnS6a2e2HqIQ8XU6QpV4UbYdXMP2bDUpd2EbwZ46VZ8l6FAci3HcrEBqH958NVOI0EhfgHxRIlo
PX85/gJyh3TjUaTQfF1PvAmZ31d6O8ne1KHodEXa7zrK+ja1zfouN4rKLopUfS8Ap7zu0Bt0UEDc
OsvP8xa2ksHup6AP7hTeOv5E54tcGwPV7GKIE4GMb+wYSSGESVG5MbEtuplqfP841uq7Jmu6jYzp
PFD6Z2TEDtAopy6B0cX5yK0ydzoNnuCUmdktSYT+ZAgxFRlfuGpjfasNu1xJZ9PPewLIoV5MiZK7
ebWZtaFIFKVnl+GmUjtWYcxuNygBvWe848uqHG0Zv/bD23t7SfpWgy6R65JzL7HDWmhxiVtNq7DM
o0/2dB9GpeHkipo7spoXn4zQQrxDzU9KN897rR/6jR17cbAgMMJ5AlgU6MGip3Q+wRg1Jk0LFe04
Bb1G8pl+CUFmokucbAkSqK/MLrp7Mkhp2FALYvp8qIrKmJZqkXUUesyhUFdp9H1A9edrX3XhoVKG
W2MwjYM0VF9NCz8f9AMOcz1qrhUYP3oxq1ygSgXuG/KXbvSR8qzUz8RVxm4WZJS45KR3pzQXUMBK
fiSqFd0jEl85Up5gAUvtizTSr2+0TjnN4iR6pRW39jTJqid1gnGDtGXkTWZd3oBQ9T0QRZ4K5KNK
rfqqyITJHoooe54KzQI7oLVXRT1gv90AxLLowDmSOiuuIYFWfntxvDJnoD1pZcOwWRqvq/XfGNqo
9OVoHEmjrJ3cp5WXZX6CeVs2X886atJ9lv1em+Bl01GXpjwtQhJhcOLZXyO3WAuAWpS6dVSUQr8d
e11xJSMXDhln6VUBiwlmRVW65GHGg18N3caGeGVJQmRCwh+K6lKxWe3CVhMnpU0T1kmI2GmXye1j
qSD7lBXFRmS4qgy+vClAWgIEfBgWD9/l4PslRq3B0evWFFpHPZrzR7MTO1eJFNGlsVfY9AqHXWLU
gzOYWNQlPapBeouPztufeFWn//kQCgVKQmUIHYa2Cq/GrBkGQSuEY1pkKnKzRnGblVK1T+oMU1ZD
qa8xq1ZuZbichwD68q4Li/BAtybcqHa8ctguPYkFkQrcFkrX+WxESa+OWlEaxxGf3r1KaGpbcVHc
x5P2vp1FyXv7xV9Z2zhlYYJOZEmTzlwFC/E0qKB1FPNYR6MO5RgJ49gsxFtBoSWVxpN8P1j6t7fH
vAhQeC2VLGxpmi+UjdXaGtKhnlVpMI+NGOreFOXPNY5IG5fWqtm3fFG6Owuze2F8sqxWu7Y1APCg
/hedCqHs7WKuKBslynQ1DLr+3jfq5gB0fbwOsor7DPvifSjJwnUZWe19VnWq1wtDubXUL9Kx5QoF
0wlqgjyVJPH840IFpeZYNIQWWPaBVZz627gfZldK/PTQapO4DxVl8vyoilyUzYfrZpCGfdWG08Zn
f2W9U+7nElikv4jd1iFzgVh0FkAZPVH8Dzmyw/ZgFWX/QNrqf0GpvPei0cj3BYSbgxZmyXXew/2s
8rDdv70YLsMaMNh8LfrEPAtJ+vmUxCNVsNGvopMmxFXhTm0ifaikgFQY5zAkaZeAr7XrLAhPrdkV
ivP28C8IhPObH4CEBdwLRyKm4UUE45fTB/pJBdSr709+UuGXXMqIwlIJdEy1qRyi0+EwCH5/qqLU
xFNuzveVb1VPppSbp9hXx9tu7JsvoHTKh0SVg6duEnvbbNP6upm5C/scZ3agzo2b6yHm3bpv2D2K
kYcKvCwa45q0j60OtBu1OnRL6t6l6LjlDnB5pNDx5kQhVocsABjjfIqlIg2nQhIzQKgw4so6xf8o
lnW3qKx+34zyuDGnl/ubxJpAFYgJ2DL1IlWt07kpDXzHtayPgMPOzR7Cy5Z344qMtmxwgjLgmuzv
JbNcW7/rVZqns6UUp0nHWTyoNDTTLGQ3i3n0lHhSgNaMnSdSoX7ItCHYV1HzbYhk8e8YkuKV2Wbp
LodgfwQD6//27bno+cPyA+vPHbqOsoosFdpMzpOTHAWKm+OK4RZ1obwTS2HLvfdy/4AEIU4mTmA0
Kq/nH7dWunKUkTk/zVOePw4YT3ztphhCXlYO+7BBCk0C/LGLrNnYOmEvTzMECim5gCGkMQoW5Xzo
AVoFBnxNeoqAaz0FGgeEYoyCJ7b6BJ91KL7GvoSMfGAU31rf113DFGonaKQtzPLlAl+StUX7YeFz
AEw7fxAMeEJQC1p+ggCXOFLvo9mvF9hd4LzRiOWWHuVlLYYDEIElIjN1qTWu1bU0GeA3fnr5KVLm
EbH8Od43mdjetEpDr840+neVBAipz2rRC+WY2sqYVbYYV/KtMabzQcQgxLFCsuM8zIRrcLFENvGg
wBGPgjvQROgIYEq31zJzchGUFXFh68YbRS+hXVfDFlDzMgbgFGfqgPSBiQF8cT59QZFiQJE14akZ
h/RDExtApdTAdPuqtva93NQuOnTmVsR13g9bti9VA5z88NqlAMtnOx81K6COhn4an7gsE4xEJeO6
QKV4H2tfTP1rLea1lwnxdBPPWX8f50a1EdVfnlJ0gikSvthtU/tdrd6mlcUBa8z0xP3YuupEgX8I
y9+z93h5S/JZtiXVGPoV69x5ykRMxSsjOalik1KXG/ubJC6NPc2uLezMEjad32S8EJErnAXai1BZ
zicUtLoxYqGRntKiyOzG8CtXiRWULHRjK3pYbozzoQAW0rNBFUqDt7mW0bMiQRdA7GanIQiMnURt
YCcgVnowBmWwTYwn9l3TfRKM0txN7dQ+dsk4odYwhB6AusizcmvL4f7yay6Mo4VXBQ+QotcqiYgQ
aqnVOOOJkFEBX4aD4mwJW4n65U5BL8WAUwmaeYGRrabYkHxpKqUhO/VoZ9/2Ro85JDpcOIqE2cFS
O80VRgCDb4coF98VaAl9C2uRSgREaawGRZNFSefQnE70mL53Wh3u+iaRPaQ72vdvj3SZijEUEA2C
ZpAaNFtXsyiKgdmKCNOduiyNvFFH+p9qKuXvoMqvAzrjcEdbbM+UsbvNuzmgMqNuIUUuviR6kJzk
NGTogaKNtHoGeYlLTV+VT4Mhx25u9KOd0LXeiFEuviSdGlCAFI0xHkf8aRV2UgaqclFQylMv19GV
0EjarThOg4sE3bxDa9aHk1fGG/vm/J4iwqTRxLyC+l/qx3R3z3doIgGc7kyr+Rho+q3Uxe+aIR7s
LJSOUZ79ePtbvmi4/meP/hwM8AgO19A6iMWWh/klsIVr2GZSGXQfs1mrcRZqEU0XYBrsUeo3nLaw
pn1qtrpbAZPyrFpSHwLaoV5iINnIJdPfzHqDXHbsI8yTt5MjhT16QxnE98yMEq/upv69ZKQWercR
jiD5ZO4rDcp9hcvNxl2hnt8VvAucWzgE3E9UYfj/VQQbseWE2Z+74wSi/hplecFDb1e987ERwkbs
xYpsQLoLSoVXBFRJFFlpDn1ES0TVUuPYGnLkQT8vvdxEycnUuUOTLE+OopHm+64aamyYO/M6HTXT
a7FBexIIYD2zqgwXUzzkq4xIuKGH8WOMrXFfwdU4yWhJOdTG479NC8SO3Y5VQaHLSK5VtfVvzACe
7BxqkocCULkbq8FwdYm64tuf+Xy3/JwZsPjL0lqi4HUTO20HaapMozsOTRx6sY7oJipPm6He+Rm0
DEOUx6IlnxZp5KyxU7KPZEir+uJx6k2Z958sFAFy1e36ov80T0lvZ3Ok7apa0A4+ikqkQIh9CCMM
IOQx0tsmQ9ek7vTWnRSjdH93DpBsoevKumDfUjM7X+mmL9RTpg88nJUntirBL6fhZW1s3gvk9TIH
tJyNF/EHbvbVOZzHQKOiThOPJkB+d+IMc1VoBRhpqekD0Q7vKvmh6SlKWzrMS/VFlAXTnoWpc1J0
3OxZA/Drl6aU2p2W3NNmGDZm4ryMvXwmymdLiQEoH2XsNbFHRYRfjExBOiaxprlkZqYjRAOYCknr
Ha3Lx4NfaeG+E4JvZsM2efs7XC4SShusRDDfNCmoZZ9/h9IvQqHQA/mYmmN83RkjZn0BNcosnNuN
j3FxklKvImZF/JLaKGjh1fHtoxJRl2muHEkmsp3aSb5LGJs7SgmIENOPLXHkVWP/ZWZJoQniEFtB
H3GNS1bo+o7c9Aolel/9PGWqciUiDf5gSU1ma1QRkPDK5qWxr1wJwqw6cp35u7lLksckqbdIu6+9
PjUF9Jfg4CA3uTrbQzERIiZHOUZDObkUwDV7JAGyFcBSbt4ZW/YSr3xZuhKUvw16iiQLyyn0y10i
g9sNkspQjhzw/g1xIWuoGKV7UFvZxhK+ECFkDaN3wjnDgaMsXNDzsdDiwz22Yw13TWE8zBSG3X4Q
3ulDoHuzOhj3oViKJxEpv52SptKhsmrZIUudKNTUH+SCrxB/VfYNeE9P0FCACMffZqm+PCN7DJwu
cA9gJ+fPqKdZWCKwJR2HXlbfq0o+3g1NkXpT2QU7k17vLosLwy36OX58e48tM312qy+zg+Ac9D08
R+gYnY8skDHB3LAkzjpZ3uFRPuxqc66vfnsUChgiwSACXxQWlvXwy/fWcOZN5khQj+jUSQg3UUBt
wjTZ+NSvvAvLdwFr0EdeFGDORzHGMLbCINWODbVKTy3yD7Xab9WBX1m6UBBRJCC0BUqorS4HSUAg
wxwm7YgGnX4ViEJwULsiv9EBVb/7/VlbFHvYlhxMwJ3P3wcbMGpiM0PBTvO9MqdVmStZt3HjLw+8
WgHUbPkurD6aletOBalXqHf1qB4jAp39HBjGHltC7d0wDcnNhIzpbSHSqVZqS9z4XjgDXI6NWpBJ
VE5BEczFat3HBSTZXtHVo9SNVujhJDr5Xpy1wXOasuoBD+eC4giAvW9wyow/1q1gvqdyVUE4i8y/
CYmruzLVrZMUBnXuzL3kPwt5I7wLFK18aPHZbmwB2dVWFempx5UR+U6exvPXbAIn66BemzzP7ZRL
nj5FmenIiU5dgG5teWthLbVTqj7mEhikBIOg0qyfoeJQghQizbzJexNpcQNdA0570lEUkdDKa2dI
ybZVt9rffuQbX62qrxW7QaEytgMN2v8t0vCyo+SUMt1U68rCk3C5q25qbNJSJzJr8VlFwvWboLal
5o3zOBwAkAqtk0hFlbpBmDRPEybXT4ralSo9vMJ/hOl7FxZoBjh4QOTiVd2qxt+AYGnARGUzeASM
Q7SP54CScSxh/uEmfhHfWFoyWLZvRf2MYILU3iaVXy56iyHubKOYG5+ngWVpd7VsgkWMJMA/k0Ks
7Kd9M3tNOiqNWxVKel8Rie3hNRPCVI06w1o0tPrUJiY1qIoOeLgbKlx/HW308+c5Ax3U0h4LrnJk
inLbVyblWz+2FLsI6zh8m1y/r2jhRbu07PLa6bIB2lRhxbFCIatAw0GbQzE6yGLnP/VMf2rrSd4f
g17Qf1hdKhwiJS4elhTlilNVyq76IK+/4doLMUvJyiJx0GFFQq7R/e6jnMZj7pKXtB/Lah6SfSu1
3SdzNLVDLI+aBBuwNr4lYTrfKmNT0WUujZbYrIixCZ7x6CZsj6bwvpJA4tidoFWpU6I5cKX2c0k7
WoV5VWft3phGVT5MMcm2rSJymGGaW0+feghkhiNmgXSdIhEx2vh2tYAS4gASQyr71WeZ9UiOLLWW
PWeSVjmGUKPAlIGE+YGQA/U0KcJu1RbFWTmZZZ2895G/t5B2jtTbNhDFxO2nGC8WVR/NB7ktfQd2
RfhJylA1skez13ewAOPOoXzdaFfFPBc/3j7JzrPjl2iHmx4oAN0zcOvr2pgw90JPGRMYHXfLxxGB
z9y2qhFTmJHFjz+LH3hdjkru28O+EmJrdNqp5dMho3+3zspToynHEBWEo24O2l0V+dXJygW0kHut
/lHVmg8KpIs9BD0Vtxy6yu1T1T8Emay+M7Uo92SzBIRQkfuxJc3rpFCijZtxPTP0EjnFUQgAfsrt
u8410P6QlQKb92Oi9dF9EjSpZ/ax4agz5p+QGiTUAxAsenteXhsUoQjOY0gTKtW984sFaSZAWF3W
E+2i3xajY+Gg8Tl7YuhN1s7o829vj7c+5peXpCpIj3L5CCCvz8frS3jDo1D1R3+u9rVJZj/GE0LE
+OQegAJtvN0L//7XG43hlsRt6UVS9qSweD7c4jY6Kb3WH4e5H3Zo9rduCpr1ISwQR4u5GZxGazJP
saLabbPYP4TkeI5fKwjilHHltrSusSlJLY8Hr7ycVqMjFFnshVHc3GGCN7lzN00bt+ErHwXQwhK9
vDTV1rAFRJ8bK9Si4ZjIk77rM9V8lEJZYrPn0kGuOt8LBxwufvvLoGyJTMXStbXAQJ9PFZWXAb+K
fDhaVV0dJlMQDj0IPxvU6eDGbb9l9PbKSlgwhEScJL+Lwdz5eFgOt40SNuMRa4P3USyjtZMEqB2V
1nWgTrX99tstT79aCKYFN4UC9kLPW1PRsnYOBypU47GphQ5PlhCHdqveyjBeeadFjgJGGhUTld73
6p0UYNnJWI3HvK0Gp9em7Lod9PdcB+0NKfrW5n11OMyvqV3xyVCvPR+OcE1EgEgej3NcZw44k9HT
AEFfQYX/RuGp2NhNr8whRTLwNERpFP7W6EXcDobBn/PpOJhquAOiXOwKI5A+vv2lXnkpbgd4xEzk
ojCwCt1zXTB96GjTUWy1Zy3tHi25/x5M43dj7Lf80FaATDiZtDQWhTuSQR3G1hqrEISmMZZgRo6Z
MXWunMSZ3SPH7fVxo+4nowwPAxGXLZh9dNX3kW/7uTK6aFMHTpNGWLuK+JzmxAhvz8E6s6Dghogm
CSrledbqy7H2S5JkRfhV5JPUHYWg73elGStuK4jmAa+4auOjXpQflrEQ6aJpJsGxUdf7kJacFkW+
2R07QnAbqLbwoYLVdzuUeukpDc7htTKCALX6wBEtaboe1abc+0gVXrVE4vu33/z1x+FcoFJPG4ge
6PmaTqUCgKIa9tQDhOpqlrl6AWgM91mojsiaU3tq+kIBeg9SD7s31c26uXI7KW8OUZcPG5Cpi1L3
y+zA0F1W/BI8rE6psi8yBIEEysPgq29EBC5cbSSUtYAhuLo8R7YaZvlexFUPtk7U348R9i+VicyQ
Pw2iU5c1Lrxttrfo4DqmkMgPzZyanoaDx33X4P4wp3K2S2E9OQD/RrcLw8Ru02LYAAitc7vlRTjY
KSkgzkOrZ3XxdlbWo1Aa9Ec5nWMU3S3lPlFJscKwFW0zxMEgpYVwo8bq8e0v+iImd370KgB8mTsF
uh3ll1XGL/ZKzQ1d9EeOjtIlr5s/AEolPB4N8UnpMXNoalXbDVo17Rt5TPaoXX6OYl9+181leSq0
2PAEQkJHDcRoTy1YwPhS0rx6oNVtKoIAFwFxDUFTG7erQ3WnVz2a9bqW2bMVFh/NtDPtjM1G1ymq
bSmsuxsJxKGtIOmO94U6OHDH00dBlpt91UzTRlx3eWyqALJkGvr0vxTUNM9XdBK2wGWHaDpq5hTv
ZqUYSDwjbeP7Xh4ZSE+QH9P5BotDCn0+ylQX4oDS5HxEhrVzoHgayLFY+RXyzVvSYq+8kLx0tRd1
miWEX91yiLKQMbeieOzAce6R46l2qZn57tvr5rUXQjJLXsDaHM8LZ/7XQlFAU5ZMPJGOAF5MW4P1
ZM+l9WhmUue9PdLljQM+GvQtLHviEGLT85ESxajpf1RU33vpICZS5ehS9q6ctGt0MNWN8/ZyH9La
xrOZnj3K6UQj54NZVHal2m+UY6Inhi0Ek+hkk17fiRL1Pb+NxcNUiMUpFeetGssrrwkcDww18Ega
6+sJnYW6I4cPlaM1BMaHJlCfpVAUvwmR1bmoegwbJ/kr34+gBKAxndbFMmwVnDRqbrYl2kBHMRMl
V6wjYx+ZSAzISBV/fPsDsiKYtfMzBok7wiCKR8hZ0kY/n1VJH4N6in3jiN7KTVOVuelFdRvctgXF
KvggqvFhjNsGE4hEMJ+KFtSIO0h9YjrzoOfXluyDKS8mgtCuVQl6yYE0hfqACW/cGoscBaBIjD9T
rg0+1gYEjUOjSrXkKir5qxNbZUltPMuQ56nNvrTbfAwVBzGKAWdpPR9iBJoJK7hEVQWbyrpTr40h
Md4Df+TukkvLbug0Hts2AqaIohnVXkJVIOnCoWyM4r3hoyAIOSHUoKpU/ftySAvdCQYm3papSzWu
PofyJ72QlPHKGCfpU6hW7wdtTGpbk1sEtPpMSD/HahJ3exOqQWsHXKWpWzQTGPoy4tmCsRGuMH1X
aqxg2sg1SoN0uBPbd1oMFJ+ay9TLB5Ur7AMGA9o32tHC4zBmc+eYRul/nKbEssjfxR7FYgBb12hf
Ek6FYe8TCuM8a2s1DlN2DbjfckJqWhJXTtqquKVYJV2GSMPSGF60iR+tPozId4oU5jR0kJYaTpBg
CdFKwBmL5DMK4sJXTgcKcNDASs7TVD9Iycy5L5f6gGpTkaD/Z8lx9gV8ELWYpe6pOcU0C59zIKAf
6kpNILXpkZyjUoeol4clZvOR8u0A8h3o1JMojsENMm7pvkYg9akRzfmLZAhDvW/CHJ+sMFVrim7q
MOt7E6hnjBXL1I6e3kDL/Ii7S+U/aIM1Y0QTjOG9EPf6lmLTK2cJ3BnwFBZoJ/oFq1hJovZcwqCZ
j3mE5CGCsYc8ScxdGyrCbmKf2TSuJNcQ442tfXkBYAZOl4CKNDEjmfz5bsOfu0hHvDuP1QjedMKD
nBhxkxtxeV4tdFcKr/SHaD+uj+USIz2hL1rhSHjWXquW3uzlAZskU6tCL9PUrUj48sBiPOJfaJ5L
AqeuLpyh8EMD1S7hWJrglv0iGu2+Ue4bSIa7rfPq4rhiKNpdEJ6s5SpYDSX5kENHxE6PUWOENyHG
0p5ERdMVjZbWToXpa4B+FjqpUfvQqm3+IyiDzLW0QXFjvRS2aGnnaMslC1oex0BOi8thoR+ef086
fR1hgiwcET6b3Dasosem9qdrOAEQ+hW/2rH1sWxTA+261kuKnKxu9MiirZrAawsL4Ce3MFkmfZtV
ECNhNxjhMBOcBkFI3E6dKVT63ZZf9CsfmjuYpAcEEEyINQ2MKnUdDUarH+UwhN+jpKHXTLK818t2
PLz9pV95IV031EW7AObFBeHP1/RJKPzOOuLcqF7JQZ5gTgLo/O1RVuCqlw+oL2UUlB0QnqKGc/4B
M2tITBS9LLjYoW+LXdTcYN7Q7DiCJ0+2aFzoOdK+czCgFFXMmquHk7DRPlzh/l8eAiwNChOAwYnY
1pJsWLYlWHTU4ckPe7D8jZH7t2Q5U7bLIrUIAC8s16SM+QRdka78OEOkLa/ZBeZH2RKgiLw9Kcsh
dB4SLESX/8vceS05rlxZ+1XmBTABb25BkCxLVrWp6tM3iLbw3uPp50MdzZxikkP8Pbr5JY2kCE3U
ZiYyd26z9lqMnTCgj4CsGHZXyODBZ1ww1GjVs7phviqodupcGoUXSn6Eam3atfJdUwVO8MemadLx
ltuUEsl8xNH4QLXHMcdvvkgKYu4RPSuUNGdn0yTZX0mj/RoLXdpeX+1SFTldLUQDUK4yZghgmUHi
0xMQS51sImLk45In7VcKFHiZbGiql1BPJRAMftVrtBAcWNhMI1LR3cpBia3EtuennfFlsIsgXwEw
Atg4/RFm0TlR1KqMByNk5+lt3NzpEtMH15d6oWhzakaoEM0mwJMYgtuXyinpVJlW6Vq4jnurUpUn
S8rSYzLa9ecMlt+t2sPcScZiuWkShYeyNhn866bqOFWxvZKCCXNByw3Ak/I00nRWea/Ej9A1vjJ3
kSy9SKpZ7Ph/S6Ghp/uShWH5kJqzs00YSfKiKKs3edClFHTn8aukViOzyHHsKcEQrCSflzaLsvfi
50B5Qr4sHIy6cvw56MdlxEUb9gkjKVt/iXOldIo3zdTTcsmVft/awy8QxM6x1Aco85MYnz/q2ka3
m9RtHXv4Y8dI/vbWBeLNdXBep0el8APVpMNEG6jXBnToq8wrGcVbuRUiaczyRcgcl2CFxACQifCg
hBnTjWNUMkcgZfEnqZql32qkltM2qpQUfblQiSE+a3lvO23O3djPu70mx13gliGEka6qN84TkmD1
swRaxPKaMjJcJR5lBOj80VqpNl36uRANsDHMt1CtFgWQlRACxTyx41dtSuzDPNOeQ1UmOODdYVKY
AcholtR8aEI/ujMmAoZw6rM7WBkTNzH1ZldUcrmXTWaYDUhpUQiJ+s4dASqsXPRLp4qaM6wfdNNQ
OxeJxCaLUleojvZLidKgK6UZFOqpivgxI/Xfg9Hvf4Zjrf9VBGnrNUpL7G40IwBQph0XrgyGdY2C
Og71oj+Dqi93EIcLkIq2FeUuRKtOD5Y+x52kx6Pz0iaMUhr5kHuBLvmbsnDClTMsDGv8bYsg7q1S
a6KFLjy7kQRnldPN/ksp29ltotYB3d4G1U8o5bdV12abuMh8tw6ned8ERrbvUj84ghsYmFg27b1m
5cNmVGrJlXumBBu0vO6gZ68/VJ06uSkRzOe+stu94QwyiAiZvwy/2taxOmkTBFn6ct2xnrtvWmWo
sJjQ+wLCECvvZR8WMvQpyWsCeOIGwUP7TimKb9eNLHty+lAtQC9iTSRLmK8S90zXfWWUBjl5DUfV
ccMgMzzqnp1XK/a0FmafP4qAf2iLcAxwAoBwT8+CGkf5hKhB8loqoelWHRR8UpzXD3VWtFuZu3Ej
EVM9ICpae5I2yneWP/aUFDvFDXFf22DOzCOjlsrWzszGs4I42Daa4+8N2mMfA3lenaFfAn9hd6j3
A09zAN4Cyhf8FaXbNCjzOX4lbDQBPCO/iVTBWKmuM/ToYQA3qY5gK8pXo+MpdmUnSW/7ukEwM9Sn
juEevdzBPxo+DP6EkuhgIbWcG3H2AT8yUgE15uSlRwTrecjK5FEa8UMuxIUA2hDLRqjDKpGnCJNK
Al3baf5D7PhVtlGKFs6boGmib9Q3sxDwZcQxaSm6K+yx6TlZBN8ef+LOTvKsJd3us4+1bleooLaT
Um/MduxSquYqc1NcXkUC8QA/Vq6k3V9yFeRAbdIWIZDrh+3SdhKCLcIDyI8QiJ8egMYwpJRnMX41
ciXcOUZWeyVVqe9DUoRbbP8pCn8BzwGKhw2KyssCKz+1J/kq/TBdihn8MU1Pq8rIs2FG2uh67WzV
aRxXEvELgT8tzaUByGQFHkhErxejZM2ohLQwdzQqhZvJdl7Dzpo+9UMfVluLhv8jA/0M/mZpKgH5
kSO4e/o89dcYAM+0eaDBorgNqQltfToMjuAM+YtorlRS/0phpb7NdVn/VNiDsyuH8s5keOiO+MN4
YmxAdgs7+FGFYLcjyLF3clfXt7NiBFt54qo5ozIQM8MiSFk03sbD/JWsJ1thDzpzQwAceR5AI5Cb
KdAAnn4pG2D5mMYtHAgZ0WNEeStB+yP7V0T8R8y5VzlxT9hz/1eO3f8PmXOXcf4rFGu/fv6qv7W/
fv7Hx5b/aP6j+P0fb6vLf+Ej3pOvLX/nX/y5pvafFA0ZyCAgXAD3fLN/MbBp1n/yMi2MLfRRuFoU
uv7FwKbI/7lkvHSYKGrzX5Z+4n/z5/K/QKjrOMR+3A4ALn/Cvyakk/wBolQOLRgdZoMhizw9MAuK
LHPKPHmUm2ij2O02SCS3l6keZqobOJ/e7dbT3x7/PVuv8BT/bQ0GpIVbjvdAlEyZo0mRprhPHgup
v6k7DYqtlaLPmQXaNwtxvgkdMT1wUQpt7KsKQF2mP0IGqaJVOGQb2s7+igM+2zVeXtocC54ZrwgX
xOmuZbYl9Qbc7I+lkSJ53hn6Fhnabj8gJrytZkq3dqXoa2H08kq+e0XfaIf5N2LAxfIZqKmN8qgs
GIZ6bIiUHhQ//11aU+olsPDc1vkwEWzowS2TvbE3zfBhE+zb4ybvzW6lEHBGuEvkATce55LKGo0y
R3gQHFUbJDq/9WObR/auQNUIiGOtfJESK7jxhzbYOqmq73TIvD2GCunZZVa4H+y+8Cq5V27HMUm2
U6ohEg65uttHRCX5VJUQhfRfilwvvA7BBy+vOnuvZODG3MjU+3uTFtMHXwrjkPZ00RJH2OaDDJXZ
8/VjKjr9v3eaeG6ZteViiGi+1I4JsJjCfyQQrneaMbwWAJtcbjB1zKANdjFcVs9dwRR95lvhgbFj
AI49pXHUug0PsfRpa6GcAjK/+EJNfnryYdbwzNGkiVD07Uo2LMQD/FwyFrJOjv1CSHImG5NPcD7g
YR4ZdjX3g9VZu5Fnjer14GyNmhbj9f05v2SM45F24pp4pmnMnh5/I2VqaEaI81GOIkTxIhd+F++6
CXGogTWd2hCumNaaw1QaWvTYbLPDjBj4rtkADt5KG86FC+HwVn2o7woPqp2V1Z3v5kIig1+lecK/
xOiqlCUzGOFYfozanTWHD1FOj8ee7ieoZK8v8q2TcXqjMUVnD3dOaEXGebqRahsmdTKp0WO7M/cI
iH1yjvmDecd5V77ED5kr7/OH8ajurV25Ywbyl/PoPB/KQ3GrHtsJiO3G+D30rn9cI+EXMoy3zX//
u4T7nQAwjCrmGR614X5SEpD55laq270/zLs4stwQJHkcrsQuZ6cKYgCG0hyIo2iPMKJ3uhn6LFWq
30XjI3C933oy7Q3Go1Z2/OzbvtkgAwHMxp0RxUiVrinlXIPg26xiV7HrjdHhfvSnMfl1/dOKZWPK
oMtq/rGknq4mjkPw1jWWNBcq6DuQ1t4PY1NvmuNaNnD2sbBEgMqUIS85c+xCaSBgYj41F9LymN6R
5g8g0Zk9nb7182vU9Ns0BqFurdQEl4N5cnDfbDLXtBRFAZsJYYOezprfM67x6KCuHAM3ZowLlcFH
2/nYpMrGqFae9TV7Qlw7S63m9Ar2Qp9GQFo89nO+C5TfZuvfBk75qCYrBi8dRgIzqL8JjZb/OP18
stpbY2UW46OC1uDtwNfeWKk9rxzHs08HrTrtqTegI4UWR3CkAYIm6WA01cHqK1rKzBpEtucwEMJ0
vBt0cOoU4S10OSvhy9luvpkl8nsDD8vifDyCO5o+xlV1kJzoWZaSXYtA3Gw120otvkIi6Aat+ucr
BfULYdbSzgGQJ1yHypIUmLlYacUoCtWjW1p3u8aABU+uN76aPXdoyjbO7fVbeHbdyYLB2izKbeCy
MX76FbOodloAf9MBhUSP+e6tX++tWAEEnf+4bkkE4nP/lvkeGBUUHln+KXxKu0gR+9Vm7VF/lI76
3XBI7qh0qJ98Hqtwo+wZpN7qltvJG21NZF2MRv82vRhFJ4KJS8Fbj4U2qU5jaI8zqG6eTc+gxDuR
/DUZ9PJYvL7Ui+aWSg4cyXSDRGw92g+RNgaS9hjY8iYenmAcQn5zuqf3hLISWdL/5Ff/DxnD29re
GRO+oBlBtheVb8bubemr4n/407+/zNIt/+CSg+YRPptqla0WybD4VoPfbbtiNmFXZAb5upXFHb53
l8w+MAerMqmxcFyfze0tmJpIzYrgkEMgtcur5ivqp+lNPEXa7rol0W9hCSsE4CSP+BVLeEQLkADZ
HM7RgVmj6DEEreT1obZW0BPvFV4fXLEGb4i6JKBvBf93QN5AmRa84pQfQ0mD9C60tU9zXyrfUacE
JSqnX68vSvRXmGOUg+lNQlvmXMWITK/7OJyhtDxSAAfFEh6HTHOpqnhTo34cSgUl2JXrfGGBpKlv
n4u8nAjt1HGUVThXcdU3R01LC7dVhlsjQN8K0Ox91VsrZ/DsdLA84ky6uSheM64inPGmKHJ6C3Vz
bHHHujZMbqzDOO0Y99e38exs8NgA5YIrdsEF8nSfLspPSgCaWtMcu7S4j7r7THb2/54F4TZBRRcn
o4+FygKCJh/tfE2k+8JeLbMOHGOV8ha7dbqGsugttQ/a5mgRvEnyndrcStEaPYLY8VwKLO+tiOQN
mdLMvpNgRf9cHi3ZnV+TYiOhIvMcwYXmpr8G3yvW2sxnflUwuqT/7y4VPFdTQQW/OYLmZfpOUrY+
nTCQbmvvxYXrxN2FWgn8Kf8mvoqNI1UN2tLNsRhLctLiCSEzNPuSEOn4eiu1SuUO/c/rJ0OMdJYd
pQ3m4K6JOtS3ztu7xYWBkkIzNNdHe9ogv2cdtPimgXkDFedw03QrXvAsgV/MAZGAfAN0CuANIdww
Zx/YnmHUfEDjpnwKZtfZaffzffIY7Od9cqvdOXfzV+nnALz9V/F6fa2X7tl744Lz0OuM0Yse4zKj
nlrxBBmrd93CpS8IPg4gxkJJjPrW6VHJ/GLo+wwLvCce2pDbBApWLTAiPMd88Kf8a5FHK074wqVg
kJ5GGtR5sDqc5U4U9Gy11yTkjRUFOZf+CdDVQ6M0nlLom14dKB3quzr5OsoJmvCOOwwGcyUrEd35
/TeoxlOVgeoIVilxnIv5kX5CInM+onO8sWrfa8dbw1k5rJeWyovD6CCgMYguz6LV2h4jtn46Kqrr
099RNrrmqj/sL+NhcKvv/Uv9OV/rNJw/OazsnU3h1DRKAknOELAypnBq+BAyxmdzCh/G0/XDs9SO
T6ORhTgY5BDvNhkcQIXT01PNERXNUpmPGY6md83KzWxP/Wl97VPUp73mQfs8rxGgnd+JU5vLd313
/30IUIJEnmYkPUBNj69lu0b//JbnngRZwrKE501T6N2nAFOOGqUi7b56HF1p22/IF++lW8mLbkc3
2qPSFBUuosn77He4dz7Z+crVXFuo8AQ2TRmQJIzz0QmjO3W8Ab66kpq+BdhnC11KJAsgjakI4aGY
VSvpmNOej9OdzFz4vngJf/b1bVgAwXaHffrR/nhQttKz/MPvXOlZeo4P9UvyqfKcren6991KWHFW
6qB1QUEFBQU4HoEHiT2EmSqsVRmZfExeqDpQmiu3C2HPR01yrb/WUrqLd/O9NeEzJyXM2pCoYO13
/9PQbo1q7zTA/1wdSdLEBX4x3RTRzl9JRATyVACIwiqFD6uFtt5pA3az39EHYxfudC+5NZ+s+/Bj
9BDez5Urv44rV/Xczy87i3wtzMwUxMTCLujycAokbMq/desh6W+y21T7yGOtrRgSITpvqwMrDqaT
U7XMcJzez64yCl4tczqOX9pd9M36NP9w7osPSeBG9/LnqfYYcYATzQQV/2WNOf3SlVmGuGjZMMkB
+eupbUPyHSea/Ok4q6Y7Sht1XosaL8QDJEXvTAgfz9LT0gKyNh3lO8ODMng3/S4f8gd139zlt/Gt
vk9uKn2rHfL4NirdNQKStQUKz/U0hJma1eF8TOdUcstR2lVdusbPd9EI/LlLcEzVQ5REsFN4SnMU
Co6SznUYkk1TrcQ1l97ehW/6vy0Iy5AyiBzKFL/T1C9zlNynk3VTZfLN9efpwjtIpQguHqIbqowi
43cUdfCVLG68cw7OtOuG1zrfMphw3crywQUfugCYeQZJh8CrC+d9tqu4iCd/PgSBfpiCXRd/hqn7
eUJUW9K3122dx75LtARyi17homQonG97jicldnLjoMYOXLvh59G5laN7x/dpUI5u3ebe3K+VHC74
STBCgLkWTmWNVpbwtaopaeu46jqoS5Sbcp5vJzQnfFv63Um3k9Vus9bcpnm+6+vvvWp7cNiQ6azR
f55/TFpoQHdRgQCNejYkaYYaIMNEHg+M4k736mTtqP1Xm6hqPjW2tNa2OI9skKelm07xHVQk76Pw
MpZQx0jDqAZHn1TUHVt9i1bzbZvmt3bq70PqVZMfQzIX3trBh77ukNNYA0mfXRI6OuAygTsu1Ohn
nHd+H9MODXTnEFU2d1Av6ZwYVbDTkyBaaQhfNAVKxl4eJ9Jh4QtreTUOEcH6wTdmY5umMGPKjW+7
SFUmf3qEybTfhjwRgyNtFHsM6djKURfI03GYZ1emEzSGv6LxMyzHD3LWo1N4DNuVFsPZrVlMLnn+
ggGiQya4bL3S1BogwXRsKth2jPxmdBQv0rUnKiibSW1vp2bez8OadM+yaSeOYan6L7OMS2WLYX0h
c0SUyUpHZ6iPvVqpm0nq+3sn9eftGIYqKt/yAeoM5bY3p2J33UtcOLxYpuzAiMEiRCWCI+h4AYNM
qwbLyb6IrBsDnTJJIS0PjPA7jZ1tEMu7HoZRQ933vq24JjDn6z/iwurZU54Ph3MD0YPgFtOmHqfQ
qupjMksy5DyZnmzTximBczrNT1M2AtxVqTz1Sr1WlTgT8kTJh9oA1xe3RWonjnIbfSh3SdrVx9qQ
otB1TCndF1biHA2ryB8VsKP3lhPOKDdN2aYECOwO7cysoqNQtLAcRAGnEIAh8OG5RvgEDQJ980ZO
GxVxsJkZ0LtNanN0rTKr9te37eztXX764uLgN1eXsvhpBAN7xBzWqV8fowEBUfBWkTdKprNyI0RY
nLzsEIU70l6aDFgRvo5elfOYO1SI4tghTGqVcmsa3ZckiZX73h4iT5/n5yBP680Qa/Y2tuvqD3u0
b78AgDTwF7o4Z0/ZHOXwmvpyczT7srud6zTfjYOdrmzn+dWnILpcAkbLl0KluE6miSsbyq9j05j6
lgnF7Nvg587GnKbhY5ImHdw1XXSDrO5wKCo9/XD9a166BNxDII+4naUpcPo1a32o2g5k7HGIdX1v
5hXjaUWPCjTNOKUc4p3ZgyOVdGnaXDe8/GHB9+DOlykTTPO1hWNkSz5cTslgHpKWDk7naNVebYZu
43PuN1Isazcoxf74Q5vMTsB8AjaVB9Pk/p0uNqOrpYRWoHHrvkvSYzT4G4YjPSV9GYI/4+XmlRJs
Cesb0eOWutJXj06UbRJbv0eV+76w1pr8Z9v4ZmbpNEKTBG+5EG8Vc2ArHdoiR91wzV8B1cbJVR67
1+sbd/b6ClaEUwLTd9vKMVFTX403RWFtov4uDOaV5PrsLGLFwSOCD4E2hRLq6echN0oQ8oVeY6h3
5nwzaXdjzc3fKsVTu6ZCchasUbQEI0/KycCPzut3aktqp1ROrZEVfWHwwUi3kBhpK/W7s6u92ICr
nIYsCEYgkac2FPj4mpaNO4Y60ul+k3xO2tm1wZTMerPxlQLKugn55Trwrn+u8+f11LIIL6E41Cmz
U8nkR8zBdEV0Q5y0keYfdRZ9KGQLxofGU01p24LM7WSPOZQVUu5l/06u9/ILgEiDrFnIWsWIhtfd
ToKxVI6Ole4sKdiGzuvEEH2XPbeBtvKSn8f/i7XFSy/kKAzlCl+zJjhFUaZSjumoeINl7ss43Tah
6g1t/KKPX/xU/RIWHw0GwwcpcecOgqUiXQlqLh0pAjgINWg7KW86wu/LfnmmFEkMx9fRmCWvab5q
WeRazU+5WSPvuHSuwGkQQeGwGNYUwrY5cey4rmvlqH2MkZqsv1bRffEz9T9U+hGIz/WzdGlVQGUV
8hleYVqTp4c4kpWpSRJFO8KQ+cGa5XvIGx/bOvtSJ9bKfbngZSB4+8eU8BXHOBojZ1Q1ejXqB8hD
dl073o/jGg32paO5JC2AlIlk2MPTFVUZ3A2IKuKZIVPYMKX9xe+hLWj17kVLhpsKobmVPTwvyZCb
EuXJbN8yMi7mp+j/dtCgVO1Rhpf0SzopCJfXyANqajhtgiyrb3GHv1I5sbZWohfbIe+2fdg/QDFU
uL7MU+VHmTcXUfU4ofbwWCbNDwhGo31kNP3r9Q9+XvyDXA1wh8yj8gZLFL44NKKq4rdpyyvZL9OD
+V+V05bbokV9MmDmfaMTit73DPy6odzK29Qq++1UzR1sNbBsdBDbuVkH5VaROuru+o87/3YLDyDP
BDRVRA2m0PKveR6GMkuJlnqbcYw2foihC/J6Y5y3mikhdxqXK+ngGwD21JVRTVt0DpmRA9Iuzhk4
oYpO3IJ3ZR7H+hrYXfhzSNr04zTAlO5SiR++jpnmFJt5zrK/ii7STLeNpYSyMP2bj2NlRwdb0vPG
LUCT1u4ENdfnJI2lr2UlKxlpjwUuWJqc6KsWKXPpDhwSxw18VX2Ow1YGGhmq890Qt8azXqpSs6kR
FLahxkiRmmd8yP9kw4nCHx7VGVZW02gOuVRSzlSUKPmL6vkUu4ktWV/1WB2eE2VKoKcqu+H71Jh0
dvsszj7JlLXB66Zm/wJ4JPs+DF3du3mVBcdxoJ2xciNEr0JLFkAFD/AiyM28gBAdyWXQgBwxqyOu
2wvG7aTC5RS2G/Tsrh8Y0aeIhoTLPkjy0GgVhjpbhoCN0bD06PjjynKWn/v+iIhWhCuTU+cp+hwr
hgyGFm6LoilW3nRxxygQULvjjWNACYpRsVQIaYvS5krcH9MsPgQhJLiRE0NNjPZJllBdu75t4oJo
tYJ05JahTACJm8hGEOdA2Mq0749RSGVnkstm09jg/a9bOXvIKK9SYCG/Yo4Q8hZh23rTHHtFigBp
hP22bobQ7VvrQ1sNkBJq7tTPtCPtfAOF1B+eCvIsDEOBD1frMv4qJAL2YI5tUWUkl7rpFnXuWlXk
9vbK8sSz92aF7jzlDbaT5/P0oSGfA8Sm5RQ5pN5Tu6OtRG4Bguf6Jp5/KtbyzopwwuPIZzrPLEhT
4xSiPcd/pfewJqAkTgvTHsbKkiJiiRRKrCF3xjzIoR2TJ7a+l8bWsSpmt21/0cfdJHOJtoh+UzoD
vmsOebEmV9PGkf9luCmltatwfmyIfege037jd9EuOt3XKUuRF9D98GmU0k3umDD5lt6cAJFS241v
6LuqfWZKceVKnD09DL8glwtFNtMA8Dmqp1Z1JD0mWkfREwLkhrOLxjsDxiX9Nnv90+/J00bxY0GF
LwVe4XvqWd0oai5FT6nSSjsZIXg3M9S10t9ZfYUMi/Rn0auihrsAHE+XE5ipFaWMHB6Zhh1dPVEV
UD7DtOuXkdQBDmHeLZ3yTvOtmchYoqJcA9aJB5df8Nb4IOKTqYCJQq/5EFXonCrtsQd6Da9TNsC/
nRUrQeWaFcHHIPkHvrmQ2+PoMLedAfC3mMhZORuXjBgIUix7Ss1YVP4aB0YzR2q4Ry0weTYTOS8/
S6hU764fDfENWHaMxxIKQkiFGdkXjqBF0GMXsBZzCa18x4h6jXqKVHtM8Ue7qqmqFQd2tixCLEjS
CHkgxFi6OqdnRCv12Mg1pToGZo9r/l0Zn68vaDnLwruJAdDKHISFbka4ycTmZiH3zEOnVuA6EXEM
LaLw5d8zIpz0sc45ARCtHyNG9ePqdZg/VtYancLlrfpnJcKnQcG8htqSCEApvsLs5kbztOLnRa9H
jHGyV8KblVWhCf25Vh2hcx1vs8bVuagxXWrXb7d/KDpPIUawtqz3HYYFKVg7BWRVHTPt06KXUAz3
FDBWro3oUkUjgqtTSvQN4uXzlz9Yz3xb6TDIk6GvmFn7NoILWARjWkaSIIzpv2sADqO1FGHtGC/r
fLdZWsT8KtJ+1RHNSlfKnizjk2L//vdOsXAXGf3OojjFRjCBB7a/admL0a1UvNfWsRzBd+uICnO2
5p4jFmeMmilAs5CLXG1Hr3wOEXA6zE3clA4r6e2IsfrQrfQ10vgzR3l6esXRp7RhEWWlVkdLiW8q
a2As4TiocCGX369/lYsnmNdzkXllPlSEesotRFlGzbUntdja9GqM4as1aVvL+eD/IT3s31fynS3h
ttgR45d5saQytbPprAel/2xmoXd9QRePwDsjwl2pJTlKB3XxY3BgptqNbEsb5f+S/jEb8M+2CRem
HRKnbt6sqOGmhBC7kVQX05su//MjDYCS9gaFSJrlmrAeU1Jrp5FknL9ZbnT0H8iXXQSZru/aBd9M
MQk0EQntwhQsvGNV18R+WTfVUXPoGJNcQySNtJ07aHRVN/ZaunnhI2GOiBxMHEWJsxYcfH704weO
d/UXbFVuoiVotOyur+msqPqW1L6zIp630UhTikHVEdnEJXM5lE/Jczy5MrLJvVv9mB/DZ3Ut8by4
NDiDlkiKjoY4jZy0kSqpYcf3clLP94dfZtd7epqvlKcvmnlXfxCea8umQk4ngsAj/jaC9UqlQ9L9
vL6BF5zQSY1DeLBVXUlaQ8JG7KdIJj/Xyuemhf06S1cig8tf6t1qhOuErvTQtw3uboDYQKWd5872
+FgP6pciDTytsOnidXsa0h8MtGdSJ77rLW3fq8HKQ7u2YuGNsoqEsuqweKi4RTlU9bSW6XVZ3dur
KttnCenb6Xy3ZuGtUuykUBhRqY5NCDGgl/tu+6n5YN0kn/10o2UefbAi2xQ7/w8JLhc3/P6zisrU
iSKlCezLeMg49drUd/vp+frBOc/NBBNixNohUkLdojpCduB86WZX+Z5UbtIyc+Y5wS4zVg7QyncT
VeIDRSkmByjEURsNL5ke1SgBXprvWun/5Ln++Woi9DIyErxnhKVIrbZ6dFcl/U5JXq7v38rldpYA
5F0Yk2VdUDdvXwhJS6O7R6LkVl7TWrnw8p8cA8E7+lKj6oXGN5KzYa/0tTubwVbtBldKDrUS7K8v
6eID827fli/4bklKWUeSsexbD7X5mPhggPflXHiO/hn1KlQUfGBDaznN2rEQ3Eo//7dRcOy4lWM4
fLbH17lZGbYQ275/Xyh6Zgvz0NKPPV0b8rh53rWE521e7BJDdilFuyYgZ8tBGbctDt38en03L1tE
8I88mv8Tz3tBn67K0pn3s3Q8P44fynza5Dksk4b9AQrsTdWugY3OgON/r/Ifm8Jr0AaRM5ghuXSu
S5tB+wJ3sGdrPeTl0a4oIF5QbxUHsY47bXWI9ew7Mu0JMhGqXDpPlJaExy4sLDNtVMk4tOVfWooi
ElO5kPd5YOu3f7ixgiVhkY4T2/qQBeahlp/8Sr7VGhYYk6q20ecWtQ3aC7vrFkXaeHzx6eKEy65N
5mAqPib1vafeNS/qvKFnNsKi0rgASVzrJthmGzoyL8bdZH6wGRu6j7y1fsZZh+/tZwDgYYQG4SDY
w04PcSXlc9rP/Izopfk2/K69+rb5UH8Mnq0P5Tb91t12H4snjNNC81bb3xc/8DvjwnsxjcPsmyrG
zceBkjn8IYqrxRvUSvr7xsuexn36ucjd8dcafcj5qV52f8HeLjKgKgim02UnWqbZCF2Zh7H2+t51
Qm9qvVraRu3Wb13DUx/NlSN25ncFi8K7L6cTooUFFqvJeVbzT8qMFH3Qe7X/MiO7cv10nb0kp8bE
dqPs5GEVNst5ZgoMnkvbqrzRkVec+5oV4fOl0pz7dcKSigZxebg4ad0Vyo/rSznzecJSBCcwgEzW
MnM5oGG2V+EQ7nLnRqvHLWKGnlnVLlp+Kxi+i8cSxDkHA9IXeqenh8Ou5pq+mG8cUtt3s3TcGIkn
pXfh2pDX5f37x47gAqI0Vft5to1DFDD2pB1Kea9WKwnD2lqW3/DuAR6KdFaawsGHFp/SrPMgcXVt
BqxyY8WhnQe2bx/qn9Usv+SdpdmXtaKhX3ZA+EF+dn60H3PZjR7U2/R792NAYNK1M7dbi2rX9lB4
69GZGOWaPvghb7ZhPbgIMSDz8fn6GVwzIngLrVKCGDpx46BLztaOol2c/WpidXvdyv/ilP7ZQcFF
SDIwHORAjEOTb3v9KJUb55v9k8zHfJVkr4t2Zrlyg6+fDlUWvH/RgOAmFTAOVbHXnPsUbRYGDqAj
vL6yNTOCo5inUg/TgI9kBOUGnkpQwF/y0VOdNQbes3Dz5Aye9bpkxrBibeJDwX4ZBS7+aBkM38NZ
IkubsNj8e8sS/EQrS3KR2Oxeq//wTf2urL6T/W+GWvOuGzpPlEEx2cR7sNYyN3Q2mZ3puZU3zWgc
Rub34n6TfRjhKHOjn07vme7HdL82Sbe4npMGx2Jwmd9nHoRGtzjupU/AyGt6wwdHQxAGkmDu7vU1
XbhTWFj6hLzAUC4Kh90BK45+FhbksPKp2KXNbiog5bMSY+3pXTElxjhSZvZ6yJDRITPjTV5tY7Xe
aNHvf2s9Is7BRq4nqsCwHGS1cBPUcM2m3GTW2glfW4vwHKoxuCatZy2WNWx0Gg9y9K3o1wZkLh84
gC60dJdBQ7GcZTpzBjG6bByUj9lhYfaHKYJsXvcM1JdLt65clH6hyvm/7OE/VgU/W8yTXMCFbByK
BZr0qTW+mGs0fJfibs7dPzaEc7cMQM0WOhQHkGoPBhrI2/yjdQi9+mO6s73G63/H34y9tsl26ne5
dZ2/iu/Fzb+1TBHlqvvAK5RqMg6T0pGfOh6paVp8vm7k8g3+n3WKomyFUvlJ7rPOQXqZQvTF//qz
v29wdW1yUCDPC72/SKaNxIXfRkHVPTXxnHoMC/6SRnltzvBs3mRxDgvuEC44YIhnUBQbwKCSNkr/
lEi5PHr26EtfbbvuvyTT3P2lq3kVoyfd1a9xmlEO7UI9InHws95LumB8iQYFaPmUqsNXxSyNcQME
I0jdkmnWV62MEE4aKVZPbgbBVu5mUtNKTNtX7UoMK8b+yypA+qoW1wngh0jm4XRa2QboTT2FKCB+
6vOqd+O6yqhkWuEmRxh8ofFcuUti3PxmE+IQ3otFV0d82rW0y4rK0donfHn/SxniYQMCNnLzAdJJ
A+2mvxK5/zxqxu31c3FhrQsR9aKvgNANxJynYWDsKC3dfnl4ghDoeQijfBdmMeDmjp4CFGbhXs2s
X39ukp3lFMLOSEYnhBdTCqZymI3hybdhHQ39/pfEpULf6VOrzY9+l/Z/+PCzt8un/B+DghOODYh4
K80anuifhNshlT45mTm46sQ4VtP4f5iOYI1FwXG6aCXJEB6d7qhil2YcyOPw5PihukmmOv5g+sNL
kVr+z6bu13hLxGBtMQfHEQht7IGiEJwwD4xqpkE+PBkWzEDa1LVeABHcJisS35OKyl6JQc/CXsbo
gNKBVAXVRntIhJsFhtGUoWRrT6n1O9KCDwYcnkmp3yQysZuveqNh36tD9hhX5YOOntD1w3N2T0DR
0fiCRQSMCtzPy4P7Lm1xatuQYibtnrQp/jrqTXA7yUG7GfL2xSk1pELL0HLjco2F6WzUgVWf2F0+
wzu7g28O6TRqrDpWXsdJ34XGfzF3JjtyI12WfpVC7/mD8wB094JOnyLCw901paQNoUxJJI3zPDx9
f4z8URVOjw4ia1WAAEkISGa04dodzj1He+wllZ7Uwp3yxq2B41a1fxS9Agx20GjGyVZsxPKNQP8L
2gdwLIgnwaG6xMlUiS1L0WSZFyOWbS/XjMzt63GtNPbmKBwaUpY67uvLSrz6UoXdreY2tQtqQOU+
SzXEZ2J6ON7fxztyv5lYl6of3aDwbhtoad4uqGXnWpu3UnQdBlQe1dS2xcbvffmMDl6Wu2WamT8y
UdPckEQ5Cn1J0iD3V1hZ8SmAJfOKTOSwF2NzDOo83k2BXD5MQhJ/PwX/iJX9/8u1fsPI/i53+/9E
Vnas4H+yBno/mh//8StDJG58/pH++j//a1f9yv4K/+NCkHHPw86//JuHXUL941+oeM10ULMs3Ist
/5uInVBA/9dcSSAMktH+e0Hd/puJXbL+BUMWRIe0LFmk9RCh+k8qdkm1/jWrotPLRJTB7+T6/u//
ZqWDX/k8myDP6sXfX7OjvzQA/VdkNKN9CYeAxb6cZ+AaC/+xEYPSRAAOT33U+rsSB+Wx6QUg2Y7r
GVd9d2qHpt8qCsqxkG1ND22WZ1tVjhOvr+zSFUYxeEQ7UN7oobyTTD1y2ylJH0pTLt0hjNpPUWpK
nsimL9XQfi7H6EcvhvYTSiX6XjYI+ySJdoVXm/Hvz3z9WYvSHZ+FHeC9ppHSnCW8lv2UPVJkOXdh
OCXFZB9hQJS/F6RsIMmS9i8TlYk3gjoKL7oZjYS6+Vpn24JomSkwAx2FFkwRcS502bcX2IxMR2iF
Ip+msNt9tcsxu9A9L/JDF0vbzK6GnTL4coimjhp8VXwRFpvO9ps/5EnJr6LPctBe5qj3bpM70yGN
gVG7UI5mX1t0nP+CpCc9Cy1uH3qtthDzlA1xHLQe/EY4iSPNB/pTVZV57iY5WiFu04qhdss6gYNY
TRyklxpJWBjhteTIInH28t1YYdrsYDue6dcW7ktVhu2olNVwSg1H+5AETTkhKuZIrZvrdflbiUIo
V7ok6XeYPmBHQ+/rD4NBO79aOq4CLgkM2piKb6htat3KE7GIBOfZcZ+4jjA7InWAPs/trog4Ek7S
K+pJwN7yI0vCJKE7LEaIphz1bzQeGeM2rrTgLIJieEg6iOs2ukoBlvgX7XaJwBjj28f+CnTl9lWZ
52Uh98YpoVMRJ3cZRNVR7ZhxVfenKhLfm7n41dnr+Ng5AXZz27EndMbx/X9LgWKpXr/SnW8EdLqX
00km/NhUVY8zhKSTKxvhx7gsmwfciumXEqrSNpxk0KZpIlW7tGjST2mSB9HGRL7GZC064U7y6Hce
PHgwMaeatNeaqcNDzUpaSBxLPJuwgXqaMjaQNGf2NUU7K9tAsPhjNHIoMIZwBDZZK5H+UR/s9LuV
Vt8jg9rNNowgrqdPc9a9yyqvR+E7doHXC9WrrZ6BY7P8ycGLPZ7hZM2BeuP8YjYwvbTA4fZTQ7pd
o2rq1VyEg3zi/W2+qvGoz5rZmVExWU3aSHlU73wKaHotCnNjTa310QzLFOINpLwcr/+UbbRKJD9X
LNp8MG+3DtZ7Tgc9/4Sn9IXdTquu6ybuC2c8ZQXkzJI/qad4NFPPV7X2mPbytJGkvj9Oedd/maYc
0TlhWIcxidOvKzOZDddiJnOTCORUIJKBWS1cTAXxUpEVkozmUU4V00+MABYAjU0StY4ANp7eTgS5
QNwjl8fvRHOV6uY1CxgPRl5sY5O75LbjYHrvz+zW1afwxtHG/YNRCqAneOmFxW20pEElze+uVpz9
KFSWyTbCeAOLOd7moK5EhssbO7PLkLskneTMvUBLT1saDHTZelO+1oNWftOHJNylosoO73/T3UtG
wI6LAMEDAQVe4BJkJkmqEbdloFxHGfLKrk6kbV2mkH/5+LhjR1VXTrXvheXHbg2n1XeR9tlaSDPv
6OsdZw6zMwJUyjbo613GUJOD31Fn7XhtB2fYW3VW7HpdrreWyikMLfu5c6yTXZviYNEtR1tG558s
O35O+X/d3HcAEshaN2183V8jVVoEHvOm4+q/iBqzHVBFLeI7ytpGqyZ+cnUypUccS8fopHPReQQs
N4lS3phxmW+LsDE+RHWVbgKlNbZxAmlNh3u8cgRnd+l2pZgN58HGbYPsc9nUqgfZMKSyllyVVEn2
RgBZHo1/imd7z6RMzI9GqlN/QyhmbYuW5uFlGV4NvIi/SB21mirk5EoTROVqRS1vB1lDRT3Nys9+
CcFvlNHzNFqlvG2LqNpEWrazkUZeO693lxC6Ts4pRFc4pxDaLKzDECv6kA1SeLWKihYkvGKvGLLm
4Ldafs1ElntBCII9k/xsk7XfcqP5VlO9Gyqz+dzXk3URdG6ezGmYdn2YrGUD7q/TzCY6H2aKAIja
vETvr6K3ViKH5FsiumpBG3qDb1XXXpsOxmAGj4roMfKV3D4L0TiPgPWo4KMXvXJG5hN5c0aYAt1o
JCUsvHg8b37+agp2lIlQy3to8HWf8rkhf9CDMd8SX/vHulEUN2/98NkureLyvi15a2sAoJB9memx
CDpuB6Y73wjSyWfg0qh3WsvxCNM42qCWE+5IkiQrZ0FdvhTq/KWwZ/PeQ4kL5uV2wDERaaNXQlwN
JwEE4Yv+WJq+4QZlah6jphzdoq7UbdomgTv3Am6qyY72vZxNbiuV0sMg999LIdrdWJXZ1uj6bKOT
AfVkketeX/jj9zpMTc8Ymi9mVSi7wNSCFcKrN9cMd5Ec0qzDayw9pohW4Cpqo6vattFWirXJixLx
VaCS6yqprm/e36J5Re7OhgkxNwmr+T1brJg9yH4rTYm4lqH1iU6Pbl+kdkj7WfhnLpyn3NHWoICL
PnMMKCyasgzvOIGSQ0PrIgI04mhKQhkacGFUpBF89as852l6eigAVMPSEFkNHLv5B8d+doz8Oeqj
5ilv2n1Fim+rurXEyr+/CveLTq8mMYEMEm3u2px//uqGZIHVhVKODVHqwd7oufVFVbvr1ISKN/n5
miTOItXy9wrYZP3pAyVcQVbhdjho5OOmHZvomkmTkWwqOHjgcjICVXarYap+6plyIUm8m6QZkJmo
NKpGZPjqjVyH076LJAorqnHogtH4TP00+cFyG2tEPS+zuD0aMw89TY8zeyA8xwvvBsc7LaN+EoC9
U+3cDcr0uen68Bg6SVtuMlLgqasneaK5LcU7QVwVxdvc4q55iim0j73Rtc+KkyR/2dQ5SI0paP7E
tdnqnlpn2ikD+/cUmNJ4zRJD/fr+jr6wXy9mD/LfZjPJa1BeWWypZfs5vn4WXJNsnFy/tMttQvXg
kDmTuolaRfNw5dVN2kaqF8Tx3h977XGsx/Gr6SvOYexVHQKV+FCVA8W6VoSerDQ0LVBFMUPLclU7
7h9UqQeWKTWbulamTYQ9dQbf9/TKdNy8M/QNoe8vcsHSg1F9sNEH/ghJcOHpejx4ZSJ9HOJGfQ6z
atho8VAc+jK1d2VmJpuxcdSjisrh3m6JQFbW5u7O00SAag90SPT1ysbsaL467ciJyoE1TNJlLILW
VdO68DJjilaQMy/PynIHCGioOtFQjoe8iHydoFZyZUiDa22Vo6cbhXVUsxwtN94ir6LNyC3istnW
kjJ9hPdJg8wzas/0m34K/Ww60TqYPyROAgpaL36oVvq5jZFx5p39ZI7DN79Pw+0UpFu5Lvt9qTb+
3ldJ7ugdW4JQXbnyiM6LsvgazNYcKyNIamnLeqAtt2PFiZIuWo164FSpycWZwn+nN2/SZe/mkTBh
kIWQSqfpn5rX0jj6UkGWSTbTSxRxsfzOwqkNBqJjLTvrdUNPQWjtIAorPDuVT0ZlpCvvz4IldzZO
zIAPRGgJqAQe7u3pkBvAjsNopBdEID5FxZ5aueSPrvWn0NH9a6xtbcWPyrR1aBquxuFJK519P7Sn
IvwdqNFmEM5KpmKBsfz3jKj/QRo2i78sSQOnEoFSCjjpZQoa7aBR/nWVMVJ3k9BBiyBa+0h3rPyp
K8sUo1Nn+6wxp43so8Qn28241Ya48/p8Ej8lqksPYyohPBQYMGOCS8Lhiu1/fFbmx4TghW4WcMZL
ywm0QC+VWE8vHdDJ7dijKx05wLrev8Z3QRIbRSqXvBfDQKcwu32vrnEiw8KCPmx6scOu3sdtH2wS
Ras9f2ztlaHu30c08Gb3mvYDjT8uzkTYRaac9464TFEaeOoITDrw4W6PLFVsYk1e2/E3Pu2/xgM7
vXggVV2IqjOj+CIS+xjZHTZAax7r2DmEurIttPCU2cVDohUbwCluJB3KLtv32ujaXfkQDLv3F/ou
xlJJpM+vCOl09M6W7ddB2jRQRlbJpYiRZC4Mskq6QOox78KDasb4iJHduLj5xkZIg799f/Q3jj88
iJhpgn6ydUTDt/tsVGj+lsYgLpGuT3vTqqqP/lhaJ0vrH0IY86DpU7VTr0staAylBd059s9pJgVP
WVeDRZOQeX4Y40o5BHLtuJkPY7tUjMHJaUT01Cj+p/cnfB9uQHgEVwREIvTGUTO4nW9emL6mkUS7
1BMtq+wgMOxOGF4GHdsmSLJpV1vSObfztbbiN2ItUheomsxsPeQOtNmGv7oRVpL1nA8IIkjgjbse
zrPO1qfPXaf+lO1g+qNRkLDWKlnbCCfyUT0w0hV3+v7gMoP5pMxS9g4F0dsZqOVAq0M3hRenrj9k
RaVe6HeE2SfLspVVvkssQwbDw0pUx9fO3ROLOzkK0ZdFmzPUkB+EBU2DZMfaqZXy+tFK6+cChozn
sGu9AiJHGAm9oAJcR8L+uR1h8vvHe67IEBMQSSjEXi+ooVcrr/aWObXaGF00pFBpTI/rZ9uMjatq
T1+jqj5UZpZ+lNNErPSQzDt6+yrjxPwNRMfFA5J+u97wF5SlpdbioviGsZdMOhwctXO897/u3vyx
m3N6gawYuJ2XiObV1wHz9KdYy8KLqIbu6Iig35DnK7aTqX+slXFF++CNM4Rl1ymmk+8kwTT//NVo
emnGPS0x4iKVzqckq+LdOJG/JJHQH9//rvvgjzDZpoYNghCemmUNoFLLfqhhpLp0vfIzb+hfVny1
+gJD71/J2Mg/QRataWS89XEMCr2mAsUQ3Bm3H5eXUar2ApYTRWjSk6nVXwJIcA+JKf96/9ve2DMy
6hQ0oZcggFl2F4X50E01b/O5jNRuVySNeTAjOiHUvngcgSutXIA3oqU5Oc3ZwEWZUQGL66gUiU+u
SVXOU5hZJ0NVqp0dRtMz1SUSHkZEX6ToDmFsTU9UyeyHklrRV6ctvCoqrWMV+uqhCoyJWkZlBX+1
TTPs22L4rYVD/AHkRr1JpzhaQca8sf+YqvmQ4UI47MrtZqghDLQm3WznqrJ0r+gKcZVy/amxcDaz
SqrpeYA+8v19eXOhgBpQpCZdSfp0cWVHPyqypi3VsxFne7AiD039KW5/a5L6C4fq0IRQMo++q6cp
asNO44oAOsX8Qff3dZa6sdF9tifJwcaYG91XDqJvV2zK/aoQNZIRmRE8Fj3ki1VJffiQIMIKLmou
X9rW+VD3svZcqvaTLlfphz4rwxX36t6KzXEq12EOLsipLs5OUdTowpZ+cCGRJtzcyWyYzpV2//7K
L4BCsx99M8wy7ZDh8fe5aQUXs9ypVePFTvLQGY7YUC38aibT18lu9mkgPVX68CdyHWvlktUJLFbW
GKNAizonuHA6dlIPQMeIHNklKNy1hbrrnPgkJc7X1H/waapMnWlNpOLeKOCWcNphbcB2QQV2e+B7
v4z1TsuxPqUGZxUUkOnY/lYCxLjT+o/3l/sl2Xj7NrHipHjI5FGzuSugJY0mokiVg4tWig+yghOW
FHCLj1mq0mOh5Tt9FNVvIpfgcU5Gf1Pk0n5sdDM76DWmOEYEEK4/3Xmqx0D+LZrCRLookUzhFnb5
q6h9cuztVH4hv9DX8AgGe8mKYRTU9SF9lJwwjD0fjkYPlkGxjQIVwrghGU/CDp2daozxs2onxc7v
UvNPTSqTTVOM/lc4xfwnm01aMTVv7T03CqkGCnkQiC/dFV8rWycuoujSAj96MNPpF8Cx8sFXpZ3W
qe2DYXUk4KeIzJYV5FsKx8rnQitWMsT3vinVTMJqQmwUZ5ATvT0AjayT8K2U8GJwDGEQj387Uxnt
u6qPn4hySk9p2p9p0si/3z8Mb4yLAwH2xpoVJXn6bsdV4akMsroLLgFKra7A0b/mLfoM/qheZJy4
4wAX9yETjbXCrfxGtpUyni5zAk1cCmqotyPnUtuWJTWFi6xSugNF+LvxU+GlmpoUmzKgGadIev/B
KaQv8tA411Ed1T3gZwAJTRhujToCh1PoZ2Fb1/fX5A0Plrwi9pVUKAyzcEHdTi2SYEAmR+SchaP+
KMiFbIo/VMrwoNZRd46H+KPZxE+tSbTZq+lDa8W/athUT2McrLXpvmGB54wLqU4Ew8Bkz/v3yufK
6RuvTCRl0SWMhx9OPsWubE3xyim4d36oG/K04PyQ+1aWtaA8iUj6IiV1TvP23CXh8FQLp9r3XWVG
K0/KG48Y0pFEq6RwMXRL0KuaTVpkqr1/Tkm3bWOnE7ugDDK3tMzOK7W82ySFukZJ+EbuiAvO6s0i
b8g7LHc0K9XIrGjCojkebj5Xr3RjU+cQ5+V69A3kreWmnRnuk3bE/IpM9T06WK/aZIcHRy9L6Ekr
y9nUTSE9KLKFDlNhy7/rVv+ycvJmO78wzUDkyM1wE6HBkxcP7tRLZTfJqX0OejM95GppgguexKap
1PYPDMiPTNGKp6EZ5QdmZR/tEgVn0YZ/rcxjHud2HrMAhU4xBN+RUsD8Xr06dk5MB09T+sWlnbLi
DxPilSMBpMAVq3pvpLbrmQRrB9X0P0v62G87/HivG4dNIQ2ZlxbjVh2E8dRLML02UxLthgKFtGwc
pMckCdf4tObZ3MyW7APeIvhQKJRt+EFvZ6sYZM1zjMlFLod2Iw8Vmf9GfHamydkMk/OPjzDDwWyP
ncYZw7FeLE5MqAD+VAsIoVsBXHBKd4Nkl55dZcnODLPa49FNVuzlnSGYBwXGjBEA+28tPYSKI2xB
zxhcejIxG3LTCWIg6bjyDL2U5RdLOd/KOVEA7T1yLLdLSdwKAZ5cOOe4FnvSJKS1Mxd6Ardtj04E
Q0CgeWmw79tfSfeYS8chls9d91nNc+osxaM0xF4AFc8Q9fu8FDuj+IyWq6tHHb/rK5O9AyjhunCn
8XoxXiZYoEVCp8qQFSvTXDo3FA62VtrBB16J/RwHfQKvFh+SqJW8sXI+WGNtPHQpFMhZ4lO7kgc5
I9UvW4cIAPlx5fbc2Thkgdgudot4GULvxbyIyON+GMfg0lJN3wWVHx0CgqQjmH6ok834oBdUgwkZ
gmdbFmKPiErv6X3Y7hvwSoHb2HYLky6L1ozRr4Bq5BXY1bR/f5p3t0bnfZv5H0jUzgmb+cS9uuN6
UFSNEirqh5HS/C7N/gxgKdWmDBh1n3rvj3X/pM5N1wzDZuHNkyBaDBZPMd4icVwh2ea5yvWzFQ3I
eYoOtzEorIfQrNXH2d/Vc1s8Qkwh01Ys/6m1EYTU1Bt370/oPtqDt5KHDuUmRQWauoQA2FPr4IKo
zqXVa2c/tPUEVYAckKQEO/ShhQXjVHXON/TV1X1PZ9LWyktV8uh6ZA/LId3DvOpD7lrWn2wQQX8V
pUQ2mN6pqtxqbeC7o2P/Bh0Ms/r7M7/bNiZOCpEaDF68chem6jFyYors65cp7LfTEFkbSc2vFOh4
LigA/fPBgEiSy8IJmQe83TbgWLQ3VYZ+SeN4fDKNLNv4GdXGBgGLAzwL6sp4d1aOjyP5oiMfxi3l
rNyO12QcwLRv+TgE4dxChXPL6uQ1K/fmKJxCtMU5ieDjbkdJU7Mo7crUL7CZDZuuKAHgOFq5klB4
yVLd2FIsAFQUPKMy+opklm6HAZcsYEkcrEuqqN2TLDXt5zwOeq+te+ODrWXyzAtFhCGsSaK9KO43
DdhGa9tLIGO2rdIqkK7rZnfJcU4CdwpH/7fVjNZXe6z9j31bwbQWZLLZuLPDuklC0jdEcXKfud1Q
2VvVQvTeitP4M8BqMD7RUNeVOxDSH8ZgMEgVqshqy2Meo0PrGOlRIL3rBhJ/3wCZLH44YXcoZNK4
G8ev6K2dAjUs3NKEI3sjukT1KJD4PIBgHWOk1qxckZptEQ/KztcTQOZFEA2B21kJ/UU8W8HKHb67
CbxUdN0BCCQsR/t04RsTtUxhWzjyRY+yaFsDuIXortaZVRIDfVsVCX5pXb7ZUADsKITRxTnnYSCI
vd3QJjXirkmQl1U6+cG2vimd9r1p7acoTMADV24gHkr7ex6OH/okdhUA1aVIDhrcL76zIWG6VbXm
oKIpJFm/6vZ3ov+iKEytWKUuHLlFmewaqsqRL3mJetWoUcAb8FhQSMpI2qXSZ7sbG+j0lSuEi7tc
ybZyInlNv1IfvwsG5q+cqVPAhJM4XDZCtDjvvdwXaECOHZG+WtVPQ1AmP6Op+/S+dXlzJHoS/i6M
UNq9Xc8+0MLODvXp3Alr/IMi9yMnOztOTZNs3x/pPtrko0goz6JS9CLc9SqBCFR80ymnc24MoB/1
v+okudomQMC8qw9Rl2uuPja/owqlQqN2E5Fceh7lOOy9wiaBL5crlu4eazPPiEcRPxIeJEKi24+P
VTWSRxld0rC2mk3cqvoxV7vQtRrdD1zgcsW2UgdznyaK/SS6lFqN+VCntAdog5R5lkK2pDML+9nS
CtXL+6RaKbjfWUm6ExW6EnGtmSN2+XaCuUzwZ+WWcpYmRxwNu8QDjOvLysbMn3l7p0DhcZHZGeok
9CDejtL1TkO3g4qiMHHfTlH7PubpTIxjjy/qNqFvf2tz56Lljnowk2jY+JMMRo5OkL0ZhbSFNkVr
nbrQ/9mHMyIqikK2MlZit5P0dOUYvSBQFrOlckirEU8icGR74cbEQi8UPZTas2XyCnaOiPaWHhm7
FJ7BksijTh4cQxpPEYIYbqHX8p4IHl74DBJpP9CqSwJT0z7VKhMrBZZOGTK4LKoKFQ6lasdNWEBp
MSltuukosLsIEQb7rrUky9WCjE/KddJmcgIZrp6ne0ebdk6W1n/Fao0AM1AQ/1gafuBlzdjsMyfJ
qLv29N2MVrQjjaAeOef9NmxE5Q2jGj1QfPyVjlG77wqt+RiNvb1D/e9qj4rDQSyU6Hs/yM65KfJ8
R0F/2Pqd8cyr/VRrwtm3Egzp7x+Hly7ixQLT/QGdwkvwiYd2exyKuIrkWGuGs5mrPG+O0QTXADnR
PvAnEPal7KEe8qVWhP9M9d06R7qOtKlsRpdqKu2zVhB1tqkV7ctwqPcTKiiPTRvSO1EHw3MBvuRx
9GPrF4oimkfCX3ZR1a0PDtnXlYN9F0GjCzM7//wC+UO64/ZDOnOIjTEMe0RremUbIs3icXy7fZUp
8i9O119lE0EF2Yxds4uHSllDKsz3ZrmQgPLhYkVabiZnvR0/Lalx1MiDnlUhrC+KVIN7tgb7Yejx
SHFAxr0iovJzawT191oiSmlhzKoVv3eD1l7Thn0prS9mQwcUkCsIyWfg7cLYjYGmdm3RWGfa5cRR
NktwrvZkWE/mMH6Y7FbumF0DDZroNFLtov6R0vP5l9Im4wcKDvUnrfNNN8U5PIlKdq4lSPbHUcus
Z6lO01nPLN7RipW6diGndIibYtdMotuaQ0Bo44w0hxZ1SFU91SvjqEaN+R0AePgxK4rCWTnDd27J
jNYEhY53Ti7trvSbawEpz8puzxosiTAK1eIM5kbsQQArm6rsq5XMwH0Y7EAWzmPtgDEGd7OUwujB
1hcoNNhnBRLInVVk03cCiOAUOQVKJnEle6JS2h2nv9vrw1TCoq13P9vQyn+Awqu2WFR1oyKYtLIQ
dw8ICQQFgj9eW3KKd5HK2GlCz5CzOhfQF9Lsl5vHQu3XKE3mZ+jmaFE1mYNtasWEKfoS06QpmZDV
aHLOjtqculyVvjRq/0DToPLn+7bp7YGIFEkggqRYFlJFGhpJFyIsCn17doITMt9Yfljvi1oVK6H5
fXQ6i+uQfaHa/pIkn5f2VWyOfIs22mpin6VuTH9mmdCuxKDyN7NCI8YRU/iUjNFXTYI8cSjz2UFM
nY+BPBouBC/1d0mSBMjcwjyM6ZjytEjiq5lL3aEnCO9cjZQipBiG8+v9Fbp7y186cSltqw4HHwN4
O+uxTWy0Ohv7jNwE7H6yUrtmhKQYCNyuf4rt0TlJRjZ+nsp4TbnnLuXC0DNke25hoot3Se3W5UZI
oIderd1OYiv3H6zBkr0enreqMUM3Hv217NNbH2tx1eckD9j+pUmrjCDS4liyz9zO2Js6yfS6Igue
2VYkDmmDC59sakuNa4bDWobpPrTkc8mh03oPykZmFrcrPVTCCeO8ts9NNCof5QyCNC2E0GGq7PwU
d62yi2rf2Y12BfV3YNuTZyRKvsm0OkAopsRtCMruqTcqSnXlKH+neYg2mcicIFWZ2pQwsgxZuonW
wzZu5KfJQM7LEGGHNimvVuiPqHwYIYxOEx2Th6YJrZeOhGDLIWjcPhyTXVdX41lCKDMgmYNck5Ca
DrkhBOW7VNLdApGCyQUlGR0qOYoewmkqNsZEm65u+0c/K4ujCLrmJNAT2+Rlr2suCY5ok9rDuDFb
Wfv0/uFV7jeU5vMZKUTUTz/KUrMR3TYlStoYtT9JM9AN6mgaRJLpFKUT4k9Go8abhqV9xKf/XDaJ
shGNGXmQz3RHfMWPUaOKbahkHQ2jLTgBP+3rk+Xr0VZW1DWwwr0tYq5gFMA+klhTljROSme2Uh0l
VL8g0fnh29lWm2ieDqbow/urcv+YUYSAoWeWd8HlXTLcDFNUgPtptLMyXXBWAan2lnVo1OLTaCor
LtP9e8EAM3CUNxOw2tLAWvmQh1pioOzYh92zUjfGJu0GyfvHX8TjzCaRSgeCswT6mIOqU0WQtHM5
qvhfXYtgYBr+GeroC1g+yIP3h3vjo8CyU9rHlIPAWVL7lkraoltEnXKSeuqcVutTUvP7dmWf7iGG
JGn5Lii90CMEHbLwN8e86luT+OAsB8F3ow0B0I8+jX+13AhXNovHaBzEbhqSagtXhn5Vw/jj+1/6
4mfcvsTU9GaYCB48uKalhC069VOvlJN2bqY43mpp0h+mLLIvjeFfgVOM3+jI40kwqjz5ohRmuTHJ
2g8OLdatGLVTpYZ/RMbYn+hgaB/LsR92UiPbew1m9Z1T+PUlUPLADSe9O/pJT+Kuqx/HRHeboKIh
ulaLjd2ljyKmNScBsJ1vLXA0bkWrsFcFUfggMiVf871mQ7v4ZshPqEPwThMtL4PkKhzLynFa/Ryl
LSz3ljU8JTkulhYn6jmw7PKPSnIuZKSweFQKgDUoVvft/YW/CzXwBujfw9UiiKY5dZHONEJofKpU
0842zUnH1jAQraa98jFP7daD7u1HYzTZDrTy2SxHbcVVecMSodo1192I4wGuLDz7XFFF1FuFdk5C
40ntGjVx8wzBZ70Ckvz+d75xlYi8HROMFvUvwJy3j55iRSMK87l9zvsx+jNwsu8lsvUrp/iti8Q2
4kfOzEEc4tkivnK9JLOQJQmJgjNMzjTYJL0EwpHXb+Y0pIRUiydL6nL4oDJrb6T+rzKmb+f9D33j
JSIpRD8F5FC4msYidouFpNmtljpnaP2fVH18Vsc0vZpkrTdjmadPjuBJTBE5fX/YN9aXJoY534M/
PTOx3H751NSRTrbROedprOwKJ1C2QYGi6H9jFKQssPUcVjDCt6OkStqFVes7Z4nG00sSyU+aMiTX
9wd5IyaiPYz7PffBz/WSxRIabeDU7WDa5yLRLlQJ0R6lgedBC4viqTD18oOW6+NJt7ovIhjkqxGm
xs6vrXqX6Fl/jK2geWiNZuWBu7+oKinVWfYF1TS0Wea79OpolcpIzQhcFgJz43epq5tHUdI+6Dt5
JzZCbmDlMnu6wwUm6EHydXvlLbo/V7yuDsNrdM+z/oujXdlyoMQKUYWORONDn/W5Vzdl5Grxtaxh
yc4yj6TlGrTp3jWnRwDHaq63wEawfJmSMJLtsVSsszXlX5O4A24GcUTeiw+Ubn9oUtetmKT7Tniy
9HO/rconznWBxebHXawEdSVNZ3yzdj9WRrQvnAl+qNGvTooZ7Cy7Uh51EeUevQrp1kZ6xevBMWwo
3K9pWN1jT2ZgAp46LSozIeoyKpKloidAxTy3RWZsUa0nl2tHIv0eU1l5rLOxODeZrfyUnQAFXsAl
4xR7zjAANaKBXPuiy3DZqP6UbktdDi+FppFK0njX//HFVGlWZ344Khi+ZYOviNJKLlV8SkWPzIvp
ZKekbcOVK/CSwLt9MFUcSQz4/GiBf17sDaDjVihUy85BniKnGobIpYioGXbp2DyGcZp5RjON26yV
1Z2jtR/rCY2kQved3ysW4o1jyXOJcjMHc3YHtdvL6EsQ4KmFpJz7UYmPgZjyY6EbBECkkATM8VKh
f/fDER7erI33SW2Nl0grjy3tg9/qoLBPTgFjDDFfRVgzIkx8DNQ0fXDataj63mrgWkBnT2IHKPw9
ZSsF31oSinmeVGn69f84O6/duLFsDT8RAeZwy4oqBZaCZdk3hO22yc2c09PPR50bV1EQ4QNMo4H2
dO/ijiv8IagRKso7BYMZ3R016xgO0ZdEqafvORpTK1vivXhyuVqMPSv5oupBw/kaWSO1kxb1zmB6
OCm41ETumlIr3NhBuko6TdOvKv2v7IZfeWS7ANRuMrM92RQk3GwizoPOgl/MEN1bTe129m1kIiqA
AU9tIOTorOlTLgMR9i5iC0BoEbuibnK5nmGYgw0MQv0htPU/WSeKhzQJiq2jd+HN51tnmRPN2QMM
+DncgXd5FYfIQVRLadGj664g71diObDvEyvf1QAudnPivhIOLJtXjIWEFNgbokwH5sDlpxlyQ0Ok
SbSHqkesw5ZT/SAlAk6vSMxfauYYJ7PMQref430jnk0d/HBHSUR/ScxQwiE8svZVV4pNHplrQcNC
3YtaD0RxahFskBkydPWoSdzu+ag1phf4D4ACigpn9jH8FepvUqpsBQJHXWzedll2h9v4sEH4xo3V
n40xPZpBfVtLR9NGW+hFkp4DqRhcR36o1HthP5odiNswIRHXtpVDbxy5pQEU7lAfm/zQSdbaZv8g
8uNLiKLxulUJGa4VTknup8zkfxTYwtewms0BpgrztKgtHgPfjrc1Wh1vranUGxSgikNdSCsMm+Wd
RCaB/ygNg/dc8WpnobalOkFkqp7ZC+WuSKRHfNx3ba/fK10J2k/0Xz7fyu+5wfUBZ1cBfAbsh77A
VUgQKI1ZhUNANmykJ92odh2NihAvlriud3H7ZIP21yUg6bLYT2O2aUOgkWZ+k5b5ayCbm3J6Guxi
Ixun0L/Ldd+NpMIbh10Thxu7UY+JhjsQNupZ8/T5L//gIWGu4E1xjahgJa9tr0o5t7Iw1lSPtHp4
CFExfQq6IcJCp1Y2vGU88FYX7Axdkg91rRs7X6hiW08A0T//JfoHFzQFHo4BB5Tc9/pJG1SRYd+W
6ui2TeAO9NsIj8IiVc+x6HdO/KREj2kbbW0pPJbIUHKIQAqMO8kod9SMzk64V0Pp3BWvg3QCOWlU
r5F0qAy04exfQn4w0K8rzniMvJhBeSyd7Nhb6qvIbkxZ4v8SeFZU7yL5oa2ozmU0VoIQIEQT//JV
41Cq0yOc+uckw1HDaOiDTJL1mrXO/awcQOqyxuF/F+W92lHkwe+aLlRYIBtfXlZmPierRSd7FdpM
usS1P/muGX+Vhn7TEvoI6zxGLxT8apqNOEloAg+pu3D4M2lfB3ydgs6jmjb04b4IYM3DpM4z+aa1
te9o4ZmulSWP6Dl4E25gzZccWSHZOH6+oB8kD4hLwIwgxeRq067dE9GNQb2taidPD43pLpRUJA/I
Fs9p4ad7ManJIarz/r7N/eggS5UPGD1ORxc+dbuVDDm5tbqkvQmDzl4jKyxTNAAMRJLctAjXmdeK
930Xa2MBItgbGnGKcO9zhdkbR8VObHfSLInibtp8JxAd9wRx3a8mm8TemCLZdZz8JffT4a2r6pVL
5KOLk6Yv3FpQDDQu3g/IX3lNP6i+HiVQ2oiFlFOtq98Ib0MEbnPnsUtDcTBNLHi0SgWjRqX5ZIXa
mpzh8vWn9IF04MxEZmrMq9e/k5zIyDXwHYEWHxVkAsAIwNi6ncJwLdBY8p7nMgtFPXIapI0XjBHD
R7ava/zRq+2xO6G2dTfpZXIyoK3dBzFKdGUPTQaX5/BbAJi2AQWUsmG7cLrlFU63WZTwKhaaaO+d
TlV+OFJgHdUqMB/lcbLuNeHLK+/Ksq1OKYEtDXaJa15FNO/yULZKLOyydAavldMTtIrBEw2NbzeU
VeqBwnATbmjXHCz9sZbH8FYWNM59B0/5pouDE0KEwlXtcHyoq3TwlDSyH3rDQj/Lau5wCip3ZFCH
IKjRL8jK+Nw20s/ARJhl5ar9KPLSgSMiJ0aQB2Dk8jPSdtIBsbXaQ1SlW0QS/C0wHq+btHbjFPrK
YMuzRtRFnkwfC8iTdR3YAN2zQ6MstYdBapVNKWnWtqyr35/fNct9C+uHdjF3ClkPD9rlF8XRGBVA
URPP18PMK+36aRSOcT/FxT/n/vNAtEipa6G8L1/V6WC++52u1olnBVJ2dMruvypxTlEvok2vxHcZ
sb9bxek/yzgBVzdoBkJeASrL7rv8vi73YyeS09wTlhO8apPxTR3DF72IAbM4dnuMw9zffz6ly3Wb
h4QHoM2uKgsunQ8r20qnJvekwDbvkP1R7xpjDRy1jNRmBCD5K9kGfFFLvfwuude6FJUPYh2gH7uo
GW1qrnm0s8xUdQdVHVwp6eKVY7wMNGYZfBRyoKuRDF4DHi07C3xkvQsvG43+wBMsPdWF3j5Ukf3D
qfQ72uMKNWhtvMt9Shwr52HJDWAt/x5+/nl/XfPCiqQpiuvCm+TK7dJHP7mXQGX1HTaBPQ5UsvGC
QcNRB+6etz9zu6OYhnZQlT2X2K8WxpeS2D1uDlN51+FWRVn9u11UZycQmH8pT6GzJtf40U4g30LN
jaY9BKr5z//6wY6cZYU9Chzqe6SaG99Rd7aTr3myfbQV6LiQ//AEcrlenSxZhiJthHKBDE4c3CQi
ZHLi7HW008wdo7Y6W5O+Fgd8MCbSRbDHuc5tPu5qKdRyNOvJNFJvbu+boF91o34ypHQrtHEXlf6m
QkS57X4iLvEQFc+pYz/lnbTh8T6huH/WtfCQ9WtnYnk7g0uY0UZsTYB815XdYcrHtoiVzIvy/mtj
WjkVEdm8mfQUVY2yWE2Ll5MAAo/bmXCIHgwX2+XyFmpVCr659ZJOz77GSRLsq9KeXsWoArlSBdz0
RI/6h7hW/ZtGd54yDvSXTJREQxY6g5UPxsx1zEB7SptM3ESFNf1IHSN8+fxC+iBVmQH0XLzER4gn
mVeXRS4MgGBVgZY4wcuxtlT/ruk1s97oZvw2OM3Zz+p9lVPicxXJzL6UEw7kOfnGyhuwXCASW15O
IlowadQiLycsspWgT2rQi3KFOKkm9dK+rZ3ykBcG3UIlX1NqW9abGY+gY74q6VFfN6ZAHJZRDiXL
Ex2O7WpaFjujsaP7tNL3jT0od3mPrkArhmi7MuNzPHOZhIBBoSEKBm/uoOhXZ1K1Jk2yO6v1YiEb
O5HV6qEbDenk1zA80qaXHsNggDJUNEikQen9JvhTMBLC8Ca/qLd96qzJ5XywW8kPAUIBimITXJuZ
xFgbyilNGy9tVPNIJOufDKPMtnTp8m+AbZ1dlwzfPp+H5QXIWwEmZi48G0hmXb2+zRj0ZS6GjkI4
KamtxNZmUtA8+3yUZQwDUumdJILcKf3H+c//umajEqONKqlKD7GMGvxgWh9spZAfp9ARK/3Wjz5o
5g/BzgUgwBpfDlU0STnatl94gyBu8MG0UBOqppV39r0lcbl9Zuov8AouV+btWsEKPijpTCb7D1FN
F9ock+yGAOouSw1zo2IRsyty42cx6sNth47cb6eB0q5ZZNhJFcPcoIuwk5K03pjG9GMgMtr3qi9c
KPQaWgIJctCFme5GqdN//etKsK9ISyAMg/2kZng5PZXZWCMACv8BN3nqNDG8vdzM6kNfUb79fKgP
kj6CkDmglFl7rvyrpahT1HyBw5QeVI8fDVnek6g6f9fHAYbgwnbchJv7qMkSzXt7mrUYm3pl481D
/L1MGg52hF4mVTuHosL15zZDa1WZ0TQP1DulfW+LYCec0X7t7EQc+zgXx86oa68Ltbu8w6dwbQqu
j7SGktN8w6BvzNnSr1FYYhSWKOzeemiRfL7tbbW8EWWwH/xZ6k2OdlnEqQ41fSI3j7+J1vRvpA76
X0O+8VRIHaY/SRnux1B9G/ysP+ZCaXefL9PiJzI1JH6Uw9nGPMrzgfrrbDpBAGdk1MW5c8r/wr43
qLnY1Y1sxLmnVQBmNZG1b5+Puei/zc5hFFKJUQk4+dvVoEGG6Dmc8uicanrw3AcO/CIjQkEmoeVp
D3CvkVMNj5KmNpuhlrI7tMrTTWxOheGGRrGWEFw/e+8/Bw/M/4tOyLYu56AFSgAkzxbnXnJ+Rmrz
lmrGAQtYPLPKvFvZk/O3XezJ+dv/GuzqCJIzC8r1ljjrrbBv/bjBGj1DK/fzKV5+EsTFuZVLcEtQ
vnhZlS5Qx6ETZ7Vx0hc78clBWOVNhUfOUSGjXNnq11c8ZQ4F4CJhDCcNZZ6rK16lniP8jK/qA+Pn
ZOjxjRE3xSYcpbVn8sOR5v4NKSov1/UNn+sS+Vs7iDMuHbbhZmh3ucnQaZNL8hhtPp/GxUX//l1E
vaB65ydFvvquPobJyRUPe0BpNoUW7TV77l4JJAT7YZg2k98+FTGoI8rhMHGsnRGMRzmd9kUa34/T
CL+Coji+QxsCGxdZlX2gBXeoyZxEEK8E/dfR1PxbZ8K5PgPyeM+vfisyepYfmY44h8WoQgDJ7Kep
UbNd0aFDkcui3+aj4e/0YljLOz9aExpdBlKOZLP0AS8PUBbbVYW9nDiL1NBdpY20W5H4vhvIevaP
pKP5I+kMz98JEoUn/nIoaTJHoxLIcIXCSrGTHcyN5PT9yrovD+l8SoHksc2IEq/bmn4YS03UBdG5
gNdIsyAmDINJuP98d310SHkaSM/YWgiYzH/+191rInIIRbEXZ9/xH5LA77yKmuyplPrhQaCjdvP/
GW7m6aJ0gYPK1YMMcAd3kYIzCs0DIVLzDyFmuXMk+6eaqMPu88GW7wozSH2cPpkBWva6/oHcqlpE
g8w1N3SGO0Th71Iukepqo/6QpPY5Uutfn4+43IQaUgtM5HuFGdTr5Wx2k1qErd7TBtdNcMXJUO2R
/mzdTiv7ldt1UekgQMMeR6fYwQU7w6wvx4o7A0JVphpANrS9Wvv7gSrodrBr6Mh9c5L6Rtraof3T
yJ/VQD0O4j7Rz/nwJUzPdQXkUD8pYJjVkHJoMu2FNKibysq+KDMvXOmbvZ1oKEnlKz97kWfys6nv
UaucZfoA+Mzb/q8N1xfCHBzSSy/GkcaNUq3folNO7BpG9jYujeJrhGKgazaN+aDIXXfqFFReIstp
Vnb+B2tFkgMtl9TDIBS4WiujaiozihHnxkdMuZ1b88dBEnBaAW+vfPT8TZfvrTU7CABT4HIiDblq
NyHjb5ROKg1eFgYoNqEauB/kKvv6+eZbHuXLUa4+KA+Kwqz8YKSMaYNN11QMHGzlEGs0tfxgzb37
vWN4/VGz3xnUdNz7QKVfLqQiIbxjV/XoBZmyl2r/pbBVfxPXkApDPAFOZf9NioK7VrnLorPZn6Ly
SUSvY+QZ/p06/Apsz4jO6ux8Om7astsU5hmYnJcUP+r4Z12d0v6/oAmw/kWAZ6+q/9nTz6lFyh6P
AXzQbdtt/W898uKjc3Js9FwaxL/fmuIcDHfC+dk7GiYFFYzrIz56G0d51oxHaXqR5R2ZrdQ/Ng56
YdHBKP843U2vvCKb31GOxHzDtcI/krPJjRTPkaM56wz9zIKvvRS7WfSLfnocQmGpf1jid5b9SWHI
275OmHEa65Oifi2cB7sFAaVuM6SEJfDbVnKD7clKtLPIbWbDSoCmqBhTl6d8cD3/tiGGkFwK9GBL
i7J1lFdk+I1fjTMEt6UaBsjDp8oNdAn9LgfW56K7a60ZuryHyVe7gLRiRgsSuaPwPZ+yv45zGg82
ZC6/95oK50ghn6LiOBrNDywkKBSFyW+agMl2SoxfCpaIsvIjGqn0ZW4LEKfEs047dWK6S+o3e/hv
Un47yjGx4XNID63+QwJZkU/FfZzfDs0+yq2veq4+GukPa6B7jDLGhrLdyq2wDGCACJOb0uzgyV1Q
fQ05DK3eTDRPFfCvtfBFonK6EZB09npmZLdo9ruaUxorwy7audp7mw486OzCBsjhKiRXygyJM2MY
vVZnkSKrLg/DhPhlYvjNQY9A5KE93ClvQvMPTZolz3GrGfciT4pznHf6fdO2/sYEGvvPDzZlGXz5
0BsF07wARuZxbIQJDrBejSBtjnj1Xu8ye0PNzC1nINrnV9jyosTkhbuEsp/mzAjQy92E0XsgjyJn
NCRv92PRZhBghzUwxKI5ymTzSnP1zxKaCB5fHR0Leq6qFCq09lS68bmRmxugzJhyPndpyh7sQlpp
Bt5DUrCJAtCZk/Iz8rNfZl5oblbVz2iNHqo42XQDnHttWjVaX17lM7OOV526BYnTdTYoIv64GZE3
KAqjR+JLk14MRxIbHy+jZ1os2p/P5335FvIfZOqRMgWJDKz7ct4R3ihNSuOyp0owsxsnrPddkA87
zVyLnT84X7D0eagMGokzveVypCnVp1AKgC1YyJ1tAwGsEdpv6/rhdBeEB4pq/q/eaL98/n0LfOu8
4sQcoIgAWwMAmyf8r2tKS3OwRWEyeT3s8NcUkOItra8cwX1l9DIK2l6YlT2mN+T4uiT9yhsJ7Sox
FptGC4BSkOcdOhipNyYMeFdOqg67qD7+/vnPXAasNu8pNwG1kBnXfxUnCNw9orE20e7Q/BxiV608
ZmVtPhT6JDa9MKKd1rVr3c8P1p4iCAhkcNdkM9fakhlSbpXfK6wIGfM0KDbVbvwggAJ0K7tsgRFk
FWCag4CEekP6dC3kOEojMC3bAbOiRuZW6WRseavpS1LEE4hLp9F/jzUaXU6RPNIBcE18Kb8VjjEc
dHQVv1VD/KIFXbXvGk375wgNXopJLsfPo1pxTSFTMXAP66GoPFobAdpIhuQWQ5GuXG8fbcO50/f+
tszrfLUNk7IAOGOUlSfqCVRREo63NgJ+rgJ18L7RJH0fDeVOVhuxJxAxt8LqkQLPKg+tCG0HKCvb
5638DdrZtElmB5YxHoa1H7m8hGcFLNoAcCw4oddYcKtRkeY2qsILoYF90Y2+eJjs6C0dhPNmVGF8
H5nWD8VJmyfJ6vSH2hItAM+6e0Sc+mskKnoUpZysPQ0LdS7M60FTQPrAyXB2Ubh6G+ymBRputrnX
tG8CHbKT6lfVSU+M/i3LQPJkgQM30x+NuwmPoHODKcxOTovwrZX7U5+uOU9+NEtsF7h54PvglF39
nLbB/Kat6agmQVi8iDoP910WT7vPb4SPRiF3pe4DFQPusHp5b7VguJsSmL1n2Wl4104C1V9zXLPc
mLfdZRAHMmzmZtGonWVeru6dJAHlIJd5CRGffAgyZbkrbWPamlIIyH6I/rFBMq8kY1GLJnDUALJe
flRv2MU0FGru4S7W3MqtTADYWyt9xOW1xj1Dk5e4ZbZiuT5qaiMHZN5mgUhHEEAsrx/zQUl+OSgw
fr5EH21Myk5zC4vzMsueXX6OqkyhlUhO7fGQIeLRKv5RtaKDGdXjIUcT4r+iUo+iacbv3TCKDTDX
dtOqWoxStPYSWdmaPtkCL8v8zncsJGHmGR7DVXhTNGAwIgxcvTrsj61uuHZUINOFqa8PmTmN5U2e
9tpzyInZ5o68k5ve2U5y237Fd3FmfupOTrM+710nRLfGQX33jn/XduO06XZRjyAub6PRfbfTqHWR
lhxfusaRb+ocp0I5aarJDTUBfC5JtZ+fT/YcHlzsVLo5hCcznJueKYt7OddFO0yofY6yJ9fAV/Rw
EkgB5s6pVdAJSVNb3HSgMV9ypRA3QpamlZrccq25F5FLo1Guz8S366KcnYSVM0WJ4iVDGr/4tnMs
omk4+om2B2kJ2r2r/QNyX9+zIoo3Rt6ZWws7B3XCLm+c+mylCbjY5PycmbFEmx0rgoWLTaCYDc2l
VPFo3ienRA3CuxH6348y9dfyzcVNNA9FvxHSHfsL+ZvLmffbsBkNJ1eoLuTTWTKsejOo9Mg/X99F
eMgoNi6t1GRgSsAkuRwFakESIm8vezM5eJOoTXrUcqVHb2wcPI5W9VwaRrcrEVxfefYWHAGePIq6
ZLDU1aAJXJeuAYuXne00tYd1MrZyaVy/SbiEbIe0V2/LRhmPVmh8zWSAiFEegJ3E6s8b29B+Hi0s
ZWkmd1iHBP5zgtj4sejw1c2r8juY9TNZuuwqsdOcRmdIPSmseccpy/zRk5lvgkCieiyQzdprA66s
fSHtCxAS2yQzpG+0TdT9iGXrylZexJp8LlVYyKr8RbPkKhBPcuF0uEvTeSwrZFGpX22tCb/PaFQw
CtCcFl0rKz6sLO98tV+eX0adWzRACXEFWrhpWpMdp51ee6j8HUB1WPWrQQVQKjog0ruW2LrU442a
H9LqBV0ct+9PDWQMKXsLIrDh6WNQ19v5mi10nVrno98jGKEWs/7ZUYrwsnJ+FL26j5tom+QPTSjh
gLBHvjls6X4o6bHwNawsEdoRzcbW412gMv0huof3cM6D2NhITb4Nu34fWdEeJt7RSvodPNwtangp
8ISwQvIzC4+Dnu3qKNnOgWKCKGLCv+ZjVDscGz0A8AlcBXyxvdOMap/ZGE/z96CXsVu293oitr50
A3r7kFjKJg5+yvyaQT+0qnqo/fGQUiNBQKrqwoiHEWr854uwTH8pcNAfs8gr57rxdUs6M2uZXlUl
e347uYU0dW6MySDabc6dpI2BNzJbhwE001Y1kwruSz0hQBmXp9G0/khamd8kRmZtfVoUG4yhg50E
42BbV7Z2T/q2Jiq80LwATY7sF6Uu9gxX/7XRhhPbviIlKiUmo8mPWSHKO1RaFYqGvXSrT4HyEMqJ
cEMg3Upv6zu5avxdnWjKLR7T34A4eJlFi3wWkyk3Uxz1e19zsrOWTmsv7/KOBGNAi58yL10H+pCX
t5c56Y1Wj2ClCqoF2zEdgv2oWuXj5+v30SgzaYFmDYEnrevLUZxCNjqIgS1UPxsrsRwhXFNGoe3z
UT546ohmQKwhjTSXxK6DwqrNQl/W6vaMDZJ1ohP2TcULwa1S9fcgw+fT9BTfx+5AXW4TVzUCNlY0
OW4axOKW+VW2K79nnrzLqwM4GG1ykjRQukg3XH52nlZGFUhxca6cTNtoedx7doZqdyYCYy/K8Ace
xd2uB+C3yXJCLwzsrY2Im+fPf8dy9mcYB/OByDX08+tpMUQwRPi+ZOfJsX44eoSjWiDnK8/gYhAd
KDzuF8g40WNeNEkypw4w+4gkb0J08w4+ItW/eshXbuNFMDWPgqwhmx+CEgnA5YxGgm2qKaPkSXo+
7ZqkK3atmXdHpwAHYdthtG9Fb95Io20dwAdKKxH6uxbCxYriWQYwdJYnpzxD3fNyfE2dMi0yeuPB
6AVi7NizusqAW02Zh8GWFE+HoUWd0HUEFXx7RD1NpP+NTqe5Ik7OWo1UWa3G4wZBnK9R1wEkCqQO
e8XKUs+DE1lHm7bzbVx3vTti+L77fCMsHlCyPzhdCHvhOTPrAF/++nxI06ZpjNiL01LZUn3K4FNF
FIz65lAp4sYUrbx2JhfPJ4IzvNWzlixLxspdjlnpQ8U00uJJcVHaNNiZnPsI6RBryPVfltDEzZBT
m1amybjHDwOfS98sbupJ2IcRecfN5zOwiD6pTXIIZs1S1Mao7Vz+GgeNfb8QUwHXwsZtxRDa1xJB
4T/SKOkrp395IGicqdjo0qgDK3l96sLB0P1YAq5QSlm8p+wAXAkZxZVRFtEnswZKFxbKvKq0VS4/
qIXfMFK7iDzfarN9FOKDGiNftkfmPHgt0158jXM/3Fe0vVZGXrZFEQTDOBTXLXiOcxZ5OXQ89L7e
mk3htX1jbIdQbu9xYIjwH4z2uT7E+wBep1slYX5j4XHQIda4iTK9+/n5ki6vhFnciAcXAA1F+Gu0
mG/1Or2aOvUMA5wIkiLNoTGsjRKN/WMRjSMy6DR4cr1HYtmv1ZVZWB4pkiok8gFPvot8XMWkvYpL
xCT3qQe1JnQzCFMHvTW6LSfwKepie5cp0Zqn2rImB/iB+8eWyWqosVxXpJFDnRD5stUHHi59R4Ba
7Ij0inTbxHrwLZDk9BjKEwT/HMlTl7JP6OZDixx7YMb3WRGrm7yZCpqPmvzdKFoOfVzE2q2WyM6/
nreZWY0kBuxqGq7Ayi/3SDRlnV0Mg/ygS+oXuuQdFScd7R6/W3l+FusAPoMkCHgLZVo43fNp/Kta
LqXgJYqcgSbJs9L0m4XtZJYjPVFV8auf+mu95Pm/d/EQzOPReZgLUO+1x8vxpkrPKlr98gPU08YN
rUFszCBJVr5qcV3NoyAZTa5D+Znq6+UoWZz4iMX18oMkpehg4w13o3Jju5TZp5UK1zJ4YiwdKss7
l42L5OpqLAahpOlUyw+hqT5rM7AWc5d4o4OI+q23Q3foavneL9RnYdauCs6+dOMqcA5BSrc0G+z/
Pj/W7yrV1zOsg3MgpKC5QOh4+e1aa1dicEr5wQ6KcZuZob9DCiQ6KbnWuonsO4dIDuPj5MvRn8LE
GdOFkxx+d9RJQ7m9SZ0dhlr1oQqsxsV6PNv7tCoOpp2UR5Qm/xvMJDwCn5QOcmz89uO42JaVOnJN
Sdqt0cfpg5jy8Edp+uNbhXb7MclV47YVuumVWaNsuM+xX9W78o6HzHlRsnbVXWe+uy9ngCYm4Bzi
DRhs+MdfzoBl5VHUqgXsQqU1t2YPdbzvlMc4UjdO3huwkvnHdV+h26fZwaaspHIlYFj2yikr4NVE
1AUyaC63Xv4E37QiNcjggqiZdNIM6a7VgnpXVtZwm6LVd6rD5Ec/ddFtJqMhiMFkAe8g0vDaiFNx
lyRMqBZMygFn2u6P2ST61q8rDJoT6PdRERwrgpxDxJO9K4l+dr0yyHe1nRanUmjNRpaQ3t9MI4zK
adTM+8wXumvnqXSnaEqJ32LGXW+h2SSy8+e774MrFmEQ6uSzng+i7df3STlIRdSWMQybUZP2Okr0
vqnVCG0IpeS6FE17l0pOta3i6Zj003NTJttEw/pW7mrjJo3owRIENv4z/U9nS1HDa+1eW7ldl5ce
PxIOCGkVMQYPweXq2AE4qsquJbDienmqxxDJxATmUmSDURFVNLh1p8krL97y5qNSS9OJkpfDw3et
vBdhRVTMfAyvDILpGc2w6l4Oo7UW37y3L/b+TD7SwGTOeiAIoF29q+g3l3wEAgoy+18d9X6XD328
a/qoBFC66kGwvP0oKtA8Ioyivg+kYf7qv94P2+SmNZJR8aK4QN+7qE1qIu1Qv+W9Lu1Kv8KZQBMP
Y62oN5EWGps4RzdelYZ6q0bJ8AzsbS20W6zu/JMQ8yK24GKjoXL5k7IaDRBrREkH+bk3/ko3SVqk
v9IcmEqgy+LL6K8JsS/W9n1IEO2I95DnvOvn/jULGEQP5pj7ijcKI9g0yJ5uoyHv/7UEjAoSPctZ
5JUmEUXxyw+TZWSrYxqinl4pwd6eEvutRbr9mEq59vz5OV4Eh0RmDEMnigmEKXZ1QqKij5AdRkZP
ruL2QcS3rVNhBOg4UrJBXEiTN7TYdypq7ydIwiuDLxEymHy9i0dSDaLdco2JmGL8zITZpF6P/N0B
6UX/GBtWRUFCUSBuYm8l7/pSfpHtsNh1daLgUpB3u5SiuFv0hr8JAnNcudKXYfv8o4AdMy8zpfCa
s27HncTDHqae0PT6hqK2vM3z3DnEQWW4MU2jm05Wn0Jj2MRyhGqTiI++mqyVVZdYMH4G1ZFZ3oY0
gkTichNoQCox+OkTLyuV+1EWwT1am9qOKBsgk1Lm2wROx9Zp5Xg7ZJh7J3G2ElwtzxdRBakDyQPV
hIVNRjoFMU9LB0e81Z91XQpumgjVLCksmi1aXrtEK9eO9AdfDU4LgDQcHRmTHH0O+P46YAlynU2d
5ok3FlmFDGvhfK9CCTe6JqZ02dsy8A4qBxEVMzZpXe7qwaFI8PmhWJ7yyx9xFVek1IjiqmoTT4qF
tC9NKdoleRR8+edRIPfT46FBCwn/Gh6WNo4ixWkUemofgrGTFWnbZ5CYPh/lnY16+VBQhqFlCG0b
EUBqrpczKkZZL5sxC73A6bc85m4avyaa2MJV2g/Gm6OeI+PUaK96n22sSHcB0bpO0m5HCavh9sHy
R/SYBT6FstuIH+oUP2jZydB/t4GOYfyzGn7xB1wlYqCXbb+xa6AmZXIkMt/bWf8FItSdHXSvRfU9
xyNtVxU/UTv+9/WCAMgbCIiAh+CalQzppw1aoQYeniq3diqpeEXUqxHPolgJSMEGRIiU4EwSuI63
0ZgdiFDK0IsRrj8WxmhtfBh6x9HJ96FkBTssOqpNb0fOxgJLd8wSVXEBONQrK/rB7pxZX+Cbwc6S
zF29DjWiHk6LvojXd5FGcwOzQXmukH6+b5aHH24Z+2a+AZCrvb4Fi9bpAmFlgZdN1UsvT85zWVvN
i8RFhQuKsEhx2MBP/zwo4TRwEOJ6wFvXAX1YA6IKbaSFJrlObiaMIm4BluO/4g/7JJa6LZHomtPp
8kNJiZlIUlXstCG3X56PWh9CusJNhqoK+EDDjIxX2Z6arZ0NypZtFNyKMk0On3/ouw3H5alkVMBJ
AE3A46BScTmqk9JHK8cq8xrHm3J/o4T4GxoJimOpm8MwmPp9C0c7exnA4Mr9SyKRzek7v78p/GNB
rcqMH5r2BuEW17IfO/FdL52NOY7HeDwqGu400L/gZqX5XutDN9KelfReCx8shzJwYNSP5qTsRxnM
ep2g8Vi7gmfVEeneb9JDjVRmpzTbBrlMq45/pACfd2MCZtauACyGDW5BfdUfP5+SOVP6e0YoSVCh
w23WmpE3ACQvZ8SaONtyL/qnjMfhWMr4opWYQR6lXNbozaGh0FidtUtbfe2KfI/aLoZG6xahFYL2
2c+BUsLl0LaThhOPUvKEUKbqNgjQPreJca7UJrjBv4UWWsBc+3bq77SI4222vX6MGpDkqTkil9Wl
Kq68pjih/6NvuITGfcmVaWHe+jyl2G4N/uvnk7Xo9yEtQeZvz7KD7KKF1eMwBHGoV6b0SOp9RESl
OOWWJLwiTOqdVBjVUWrrbWLIxVbqCWDGQbZ3vi4p58gWznFocDhuKambo4rdeKdoz6PdVdsmD+Jz
qkbqynZfBHozYgdCPuYk3KA0P64OWS45ZWt1/2PvvJrjRtI1/Vcm+h594M3G6bkAUIZFX6RISjcI
iqTgkfDu1+8DqntbVexlnbnciJ2InhiNmkwgkeYzr6m120AJSRRUvVlDJBBPIMy/SUGHChkiBp6s
BuIynG3DrUyn89K473y7sdI1lkq9h3t48h9ewcD26OwtaezC4KBSfPjhUzFLwhGjehuIMFolptT4
XRgFJypHxwf2+yhQZLA3g4NPl/ZwlLHMomKYFyuNKS7X2O+x7aqqPft8SbyrsPy6igH4AbwC2g3C
j5D++F7ocyVT2kwybhPFqdZmrU9eidIrfGj5GWWA3ZBq6Sq1s3tz0eiYmm5V9Em5mkZEfx27rVci
H9OtUzjKDrGVxxoXH7eL7qIojpBKtr8khjz6vVaIHXV2k9OBDAhllcpTQyVaFbpVXThBbmyjqCw8
ZZbSNcVZw9Pl3EK5s0X1DZ9qr6h0/d5OzczTU6tCP87OTtxcH7YzE8Es0FHgcCUOfV+Mv8SQcTnM
TotN4C2xzspYo/fuTV5/Fq8o85+PnriMfCh+1+W39i2+C05cYcuSOfoKC7oe4M5SjiRLPPzYCC23
alS36i2Azy0sTr22fFPfKKQLn3/vD2Sx99cEdYEgFUR0kN6HI2G9aOfsfvW2vLA35ia9GtflmbKG
ae2GK8WV17mnbcqHfmXdGhtrJ/vFJvQjV1p//hzH9+fxY6iHjzGaXRf3cqXeohLsGkjBZcY3rdzU
qgl888QaP95JxMrgWpbYi8gEKZGjV9a1pZoSobY2KoVxadnhQ1M4zons+58HATtNWY+L+djjgoCq
qoMsBzwd46Yo4iReYSAXn3iV5YI/WCfokgCBoNe/SNdx/RxOmzFESLnOZXFtdiHuzXCtkYMW4cLM
D3zEMr7RGshvKjBznpTOpxbPx3dcsIQ/qzmUtY8ZexSHJ3iojF7JqQl7chJLhnXKxfVoFMBeC8oA
/92lvU4JTzt8xzyj8pMjPHFNBTfv3BnY8TYjob79fAUegyN/jkMNHA0QamHs+cNx0BgJ2A16fj3K
yXgWFeNAp1Z4QqQW17nSYi7alrVXB0bt2ymaroDh5/vGkION0uNJ1+a9cFkJYqVodX8+RVPkzinU
76ruzE1YjmddtE37+PuA15/XKvW5XaZ30MKTjVDLl8kM0hN99KNg6Ocb0Reih7UgoI/lEyZY40Fb
aPl15YS3k065t+Y7GRBBXVR8YlcP0agsFdn+zzbz+7g6HSJOcCIq2rOHMzkBhLTQMKcg0yjGlyzP
4l3ZkdK1eh66WWU9NuUpO+h/WCQgUkAoU1DjdY8RC6nORTJUcXbdWnq0DabZ9jINatT7Gvmvl/F/
hW/i5ufOav793/z5RZQTzduoPfrjv6/Lt+Kurd/e2svn8r+XH/0//+q/D//IT/75m/3n9vngD6sC
7uh0273V0/6twVTofUyeYfk3/6d/+a+3999yP5Vvf/z2IrqiXX4bemPFb3/+1dnrH7/Rw/xlIyy/
/8+/vHrO+bnt23P9+q+zJnsuXv+1/HP54oviOfvr/2s+/K6356b94zdL+53i1lI6BuTGlC8A9OHt
/W/U3yHy0Ihdev905ZcUtxB1G/3xm2Sov5OnLIUxMhaypaXa2oju599pvwMB5BjDBo0sHCDDb3/N
ysGX+ftL/avo8hsRF23zx2+Ha38ZmtwHsTniW457TvrDNWjqIYSeHBaXZHT52skTc2WK4GuF+Bzl
rgBUrjF9GcQpPtH75fH3icy4Cw6NVG+pqiPNcWyp4rS0iYUTJLs+beqbUm4cFBmGQDxC7cufsyKS
9mCQxaq3grZF12uceg9hYyX10FZZRYXoQViXynnSmURGSyvxPI6KTFnXmSyeIH6HEbL/dvmmdZ1O
BFaiUD5xd/6IzEG+n+ao+iElqB5n84iRitIhqKak3aWJ3uRLUedfal0pOy+fbQnN1ViVniapiDH2
jDdF0QGZNjXO2F4daLcackVvI5IC+dpCD+Vn1Pwf7aXL+KUWjfjRHm6cww34/96OWxA///XX2v2w
487jOv7+3MYHG2v5kZ8bCyMWmY2wHGQ4L3FyL0bNP3eWYjq/0x9cLnz+m+1HOPDnztJ/h/nCT/66
6f7aWIryO6ZUy16kFkOEh/DoXw/3P9hYx/o4UDM42kEZoFj7TtY4Ot2NOKWbHrb9De0idRUKM3Wx
xXjts3h4rarUOlMqgCooN9HAk/XGT5SGQLkz9XO16pTVL1P359P9us2PNVB4GrquSwGEmgs3znG+
oowx/lfBnN4MWTm7taTtiBKyhxF7cExvinqbKxiDdHTd17hoYPCNT5ofK85Wmotv2AOYbksn1K9y
u7kftaze9LVenZmDJl+2YzBeFL3zNMb4xX3+3Medz/fnJqBZfB9BuiG0cXg+ARVsyWWl5EYum7Os
kNl+beJhhSD7HLnpraj78Mye7XbXqr1zg8VGuA7UNNsMED/PuU3rly7vm4cyC66McUer4+3zJzzO
DJYnXHRaFkQEZQKO7MMn7EWmAy/iCUkJ5b2O+NsPVHTgs9emscLY3DinwgW1W65SD5NTya9mkmxT
iVxgapkfNQ3qWrk+3BahaK5AiogN1guQ7yVcNGs5L9Zj3GdbYcMhrtouvHBGeVqZg02IMjqn0ud3
hY2/D2byWRCZC4yKLAeHXoB5h6+DcYdVpxJEvlQzBwj8cq1hQdEZ+tqmJAPhNEINwYjmfWNIgXLe
t/L3SsIYIG6UsvXifirRQIPxaWVl4odSg25XS7TrBqKrEZIvpZc8kWy65Jzz3kClTRoNsKBW1L0V
EyabbtQV1n1p3Gm9406isS+qKkZOFKY6Pr7tIuETILTlSWUGq33S4A/bpZY9YtVpw3yU+istmdXH
ORkxRoD7WaCxKCWO25RR8S1AftFX1PaN71UpbtYS4JJ2287VorRW+E4bl096Ow6rIOyDDg8b5ZQW
8FEEhuDDopsOiZZWD7WD46APeEfVhE0s7mZlUrDQUExUEkv9hMLO8enzYZijbEDX8tawRSTuWsz9
NhJmoptsrjF8bgTyJOghX5ZK9I0VGOEXEeYPRSAX91ix3OeT9PT5DnmXBP1lSS117QV0iFscwTXt
puNE0hrGBJ+tcj/ns4JwnjleCWyBfdMWNvIWSu5xiNebYYwkz+gH5QdFfukCumR2ntbz7BaU5naU
XE3PsJY5S4bejyervc6Stmg8qdJeR0AbG1Uftjnil1tRm825gr/V1tRb3Qs1WyAyVYONmNv0MZL7
8TIcceSpbXtErIL2gVE28o2TDcqef3JXrZLqgQjS3n4+FcftTirtMAShYIFXABAOCPtwd42TqQVt
NAZ7qryumObLhHmAB4FKh4NIgrkzy94L22QdD+Kuyk3vxPgfVh/hInVfDQwDBbgP1bFyMUVu9VTf
B6iZ74wAz/HCGnZmZubgEadsO8hBfBdLCxA8Nm081keaVBpsEP5/+i1Kml2k6TScUL36x8dCtoAk
nbIlzmSH0xK3htppzagR802PZqsqV0Yc6Wefv/xyVRwsw+Xd6XhAm0G3loDhcJApSoMgRgpgH8a2
tjHVwR1NUZ91dXti8y0f8XAgyOdkyPIinUQz+WggFa2JRsfKYT8neehJQkQNyW0aYS0yjQ8w6U/J
4yy/8HBADup3AREb5jWqG4dvRpGm7zJFa/eh3qzkfrpGtdFrc/O1j1O/jnMfmmPufz6b/7CU6ZbT
uSdUomlFk+xw0KSkC+kYfbkfHfxb5vouQh57rrsNmpHfrUTxwfevukrz5ST6oar55vPxP74zwMql
KaeDSgO1cXTAxWauN5E+jPtBAuzeF+Z0m8YdXdW+Ha6bVv3OI6k73e767ecDfyivg38jrlvETeB9
AYY8Cuz0omtKHGTra5q485Vc4lYrKWKHX4eRuApWzm7WxPOqDIRYz2kePOqYRKyNKcXXo7M7zNAS
cZME1cm6/3I1/7IMOFqgzVDdIgqBcQIL7/CLUDNhZxMRX5vtTFJt98YurwbVy/MmuJsHfJrHLKBZ
lWrrrHTOrQbxH3DTr4Aw8DK28OjtCFrWkTAE55E1+LnMOqoMk+uhLOcT1Y8P6AO2x+KxwNPifk3D
/GibSGoGxzYFIUsy5zVa4Up9d6EYl442+Woh1mGrrgdJou89n/iER2tnaV4vmCL6JMTo+PAchWxB
iNd2PbTT9YQfgt1O5lZtOPVxgRzdMlOMtajmBPn8U4XAoxPofdyFJgJMDljwB5EEJUvo2ETRfK0N
MS41jaB9RM/PQzz2lDjX8gq/rgVkEBa8FkU6iBWUto62RzcNSmuBmL2ZMlm6sgbpopgl7DkQjfYE
3NYIXduvJzbG4evRG0N7k0iY1g7XC4XWo/WHbKAeQ/mb9/jooOSYC9vX0ga9a0mrFYiAmNuFfZif
abSnzpDpeAnkOlzj8KPs5LlWMBCX+nWA7cQGzHh8Cmfyfr7/PSXvj0eEjmonph5UO46BXsYY4Q2b
ZtMet9QvQkFqIOzqeGPjWH7R9ZpBawUZStj00VMST8NFEMbNVdx1tZ/G2XBObi9W86gnMGtKc2Uj
GOyZjYLkVVQ00Ve9b4BDz4VnJzFYhdjEmkxN5ss61THqGfWnzqYLnGrduNOa/qQW9uEN+vPloAFR
A6bHxkI7OpTihkK+HPbzPksy03OwHTnXBiCK5Qzh260inVYBvry7xP7e5RnE73IE0tPltyyiL+oU
NJoX5XP38vmSONxoPNWS/4ItWmrFqOgei8VrRtWnXTBBPmhT7dWwu2KLTIzl4bhdrCIk877aOQ14
JcBk6vORP8wHI+PYTphFcUsHSnl4FsrWqAujEMoeL85sDaop9MbJUU7c9B9WPGcIOizohihQ6j+I
4QdtaA5KZdd7jrh+U2vGY9VUlk8P9FR1/3A/LzNJY5PJhFdCtAtM8fB9NDqMHCui3httEj4ZUClW
RuGcq0oMx3cEUhA5lKU+n8Ojm24Z9L27RrUEQsuCrj0c1K7Ksec26PYJucQaMQt62FUBGEVI7V3C
4bOKpml46NRFA6HpYQRHiw6Nqee+po/hNi6GxE/R4jp10hzedH892LKHkQREoOFoNuYBy8ympOEH
xIQAJFaVb7Gqd+dBoM1nYioDNHnRGeNOA3Ahl8WOqyWhdJCiKUexIiILw7bCCDe4Jqk7BIu/i9B+
0wsJ9/diOsUGeVeSOzh5lhiJOaRpQneGFXk4j4t5nyJpZb2vVbSZ52oYwZ3gi72xqn5t12W1Y5Pm
G91CDgAlkXHf9zY4u0Gdo29mJNk4ljrNmYJOxkWgNeEVWVb73ahAjxhOHJznYSneVPRsd2Hda15a
hfE5kL1p1est6tOl4VxEKu7xiBWXV7WQv8lpWj1wMNS6u0CMrtDR4bqb8YqIhsDZ921pr6MEd8dO
MZpdWemVH2mF6cUdMjEn1tg/fEqOB7BAy9nMEjvaqOEoaXlqRdXekpN7B7gvXYlK3w3CBlYhyvY6
zCJp2w/djSHm+THIbecrrNkn5GrzNQdvu0qpALuqAfFgctLpCu5ctINi4ezh+pyS6zsM7d8XnukQ
+uGutEBnjqWEkw72Afpb5T6b9HbrTFnpabFaQmjKDL+djVPyNR+3PRE9/RomCHlAOkWHKydpM8MM
jaDcLy5mTx0qCMKh+FHHDqWYqTXPHKM+RcL+eKjZFFXRjoO/RnT/ASpp2RRs6rDao/diurUaq37U
gm9gS59C7//DdEKoAbUPppxF8KG6hy2wqTcMZeOP4ErwFK5EghpAHKXFLuuC1P98tX0czwHoi40g
HXww8MdsASs3USfMZrG3G0e6H8rB8ULsX91JxmdbkZLy8vPxPtx/xOQL0xwkHYKaZLeHn69p2raO
cSnds7fM7awAL7PjqIeH25huaaKunJS5OKvlvjtx/x2pcbBSl0oD+rDmsnDoDB+dOSAFzDIxedXY
kYavYxWP30s0wx/awrhSK0PbULqV1zhnqFcSDivr1CiNM9RZBpCVSIdJhSp8u0c2PlWLgky50Vy0
x7DuXIzeZuGP4zdJ4eIJ7KbeFromeZXe1Y9d1oePnTW5WeGgGjqJeK1V+K64VAYHuCltdy5mcQJE
8GHFLu9qUfBfoo1FEOlwmss6mPKhZxmFILJcuwridc4RSpCbTSdShw8b8mio5Yv/AncJuqmYUVMo
OVzk0ZPQ3Sxx3yN1cB7bqHpC3/EUb/+9+HFwe9gwlgkxYDyRcvJlD4fUeyURSFZle5aqvBt1G91O
FKcEmkzwpocuhsxvRcWqHtSbqp57JIk0cSXnIvJq7BlXXW5zF0r2LJ/pGY6UeZltJKmt106Cb2AJ
d24vmrg+r7QRLyMD68xZat+W1GJl9gAC3bGeS+HOuPqd47zjV6MtdkhonnrRo4RwWbL0XLgBOO2o
o38sY0hTKYTdpXsUNVYtp+GFMo2AiWYZDRDUf/HL1u+iXmuF22V4Xejjw+fb9cPxsDwAAn4AFDEz
J3M6nOls6KnPp3W6HyXUlGnpmfpbPujDmoC9/TKh/LT5fMCjIsrPVwakR2dGoVlEOnw4olzQBEqQ
HtprcWXu7D5Ya2S7huBmLgal3oaS0K+Kvg59JAxNN67gbRvReKo09jHS482XlvJCRwd/7BwdVF3t
WJRLwmxfJ1O86Rwn2qQ6jD/XDpC86po3FbGSrRqOABtRaPJjCqpN2fOZAmRN+6C2n6Pk1Of4uK3p
5JHG0rCiyoLQ6OHkdA2ieMCEi70SG/YjiD90cAczXhmppNx+/iGO+mPvH4KKPMkhOfMidXm0r8Fq
UM8iZ9iXKCK4wo7QA0FrCBNXo0GrqI/zcNdperFWbHZYJSR1jYdbt5uGyN4VSpl48D2hetpFkm4U
UB2IE4qAmVOpxCHodWYtAZ/XpYaxDQJHRCdi9Q/5Dl1GbQGRI/OCVptx9Py6IgWlHlFz1G38U4ux
iNfUOk/p3B0R096nCaFLcnsVSBOJ3VHRj9MAOaShF/teCt/i3toOsf0oKm3yDBCKW9R8WldEcXCr
SXHlAjZVNmiwTF9SCj0e5qH1idf+pw2E2ieki4UpDEbtKBMIZtpisVOIPe15y8tTqJzppCa7uDTv
4QXOlwUOnlh5n1vVfK/mQ7ftTyUjyzv/cj4v8hWgpSnnLBctSeBR6h1KSqeiejTcKtQOVl07d76e
yj9yw0pWuYVMU4gA9Vor+m6VU87K8/5E9fwohOYBwD6idgrChP6udswW1JIwpaMn1/uy7U2vnIds
JZrkoUjk5xD7aq9JIt1PzIryrKb0JwKNo4X3c3AY0eTBrArqaYebFLU6IzHNstmHY/yqIlB6QUE8
v/98exof5niJfZc55iUX+vnRujONup/Lwez2lFftjaYP4XqmM+3yOUTtTiDdiaRMca6ooVi3cRS5
ejwMKymKgnuznNN9Kuz52UxEelXYybjRlDR4mpwSfYJGjjdIti3+zGO3xoqkW9vIkqB4paLqn0Nv
XIo223YgIcmhaATBQO20g/wyLvpelhI99WaWbzQ8oFbYqtZXZjo15JmDtJqSyTmf5xEU7FiBJgut
5L4fLc2VGzVbR2rjoJfe6y7i+d+qai2m836Km01v6dXFSeD9UejCvtVlljywThYMdYRlGf0SuuS9
kjbaqM37yolftMkePNWR5F2WOyiyiUXMibzeLjA4UYcNMvjltzBqvqYdNeM6S+Pvpcjby76sy1s7
QiAqhM++lspIIPJum+clYu2+kYsBKb3J8ZzeKHwDwaPB7cSkXiLjqKJwFWbbuZrl9efL48MaBAFM
LZdigArmA+rV4ZtpuWTlgx3Je3KH1m2SUbot4ii4+XyUI+Qje5thOPNo3tG/JWk5mkAzlgdnDGpl
32WjL8Z4FU4WBt/CM6N6bSvtXWSjjI8OWcyxlw6F2xfFjZJvivAhREOrwF5Xmy7tAaKSU6zCdpvV
7T324a49xN5kdS6bzS214cHgxj9xUP7Dwy+kz0W9AOI8GjhHMfIwDSGkj9bed5bIfUuADq9tQWiv
qyPsHw1NtzqbQB8qvTAiV6VV6NZhIi71qtFdU6e600925JXJMHtVP+zmyH5BVa/cGJ3h7Cpa2re9
TJPBluTsNXXqaM0t1Lux2oe+gd73ZaKquF8lTnbi7j7SN1u+yxKvkUOCZsWy+VjTUkn0IYsiRdqP
GGejTSZa2sPhTTb3482MlO1lLUXOQ2NOra8NHYwqazKuhqqfPTHRHY71eF3J8lS51ayGmsuRktBB
gmeX2ohJfL6IjmIanhX/UC7qpVNDSe+davLLJrRSYTWD06l7IUkKxWbhnNUl4tSppEonUpV/HIqa
4aLMQgh1zPcNp2HOQnAeezVPAvKvKkMwsDFXKctr//lbHcePP1+L90JfiP9wCR3uwNFolWFuS20P
+AK/Xz1U/HwKe8pG8jn5rxvVIj7L7DTcTIrz0DqTunXkoILXEM6+qrA75ET8Z9H8+zMhRYAeL9Br
6iNHz6SLhREx19o+joYfxNJlgT+kGdxm2mCd+KpHicPPoRYCAh19IqPjkkmK2o5lgEPYj0r+RYJW
66ZFjEiGJIeuJcL+BGD5H1Y8JxDASbAEcGro5h9Od6gLVvxcOHun08R3U3IcTwnt1C9ivc9cG+TD
0zhAhvTBRKJJYkuvttHbsxsX45y6JinHTTmFKx0416MkW8HZHMfQGSiA0noTyXRih368eah90Fmi
Cro0qo/rnwP+idQU5+Ru1qLCl2Z1eNGUUtuCE9JouKndWV1gynliTS6Rx0FchhAFoeFC6Saq/2BM
2pf9jBNBXt01HfSIRNB+yguzXE+5NF3XLUiQohu1Z47l0k+FU1/PeRStdNBvPz/X/4dw/rakSf93
BOfmTdRh/PwrgHP5gZ/4Td38nY1CNEe5hpwbmuFf8E1d/h3SGvIIaN0T1gPj+xu+qS2YaTJVXAgM
ou2lx/cnfFNXfgdWAxQBpBZc/qWp+x+gN3mUg9VDr54m7eLlQFWCYi/VycMtlmOSY/VaV6/AFlbp
JpsSuV8PVmk+xEajt4SHgdx4VbjI1Jp6PX5R+8x+5olHuIsiUd1+ptjoplGnS65qzmq3o5WRZOcN
2rBPRtBBzG7RBUo9OIKpQZCQDgi0zn1/PbJzKzcM1RJvn7Cxv7XAjTu34Vyhe+BUwSUcxKZ1aWGj
+BdZQhJkPhbWGqk8jBdti/uBa5OVeKGl9CnU5SDZQhtyLlozm65CtRLPupFUP0RZDH4iRfLzjKLN
okltp1+FU7ArsRglgLGySL6K43T82la99QVhiiHeRNRGlqAvgj1rTmGM3vWgW407QOPR3RFn2Gcz
rZTXqMgVGgxznD+qLZ/aladQG9ygnfHMHpUe6o0dNXnkKm2dPhmROZ8XcWqil4jiwiZWsmtVr+3K
6wan3qmRTvWFtqF0VaNYL1wHOaLXKEmlieBEn3a1WTqyK/etZa6iYWoyj1lVFM9Q2wH6W02p2Ycd
3IBOxNoJUodE63CVZJoWrIKiK4u1WWjlpSjjsEfTtVO/6Q1qafRpsvoWIFVI87wBWp60cxPCwEc3
363U1kYPRTMlD+PRiLgob8baHYEqqitJ0utHTRjOd5wNU7CLWhrKbpMPynNP16X2wii3Az+N8Brr
o5rQMZCnAVODMskjDzRii7AUrRfbteg53JhUEgCxEceVWzvRk8YNrbTQ19JQqNseWRTVN+Uhsz2h
zPaXvBji3JOCxEJeRE+TFJiDMsV+AcpD2nSjY0k+IhNWReBW4h4CeTWN3aoQVe6By286nDy6Ut0i
JFSt4QOL0aX2averyIkAc9ZxjcuFk9TqnT201r4YW/wDGHgPFhitzVglj0IHijUWhvHUeFbT9F9G
0Hy9Z1kJjB+F3rNJDFkkyPCBGXzOQmQ3vAAwIUXGLqhXE/DA3FPtABqOgVoA7EK40TCiZ8m+tGbw
1J4+WPZEqBooCigRCbxaajXzvE2qKQjJAGuKLfSRzBB1Fa2gHpynUbyadGX8VrSj87Uk6Ko8vbWh
ngHZoiYPVavnf2fDtJan2vlezy2/qeo6h2JyWV/OWqEYXqwk8hYeU5auBmzQaxdI46C6jhlZEV58
4/QjHZX4q9XNFcTkvm01N0lqYzqLcHY0PCIfuh0Agusf3NqZ5iVC0lNfMVIFJJOgDuxmmiQyr4sD
49HKRZEuzZckgS1NNO7RF63h4sXZj6wfpG9501bAhesyeGtxMBMuO3C4Mnp1RsO5RGDI6xqRo5Nc
JxXJrFNnuMXESvQIO0sdPFQWTMXDEYryVNtG3UIFVsIZWYokQ3Vo1hMDvDXVY29SCjGDGGLxeIWR
NNau0NsK3bE20iNPS/sxc0t9qZLitTPf2ONEXlMZUZ77st0C32WPdjUUeqkI/CICsnBmNvaQbFrU
oQKvxEvYWtMdUIf1JIUcTWYym9qWrh5NbjG1HIdaqNfZqp5rANYxZk2lR1lAqtcRVCqwIxVSXmu5
T/UnYdSV7oHvjB/sVjivIpC7J3hCOrofctz0GzKKUMUMpG3vHWCZsZfgZ2Nuu7LFbZMiQKOsAymx
hnUxKXi/5Q1iki88ztidgT2Lx7VsNvq30dG7weXFuz3FAGjNOY6/w7YW3axtsAVUWjipEStEkibD
vOlGPC/OmEbpuZAVPV0PQzOUvgMP8RVvzxaeShuskxy0XlXGt3qVUZK3qi5RvEhYOSszb6nCTo5r
BLLhIRXCZyXy5/MZYHtDg0DfNPJNjArcxSyKy2RQdRcx+zODT2/HxbktphsAWSsnRCk8VgZXybur
NNR8XKX3i3G5XskvDWNjHty7WgI9GUif1kVIbgeDG5k8QJ8OvmYX5yZQbydBAFDDkaYpK3sVh+V5
UxtPqNy8Tk1xR0LGJi3XvaI+K+FN31aXeTplbjxttSY6a9rkrAydFZL7bAd4zGGG5/e0yqvoqe5t
yW+Nqtpa9XDfFYESU5kYt5qZdV5R7PscSIdTGW4W2JdFpKleVhkrGR88q3ux0WDz+l74Ay1a5PnC
DXgvNx8Ce+doyaMxUe5pM7lnW2a+GuRrLEldKNu6P6eZ32jTDlXWdKc3mrSz8+4+TPXcNSBplGIQ
mE5vVXLoXkz1WRpOIQAge1uH+Tqz+32jdGe9iaWegsynnYSePn6fe7n1CtLOM37+MajDxybRaZ0V
+h2FlV1vRed2ql1AD0HF3Z4dztpp01dUn0kgIGSE+m2UjS84sBervEe4wxsMpbdco24eClKMImej
1u1K0tV1RDkpHedz8Jm7rFDOB0VSPJo1bmnomAIMrBpOHDktzsKgMelH2tWiKOjnSfomTGeF88y2
S9StjMV22Vija85R7VF1Sx9mWfdkDEEaNV4psaa5s51fchZprjnmEL7HRKyieUi9qFAeLNEW0EGX
QCZrX2Kh7muyDcigwvG6WfYtKVvjGHDfq8kTxylaIE50Rtfxth/kmshIcAbEBvd0BbpnTehzV1ni
vKqyZzWLHsegteFMKcq9pVLgxBHEhf8CBT1S6F3a42UzyJ2fgG7vDDHe9hG/s2QDrQSi5zG7UdXP
865+sXX0jYTVK5eDgsNfOz7pi+Cak5hvDOcjXXcVxTVa7W1vOGiGBIuGvnKZKPpKi4JqYxNu+Gop
vc6S4RflsJqzOdipZV3eNTpdUFNF+X2UdlJ6oydogxTaPpFLt8mcLnaFirwZIYv+taO8eTHjPpri
oYUmZEf+ON2CZ18jWYSyInXzwuYbIlh7kxfwveurGijdGSWxq2JOvVJqz2o6rsx8/H2Oo8s5b905
4NoYwyvJNM7AON5YEGcIMGJvLKGn59qdahSTFw2Dr5rhKtKtbhWViAIT/dD7SFEklqtW9XURwOtN
822LMqsq4Yhch+dpat6oSr4vLKRPrHRlcKKGsnOjcs8YTr0odzUe/XtAlCw2fArCyY/slKbItyhV
11LdfCHIeIoLoojopSjtCz27jacrqatZzuKum7Qd5jaxa/TPBIGSFztLRyXeot843HThQ5bFnqXU
66Bu153zKon2YjITqu9BgBMBnBsw9FKW58he04VR3wZF87JCV1ZVlFZuE4EM4Y4pN82sQjCouy0t
m1VS9LLfL0M1MWQRR9zoaJMrG1BF+JrLph+mprPuh/Ta6LmjHXOdNQEnszq/pBXONGWK5w99xc6d
aoIReW5fQaisxVD2PnURQuRC3zpmfjUYzXkx1oUPSmk7NPFTPkS1z6sJVwyp40ISeSa0RklcPI+q
VKKqIE9OTOaeR9+slg90FoLQfdWy9loZAuzlEWFo7VUkyWrj4rW2+FylXT1tazNPvzly6theYmZ2
sq6FM67ippUjPxImpsstiiDrPE24C8A1x1d6P0BE6+NYL1AGyfWX2kjyZ0XPpx5pOjMoV6YVmBh9
lnk+eoFhZIRaRRHX/gJC3xpmD5jPAX+wx1xTtVy9DJrz0s4VetBjo+1IYLo35jbtz1QzsGLfjIMh
YVHa5i1MlPxHRtVsdsGGlvtaqmciT7uCCoUKS/EgZ1bUX0gj4RXmR3F7Yzk9SXuT9fpdiTSG7YrS
0WFVjWj+uMk0lq9sLXmmh53ViDT01px7XdFNqTvavJhfWm2QeQpXw/9m77ya29bOfv9VMrmHB71c
HgAk1ahGyrJ9g5FsC713fPrzg7Z3IoI64ijvzTtnkplMdrLjvbgWVnnKv9z1vVzXjoTP0E2Cn0az
SqXKQkq6SYf+jKdHNFF28Vt8HtSIH4iHZJRciIWu8iya8hxYWomsX+TImD2ioi9cE5iM5WU8QlhN
69H4JTU6z0xRYH1lD1Bynl+T6/+WGf4JY/2jOgNUOjZs+lT/4We/LTi8/tG/Kg5gk79At6OXjEDb
q4Hy3xWH+e8AG8E0B1g/e3iuUvxNxZbEL7O8CI2t2dwGWik/5V+MUfHL/M9CHAjRZcoVGHF9oubw
6t3ypmBFSY96A7+P0BOVW+hBhyUHi1smRmhIOisLzgkqh8QspZAagVsUMEVDq+Sq8tIQwGyklGsV
3oVUiUhGdUp/lVaU822pFp9xXinINPzbwScJszr53krmZ65rouq6DGRr3/ne9JP4gru6ICu0M3XM
zlWv3ubcbX9BZD+1K/9PWzfVUxI+Zf+w2+r3U/uP/OUfuwZyb92EP+slq3n+Z/9LLOB/iTrALC3z
/650Xf/u/+E8Jb9/5dlhvUua/9yf7WfIX2biwWw6Tu9cmyHJf/jKmvll3mFwkoBu0wzm7/xr+5lf
wGFRDQN0ODOJZwTg39tPlr+w+WYKDiG+PFfKPrP9lu0CjBtBQNBknStssxDq4e7LTaPxVb/wyAKe
ge3q4mNwCqe1rAO/DsE8+cXAa44kpAVUHsdAhf2mhOIqKr41Vki9lcxg3xC1vvkAt38dm7eM5yUy
AE1Lar50Ozm082F65e2+6bR4odVzaukK9aMdOOO1Va4GAjbJNiDsqGfZhrfp4yHfm54sozEPspB2
+BIcIUaNVKi5Kty3L/mP/AGsErjUU4MsWw3ztCw4T6i4oGMpvWKN30xLo/9mKpkGgxDZjs7wqRBW
DtW89eSHn58PRLlZpY9S2IxAO9wRHiqXPpVY774hNxPUhyL5pheFDRbZ1sNT+uLz9npz+c2fi94q
nBiSfK5akSv4bXfaqIa8yMsmpInarfTqRqnyE0iF5QYHHThDCFRuauASsFEPR+ibGLGaYPR3hSde
YVcg+portP3q400w/86381iOsuizqqVsdqM/+TuvW3kCWcmjd6OvO5O6x+ccNDGaZEIox5h4OtFc
4QsdTkiqfTwFLT/YgcSqnDhel5ocn1i011VZzocXadYMsBArWeo+D72iZIBUg10FT4wAyBmLdZWd
D8/5ufyMi3iQO8Fgy48kN1hO9Nb64+VcbvfXOQKARGCMoj5ahYdzlFHXzho5D3Zd8jCq5S4g/4a7
87MvixMfbgk//Gs53ww17583J4unCjmevgx2VoelmW3cEy/elGv5atimnxKp+/Pl3gy1+HJ11VHP
xHJpJ+ndeUXhGK7bJw8vC0ewg3IM3RW4bpJ8OBtRR6bfSipmQ4HAHLVLGLWrCEn4RpIg4Zy6lo4P
1/x9ZtIXFyCMm0W7pK41pQCG4++GQF7FFpdr41qnTIbfG4RzCxx+Zl9CmjicE94m0FAr7og8iF8E
+QxRqAdgPie2/PImQvRsfm7hxALMRHNiMUpkZkBxAznYlUCb9qqESVtgeMInEXtsN4bBQJCIAPT7
0WMoDmOl4LoX7ChW2eMEOksy8s8xDueNxiBojhFaIGxCrHq4YjVFXCD2PrdqX63a5DpIwltc8TYf
H9J3VgyBHSAxEDmx7Fia3qTlpE8aHlQ7iVSqiyWnUoVTErnL6HieysEgi6k0ZVog0s0g7vZmr5xR
17QeuxvFBcFx9nx/Ozmji3a4W1yol9Vg5zv5crTv/oN5EmnRTtZh8byGHG9uiLjS8yAQ6nCn+JRI
mji/9rPmxDX07lq+GWNxboM6gdshlnwxNTkzxwFY9wn0wKkRFrgIMGlCEzRFuOsbs1oFWus2VXWK
kPj+IOAToK9ARVjqSvV1l/dUTsNdFlckzw6dnrP/5GP8e4TFQ9tQbUxRhWIELria5kWQnViohbTL
6+kh9/v3EMuYxGitqA+HcFet5c2w1jeTG9p7akpu+NsreCHCh9ufxqZ3r6GQPNO78+5N55SUx7sr
iV0eOJ5ZwGBJwtOCvmsqcQp3bdxS9YkRVclPvBUnhnh9Gd/saz8EzxyEY7izbkwz3NBkPfGKL7m3
fx1e8Hl4ttClR4Hp8B5Sy8KIvF7h8D7j+bnBR3Rdb/JtvNWuvb2x+vn94sxw+Y76fbKN1/JZvq42
wWq0f/0He+bNz1i8u0Ea1X4YS+HO1HfQ+AljT2nqL4HkRzNdbMsEll6fxUa4Gx1v412Mv+sYt11n
atAJNRzdxjxolayKDaLv2KKkFKxu/HX0+SdsRkQStxmvkdtinlMTCeHQa+HO18tN35bpkyCX3u+P
F3P+hxxGhlzIuOUZsyYyHLV5V73ZNU3RBsTxOnIh+bWnIMokXI6t4uS4zn480Lvb881Ai80jZYLV
5x1LiqSvg6abjS/oiSHe3aDIhWEvxL8h8i4uxQHtuEnhZdxtn9OLZC1dSo/+YHdnxqp0J0dxUjdz
EsdctZe+S2PWbu27/iy4EC/P/oM3hoAeUDswU37NYrJtFhITTGm0U1GDUqL0epDy1cfr+UqrO/xy
4NSl2YCEoA0ZwcW9pudtSL80rnd+1hm/60nodlI0NJWdI+WPuhOyGt+7UpteiqFPvo2T1jyBWkke
CrWLtrRA5fsQr7eLCq9bQCOjgHZDHnXeT3MowQ+YU55iFhvR7Gu9SHwZfGn82empSP0adeZtL4J+
IeKRlAkIKvcC6MBOQH5BrmfJJjmP7SQRsjs908QtJWL+u1ZNiuXUKeaMdpwUNBJKEQEDGOw1FDQr
lLJrD/Mm3OWUSb2fyjTYYkSkS/Y0mIOyGnCZzOnqV5hvwV7wUuyI5D4Eph+AyrbaQUMWQ/VQKoCk
mn8bTXHI+UsgbXYEWAwWDCX1l48/wnwPHHwDIE6UgqBacnzAzS+OaJqpRRaGUUcXxrsei/tc1V6s
ZLT74Jq34ARP/egESUgDzLL74E55i5caZaD7gJkMvshgom1IOJKdlLWa45KD+SAswq5lXxGZqzR4
D28DsVBlP83VcA+gge8zNknxXcfC4Vc+ek3tmGom3qMDIXS2NiiIPeiJZlxUURC9pGHs37ZWSUgl
N/Hc6hLGpHpo/a6OnHBQja9e45Fpot+a//JMOb2l/l+8NK0u/pLrqf0xpnIPkN7rgPU02lAPTtqa
RbkSpzYrkIvS4nu9tLTSxqyNJl8tDf6lr8npHQCI4cEMTCXAjKMMM6hVSpasELiVM7uKi2zrV1lD
AzmVQGgNIWmw3RKgfdKWlECDmweoKlqf8MDmit7h4hlCCZG57MK9YBbjVkQPzBYl9NJQK85zO+yT
5odu1PSivVykYeOjYZT5P/2+7AHk6KdsbRfYt79+DlDqOTGZDe+Ofg4IoLYs83gfizHGjCmwlMHz
zDMBnuwqbyT/ElgfanaSoeyqojBs2nX5gyLOmmqD2tarujS760rzhguvxjtmyhNhB9kigN0eZ5Th
emPneQnYpTHfKp7crsWhlNbJqI0X3Eg5NnLttO0Sw3KDXu1sNWqUU3fgXLw63K8ollOtg99MjkeS
fLjkfSP6ldVI4t4ykvkSyNXmpTM7P7aLXJIvQyA538FDTOeKVAm9nSeNetcrCDmfVSL+FT7J7j4z
x+qp1afxdoqz4CvvirSvx0JJ7dGXdPjodP5umzTlVRwJCZTOKbpc2o9RX96hD0kcB7Qr3upiBbhh
Kj1PdFoLIQL4cMO3oKorw6b8Ef7u8PMtHN0MWtEJBHrgN4Ied6UTigKQG86A/xu1IetRiCPrNqhb
pCbFqJMbu0uN+JvcheXPEUojYI+iEL9C/hV3vRA1WzlGHNUGrSC4XhIb6qkC4lENlg09A2+Rk2Ol
1WNlZUMPS6/rrX1bW77lNhBw6m1tYXpLC7zt9vThAKWVQU3XeWqpz+FJXpvqBrp0jCzr6LVfP751
jy5Cujuob9DGoXSGQ+ciOptiupGt2sX7uo0sqCgprP3MMG4/HuUIDq+hSCrKr3RCighH2Y/oS6Gg
hWm297xCsktUPa+8CEcVuslncSsmDn6Q4OP1jYcgGw9mM9z0qZc5YT2iNw1I47bmDK4//lXvzB2K
GrYbOrpVc7p+uOPzxg+0VOmzfdab5rpqcm01ocj36UiKfgU6qtxkFDV4dhZ5ehrXUqAj3btP0qq+
DHTRuzYFXz8z53S5GONdA8jwSvINdYX8I99dCJVV6mv0ZdHRXI1tM4CVREhnSGR6rR72sZIoKO6U
xtD2EYhskc8400EHnLV1Fpx1QldczkAhlHfi2ploCqx440On9pRTbgdz8HVwacxz48WmE0i/5gjI
7pu+VoLNzfc9doNurQOEq1WgJUasBZuPv9Yh/pg7mKFYPIppMn9B8fXwa8EiVDu1nPK9CVz/EqVk
fWUUGEohpUg5OcGafcYf7i3Js5wCje7zj4c/2izz8DCCwUAjzUE743B4XYe9OupNsSckFJxBH7xr
MQjbE8R9+ShqYBgaC3NkgnoRfbHDYYoiFOvCasp9MbWBA54ZkEM8NdMqLvVgI6dhs1ZJue791AOc
6UnbCkia00mqcCYnyXiRtsitFUMsXSTNIKMjHxovoYDyQDyVg50Rvwa83mnomCJov6HIBvfjdToK
48hp2ehU10iF0AhdXCg44WYwT7sSEGE7OZJWYQkq4umn1dquKWYildCcWLSjDsPrkAgLzsOaqIke
rlmgeAHv9lTuY0GDrRRK3pnZTMoKyyzWSIDgxP1Kohkn0om08r3J4lGFGYQhzjI2i6/VyDST/RKL
KitOJajhjQn6Z5qSlVplcChEtd3lplycGPWdrcjaUm6j7cVsZyzA2zxTrFIVHTql2kd13jjjEHqO
OgbaiXvr+GiTyJL4QVKBUANP5XAUCYc1+EuRtPcB2rrAYZ8Bw/Ie9bH36S2DZBTfEKoa5wv5ucOR
Wr/uCj3QlL2fcbQsK/JWvPXTZhTQ+0Q+VnY1QfFPbJolc5tZsUVnZgRmqNLMoj0cVfbNVtT7XNiD
ZEE6XdDO6w7opuXhbtX0F41lXkpBu6/kct14ZmnjYH3feGphe3FwIvY6/qDktbPO9nx0iDLnS+FN
4aBSajUEMS3sg4aWEo7kL0PY5idWed6Lh1f1zMZmz2go61P5XqxyoojgogN8BCujtFa6nOM/Lvuh
q+Rmuuoiz998fBG8NlQOB5xVXdmn5HVIsC1Z2OaIMIeoNca+DvUfUOI3vlfFdqQGd4O3w8LZrqn3
ZH0LCSuW7ECT16gwnTgqx5OGAsMBhYgG7Q1WzeHKUhAi5VR0Y68gOeVk8jhdjIQn1OPzcRPlAK5P
THo+FctJQ36fMz7gB/LS0ynNeL54Lc19EIqj5OLsJX/PQDHc1qDPO7uimXKvjpMFw0AZtMkR5LwP
1l6YqL8a3v1ThczjHh4BJ00V6qTADGbvhMMFQJoiweA9svYxbM91XZbYQxNvKbZQWsK2rQz1hkKY
cJkib7WFDY2vR51ajx+vyvH+pl/6CjT6ixG4OGopqO3O0Aprrw8hWF5fEJwpkV4+HmQh1D0HCDSz
ZylSxB4ADr06VL05RWMlVknoqelD6BUddYMuZXebUXNWVJM0OVrSNefQ0SV106it2iMLZoB6g0GT
00sNI5SdUrN7Fgv4wg6ilIPvmmpvJU6B2wFprlnciEmOv5ECOWdKsf+2tbagxh1Imo/pke6Zt6SI
2WOBZtCA+bpeWW4v40A8akOM89lY3SCHWIluk4wtabgQAvhrI7Rwk9gTvpLIy5kThbX1HVA+vCBL
MrCyyjW9SF0hLgWA85P8kFtTSo3JykQB1KaX8cu8ovVd+KJava6jUBntIrasmxHN5sHhJsC/NCjy
+0QsxV8fL/k76QwifFAuYblCWCN3PNxdgdLpdVc2xYNvae26tMTCsSZFSOxZQc8BFZg6mgei04ii
Cw0w99qPivih9JpTbb3jHYZ8NKiguU+J2OYMMnp7g+ZlkRqoOUUP+Oj5l6PuY1uo6tWpK+0oR6Zt
SP4PNwuwDt9j8d6LWi1KVexFDz3CBWdlKJqXvoFStCFFMVVC4L2eGdarsBWCe6ntwXq2YOQ/XvTj
K23G1YGmAZoE0m4p9Zd7ia5C9gkfRLyStzSzh4d+qMTrNLf2yjhUp4jy74xHzRzNNcj+PE/LwLeA
uI1T3RA+QKIVXLSFu7NJnt9DTRzWmh+c6sYdAyyIBkSUdwi36QaToB1+SwoNwGJDvuWAvsLZWDcd
fB3VX3H+dafOypJSKbhgzcp1e9CtZJ17puIKXgfxBoV3ZzDCbNcPTX0e+JieRKQuJ/pgxwHn/At5
TcjnyB6XS4LZHKwgq4weTACxWw0VeWdkeNTAB/Wsmf2yhq4tH7LwZFn+nX0+wytBOpGyg5xbbsBS
KyNUbKIHCmcBWjOSt6a+earh/87TjXrYLMNEHkL0t+xO6YE4qJ2pAyYwKKbpYoNdZzSOa42CxQaz
W2VddAbsylivrkatjS80PzJgMImK24PcOLHj5w9++KaSdeFrghTVbLJlLG6ZUhrKSkCr8iFMrZsh
Hl8gwu11z//uGdF1nXfPHx+w48CXaBTHaQOPW0Q0ls173AFHI8S966GftOJSF3ztHq2wbxRSpRMT
O05pgT+SQM+8XWoDSwHexvc0pKjl7EGbrB+QIZtbqzeS66hHXLCS6n4leUp/nkIacUMz1E9Ene/M
k7yFigTKYpZm6ou9ZLZmHsZ0Oh+MyRAv0opCZCHq5cpAt/hELoGr5dE3RAwHczRgJHMvH2DwwQWt
F7DoJ8urHgqOaHEmdiE66Gap2mhL1OmqUIW4cPJM6X9MkJHEjSdQGIVnGOVPWZ5E7aXhJWjK9GEn
py6kDKhfcpFrO8ks/dtREiZ/pSuTvFb0HG03OeyxDZYF7JLENlDgAWXJNXIlqunKlY4hZderL1FC
xaSTikq90P02eBpirynsEPa/ThmScMnODGhWnGUiAtevzPC7lbdju0E8Wn3oyc2fTblVaYa0oXo7
tKP6DGfZQrmEA7pKdaWqnCYx+iulyCzIVojd33tI6ow21Bnx3soiZY9qG60fK/HKh9pHJSHjOOKA
Ao4NIH2GdhQ6qciOlqrWtbaiFY3udH1i7OpcK7cGQiOzLmkddPbQyp6yRYw2FSDkYI8yFnwGnJr4
xHZAiHdutK184VNv3eel4L2Qhs+6kkMr4o9ZCt23SWrpOU1anKzavBUn8HPGkDphlvO/iEBmersQ
Z2iBiOCnuImloi8cP4cg6UDTJaCZmjEgzM17Y2MJNJv4CjQpcJEap5vKj4XvpdnMtC9VQtwxMErF
smk0jabbww6n36MpGLrTb8OAh4gR21gKYfFKz7zicdI8HRPgjjQXB/bE02+FMqdrU9RoqNiZJbad
jQttnEFVC/SZQ6wng+11VfbITd3kboumi2GbnSQ0q5yKmGk3fTleeplvPYeUlZ+9Tk234+gHIv+g
KtdXGoTLEu/jmcIdZ7jeua2qheeh1WKA1aVq+MAbIeMHk0But2dq/LVFcDlTxHMyZDZG9j2Z2mjd
5NTMxWGoV1wBGoq0QrhHh6FxfC0cXHlCddcZcCJCaKIfrjl8YnGj1zEkMpQu1AxlOSOunCmtwnuL
lt5OFoOocTN98i9QvEi3QJ3Gp4hCru7I05CaZ5EGncyuBUOJbL8dpXUtZelvU0u9yB6o8u8ry7P4
jKYf3DUcvO9t7Bnfi9Ysb4VmTH63bZJcVaoeAhNGWONyEEvZcgW99p/LpvYfaVkKumsWmXg7AWrO
7boOH9ReReYtKXNMpBWgfA7ZXwrnDQ3iUh+DDdLJQWurmM2bVEhEuNgzz/orJNYgY4niSXeqQK1j
25cz/WK0RjpLA3HNY1QXCK/GsvijrCuIVOMUVvdlVcGvr2At+bC6Om2LT03VOJE5BetC1YVsFTXq
qhqb+GGU1e66kMJeQMLTb4qbUJpgsWtAyxhB78MfmWDqN/6U+c9IlLScfUFXkgt4iPOHtm66zNS/
eXTD4bFrgkQpRJiGH3RRqRxMJrSpXveVyK2SBCrUUEh56XpC3Om2P+Tjr9K0mstugD9o1j3LMJaB
E9cQ2/ouFK/iXtR/QXVHdSjIW+VRVKb+hs/BzvMp/WmrQejqwM79XPmKel1fu5aYw1wKE73dTwNh
/j7uJ6l36saafg1SLN20eCj98mUMY/BkK4qd5SfGXvTq6dnQBpW+H4QONJ27ZDP6uMb7qpJRKC6L
6aXTdNj4wnUXWeeWmGLmDQPil073xEVqgF4kaIBHX4310mFjy7mtIEm5FXwyG/DjXnmR4qaI4oCP
j5ndmBJUvsFHnBLK+ii+yMgb3BKt9TvfE8avqVSOF1ZGtG4LvacTTlIlpJgVlOPvyLSgBfllq3os
Obd+gUOIALtNkflkXhKqtp+XJeQ7U4t8V53Ye9xxoQzvSuuiu8yMwysRIrrk8u2guYdmoz5WkuaN
J4pIx4AoEo5ZDAM1colAeNk+UVESkK1Wqh5kSPd2G436Xd+oT6mlVNeaVYqrvMozRymzcBMpfeNW
M0WsT41kxXvId9ANKM5lo1ypfcf1nWA4A8fUssGxy9dwKbpNAXB700FAXfXqZJ43gw8LTM39C5Uq
64l45DgimCsWgDBBnmMksrS6irhlh9HSqoduQowjHmGmhgHiqigTaCcKM8eB7NuhjoIsS8ZX3ReM
6mFsA3+lhD3uihNE38+GcpYy19NoPWEBC7LjMOoYRDUYM1HLHjyheOo7q73xofc6iiBoLx+P9M58
AKiAoqfTBVB2qehTAMtu/VDPH6pmMOyBIqetIYlxIgF9ZxQiqDkgJ5iajbMO5xN6kVnqOOc+QOcL
CS6Qpo116RSM/ji9QbCKANiipP3KszkcpYkaQSrjsXzw9BoJ9VqTndw04RBawEKiRLDctu/Gs9bX
TuWar5XOw1B/1jelHkb3X5fUJfCuGnREQcakfYgpGUWORzB5FqiZv4pbWetdMTfMlLZHgz7FMI4E
akUfjb2DZHoBm7Wub2pPjLeyGslY8GiUccXYmJ6I4Orz0ahRREBE1ldt+hZVvklSrblBNkU2XBak
BSzTV+FD4qN478gyWVUtYcJs01BKgk1gDjpSCV2dxI480KFBNkXy71qcoj6rIIkEmY6AG/qVs1gX
a3G4/qMoePTMu/JrzEvh5K0KkbYBBvLxjn1N4t6uNSOwWVHLmu0aILQs8uwpb7RmlL3ua27/cKEA
25OdO4ZT2C/4qTsnIR3Ly2U53GLvIokZeoPOcFDbbdkhVHPClbDiLmesaHUh2uH64xnOCcxygrQV
gGFDdWdHLzoYBAKge/Bz/YoSzk2jEJkjJfOcxO1voc5PFH6XJ3Oe3duxFvmNh4pfLatC97VLr1Tt
ZxjtP57LK9vso8nMCdab6qYs9VQRB5bv0rJL27Ibt1117vmz6qBvZkvOfeBseFpcBA/s2BXtEwSN
ZUmA7A1fCdLEWeQfXtISMQUVBGdOWRke4hKlDseLc4Qk0EQwJVjecn0hxQWQsiKLGnEV51gAACYb
DTwdBzFRV+QM2k0i1lN2IoldKr+9/i7ud2LhGd9JWexwXcQKXUshL8cHeKDDt1ZCJCjWSGUNIZjO
21L1nCxXvHsjRxUcthXWubns2fgw9pgdFTpc+aq6Kcvurpfq5KoZq8YdS9F3sY6K7z/+hos98vpT
Z3df+lzSLF6+PHDkl0R1+vBgTagNtSNaONNAavnxKItdz1GWKEzOaMnZ9QoR3sMFqdVOEdKuNZDn
Dsy7MBVEHC/QL4opu515ev/HAeJTfNb/T/14Z93UDziuT23VHlCr5///H26rrn/hsMzafhJ+u+Ys
wfm3Fy9/h84Q54jq5sy7+ze3FfY0pkRIfPMnoJdxdbFF/ia38jeR45qjCxXqoUZH+1N2vEe47LkS
w4+YkTn0qtgth/uEpycJqP54tzS4VVcO6E7V9fNYopFQmPKZEssC4EFUqlG2IqP+XQnlXhDR+m4M
INuY6ZFiDsZXyXS8IBzOw7yNHdFDXqvtfqJo+Py6tP/dZf/kjH60y27D5ucTiip/qPz14Ybjj/61
4QS20xcAF5z7udCGVt+/dpyA1OkXEE7IwvxhRXMx/U2nlpUvXBNz8VF6deSZC3d/7zhZ+wLUUaIv
zUtJmfBTZP7Dawn8NixvDZiETmDJ3bfMlLh5y6Jr8QfUhlxYpW1r43WGtMmAIyMNwVOA/8V7NY9H
BKnA0iQaJ1FaQrorFbtUyQow80AXDCamSsoV0h2oO/166uUfopTkdA6aaCN4t2n6TfBLxa5KeTwR
sr/iCP79cM/A9RlHMQPsKNwbgFoPzxkqm8AJ6jy/LpRgFtRFySNDCl5Kh+CyrJ/qNPM2Coqsdq4G
xllVaS9+3e+weIXJNbTadWbUd6jiZhugansDYwobKQ/pXla9syYScQXM09ItK6VaYT2suI3fhefT
dxmRbzvDNPVEHPBX7f9gPhigke5yucEix8N2EZ0WWhmk2lDKW0T5fOSEKsCutvJT0yM7rNeqfNGK
Z2pyocbnfgOo7iyp71Arq26t4jxqqWmdaYKj/86pFthVtamLp9pcTfKqIrWPESe6LmOQAdt8O+ZX
Ubg2YRmgYC1Qi7V91dVWaPyUrmI4vnqfWggy22Vk69la/qVhJy6s9cCernskezBWe5R+JGBOjU1I
eDJuVRo05TkqcuONlX3VKXYq+U+s9nREzoxzY8A/zPXO8tYxCprFrtVRbNmgVt2aG6Vap4GLEtxk
uNhADphlgScK7RRXa3Lk0C3u21us+9C4Se6KB+O78h31MYSwDCr6aJs7frRO68fYREjJzT0gHrZw
hevN5tlfUYrDdFZ6zO+ERwuNHAtJqfWQIra2GuufQ7PqZDdHwEhxUI2qMKV1OtVNLwvX+1GKZxra
OAkmJXacbka0mCRb3kZb41xzjR0MSgVlu9+1sQaAjrNvfuk/89W0Xc2sorNx9p2zwUbY4C436ibY
RNCXt+Hj5LveCBgUjVjbuum/rr0tjoCXwPKR2Nrnl806uRq+WZKtbrPMadDo813/eUK320F3cq2d
e/cJwpcRYp/I2GzR0B6GjXLbCTaaOpZLwzS+sb5junI1fU+fs62pbdLCpVuNVbkjb/oXKBDIEl/1
jnVlnQcr0a070oTix3huroevCHU7nkOJ1jXOY84UiLYV7mABHmKINb5EL9ZgRy/ZaEfieWc62kVl
46p42VPCmuzpNtqqucuCfs82KBeel42LWUW7RjjuV3wO2SHaWPfm1bSxtnj+nlu/u+vk2rqDkwqF
M7menji21cpX7BLkfmWHt9Iqu8vu1NixWhdz4DB2ItoavaOLTvGnbPLfZ/CfvEAfPoNPRfv0j1lW
ZNOG2e+ng2dw/qN/4i7N+qISy1CMA39IGEV09SfuUsUvQJHmZxASGK6vxDt/P4LiFwI0gir+hVo6
LKCZfPL3KyhJX+j3z9RkUGKz8Ij0GVERftnbnJSaCjkKKT3/wWNAfHj4GvTKAEQdRYurGqQB+pVK
I7xkMJLO3izO7V/X8Vuxj0VncR4GAAyYZryDyEyX7bbUQ24pqVERE5oieYCIMLkqAOfrqsiyRww6
1Me8EWSg/Kn4WAa6fqJBfjxLC1I6OsEixTcTpYLDWQqIR9dapvnbDMmvjRSbqYtm1OfSKeZo8cJT
rCScgLSwBAQHotEkueQHW9C6niMQuTqJXJ0KJAibFh9sZonTCIddP//nPNU3ebcwjT4aqCjIibQj
aCFkKQLIE4gcMz1l/vbeqs36zlDU0bxB+OZwqLgt2dZVG2yjMWp/WrkprMW0UhL7473x3jAYSkGx
x9AOeafFx2kCUxtR2wu2Q5c2SAOjQ5po8SlQ7hIbNH8ewi6+P1+HUGzpDBh2dS5InRhsfSvnDVBQ
Ss0VcUZrID5XD/SJat1cKW1rrvsxyN1umPJVlaIU+enp0hkA30n7GbjnsmZK81b1BMwwtkGNPVFg
wnBoJyP58fEoh+EtKEdmOydzFGWR2n5VJXq7TawxS72B/sS2jMVfPagpxG+LO60wkTKQcU74eLR3
PiFERfYJVxUR2hLu1LLmOB7qvNWt2vKUKzXtZcR8Ph7lna2PfIQ4m/URQb9mqm/n5OHUp8tpFW2V
afA2uJoTZ6bj7170TgFOjuajimBSYUiQb8DoVhdbMo0riWZVlG6bLPZASbJ5zjyrlk7cGEcfCdsa
jAdBMvEOzI/A4QEDnp3GplFwY0wpMnt+Gv8CKdbYOo5wd7i5neqnHE8LpCeEMT6QxN5bjjdKkEdp
UoZbbyLLQSQcnqEC2vbjz3Q8iqzDIueb432AXtY86zc3VJm0fYkAdrodIGueTxGsqryIT/HDjs8z
pEwKGQD3ONJIxi1up3z2ua4ML90WOkKI1UCDPpLL4RcAAWsdNL58M07dnWKW9UvRVfmNJ3egF6d8
XH92unSmOM0ytJ359lrslVBLxlwKsmCrBuq4Clrhlwe32/30INzDqJ1Q7DSY8GKnUMtFFzXkgFle
0yKHXoXuaJB4/M9GWUwlr1GcTZQx2DZyjFSprA62j6vSiVGOjjFPyny4iDtI3cAAH+4PaxzMRJTy
dJsi8ur6ej/+oIPfrvDING8/ntD7Q9E8JC8kZlpytcXc7E1A1SApUknfKUrQebZc9s3XGCT2KVDR
3DD4dyLKlYvSE88+ZLq5fnHklTpVtT/mRpFv0yq5HQA4nZcDGpdeMzqS2KF+jMqlmfXdidDq+Lgx
LBYqHOr5FlkWMpR4HLqG3v7WlID9KmkI5WOMTxmzHq8ko+CUChSFC5HtfvjRTHTgC0HS8m0Jxr5w
Ollo08tyqj2k2xtMYk60L95ZS9j1MyEaQgRM+PnnvLlDDECFdTfFxdaoFQlLw3JKviaB3nrr1JzM
a9+YzF+j0OrboRDC2v541xxfywQjxNwiGFMaesvBfUDouTIY5TbHqQEJWKA6PnapVfQdI0jlR5CI
UJw+HvJoeYl8qHpynUG7YNjF8spgNOvST+utP2jgr8XEv52sCM9CNN5O2K4c7ReGIgABKApch/d0
sbSCSOtEL/JmO/PKXlQwm9cF9J3oxCK+MyPiG64sQPCExMs+SD+2CAhkSbedWqm7BLCRrtO2RhZX
8LxvHy/e0fci8iA7mVU5DczXl3szt2LkjLSq3VZmWrs4TSUX/VCC6TeF5kyVGvNEBPfO1Kh2kX0R
sEpQkuYVfrM5wZjBG0MdeSvITGimx7lZlfWUFgbjxOE+Ogfz1CAGUdma+blL0j5brxpESMBboiHp
qReTyBF8WnqDZvQIS2PahN90B/MQfuYJa2QkAZYX2jw42AvO36x7uTRH1gpBTTBrlm/KDtO0u8EY
BHWFH4Bm3vlWVqGwP8ti2kMJneHKt6r/y9l5LceNZOv6iTIC3tyWJSkSlGuZvkHIwiUS3j79+aCz
Y28VqoII9tx0zKhHWZlIs8xvDAvUpiowpE1Ln4pRCgq+3+c6bgfHOZw1B3GHGniats+hCACV7Uwi
UdMaNHHvOk5tHmz0BopdbkLxOthdH34SjkK3u5tMtJayMiyNA0oURXOG8V4rrPnKqjl0FFbHg6UN
XgJZCxjLv3U659O+DPP5s1RGkr3NuoRszEjKxnmjwiZJJWiorCw+6Ennw8Uue9M+1X3epd+SrB/a
k9lTz3wbd4CenjOIDL/tptb7XexLET+qAv7/vaH8rn3XyahEgMSO0PO2KkdqdyZGCtkhtbrmS5TP
rnvIPaBtj54XSsihowmnywEVmO9i6Xj9IzYq5aOmjfJT27q1eUQ9Mk4+OhPYPh1HUvPbaE7SCOIM
zf9nxKfG6Zio2fu3IZ7/LAwyh/PsZ218aiCPRec5G8Lus8yqTDyO6Zi696MXIkh0BJ0Q6u/SQbcr
ylKwFp9nqxfDCai9+820Jt07xDlIpftCNQtkbOy8+a5yy2HeVTIpaEBCWHd3PaZd7X1vpUmOKveQ
eqfQEOMH0Y+6PJRalX6p27yM0ezAFuPYWKWzFP1MKz9Efph8K+MF11ABgYn3LSn0vWijLD3oTaM1
u3LMoRvnWdh8DwfDed8OIxkZ57cHPtVaRXwsS4v6Vyu9GU627JN90nJFn8MYf+nD7IjSehKqt4dT
NruDzq9oOJiIplNQec5N4bT7SsjO/R7bEpysyNwuSndK2jgjlO6Md0khfOy6Zq/57tRFaewBpcru
ZDVDlL3L6sQYAXbhHfPvSB4U/0LtbjDuUMH3AG+EmmyOYx+jthBHTtyd5tHK7JNrp1K7D2mN+qfG
zgYdCkzmwjslS8pmgp64Gh8o1zfOfdaaEAt3tvQ6ynZ+3w70tSoTgk6mCVwPZiCi+ybD/P2Ng/QC
6gGyrlHXmPSqOfkD6k2nJDPr5IjpZjk84KBeNQ3em/aIrYQ9UOashM12T/smT97UjZLIOzmi1X8O
4PFUifpgGpdP3Yh/z75o0FpAFrsKjfsW2cnkjHdFKb45PXYnuxKvX3ysDa2Q575JQMq5kXTeUb6J
sSCEMqFrOyesIvse1wAjOrmyLOrz3IFovk8y/s+7KcW77zjXbUchtR0wzgYZbmHJ1ksKqBPPVHgc
Oq1862A0AghyoKr03NQ15jZtXxrel0jKLMcBgxKF+jTrGMf9xM1DRV8mpG0x9BhlNJbQkLQ87u5x
GEUWZzEeMJtvJUYU7fuM0z49ipJn5ZzhPNA+tqXZtiCK4jEs68OMkuXPfsqq9rsWxZA21cmFBllr
7MXBprqfdJmWB0LrzfncxKYtP5NyZ/BuBg5AD0i69rrcfwPS1sSdivW6r50cv/UdRbah+FC2UUXX
PW274u2QI1h+B4oIkX1oQra/x/JdFw8cLb97cCQ9lMW/wrT3Th17xTOSLYP6Mc5qHt9OtXLtgybq
whtx6knU8Guqp6L/nSWT0b/3syJqgzS1ZjJlIhnzXNYiNn7lBpDKlqvPnuePi2d6P+80AfX1oYIV
W/+QxajVb7UiV8lBYxOkx6bE1PshR0KKg2Vo8r1ozMQ9y2E2p7Oedjk6AKludE/9wuI4tY2Mit85
3iYd5ihcz6l3yEHz+d0e+SLzMYxc64c+u4n/LeRcg5dvtKoDX41b7q5Qnk7XpM6S1rxLaWhNiHGl
hV3uS4iZcj+GLohWAwzUl16iEfvIhYfTgRencXYQRpQFRTP69ZFAkmay2/T+pxw3J+5ooDY/fV+V
BoZLAGff+HkDuHMsnJyO1zh4YFyR9LbuYr3Hrqq15xKv1Dh3+WwgnSG/K836rdqwnndDbldYhZpZ
IVFKSJN/eQXMeocQbKVwfOjih7iGGgac3aQlY+AQn5+qQWpg80H/AHLtwIkWHUImH3HoiX9U+UB7
W+u5iB4r3VfcnHiNZAccnDotaG0lEbhSiWoOrEuhHSZvtMq920TlTzp6oX4o8KEqAblO1LBGEVvO
WzXmc33nIx0HKm8UVdaeQhn707kOZz9+rDEVog1R1Lo5PqatG5HAYmPjHHKj1sW9N5Kd7bUaEPxe
9Q5s2Rm/qRbtKDn6YH/TVEeDq6tS7jwnt+13VT1iqBLpnXpf+oRlXOZaNj3HCKxgyFrZjfW+U15U
v60rmXLEEsNxIUQNtK64CZoi8HFX5YDXg+8eLLtyqjsscPTwPLj4Zz24ddyLd7lZIqqSV1pJwwnP
nlhSE90pY8CsN40w8DlKQrd/sbXW8odKDqG5awwzbX92sVY9WmCA3WqXxNKYz9wvdrpvuyzrx52Z
JV27D+fQVmf6iVAbij4OrXPWE7XsMavRMCwwsdsFruehW2SODZbrwktxUrUQpnUO0kX3Id41Veto
byhjIWztY/ninGrXS39POKkk9/zrqL5ZTfupqcux7vEmWp6fuB5LnObKTECeH4vROGSJza6xrToX
75VZwZF2p6m0P1RRCMYfkaSGa6Jx4rJ5MypZ/rSX2OS+73EQw4cnTimKgM0FpGhwTIcz/AS8bXVt
xH+5nBV3VkiltTsbeZ9yLMBJ5fs8JUw/1INTZvd+K+JPiZvXCyWmcD8oQPLeDkOYqjhj/+X/TBId
rY+mRqeLbYGUxw6f1Ogb+M9K3U2EgeokU5BYWEKha//67IJAn1KprcGzNdcSCyZOcLOBLtHT4GXs
lER8qdK4Rhhq2nJlvhnsL1RSHf4fdaYrWMq8YMbd7skvc/xozYTdhErLnnluVZJuDkWK/YeobUJR
vswr1FCMOPg63dOMgTvRn6Z90UJtfkgaS23oja3gCCwdC0fTh3YMiDiSmVUO0xhOP0SJ0T95okLR
hjAtDWZEix5004metG401N1Yuhi8ZMidWrsyyo1fblWr56rO9Hc1EZSxkQPfSEzRnqQi7iM+T4Fy
9ZNKJKY0ahn90zQUEEzwLHyw+iTcqCzcGsWkjLZkiou4w+p7zsks2rlllLnHN1tU3XjChtA6vjol
pTVDn+uPFK27ALH+ThGTeGy7CYTwkzFQLUmoYpw13N3uXSgpX7qmSV+dkhKm2/Rplg4U0Jhla/2V
kg6THzei1eanIQUdnfKheBewzoMQUx5eOzU2DWrf1Hcp7/KPy6GmxsVkDjrUU6rVZJ550xh4V5m0
pA4C3bBwL9Mx31I5v86DSTRBznMMEamCano5aOTmIUSRyH+ysEacsHeym+QsWiVrnLE9LG+aHg7J
W+nzGD9JemfuxuZcsJAXxT2+5kKw5uXg4bgiunaxoVV6l4gnx6u9B2xG9WdsaklEGxxsdynQM+uQ
NmFibYx7vV3/kB/8hW6KiaWz/K6/Pqwd2yHVlSJ8mkHfH9HqhWZU8Oy8/E2vRwHotzSlULmmTbq+
DTQjnEan8MKnMGvn02QZ8RHK6VY/8ep+A9QNcotC14IbhK18ORfZUyDR/N596gqp7UNaV3tCHYDr
Shob5+9qQquhVvU0Db8hhPom98kdOv2p0pT3TJlIbbxC16OYBBi0YpcTwekzLyfkRWVeWWrwn8pU
uPdV10f4NgLpffnjXC8bBX8qkYtwCOSedYG3xxzG0mUdBWUfD0jW5Qa5oFWJEfdRP/308mA3pmTC
a17UfGwABmtCt9u7aM7lPqZkMtLqZ0XXPn+i0Gq9tmuy1Ja4scCjLtKXi9fK3/t6no0sbhudB5yA
+lSBpv5XmfG88cxdn9rLUVbbwKmSKup8wgQz177CgByPhpX4d7kowo84Cw68Mumw0aW8GpOG1N8r
uDqxKK3nfizyOGiNHsKeEke9+SVc5G3c0J5PjRe1GyPe2iC0oKjMQ9kGZLJ807/uiGxsvWRJIAIk
bvBeNLIhf0DWy0juBnuKf7x6gyC5zfGCZGYCJVx+zF+DTcaQCqjhcZDkrh64epu5RPnIfb48zI1V
BDCz3BJY1gP2XD2gMCkTT0/6OFAYJQUp1iMkj7p67uY8POZGO01oWQzmxoG+sZILTId2OSJyhAer
USn0ZXUBAyxwVajua1slR9SY3APy21sR7FXRmrIugRedFIuPRnH3ch3pYOh62c5x4JMV7WoBTWgC
aQ2Gbw6NfW0UyQZS8sbJXpQOTYOEgwhhja92I8Sn7MKIgzE33S+RZ+tfM9/aki6+OQptczhDJhfI
mpahVWNXjqYbB/psVM2dsEsnfPanWYtfe4EsHjELAoomBn3gNVuod6weAdg2CSp42veGbOYj4p9b
Ciu3NgQPI2LPZBqIwK6ixbJtYjGBcQ0AEEV3PpgQrDRT9eRK3I1f3vG3NgTbAX7VggmgEXS5IWQ9
UcAbhiSwtfp9K33yQLVAT63uK732Ly8PdnNe7DsUVjlbZFCXg6VF7NaePSWBaqT1rEVD9WPGGXtv
TsZWt+TWjiBu475fZM1oUF4OpaSShdlK0gvdxAGprfuw+SR8bAI/vjynmwORPtGC5dq4EuaWVpIo
s7WSIAwVvF9HuM4nUxv8VxpALNcDD665PMYkhChmXE5IkvZbSqQpCjdZ99mdnLE9FDOupK8NyrzF
SGWhVhBe0AtdNsxfN+1cqdCYOzaEG2MBEcW6cZpcL/7w2lWj1Q1bGBMubflKq1GQYJsol1RZ4NXj
+CirXnvMnUxuEJOv9xvhKWgkE+y7o4O9v5wL7RvUgSieBE0k068zeownuysAI0mB4/jLM9oaa8kl
/lq31JMeDPo5C/rEmN8BR7QORaMNR+rFW5py11vOYa8hjYkGKAiDP2Swv4bq6FeE0TgmQZub4Scp
Qh37zsR9bXIHnXupCiyebIy2Tn5ypzStOsnToM+Sxj3qzuB372uAUP3ez2bP3Ig3b06KTwUq1AbK
sL4bNGikrt2Z3HnDQIGa+vW+1dEhePkrLTfnRULlgRHiQuAcLWAhbbUjjCW/sDuuhbBPRmqToA4q
omd7kW/2iscO2/HHVMQisKxibE6jnqNl+fJPuLFRECMCD4ViGHGov9oodpNWhTVVaeA2NP2oIM6I
0nZFWnzWo0Wa5eXRlr/tasIwP5csi+dEW8WiVmSVQyzqNLA6szlRlKOo4pTtfuHsPzhp176JVGPc
1T4VppdHvvFBEStYUkje4+U/lwciwSrWlwjqBekk4RFUenLsBmPa2KW3RkEyHxgU8BckBVf3vO2N
tEOqNg2QW+g/O1oa5wf+xyTaON7X76RDLc5xlmUkKV9vnJDKe2iPrCOadPMHp7XKD6kbgb8PiRFL
Olj+xoC3tgnXPWcPbQVQc6sbMnenYY4GkQQoEdoU3UWPq7DwH1rqkxuX8XXUy9yIqVEMBPt9FaMp
NadVaoUJhu9Nd+JMRMAOn8re0D4Vqbt4FPdbBYabs1s+GG8AWp/r53mgnygTkaQBjsnWCfKPenDF
KHaopjTnl/fhrRNA9YRwA4I3r87qBNRJSzI2co91SSs/OFg7vKlakT8MrcLVWbdTe1eHpf/QZG5/
fHnom7MEgr5MlOr82mZrpLFn2Wg0Y9bhNP+afpsCNm9m9JUmE87VxlG4uUVRscLRgfuFG+7ywMVx
Xk3orKSB10FHDkuzRHgzy46q19UbR5utry/P7ua2+Wu8VZSalzV9FtowQT5MFtU/+SvqBFKSCOU+
0HpHzDuT+UZqfWtFIeoBPIOwSWC8SuCxYYgHXyyNtjBEuCiNvWHXx536GsbQ/jbuzj8krvXl+fdo
q61DF4T+fGqkgV43pXUYFQ7swBfCt2mXjmeVqhhUBH3JqfU6d9e4pvoM42Arslhr9BL64bQJWWIp
nAO4W2elfhjP/pCg8tYPA+UxJV31s8pi2huta9JA7Iuol3vlAHugCV8M72rbCN92SRnd5WgX34/4
RB1jfFP+h/SMz270q3j7/1fib37FrR1goHvJM8ZFhZHc5Y7zEPNxsHJJg0nvYvju6dCclJ7Rr6Ru
2mXnQbnfeezLjZzy5iZAcRAcFGkEirarYWsvDLsOKE9nN8GMXNqnOQ21YyUdsXF33HpdyJSJshZk
NqC8y5EqT9Sh13J3mCMuMH2oMMCdeu308kG6dUORigM8+ROarGG2bYEEcNNNaVBQqEdP3Wk+SFr5
j4Y15O9nt/XfmKHV3ulVGG2g8m6uJNqlfDt0DqH+XM7PqjOtbJSeBpmf2Ue/matjZPTmAzXuaiMc
WP6q9VmigI1gC/xtaNurpeQB6xLC8CyYx/pX7rNV26aafzWVaXylUjGd49ibvhZekf8CtdFswMpu
niFUBwxYR2CAcQy9nKnUooo/CbOgJic4o8/ewoKYUzQrjbGsP2Rl0n5GdUyCOxr0n2Nuf51Ub51K
rzM/1JoAvxLbw/z19R8eAoONbSB9IWcN6cumqaaTSYikFSalnhqTsFNYzu03Y5h6CgtS/UuTu3kv
dMPZWJBbew4WiMbb6wAaXkdng5n1fqHRfnOLcHD3Me7gdORTYBuoM2mDOggg1ONORzmmOMjc97uN
o3Xr7sCDctFoMMEZrgtDArl6koEmDYwZva4KcNg/UFPSJ30UWChosX324x6j8pdX/NYbCfwb2gMF
j+VMX24D1EpHagVlGkiMlqKdXVjFgqWIxXNPXe/eVPqWx92tIwarnOoAq030sXqVoykeMwAWaVCb
ehWhegWL+SBHgYgQsjpyK9q5tawWsjxwVajMEnlcTrCfMcbw0FMM9Lj2GGeovqOzBvLQj5P4NAyD
/zsm0/r0H5Z1sR4A94Qi05WHSJl1TgK/Luj6EXjPHMm82xlAgM4Lt647mZ3e/PPykLfWlcwUqXyS
IkQ+Vus6tmkxoVnEkKOpnt04GqdDWUc9xN7Qyt79h8EQVgHqSwObtO1yVZMIL5ZJtST3di0/2R3d
yFMxJvJ77WbRlg7+dZec957BMFXGTpT+36oePPqqqTCSWVRdyWNEikKloG9+BCA07x092vfS0t8l
WqMObmrEh2l2KVZHDVrcYoy3Ssa3Lm46JrwQ4D4pNqx21NJ16Nwkz4ACddnXMG/bICtiumjEO15g
ZmP13CHW5+xMYECPtkfJcuPpuCbdLAvCXQUYmJeKO/xy+SuYJ5Ut+Al11lh7X2+08XHu7emAO9f8
XHq+WJxEh7et3lqPInF1lA70Dhz7MGzlgbfuTRAZVK1JyegorkKePkrjyozqLEDB3zvRh0BMwZqj
6k1XetOp62L/hzXm8qksUM98eRPeDEcXQumi741g/zoObOpuiqTIZKByuuE7bi3rS+ul3ReBI3G9
d6amOZt9h7bkPJTtIgVWjTZgA0i4GxHLrVuGbIoqBuQBNupqT6RDLrMMZ6ZAR1mzxzaPavjewqYI
IcqJ+uSpzaLwtxBSmzdiv1sjQ0M2EJLAQ+qqDNoyL4XYIgx0/hXEENDfjI+daK33sgMpt6vBT6Kf
gKTXxurfum8goy4NGtjTiMVc7kFr9IvJwh4rkHYhH/WxGvaWpqr3vZG4G3nHrTlC/2OLEZgx1VXa
IZw5TkAWUhwFTHMKx1bhU6M79+AMxJsmjz+lqtc21vX29P5vzFV41tgewOZSZYFGZezNMEXvgbap
N2FR5vcvb+NbTzBVSzpsLh0HeJuXC1kAUq40wG9BWFTuuBsMlHHPleo6f+8aKup2QyfqjWjn5pjw
2KBKw5MCgnM5ZuibMFqmMgsGBTpsZ7VzJ3accMg2mekfcRHdevZv3RMElEtwhUGvva7RjiLpqsw0
smBMbO0Y5iXydYYKqzvDyJw3g5vE6HnwSh6EX2+1Cm7uHyIqyipLtG0uf/5XfTjuXS3qDfaPiOqH
AqMtJx0BkTndO5Hg6zLlW3WOmzcTUgP/O+JqfRVmebo3plmgDBgAiO2hVVFW4REAS/3gol1/mF31
NUcx8Gy0/XxO4s7YuJJupWqLVyLRPTAz7ubLSVOz1Ruwwllg5Mo+J5gw7Dx09jZqLDc/q+OjCb/0
UKk6Xo4i59jEHa7Jgli52cmmto9/i+Oh3dPHjz0QmVPfTljRChyoX9/MgEH+f0OvvqoTI7AN3JZm
Br0ssfMdGf9TeQnQX81daBAvn9Kby7kQ1pdDQ7tz9UWjpOlrq5EymMSMvqbX90RWZTWMW9WNWxcP
uG2obz49VXfdozFaCvJ6siRmHqrBu9Sxx/ZEeJtTUKg1WD0vz+vmcETjCz8MfdI1kKA0yjlJI4+d
6tBxwHRHVp+B8Te/hRN28j/sSXK7pZG2dGrMVdgoxzQWahZcdZ0sDw2MIzwvx3hjT96cEtr5C1GB
9smaXw23qSkiP5FBS09Dw7SlVcbZVHH7YWhcr/kPGRShICRqMJNoQqyCU9HQ0/O7WgZdYWYfWqud
vtamH39B0cPy9g0lhP9QZSJhW/ruAA3JVVfBRqh0hSjCLAPbFS4xfl6ee78FGi8h1+yLeLLeVmEz
3b16o6DBirvIUoDHH2Z10lscWzxTEWxZs4lFJmYJkuYhcOmdJxpjI7+4FeHCifyTjGODABvz8l7h
xg6d2qD6U0sF8wxDmYfEkvK+mtR0dqLaOLVGmD+mAKHLnV1r1UFYjftF6o3a2E3LvFZ1GoT5/miF
wv4jD7n8JU4TCskNiv9Cb43lfVeHANzDXIO6UCez+bFVdfPvy0t9471CqmYpz4MiZVutIgK8dLlW
5oGYjjrrd72IYN3ViXbMIbk8AzENT1B43H7jJrhxw1G2XCiOnE0N18bLiTZxiY8BspyBpeZJHOrY
bQFZD4aXHV+e3q3aEzcc9FeKPItCyyq2AvTsikLVeHbXk5Ud9dqnAYf1mPxnbpF+X0hJ6V2KcWva
2+mRsCE/xFUEIRfBjqdQNtWdo0bx9uVfdes7L10zm1NMjLmGeM7I31dk0HkAVEM/trgMy51Atv0M
FVC7B/xefn15wFtBAhp6S/EPHzJO8+qFNsKh7XMktQMioBDx9dbfz6Ux3bMvhoUXhkInDWB8IDpI
Ghor9lETmdqY9q29xlVJ6Ek/hkdg9a7RXwLM4HOsKavOH5Nq/uYJOd0Jq3c/lHbinNhuWxT9ZSet
j5SJvRrtZuZyZeUzZtISA13nwMvN6X0Xac78pqR8X+99ago4BcjP8L3EBCS1i6Ydwkjm/Onlxb/1
tQkHKWWDY6apv7pDywFqnI2KPJ2oqV70opVlH2zSw19urfr2jT93drHxUtxaanxl9cXrl7R9LX9U
15hQ4Mcgg0bI/h8jncV9rqXWkzv1Je5fmriLgR+fXp7ozUEp11NqpvGM9M7lqR5HezLrNsoD1+iL
IxRUcdamBF4Dxl93ujG2X4dMtBub6s/WXX9hcFoUMymHAFFfbW0h21C2ws4DM02KzxR7E/hL7vCp
novhrJkR3gLJdIRJNu+EFUYHBzGgPS2d8l6f2/jo1YV1Lkroxy8vxs2bx8a+hx0D9BKO/+VqhIVI
uLPhCyoPRlsvWv8AiGjA9xRMwF7oMFfx1nF2fTLhIIB+MZ2IaQfiPNwjJlxT/o3TjXf11k4kLSGT
JoRAw2T1kzBQKgcjrvKANrM74CcJ9J3V6RYadaLVvDL9pLbUgG+dwKXtsGTT/HNdr9DbIg7RCIY3
OZX6yUbg8h57k+QeXG51Gm0wA76HQVyfjyFqheUwbW2QW9sS2x+qwASDqLUsf/5XSiaTIVaKrnOA
axniDkNHn27XmyasNuhVqOzhXPrE5tpXcNSRP6Hw7UAf33Gp1Psa37uHtKmn3zh9UOMY68Xxvo2w
y9aMQf58edMse/VyL3PqljRj6TYifb96jdGUqa00BNDWldrQ7SHv6f+YsrbmjZN6HbbCLFj6mdyM
FDnXHYgsHZHgWHprbUXVbuK/2jyCZVc86NKFcP3qWcF1Bs2+bDsGW227au582HMO0ENpORHe4kU1
n60oqYZXhxWsG2gKdE6X4HGN28DlKMeTgq449hvVzgyLHHebaEu9bHmmVh8Jm1RQPXQNCSquSkSG
2TBbygs0wIsE+JdXegdgJEmH3KkZf8qFyuUBxv9CpNf8rP/28nJeHyheM+SZl9SG8HiN30BsFh/z
NMkCkFaoe0KknY/K6LXoSynqklok4gk/MN9JeFratmmOgygQ2nz5R1wfquVJ/UOE0P9oQV8eqiqm
I5GIIQvcZJJHmaEwSxM+KTJOjD6BeKo8DksljY1I5voK40EDfLBAPjkj69DJjZKoIFQhratHI0Qo
NcZ3a2y8fDrbOcMf4t4qt6gLtybLxcGGWnTcUHe8nKxCSbA0Rr54bcn5J+XAee/2dn+2pFk9kpgn
Xyq/9zc+842ZAtWlQUejZdFPWg0qMGgvu46ip2MNPnVewnc4iFJNPjxUP4GZKzVv46veuBeWeJRI
ES3mxU3mcqJpLOM8mymxzBqCEocu793sTlZmZe68XHQfX95Dt2ZIU2NBU3LhWWuXiYpqAMaJOcml
M5iIHSgNu3BvFP94TTsEVNtbsXFB3JgfHUjk8Syb6xVw1+X8CqAUTumHMtCNVnPu51arhmNL+6X8
BL+sfvVziycA/n0uxEDKresO/2ylnT0ZpgpMORcHDU5X0Oc1bGlKWWeLLsU/r17Pxc2PfAKoHPXp
1UOHylamcElRAc708m5uTXOX+8b0SzlNM+7betoUcrxxMMBNACJe0F0G8fXlegoZ62kydyoABm6I
QzmGzyFEwR3edfIOwzj/jS/RpN7YpTdeScoDXMBUJADorHsx1CpiwLOzCriAjH8E/O3vVRVP9y+v
5s1RUE5COxLK15UQj15HVpfCIwuKsSiOsdn0e08MW2HijTPA2kE0YP0WON5qRyL4qSqrGgugGeTD
JysBb7QbEjs1TrPhxcapMSY92zgG14OCf4WgDiWYxATk/OVnM+OoTrrGV0HcJvZ7N56tDyayKb/m
OLQ/yKJz7MNr1xI+BRkfINGFtbQmVaRqkTDVzCLoHEccu9LqTmHfio0+yq1pLQK7kJQQoScZuJyW
iiwrjXHmDLrchShvyGFn52hduw0i3c1smKf/MKsFxgEEZAk4Vt8unUK39dA5CRwxmE9xC0nTLKaN
Z+D6iPH3W8vrQ14F9Fy7nFQrBF22OquCQar0QYWzPIZR3/PO5vhQQoodv4SRF+obW+T6plyGpXSC
qigUznWvtQzBao6mXwZIQPXPmKvqeKU1CGrjYJKJ128PYEbw0k3QMIs1/OUck44czojiKqid/kdX
5h3OcK/n1SI+yM5bThrOJFe7o0KpZPL7oQ7SrlLmjtJ39WVqqPwdX94VN3YhoTUmKHDO2RVrVs8U
KiuSFLQCA2/7XV+60QN+LL8NWapgFOUW1Pt6OG5gavgYNgGsuVJdmwoL2aBsHoK4iL6Olefuhda8
c2xkx3H53qIsXce+f+77PzEYdeE1iTNvsd5BnWcM9EI44NVC/LZDLW2zI8+3/6j6PPZRDqjy6jhg
ObrVhr8+DFyWUIrp7fGwUtG53CieAtqvsmrihKMZrLz6c6vPnyLwVPvKHp5VqVWnV35NHjWgjgvO
hQIDidnliJ2N17G5GNXH+D0e6tE6CgMzrFh5vG+z/tqI4c9oLscOlAPru7rBdK2BLF3q4imRhnZH
gtbClU7a+Y4H3yl3IffDxohX53xxggECtySCBs2m1You7quFrMg4kY6YnQPOGFi+RqHh/qy1eLQ3
zsbVm8povNtL0sTkiKUvV5MmrAmKYmHP9HgzYi4h3lndtAU4vDUnYgM0MjlYHPplE/+V8I9DHZnc
AkkwjPNwyLxJP3i5Jx6EVMNrgwQmtNDCOO+Llvr6yZGxnSrkddOgKsbyASSPPE76YGy00JePcJFx
MgrajEs+R+BzRajjtsdhFDW5oKO88rEAMIrsZ5JSTGzzKFTfB5VkmsSjItKjN50ZjsUOx1bD31LS
uLWwxLE0u1g+ZEFWCxsLLYxwAAM3aPlhceyMqmgOqA7Z/VPqO91/2CzAM4lnuUcpKy6/5q/P6De9
3bm4aQaeAmhtaFqRHNpCte3G63NrVrwIC4COSIyWxOU4Qz3lEzgbADXSTRFs7RLvZ+IZ814PE2H9
p8HAjlCAI7Vb46dDLPtgdDAYINCeqoGfRke4zfX7Oc+nLVnT6+PGJYKFOHDtxXrnCnGpRWMeRxTc
+6m0jgnaUojgz/5ru1Z/1o6nGzjg8iasIpQhifzWGQQ90LzyYXTZdZugiGSmPyDSJs+Gk6evPnV8
LZ47pK2pgOjrwCsvUfCiPpYHdCsWHtDgKnFq8wIVw9fe/iBWuBkhkXC1Qpa53Bp9qsLYrqld1rLt
q51W6phbIzxXTAe3LxOsX6qlzvHyoFePHOvJGeN7kagyzdUpc2ay1KTKoyAqLBEkmtBOApVAdHnq
/G4um68G2nMbUeZVFEETkJR/ucaoVF+1yVJaJGkC8jew0jE5tnVpfS38anjPy5EeRIjSzMYkrw8d
O3KxoaDhCgLaXH7QX4cbD3Z/HAcaFNlI7ePgF27zQ2jR9LEWWC+fX17R69nRC6EDA5ODmJac8XKw
qsCF1QE3F+SjEMXeMGqtPAzlJCok4dwY2yA7r7ZsG64/I2RrEDELzJs8a033T31LOk7e4tyCd/gD
cr+IHMrJat8bhI+7Nh0j5By7RN94K67PvIXMBuedRh8R0hr8hA5jh0gibQd/mMGk+inwzNGtXx0W
wc6EQUautXRW12pcjgKON7t0MDE3/dWacfJbKtV98ixVAUalhf7h5S+42i70iEnpcLdcUMBIo6xP
/AwashFGMT5xp4Z7fenfeQj9HeLW3RJmXi3gMhQ70qB9BezVhWFzuVk0wFNa6TnTk0LQ+0OdFA4V
1TnZiLtujUIjBvsVfjHlttUhb2dkC1U7jU+a1VAv4f05ppa56da73L1/RQ7LZJYDTZUYbApk0NUb
aocYmBexjfUUQW62N/W0Mo7KrxGjTSrOysHvG3fcu5U7/Y5aoyx2QF2cx4jk0AwGlGW/6lHhvi+0
thqPjcpNY5eYMkShMGkky4+Ui8AVC2kGjLuBw94PGoqXD1aRivap6Tkh+2LIK3mi+2wNZ2Myi/ik
yTB3nsVoTg6Wy1p5H1kxkKMqHEj9dpPlRtFj6rhN/JSVXqOOfjnVwz7Sao2Vskje7jRgN9O98qv8
nyyLXQzN6tIcX7fH/6wdUH6ifipcHKnVJ5oNvUQz0NOeqk4196Es/aOey/SETHd1rPPKeB0haBmP
ojnwHloy5PrrqoyeZ8IS+aA/mUNl7XWztI8LuHHXzWa6cSHe2H2ebhDu8GovtnurPU5nonemcNaf
tKxtd10E6mFuoq3Xc1mg1ebzAI3TbWQLIma1WkDLjSXyVaP5hOuFQCO2HsPT4Db6MdIzsTem7neb
6k5xmnoodC/fF7cmCN+JAMsFvHTV9jfF0GPGKsenylb5QQkVvdMM6W7skNUVzxejrAnmisIdzRBK
kZdXBQdBc0ZkGp4QfvzoJGg6jp62q1T8K0IEYzeFW5nN9bQsg5NHi3ABUNDCvRxQqG5w/h9nZ9bj
trFF619EgPPwSlJSd9stue3YzvELkcQO53ks/vr7sc/FvRYpiNCBgSBAEG9VcVfVHtZeqykk5TUx
i+qpTYqvQq/2RuJuGnlnnqJIsoR110acsu27xEReL+yA8PehEh25L2b//hfa3ujUxtGthwnqXbV8
FTV2WdVpEr3zV0AQQXkcqrk1XMDV1Mfh096dJrzxqSiiMRQP2xnA3PWiLKurAxEM+usUOcp/eoh0
nzXG4l9ALISvNaP5xykVyc5bfGON4GExy+gKIKs1uZBkKK2AN1Z/JSmWfup2E3ydx5gBLyQ36sei
cHwRUDenDXVfmqz6us1ujEKJm8TWX6E0gktRMlJfryKmy2Ck9QOacjsnbBVT/dfe0oBbuBSoiyxe
9FsAl+bmGAYUZF6TIEWPMDByz5paKI3LoXdhOp7e7vvL9gMuEfG7RAR8/zQer+3FZczgIFwZr8TC
1uAFQqu6Z0uyi+ZZcVqr/tAypwNYP8tTYydW3d5jBmTPPAMEkUDY17DLTibEG2fFeI1rUXrBJAd/
A4QGLAVO6jQ1ofisM83oTcqwR3l0Y5MXVCnQXCoATIlq14tO6GiHwobUjn7qiEhg0MFvLAIXtKnt
FsVkPvxRqZpwUxs0IpbXYdVzhCewrhiEpdplhQWyjnl6Suc48rQ4SwfkBsXw7/2vur1rsAfHIokw
AFpSgesFCmdGFjXupFd2X3e7DjHHya732g9riCfOihlGqJaF0ffYEOpNs55aqSm9GhJypno6++1Q
/TUa8r9Gp4WuHXdf4shufUsWl1ExnuxkmnacaFXD+e9PYHSFQ8pqufeuVwpuHMAnkc25180+8s0J
IewvaUkyAJOxY3cIhsIrgCqmk0bBr15RIDG2ZLh9d+7d7Tkiu6MRQ85FWksX/fp3zLpaR2mchmen
DhxXNH2l0KdHBNWsGMCtEiYX9WhCkvL+h94ufxHJWySjoWmi0rK6LgbLmWiU5vG5NIX5xHBAKw56
lVey20aqKSBbls2/NFUYhlvNWve1UGr91/2fsPU1WhkUVrWlEcVjvXpxLKuRrXgEnhbBBffapkqC
3mo97nj09shSS1pK/yjz4HBrjFUyWUGagRc+F5Iqu2MyvtA7QnV1kF7AEezVCm6siSuRSirxgE4u
sTqwXFZdnYRdfkZ9pfhPqhX6wXaS8en+zr1nI9eRHIsCPwnNG3rdm7p7hBqCPqtSeY4TezZVt2b3
FvFcCqOnvlfiX2Why7PvFGMFG7aErMP4EsKIMfp2AbeeWcmD5Zk5IjtfIKVyfoZ0SRRXcYAfe0kr
16UvFCfUnrlxrGRnduPWFlFt5vWlbbC0Dq4dPk96qyx6Jz8nSm96NP8lzyohnL+/RdunHoDTIr7H
wBF4402xcoJ2UjhBcbaQuEIK0jb9MchMrwIGfbxvarMginqgtxbeZNxrM5HZB7NZFVZQnjvFib1x
iCTPhrd8p5m6uSewwlnBp8iB6P+t7qsySPpCycaKA5vHR9SdCSUaYUpuEMCg6QKGH469qT7IS7sQ
RC18FsRLjGuzzJVDa9qYmTCZ1OfO7GavlXqmbnVlOjy8heRX5MNIqlK1XJcsM5S5U4GMy3kMlMHr
2i4k7axi/76VjU+wluWWpRPIewpP87XnoU9hxHU8shYY6Z9mYSavGaGNT+Vnr+m4NQVB0nusyZwu
Y2+rbZtmqKcHZ64QFm/NU9vrForIJmOLUvTwA0IAxOgJ4xlU7xYE3PWqqMSkiIUn9blXJvU73yaF
BQW1ukNSiyl267EPoL2Z1Ufj28Uskk9IAL4jCVcrlLukUKOqqc+JqjFQ14nkMIzB/J8gjfKjk2fS
g9NKeCIGAS0QSpNrbYrncVcvlYiiPst2Vj3ZoLRPUZp2hz61Hmz7vZtiMxfsJx1jqobXWzoZSq9n
jYKpWKme5ARiwTbW+0NKbehDAvHk233H3N4gcKoQDFG5I8ODbvranm5ViSMFWn0Gnmweytwojrki
PQgy/e+qqBByBID8U0K5tmLUvR5ng1OfIUyU/dBWcjcbzfloqKLaiVtvLogyJG0ylE8ZZrs2ZSmp
OXazXZ9nQwn+Amk1fmo7Me/c8dsrkW37zcrqM9HyCgMJ6iUE4kELx6bVTZ6WqOjGE9OFPyVj/Kc3
h+Tr//CxEElZ7io+2Tqxq63CUBjsbs5zaIcv4yIAoiHJ8/gO4u6AWMgj4VhYK/8aehdIUWM25x4i
Uo5ygiBUFIuHb0QikgXavFCPMXa4eosDtGHqxsbR2yBJPR2yy7Ndh9OLpfTap/vbduNGRHyaBtoy
d8wTsfJxgIshg2tzfQ4HJ/ySNbP8LJToQyjiYSc6ummJmgJw2AV7uy7lxpTtjKKzasiY5d63Wzt2
lShBiD6mv3B/UTf8fOHg594FLbPAt6/9nDCm04Y8ac7dFEpeXqnFUQ21z/+DESqRSzWB7us6gs1l
szfbqGjOypLZd/k8up1Q9g7TJk5+9wRC32VahCLk6j5vBmRfqn7A4Tipz3WF7EwtEGEiWKufw7zY
Eyy+9ZXUBSizRLFoxy6H+7d6hRVT1XJ6wariYEqIA0UvHQsp7i79YJT9jk/c+lAgB0GjLSQiFOyu
rWmMmga5mBvGv7XqFIcyerUG6mX3v9TtNf0/K2tsWOAwmgbHanNu47jxKfMXXp2grlVG4a/7lm6t
hw4CQQyBmQYG4Ho9zCB2M4XJ5txI8fCcjLPuhe0UHP4HK2SIfCTcbwN5DtWihIjQac4V1HZ+o4h/
lByRo//ByEKWQzeEiH0dqcdNPUrhmLbnQI0Qox278RQJ4/EgneCZl4+PA0Jwg/2FedB2ertszwAm
7B+KNhjOs462o3r6H1bDAOwy48Zbvk5qEdPrzDnIW5him3l2nXSSTbcpinqPOvWmBwCrfZ8poxmy
+OJv56dzjI6Brphty4XwSQ0sF4nFh/NZ7uwFsgDIHnIs3rxrK1lvTPGgQy2HWp92CKoW+TsLKMbD
m0aOtpDqQEXFHIO6sjKAjTYaEwK7bFC8JIklX6v6x284ghHwJNw4+MAGVxIOiYlkkcHUAMpIn9Q4
lv9hEk57C+cufZ64hP66v6olnrpK0ikrsR76fJS7qKqvHle7GEprsgFjz1Yl909l1NXSlzES/fwa
jKKsX4spCMxjbCHw/EQjugsfDtGpHFIJhtuMFATo9PW2jjlbPulDdU6blhJtFIbKrypDxcZjOkz6
E4Khfu8G3L4iZD1YXPiS8Zl1QKE7CWp/QueYEcH0XlFIen4ExzCfUOdjbNlS83yvHLy1ufBeLaBt
KjdESquTIPcMiibA5M6hkMfId+SsNr9nszaEXyW9kbS/qjQJd4oYy995/W2vbS6/6bfTF7bjMFHz
7c5dL6sfU4pjvhnl3Z8iJQa970bbg75cJ1z1dNwXNd/VV7TtudUlOB7PTGxJ/tSAos7qsNp5IG9t
Iq6K6Ai1Mmo+qwXFg9INclv3Z6Gl33K97d05ST72s/rcJ+VecHtr9xZ1LXrcjB9D53m9e2WpzCkl
3f6MVGb7AqHY3yCbxcme0bK+v3kbS8vthUczg0Bbiyfm2pKkUfmruqk722Ul+QlsoQwkaa0bz6LZ
MbX5TtxbvMigpXXCmc3sRS7qMjaRBj4HBaxfaeL0ftJVewfsxoKIAgGAA7Na0NOrC7mtp0GJ1WKA
+SSuVTfs4p9TGuRoZBsoVj+8eVTHTQALnGUanSuf0BFZrkdbHQAhmSVT6hWzqijyOUrl1Wjv7i1t
c1++I+pBx5GNLPfHyiuIm4ymzfXxrNojz0AP1LDw4PY3myfEMQ3axqJF1pFW3fCtJuXrdwKR7dYS
iC5snLxDFLs22FGB1gCfWD6bWRYfBkotXqsE/WmcjT2+hU3mSoUYx2RQj7NN33UVbANumqN6zDVQ
vsgkK8RZZCd2ckQKTj+rWWP9nWlB/Gj3k4YZdzNv0kL9TOp8fRbscKrp5DbWubeZjTjRAQqNE5zs
CrJhgyT2mJe254GqK/TL+A7dMnqg1+amsR/SsCtthpsH2esixXRldfd23H60RaKBJjwzcpy9ddoi
afCbOVoyn7OI0XK/sTu80+pau0C7FuKwnUO+HK+rex9iWPpWNOMYKVgw2teLqpRk0dsR2hnpQ92P
SiBPprCbo2pMMip2teq1fUw/mSLwU1ure2/Bxm8gHXznz6YZyC2zprcxIzAceW/NZ0jemvBojw0m
Wq3tsg+0uRoDaWQ0dRHORR3jeP8y2JxOTAMaAZtC7Zk0Srteua5EKAQHpQJLuV1Vx2TQIuXoVFGk
Hjipw+Tz7Bq2Z0RTNh8qqdUfJNtZEFMg6dh9cNeLhNkqYaxNoqhSGfRzMiOGaqSO/UmJiKWisVW+
oCa912TZfGpgZ2ByyBX4Qyd0ddN2fe7E82wazEhJzZMqBan5bJRGRpuSN/KQFjE6smNtAY3QOxUh
Tp1MWTvc3/XNIVp+xCJiuExrWYTG17sugZLIRZYaFBgg3uFKyl7mwlB3egubQ8QIAPTR5CvUWFVg
mddW8raa7cGGHG2MlPJlFFbqV9T9/d7Ylb28aWpptwKd55J1VgeITglJi2IHZ8PpdHHsEDvLvRAl
3NnTe/hg3Uf3D0phqtT8IQymhHy9MkurrXwaOus8OVXomiFUy3UcVztJ3yZ4WsjtSPZAllJF2VBj
V6pDsym1rfNAne5i2Y36jwWQ5bka0UJ08kL+cX9V203EKciWwV2ykXy461Vlg6TNXW8750jYKWMo
0CF4NHSzNxPatUdvPF4niu5Lt36Z5V9rkTSqkaE63QZnZukLWNYl0fhS1VQHudUN1KsRKQcqKdm5
elCkyMwgv9fnnf29sV6aT3Q8F9r3pXlzvd6kMmz6KThNCef7U6n0vR/npX0YrF683d/a99nxqxte
I/qlZs3rTNsZTPS1LVPLlmmLMb00gVJ3boSCe3VK+PDaJZXrvjmYMReuj7ovmikNkUJ3lJum0U/V
IIT0xI2YkQsYYcskxrjIVSdalIivcLwUzVFK4jFw1aIz0w/NrDUDuE3H+Ldpa6N0S2NQxMgYeT4M
rllXkFBHqaP13xoR61iBEL3xkz7rO19kSQlBk+A06W4aNoxVMuVVBH+kuh6MT3Ja2qHbcKFI7qiY
7UlQoA48aIV07ZTq3XRR8s4c3wLHDILnpAcu91EZpbp5VcK6afzWqeDTmIpY154L1SgTRK/1LgdA
l+n5d+bbxHxs9CaYPJHMU/5HbzGce2pCOQwPidq1sy8b5EWunZnTX/C7FIknaxyIQ5znEARWCYO7
BzsPJ9sd7Vmr39JWHRCqb0xDeoJVOBg8ztkYHtlXWT/MKXQ9b31B6651FSFG5ygj6Np8j9B/txM3
IxvToBCp606/NNJYIzQoK8PXZGjs/Mek9n3+SYob6sBhFabBH1ONntPgoRUfBS+2Fhf9p2BSZfHZ
0cpWgEmJlfB5HhulcivoqaoTACeD+JfI03wDOGuXT/edbnvL/18hRgIzqpNrPavBirlgSq26RJDC
H1pEr9xKDdvDo1aYtGdaj1oAnAKEZteenRttXmV9Nl5IxPu3KteHQxKpe12mbYhCd4mcS2NEduGE
WFkJNL0Vg7Rc8Gam+kgZlX80Muy7h6KX0NXR28IxKConw5+Pro7aOHsHpRa+oa0H5+CAiBuEjpKL
VCfj5CVi1N3Irs1iJ0vY3vV0FqBrhaKeTh0t3utdrMtUl3tercuYdhyyoVSzfzMGgr/h/eCImkwx
qp0Pt/yV11cSJlkRy6N0CTr92qQWqUiN1lp6kdK5VI9qWwfZoWAkePgIL8RsP+yNpDlQQuIk73jd
1esSlxRpbBlyhBz66kM2COUY5I/OvBPO0ecHJbOElPyLs4o5imkMZ6Ydg3Oq6d2pAhv5uezn4UmG
8+6AHjR4vkcdBIN8sIUxZOkErOJHVU/0BFWY4MzYnHpyEvQrUIN6UDJuWRbjlKA0eK3eqbeuv1VO
CaowzTi5OKOuX7Q5Mj1LCq2dT7R1QppBFP8Z9ADJQPJzbQWweosQYp5eyE+1H2Ndz98iDVUWrbLz
oyRXxU7qaG88kHIXHXH8gmYupMHX9opJmWFuG6pLOWbGB4UQf/AD9BC+062KXlip/MqlMPxqJ2Xa
qbTdMr20IPCVBbO+ruCkWZhPzaDXl4Jp3OGpKjIIdSEkmREsEppVngSkJd3LqDBId5rplO1MAWzv
ZvqiUDKhCAX0gHHP66VnoTpTNTDHi64W4gWu68DNKczsfNBbViC3X9Krxcga0hqkFPFNI5su7/DO
OpfiX1NVzXtUSdubhJoDVwkhI0cAuvLrxRRAxpgIGqZL0hQfokCyvLQLE6RzGKq5f9reZYqvL60F
2k1GTuoCOnhdzZljvdYaLREXNCfnAiR+GH2uTdF3npXNauEP6jjbn6o2bOQD8YdRf5pSs1PckVGV
8a8wl6if1eNchG5i9JJ9MAJr/GiMoWT8dCLEYB6+Y2HmY6rHXAQU+L2rS0+yslAh6hEXAqClEpnJ
T5PS9RfbIpq5vzXbwwv/H/ElZwmvphFx/RFCTR76mbG6CxHt0Lgtc8NPRTQOP0var39I5ti0x/sW
b3x2jh+Id+avF9T2KgvSgrQZUyOZL0PaDy+MK+aeoL7o27Ol7OzjDUd2yCKX2XxodkDQXC8uaFIp
1Ls0v8hCVp66cI48Bl7TnS3cBhkEGFyxMN9TCSX1urZixbI2SwzTXvp66J/URK++MTFpHCTqgq4D
m6Wf9b3YaafcWhoQ7IUyHbqiTeq6MMKHk9NhtGIQv4qL3FOpke4dnBsfixuHihbEKbz160AmbIY+
kZKiuMQV5QSHRsYJLFLhjbKWftLFXP3oIQLIXYbGxlPQjC+TrI8/9CTMXjJ0Gj/QPW8OYQnMzdTz
PXaLzR5QrFzIlRfMCMN47ySLv/c9nFiowuqVy5AXFAkMu3VlyVKf7/vr1spSQgcaCrqHmuX6hNCV
Y8AsRDE+EmB25zhVDja4+x1XXTNVcvQWLTEA/RSTFiTqyosSct4yVbv+nKm5MF1HJ3D9BcVD334M
Z6OWX4uelPaJlrRgJG+27OqUSfZsv9RhEape0CdJd0A3ep7cyRwHyiezyPeI3TbusLAq8Yzi5RQd
QX9eu7qp0CTsm6Y/q5Jau0msgbOD1MeV1FTdcb3tti9jBpTYwP5TK14XS0ARkIAxx32mk9J4gxWV
Jy1JHf/Rj7scWSwsRhYym+sFZZANo7JcD+dJb8GYOGp0onqaPxrtLRPGCy4HpDHlwvfn6TdHlfW0
VcDSy+dZMpWXckhzX+6FtONCm6v83QrTINQJUadcY5lrZtrAyTdYIcdx+8T4u9fmp7JGeMYMwj3B
1q0rUMTCEehPLE26dZnOGBOSz0xTqHU7QexqKeMgRluHVLoz7fv9r3TT1tIrX3SpkDVZnY0yaBnh
hO7yLBUJ7OJNpHulxLvhmBR875vauh3LWiR1YC0DxroePUcvL+shYVDOYxeaniKHgR/P9V6XePNk
8KnA/jJADAMJl/jq1Z3TbOzUmc1DU670x74Q1Gd66UunMbrTaGV1VMx4bwjs5tKo3MpLorhNhifT
jlpKh8p5FqI9agU1wSjt90p0N60QUjBDAr6Zd/76RCl9F7ZRqSvnSDNzr2+L+oPWh3vCFretAKGB
nHwZ2ljVw81uElMNnhNdq87wgiSpnyWp3ZuwummFOW9uIQYoNujK1Iig6BQ2ftdY8Pcn3Mt1J+1B
QW46A/Nby+gLGfUajJiLtDAHko0zKlKzp+bxxZSDP1BJ/yMpq9ehCB6T6uSlwfn+v711GT+SEwN9
HL5QUnU/ihCpk94JK98o+j00+KZrsVgCJ0DPm8RwI83TQp/c60JSztqIGOeg2k9xWDxZEUQgWj1/
refyR9AHb+g9PMgg8b5GdpNJWMoHdDWXL/vbjdtmjdElMf4BEUJwUvtBgDF2iqeMlPHReJZFLvAq
wDWkFxTAr02lHW4xzzhJ1Duqh1C27ZaORjVy7PbymFv+yIULEJxnhIhkdQ/KFJxb2rUqsp4OqoRO
Lr2YTFGf7l+Bt25bk8x6gcGRza/nv+NJ7w3R1Oq5CSz7gAzPrwB4hG+H6V6TfS2oxmcCEURhm74u
kBKaFtd7xzBHWwV9OZ8LLY3gL53AHolK9bLSKk4jchaXfo6m135QhmOldMGRemf1VHThSBnU2mNS
2m4vIHHiSOg4iMYY0rr+NXmhCUOf9fk8GaHwisyBbHsutIcDGxJRMFgLZof+7Zpxmt5PE0Izqp4L
ttUPu+GHMdV79ATbpXAt4o+Q7tBA2LBg0vJNKcpo4hxKlXRUwgEdNLvTdzxlE3FAXQIWg3b3MnDO
43y9YUEQ9UrkRNY5rs2PwjZeB0Y53Qj6LtrPe86yWZJBtwVaaiYkwQQBybg25kzQiQ5Ja5yh1NL9
MdeRvcm1PcrNW1YYq1wghnR3+EbXVgD+DokzDcbZaIzaNdXBOeppvzcffdMKRVvmVoEjgPC4tmLb
DWAc5gTOjLnHDA1LGgr3YfDl/kG+YWXhplgeSWgBaJhdW6mAXegzQ6LnUCtnHyF45TB00uTft7K5
LmjJMQsDTe+C196E0JNwunaSEhuGrLb7Umd0jWIt7f6BF6XfOTq3TMHtxIAmn2eBaF4vyI4hdG74
Iee8Hwq3nNXhZOk0GWMnaR7tQrMqAE2LAioxEdnvtSnKphlMUjmdRimNfPRX4R6R4Sdv83kPFnbj
MyF4tEyF0l/H7Vam4rLscqmlqRnKCL72gdK/KnYnHn31lwUxPcRcAIkOndrrBTUR9b5Yi1mQo/8n
Rhb6WesdaAfs6dHq4ULcADIJCTliTQgOrg0VHTwucZiHFw22oYNdqf+UkNI9mlERUPD+8XwspFSb
1L+vw5i6hULNeSw+I6QYfZUgtft837M3H4YDQn1KIXez6FCtu810dvp4SOfiMsg0cZoWEmNLlcYd
p2amkB25qk6S1NBzIA2lNLkdJpMLwkLV7O3z2DSi9CvVDj/VSO5NXk/bTwexrZbWhQ2pMz8S6Rh+
i0U52W8WcpfqSwh/1vg9i+W0OIiihifOJBKuPPql6rlq0iH4roxjNbuR1tHLLRVpMFw1GUztuTIk
u3HRPGDqxu3MdkL7Gfrk4oSGa9r6uSNE5pa2HEq+itzP5KUmwf0x6LLWdBU1GfVDKU+jdsydsauP
jtKO+SlE6HF66QfbrE+OFeTHGGY0S7h0iib1s8jLefwT3B69YrOe7JcwjfT6CT5ZJ3oenbT8N+M6
+UUsrinHeUzs8KNTRHp8XLjy+86d9FmO/bECmvN5mkhB3oJUj6KTGJWGcpMUi+ajOtoGyg0UmFG8
VYpscrU2cH6Uec/ZJdZ2ZNgLELNw47LIv5gRWFZvqnQ1dUt4j4uPRCVTc6z1ZP4sZ631n1QZs5Jf
m1WRP82S/sPWqYMcbFHM6hdz0IzuKUbbV/WYYpNUF6KLGp5mK6hM9WACxqh+tnmfvgF6URQYTYgi
j0VnoPqbN4iBXRIFyrYX0VTjeJpalKOOacKE+1NAoguXBRxvw9sYK8N/JArWwH541o3McyIp0H9R
SQ1lz5ynTPyL5pylegmqKp1XTHnVepmZBNbnmWjROdaDXg1ekQ/zcDKUwkieOtOaYBbISzFKr7zu
jGbqjR5+Ktmi+G/HGoP0IFMAjI61nWp/Rkahax5zill1cMY0t97kVGQMrg9B9DkcJSfzKrOtJBik
5Lr2BysZZRyjH1R/nKIIWVTG0PUPaTqkyks+BiIm5xVO8qlj4Fo86U2Rzi4fQwJR0Fq17eVwFQgP
3EIS/TuLsLM9J2zyf4KwLT6bIQJqrkHY2HpVOCafe6FN8h/Z3GuvQp4yRJzxNMWBWs2UE08UhlT6
KMOW83PXyXmHAgO1njdj1rPE7yJdii+KnknJKSFNDk8AXszoMEulrR5E1PUATJbP8L2ulFY9UutQ
DU9OkrE6TmVSySfgLr3qKakV1S69e2c60R5KhBvF2fwDPkJzWNRLOE+uXgd65sdQ5vwYFISX/BZ4
R+XCPzCpvq3ViuFXqNsbh6ZrZfOXotS57EVao6ZATRz1U63JsflJkcu2TF2Gy9o/U86t4plGGqoA
4TKlO5atLv9z/yrcvLwmFaWFFZ9RZbCi64KFMsrjmEllcwkpYR07p4qfjFhSvzUdlL73Td24dRcE
E7hQOONRyl7FeSiPGJHats3FqDrzKRrG3NMGRfPvW9mErktItPS4mPPm2l130oqOthcC2M2lJg96
AdHeMHFIlgP0/Ajx+c/71rZrArREDZOdIx4n4rt+E2vJCeRsTPqLU44CPjKzdOVQrg/3rWxryEt1
B45Npg0Xwoc1KpEhMqsP+VQXIeXF6CpSgWhQXYUM1waJovZuamt2dGjTvM9/Ko5YuCtTKQBGlI5l
+7HI0nI6ZjXDsq+plRm9i4p18HDnAtgHXWmmSUmaF/Tq9V5AuBDQiBm6S+oMtuHn4yh/MCZnelBw
ndktZtDpD/CG05+mWH1tR221SVRM2EHPyRBplUZD7gINTb7SwdEPEzioY2j2RbjjWJsWMayjQPs1
gJqLiNJ6ziWLoynoRnKi2hqCZ8v6O1FGtNvCltHjtAAqEXWmqza99PB0FMhMhuBBFUARDQvSar2h
DFnVXJnmuaiU6aQvYnUwPn2572Lb1REPUxJ4T44M8JnXm9pos5YvXGlnzQ6koynp2oeELqhvVLZ+
zFL1QxZDmeO0o/ZwVEkkTlIO3yfxDBHmtWGtr3kItc45jzX7F4J1+9AiRbcT9W9uBXjoKH2QKy3i
exuNRbK/uh5NyTk3fZC8OamVHBW9kr53EQAo2Bnmr/e3c3utcmApo/OcLMiJ9YymUnHIosAZL9y+
Mk99k/gJ8aMb9dOebuwNUyR4dJeI/rmH1m3XMGTfoknuL7khBh9euvQrrJnah6qU+p3e5E1TVJhB
LdIxZNT/+ltJUS2cMdL7SxOHk+Vx3CjpGGHYE2DJTW0e72/iWkyNl4I6Os25RSiG5ENffs9vxT5R
ZZ2sCmu8dNxo+YXRTQl5rDkzYIS0kXbz2p7/7bkwGkt1S22Q66+2jmYv6MYqsaD/VuLwCUV0Oiaj
EsV7tZhNeM/PA7TNbcSVvMjNXv88e5S6Dlz+cLEkJfa0MSHYo432MVYdWk5GzXjmJO11GG68OBQk
mQJi5JzCmrr8qN/2JNJg+RA0Xi9cU33konhjfArYk529337q5V3Do5Yxxm1GLjJ4N9N8ni5qT0vY
06RyviDD6sR+L2Y93AkNblj779SLtcCNN+VCkcezQu1svjAgKZ7iuAfEGsTxR2aB/r7vU9tvtkxK
UmZdsmVIqVb3nFMibJuLYLrwcktvcDWGxjM1c9UvclvLj9DB1MLL0rGJvIcN02yniswz/s5ne/3d
MisEcgJS9UL5ofIpqUtupEij38tOeVHqOnsalyD4vtHNtQcFOOEQLJU8IPxz+e+/OYs1Q8pdDqG4
FJlwPsfDHH4oJMOBri8ePrZ5CqP8fYM3PiTFSbJargh0XtfsqYret6RTBQbZ/NfQSuA0gRP8axB0
8em+qe1B4NmgTsmHpNbvrPuUZhEo2mzl4tLKdvRBTVJYCPN4Tynh1g7yLjEvDJvpttRW6lqokNKI
ix5E4ptlxK0fKkZ2kvsk8HsYsneAYDc2EPlIOMRUTgKeunoOu9lsoZEo5IuSOSaarFVP1IqYXdJM
e8I5NzYQU9DcLHzqC6Lw2jmQ4hnKuK3lixaOwQFKc/1J15KHK6JUPzhtlCrpGXJXrhak5VkWFRBe
X4yx05/T0RGvFED2eB5urAWOP+qtXMQgg9bd3bFoW9rTjXJpLdASadZNTJZOuX/f5d6V0K4KOixm
qe5CAMvFT/PwestGKw4l2wrky0DPUPODSgM8V1KtgESwnOS/pckG0t4BSn4TTVQ7R6D/bRhSaqkk
50k0spp6auBM34Q1ifkvdSwy61DIVm94yIOO9qVRCznzZBPI9EsaNM0/VhCb3UtZx4P9lYJZJcMt
FtOp1IwoSo4iGqQH5eF5dOleLDLNoOnYzjVyooOdLRuKWrnoeWydyW3g9U+reEElKsr3+xt643Qt
w44cYfJCSmEr55ianEskkZVLVsrMbSsGoFmX2TrtE4Xipj00WaKaO6Hg1lV4E2ksU0JaNOjWXVK7
g75smgp0Y6RUPal2DI5p1tsdV1l++bWnUM1mjJptXMZ11dXKUlUZihSShotjlsPfmdEORxxX+1zM
FIPE1JjfdXS9nxUh6ztQ1u0NQn4EkJREGx4K7pFrH+0DDchQhI9ColF9zBqhfOtTALujoPJ3//Pd
2EpM0QemkMr40xrOyIPTSW2JqUDLxlcNV3mJ1d56vm9l+2QTESy4SQJOkss1b5XVwVmNDLx2oVra
+IUxGsd8KuzXSW3CL2lsZj8dtOOP941ulwYjN6xqYFiZ/GSU4XoXYVrOmrJQtQtdGMczmzT+ZjuR
8XBAvSCh+EpQwtNGXyukiSrRRYl01AVRx/gjyrwcdXs0X83a2sP+bt2CsgugUy5Jgmr+/XpB+WQ5
lUQT9OLI0d/N7HTPcl+J4xi1e/28G7ckbHQMgNCfgq6QC/PaVGRSldVrzbiAXk8lNI0Z8EsOaQLx
07Oio/fox/pYMX2EqJLyYkbz3Pq1WZcX2ant5qDGUyW+x/HkwFQ66EuHa9Ll5Cm0hvhTLdJQ+KKR
6p9oPofxmwVOJHxSodjID2YhxxEjSjaCz0qfx44LZqUOGH/KWrEX6iwbdn3COeDM4cERhw9QbLpe
JfzsRTDapXZp2vjfsqs1z9L75ypgAEiN27/EED2LtEHTTNoJYW+45gLKJ5UlJFkAYdeGzaydR0rF
6kVzSvPjrEvSX5nRKDsH4B2Ht1ofnXYeAThZsLMu1w0wsjSz3RgXRqJsj6K5cc5ss/fDpOveFKtt
LzIsvidh9KU3ibH6hOxA7Jdmt6cTt/XcRbaYN52gknakstwPvwWxJHF9DA2BfbGQnXCpVkpeM9Ul
Je85PTx66pfJv+Uw8gAubFvXpjqzDPOAXtpFl+z4oCFuQSuBfsJ9KzcWBKSYnJECFoIda+ytmNOq
kuzMICSicJwbcXga1BlF7AjfuW9q+wxZSxefwHWpy2360ZC7pU5ftcZFCS3JF2HffTWVdPDCxqYK
qNgRE4GTIhJ/0rJqZ5xj66fYppPHxY23Upa93swxk6tYVrGdxLHjzyhIkOyosX9/hTc3Ez0DBm/p
28FVfW3FGjIUa9rBuMRz1Z9CRHs/RiRiR8To93KB7YlnQdYCBF+kGkCOXZuqG2lCUlU2LgJIJtyh
vBGfnThvv0e4rZ9qWv4za5L+z4BKW+iGoensMZjeWuwi0IvX0BvdvBd6rEcDvmNcKiYdvkxSNLzC
tRh+N3Njr2J24/zz5ELWh4OCxN5olZSNDlVFoJoXCH0G6/8w9x3LsSNbkr/yrPaohhZj/d4iIFIz
BcUluYGRl7wAAiICKiC+fhys6n43kWxmc1ZjVlZVNIpIBEKc48eP+zIchWSRtDQddEdalFouc+Lu
gdVJlSN47TOxkJ06KXdmpcBxqgQhq7iS8X02/wiYcYshg5/AofP519PBggJoZe71qB6As2c5apXD
Ha9LX2emQepQea2dKFBY9m2hX3Dl0QYF2ogCGArM/POhR1iedJNDzR6hs+2KRA7BSI+qRVI17ZWn
/OwdT7oruEMx/egCOB+qRuEEIGVs7UXRqwScJpimNCY0StJQP329dy5pWngsCNdgQSECAdozG6vp
4MleRp2F9dQIyUNnXPdOsxIqjbmUj8dOqYeBWGOb7YcuTXoPXbZhGjSsaU81zc1+oaVqfA0pmQY9
v3imlB6BF1AEQIhzHpUooqYuWWzvO7nSb5jIxa4Hm+zu62f/ZBTkOBBwhB7qZBE1e6NmEnH0kLTO
3uraHpyTombPwjCHKwfwJ29z6mNAIxSybLysGe3IZLHVjlJu40bJU9COhuHUGUoXKLGpX3miKeCY
zRuOwWnKECNDSHl2T1pUH61WyPY+sxtxL4w43IBeh5qnlclE1sP24dszCCEb0IHRPgJKhj47eQuJ
lSowLXtvWmFGeJOhUc9urhmifzaBH8U8QOnTvTybwFbUWuTYqbNP86L1Q7ttXYVZOQR55Wv2Vp8s
iY+ONZCCJmmxueaqYURWZJWZs6/7cvC6hnMXinfXZAY+G2VyWwCPD7MGLazz/R1XVd+3QH/2RgPv
kwbieh4FzLP89stBvQNy1xNHFnWI2VnZK3GBymUaHXArGouCdS2RtfBac8snzwIyFVYB1hvOj3lo
ZkJPGDIbkITinZa5bWKlqxQn5DVM7CKKwT79EPlF2RjB2dwg1aadYuWw1D3oud2O3oBDa7xX0roA
Ltb0kg0rKXifeejX5opb1qqM3l6zAbM76229PkLFXO1PMM0EYwHAQJW5CM7hvj3JTEiUGDjmnhIZ
oiukhIet48HuycH/p20hLbMQYNXOtjsGFoRsFairJIaR31cQMjk0OFsSGO6ajUyctoMMF9QVhuyV
wbGz2jELkgpEiaLsNPaJAa8gSTScEtShQjgvlRCY2fAqBJFGi6QECgvw83RIqhr0Z5fCX/SUUKNh
y0plquHrUDbqNj00rSwiK0CKn7pKTkZoVimDuZH0RLH2iZOxcpXASCFEG0oHZalCHRyU7sZ6HAjc
MAQnEiRK08qLwBfUX5UGXjzv31x4CI3QcIgSKYqI6ISYpUVCq8DERn62V9W8CZoazRZ5BNb0N0ex
QGD+gPFxtF6qeAkEGtAkGex9izDDM7U88pocYvVfj3Jxok6joH0IfXhTGDQP+GpJUlQ0Xtl7m7X0
YMIUieQi0jeZ1vd+2GX149fjXWynSdnfQJ0X8A0mcX5ZOHrpMHxX2dM2YUGpQhg3rnTj2081dTUi
lAW6AQDdnB1ABlpDZMhbqPsqsiqPWZQH6HuTNgbvpZWhlte0Gi5nEZnqpAkBDraCq33a3b/nb1SW
WrOqtT1cnvQDXPacmMRghD9EoSZFRG5hG/31PE5PcHYTAnQDNXrSTpjovnMIbKidhqeaQKBY5bnl
GRYv3/VuiPnCLHDIL0pD6o0A1g69eQXQ+RAVnA2N5h/wZsGengD82aUIot/kfOc4+7zu2+GG9072
M7WK9LGyujQKrFRtn2FqhHphlvZRDx1JBxourRO277zJa2nlZDCoIpqZSY6HNWmD0qeB73Efm3at
LpCWVqOXJLqFVs2yb/iTZuUR5OpaOhguT6s28RkwpcprE4M1t05omr9CVVg/0MKqCZIM0EEkMkiC
L6JGgTj4euI/buPZ44OuiLoaukKQ9M31lhVJGVoT0iN76AZwUqKqt6dOZ+iEDo7xqonhobCFN0C9
/2fFRP2kVya/dlvMX/4EEyJyBKoEOjnix/PlVsXgWkHewdlLNE0WXVMpFarTapS6Q5OmV8DWi5vJ
RrwFdHASoZ/6rWevO+y0pqir2tk7EViGHVIzgh7ZZ7PPdVJI5aIo1GNk46r5ep4vDgobcAi4QMBD
kdybF89YWblspAk9dAlrHzuJZQRqxurD16NchF7TKOiZUEA9wkE+h3eNcoStV1rQQy2kdGHlirwt
+jENAHFdy68uzggk7hgIUAEgA8Bp8zPC6eocMmsAXjIHbhJm/9SnkeWGaMlvWhFfOR8uHwxdrhO4
hRtEhejCbLQoLnoWcR4dqk5wFwgCKs0Z126UvP22JSHgD/CzAZDjoYAqqeerMe97qOTBw+JAe4Yi
T1nlgcggGvP1m7pcD3gKiCgCnAAaiazxfBQJYB1TixJ3VBVmLuKOeMVo5Cy+HuWTaZsyJlweqGMD
rp4Bj2VsMSvt4hTTlmqRx5nDn+0R7byE1kUse1+PdnGIo2iCOxBPZEEjGBWN82cywqQz8w73rmxE
IzFyKKs5pfSz4mIjUcEWoGFe01385AFxR4GqDVma6W6cDdnirDDHtEkPoLnzVWg0KH0NjZRhdzWh
ePr6+T55Z85UPcFFPHUifpDHf7sWY6uPdDniEI1idbRzIE59R/Wc+d8fBcVXFffvpOIyn0VgJLHU
SFZ+GJURNLlcknyoc7Ar7+qzZ5nKr9CtxLYCJn3+ruKIKgWEC/KD2tphgP4U8yWKDfr83WeBNowO
mtQkRA4oeDaK5PA0okaIGeM6uMQQxCORKK8ZYV4e6RjFwEtBsxjkLOc7drTkUWV1URxYpo2LHF1d
vjOkYwDBqWalS2pPSuiHb5oyN6/RYC6XvDbpEeBAQkYyNXScT2PYKRyk4zg/MMUS3UmtcpPeoDdG
7Q8VUsniblB5+2ry0KDfFnr/cGTQoKKCqiEQrumj/bYaa57VCu1qdshis7Ndxh0Y0cFk9/tbDNVz
FIUQtOANQsDofJwsGUJrtCN2CAX0WkCxz10jh/iZk5nWtw/FSXIB9xduLui2zqNAjeYMtO2GHQo+
tgHQEfPAaMOuRHyXOOmk7IAWKUjdIK4Az+b8iZKaaq0kZewgaNotzVRPg9iSwgVyscRXO256eQ5e
KvBx2+1hPOULu9NvCpx5V47nyzsUXfvY6qhrTxWM+eoZoM8KnNJiBw6rnUVXFibJu7jwNakKPSVF
He3b2xHaXXiFQKPRqj3H9/NIN3peUX4oK8E8kA+PBbwv/h8eCjkt7utJEeSiDluomZ7ZecsP6IiJ
3FFzqFs4IVpK1ZD7+SjXy68f6pMtiC5B8IqRP4DjOE9WkFOM1VBZ/ICdorm4nTQ/QXU7cDKQHO0R
yAJ4qtHL14NeHp+Qj0D4gxwJ5AuAeOdLCMd2CJHFSZwoVB03hBim4aoILe0rb+yTFQJkCwg2mrjg
0DSnWyigDffGIJcH1hTyr8Qs2ClPzeKhhsGfr/Lk29RUdIqhxQlXKQhN0M2bhSW2WnWG1tn8ALq6
tp4ktYOs621PNq9hkRelAYyEYwVwJE4vBKyzOLyqSvA+IzwZUBjNr6OsFC7SEHQnlWoKHZMky+V7
c0DjtiPiZoVVyx6/foefLByAyWjyAhUNB+gc1qtbtRTjSOsDjjim+TiuK9XXlK7N1w5TeLmCtIF0
KphssCv5/Ef78lnSNVFnUCDF3TFFgHMF9ThOKDhBrXHISvhoWLifDA4RVYgf8GgN/c8yWTkcxKht
DIHz6he3+tFayF1O69vCGtF2RlJmjuYvxaxZuYFDuzMsml4t66mnRy5WX0/UfBGiNQBLAe9o4ldM
udP5Ym87tB6IUckOwipqT4zpOpLCQ6FHP1A7/i5ONA0GAg5AnClNu9BZVRXWKtZIi0PMagWOr5mA
B6v83ewFo0C6GYfURGVCqjR7pDrjapMXTXWAe6HpGobkLLDU7g2HMxdMiebKlTNf7NNwYOwhwUZi
gRrdNMO/3dVcB3PTtof6kHDJWjQ6rpjMEYqPjirhdnafLeqhs/2qMiNXHcr4yikyP60wPPrZECMh
OsI1Phe9EaJU0rHmzSEWYQi4FQ0PVSiL4OtlcjkK9vGH0gNORRzJs7PDrCH/q41Re4BKjb0r0SyW
L/u87K4FyB9lkd93j4pWdxhEwPNiKqma8zDBrDOpcNq2OwC3gYuOqtHeXtTOKK+hNzsWQWaP9Ek3
pFI5xhUEJ0YP7UuQjwUzoIFWki23dQloQUWLb8aj5I4KTR4X6GujvWuLDhIzg4DaDFosHUpJm5r2
uIjC3HxNLTm/S0KABiSvYgqnZTtyHgdowaLNR5buNbM26TdjIjwsUAOkvSBsTb6Ds2qKlqLVry+L
/sAc6VkVeryIGTWv7PCLdqVpFBunICQEMBS2+fkC1cpItfOED4BMhaL4VW80OilBehu8USqg+uT0
PeAqqW8cqPVGfVQcMg27f0GNyK4D+FxTCLJUQPlID20byUOhSeu+mRlN3gtYydi2KOwCRJkle7y0
O6BxIz8Ix0asnSvWjZS3KNx/rOP/+Nn/n+idIQkA2b6o//Wf+Pon4wM6H+Jm9uW/9vy9uG2q9/dm
98L/c/rV//7R81/81y4B7lWzX838p85+CX//7/G9l+bl7Au/aJJmOLbv1XB6r9us+RgAn3T6yf/t
N//x/vFX7gb+/s8/frIWRxf+WoSu2T/+/tbq7Z9/AN/8bUtPf//vb9685Pi9w0v20l78/PtL3eBX
Nf1PENJRzfmAlxD4/PGP7v2v7yh/Atn/SCQNAA1TF1nB0G34zz/sPycqElAOcMs0oEXIjmrWTt9R
/wRWC+QDMm46Ajf8wB//9dhnL+jfL+wfBdSYWVI0Nf4uVue/DwSkleD+AIlCAD6hyBd4tVChhs+Y
NWzB7Wg8eDHUJNZtFFCUBPLPfGgI12BjnYBw9tv8/P1Bfh94WnHnAxsYGmEguHOTI8bsyJN5NDho
Sa62djymRJjURN+FWiyVXvqeNMH0jBgK8Q8KDZAyxh10vkNFVsIhqiuqLQvR3ps2wgx6w0yuPJA+
HSezJ4KaMLiok/wuos7pkP/tpkqiOmrh2NBubbSuE7my46CWjewe3qBi3SRyFxhppqh+U/UA+lQK
XcXe1GM0QetO95JAGcTv9No0vVEtq4U0qmHjmgrjjKijpe55XzGLRLqZvHEnhWWr3rakaIbhXhFD
/SMVZfcmklh6siQtI8ZYOgZJeipuRCUxwEl9PJxorqr3egs57yZSrE0U969GTeUj3NQ6TxV9C6JP
KJcFCbW8f3ZGRfoemPvxLqagAYE58mLI3k6R5W+TpCp1rqIPt9mmndUGTsdyL2z7a25I05k7exUo
+GKDQJVsYgnMXoVJZbBmOrveGmP8IEpPa29gDsMXmhleowV/0EYuxkIyil7VSXN57hpXtxHqnTys
t+gFD8pBdtUo98pQCyh6a9qfEQ24asC1Di3ekB4ajCpoRYOgRSZ2Az2iCjDSSyrTVVKy90jS/biz
AcTstbonnXpj1A4UhQY37jTPyB9sePa0ZU66EcGPtlWqg0jWcuPy+hTKlMTys578oGJdMzcrXAlK
AbEl+1Gq+vACcm3aBpKghI4LJeZYfT/qcE/ZcITpL+witxT2ej09DuZ72DwMI910yQmHUpAp6xB2
rBziXtbgdmag2ZGvig7/+2Jp2R7yGMuiPVW08r4+JD4QkovJRZo/gYZI8+euPjB+geVbrdRbFifK
Al8Gpl3IAU2L9yRlA3hCSrJVY5qhRz9iCxB74jslTW+SgsuBEcaSl8ehuWFV3pE8lAn0Zx9RBQ2E
/o7LunIzICVeLorqSGs5OYTQKoPf7bjppSTzm1jTXKXuE9fulLeMG80qtQyxcZiwdqZel1PVQ/Eq
9ADdaqnJV2mfdHhLxbBQCx5fCTQ+coWLuQCONEmQAdG3Z4AZKMUyp63ZbI3a1jz0SiQBzqJhPfLR
cPVCE7+crsfxbWWCQNZQe4TEgLoqoChAos4xXRGaJUkUqngGOFeuhBCRKLJwXMgotG6Ig2bZhzX+
cpvmvq6jcP71y5zVy/7a+2i7hXcflBZxg80iJamNjbiB2c82h5K8S5uodOvIMRcNH3S/trtikdlD
ukFQ3xOutD/Qtz1cQVg+uXVAD5lE34FDA1ydpc5dAe5EqqbtVrLBgwodiW6gAG8sbCO8JnP26VC4
Vqf+GcSf8+ug0OOyrMe23TplBTkNfVD8XE3lpxglnmsz+9lYaNpCUobe0Ylne36qykpj1waor9uM
y81Nbue2B0RQO3ai6TaYDI2k8Wi7Vlel21iRuV+qUESGmsQAHbsSHM+WmYHa0Bpt5rl6pWz4kSOd
L1z0veBWBAMY/75oQoksiKXUEGfZRlWo+jUwV2KYcgw+S81tSGPAdsyKbAhjNNpjWCaah+7ScGkU
XRcUymguzKwbl0Ad4dI3Chk+iMM1mdbLKAjQ3ke6gGRz0nM7nz89jGKw1TS+ZX0DmKiomB+nfbY2
x6pYWEOcrijkL7YKCqBX8IzpzZzNDdATqKiBu4SQAV2ss2y6jGSlteKi2KBhxfatIeVehLLCtzIh
7DwAbSCUIwgCdwkxyiwC4sLhouypvsnlqg/kPMHcW4UUfL3BL25dAAIQZUK2jMgOx/Vsc5mRbI7Z
IMZNPigLjVfVsh1lABGKVUIk5W/Fwm/lGv9jBnGWdXyZkfx/mWvg/fzHfwX1F7nG7qWq45cs+8eq
zl6Kt/o87cCv/p12WMqf6OUBfRp5PrT6puTi77TDlP+cGPLTgkC3ATCF/047FP1PE4V2BORThyH0
1LET/s479D+n7BFwMTTCgfhBwOw7ecf5WsEWQzOJgqoqkGeMBYjlfMd1Sp7lnZzkp6qXK1cpFTLK
9q3oTI3EfWlfOfbP9/dfo6HSPjl+GVOv7uzmMWnU9ZnE8xM8stMgP6pjtO80ijb6Zse0OCFA/ZPl
by/l8Nce/j3B+WRMnPzoQ8AUI8OZN7fmNIzVNu/TkxisfZ84uF2bfsHrxJcFsxaJmm4S51oD6ifT
+lF9RzIJBPpiWoUpnJYpWXZSR2NcisZeNb3zo5FsSFqY14TpcbWcnV6YV+iFAsYHnj/NK66587eI
OL+waSabJxA8RQAdFC3x7PRN7onSR5Dhf0vAVC+Kxza6VSiIXjd2s9eKpZECRHPlyFMbd1RenJFM
/cXxmx292ey+L+FCdJDFqhG/NH1lUx/2TE0cZPROr/dmvMnQoWP4iXCt2K3yhV0/jU1EiggRbeWq
d221qmNP39Iji/1BexvYnS5u4wIaz/vReoK53MgXtr0IjZNmQafsKOsn26CkViIA6CqILcdGlhYQ
zGutZbLo1aUUwc8RDEPtZIcrbWGtNdTn45xAz8x5GF/M2MuNxsV9kTzpP9JXlbupdBiNn5mU7xKT
u2iTLdmhQ/OZnr/b8tNg3xr2S4m65iCQw/GjWr6Ch+7VjMKl6F2Ez+jxIwUqvm1QayvBCqiUZ1Cb
fQzHY1h4UC+TO3A5W4EnBrQ0PFo0I4r2Q0o2Vb82zRE3JSeOspE5NGNIfSgStOKiB81lUeRGToC1
ALHcKt3ooWd1T63kmvoCAmkJW4Fs9fVGmMV9f60S3GyTZewHx3CGw5U0qqIcEeipS/LSNc1Qh2fR
EHpoB53Q1FAP7DrRtkVXgoEglXes0a/1+V7sC2yGqZwO4i6YWhcA62A1oEMNpn5q7JdmaGK36erR
NXnnEAAj6pV47LPRwKiYTDpADkW58HxbGBIU8BmoIqesde7DmMfEMlvwqwXd9lXcXBnt4qABd+RD
gRvBFQR7Jnjp95Q67CwhtVqf3fWIewkQT09vrHuLh6umyzemk9wPVXENW/1gO/87cMFLxajgPqAO
g3IASKlTSPpbIj+EEazPUiu9qwbjqbGWcY6mbadBjpXYaekrCJhIFZs9dJq6JZi8WMs8vktycTS7
wiZ1a2urvEmZjyoOyhT09PWi+ygAn30+wGdw9YWtFGT3J9Tn/PMlqoEeBDVybgu+s9oF3raluY29
NFTPQVaXEF1eDulSCfqV3Pk8hNQbibkvvadYhA6ImkSA3nbbLKnk0iDfVRtlXa6MtQW0m7Tgqpau
szNbPKOLH6wqgt9TOq9EY7cLYSxAMJA1DmRCAQbLRHqTtvWaLQ1OzJv6NbqN1+qmes7WURAvoEfg
q+AvS0S1iEK98GQ8fT0bHwfx5WyATYvQDIT/+QUYcZTyhjJ1bu37bnC1n0i9KFRksAUq4H1u+Mva
sPusIeoh22Ai4B0Qyh6HfKBDYCBZPcCiRyrd8pbvug19Z694DosTQAlff84PC5uvPucMHoLfXQdo
I3Zu6Ypv9YGAnRGvqoBt2FJaFjhGfymY28f0ZgzCo3hU9sV2WLe+RUK4XqkL1MrDXbxylihBqCdt
pU0mwEHClk7rs8yTSi+LPegfjumW6q7d3zexV2ikK0nfEKN2cYMJm6TAYIi1tDbhqjsox/6EdtrG
IhywS+n1QNVir2wXmUm0ca/3m9EI6nDnsMMAcSz21DSnonS1iuiP2U1IWKAv4XZ45Du2hyACu612
dHEt8v4IrefzBpAYjU3AOKd2ufPVnqL1Iod5mX2bPMhrZa+sxj3d1jf5jUOMpfRDf6hJfmxLrFaS
piTqiQFRydqFLrCkIBN3u+e894EY2cyt+1XVHaoKxhzoCIFgqIvfy6pFi/QkCZArxyWc0jy7c5PW
GyhSZzfkpC3QNesrsVtv6cZIveIZ9w6Et6V4XXJsuiB7Lm+ldbuyf9Bn84eyEzew1Trg4tFgwXFE
+SiHcyEOj9tWJoZ+64hVbHjYDyVbaronMRg9wjbac4QPPz+5IXlM6JUeTu08GcOZhjNjEmWGggeM
DcDYOZ/FgSLGyRHz3Ia7cJc8tGttFd+HLveybRm7cu9LMmEsiGsXLWpOTvKduWqDbFNskkXpOUe2
6n010AO5IOoPQOfZ7pqtIQpK+Ay/v2mgF0jnkDCCfOZA0md27nKdwTIgLIdjZi+SfMGUNXUI7JJN
7McoU3H+b1Iektrx82gVRWuerDLraIojLVays0ZfRc2fdOfebtY11MCinTG4suYN4ZImbvmT20Ek
CIhDza9hH4ceOtq1Y9GQSiaqQvS3tCTOC1pgfqmm37L7aHi0q73S+/g+AMZsIDSGZrxrt75huV0H
odagYl6i3o7Mq0tv6NaM3qCYUGVemCyyOIBoVWMViG1iF37IxNEgj7EW8j0YuLDCvBnTHS8XMZ0O
WUR/CbXIWNw0euK2luOpxb2pwVvFw8YUIJXbQdksAHjSE3Q121dUwTXzNm03VA1YehTSwhxeB8SK
ZoFeEjDRzYKUluan0JaqoPmd6XhEfBidgVAA0KajbpgTCWekZrhYokWcgk4O6R24FBqeWUcE7r6k
srZ5f7Lig2h3tZ0Ewn5IrDvovpCcYrauKe3Ogws0IJnAsLDVQbJFCjXb6mGu1lDqj+UT/EMhe9vT
VWgOml+Gau2OpXXl5rgYDYAdqk0g7EAQEAWsWXAh51Q3WQJRYgA0b3WF0E1LU0pkiBXjurwKFc13
IEonAEHAXpjSw4mQeL4DUSUxa/BOoltq5iVplRL8/6L4iVLCFOevYREru4m1KoTQthH0WcHn8PQx
qmASa60rpl3zAZlXdyfqEHIpJKoIrVA6n1P4pI7qiQzFuRMMln9UXWwECByBsZrbSGtBlY3CRaPh
UpVyCO1JkJC3jobJcmQj8tEaIBnw9QU5j/XwcRDWQJERUReYYs4sssTZ1EeQLhxPcKla6JAmh29b
A1FfyBajWOONOQvJRPe6ci+f44vQVjEmCXaED2DcgIA/J6P2idZYaAuST23Ca19Oa9kVSlRDbxgr
77tPOJXsEaWg+xgTP0dopSjT4wgix6cGJiWEhX7ToyaJOk6MzPJZ06jppYoefD0ogvP5sYrGArg0
Tf56OPdRIz9feH2lcq3iXD2lKVRJ3JyuYv3NyTQ3ZTdjBteUZevcWNELpIeJJhyUUHAoyDe2vDOc
lHD2ZJR3enMK+UMhH/p+U/S3A38Y6teywSrpb+Ns2zWvibnRmy2i5bTYQMLLHpZFuRvGJVgRio4S
TYwkriaJnruPaOVpcuHSlVUuU5Xh8EOGZ+9HcAjGZUVJz49Wgl1/KNqdYS5z+UkucYDr0k05LvVh
l0q/GHKOERq/tZoQ6FxauHr1RzM6tc7JYg+lhUxoaeGD2HspClTtZ8YejMFn/U0deZ25xB0nrGMm
rxxjU6HhsPjlWBTxwNZ04OGHh849CdpgiSACPmkDGSXfkX7Y9F4db9T4hAzbMr0Qz5RgFqW1qr+H
7cIQLwqDUcYxKe8ypLfQe6LKIu64J4YVxVxJuGgrz5K2CapjPAezxw49zdjBjaH9GTMJvskvioI5
NZ5hoQAxZcLNRaa4cQ3da5Aykewsq6k3ccVB89NXyJ9N6060dzF+NElNt9Ju68Ht7YfWCRTNV7Ul
MIokROI8ndU19zXUva5p31zc2gjLJn4u9LSAvmI/nS+vMim6CB4u+ilOogwJO0yFOLcbUsCimAyG
VLmJwq9xgi+iafA94LgDmgAOUgw7jxXiMZravWXtNJpvhQDxZoQViC+XEbHZJi1/1dIN6GE6Clxt
dNSadQQN4WKhhDu9fGjyAAdK3T9JdpBZu7zfQWc3USE6bhxtpALGcVCew8jVdcKBJyBorNZdhlIj
qcz1gDYanaIGgZkd1iULhOOJtWptC5Jr94jqxgPYVKZzdETryzGZiptRILRARTOn5Nb2Go4PhMvr
Ql739XtUBLrhN5nP3kJzIWPu5LVzFOnuZtRI1e1j+sgGgxhZRcoEOgkthGKO3GLEqh4sbR0JN6n2
mRZYPSmSKwpbkBC4ODrAYUfz0EdZCYjfLGexa2gTD4WmnhJtjQovogWxzVYQqvQzt/slIFa/GwWp
HnULOj1uOEAsAx1iJhHhUR7XPSsJipea21s7Hm8z/XX6IoJDWJI/oCiVCy8ryMg9VYP4mgsNdOl2
uGHjmlq7uNjtGbC21JXbAlGzvtJxN2vDey+gC6c9tjamgOE/qGuscoUHaIpzsmcneRnozgHmA/4t
3F6T2xjk7X4pvfKDUu+gnaJEm0h4hfkQDveiFa4dQRF8eIn0o8YFEqUd/Oglc881oiEOkJXczTsc
CNV+GF5sVLyYjITpJCXow263wmOlGzYnWQJmx1wItRa2CoaUFxkEBLPKXMQayaO72mB+2L4qqKFS
KSVGdQfbqmnKBuSDbbqUcQ1UOxXJNUUOnxAQ/sq0J6blDQ/KtlV3pbZQO2LKN3pyql46aBceOjQy
jy2xpV1m6iQq90Z4E9LOSyAfX71pONvindr2y6SBRn1nbIvqUBsPShQu0wjpON+Xjf9iwNXHaF9Z
b2yhD7eCKimx+5LwHqrIXm69y2ZMSnQA1mMMOY5FUUGTtQys5icaH608xLkewFV3SoVCSCSNkNOv
cGamA5H0u5yvw2HVw/ixBa7XtodIg0qO+cqzN0O7Uwn87KV+YaSofSNmXtLJAQp3AcL8gNnkHi9z
UTw/qK8SD2I0cISBLHv0JN23sqe8gXtgI3kpA/DJHOY6KdhpuzRe4D4Qx+amH5ECB5DCADPVpdkC
Gk40CK0FkxPCcr9M10Pm8fsm3QBWDdAYNPo9SGqcaNFK9tBFtuggiAuLIT+qd0nrx1ZgLh2v9nE+
xE8plACfo40TsJv0RTqUMckVIk693666JYgm9b4FlmquLOAup/g5KkgvEXlZ3iYUn27QcZe5yYpv
6A+dyKE7HCvd039cs2GeFSen0AZ6oVMrwdTNgAx6hhMxxPJ5CpeFE63ACxcJl0kPPjUSxJiYmg4J
WMXxqVyo2KDAtaKs9dC3vIEpgU5gGHQD/Z37WrK2tZxeYb5exMLAD0Fx/uB5g700l75C2ThPJJBj
TjTOWjcyVOalhbimLHoRUeLRYTEGJo6pgy05p69oTRKWNh3kE4VuM+FG+yDH8gHO00jyx5dGHg8d
da6cmVAqmp+ZwCoBWk62mJh51BDO70MwhCSV0kE55aCWjq5sebm8BBCVjDgJgrLwgH/3GvpIloV6
Q6VFjHU6PmQ4Y4HC85X9riTeK44f3kyQRZttLOUUUWhzgf5Ulm4vbhIDZ8ZmiN9b8zB270r+aNUb
OXsV7QGtg4w+FOLXaAcojQvqggkCta1SIqg0pNSDQiViTgUoPLHKAGuAxkExuNUALqfPEEnRdVKt
CsvrwZpq3SxxsWM6NDIPBJWHOFvbgJUDkDKW6gaAxhKByLH2kUy6wAs9QFcLJRjc0hdB7Uc39jF8
Zr/C+/QXf2S+4bEN6ij4OVSNgtI3ffGU/shfladyo6zU5+Eo4b/GoYNhEChEMsooMHj28E8RLUcl
SMeTkJZDsdKsbd8di4WtLXn+KtKfQw4VwQ24y5LYyXTfdCupLgikoknCl8K4peVWZo+5V5RbbPBR
DZJy/X/ZO6/euLF0Xf+VxlwfGszh8pDFigqlqlLyDSEn5pz5689DtXtaKnm7dl9sYB9gBoKnYVki
i1zrW194gxTvLJo4/iYJ15mytOIV2AwObDykgV/zZ3cQT+Uz3g/p80ibO0cXzmaYJ6iEQBvPEuM5
/PL7XJ1C9+PiAf3CwH7ugHysRsYGIKOZtNMhkBZKuR70dRRdqepSGpae5ZJU8veqvpDDDSM4Wywc
Frb62SoXlep2xSkzvrT5Db14c7puSKyxs5BWXWgXgRtMSy20fcq3yPYLpz4kz8JTkTr5Te2QXNMh
SGz92HhuLy2i1JVvveP4pIMpHJd5bmt36lP3IP0IDtlDymq486+KNTe0La+DZcwvsD4n/WKAoX3l
3bZLw+UeN9lD8aI9dCvMxjJb0Jz4SLj/oVU2SCu6ylhKh9KiLeyQG1wHt8Y6KWzxBTKBsdY3Bf55
0gmhpmWxDT5ngL5UO3HrTfODTiAHp2TXz9p1zK1dK9eaazmCm67ilb6ol/6VbnOYOOISyl9sCy8R
DRo2VOQon+m1iEfvyjuJPf0Ouj7iN3njryJ6PBEgMru8zrf9jbLu1vq3mmjt5kv5i/wY7ZAA0e5g
Y6inErzVE3sqK9xoWsSx249bjR6q5E7ZWmRm1X0rjLux24zKMSimlTZcWcEyqh2+hzzIfChktnEQ
n7PH+Fp/bnusYG3/Or0vS5svo3D5guqlC2s9X2IdIjV2rTtB7CCW13O5fm3NTjo7s7vOe5Fu3VM9
biEKGMT3L93aWJmp00x07d0+WIE56e7AwEn3/Tfte3ctN0wx7IrfZNopM8rYpYMkdOtKdxLf8bDx
i1e1tpKbmzi5Fs2loS74x3nsZKodfA+gw+O6FjlDtDDHhdguPW3rWYsq2mEHpElLT9lI0tLMt0F/
F9Ni9dd6+0MNyaeOCiPibh2Wq1q9xhNMqW97SpPIbZoFf9katlms8nzR9IQ6G9xXjLsfUnM2Rhmj
xfiOSeSF2v9jCwRTw3nSAyFNZd5zTvZRtSqFs5VOh7Q1MNPo2eFeOCR23DHvgIO3beKDVF3pcrvP
cheEorwQ+J8Da58WrxJf6NJ+6EhxOxwbuMHNaiUMvN4fHZVSDQj8BNJBerIya3RFDemiImesMZgX
zilGfR9CDcAZMgNrdlGjNXDWbBMTT8Hop5gOwyJdl9v2ZrjqHwBTLi2337M1whJvJicNtu1wKmIH
FpREi/he3qunMbLNPV3yqNsjMRbRMReoR6iEl0h11pkjhyszsM2v0z1QUEd7SXGI0Wy9cRLDTvDP
Mpc1a3svG27a3Ca103eukc4HVBu5Q76oKMsaW9xHP+aNfjs+t91aiU6+ejN2rkJ43o/7Yic/V2t/
k1417rT1V+HKOsQrwW12415dxCt6q4/8u1vC+0P20l8VN/KyJy4pN0ADy+jGYEl6izpytQm7l+0Y
rpr4emr2Q3ydqtzHQt0PkUPHVy3ncOgpjL9cwbiTOHIkRzV4N06/F+7n2Hgt7rl9/zOOWf69uGe+
Jj4pPwRiZLKjT2z4tvc8TQvmMBRExBh9rxz0hb7IHcnWltMV+e1StTlvF/Jy+gEjRbRs4T77AkcS
jyjuN77v2XemXX7nQc+hZj1t9afgUOd2eMpPlELCtrhLSjZol82npvXN2veCo0pA0Gz+vv7SEbQY
JcUUGHb7I3ez6/I2fKJtsjVv2q211g/Rd5/zud9WV8lJ+zpu5ev4C+Rhwq6xpynM/wvDNrpXFMbK
C7WlhLYbaacp81YFQJZ0d7W3M+ub3loIyzjfJt16HNDCvWubfahe++oyBB+sLwRlUUjL0CToEB4W
ibCy6pWlLIR2PYUrTLcg4NDFUAtH/0zDWq8J3Iu0drSI1WLHj1Zmz8gCwdbdsdkX7bUsr8d2KY8H
Wb2OayfQnZrPnV0J7XXSoLkHZUe7tsIHSHRebRsXIIC/2LNMKgAhzQoU8CPPBitmi7eENzTTYUIp
5VZQwmzXpdJge92gumWjjf84RgDERqMLJOTs0nM+nI5yfYz6XogP2K3oThOaRMyq3OZi/G00hUtI
z1dv43czGZo75Bwg7KCKESfOooQVFQoGY2Z8iGqvWOBY/0WTs3avYOYHWeorGDgvHKmSgiaHXg/i
Ihgy8NkZRypKwE6TwrPntNKtUVjBB8IS1AJ1bfn119+nTuevgSdPN2juriP2DFHwrMlZDq0YNVEa
HorJyhnttCxTXW8WFDvO1Mvt5veXe+VwvH0u8/XgqjKTnGEQyJ28D9VxYaVTUSfhwQynfpeU49UQ
eeYyroMaWZ/pa6lTUY2RErqjOTFoCUxjSWs4c3I1qXZdRc3I56lsIVK9NfprLW29wrjCdPTCGfcK
PX53p0h8IK0F5g0+DrXJ2ZOpU6FEKUyZjvLnlutJNhjq5CTcqivt6K3Mbermd8xLg6O/zb8rj4R6
hqLh5yR2hJR+rV2BxY72ar5ECod2TQIAor1JabiESyFcxvGClETzFjKtHynk/D+26o3ara1DGu18
aZd5joa3LSJCiRNVNn5XCpJNaG9OrmZ2CEhtMPRqK5KIJaNPqye/XpTpdSbTvL0TvENPuh+5YenS
EyARGXf8pyLY4ZfcHe+gC5QGXJ45StDJ6BRaJE5IukQux3n02BD9wFgZThg5QbSoSAJRV+ovPOJX
0Mv5I4b3wVjnVfJLPYsBsS4ZtF8T8TgV1RWMpXihGIPmJAEHZSEMss2ufekyzs8iJrtKxVtV8n5E
mCluGIrsf780z3t2OtYkGD/NDqIIhcAueL8yKYUDnS2bHWU5lJjiJLeq2ncrL/yKwRhZ6/3Y5euo
H6wLWKjzPvDrdSFaEZywNkOS5/11MwX7PL0Os2NnCctGAtRVDNFkh7pnp3Io08zS6wsDlQ+bno86
K2RSMDHhQBv5/SUFVWpqSSnTY5RHnVsZuxEWDEUe2XyUxsvfP9dfXGzeSCigMUtHw/Ksz43IlxYW
msZzjcqnMMhIsBXzey6192MSXspMz5Mzfj1NBKANpIPzsXKWCSqlItLc9vujN8W03LKaXFtmZPP7
j/R6WLxfuOj70UdnNDTTkM9ppBEk0loq9e6ICj/NrByOzCmYlQ1tcWL7k/Q5JkVvuDaTvYZjiuii
M60BaM3u23CTZ7soOAgW/K1dobmRt8otzdGSZaK5cgq91m2HRV/eKNWpqBcJWu71ahAWlrqu40UT
QmLZNRKuXZvM2vmqC1OimtaW51oaI+qF9INykqk1HiNkjjj7hqf0JD0YA7YarhI6xQ25F99PHuLO
FnO7DFypdNBQkzunbZyckWFyA4O/CeEb30QGEvlzEQ9vyBQcRN2rclkqLipy0a5J16K3ivtVd52t
Lnkin3eheJUzXg6dacKD+YEsoYpCisuk2B7FeHIsvbtlxmdPljw4XVM9tVp+ix7TpYg0R5z3LxY9
T+bMLKN5sZ6bf2RGgCUJTIQjpIWIMnBYjKkRuNBowXZ1tbqAb09LqBvWmdD4bpkXl8bLHz/2LP+l
ANGGnqwar8fSGxCd6E/4zGpDdkwE9SEJ09Cp1MBzojIr3SaS5UWU/8BqMLnwyT/uUkIweMzZTxDw
9bmpYN2i1R92RXUckSrcNuZKAIunBZqTSr6w+v32+YD+pKdIDgAfQIeFMGv4ncWfRmy9vsq5WG8e
S1Fao2QaMRL4EfT7XMhQ6ZQQIpssRkhJkV9IBH9xdZCns8AQKEBK13PuZ855H2TY6R6FTLSYWUwL
JJevlVYrF1oYXo9XfRlFDAH9ByZzT7//6B8fMzJ58BwRCIR8Teh9/8llNSz8zsyqY53WO5RaZ/68
RbxodXuw6otx6sNq5mq0xdBUmlH9541sqxcrIH5afQRa0axpZPXNZoABaLey/qDMytWQ0kYGzLF5
YTl9wIICAedT8opp5IJKUeT3HzTg0xhCwQQsxaFKjivxFICHztpj2wi7rEIQtZMZSQ+NIUCERBoI
hKgJqXijWz4QzCIRl80kLo1e1Y81c/bfv4YP6Tm3h1CKwmnPYB9zh7PDPioSATCuLx7GEvtdfxh/
BF1ZL/W8qG05ZrpPMmAAXWeUacH6oa6miC6DxyaUGXapqbpszDZ3U510r1AOKNa0bpWCeCuiC7f6
YcUAV0WnAHkkNiaZ+tmddhjm6EOmF0erAL891UxMrKKUUMmJv+JH2Fx4cR8O0BmTjbQiC1RCkenc
bNOq21rKoGcdcWhSgJSDW0m8NrmwB7UPcRa1CSA09G0YBIDEPUuue61S8lpOwmMJWC20U0t+VqTh
UAfTJijD/EpXQav548QQWC2Lna5xH5aQKNdDq996om/tIW6jxDgB7xkMbdth9HpT4AO/i5FKtvXp
STVTRrtVpN9iKA1uaGqx3Za/mgB5hcD7YvmBsOE26JbSFJaT4cYqNbrd+LY5eAaBNhBJVBpV2Aqx
lx+sNFtESsMLmCZ1VRhifdfSHfUas7ubDDdBt+gArGBEsHhvlHjcN+GF9PRj5cQjA4YIP4bjicPp
DOdTh9jOtXUSHacmjRwfUx2nE8t8YSRS7ogTLb8warxt28Z7gvkJ8k9vN6L1XWzEa9SiXGVQu0cs
FZypog9QyVa1hC+tXkiN5PNOPMQiYEgycBryMKTBzjZ+KWd+a5lZeNR6IVwpfafcSk0uuH7XyIgJ
spxaLwdNUGQ2A3Kgp02LRV7Aglab3KloBOz97DktknQ7oUuZGqjOxWq7wsKmvlIFf9d4krz+fTj4
cOayBGECIKswK+ux194HK6XNKiHQ+m5GdFkrhUVxxWzN9kWg6yaEdDsxcVD+59ckQKKNiQkXINKz
a/ayBkLX7KqDHDVfp6T+ngbJY+LFm9T0OASZewlisPz9NaVzsbbZehrxQRYQOQ6uS+cnAh4dlazj
DnfIwoWSwVg+GhY+KMNDluE929q+9KSl1/CQmnKb6mB2wGaGNk+FGtVHcbd0wxBrD/g8Y+qIcDJC
s14oVGr1CK7Am2x/AoohfzEa4L9fdIRfc2VX0fCD+yN3tx0isYm6jjJMzA/ycNOB7initTfum2Rh
jG4WU2tSCD3USel0xX0qfelLt2Z812ob3OWt4Aew3ySgM6ivPDrqqXqv52vzMdMXffakKLseos2s
Uu3Ue81025FJGIAfxqS6q7fOqwLN8EMoDvhZ2Gm5yAb429eqfmtU9x79O/1RTVTXjG8RZbGrA9Y3
Xb4sfAx36MTejMViNG3hmajLwCvUNp6xhMjIdkLCOc4gV3CcA4RcScWFsPzxFLAoQBGLghcK+vIc
BJmIIx7zOirutaKAnBhobnrhjQ+sNu+7+MLS/FPi410azDKZd4LFaYCyyDn5NdTSVAxLtT+06rKX
73Ld9qbbuubliaWj1a6W0CjQngzzxSquPV5i7h2D5ilot7XyrKjfJfX70NPiKvZ+8T0RrgMPLWRX
jR+nFkViZm07T2QGcy+Z9+PYIhn86Hey07SWjWDzMmRMJkRO4zHRAFTRgRnp443XHvrgOpdXvvnU
WkCkim9yXSGJR/+CN1S3oSOhF9SUBev50fK2Y1DZGmyeXtecMaOvTidlqJtNFwiu0mMo4vQA6NS+
pXXS05SjsRwjq9kBj2CWZuXwGSI08kd6kqIKPhjxotS3BeW7pH0LhcLOpL31NFBMVfC+BID8Gd0C
/6nM01XHrY/0syu+K0Nh6j287vUHUDG2GGLdUnOaxAy4u2ftM9SBnl58ZUcPHWClxJHNu6o4RPE3
leFxjMhnMWxMqNGWf7L8u7B6zvWDCGImeMrB7ui7EkeaCUIRQLc0OnjcjGptrHzVFs/Ap4AxD4tE
AT3Bim1XWFqb4NLpRJcbU7anh5wzz/EC27Ic+izM0dp7+Yd0HIIFE3BJBdwVX8kwFVTH4IYDty3u
hDumgt0XZYdIB/35cJVnjlq5+NnTicIbt6ZfA3pNXuQg+TgkxUVsfunlB8Fycx/GO79m0eH8Gru+
4iDPpbcrI1pjl2NRG3vbEBhj/9mqaUluZGNTjsuoWvYzG2+sAIQgSTH/9TDeNhUgdPhx9fAoBiPz
uOc2fx6Y44LC7YOF8dB/m/AlCt3WXEEuZEBbyScr3iIRnMlbv3nyzU0yfTa6l4mVaUJeMUk35ll1
G7gxcYx1wlTUWuWtq5gLc9iBhycU8pV1V5VwjEFGxRtqsgG3ygTgwFXaulFxowMUyeov8TxPHuy4
3mTSncrNC8W3TrrrkqM3HCOGjTW+BsPOrDY6J3oe32fBdebdKNJK9ldBulX9lRddxe02SrZlO5f3
yrQGHZlNt1K206VFpi5T7TD2jxD5lO6+RfJi0+a3o7ka1GURnqoYauBBavctg3/vUWZ7TMNGs1zL
vALInmpr1HWQgQiAQW11BpKXxMXU+bQ/CyQGKDhqPATJSfc+ZK85VrvN2B0mBoAh2NIkamwDiZrl
KInHKEr6zVTq/a3alKpdpz4C2zhkeShcrgKRLkrZyvSF42H2hQAxV8akv0anNI6hp+AYUo8Rit1a
3cmMslPjzfNbOXcTQwT9MAPBMsBaTRoMq3Lw6cB0SIB0NcdUYomxowWP6AtIdmGkJWhZFBMpQfSy
ccJEB+855au4A5p14Qz+kPqSE8E4nOtAfJzQhnyfbAgF8jpSICRH2RP7vR50i1LJFrLqdfbUSRzG
HWQW0/8ytDWSQaJ/yV9J+vBOuIGZHzhzH+fqe77BNx0GrZU6Y9K05Ejxpl75xZ5uwLgsGvVHWAMd
bBpEhJKK5nA1Dr2TxdM3SOPMnAoW+u+fxfz2362O+U7QyJEZ/6Ae/9offnMn/ZQEVoIuyXFKxGdf
mzi7RyqunFR3pSN0YxHXf3/Fj+npfEkdwx4g/Brl31kBnqUK9oGySuuz7puFmWe908TGV6WwzH2q
+hAnWnmjV1kKHrb2XE+tbqtBPikchtvSHEH06em9j7AnxMGxIgXKOqepYtuSvxsDhxbs5+HCU3pF
db1/TLAMZtEvkn4waecpdTh5YTyGZQwMjvXRSVmw6gZRdnqv7RZSHzZukXSTLfuUSzpo3chK/X0D
xMJn3NhmSbdUfUtajaLYruRWtbUSLaAYN4+l79X6Ustya2UaMwcmjQBj1E29qqVCX485qCvUNb+O
mVFfjVK66kf5ksy5+mENzKrwBAloVtA4zqXb67EYvFyd4qMMqcJGoOk04nV54a1/SPCV9xc5e+ue
r8WyHHsAaWqRQQe22ctQqgpwNPyhmjD+DF9GOiehFZsgA6bX1lPZ3mZDUiwjA6MlTCkcCcuQwYQf
1HdAvpg6OSJQhsWEDjtJLCfDAHcpRXwW7L65LlQfWkIhGEtrwdtVLqXyH3fx3EyX6WJhywZk8WwX
F6Gpo50zCQe9AdiE0vPklmJHc8D0+01QULTMTnWtf6UNc3vX9ytotaYOQKs3LyzQcwFWNtM8udAB
S84jjA/Ky42leiNlknBoy2SlNUq3KhueojCpm1yTISnIOK1OoPLUGGFfaVRurbAhSYAn4foaSZiW
MmmJjEtAxl/eGOZjs7oYfU1EKt6HuqzosyipKuFQWuPkNH5/UKZyQ36QLIhtkH+z5rlrvcXg8Q5R
it+J9BEcYwQl1WF2iPxccMzT4enCcvxQI/O8KI3Zybw3ivmz2q9qEXgc/cI/Jp6Z3UzUs7rSrrzE
7HdT5m10z6oWRWz6zqAOoqPyrxy9LvSdpkluJOyG/EphSqqK+DP5dZOSK+g/MisYl+WYiZiR5n8u
tv/oqvyLSvjNu/ugq3J8QSLxj/X35Hv28n/++L/11+9ZjQrkH2is/HGqwrp5yf749vKH02bBy1vN
lddf+6fmiqB+Qrib2RflFBAlfNXYyX+KrghIqyCgQvlPtwQd8bdij4LxSVdxXEJbBYIXyro6ecJP
2RVBFT+hlqVREGoMSVjVfwnD7P88Nv7U3/y12uNZOxwsk6nJ8xQQ/XZkVwBzvd8j05AOYZoHWzEO
umRZG3jFJIsMPmm2rjKpS++Z7BX5Fz9WB0ikgaBUpP5SS5oVyUYATv/NA/55f281Us7SE6Y98ArZ
F3xoSCpzH+n9/WA/OsamBb80wSIC9E7Zkrt3UZFWiqMrYx5+FbraRPwj19IOuEI9aVa9HupJEWiB
GdhJC+6gTzI1a2VdQq2cNVB0BhYW5Tdu7bO0q4XQ9fu78600sUhAWztnGANavkjbkuS/MQKsgEl0
BSA2ARMbkL0zEIWgoyVmuY+yZLCWOB7MUCjfN8ULaJqz7iDwhFnZAEQa/Wxx7hDMx8WbVEpm8pkJ
eritMi3JR3cSW3W4EjC/ZXhc4hmMbVqlyxOFbCvGWflA9FO7TSxZoWE6Uhd5uukovTBOoCytDAk7
VR/r6JRKifFIRpoM3SKuohA8dtVpLdgiTxrFn2Yx/wNx5pSnfJ2LxL6TePovhaD+F8o7MYl/s0s+
hKFTHn8/E5N9/YmfEYY51icUnMkDsFKXNYYuf0cYQ/6EzJcGoAEo/2us+EtOVjA/sccUeo+zyxEC
SPPO/yvCWJ8YQhKYKBEYQInAdP5BiHnt5v+dwMKmYBhEis/UDRdD4BVzDvh2cUJkGCe9EI+ydKeU
t5m/8JZRdjfKu1ze9f5GEQ+FfwVhyvYg/es3RerW0XLaqpZdPVqxM0GCsrZttsqLrc+C9gbb/wGu
FXDbidZAviA766K9MdxAQG2Tha/epoEzYFKizwxsq1/5ozsoVyWCyvD/9AkFsohaw2a3Rt59UD2L
oZMWTrmCTtV05knQi0UDd1KKtlq2D8PPgvSsZ7eDiE8N3erbRL7NYBeKgNxN/VqKH3yVHhiiRaO6
HoEv+sdusGFD2+VtXW4J4v8sSP58opwyvHKGNPidvn+ivSg3uRmk4rEOtSet88MFbjrGTpmMz8bQ
MriwGKcKy/4RjWnt2lDGbhH1gInerMJfxer3yft8G/OcmjEmWClOr3N3nSyrzUKp1ekYB/KD1Erm
QfPFcEfPVwujJ9zhX/RCvU/FQaCrVa1Qq5QdTUnGI76pC6rd+9/fz/s0n9uhhGR5MVEy5/tRz0rr
PDdlf1TM/ljJlbhsi9Ba1pP61CjjKo307WwktwGq91P06n8gbP3/JjtHeHjzBj7GpbZ7Sdp3ic/8
A/8OS9anORxRZs9nOTP/v8ISDi2fRNySYMDiJE7NR8D6KXItaOQ9nF/Yi4CdtAhKrLm/opIkfkJq
jtJdkfkx2VL+SVR6Tf7fRSWwGnQfCG4kGigWcRNvo1JtqEWjFVpD34yOYEp/fTcodOa0tFXXYVub
m6we0pXuV/le7pRiqxZesUxGfdrXytDt2jhOwKplK99nkm7mZXxlWU15kqQhuzIyEaIOkmdrtaqn
XShNIsQ5rfaQDYG8jZhXdaG1MWcef38c4vs82oEjT6gH94R12PuPI6qVhoyWoh4xuPQXfpqZbmSa
X1EFEzZvXvIvtv37bfbzSnOagdcH2dD5jLhNayvqi1Y7yimIpSAYzM00wELLtCKlGx3o10U7y4Rb
iTRdiDi/+JBckXRn9n4g7s239uYkCcwiH8xU9I5aiOwLgh3+LvFUuliaPrq//5QfLsUiM+cuEea+
PM3z5xmxbjqrS8uT0OvNMhj1l1QPRET7pUuGpK9giHevDgEXFBZZhmS/dOTO4hYpt+6n+liesERY
pn69wVNmaU7NVVaKbjmkS8QXbU3ZZJg4dupjKQp3Ui47EUBR7wW2qaqaTE7rddA32zHdixX99U7d
pGq6TJOj1gb3Az5TSjozheodaN9d1dEhCiB9trK0//1zm2/2/YfhrFfYnvQWufB5e9EcxkgP5CRG
dLmHFyfSaxq8TLbTkfluqArZ8vfX+7AaARLNCiHIcXAesTLeL4mih4QZjZV6IjPWV5M3gIUTBhgE
qZdtiqG37mLBoO1QXVwh708/9gFXBjKqsvNogZB/vb+yEUUDaJVQPbWG3iOel0GMkL30wm47b2Jw
GeZ+aHzgWsuMWjxX8pUKidMSNOyp9SQQqEIQr9VYmFZxakDnMpMFo+Ta9nzmA35F26X2At2u1Bo9
r7QKb2ARK66A/nRbUsP+W2P0vxMHYGpi30cawqQf4ZGzAFoMZdLmkeffh56fO17StLeGxOTaKxhk
SUyF3U4C52hQ8/z+wq+o9HdrjGSWs4HUA9E5gEZnzS8Jmxkx0LXqvlGZnDGt04IAlGKf3ZX1+Fgp
3SlKxtExfEu0x0T50iAs2SvwJ1PVg8XX7oNeqW3aPC853mtxK3/3JaWxIRl9wQmIjuC0GorSHS66
upxV26yZudCH5koZCwuBAev7NSPQZ1b9qRvvS02+9lAy7pNikZvWTW0ho5apjtZkdiioj9JP6P1/
spR/oT37Zv18yFKOL2nOyv7T02M27nj99/9OUqRPMJ3xzyBezaUTL+Sv7gy1E/pGaGeT3bLXOSD+
SlIk5RPqzBwNtCtoxLA73yQpKrnNa+1E04cFirDHP6id1DmI/L3UuSPCGk1/pMe4CVKesxMPqDoL
vBuUUxGWpfAMTsW6DQcfnacUT85NnHSGbk9e9pJ1Mb4QZVpqywrcExA2byq+FaEHh7XRNDuXA5wI
TLHE/92U+Al08OR4Fk4Syx5BvCKDn2dY0I/7Pp3sOtH1vUqHGRVCUaljx49H2Vigv54fo0n4XHU1
ZLdM7vMvojJRS6FbUvcuiCzhAChxCmxPDbrUlpNuLNxW1IJvqV4gQ9RntCjQBKugWqdNUuxDhXOq
bPqudHq5G9oL5/j7KD0/QFo1GKZgaqJS1L7uyDcpQ8WLDacykU6JGHoI37SVk6Zqt3izpH4RC9+f
en9eBQA/0skklDAjz/Z1UhH9yiKUTmmm1m4W5NVyUGq8FUBZugq+oxdOvV+sCz4Kid4s+wRMb+4q
vs2EWjnNsDbTxpMuFuPOz/LueVBMAY8JSR9/xBRKMa32yFqhJx7wliWjT+1aKcDVDLnqKkXj4fqg
ZurXNBOb756YW8jHQq0wnMbowWn5Y64e1RAxX0cu1PG+NUYNsJ1CC84NCwZk2dhXtdvCXmgdeoRx
vpgmCRGTuO2nxgkKI9NtkJLRbS3VMK1VpRihXqPKKFiA8Ra6WkBG9IzyEE/98CLokBEcoW6VFy3U
qx9qGkecYCrDWVvtvDa1/+ELoxsCDBeZg1ni4UNPAlsEjB8GfTg1fvbDm/KdL/BsJtlaA/gL/3xb
/4m9/wJETYBkmjGnyZTcFOFv3sOHWIzwQVF8rxp66H9Klb+Ny7/8XX/FadH6BFFl7g7/7Hr/Haf5
FhGYIZQC7YM9yN78GagpGGefVYbLUAgYuMwpys9ikm8xA5eJ4ghWz5Nu85+EaTKe93H6/DGYZ0gH
mHlhG7ZqtGnTXaBGtiF9Twl/KsQtAd66NN4A+JH7xYhZ2nRf+ihCuox5Is01kZLxtkluB/Ay2H2q
m8dr42vM7kGMRj+U5V73biZrRftdTdbG9IieTmR8m5VzMiZVYfO1VO8k9crzT523CSj+DAcBIEl7
CYOjGd8I7Y1RbEt5V+MAa16p0b6rdzF/7gRvN4W39YD2NexDbzf7n8jhDe5AaA1MztTcGLMGNHo+
8RcjW3vQyqwHLbzN0cStMhvGWoX0bW3BT4MAn1ynEN66jS4tO2+HdI+enQYNuo8jo/YfreVqE/Qv
cofmaA6Nz6udqD2k4zFQTpO4EeJHafrcxRsjuPbqddpsdOJav8J4Qe+XerFGjkazrnTJs6fkwUIJ
NHaawc7j22Fc6SFyULeBdSX1bpSgZ7kegq3SX4/dHip17THGRj/qeQYPInBBWqfQLhTwNFobUPin
J7Sm1tB05698OamPwXDXxqeiR6Y32qXQ6rSbSj2W9dFLrqNgjShDhCSs6YagWEs7nhZNtBr1bSWs
0dyUIVFLS7lYlcHt62b5R3Hk163v+Vf821Ttf4c/Gtvtd6HgAH4lfJ+XzT/w137XTUzNXv25/t0i
+mlVYH2ax2jM09jTjDvm5O8vhzTpEzw69jstJJFm+Gwk+3O7q3OLHHof6RhGs2R7/6ij/SrO9ndW
NscaGkckFjNjFobvuQmRp+SBiDbsBE8RXylAFmKoO34bVe3ToDZFgopVVMTNMi+TqdqLIgXLwTPN
KFpbUWWN+0oaCiW2A1pdZkppEqfdmmoN7ZEELROo/l4l3sW5lT8EfgiVrEqTiBSrj0PNzQPd0+/U
QPO8pZCnQgDgMcNVUMW1R8iHelnHUBUA40V6X7llKbcHDZMUGYyKIO4hn9RfLbER0AIQrGgrF4M0
OSRzuegwXEPz3fJL1DE8tdWepFZpIEREFv5VYo+XnR0PbHOt95C2icMQlaseyVHFztoM8qAeGkG9
jEItPgi+ivioGHVFshTlTtI3ohRNibrU65FHlQhWmUk2/oc++M83y+gXqdj7xs2f7wYG1Vw186KB
or/PjEoh62SemRHZmJxFlU2agvxWNxXWLo2lKryQ+Z2NBOfrMaZkrdEI4As9jPfX80K/Zsk1xPxI
iCYmDJ0PaC3SfbX/IsqpXNlTE5bBLs/yMfk6WbV06oq+fhr7miUwhvVwiVjLDnhTM3BHqMzPiAdK
ZP4DL4b3d1T7whT5foaiOU5uOlhPIZcXyM8LdN8jpZ+AW/YBmlyJVaM3gx0mugap4V+6DXkuw9/u
EjgeKKRyJpNt0pM/F1zX9aydhMRDBSgAJAxKJfRy+TbOYuQu4qDpxaXqCR46cqS68W7wdeW7KCXl
AsM/xrdxXMjTi+J3tfXAkqduXv0/zs5rx20kWtdPRIAs5lsFqtXJ3c6eG8Ie28w5Ffn05yvPBrZF
6UjofWMMxoBLxUor/IE2ZIwVXeYN9fLT6M3QfW/15hR/mMJlDv+1R9lBVKY5Mtm3LAtO0wgsgJiI
QU1aKRa4lDxWJQc99eI5oV4MihbtgH8WqBrF3olNiGvXt+9pJqEGshmEsFQR8khaVtvXLs2Q3REi
Zk3/G8NmbfRy48nCNgT+FL16YMt2gfrX9VHXh4ZROTImaBTIs+RKq3Si8CYYGU4cogOpGOlxBmLH
dKoQhRq/vbs+1tkMAT1SweS4gENUBZzT7RnRJcxFlqOwHDq5rIFHwU+56+dy9O7hY9nioR8mCebz
+rCnaEM+LM0Eimio1oB7VGbjp8OSLXtm0UVOBEYZm2JpdNlLEaYNHXs/7D4bM/5XPTkqb9a1KtnZ
l2VYeE4ORQFhUlNeHcZFFNNcCctmWH1ZGsKyST4NnlcPm8SorH+vj3ZaDVWTtLCWoVCg+rm8d6tJ
un0msOF20wjt1Wy4a9vaPYSDaR60MPdfOlfokNbMBZkhectrGmzG+ryrUghaphB2/8jwrAYPw6wR
SWOyf7pQ1mW0zXyrK993bblk33Nysc5HopHfffDsBYpInEUZsi3GqOXgPbIaKXtC3K53EI2vMgq2
tHTTsSSKMxFy0suBvmsjNUcxcuihpEhkDEu1vE5VJ6tDyAIXr9VStn3gTMZMRRCaaTO/r3sd+xMR
OprzuoRjsvw2k6a2pzu9czIF9ZpcnZA8GbXxFx7qS4RszDR6KPrOXpo9WVMiLOwDdaN5Lf3CkdtI
RBVaTlNuRu5DpoMXA4xpTB6ShBPoC8RyK6vYSxQh2zmIlkSgyjwYZYIellb1znj0raiwUMhPXT//
FC+5mSAIHC2G3NVujLpFai5yQaRTYEkfjXaJ0HlWR46FKt4Qa96xzvMJ+nWkm/FzC580RcW8Kqw7
/o3IX4JYk1U4bjNGTn/kZdyHjyKy0FdHccHn6uh0R/Oq59hNvbQ4snNdVOtqaUt/1y8jtF/g85qG
RtjgitDe540opPmCOkszW79L0ymn9q6pi1xLdpWJ4JLYl5rVxO52MMPZgjg1j6jNRUmheb98rfCH
TwBmM6oSDqjJaCOr2K1/aIg0iS2CALB7ElN2cb/3jUnrfhHZuD1soCVOf/l+npf3mhkSk2xKxNPF
oybL2kFpI1piyG+GLqd9ZvUpHgbW1A3VVqRemUN0W4wJyItRTfdicAr/boqmQkecsu7xEShHTXt2
9Dni9cH+Ou4wA0rm8oXYpf5dpLXnv49abUITZ6htI/vaWS6GPylaFSNyb5mc9SeiwkTAEPJ982GU
c1cF5iBmj43rJPa918MlRqittCP5aa5beRf5bpgFdWXN/C4jyxHXqIsUWeHYLduPiV4gKln1GKFo
REfR4Cw/vFILJREmS4bAae5VVnaYjM4s+8euEbHhHOoyMagf+xNefvPGi8AHLloPjxiGyfIwOd5o
HiRu6flxqnlXJEJSfTJ40b0Xabbb7N3Ut9KP9NWL4fOCNMM8bJs21eMjtSstZut6RiGDTJh5DTxf
10HObnp7Mpsvoh8s/b4ao9EpNiOsnaWCW5DbFapsVilcczNMPca1kaUVE6SumcyYpmmtbfu6dtBp
lVqmixfPmfmym6puFuuHaCMDeU+nwXTFCo1e3xVRm4l7kdkEpPqEsP0/UtCYC+ymaobnWlC0fFxm
z5ifnGKYwGskpkYZMRNT495Buhnl41y5RnzA69qIngzbi5LPbp5E2fA0pkXtdajCxVU/b9kcljzW
id6H3o+8BRj9KUz6DP2NhVqqnHmMpx7BZE+GfvypG60kuYOkWk/DfQG2xjmOGN+YUYCHZN+Kd+2c
a2G70YverV4rz5OYeOedyU1Brdaw8m/zNIn+y6AVHlqLi2bonwt30IcHPNER5tVasw+ftDDu31ty
sqx/595281sP4ul1TQaFXwCXLfkLNUvixFVpOSztONM8OGwNFkvbqoSo0hUVfiZuAzhXum9zXFLj
gbBAwx1iKLkZ1OvTBzhFjcQYxtkPsnCK76iRdneViwKFZ3JJLwuGCm95C/+Mp0JyxS1gw6GXejqe
Fjrj2E+ejzQf+u3sRhnIeFy2Vo81rzd4BpK2obfTHLO6EcOtcoI/Q4M5Vr4cXJ4CROPp0ENFXJGL
hQRtiLv4PuOqkNtZUmLR9bj5ojtIm+cAIFDVabHritJiKoK0SRH4cKrSeJNsrAoKFB6G+NXD4U/J
AZz+GiMytcTDQPN3PKPnnQ6GONpucgu5ebqdGAXbQN1G14EWtot+xmqUUBuAwsu8/Z3x4Nabqdb0
Djg9cSXsG68tAx8p+psyTfz0kxRDYcsA1WJD4Ko8bLXGTjjLunL78HfDKRsRuyzL7NAKPZUBOfpE
gyTJUDKDKraQn4Zzf/TCVJ+/Xt9p51OHyWuCbVOSOvZ/Di1/9Rik7TShZ8Yq8IlDErJDLSPkANBB
9sz2qSE/jIoNEE24m9cHPg33lDmBYvFAJUKJkdO8FqlCpGIWooFyYI4J7K4wlnN/8MRgvC+5HeND
hYL2ZoE6pSTPoMffXR/+NLZV2xzYKXmKEnDz6GmuYltNRM5g2YkbzBSH73JTNPeRmOLnsCRQuhG+
XxiLwg6FXlXHoQq8Wulc9IuZkqYGxNj+I9TXfCPpOrzUTir3b50WzUC1ndjLirymcsG/ljMf9HGa
bYWfiyMXkwlJSTGqNIicOhoAN6C7p2nJn6uCB1aZJUKDoda1yrxmNJ5QR4qiQ5e23jFtMx8HDwRT
RY0js+mVurOh/2/euBIujApmQjEjAJ4ALl+tXOR1BL+mpaE5lPevlRDT0XHmYScgFn0ALkz5WBuR
nL3+YVftbyaLPADa2shBIe8nrDWoxitdwhDhQxl1l0wHlTdOBPb0FPONMAon8PVIw0HAWKph2ed5
XWA+NesuJkB6m0a3xC7OthSlEYvJKzEKi1dptaWiYQyj2iGqGlJDm7b1QBvv8zhg2IZsStK/9ZP/
uahIePHi8ljp1XObtrHRi6FrKLa3YxskGc6H+OlNW2vOip3nFt3PwUm8/wFVU++9DPA/vZv45ACK
SEC5lXiLyM1Ww1pjU8m4CbvDlEkol6aY3utlNyGRPQwaQlAGYsXXV/m0/PRnRB/RFwolJNtchqsd
rWeGZg6Ef4doMvaiLaJ3pZa6h1L09Rc29VdhpeX7oo/kY0Q493p98PWNyDJS9OI4UZLjclrrJ8na
0vPGCfvDXJF0ZrlBuSipuo+5hXLLVHZGMGk1Mt1pJm+s70oVV80bQg8vrHLCVQm42m5/XRvYH+IK
OsrxMA7Rckg8tIR9Wfj/tssoj3OChcsy9dnWN+pkn4/DdOdkjnPIgBns3ASFUjGM424IBeKl17/J
2T5nGyEew1KalOIce7XPq9rhcejb+aA1ctz69lAftG75PhYQ2a6PdPb1GUk5wCJchefcmUiJnTTF
UHXLfMgT2LuyFPr9EsO5z1Jb+9ZrcfeI5KKz0dyovyVqd2mSSvON0jyDw/A8/fqVFZWttfjzgaoa
MZ499hmWi9F3n2/78/os12wLZN+UFA/4VAX9gk+6WmlL6yRczMk48AVogefolup9i89D4WXHJne6
bSXAlAqviZ6lj/V136UO2ItW/1AvsxMsefPFKjCFjUjUMGEwiqciy+JfUDhu3TqnK6Ick2iNMmUU
Tjj8FKJPP0tfFA0DeenOTmzTuM81aS3/4JyucQFEYfbOrd3ufTHqTmVv/XnS37QhuOpB2KJkJtgN
FE+5hk6HzyZPjrlrL6D03fFYanX5ajfj98yIxwMVhHzbxZN/X2pJH1xfo9MH7n8Gdgl2ae26Ssjm
dGC76GTmyBgJKcsof+ZaNhW72G11CAamW6N0YDnj54R20afr455et2pclVABJPKB6rE11OX41yVg
iKyK3HYGfp544kDRXezKSgp87VBJ8LspP/4fxmONOdgkV1T9TsfDbUtS7KGUboe4GbiLNz1pKV2c
dkl/xIbUb1yvl6YnVBUcy2+6X2tCv2bWbT54jR44VuW/K9Fxsrd9PNgASauaspty8n37BCGWUtTk
VldE6NMJVr3pJwD+9GCyQPHpfiMOM2XDvRniNVpIq7qh8K125P9mFP8tIOuGLhU0NISBVvdIbkEv
k7Xgg1pK6iZGvGDi/+xGZ74lJn5pKBgcgsEIhby1BRTQL8JnES4BaKx4382zBkwLgPM+C2WovekR
+G9e3I5AD7m+FPj+9Dv2xhTNlpcYQTrhWtPZsffoNC0yJlTr3l9fsvN5qUIwR4+4lofQXe3JYsJu
ekptPRCj7+79GDMB3Q6bT1nX3CLknR9zJCKB/pLo66Rg61ij9+2iBvGkBxkM2b1tDcjuRykWsaim
BYDOKoxbEQp7+/zIqNXKsUT/eaD/dcYHJ5700et19PoT19/0oVV9lNZk5kfiouLWw7a+wdmMcFLA
saimEBfS6vUW/pCN8ZhgvuFqQ/POqNxm3sBb9ZDSkG1nKgdbASWKKqg3f0yjWiIxfH3CF74y9zgV
TeYLxm1duYE9DzNwREFNLFpHe67A+LKGG99QCEDyznX21pLmb0qM1IZ1VKbHZWPydkGSPd2w7pIX
wp4YtHGwtVMlgGPEa4ejhGvsG3O2d8Uwt28+/Qq7CUIUcTqaIYrOcnJ9V+6Ami3Sd0nqfB31fAqM
WaFyC6/7D8vx/43LL31TFSgpKV7V6ltlYFqXyMHUKkT2TIJxUebDkbyJGDHPlsOoQd430Qq5UZi6
cDIhNcAVhCnIqVhntgn4gdReOpPXaY53vVMV26FZsjv0tuz99T2jvtTpPcqS6TQUbJjPjLe6BBKT
Qq7mzEjWF4XYxolmPk9uMj2GUovf56LIbox3YWrsUOI+BUeDdbT6noVTjVhzMp6oInNnLL18seIC
d1rZ312fmQod1jPj+CtlWhBp6Nqc7hF6R1OWDfMS1MgYfMVnDX19PS/TGy/7+TBUHqjaYWgBOxv8
7+kwPlqPsi1R6ej0GEcaXnkPJFUlzC/Xp3N+v1BXAVFDkEQRibfhdBwPtoTWpZYR6DlKGAji+AGm
oc1PPYYSOYYjwhG2MwYpAok3nqTzLaKgOqgWCJrOFJFWiaJn9UkRLdIIyEuM/WjBFykb8/dcx/Ip
zp1btcJLw1GapEOJOCGsr9WFUpI4GDAkyABBUOw45XW+n+zW2Ag/Go5NMrvd7vqnXY+oyutKP56q
DiU6IsLTTxsiIV8xw57+mI9MmW/8GoR7Lx2QfPShb9kAr08Ao/GuUxkD9QIu6o8Y01/PUmkUIzZ7
PvLR2qgfG4LCg4b7a74pcuSR3hiW/RmMUNek+OiTcK8+pk2uWsU9g9WDwD6u9lH5ggsPyi5Cabqu
nBuH7rSooErLTI6L2YU0SJlZrF5BLwE5DKmp30ujt2FC1fPr4OehvZsHBPMZr4NO0YZH0Tn2V/6r
eeP1osY3CNLYP7jBnu3VLiN2gkqHnFSUyy0F1TSYafBCtW2XG7vmbB3BYMCXVOAPABngMk53jfTH
EACEWe+nzpm/jWlexy91M3TpvZPU2cv1LXppMCQoefEogXEUV6ffBLJmGolFnFSX6UPoZcBSK1qk
vd/Vb58X9UZVi7DZnN56CSFXDlYD7Hu/GHHTosEVjeArwwrT7Gpqyn/ePDGlO0/IBJoGKt/qcskG
JwQJxtmL6KkHpEne56zx010fl9aH60Otn3KqKjwHoGfYF2TbazRg6nZD3oRuvy/Cvr93Oueo6D97
h/hmM8wYZNX1ckta7Y841t+vEINSuSTwpcTGdlnfLYln0qHOKwzba7980Wy2ySZ2WnSeJxq8YWYY
D64YwgAIHF6J1OrmfSIt3IkQDSpec2gKILSr+BZD88K3gJmpCAkecgNcDOvNm/VwDWjmI/1dBqVc
/HzbWEhSRLSp7hwYaUGLNtIt/fKzYfnnEDIgPjZV3rbmovWpFZlARaDhjfYM2E+pSra2uQW0tRz1
vqXqYPQ3Huizo6PGVDhDVoJUYG1hE0ZSk3FWTXtrzrPfiYl7cEfAcKxqvXvrZlZDgWyHZKc6qOuQ
w0yHKrbnZNpPlq1t8gJLg3TMm2M5u9mNuFSFFSf7iqFI7jmkCKRxCalZ//WKJMvSLI0DobGzNAv9
/7be6no4vfXIqFFoFqJAR454xspJ8iVOGtuFMNSZ4UGKrAlk4uYBeQApKQi1h7YXS/DGc6oGVT0P
zigQJYUc/ntqpt0PZlNHci8aYe58e8E4DtjOawxLCsvcyQnyAc/V64Ne2CWqJK0Kr9x5RB6ngyZh
Jg0jHRgUwYKdjtbZM/fQvDdE0bx9frRzuBM4BHR51wEOKlt9OXgUdScxmz8RhkegMzVxkpF10n+s
LF0eQhLUH2+foAJEgjxThbazHmSsxziwAbxP7PG3OVQY74JiocxmzTeKT5c+JeG2zT3LW8UcTz+l
VZQUuG2ca61Ex9nS0bha/M7fFXTSb4Q366CYKxWU5/8OtQpv3DDWQrgb097zshq2RYYrwVhDWXAy
iKLpHMYv2hhBWGqr6Uaks4LREeqosQGpg5Gkas+2OZ0mprOJWw/LhMMfvj46cfHRR2PgJXelBF5c
ZGOFaXVnv68cB80RB03zF30M5Tu9a3EVENpnkXfR3ZjMOBCHNa1wclpsK64v+4V7QmlXKfaZC3Vy
vewhWaRvUW7cG33/2yjz+eOIH8CNa0K9FqvLiBouaRAgDqiO7ioUWtDXp37Dinejm93X3MKB14bm
ozfG5t6Qs3Gj5nAWZfLpaZA4is9ErWPNtQZbhfB4PjJeY4mg62ltm4OVBLQAjJ3SX0cMWiI2PIH8
z2tZHq5/0wuvGMOTxhKRUXtYu3EN6CAOGClO+8aR+ZPRGKN+6BxPPrkVdEkkKfPhXW/3tnVDj//i
ZybDBEOh+mZr6MZi5JMcdXZcbmJmTGrrPXS9K3ZOkbe7MfNudQUubHE0HGBAq+ca1pa+Ol5jB7Rx
cYxxXzdNjqpY56S/KHnaH6FF4Pc35q0VIBbv/BzTadzVbRLBINKt5lc1G5Dd9bhGdHqEcr4fdZlU
G4DSFTbY0vt+fUHObxw2A8kiNSjWA/zM6VHsqrGgKD2OezGSmNZLhlspGWOFGiR1lvBGLH6+DCqe
oIlIRcjmOl09vRw206nBue3NTB834FeWbxA1uGTCPma2mvHm+5SggmalqwJXWhar04XLxoJwqDfu
6eSJFp6v8OSvvF8WbeuxQtXbh0PpiTyfGjRaDebq+e0tuurYzQ37Dru2w0KH7YsegbcORZSm2+sL
d347wcKlsEC+yATZZacLB4hu9hAom5EnGbpfYkQwPc/c6cv1Uc6DcEKXv4dZfcHOmtrJSZZ5P4KH
2nVuH381Wj3F55gY+Xdjdq72ZJgVnDXaCsMXEKLmrgSDC8WvMw+6he1Xk3ThLXOBs21LnIO4jfrW
lMUpjZ7OPifNMyuihACSXbwrQD/dVTFmBjMJ5/76Jzjbs5T3IdGSr1KeRgNULcRf4WLUREuYZa0d
VMk4vIAts/ZRAfxLn3Es2szZIG88jxcGVHR4WrCw4V3q4acDxlM29DEWYIHX2eWjcu77bHpwezw/
tp/iwdXkjYfu7E0gD6ezxh9U4xCxXm1bEri8L2fcfiUk6XciiZz3upmZvyMLNsqmAB9KcU6njXKP
84Ve3HWJdiupOotG1OhKPIKGlGrkrrYZoZ5v5tkogqiMm28lzcxnnRrBV73rq3mbyTTadYPuQNYQ
zY0tfr6V+JZI7vxh3HGQVjEXhliDFTqzCGitKG4TYot7jPSGY1TMln9jM529f8wTV10EFil/0BZb
7dvadHPbWmoRjFIrdwkg5Pd80d/FjMCZDb3uLp+Mt58VOgfct5hC8eYC2jzdT4iHa2QMfFvbnrKn
bNa6adfknQv7bRHzLTufC5sJOCh6nn86qGcFeGn6mm1NvRmQxCY7S8zyYWk8JEAMs/5g1lMb6BEG
0qMi/eW6qH5dP61n1yIbBUwqVCx6GwRtq8MTpUu4DHWOFY6TFffh4IbHxU/7G8u4gnnxGQkh2Kws
I/0igG2rSwFtIKtAtcIKNKmHXxpZTkf8a8KvXZGjitwPoYZXdNzl8T5fbFlvq1mM/1B9dq0bv+TC
fJGoUZIrXITkDKsfgsmb3dX0yAKZRfbnBtTZccwR8Lv+Vc+vJAU44naAwkKssH63nVZ6fUleFuRt
8tsSkIw2us/KghwvHkMPhPz18S7MijeUdJF6JNHq+piYmRON5CZo/OvTvzHE952tebf6N2ornITe
LBwhAbIjXH7Eoqtrr9N4MZa+swJrtqNthdUdag5ld+eLPjtcn8/Z96PQADOXuQB1JB5U18Jfb0hf
tiR28BWDZAKzvYkiIEJO6ZUvRle9hmk27q6PdzY1xmNT4m6CgTdZ1no8VyS9u/T0HWQcftLBx+2A
/yMjZLWtGd5YrLM7jcFcG3jhn+oqMOzTyWloDlVdmhrBLMr5w+L33aciX4Anm0t8T3JGQ75alhvh
z4VBVQkZOQbiO3SmVxdpMWgtjAZmCMizfqxHX39wKtc+cL1ihONji9nbUGOvf9bzY4+4kY6aBoka
KF30bU+n2qNu5C4lUzWyNnoxhNZurQTZJUR+ExRfNH1fFRhijAauuINe2ajVereeygtrq46E6stT
sQdievob9HKKNOQ7WdsitvdIoo9gHZYcNeHwVsfx7BgyXfq25GvI/NAEWW2jetBE2MJZCQReZE+T
nKOHBefiG1/1wlISLHMsqDK6dARX75Mm/dJzOq7spoqtIE5ClEvBkgaanlgPkVNYDxA5bjX8L33F
P00rQMJgU9aJqDO4S+J6rKRkpZFULfN7cCoJuFjYPNd3zYXDD/RFac3SCfd4HE8XzAsLHdc5k00D
MH/XaKa2NdwU14+6SR61SNxqgV/6nrwGRLpAYinJrVbNDGGaKKhc0FaZeIeOKp2I0gj3wGP9rRni
gDE4WRpcn+TF70mrk3yLc8HlfTrJQsxO2gCSDyYP1aSmz9pNLPDDwe7zlsnXhe9JuQRLDQi26Iut
FcYALksxtjHxTK5hylXnhDR0OC3/G5RLaxfZbnvj+bvwRRmR4ZSGoYJNrSbnpMvUhERtUxTJXdSm
CxBn4R4gEraPYo7/mZEgv5EFXPigbEvGornKG7U+5rHbLM7AKnOF59HWGa00mFwv3jhp0R2ur91Z
8K284SDVkzMhK3Emd1nr0hKZH+qBCZ8zyMy6wjYsqnZmneNyVBdL0HlLvQ/D6c0NMzUyUHHqJOSZ
FP5PP6zVenOZDAXgpiQsdoAKcei2EG+KfO9WafzSrqHuoEI3IgugTadD+YPXO2YGZCutI3BNDdLm
6TAW70Tcwc/X+ltFzkvrZ5KZq4K44puvDkQGQjsaZi6YSG0cZwZCEVphcQfS4ef15bs4Et05QCE8
TIS9pzNLtQZVzaxkUvFcip/TXAzOq6HFurGZsUz5en208+9IKszzwwOkUBvrh3dZWmFmPhd1Td4c
aBYOFwkp4wHVi/xez2lHXh/vfHZKdoISKbZ+hDRrw+seLAGyDhhBDbFu31k56IZYLM0/jhfG768P
deF5V2Mp9UJSYfKz1Tkf0HMg/8cSzpEuurlbZ3LzvNtEids2B6QX0iiwexisz04rMvyzAH6X+Pu1
ZkW7j+JaGB2v/6LziwdnBXJTAPeqD7dWwa7p7jaVllETjsLQbvBWszKMkxxrKXb2PEbFnko6IE53
TDLjxtgXFpqcmCangq8AbFZ//1fMipZVbchwtIMog8rAE+IJLNmEF8AEbrCnkvGNkO78Gvpzw9Lk
JKizz4xy8mSZCEFKPxi6KguGeUy+ht5YHqkN6vu00bqnwgxDrObG6sb9fl7l4oxSDAd7C5gazbTV
XGO3N4tykOA541oPN3bE4o8NIMC0GOrvy2jKh6KEnprYpfOoS0DHzVhXh2qR00fLbeS+8BdxYzee
f3/KW1QuVdblK0mw0+8/wv42E6ciLLKq+MEW3bDP5rZ8iKtqwQnWe72+1S4NB2wO3L8C/5PunQ4H
kK9wUsC6gUYX4EODvi36ux6SixvDHbHeyS0/v/HunB9t6iAqrQRhSiy9rrywmF5tQNgMzCwuu03R
VXCsu9ipgtHwo1ugk5XvBhc/CBAiZ8HOojhBPnY6wwXjKWiKvKjINrVIoNbYp3WDeC/7pdw53djv
7CWDtF7kxQ9uz69oZrjbQtJNtSunujH389AaSV0AilzbYBWBR57+mCIDnTUYraDdUvSHvPfnbAv/
K65uHKrzZWUcdjUprhIoXwfXeifGMY+pbiXlHH8sdDd5cHKjeCgAE25w7vhxfRddmBbwBGDRqvxt
/ieg8del0WVOGcUW6NJM8o1RcrCfvbjSX66PcmHjMBueBJVNwylc7dXa66N6oZgfVHlqfexlnGOe
nE3Tw1Dip7e5Ptj5HUzbSBWTlO8TCsurh3xuspkEOKQ+2MXx91jz7e8wkaLlSDlY6/a8E1I7JC36
FTeW7sIsqUZyHfKmKxDm6jXqDbdX0ZpKiZbhwUY2I9kgH9lAGNT0T9cneWGbMBZNOcIxFemutqNn
UCLAPtkK7BlfxpjLEjdoJBFggaCu6mbxDRTyxfFUA5hl/KMIfrr9O8+RHqLSvLTZEt7lqZffuwQr
R6/JrJ2g8rP/P8yPvJ0IUAGt1xxBQtrWafvZCkx8Eva+AEVbZaG7zVQiNodOf+tFUYtzUlziveZw
E7hAXVEcodMJmtkcm17jWUHTLm4b1GXvftAS2QDICBEV1b3ONTZgTywMV+tuwMwz7/zDMtMJ1ktE
CgEX37pyzvYTPwmEOxcuuwpHlPX9B/K0tUFcByXp3wO/GjtiCUQjd+dbBrtny8tQCgDnwIGlSrp+
u+K0XRKaolZA47V+Ro9aHuJFxvs+hcMwwn++sZ3Orh3GA2umipRonoJrP/3adhKGCMWZmNaLFp5h
V9Dm3iyz0Ts3LoOzb8gtQI4ELI2SOSXD1aOcoVLl1mMmDhzNNOilhSqi34o9N/mX6zv2bErgy7h3
WCiapXjgra4d6Wmd0syvDia8lg9sGvselkJ8g9J5Pgr/NC1xdcEg67sOMJE7EYC7O/tgVJpZ7JMs
FQLvaZnLznvzp+NaJAuHooudC2rqp2u0mLnVy6r3DiHspn/pLzl3YYnhtJHp05uxuy5UVYWhZSRo
VevTl7tGa1dm4x2SzKJ9pLf9DnEk8zE0+4dc18Lnt64VOSyAMkASStxsvSvGDKcMp629g+XMck/d
c3kIkYK4uz7Knyrx33cKlHLFa1CsO6pl8IFOv+DouECB8ZvdTdpkOBvTaPOyPcJ0Hpydn9YiGjfj
AOTsiRPCJxUQO8IDfdLYvIec4OSoESq3Za3rXPyD2zLvt3lm2uYmkjgPBwZQ/H+awS5+xXXUfpjq
xXsHCdh8scPMyomH8/kTENrhIcwc8WGSQ69voqH0jK0yPMEDOo3sf1PZ18MW2q/+JD1dfo8ngf5j
Q2X4oU+p5e1c3M9oKrbCX+6pYXH/ZVbdi03pzqG5cSAwvkaTgLbhCyicz3o19uNjWLsmlpR55vz0
zQ6esYit+GPY5tP3QixYR48uxZHHqLOQO+Lyafq70O6j56obpz4YClcbA8dukmUHjK2oAhe5igaX
dz110V4VkfHitXX3cxoqTHfp8HrIfIcGwlm2XKafZgSjchdJTiPwRDOZhu3c2lmBVVgeZ/kut1JZ
1Ng3TagKpA7NaNSshsmJD4adIk226b2oDbHA9bOheFd2eRTvozayw1+mJYd0T+CBtmWiJ2Zx7Gu5
eFucjxqjU2YSbcMntAaqB4SjSRMU5uQX/kb3aF5ogd/FqTxWZS/lr6Ju7Ibym4lviNEO8/xlDF0z
WzZ4xLb+oaM9b+1u7Eg23MmGpL7BSQPkguw4zadV1EBbYzHqeIz2SZRWh7S2+l0BdCTfxJG1BAO9
iU1ULQms2LLat70X3hh//cwQ0BMAKqUFhc2jtLo6EEtXzZCP033oyOq+d7vv4TiUgeNpTeCKqv94
Y7rr8Uj+ubl41BQVnjbjar62CGNgnW56H5lFHQaTL4o2WGQr0CwtaRTulrhIpqMlamEf3a7x+j2C
XeJB4lbnH1xpC/vgWmmyIB/c6CHSpa3ubYrGQjUJeWUv+6fqYjfegInGiavCyC78gPIN7CkT/dHm
eZaRfk9v1Ww2iGnxp8ZZeC0Iw8cvfeQa1V40k+h3jptRtrDNTGKK1zk9qmDFZITvirGquh3qnWW2
mdyISIg2Rtl+64Ajueg1aDE9Wbh4H2sBj/9dBpz90UA1vNqoR/eHPiajtW+bNC2ffcQezMPU67Fx
J1KR/TasNLNRHm5IsTbcGqn/Mrmift+lY/RthOrjbA2E+55So0vGJ9fWlv00NX3yYUK+S3/gt8rk
R2bTv/kcpVq0PPbLDIIkNBu3QmehcEFclhnsY0QFwJ9Lo+uml0SiC3uYNb/KIZlL88mvjDn5aS5+
eSCfBXaS0YXxrb1NQ0zbpAPt6Hjr2HApqdekbTvjnt4W4mvTR42s76Ykjus7D03bBAnRNDKAayFr
1m+SyVnse0Fuqu3G1m+iF3NOdfkBpUHjZ09YZzxQNDMidHFqn+aoJ/JiH/pIBW6tFpWyr9d3Iqnb
6ugp+RaSLMoC6PRS6V9t/S5OJsGVV92jrGQ03bahluMGcIk58LFWVVG/sTn2bYDshvMxl6H87Udc
Cy+YuPC0ZxVI4U3XCqBlPeWd4W5xy+SH7pXxc1TxkO+LEcPuLZaztbVPOBCRuUF1CNIuqoQzZjdJ
LMp37HFs1stCRwO2nhejZ730qnoZtWiqX8FZa1j7YGJe7XV9spNt2ZRmq6NFhtLa49i6RrbpZx0t
lK0el8A4K0im2ZNWpEmyL5vCGxF4RUzP+2LNmLB9c7TFs7+KNq9+eF1sIseH3hZmQkmUR2gN6ibq
dNwHIn/2Z7QSfyVz6NdcRE6Xzs+9k1fG/Txkwx5nAZEGfpz7bctnMs1k6wIM7P6ht4flTF6HSL7F
td/fp0uM5xP3mT2HmzlsmmSXLGO1bIw4jfD4ow74bInK75BPLMvwm+MUo7MpLcBBx2RwqzlII073
U5hHNag3NmO/DRMzvQ+7Vht4Pwu7m18RQPOHjdDl4gZ2Amcks6nEvLbTVN7NfixxcnesQT/OJWpm
Dxoh/qtmF7GXbbxWTh1PpWhnbRv/P8rObEdOJAvDT4TEvtxCbpVZrtVll32D3GUbCPYlCODp58Nz
48psVapHmumWp9UkQSwn/vMvnTeIl9z0zNelK2OJkWrH6sNhRmvTblMWQ6lvdCvT5k1cNLmz8Wrf
0SI6G2ntRj1pn1gQQqvyV8eyuVwgbYzNqEI3rTP9Xq9wfnrziL9YDmK26nI7pJ3EQByypygeKVyc
L1Nb9flnkOdlo1WG8I+O8JO3riiMp0Ymo3HD8OvzpsX18nVg/SQHHJ/4yALmdattYmcx95YuhBcq
t0Z4j8uU9QqBPnMw2JXZhqPTavcZ3n/zjyobA+O+x3hl/tEEBD+UoWFOxd2Up0UWIleZPifS90Rk
6oPaQCemMTuMRXVIaoyjNrNqsJYK4yx1EG/jmWWGBaa6xUulzfF3W2sG6z4bjIUPLpSe7lBflweH
AFHzs4cNWHbbY7wGbtSMdfY5tvpSmETdeJl3E3TMfhl22WB17Qb8Jy+3i62q+TP+l84vm/8Tdoi9
QHkNLRxSizkMRE4meZVwzB2S1khjdzvbXW+TgNUs4oe30L/5quLY1ijOXZwfTqmvCfuYLqnv7Soj
t247zevVYW6Q/X5Kg9azTkuslcamGEQz0pbGihRhjD8FW7OWZvGTBtoYnPh3ORSrsSWbre613l66
c4LhYpKlk7UdEy1bohoNRRBaed8330ejtYpt37vmmx7TCXgbmybrN2m5DMmjJq3ui2206FMqdyKT
cFamXUdBk2YnKad8/tShnZoAoDhdtsVAWCGYhkbxN47U0KFsg0CKcMYHdaevMoYJBL5MXxFxFPUn
oUr50lZ4fP+mBrMq7MZi4jJxflNGOAnd+EkOiLhmKnBx5MOLZaOl/w3PB7jy7B4vbGmOWtvrRy2f
imJPrMy8hLlHb24KhdMbRjTITtOer+3v59s7jwUboaTBIJ244LMLbTJDMkinxjnmlIvVo98tmKpH
ACPdm0XginvndOMSY/wD6WCrya6c9k1aspvZk+YsD8GEGVro52r57czz4kR9XY2DDGMHJ9D9osX9
P0r1Y67CQSndQ2xvEJsQeK25IXJYjvkVcPkszwoRLB2VtQUOBrvenM/p0DY3snyiwX70jT5Bv2nV
srjBxY2ACOzac8rmGi/9oqr9F7ty2nLbll7jPfj2bHETmOh+3GpVkunr1caw27CmAx0/cckS6LuS
xLRwOqxKYsAQjBlf+3wQR7tuDOe5snP7q+8MxhAaGT6jN24jS/8Ku/wPEeLvQpi226o1px5FuHEp
gQkGaKpxYo1HBSuKCMVK1z9Jl5t0M3TVvZj1PNgOthRZGCRTnML07r91M4FCmxnz2qPmz99seju/
4MMVcErLeXyx5fjTj5V5TWZ6UTjwU6EgmuigObUBNt/XzDYd187rZ3VU7jw3KpyaXtRhIhqa0eHE
hOojPxP6naerqd6tJLj/aujCYGHevna2odGACKxL7i+M2JYpfdDY1Y8DmOcLTaxh20JDx1BVcORM
SUnt+vFyMtZV+v776FD/sbMgq3MNwzrDHnjVofG1yj1C9BA69Iumrjf+yOXi5DWW8O8gaOOdS8ys
f9RMoJA57AiDWiJDenlshpbsAu8xH/ulDPO+KIhfE64vYKs6GNlNSmZmRAVb3Ln8XXPXFfSorrzD
erd49wqAW+u9//+Q94XbgCwSL3esyT8mva9uGgqie3D44LZrJ++X7JQW8Q9U14CUy6cCwoIJEyQE
C9o/X7eBJdvYlMC/TeEJZ9+JLlCHWnmj/5AUc5F+zgNr8G99AwvoazXuOhPfvzFfbJXrYzbE082z
eVLllgY2ROJmn+vBra98HIgHxEnJY0Zb9EFrW9WEorXsPjRwxTfv0xwjyp2dzDGWaB3muAc+XnY3
CzGS5TK3nVPsp9IsXqfERAViiQbpAfeb6nfPO1q4qMZNcEXXeDHz/tCZ6VuiNfxDs34/2ZO+T6Wp
V9rRcyUmklnyQznD/IuzxHngLEy2s5HKe1wsnV+zs8RX4L0/3kHvxxBTFVg53BY4T7BDfP94cyTI
Cqft/DQuFpnnaZCo22JoXdAaSo9yM2U5LtiTldrtswdc2nLyOz1psLBWiTkkgfGblTh1sjU9Clxi
6pcyLv/xS5l9mr3Yr3f5wpUzqqfa6wmEhpymbQv26G4Obembw4OCtH6LBaQ9hZNNGAJylgaxJBny
jf3TdjSbm+g0Y2WTDIY7bDFXT5MTHavAPMnZVH4493mjfWsGrsrixrbUGuPOoamnoWMQroZSJu71
/ZX94nLq8dmga4H0QvTlL++HrVJLADCmi5Nyk2kJrWAejka/qDsQ9HoPDiBOAb3xUDeSn83kG0dU
RcOPj3/E+czhkMSJAuIDUCYsp3O4PqibLIldOZ6qjk7QTRFTi4SscSK76emBbVqWcPWNbXTK2mlO
TSy1ndV6sfvPP4OO+KrXYyPwoSG8H4ppWRQRnOlwyr25s7bK9aZIYmQ/RY6ZlkaY+tmwdZJc+zRO
ZRHOY1FfmcR/YJW/JzEjActTB3aBhwjp8exrdEEKJJel7YkQjMTfr6YMxPeNPm6iyyAJAcniaWwJ
JW+6f+x28E0SAOz6Lh8m2S0hftnesS0S3CiacdD6neyysdt0RuvmQzjo5jwc/FGXYofguL+tF72a
fsR84+A4qto/VXaM95DmFc2xD5IOa36/axt35xD9sY/JIKi2H4/4eY+B16ULv74oh+vqvvR+xBXh
e0uiefVJ8923Sfc1os3T/GvaDo0dffyoi574+izwAwgGfF/6fmfPEmLwC0Ju6tOotLcJ5ZkdxkVJ
Bs/Yztm+kWCjYdZZXk3k4lC+qDhNN0tWym8gcuMNpLira++84Gaj1+muMPX/GBuc227MAJqqm0V3
0qC+ZtEwjEmI5XE7RLoDhBmZfbZc08L+Ec+/n2Gr7xRVCfObzeO83GY7cfWpHeQJSzufW5FTNNZh
rM1+PKh8wFfTrttyzE69riXa84xqsLlvSbvY5HMxFK9LCkD1GgB03GdpoCXbKii6Ezc70wMa7Qz5
E8d4Ne08dynivQC9H8LFTbxsU+W5cL+N5J1wZllVppw7JC65ekT2xaHLvXZ41ew608SuxWWojsaR
rRrgxp78O0REbXJl8l0AS4w/RCucnuErrTzOsxnRqFizq2SsT5ZrDXdz6ugJvJO+KQ4GHUofL7Dc
SDad07cLoUhD84a6Y/J3hhBqRlTHJD0ijtA3GYSPDOssN/1SNEk9H6bF0MSmmU3rZnRieZWbvbbe
zr4hohOuGavOhdbc2ZVpqCAApKruTp7HDL7va072T1kKOmwY2O+e2txw7vSlc+K9ZhZOeq+Ndt5H
0nJzbNOJ7PG+/ufFBacFtBgaD53nCzmg2emzn8OGYOu0mtPkjnAoJTkThlHfy9ZPH5QK4gdqfPOm
c5xWhDrOZqSrBfb0NekgTV4pIf9laWGvQNQ3fNKVvXf2aae0jJWShXXqAZLBexZXkeJXLXu7pd+/
6LShrzzxglEH62blzdIrZXdZDRzf72W1HAsj1vThZKkx6SJFZuYUWUOZ6Rs+ZtlUYWcrs38yBP/Q
1q+BWQnS81fOTV5YzpUvcjkAa4g1PFc+Cvfq81+jPDtO9MbtTk7vudlNsdAE2+iJPbr/eInKmk1P
xsi1MPl1VP+al5QJEI5gDa8rCr/Fc/kVmvGJHdOlRUCEyRgZs1w+a2sKEGVF1rVXRvxfnkYrxqOF
zj2bwmUt6P+6XCGMrNgavFUYYCzVdikWfYlmLPaOFglrvz+e4WfdY17NQCEAw5yeLovuz+ny18Py
2R2dJl+IqB6WDuyQ3ghtSc26chO4fCemDiQYLiKo1y9sdZrAmbwYev02K+tFfRqN3k2/KklT+4Dh
Yxw/f/xW57f5tcfDzQOF/HqVv0wknvUxlbEjXMJwbMcQUU2kWc4VUcY+lz12PrVXWjImN6VBIYas
2JzluAlkXPyjrZSXLZ2eNA9jxcwat6W99Eu7wehsoYlqk3KzcYVoGxH6I7FlxrXa9Wwf5NfT0Mcq
hsYYAmva3+9nwDyCYXv24j72gVs+0JYKBGCijV09YMmnpXbL7wQZEJ8UC/xqmqounsqmUa+NbYr+
Sum2zra/5v76W/gJ1PNILNbe+FnxKGfdqerKTp+qxOuNMLETN0qLyfiuutR7TqfJA3UMiitskLNl
zlNXTQf/YcWtKYZn+1wlBgoFNY6Pvqrin7FMy8+x5i/LP1rV9vWmwG9ivmKrcJaHsfYFeSaBfFCV
WQgQNt6PelXCrgGi1x9nvk1w00xwsU+NXVc+OcJxYWIjYZW5u4/7pMTSKJjcovmmcdIvmzlQSbcF
ncfi4spucHaHWH8V/LHVYA++D+yEs8q5WeyYRLl+etTzZTt4xexGTI4bZQrbwTPFro7xZLMTgYJX
1iGFCNVdqzDXT/zXFGD3w7aUcxntGzwM7lLvByb3BlJm5th4rFojyTD9J8dh3zXaor1aBNg8LEOl
qm3Wjd2IVfLcpy8xhJDyWCFJ0POjhf+QEUIud0rsD9iOrvWw/zSp3/9ANgrgXTrIkEX4oe9/YFd3
sZfrgwvtoDUWLMgk8rGErmzazMRE6aV2a3czBudg7cEadCsXz4hEhxHPo+6rYNx1kAFoPEGmsjni
Kquons3KSvpTrKbqZsG8WP3uYIXYWdhqwP8Q+FTZ70qRqDjsJN78YH5VjMVpZNjd8FxOZTrQyp+b
zN8UTaP5w8ZMNONglLOjdpMxB+V9HFRNvtOCROShbPxxfvTbzgUR0Qa8qbqRWoig2MTRjnWcOV0k
8Vv5jGd4ZmHNPsQSx8pyFsMdXXrTfmxyM6EJXWhCuQ9VP+E9Ws0tABiJeY08mFOG1R6BBtoTv6p4
BXiit6/4oEXkFCqjTNbzuTzKdrqDrW+XD3Fduf01DOx8lTGZVo06d2ESj4Hkz68rjVZDjrMH41G1
arwl1a4EdJjnKqpEY5RRZYvC3ORFnqldwh6+MSeFlWySrm01BKtX+ABnUCq/Bm0cnRcqu9UE8VzY
NdTKTmRtt0/DEt+rfkoPAfAzqWk9aEcV5799u4oPxhjXV3abf30w4CTAGEuc/eT9lNWU3Zj49XRP
U2CnB/plZehVMOv44/JB+LP2ikSfP+zQQB+uHI5n0Mj60myuf0xc4H7QgX7/7LQpmAvTnD41ykuD
Td+OIgBEhiYbobDJI3eIC+tzNhpetOhN9qRQpH8tAlFe2VguxwCGIT/GhNEI5eqcsq/RLe1Erckn
6THTSdMyQ6Mo59tynLu9brfZD5JB06gYXO3Lx0NwdqgxAkAhf0hsAOiQnM92tILQzq4sa+3RN0gv
I19kTOfbTHTC3sAdnBGDDqNB4lcdXN1M/7zV+82KdyWAATWmBQHaPztm9AxiXhf0xZNauzUg1lZb
rLeXmVhRsJmV9liTelqGSzDhUZEGdrU8T5PDdWuYA0ukm0ybhLpV2khngcuQih9Ntrvp9wSXaRa/
ZsSKa6p0jAu5IrQp3Q+JGdTRFKi4uJ0ambahn+bmHLrNNBHhuXQGneq86k61SuqSEDBW4XYY6dWU
vjDnqNT1CcUjXX4oaZmRNBvTw3MVM8vUzndAtvW4A1fRBOk+bS77zxRm9YNrzcv3mB0wfnTqtnX3
E4yPagvleglQROii3/deZhNoP7jkIKSu1L23ZUDFEBEz2MRHXG8KNocB+5I9+KZwH2I/KW8rQfd1
P5eBs0YYaKZkqBiw4dgNbe9tGhBTufFGbKuisjdd6AH0rtpnmOyif6hifyhPuIsLfGohGdNSrZ0x
NqoorcqMljC+0fnOQy3/hEjEI2M8jbuvOcwGLqG9WKZvjls639f7vA/vTPYP8G4qdy+zsRT0OjtC
jYl0wiMBeqk6+GWlqS/KnrtDnk0CMpVrddqtUpR4od+oOd26gt4vx1Q1wuUgeKO3xc9O0VrF1Kg2
YcEkc2u3332VeO7DKlpaHmA8a8YNrECnT6M58JJtT0VkRVRx1tIeWlXpnwQ7sGh3i1o67MZLyfG2
eDNLeqoba/jWuYaqb5GBFoAcsAF/oTnzHypVqi9mPU9+iPXDWG2Sqm6CjVnCfCBV0Cw2S5EEB0hJ
XJIivaQVGQVpCnEB2Zh/TNssnveOInuWWGiawspfxFeulUWwmbWVy+MWVtVG5pLAdthD29PFa231
gtz4pWnmiD4txLqu9vsA5YqTxlFHCB1uPI7dBcXNbE2FfuMb1fhPW5RJvsHmoG5mNs3Rf+m5eFq3
Mimlh7ws1doQ79fRKw9tIUwRsSGMJ8MjCO95wGIGwsAMcIe9RRm48z0ToSh/9CZlzl08mbW60Zxg
cUJH00Sz96Q2lPAOVV6eQBkG5zMqlGS8XVrdIbV5Ss23ZZlzFpdqULErs/SdnIYticrEXY1lsZ1q
u9mXnrKNzxqUmiXZuVna38B6qgZztxY1VFSlp79MWoPBsWZgv4uQJnbqnfChdZR3ZV2SVrZ1UiDc
aBF5/zjatSgezEXOOHjmpRZfIcBfbpKoW2icU4TTZwTSe39MQPSFCuJmwxPMF3MDC87fiibVb2e9
Tl9qKVevM9v+rwcyi2691yNhXSFU++xsAqGGwoGA6ykv6LaUZZF99oVfvwVeD1Jds56NE3B2fF+R
y32NjHh5IDkOWlZuHDQZQXvOau3S13sMDyznkcm8GEYofezPy9BlgaL8XHPH03guxzuogwi6Nj1W
5enh45PpHG7haMLo1oAQuXqmQrg5GwC3LxfhTln2VE06pVFXJPl9T3Pqxi7b+NkadfvgWDPBjsPi
PU4B8hVtyLQrN9Cz6xc/gkWJY/LKXOdsPvdam0Q3FYFRl0+FUxo5GblDNid71he5DwlcVv3GMTrX
u1IP/NtTV0M7rJqAsv9PmPsLiyhKAFy7WJonjwDCxxqH1l9DXC0HCPYFvoE0W67crf6lGHVBdmB7
o4XlcmudXbTHBt1Ya1X1U+8lVXXQqimftnC+CLNv69rbGDL1/bu5VV+qRBN7mss9zFiquU8dYp6H
jz/95exzdbozYD9MvtW24f16a1I4j41hNE+qq4vv/dC0t+UcO5Gip37K6eIQC5OwK6hJk1dW3b8s
dWoStP/ACsi+Luohj1O6mNr6ycLB+W6Ulr6ZlCN/TIDL4Vw43G3FIJ4+ft/Lz40FLvATDgdMdVw5
379vYbQYU86NeBolZMwmE5yCmqrLPJyyZke/CJrhx0/88x5ntZeFOZaBJpbt5WKBK7ejWuhr+zHP
FjiuFdEGoBmun46HhJPVQALtFLsFjyNrN7R2pbF/x2kwfGU30PAo8dv1PB6Suj1Ku7DEHRgFh3Ic
m8szvxwGPZtLuaShVs9W8HP2SglPN5+x/4uMuJytPpRZRy23+fjFLqYOFgOwI9iksVpes7XfDyU6
kxoywyieS08UyybonfagwXvcG82oH7yAcLHQAyKCO1h51/IdzxAKJuuK6bFrUVHQ5DuPo8jFoKwS
n/pn20nVrtd0pgyVEiLboo2qbswPmIFZ9xa0xKNGJNXzx+9+3gBbn79CZfwv/XEEN+s8+2vbwEvf
gLLc6U+sFmVFmiiCmhJ6dH7hUp49glvZYbvoXr8XrVt9lk1aFCHpM94LLIOS9mHpfPn4J10sJ/Yu
nCpXNGJVUdnnM5uee6sVyIlFnhVPFtqFA+aNSwy323YOeAXFt+PSXXNiuFhP2NuxdI1g9e0ywT/f
j8MCmzwGCbef2liL/ROB5Bg7tSWM8roN8oOCrfr28XueobqMPPkn6/DSf1yt9c5QulSjJpBTMj/J
SSs/961WP3mZIfZpQXX98aMuhxSsH/49JhcczPRP3r8c1rIwiVWQPDdp032tlflNZb57qrjel6GM
Zb51tUb810s6VezqUERnkY0Z4OL9QzuafFDd2vgp663kxJ3NjwhYrynzYufObT3v1FaUfSEre7wC
gF4OLU9GsU93F0CM2f3+0Ys51VNeyPS5Bps5oLeCEGuMXXIfdwjVrpyDNHT4173bGHG0YrpCsaKH
vM7d94+rmczcoTLvifKj7R5hT6iWamvJS4XUsrT7X7qHav/zgrw2RX5gYMw2UYKL0K0ltqzhesim
YT8MBuINs9F++m2bZ7s+y8oH5QdlvLMgg3ThookMli8oU3ps/by3ihB3yMEPexwTe9r1adxuBs8Z
M3yZ0GbcKGXUEuv4wJBvRuYHxV3ukO3FLSu3jel+WNvf4UDml32Qqq8yWjJe+6Ups/KlFUVaQIXL
3BUqH5Nlm0i9fTPYEPJN7YouiWbRW2Poskvf9Z1E3UJhrcMoSqvul9/bcxnOsm+GT87Qa98ERGd5
Bwuy/5J2tfbqV7J/KxbDElvkV8uD65SxHSVj6gy3uiWdJ3sqlzdYw1w+sZozwnwEWo5Q+hAlmplm
LMNiTtJPyjLx9lY4gYrjUIr6ScaGHG6qql+cTU1nIiLEBVpbQvOpCuVQLnpkB74qt7o7LcmBxG49
0nykqV/aydCCvUz65rcSfs6qKNCq7gtfV+lzxc1d+9WZpG0+wOIWG8rKeto5gaj1Ez617m0irEIL
AXaH3/wX/jpFpnoL3FFZW3uQWRUC2owvmppb82vdNdWx6zkXjii1LH+LM5oUmzk15DeLM73eIuPC
FAAArx/hPEPwDhto1xTO/Lm7MWXnwBUmjK527+Yiwa5Y1+lzPfjclqadr9dzd2uDXWQvTi/KdhNz
25uinqjo4jBN1GphmlajFzl27Ry6uioNSPZoF0JZS2HvHUJ95Kd2BjuJXJzUxi+e0+bxEcuo0Ry3
ixlnSx5x3wqa76UJISd02qT6IlGx5Zs5GeV+nP3Uep7wQbWRzxQd/BJK0TSkPp2tMDUDLqj4ay3T
Jqtr/xXwPnDf2g6a7AaLkeGlTexARIMpPHHC7rSqN/NgzPZt6SMCvIGMn/2Q5F67uzrJNK7yoyXH
ejM2SrwlHFNfE7h738uiKrtQ05tqBxMrcO5ElvifSPTwqi35KbH3CvxdNxugu9kjR7lBpuYx/9Mw
Q1mVISGTzk82/6F/lI6a7qQGQ3QD1ZimgWRzk2HpDnTFstoyXgu0b/pDPizEUIde5rpPfgzoD+Gs
BHHq8Gg7cBlkFwETyFUrQzGk7bzt86zN7u2OnL9dMBBI/FKPkx0MIWbOqQr5qbMucGqmhRQ5qVbh
dTiqog7jHnbUoSFcfmDd5OW09TycZkMIIpbzSaTd8NpVSr6tzLefJFgaWqT4tNNtPwb99wojrOy2
ImOvvpnmqsH8YXbd0M7E5N3kfemUNzqGzSPVWJW9OrLqy59x5w82kIA03ciUwnxrkbTGh7yRQUVm
AZX3RjUztA7CH9vuBip24QBuYL33CCW/caPc6tTwFvfzmB/HAWfZZyGdwjhU7YxzFf0sLd+3+VQ6
IVGyyCmYj4ggfE6LAyZXE+3FusMdukzHHB+jLCO5AJr8uFkNDif2Bi9JN/rox/aNlkqRHD0vrmxG
0MTB1RelGYPgFZmxGeLOvvOWyZvFRtROlu0oV12AQrtoXpELZyqUToywNEQUYC0Ya9mka2jCTHcV
BYTzMhB1Ij+NMXBaVBp+1UGsdGUd2onpflFxixIstrvuk2RUpbNpZ+j/J6tJjYXIPEAK3IINUe4m
x2m2ojdpI+Q2QuQIortwnwIXekSBKiK13Whqc3ynjDrX+rBC77flX2C2exch7K+cxIhfi2iqF8sw
enkYAz7QXTzM3oSOQl8w0s5q/HIrz+l/NCMs1zv0L95ILdUVZjRbjZUe50HX8NBJh2LyNqjAanOv
oSJbUxOm7netAqGFXlFrvzTU+iNKhsBpiWeLvWsGOOc0ZUoi3/OgR1MArjL284Qvr2kGCDNj++wn
aTrd9KQM3KQtHgObHGcSDMGdpnd/J3mQ3QN2aRo6RFajUekd7ScJB3CLsj93oiJjJm2d1i5/GV5H
BGKq4maIHKwZ9b3IOnXrzVkZ/OcqC/XGWj5S7EB1OKfpJa4HS8hIu+cSo7GG80oG26kw/FBz9VHb
2m46brIi6a4lo1xeIShYoZQDytNkvGgKBZ2uMXAD7rJICznag64u94P0YdIv05Cy4w6DMqNsnNUr
3sqtCtWSJ9dMlC8LaEpncyXSIfSjQ2C9L4JagNhC1Ub9vCAK+aflubCfUoVGLa21CG2VfvNfi1pU
1dz2QS5WjvE5mcW2lM1oztYTbIDktk8d0Wx0G0/RyZn7J8zUcxTOtVRXyr3L9+Sx0GdcoDa0v+cp
xEvXl2afKOtJpQGl25KmO44U/y4vlvLOdevn//6W3IWAhDGiurx0w3GdK8vsrSfIkP33aRZOqItE
RhPkoTmSDn6tbasX/xVNoYePLz7223RscLo6w/LqBtqSGNPi2ZFcR8IkaHEOqcvxHpHugIJ+brRw
oLuGeLD3r1n2XM5nWGwwx+BoATUE53mwWalXIGej/yRVg5QKKis8bSLlo85y0n4jczs79AvgYtQg
R/qqVIz85eNR/5efABUSWwguhaulxtndDMpAN40yr56HKdfCWeX4LCqjsrwwaYOGFvlShYmuvNcq
0IIRFwFnvGKpcDnN2App62F2oGMpe357AsnVx7z1+meuOdaepqIacGsy7KOdkK3em1318vErXzyQ
nGtgWz66zQHGnnq2fvVeaHC6zWeDOIxPrUKmqDLbOdLZaY9IRK5Z9F5itQCH8CEcQJ0VMj3nHXg1
3q6IMONnp666lg6SO3BQBRBHQqlpSU2gdOa+qMX3PtuuhO9uWqq+1yAUXnNPuQRB1p/Ce7OJsK7R
Kbx/d89B7NiKMX62K6mwyLGrO99vGywJKrQ4RlFlO9OotI1K9PhbsQZ/Z0ZnfU9naTw1/oKnxMff
4l9+kAOEuxLL+BZ0m89ulLNFG8hnf/tsYJNwq9MK+SYLTAejzEEwhVFWn21amEzAY+aCLX1icCHJ
A1aDYzb6P8PYXPMqu1gReCM5q0Htn29FB/b9EOVxELSdkRZ0YPRuCok98H8MfaG+2+ni3LJZvM5O
bx3Q7Os3eVY7zZUhOZ+euBFCmKX1vk4VRHRnnyiYzdgpZNE9am3WpEd0LV3x4DWV3x8Qe2Fci2Eh
ssCPv8M5bsJDWRXo9tA/0lc5N8mtkiorReH7DzkuGz+HgVvzvudPzb2pcwZs3ans5M5SZdtd2fbP
MUn2P7yt4IxhwghCf74B6bKDsqYB5ENjCf6JCUr51NQL0QvCDFSwdRahfSvwebCj3u3n9Obj976A
9leiJtwGXHH4m5Xc8f5rw9jrOmTWyWNdtdOPydTQ41YLaaFWX+TfkGIN+8BOtEfSKAW6lly+NHJc
Qp8C/Bp2dbFP8FtW40ucNuFNr1D3+99Cwqbdw3UoHo0ym4+rY96WW5Q4xDhLnaw17zOUQZDEeJL0
5T72l/zL2C2xdbgyJutz/kZ5eDwgLZbp67GEmO7sTBCZYUkFWPw4j3p1081zeWd3k8c9EIrSW4eh
3Q/Pnvpnq/K1XwCUCaJj58omfTktXHAtmMTsmYBz53y2IEfqL4rReZREVdWRW0lRI46w9ZdOH+x5
k9qykpGNVskNyXaS5vbjQbhcEByGKDzxUkATAKn3/beQ2JuKqdWnRzw4ysecnOjd4skgMuOq3heW
0m4Yomt19Tqw7wceBuWfpEyojEB6Z5shoUHW2JSJfOyHRQahG1ckyKnC0W5AdsT+4ze82GcI5GRs
KX50TE5wVnn/hhmsga4tDePR1wuZhLhKgFWUffw7I+hglxCWdeXWcL6xctJiHcMxyNNoP1y48JdT
T5I6lC57WYLDNC7VJzedsvkO2sV4wzzOv9DJdrZguB4rbClS/8pH/bdXZlen0Fk9IrHBe//KRDca
dae3+uOC91W8A/Ma57tEYnseV5lh3BS08Ior7fGLicxbQ+Bn9DDxMLnyvX9mBr+k7PNZfyT0I8Oe
ZVj6A9CKtCPdHz3rFhSpfAURjMvIruP058cf+V/GfD1L2NIBWyisz97YHVrWTNVZj5xp9RCiueu+
Nqudbz7gNHTg9BL7KgWlQjLgRTFKtysb7MWUtlbqHF20gIIDgsA6PH91XWg2NPqsmebjQv9n2NhZ
o9k3uYF1WxfESXZlip3Le9ZqjjsZG5fJa6+auveP69MK/yk9CB4rgfXfpm1HB53BUNvqFirCUO9l
n2P5UcbpYCGJdKFl1k4+af9AJrEsEOtxtA6ygmeWZEGGN20wFoUVjnYKeSlq7aYvT0M/642HVaiT
7uiVCSeqhcMtqfGkHzZmn26RdWNpExJMgkVSxFUVNu7Yp0DiWdOMGHBMfuZsJmct+ofAHu6zcRLD
ldaAYfGu73YTxoKaeo2oXXt9566S/ZgNNd0k97GYJyCnsX4UuFDZ6How56plTDmfZoV3kllTb/tp
UHu7casf0k/nVxxkxj3cUf3aj7o4W9DJrMyNdTaSl3be80ptc3T+R9l57caNZVH0iwgwh1eyklRl
yaXg9ELYbjfDZbzM/PpZ1Ly4WIIKPRj0PAzQVJE3nrP32jHomrNWUOzeJ0okvRPpA3mnBZlbKHte
eEWVEfyEt61aPVf2EatY8pRqVXEL+XC1yPPHgMJDD8yFgMC91RKI9i2W81jOZ10v4gxIShxukmmc
+sDRKmuL13nwUxEam48n5XuPxe68JARw5nHXZw5MUg7Ql1I7O9BWrDvFliS+kV9L1bquq145Ncii
dk3dtjcaVe9MRvYzVoFlR+PGufz/f03GUWLkRNennhGjiX9t6c6bWCo6gehYB+sbv3Jt5lzmIupF
Hsj9lpP9ejejblR489yr5xDPyPcIjVAXdNzLCgp9WbxBKTCnR+T7wybuKkff1tFAw0IrUnmnoTE+
udKZ+s9AcuxvvS4M3a+V2Xb8MZLqRtptOm2Him7Ec4dAOw5A1CTOBqBRfUiwNPd+KarC25hDkmEe
kf2ifdemNvHBdXr5LfvTm0/4r8mGTJkhjTx1QaShwl8HB+ipiOrBqNpjMcCk/BSFDZXxuU/B7GPM
SMLPlTApa9Ifz/MgzGb7d4VDazgBAo4fPGWGZVUM1NR2HenH6r06epmyx2iEsrpEvj0cKyPrf6Q6
OTzbZFKUXTgJo7hxC1ifht9+Bcc+IqZZO/ByrQaISLNy1hGhYxLNRPPSerX2mGZ2TXeGzlLqizCd
k3uKx/2jLJquOBvU2zpfo+wcf8E8Xtxwlay2L3ZqTuaYj96EsHRYl5n014Dl4O3FNR3Ok+DdSoH9
dxZzoAqtMTa2Q/9P9ZlM5Rc9sYthM0w4Af1UmXPjxiZ+/Xm5vC93MSwf3FVYMy7/kMaS3jxadnpK
Q3Osu6Aoh2b4VlooLwN6SwJm4eRIWgZJQ2faL5redjZzobWnCeV4exxc2VoxukaIPxr7SMmhy1c6
T5NaUBq56v4xk2gEzYVy5+RUcspgzkRlEdghKucbh4LV+kOKnu7i00HUzTWD7XL1VmNoc0MbhfqJ
klbXfFVLLbmjFztoG0rSVdoF+CFCazdLHBuvHy99bwzli3nCs5dMG6RrzBf+gMsXqfYeIMmuMY8w
6MwROT8iUiK94wQPPPzCfMhfUkLOY/4W2GA45xqR9UmQhYNsGr8WejvSXE9DoK+tHX3D241rtekj
19olaH/Zwq1WHPNORZmrA+xDfYouXKWmleXKEZ1Y/V13u/IJpSaUBJF7rTwpYaIuXSZ9ygk3lIJe
XtLmjR9341gHmlcYj+3own7OunSKTsCH5L0bw3zbwoOM2sDoEYrSkmIUfsubbip2eUbQKWxL7gqt
6OtoF2laNb5i7Ui+tD062k0Lt++34qA3OZWNGWMzaUr3t5uQC3yf57L/Jw/pWficdBouOAzMfF96
3Lr2tqNUx6y0QHa2uc4tXWCZPgBTww/hhCnqZB8QX+KeKqr0OJgbKso7O7Mm70ipSan3Q+1od6Ly
yoQfaPbT9sYX5gNefmCKXOyl9I7e+D+rC3U+UOzUuzk+wbyphg2NkO5gqrR39mDE50MrRu3rx0+8
npwo0nggxePFe3k1nul7Ouy0aXyqy8Ts/vH6Qf8Bdt3t90RXRhUZQ7PGBlGHhe74lNCdAHYSGEdc
uKlF29EuQILFoIVnuuuaGt0LkWjTfo5Ka9yYaanbELm85MukVEPyYEVu6Rw6pETGjdXuzSF1+e7w
ICJd4djG0nUVBJCrkwUJWIlPuqza9G5o06LSQE/AtPa9pkrvYn0Ik3uv7koPXXhaxnoeSOmMu4Fg
A0zrvQhP7P2tvi3dtkwb+JK6+tVKau/RosoN79vUM2QOg45e9AEG9fRSV9BmttIzCSw3WOXvIbqK
ZzEnWrFnyqj41y1bzmIzNmIkHVJJwTUGWhLqWAIaM3vbVh23pT7npdBmP/62q9sTSxW2Cwq13CBo
NLF0Xi4XHbnIddR63tFBcv6nch0LeWkC9U4zw8+qwtfye9ojlGbiwrv1OVYH6LeHYzTD+0LrhS+z
erjnTNEMmNk9DlzP2IjbdMBLQL5v8cuJyzR65SKVOcDIPO0nhSIreW0gCNi/LHdISJAAwNQHtqJr
PyG/tK30C82ZHg0E+r12r6ViSl8pACJS8TM367sxiK1K+cIkncE0WWEePYR1rCYbGJQuQY4zTq8d
PgjhfYm02Ht0w9loGNUscpJSAWgjTnJe+QBvthSHZpT1r1EbEU3cuGO9vfPLUbq0hJhuuPzoX6xf
y2ylzMZKtY5jV+UlZAOgiN6DZtXdFiFL3ewM7vN7K08LsY8tJf9mKqyVdIxdq54ryFMI+f/UMraT
e5XeWeIXBAMr3z1ZYwVIKX0VO1KWbDrFEddkkyJPH9Kxlm7dKtuSricnkALnGQa9PGOztdzUrPco
/6N8gw/Ps39YOdf5Z60e3fKTK5Ko2ThN2vAFLXeC0zmmiXknDTyiz7Q4C+OzgPncn1qstog74nGu
gkFLJmtror/gCpBXuoYMxZ2LvSzUcHiGl8lr5e9yzjIHG/HgOSJ9KtBMIkoY7UlW8BGqOvxaprSw
2LCoKxDf6woz/WaHBpyLhpmjvKIdpbDXFmMKz7nGMRGaaHIghXkTwMJCqeS/SSJcmIYVF6UvH0+t
t7vw+js6tCUw7BIagaz5cm4lmWrBTem0Y1Yt3VRbSPcnh9Qo+z03epH91ty0iP1WC+ctWOgp2U7x
Ym7tHSbApnO0OJK+DKdG/8TxWmiP8k2PncrWeI3A8C8Quhxg3o8ysXrnOYoFW62lDrXBrj7H/beq
yZz4dx33clvgTwq9rVc3phd4bcru70bz+OxRoEpwSCAgqGKOnjeuKO+sLvxNJELaaOld4AWXbwD3
kJu5uTcdbZSQDUYir/tsKKbRfWLO6erRlD0WAq/vkuZT2qpzMtz4A65PYgZ5rUsbnTKQdeWdoOUz
0ujutWNnU2b/JFo1+iTNrgUekIUqhYQ0h4oFTnmWu4+//nKSv/z4HMBwTizHMVh9a0JEnJUU47sy
PUGqHAS2fqU4j3pGYp1qVc6NlXTts2clpawNqgAbm8l4WxfBWkuVBlGp7lGL8l5yAXIjIzqExFgT
Bm4MRfmtq8lBCAZjqEQAQ0qxWAgVRdvlaqu7zSbrpmY41lM67l0CvkxfnaO0PxdVkel3DNchz+D7
Fm104zVdfyBGxUKYpxVOvsO6Q6tqwk3jpFeOeCFdbQ/MUMWBOVdu/lTibWAzsPovWsd6eePB73wf
XC28Ksh9/HNtOaA3VI5KmyYnN067EUElFYNXtYvAc6MYGq3+ViP4ei7Qe4dFxCkKryXL+uVcQFvU
1XGapKc29UqSUlVg5JueI3T4mdO0mzy6aqhVSDeb+FdHgFBz/nhALnNtNSAXgBkog4UHRPHu8vnc
sJwU4oJ3rLsivR/D5arPsqqeO9omn/QsnPsbZ4u3AsTlIwmsWPgJ0JCY22tWIN3hrMrVyOG2qzmw
pUYaDmcMerI5Kmop629Z1CZNIEaJFjWGSoewprBi97MWTfl3O9KiEFJ1D1P7GS8qcFddnXL7Vov0
neOtBT8dpRBta9gY6xquqgxO5dkyOtVeyNnRn5RezL/7oe0elAn+iS/zBPeLWJr2IourxyX1aSEw
t6H2GBdVW0Q7HERKe7JbzAG+reex8uAVmY3QYMJEd1BGw/qlhJoik03HNyh2kZP30Y3qwvVcskz0
QLgP6LYBUFiG/F+X+aKrq7mhq30qR027T6MUfVCvJrFySOIMCbWvGOyKWzyaRXXLT/4W07z61hb7
HLfeRWWAX+3y4blhpYJwcec4ZEP1mdzM/pvlovQrfMT+CI6daohYQuZWdYn/acPQ5upCX5p/amW6
sRxuVD0Klel5gmst2cG7Iv85m2gBX1P6qvMX4hQ6JI5K4pXf63oyDpYt+iiEuxov1/k2gq619VzK
NsE45wXSYsepm20zeMp4qjUsIL9lrVSJfIyHuGnkNlb6tIj8qRIlnaahtwvnNBp0f196Yg/ugMVV
5q7JAej5LNyLaJrUsMYHTFr8ZKp23GYwJ9pBRH37x2Co0ZjtzCpb+FMfT92rKg1zZ6nyL1YGZOHr
RdJJnQphX02tw57VIRCuTgqH1JX8axTB4gyQSEGE2mkVIqb7pHSKn2mpmUp39/Gf8c74Qje0NNBo
8dDrWLUaBLzppSYQnVxWzHyjeA23AzeeVRTVjTns58Z2N0JaUKD/84MxwDGmEXkgDVsLpQBlch2J
yL1AWdAJjvGkN8g+LvkTFImiMM/TE5aYW3ejN57QakxzAKefxspgGldZdk6cc5Ltw/m4aLodJ5Bp
b8vdBPI088vM7f+oY5WGfg833rsPTXf+JNuiaLdhM5gKanYTpvKQpO4xTSd323PSc5aynhbuZg8u
O65+L4f6rYLm/BoKAQasafKp+cThVXMPIeWI6Rh7U2of+8nq25/ZROrAg+JAvnqaa1P87MeaqolS
D8BgrBCg9rCluwBhf9OYIiz6DVyqW9Tbt43q8q0sYF4OtexjOJn11TBYWgaOUageUuoyxf5MD19u
jFYU01MNouYLM5ZjAkgO74W7Qfkd1nnvjhvsv3ODMJr2RLEvilT5BwEtwNqPh8o7fx1LkEFh06b9
gYliXUjsURvEoYsHOOtmXHrgLIb4ztQS7hneLFxnH2ll82mIOzt81asx55BNXkhSwyPCZvji4f41
NuCtEvNnP1UyMf/zYKb+y3EHkxYuMebR5ULZOlR3R5yrp94a0nvVTTFaSEmNJbozWwbKnpxmcmlN
BNaFvHFOvD4DLFdKGyGevgAv1lqQYWpn0YOxJ4qicf8ligYBpyOTA5KDDnWSXSXmjWPWdcWbxE1K
uhzC3SU3YW2g0Z200tNQz0/WiMP+2GVhYh+8cHD3MinOeErmfwXkNB928PRiywFBcz145VmFG1jd
WMDWquC3V04tj4MyLsvrKjNSVbfSs6Y9pXOvTEmA/lntN5Tb3BFujDVq5mcLqtljBxpXCcDUW9m5
m+ueaB16jPgx/AHrbUxyg4p88bkuh960oR6ErfLaZIoZnlmFlPiuARZWHRYEdPx5RpJm3zo221df
kkUYpTgY4cUbxSn2chRlZBnkRp00p6hwRfojNYy4eEIW7IKapzN7byJLLiGWs15CVAVSiJ0hS4Yv
RL2LXWIrpHawdWmgRhRK4gUcZwpAAWuq8z3EnV88o7UvnlSadXAosjn8EYreifwa/3y2KavcfU0c
bjd+rU0s9/Q9Q2evFRm+BXAddWJmG6D65nBvlSLBCxiH4wIqSF1NaTct+U/5IezC3IWLoFvRD5tQ
pX5jKkK1trR0SyA4Ycz1dtYb4nosq+jyh8jKDI9Os2f+CIdUU+7bUbebJyUb7eVsZmNywA3kImfV
9OTQWjKh+ykQZ9x1jMva1wazbf1Kpe+81WbaKnc2PNPwEI8avEAr0znagTV1CGVvaav9tAXt9rek
4SqqfMLbcSpktnBRyjWDmylfbdDwIAJiQ4JK/ngVu9pp4Twt1zhOzsgprHVbxgI8bhEnE50Uu9C6
X7HV43gL8Xfek5ikwEeLOXUsAoxbq+fVSYMHs7TTOHAoL7NIXA6rNq7oh7iIoKd5EVw3hjeeWl5K
C5zWqpUfBDIkzX1Sa5VzkAC6y2BiQfllDYX9fc5qQV6TOgpv+q4mqkoMKM0Bfbb9ISmL7k7YxBrc
R6ZGPq3fwrz+FbOR3MpDXCsemeQIjmmwvUnZ6RauJAr6KGYj14v05CmUQfZaOjkbY7JwaRgyPNG3
gc7ukmhDMSsbsn1OKSUOzFQzfEcIh2AMgOo3yhDXqyB/E2c4zNUsO0DNVos+MAy1lVmenxj57UTw
i2mmaI5L6ZyaCNNRQEALuzUhIsauiWr5q3BC7zvmMOI4FaMcui8fD7Dr5YNz3NKnpv+34FVWV4Wo
dTjLIBw9cZSYVb/upnzT1hBeQJ/Tu+2aWxCLNw/qxanhDQS44LORQ9G/WO3LGceGTHQl4QPCrWJo
wTW5RSR/qAI9IDmLASXMBA9naWYy7oOpG3gNGxfOGoqKPFLq/rOGF6M4cuSOgKISEuABbjYpXAy+
W0ZzHt+YDMs3ufiLXRrNdCWxTGLK5PB9ORcAjtKz6wbr5IzQ3TpROs9u1k7S1/FaPmNfx/iWoy9+
LPrYudEPvb5O0cRbJFwIe7D1sl+tHk6QEIkpnnFi0LiFuFMarfrSmmpJqs7gRkSVtI4R0+ovKvwn
+tZKmtQK/XGSxNo4OOtwcnInxdlI7031Y/JAfsWtO5WfqmwQ8rxgf6Y9psYMvAaJWHogwSOfh7of
KTjDDjfiwFW8bhbgdkQyPauqYrq/hSbFH1MUCWlPetKLQMuNKQ50euovCX6t0Z/gyznb0HSwIBI3
1HrHQh1LnYivvvFwESE6TxD0mHptpRvWGkXbTKpaRN/1rpSnIY1RKfgZ2kSjCyIiH86joeH3/Xj4
X9XLWB1YGTSgGg69B/hyl6+XLiCl2Vot7kfZlxaiopZZoM2OukcV3T3hVSVey1rylbh6HSery3c4
/MqDWpFaxaLd7idTavemFrtPaTFAXrcJFPPJk7t1CVlvBZSo+M9yAeG8xoF2tSLHYKJTHOTyHuu8
dXCzLPmnpNh9mDAtbStdLR8z8R+xXCyBi3zFosMIbZXnr55JCaEcwkYZ7rMabEEyVn0QqnoRYPEf
DhoHEz8xnP7GkF+WnL+nGx0HhHSIMjmfUS12VvWpKq0wYLt1dyjMOX+xHFCCfkzzoPUblYr+jRGw
XgDfnsZaRCI8VWHk8ZcDwGk9hY6e2h0qAhqpgxWJ6ndgq6rNpI0xA9QDXPUfT/7LM5cKCfoGRh25
IZfPjPR+qGvSYw4I8K2vgJnkvKncSBQPJuo0Yq8Umb3kLaetGw9+79WyG3JVQ3GyyMIuHwx+wSPz
XusOZdvIjTNY5bzD8500PooK51a14urVUoyltQosCVUcppPV3JI2QqSCe+9dbo7xZhR2uvU4BuzI
AP8lK476H8/lt7LDxcDheTgueCBiqCUU9fLXdbk3YBqd7YOEnJ2Ru1RPUYd0eVHcf8ZMZg6B0832
/GgnU3UvhVLZp4zwkupznUvu3PWsRT9ITdET+FyKAlqtNRCPpNgAlY1up9Z3V8vUnzUr2rjVJ2hP
G3so05cixai2ZcPzvEPiFvoZihi0S1HADDgV0rOHg5dkefzqTTMMrV3Rhti1tww4M/ydRLml/Yxp
C7N4wNpu5yGo1a7NfktKUPjd68jCg5ynVh0Driwp5RVFErZB3eXdbx2mXHJUAbhlOyJgnOir4Mrb
3TVosjY1mWnRHVF0fR0Y5mSxnrPK6qeBs/C2cNFuBbI2UEnqg9OXNeIHQ+MSVMQYyIspKtAqO30v
X5zUE+Wfjz/WO2OD8qBH+cjjjKmu02QVzeQ6BA7gbiojbX7R41RDR5arf4ZRzt1DNgn9xkS/Gvu0
tRduBDUczjPWGoLvJT1nPStL7oTUsgcUpJrcoVVUfyhJm5Tbj3/e+shAwMr/2xgGsG6ODasZnpdl
Sw1hQu1DTKdBXYHSIYj8ceOGhJsixay2RQPdyveU/Jat5Z0fithoQXrCHuGevTquWMnghjkeaCb5
GKLC0NX7SKuMT+as978//pnLv2o14xZvpovsmvMJ2MjLGZcRLsd9TdoH9pHBr/UyJZKEZLP0xrd7
5zkuqmZad2g50diufpLmNdCdy8Q9RAATzK+92g/WfS5Ntbu1Ql7tstBMoG1g0yO0gKVktUImiU7A
BbE9ByTk4SO92OFJjVxIGnlRzYTXZvTOvKHPbvRkVuPlTcHJ0KQaBOeYy/zqsRrX9k72o3GuUi/a
ZoJkT9uoCTKVhlEdMM5nhc9lxvlXKWLz8PFHXJ/I3x5OVXSRjuJMIpD18iua0ABF04T6WfPgaeEF
90RYB4079/JuAv9qPDd9OuxHpzKI4FKs4pOHLzcjZNhSj1E8u9M2strBoo5OhOKntOmHRyEKV998
/Ieu1oy3v9OjjcSFFIkgdavLv1OLCPMh9F07y8lRv+hFmKaBaMYuYLHOio10ZfL88ROvPwsVblpB
yya9cKpWT6QUp6J8kPqZqLI5euyKqXmNdSWbNqPTay2WMVX7DkE4ju4MpzG/fPz01R2c34tZlP4g
/1yK7OuK2dT2RkU7QD93CwC9GTXrtxNafaAUMOcUojw3OFa9XZPRtG8Ue74xLq5fNzVd6stcoxeI
1Vt09l9dJH6liWR8Ns5RRRxNX1ZEY1q5/urBAtaCyjXb+caquVq53n4w/wBdxN0d+s1qIIKF7DxC
581zSEzPGAjH7F+VMqX+YCa1/vnjt7ua6f9/GF1YfFe8ZO51l6OJCD9Vb6rCOrcTZeKH0WmVfyFE
ADi2DXX8RL5czBms/e82DdDYrsZ/HUxw7vo38kpTJWesnWlZiF+KgioioJ7j3JtQKv/jneHtN6Ls
XQBNmrdAqC5/ow6AYmiRwZ1pG3G6TUdFOdt9qD7C1USuF2Pw2pRNN97oP1776xizi3F/UfrbHK1X
258eJ7bUy9A8V9HskZVggu6XXedUgZUY46Yo8uafBrQMvnOFVNrZirZYvvTvH3/h9/8MUroW6Bfr
ubb6xEoJ/mhUHPPcG4oG/swQOxvQM4ixqFCOWhvb93Y6Vb+nOHEfUC2FeE2TWx6Edcln+QhoMdgd
NaapTWv58iOQkd6WNQcGPkLT1XfaBONnDzgjQoYTJUA0exRan2cx2gVWFwGexRuGeVlQ4uyANbme
bmw270xs+HDs1zSJYYmunfimNItMSGGe61ygDJNJvIO7rW9TxxOnNqzkjXX7elpDgeMUBL+cp9KO
uXwBcYqJh/Td8PNcYzcgaCevvqoZIveCGoW8sYZcL5qcRJhfJvR5ziXrndQLRaxUeiXO2lgV3WMr
09nYj83QbwxbiQnBdJPe2RRxXX+3iQ765qk9bKsbV5HrtYXeELcRFm/KfFc+9JYqo1JaU3kuuyb/
xd/TBekwGDIQZe7O+zCM9KMICff5eMBffVjWaUb7Qs+kZITx/PJFa2xKfTQAdkBIMRY72rI+dmrQ
oG3V7Cr63jd+5vXz4EcgoF305ehb1wXWEo7/hEY0PJdijMO71uiKF7NCbQYYKWrarTDH+b81rlCz
80he6FIDYQVdH6wLyP/QmFzv3Fht1d2VnpXs68whNbiyinHYq7NtihuvdV1IfnvoYpzmLsvIuvLX
xDZ9k6zMo6dM0yMCfogzk99gMrnzy9iMZrqRDUfUe732sk8UEHATTx5xswumOx/v6raW9bYf7Fi5
MbGuxjr0ImIguEQhmkVqsjqeePFkVVjKvHPutN2rkARmgXdyIQxxpTcf+1pwW6XBmZ2LPi+4fDvJ
DZfZOyMAFzvKLRUPMR2K1V/Qa3ldGtMUPfUkcN3rUaJ/D0vYmm4rIxEILYtudU2Xf+NfV47lW9BI
ZIATycIxfa1THkPyAEB9eGdw6rNyLI0sv8sq12U2jwR+C3euzE2ckM0cUCag1/TxFLtay0zMKUAd
uOtgaaNzeznFMq1HVw9b6ylG9JPuBuFk+6YSUby36CHdmF/Xv5UE3OV3Ljoei2b75cN6o02KcKjF
U6oo7V2FBvtltmrjBz69bx6UuB1gTQTrYIfg8nz8O6/3zuWbwg7lHIaEyFw/2ygh8DpwQp9SMDhf
oP6aeyK/1Lt2UOR3O7ZK6HUoF9pQQaIzFMm/I5yqG5P9nYm34ICplmELXxCaqwNhYZPmA4fdORsN
+aKS3nDbPidjpFiPNASgA8BM5/SS4KJfImNHJTyYSiFGX6uHtCCjKdZPctDn+cawf7tDX45CmB7o
C/BDvFXnV8OgaEu96F3hcYpja98Su23VG/h7Tu9nUp0IOCd/OCQ/OlK7o2s3SR0QoNNsY9Rl0cEl
qgW6VzqEaQCrI4U3V475V6LNXOMeS49iUh2fgOKmtAR2neON/1KI7j+3QOXnJxICqyGgN1VX2xj3
wq8bX36pr65/G5gYT2N91dnGVi89TcWsOW3PDLNdRRK2ZziBDZ6XSpLT4pJPIuj/mgm4AcbMMZt0
DByOFCdH7W8FUlzto6a9lA9RDtomwIZ1zbtj23FsvNJntFwWneLMiL5EtiadbaMOUe/nrotuK7Jl
+vzxS3jnwWxqVKiwwnEXWRccbND4ZcgSdPYsqRHTgovjG60A0e+hhJO2Jub+JY5iZb4x7a6XF05k
Kr0m2r6k2K+LVCwEJOhmY/TUtpaWg8TX6gDFdK2RzDqmNwrt1yfTJXQDdCtlDi556vqG51aolHpw
4k9dlkV/kOc0Yt/2qdE+DsrgWdsJOtCSA2OjaMyRo5bPsNSUamNoojY2jVorN+bVe6sO15VlO3tT
M6wvDkoUtWbd2/FTMhTOa8Vu/tCVKr4szYByCvW89ukejnd5bob4ZZR+RHoXt/uPv/4bWGw1Bd6g
GIuxlgLZWhOMPhdcUxt550HpiurOTJTZ9Ull0MkFwrc4b/Ok7IHpJULCT+wd61tkNfAOKzNLu8NY
KkX4GhpTG/qKmZFMjNo6Rk5dO486yVmfMUnFuZ9RxqqDcBqL54lIBSsgmd1qH4ByTYnfmXn0aY7i
7I/TcfCg2F0YJ+mBdt1FwkiTZ1dNujhAvuFCarSgZ9FBEFCloR+H9r2myWxrdSghd3GlJFMQ1kgu
9lbZKvsuc4GmWyHQfey6auht4N6Uye9Ui2tK5x1BOyKdjDRoesY9+SJNQxalpTWxv4gqke54Q6r6
nG+Lz+jE++nU4pobNl2pxPW9qs2q8dOwMnO6b1pTn7YjwVxkZ8RuiUgwqedHgj+NH5VXaFh3RJq8
fvzx3m51648H/pqdA4IbhoPVKbjvyszSazs8t2Yx/TMVQz3vY1exbbRpXWIGJcENmEcm/IJ+3rh5
90tnK4uISvfybCeaVva+7Ov2wYTPGvm9W3a/wVDWSSDCsqluHCjeei6rP3fRAWjc+bkv8CdfbvJJ
MWLpiDzlHM9F3m8wbWI2KqNwUnm2FcfHXu+z+jFqG9XdK6irJMk8AzeZJg97068Ao3KpkoPR174y
dqq5ZWh3tJaaNPLnwdB+zaHKODAytfqpDal4dnI1NbdAPtVxo7WAx7Z4kfNHqyLTfaugduHBTY6n
DWaoXjPKe2HyP5BZ7rKa9+VXcT/V2xYFw635v5xo1i8DAzB3RNSWy95/+TJUCjIEHHnhmVa2of5k
oyNtxMffGEe0qKbK/FbQHCMueJgK9QEfsHfvJapS3uOHUgcrCHuyUkuqPrfusNcHXWQbhGQh1GNp
5iZw+YfZrWOW9mQUT4IOunw0ZDx/T3GtJA9Ijq0Dtp7mxj58/USqsZTdONjTgMWccPnEeDTaqhRe
/oSrSlfJ8aHvOuVOL/2omWgxlbfEte89EBAQyx3dSWrRy///V70P0RTdhLCpnnJ7cA/sgGSyTB1t
5grNk7ZXm7BqDh/P1ettllI6elr28fcqz1mk5N6sddUTKPHG8k2i0ZvMmLWgy4s0MLoc3qKkuXXj
sdf3Js43S9uJqh8I8/WxIsfw4VqJUzwNXh06DwkE5jJIvbH+h2QiPMm04GcPevLS+Z1JSLaRhemd
7G5s9u+8cGY8tzdaMODxvNWY6p0+0SUnmCdIYKTTNGjeWA/j77aJ6bqsy+rGcfqd5+F5pVUD2pPe
2/ru0o7RoABzkk8lOUH7vAx/eAUKL8xJzZ6wwvjp44/7zmbOT6MVy7ABNniVmlnAHRqmyaifQiIJ
tF06xVhqXIDkIYdkY9pJzhvxljOOph976slsSn2ZJU/4pFpx46r83m/H38Py+KZ3ekNo/DW4VUgo
hEX08ikKw2Ef6XN1MoRmzPg5y0eicxEFf/zr37rbl0vZ4vTjDMksBq61hnLQsTIhGXSIMROThMww
Vq1fFMhG7zBXDrX0VHbSJZgh4tEqYUKoDfGTPqqQAguf8+7QBnpau6Cy1UIxwLprDsZ0oJU+IHDB
Fbs2TNJ1o0ItArWbkUd0LCMxjq/O+G70peh3sVTxFQ4u2GlUmGVjffZG51be+TtzeFFO0HBHRsx0
Wo60f71Zz0wVY7Tb7KmWXfaixpm9w82MKyA1hvuqmsUd+97dxy/3nYsh7ZDFYsJR0cbstto0c7zV
hQxn58mE7PnE50TNoI/Gj3qQ+t5WmvQrHeV2F3sdbzqK7Oq+1jRFD0KUTDnhhdr0n+cWXSKdhB72
rAWfubylv97C5LWJ00CBfIoSTZDAPBFOnJO+NSIxdfVTJWDZ3Tg5XA/ppZyM1YYGBtLqtdEGkMMg
0l44TxnuFQXGOghXXsL0mqRwOzB3yvHG0er6dsITDeIRl4Lfgsi9/JEDqSkI33iiCOf5e5y0ZpDN
c2L7si767cefGF8F/7aLCQS7GYTRsv+xbPE7L58WWqLmkBd7rNLO3P2MzRbWB158tMW/KMM0Y7OL
cLf2UCvbRCewbxBgqaO4i8xXZnbmfYMopzSqz4yqpyPkUYUghbBJs4NV2pn6h/nW2GBv0t7dlAIx
3c9WD4n+tMIZZVpKrK884HaP7keVJEIEoy3nLYjq4506Ql94iVojMh8WErPwKwsLGy9CSzvjJwUq
LBH3o15NnPN7ynfZBoGVMt0T0KF/0qO8sboAaJMKgN+0Op0b5eTprwp3NDaCKh5fuOP2MzmIJhGc
Vm6EO4JxiIPG3tkJX0lD56vTG/3DcqAXB4k2ZWcNY9xu6pTK72ZgPmbAf1BG+pGijvEUDMQWqq+Y
P1vVFxw5w6Aa5Hx2ldpztpnl9b9ik3zLjWuV6mPeDuqzNlraZPtWYfbhXZqWVXiy48hFM5to1jl3
w6YACJhpX61CNBOKcC38nJYjZsYcv7zclEar/+E8ahlfCqZheSwji7hWLHX1r5nQkJ+yo3y271St
OTKfFYAyMCRmX4hySl5kScPVIFr9G8GQ9Tkxo3oK6COFT7mgIAVfVYgg7ynTbco6a45QVcs0SOrR
ebJh+H8Jo6F/EY4If/fC0zKf6nuR3/V6FH2rUOf9oTSphVsw1nX0jK9+NoJccA/wM2AORkBoT5s9
FEYfDg+pOpS/QOBwi5q0lPJvbXgxAQAZ8SOAPfT/UXYezW0jaRj+RahCDlcwk8qS01xQDhJiA2ig
EX/9PvBeLNIllndqT+NxsxsdvvAGjLgm6oX1Og1aXaE1X7Y/Zggj/ikxkkxiWefjQ4SFWJBsSRJj
+9afIxU8gkPAE0DThXvyzWn4RLmzyrbwsssTYZofrBoXzw5ehQRZlimd5KM7l0ptoCnFKswyt8bX
ntjce/JwHfNCHZWb/xzPq753tTnkd0wqWc9T73ebGRT9EZCzMEN70LvhefKhzK3nGdf6TRPl8rWO
kMQk3NOHeVVFXld86ugemjgmVKjg231reC9YdUc/Bpv09hly7tiffD3X5MqruyjZJQLjWgoyU9+s
I1lN86qG8mkr2AWOYpvTbfveKNohYMkNXWwyfCKX4xXjCJymyhjXHe123PXGxCAXC2qEsNMFoLjK
dInguGv2xte+xPbgm1FL27yPEa7uni2W/ysVnKr/YScehpohRgRmdUjiYrjRe6Op/osHYLqPtGJn
tKqGBudEjMZb72fXxtnw1iap7d61yGDOW4HUwRTWrq+OlZ4GY7iwNyw+EYKlTt4G97UdNc4pjxt9
hMDSw7ibGry3V8M0kDWtI2xD7lA8dMSRP1hsFE4bo7tCYJHyZEGstOg+Eyvs/YiM87Nw8gTnQL1W
h2KWA7GmUtMcFqAf9dCJxeytp9mW3hNSenHF981bf60Jve1XqpHDfTPPs3Eg/dF2bp85wQ4KKpg0
FbuYuKTdlPbbMlBYJJqymNAgRtwiPrgzKLSX3q6D5o75RtWnLMtGssmiQR7PkKb7AD0iNja2UOJV
abjIXHkqLwIGXm1gHAuogbY7TfD397pFuaTGjnoCWGM6jxH6ozlUkQhBuB5mw9Ge4WjtoiLKrwEa
Lp4vGlXgfZENI9wG8Lv8+z/eaEBosd+T4D25Ran9yqv4RVGySNcmTmDtlfDv4nF20DgnTaT7t+Rv
57aJuo0NEzwVH62KvtpW9Sx+JKQ2Mowmx3kyVTNdCXAvo20aEg4td2YGex4QxfvZzVSW0A8zcZVB
6HmDPqh+l45V+QuKiHFnNO141N3W2hmz008r5KgiGY69/fXjV/s8s6LJDWSF2iW3OqXxCzg1XU4B
dUg8m5NVmaFV0wUzuir9oVVFtm30jFRqxr5uxC9lQMSxEd0/t6QgM2ApRO0akllwQasTFeBPzMSK
Z4i5MtrqmTm+akVHlyJveHiPWJGaV/LJy0Kqg7wgASkzJqEl33m/9ljRIbTFLfHUWmkVFg6OL5kn
41vZSmIDTATruwFrcX89tUX7o64gBlPunkCV2RR7/zUu5HwtiuvkOgSjsO3e/xh006gYmuX45A8o
Zk6ZoVYIHCiUHBzlPQZKu0Y3/8u5ogdIfgdWCFTBOc4XxLQ3F501PTl1ARVaJs5eWPnweVJVdI2j
f355LBuMBj/lkEVMEpL++8m5ma9FsR9Xz53TmPE6sFSAhKTEkzPwMnWTdE3zQANSvH68r33+2j9j
UYa1DXgCNPWJ8qFsvh82GWrE4Rqzfvbhi0X3UVmynziI7ZfZSuJdHfdVvBYl+dathZfQl49HP1/g
ZfTFj4KDDfyNnu/70Ynuor5GgfGZIhBC8aKsvEdUyPqD2/Y41Xw82PnNhW0fJS6go0TkqMRbZ0G+
N+eZ5cJ/ejYHpY94OQVJCG4Ro1H6aOYPO66T5MqQF+00Wvmk5XgGwoRFK/+8BgrKcqiAQMsXoVno
PoeLPpeFDVLpZYRlUsR70JGD8bnSR2J14vk5WAOYsX5UsUnrs/FjY1ohm+UhoJPANwvjMfOzLVhb
88axIpcH1oq1dpUI1OLIsPtgiwwWavxIdxXxMw+SPoV9hCJ0WCBF5z5/vKSXm5bpoXtD6rQgj88Z
DV0WpQPZjHpR8SieFrTiTUOG8JKrcVppY+uexjRP3j4e9ALWyYD0kBbaOvUe1CmWPf3Hcye62K9n
v6xesB9HJ0k0CF2tOi+NT7HTec4hwcx7jUelgKM9NY539I0a76dWa6wdstt9DQ+4m+odCe24Dybi
nL05aWp8+vh3Ls/9+6O1CKRyVRHfopJ4Xq5PHSAxuWzN56kpa+SSqZaonQVN7Mq1eHmIGCdgWcnC
KTae6+EaqoqpOFvmcy/bbNqWs/fLAXOWroxep83x75PiOmQ+JLEc3/MTK/LabhFZe9ZKDeuqPC6T
g4dp1nTl5fnbpP4c5yxHBsSeFYOOwwbZgPQhq4BECBFKmaI1fR+gZB9P62/DIXCtW4AK4eact+fw
bvLq0Z+t55T+N0FbnZ4cJy1+6kleXquOXu4LSt9gy5eblyHPAQhpViovSU1yjSgfvg1aHblhT13z
079Oibr+QsNZzidshLMHRUodpVe6yC/xKA1MYTs183DSbVulWWP++Hiwi2dkUWRZZH9o7eoEKWd3
q4tCqeFjw/hiVXnXrBNRBj9I/ZAl9zt7ugEnlr44aVa/zdCxhisH4OIWWgYHggidmL4vL/b7+wC4
gDXnVCReyJswDgygVFsw/PwgzKK4iHaqzsuDEbnz4d8njcYAMTBwuIXz+n5cGDFwEqGZviSqiWjm
YPyzKb0ufpnxUX6pkPOlOtHpbhrajnT/+TkDwkAhBcwYqnegbs9G97C606xawqfKKJdaQw57bSy1
73Yr60OXtNeqchdHZBmP4JpNC7wXwaP3swXdGSUCYOEL+sq+dkwGQ9TbsYsK8DMoYwTrjxf34pSg
LbaArxYJK+w1zvW+TBdFToIvjECbWAlqJ8L+Fcz1NSeuC4lp2vEL3m4JLWFJWudBpW0nBS+tmF78
lALJfziDW8juSj/G7K7pu1u3oJa2Nzs3iDYWrSuqrIMrpdyVTjAdCy91irBwh3beR6mjUGV1apRQ
MN5th4S8d2rmo3Rl0bz4flLvK11vDDzGtE6s8n7GahWRG/L6UJXk9GoHRR8xATzqXHzvm+x7krbI
NHy8shcfElFVXgyPmH6BSZx3SxpiOU8hPvAyu5oHHmP0vhrYT+6k211T47gcCmY/BVW8i+D4o+X9
fs8MsxlDxUuaF+S11UuS5IG5GtL2CYM/p9t+PK3LWOu3Sj20JOxPyI5+C0r8ERaAuE1JHs3mpVvI
aLtobIu9N9iBtULqRDVvga6ydkG4zM4usbr6Gcz/TOV8Hil3GFErEHso5zkp13rraY+TLqS58mQ7
AhvoYxvvQTuef2axTy8CN0nzzSFe29M9mOqtptAHQjc6aeW9hGEjriBaLu7XxfMCNZyFMkGgfC6p
whFv8tQV3YvhtT3SfjimIGpfdw+j2VRfJtOrNzbW2LuMuvOV7XIRNi9fDx4xJ5Ea+UWMbgRCxhGe
jC91QjUPVcGa1jl+s3a3alJdtjuRxPM1F4aLK305jbQPoQ5xQIFKvd84nfR5JOEsvxjS6MadRk8T
VEqdYblAuDbclTjMbIs2/+enhHFpIKKsQDQAHedswzaNE6ep1fQvpoWxeMhX1Y+JNR98GDrfejJk
vJFd81pN5eKYLNEh/C8atrpHBHcW7PTJ2GQKdaOXsqOqia8XQI4w6LVCbKPBK+rNxyflIquna+kB
H0Epj8eDa/1slqCNwLWVU/JpAq1+SiXNaCMZshtqfbdpU+1cOzXuF7nTO0p1zr5jyneyGdp/21k8
XShd8XrR6QLwTM3s/UdGKyVxnJomuCcIK7beRJq6DUx0EIoWn9mVi+Jt9W9x5e8xbfpKGDURpgAG
eD8myoQC4eNIwwjLzxRkGLCtILOa5G4S3X8fr/PZZ2UsAABYlrhAyX/nnu/H8qQjC6xuA1SY9fbn
MIpo06GIjkeON+kP/zoWZpYs5EJGYMTz5FbEhebH3pAc/chB+7cfHUTFEVpu1qr2QXR9PNrZncDM
oIES+sC15pwAVXw/s0VJ0UUqPTrURWDvi2BqH/Rskmssh/y1aYr2iuvEX8bj0QKWTOXhd+73frxS
4zLO7MQ9oEPXhz789X2vV4jWKNkEuwzv72txwd9HpLtPXgVYxTmboWFC7Z672TmU0vmc+tJ44OFu
jzBPh1XjDP3u4wVdtvofueKyoNQ2QSQjMLBwO86Gy1XcIW6Gk0cOKmSNbpEdao5ebawuN8JI16Z9
KtQMhioodlFgie3Hw5/fCL/H53JneeHNUGE7CyaFi3Cbpgr/gB1v8i3xZXGKy1H/RklBfPN7TdFZ
DMx8ZTmlfyNsfdpFAEyPYrb1Kz/l7KX7/y+hC0s9yl0ENc8STMeiuTxSyz6UyDWvnW6efqKq4W0b
tBHvKfnloLRQGN7nyLy+frwKl+cVIi7K6Tw8AVCoc2G1mfZESzjnHjSI4UewfxiNJyJ99ip5jV+8
fM/z782rylfXl8/un11DAjYP6RFD1aVdb4curdY8ebjfYuixcyfw/h9P7ew9/b2q8ORYV7CDJAvL
1P+IjdBga5x8MtjOxmRblDKz9uTjXLoyWr1ZNxPd4RWr2lwZ9nKadH8x56P+sODLznk7QHIQPolG
++ClSfKVppUI3bkbt6PV6iu0M40rScPlNJFlILKFSEFsS6X5/TSDmZaXFg/WoS9sLK6H1FwHdqKe
oqiMnFCSDT5onUmb6ePVvdw4DEtKT2+AmYKdfz9sXEb6cuvaXId9ujNi6Rz8lngQ80P38eOh/jZD
0D4+hSVeL/f8eJDgRm2vhH2YZKO/tXQuv0QZhSH87t15DCnRzbeYkFbjv64sRRHSbJQpCcYWz6P3
U0RwUUYYAgQHFzzVrTTRDlqVWuDcKDEZNxpQ2FXju+mV1/pi/yyjkpotkDZIb+ez9UAPtaLrfehQ
tvcQewqlJBOa1HfbRkkqFLntXxnx4lOiBaGzWRmX+4eL//08R9yJI380nUPmTSbWKaVI9umkR2FS
1Pq1YIR4h7/u/T2AVOIfn/Ms8qOnY2ID06Ki6VrDk3AghhzqxkUMBgLSEIRjE+RBCCS8ce6A99b6
D8SrWphXlqcOetmPEeLvqYM4QW8OCH2AtnCblTlTO0VDnwQ6bMtMTJvKRYJiY4FneoizBdNs6ZP+
wuM9tisTLWINBnQ80HONnap70C0Ric3cR0J+MVt3mG4GoTX+Q1+hcLvxkqB29vYky2Y92VFkfgXY
n/Yr22dfHmez8oqt1Xd6te6beu4/A/8zrWceNwP3FYEpRKiDIhJhmRfRpwpQGA6hJfY/m8ow4s9l
ZWjx2hRpd1dbZUlmxmTv8DgQyUkOg3zSsnGkC5y6hbdJe1s+FwRf3z1TeM/Kjmb88axA2w9NbL2Z
OKL80J2+1Vaw+coK0LqWZmFdIEIZKvzcD/xMGzRV3eVyg6Js2h3jrk0ehlmY7p3vCpQZGmjw916q
x0/QWPJvJcEiciksX+hhGHDMIkclKwufx2qFUqEvPhlGCQB7yAf7K8qhDWVLw5jlJp4iZe38rqTD
LkbtZyPtwtwMmnSM9WwhMxDy33UndMF9tDtFE4Rg3Yr6lHpTEBVhklv9rdcHACcyJAPdWz+iJ76i
UKrhDOUmpnubZAPLOiP6/9zJJo52os+T2wZD5ibU/Xr4mccO9rPAXjpUUmLtZ+YZWLiA/yq+xUWG
8hIogkbqj1pRo7HsFKIoHkgLbe1Hbsn52IrYD34MQS6y7ZiYUqz7XgNgOsh6DI5a3eo3VAdBKrTT
JAGjqXFEGMeB6nFfenjMhMKsC3truBWva6Mb1c5JAJ7dQ8MHDdjLHiQ6uKc43w3IF4+r1I9T/Wdt
9Fl9q3so+28knR33rQ3SOFk5WGN195VQ1ryJLeG8oYKK2B13RnPjtYjS0mdRreHcR84IVs535yrf
ekiDrVFoibrPetGMk7GylWXfKI8WchdSW5cDfi3TqL0KGcyPNp5L83d6CtVUbkTUiR8oRWTqmzlF
2vd6UJweCY8G6HIdTVWBA4+a0bHBdZcqclw1XaXwZkr0+Fkmlleuc23qi5M3lRWW8rmrTzk3dprr
KwVipQ2pNufaM6cROGdhVv1xgNyCcnvSNt7PXJmaR3W/95otZlFqCkIe7+RLnmmUxnOAeks7Szk/
dUy+5b5QA2JjGH+B2YPA9qzcfrb2IyqoDwA0De/otlotV1U6Fa+NTKVNx6SW2gZHVtnz29pCfUHn
cFBH/JPF3stVgkLY5FT+Ka6qQe7L2YABz2M41GGN6vV0Kjppt7+oiKXtr16z6/ohyWuaMSssEPp6
7yuncla26JpDibUDFbSpH6YQHWcE8bVg0FFLU5pT31AZsIv7fBgLONWWNf1CyDYY10XKlY0y5ZRq
wPhRjN6wsmb7QFvY9tdI5xlfmmYoH1JHc/1t3PhjFU5m5aRYxuUZB6Odu+fSxZAVVcwqaMKkbrv4
tl18mRAEUugpGsDfTZrqlDoAw+jeLQ1ZIMtuX6XBIUNq4FOJDjVqj17MHwisoQ07z43BolVslS1S
3sWxsTHgg+DgmiehLW4IolQF4CDaT/mmiLoxW09K6p8DMWvNesBpCe2xdOwoI3qpOPhWg4ukwkaN
Kss8o8mMYaRp7ySOAfaNlLH7XylG/x6JGDqkrd11YG8Ku882Xs86/GiGbIzpYHRxvxr7akQCFr1K
tNzdMbLChnpWvK2dpouxnGxS1BABNuGLR/r/qtEGfxuKOPgxAk98cRtLOqslv61AOQXjr77LuH0s
xC9PmYqTp9mt0JLvg4GLo0iS4LOm9VZxMBM9kzt0neZDxjal2xZV0ZcxLiQ4aL9L/xtzT7/1JCSU
tTbX3W1i5n68Suap6zd+p42HIGirr4UGADkcJrP2wFZrCn5cYL01mtl6q8ptpdxEoqYI1Y1e+gvT
kZJaauVVwWK1WXAJoU6vJcgR2PN2BqQV7LBFRt9ENb1mrKCT8JHmVuX3SYKVJqI05vRoYrKSgBVz
uuI+SPLxMzjI4jFLo3TeaoErq3s7k5r9aNkabcOQgDlqDyMK629qWmywGiuX+WMxzs5pUgMOtJo2
lf/VkRq/6Yl08i306sDcolPb3CRLOw9nXmXftVPuGuHQubDh+qUEtZPG7N54JcDe0APq8lJQBX5F
nc+Qh3H2BoS0ZMtXsdHCJ/E2/GLVofkgVhaGU8VWVjFZcqTqEgBXhJj33upZ3DBHIfoWYS3b5sGx
xW3vDO6nIap1KKbSCY40x2Nn7bZ2Jg5NJIf2YJH5qQ02i52+aapAw6kp64AnFlkrb6y0LyD+u2nS
rtMKG8WV09KnDN1UOcOtg+PK/UDWK9eZXrY6RVWxgOYsN70pgjgYt35VutaNDR/xV9ZEIBkThL3x
FhiEykLkKtonX9geKFg/LbINiX/32vmi/qYs9L821G7VnoxWp+GDNL8bRomTP4o0qjtA5nrRh4aW
d/AbAj7WDspD9wQSDq8pwj/jfqpqjxgLn+JvQW56831Z2D4o1AwjvtAgZynDsSWE4cUpKyRgcfHR
Qjs3lMc1FBg/PTstB0T4B3WrNL/5rsX6kN9Y+tC+GoJ6UjhXOAM866KAq9Q3pf/FclrZroxB9K+Z
Zoz5ocMZsdybRh3FJ/6EFaxqrU28sDWT7t6nb56d/KQdfnl9DFcycaWjPhuVyutN3DY6xddCWMYe
/upi3jRP6F6mtqHMXTr76slJuixlguSE69aKfB/fw6iJqJ+Y9d3U1eDGkyY3slARA1uvKEqodOfP
ZpSvZe32m6BqgfoQNfavPe+J2lb+iNT4EI+gPJ18cBHcjL34a2C3IABpcJjZmv3cBysndm0/NKEA
JoexElO203R/8sKm02V66oyptCmhWlG5L/Ih2QBbd6Jd4bXW5zSRc7VRmAjhtNZNxGVBME/PSECP
cpeOhJEbTFZdik7EaUjKaaPj7UUQ5E9aqg3WNgYN6a/q2fMfstgAN1ECjb+tA6uKj60hgVBbk2Hn
+y6P/dckKOHKIa7fu1sxllm1EkkSSd5X32zWed3x1YMqKdUR7hTsNQd2R/JFAhNq4Et2sIZKAI5r
dyLAA6EPtmNfIBlBxF67hriN0IaOdrKO8A1MqyjNDjnSGBzEAQ5ISNURGedySgGNmZi1VU+u7RjD
MWHTA2IuZfTizYnWhKYWGx1i1EH1CwukHAKJQyjoeLw2x8FEFrobCg5Ankdo5RUwPrDXpNgKvVbv
ik0bxPArWpDDM2DnmZCukCiuhzaG0ZiKeh2bfu2mY68vmzoT1PbjeFPafqLDRa884wEOU97CSRPQ
U/VAIY01OUl+ysd59Nfj3Ob3bmVWzUkIU61bJLUE1jaV4vy29TyqF0d1Qbum8cUv8GZHfCoFNpwv
em1EwwrSmeIAmNATt0OjVZgqW21iHMjsOyMPx6pW470Jsyc/mM4kgrCtUD/gAk/qbaz6ZohDcPYA
QBbhR6Jsz0RQHomZqP1S+c3YUOXw+3ht9EVWbbHs8IJNKzvtMae8bv3nJ/zNYQ1RKVpB3nS1dY18
nvagatsgNODmqtd+UzOs7ExR3SKG2xKmiEJ7ktU8vPhNUAASkJ3KkZFFlFFrFPe3T3CKwJOmyuqG
7pKZH2y7Bw1vBBVfrjKGqbtD49ELVsAA6uHWbgXhDEXGTHsgsib0cmJZes9YzmjfoFNb0X/zIJs7
hYK82mkt0mlXqIl/qyjQXaIGRQGZ7PeseOHk1GE6FdsHsMPHuQeMZQKWXUWdZm91Mb0tZNndx0WM
3wWR87QXjf6AAjlyqHAv3mfZA1IoEuc960CPwstuLPiY1loQwCNOnY1Dujjv4rZrJI00j1HCNRTW
Q2/uc0drzC3mVujyusQkn0CFxMkm5gr3Qmq56S/6DHwF14iTG70BNLdGusN9sYPOLm+Qxjd+Ulwr
t+aUTMmt5+R8PEXvU1t3fYdIVauRbD7VXpaaJ3McxIjIAirpm8kuehajzbNVoVflvT/0XIqhhmHc
+F9eQ3UIq9m332i3RPbBEIn/CXnwaLqp5Oh8cRVyHWHJE/IGG40kMHAjLd0qe9YKsi8fsAlnVOKt
njY++sH5oLBZqQpYVArtJH+HWWOtjqmH+d0BSSddbSkNzafJHcxya2ANaGySyc0/TYHfJZ9qLULr
mpQQkUS7g1PN66CiK/2Gi8IF4jjwgsA90NygTHK2a6intQOyeclRC0r7aWit+SYXqUlzfC5GStSx
9xOUZLNLxu7l481zWaGBNQMCiWoUSB1AJ+/3Tkxmj9FZlR0D5R59T0SviPkvsLchvUZhvig/IWML
72lBmQFGsM+RVdgZjTocEPcwpjT+JsXZQ1R2WtWNgDQQFVfW9C9VeMajcklbDJQveND3U6NZX9MH
iJyDWwfp3kzn7EGbByy2i8adPpsNlkweG+Vkph1Go33kEQN2fW0fdXj8rx8v88UHBlGDpwUfGZ18
0F5nHQHCQjNQJWg67CH7fVN3JgwGXNNAkQJMFNz6/7Wd+SNLosi7Umv829BoYvB9UYVwwJu/Xwaj
jisahrp7sOIlriN92RIqNNuAHgmhalR2Xz2W6eTlWr/9eNZ/+wS0AFBLxokHsOhvw5w/CuWWDfJD
eJN7oB2CYl4pLS/kaogWFQKtW1EXwdx4oLxihIZCZDtEpxFJXMWreYfmcTFeuZ3/sgURhOSfRa+R
duLZbrcsr+5j9GMO09y3u3ooA7nWRk0/dmNRp1TSsvEaQe0vy79oUCKABdaaovZZW7YNEO3Pq8E5
oAlurhFjiHeDg1AwfJLkaBrTuGsb3KSs2RZPH6/+X54ikHEAOjnbls19/f7Dt8aIP8FIlyJQyt8W
UZx9p+ra47ceaIcOm9LFL2MW/77d6L3TfF+OHoduWY8/P7kponipn+FpgprC96IIrGTbmxDWBtMb
qjXllHhlQ+lCiXiag2sYmb8t99J14n8G4r3nw0/aOCsP8dFDkEP8K9FfO/njNDzIQXnlqk2a6Gec
Vu2+JIoXVx7iy7YjUlFAO4DFgNoDDfR+6iWUv4ICB33VjkpDmEkupRWJOlarQTuUWZiB+V6NJhmT
m/buLZrSxT/3TjjJEAxoWUMYD87vvKrrraDFeuOATKEJXlfGBwBDN7lXzlcwNJdnexF8wu8A9VaE
aM1z1cTWG1CLnLlXOmq6/dYq0TDmhfQpnInELuRNLwooOw3ebN42kHkmHwPq7MkW5Lh/M/RGf60t
d+EfiC9kgKcl7NoFWcOl//4DuMjfGthQ+oekls7ObAjiQ5uof+cWwXwawTRlGC6P84NXSFWcOh2n
gpNdQrE4CaQt1mhZU7HIjbTZaKIFQv+PB5IGP5uS65/7EMz8WZsy8FueYL/LjkXdU491M6jX5AJr
I/bM19muNj1SZc2VQS8OBIPSMoTvA0ID9OrZ9T+3dkv/Ic+PjjC0JGzc2LxrvFyekjgu5kNbpEZH
DWXKkn2swxb81+uA4Wn9oDlm4GqKOcb7T+Lo0uTNtTGuGuC9qhLweNjSdKO8VBhyn8GrBDICcQG2
nds/f7zgl3OH+/07GEcpBPTuWWDMlx/MmS70IYobXGjMGq0kEy20VdzGwxEiZHVoXDXIldQ7/e3j
sS8tIzy6w1wHi3wc0Kfz28AiLZpqMaUHHZPCT9h7N+VON9RI5pXRqgbQGNQ3YynBl7SJUNHnwcTh
ZF13vbAoJGDlvLZV1Zfxasapsfhu+GNtnrCRivVdLhpr73b5+PXjH33xPi6vxYKbome30ILODlBd
Dhq1P7smZILFS5Hi64T3ytZ0ml/9GNjXTCAvg0+Gc1gfshf+f46cMvqR1qx060MRI3RvU1h9w/4n
36rSaLMrzfOL13CZGp2kRWli0f08m5peYT43VoB5YxvIZN6B2oIqabkYQRpjmm4Gv9df0nTqr4Qc
l/ckKwqSiKYrQFFu/LNXYVFb4GbsjUMTiH48UlU1N8oq+9uU0OubTEhbG0T3IUkHhYjCrNLa16bq
KTiDa4ivQH8uVhzGHwgx9Eyo+iOSeLYK9aRRaFHSOhjI1HyBATvc21ZsBQcR2H35bwxOHRk6oM1s
JuiNoFXPZ445x+CUFTAciltgHfHlbox9ysbzD5oJXAG7jgaC+QTttLgiLXyxkX1uWSSboXDCT+IX
vL92FindtCTJPczuWJihydm5tUp6U5XZ37u1d/vxublcVoYDrmDgTUwKdx7nxhgDj9TU+kMD8Xtd
qyl7gMSY7cahuBZfXexjZkYrHdgqKAlAXGfxpGPDc0/nsj+YqZ7thG1GmwzBsZWIKXVizWPeCSNW
//wlF4wjvfxlPSGqLj/qj6AOGIingCT3h6ArB3+dlG7Rr/pCp9ND49Iu9vEs5WsmxVgcPl7Ziysc
vDq3J/KGC4aU2Ob9yDXVGg8BxfkAfCz6Ys+x+Ui51nQ2VtTr7XFKPaza8OZCtAM9KPQdPh7+crV/
Y7hIj5HKRWLw7PnqhGg0shP7gAliAMle95KwsIvqqIbc3OSteJUGCnMfD3q5m8A5LqowRM8OYdzZ
jZGOuZZNvKWHKq3zY2E4vbXC985rVhr1pWj/8WgXRwW3cyg66G8vlLMLWuYQJDQEDK851bIeBKoN
NR2sOE7oH7rl8EpllxX+5yEh/y7oPLCz4GbPtlNa4vPkF4M6Ac8z6HQOBb23IiNAANk+xsc6lurK
LJc1e1cjC6gWobIDO2GhlZ+HhliTlBEbqTvpWJ0bu0QhhXuoFQ3D14/ndmEoSrEIsBQXHnwSBjyP
8hpa/26WwfxHlaeqD6nWuuUqpXSb/orb0X32nXacgtVMYQ4RD4g133T2r7iln5I90KUd0p9V6Q1u
iOO4dw2RffmxveXuJzsjJ8Xn3np/nNB/QKst7vRTLShOhiYk6NAER/DoY4u2F+10pQhzcXxB2YNw
WnTzDYA559pVWCQikjsGNG+LcfSOrTfbdzi5vY2GkeziyDW6x0xa+j7rh2z38Ye4OEWBt5Q9FgTo
b6D/8u//uLOAYDtKYHp2wt6yd7tQWBYQZWeMXHGDp1lyJc6+3GDLVAHUUuAC1HWebc/KwqcuKquT
5VeN/VnzKr3YigICy5WdfLmkZNYWXkn02iCvn0sGQJOiL+tq9akgokmnDfJv/aI13eVfhDP540ED
dNWg9ayJ/qcb2dW3j9f1fHysJBbRAmhwgMlALi9b7I917dNYb3gKkxP6uuKblZs2no4OsvDmotoR
NVX2He7zvLO1vojXH499fh3/HnupLvD+LfTCswwqH6WGAQljV7yuYdogJEkLhI6iV89f1SDKz2PS
jF8+HvT8zCyDsoNJKoESk0acvbgc9syfiiY9pRHHPkzBND3Zg8QJSo2Ye2b01+MrF+S5SgPv7CIU
gFkrNAYe3nPJVeCOJi4rc3bCRjXZIPUTHRB4Vg+Wl6q1O7rFHk38etVh2mysGgVYzYNTdWW1//Kl
l1oCQHhMMdnZZ5dFBq5FtnSrTnDXrS8Bfbp7DQHik9/bANScKBuPgacNawcVliun6ffD+ud9vSwA
iQhAUIIdaCtn734LgsdArCw7JXQT8TegAwzJPKaZFZa4+3xqCvBc9N4ajHjnep4PMBa1aJXHGo1z
NfQYZjXmtMWnMtuC2LfWSDG5+xqw9olWQva9b5OrMty/S6lnPxrmP4eCrUm0cp5rdyUJp9uU87EZ
guzOHZHHXWsDsNUQJT0UkVJVItyM4WG2AtZSjA9ZFsdvbWctJgdZjpRtw4PyUpqyfQXWNXyyxjQu
9lpmulpoujwWNwGIxfQbjJZi3EZBlUY3wopxue9pNt+AtxHx50TayeuY6nmw8Up3+IwYdt9vo8ls
9hPtXBDfday9JXU0GihPWFEy0anJanlPg6K7gY3YzGVI9a7M1m3bde3LRI8+345S1kh+ot2gmzvI
BbbBl9Ad8V1U0thwq2rJf3KWU3tXmUEn2ZVAYVYY01oP3Yi6yadKOXEbapPRxWojrNbR97ZVVq8J
Qsf3RjJ3/5Wj4ZY4mZn9p5j2E6pHczq+qcGoNdCcTS4PuWuRKQZceX1o2yo9aTJy7E1XeMO2ipz/
cXZmvW0jWRv+RQS4L7eiKNmync22nOSGiJN0kSzuxf3Xfw/z3USSYSEz6AFmOo0ukaw6dZZ3odO0
4MK0M63Ejw9B0OKXOuUGZg8Aa4b8qQL0kn1sjU4fbyykIT7A0VlhCV6PGMXoLB3yuxWTnhB5LE+L
0raRxUOby/jWRnNw2gSZ2/SfZ7eZjNComGiTDQKHQ2BMKbFtPOzdEcKmH7BN9WJ8Hru4KD9C/xFV
WJULho+6P7h3MwTWOHT6nqZwkC7draxV1W3mCq2kDnfXYYMukv8d8iv2sqbZTHKbMfHstwKb2m8I
cNr6Jhs7xLQcL5lee8TP+00KdOy3P6JO8WGQFi73XW6aX4J+bsWHEtvO+aEmTsDGHprCC+UygVMp
5s66czM0UTeI57UqSpkRfIebqT6PySJXM2NvVvtFpF4SMsNPEDnqrWDnjYju7Y3YZosAu58RaPKV
3DH+R/kMSVrTDHFm9vVdYy1tcTMWjS4iMhuc4oyy6X4Ns2h+6nrtZNHATD7/ZHtxLe8XP7aNvTY4
jfEQxI1FX6Z3/ePSO0t9GwxAXRzPGfvP6ZJbxj1dxPynNyW9vkFwgsnJPhtqxV6jIHz0BSaUv/tm
EvVd3QUdmMDeKr4D7/DFf6AeEvnZGQtv+s9h0iejErZgjB5Z7cY3lmhqPKR7WQJQoDu1H6k8qFIn
a/7UW1mRRrbViO52DiaBPpVYQIkWnIF6i/ytUts4nrByUxVR8nayB9rsoA504wsHV7Me4ykHvuEN
CaL4uTXaPxnHjvlWDCviSaalbW6WPu+6Z4BQ5oufEPY+qTHrIlXluvGUJj1Ys9hAp3g7e0SWr9kc
j5TSmDC5Ac4Ki/3LcHlJOBbbeht6cik+r9p7z0UuErntE915phU3yWfkgvX8ubS9SW1yOp/qthIp
cpuD0PJWQ2W6Gg3YMmDhhq0cl6D8QbhWP5gTLt9LI9N/6RgKpFiAA7353imJ3K7eKn+PDnBgbKUV
N8M+Nsa4B5qALex2ckBfQ1gY+AftoBPtwVD0YjaIKulfEOte24NT59yPegFxDb8upPLxgInLu6bF
dDi0B4G/76IsI8w8HV4v/M7+46QaWtuN3i7FN41JCkBQ3Aw5H87QdCHnoa3vmaHGfaQ3uGKF+uTS
ezO7JDngqcdtYnEx/IDhW4sNCHy326AuFtwZvT210VKNnrOLy9qpgB2PcoqqbIm/qnQe25DGpqoY
WwXV1wHSahMiTtt+nYOaQxtTz75YqQi+ZT1SUg+eKYKtnqDhd9DaON4Hla3p4SBUX9zQMUL0aJPT
xD3Ui5nKPQhTspuixhBmCjPcBYB8oqj+xUjK2T5UOJ8mtybCu7eNs/TV55oRdm1u0K1LjC1QyvQh
sGU/H3ou9oNGt93YIoJZutGKhz8GOXjMLakaQmKxMkaNiFxZ35ICdZx9HYCG3lOxZd7WB5yih8m0
WoS4hkJPZzOD6UBEOhjK6jEouN5e7DQ3y091rzx1wFgNmFBWm3UBa3dutZsqqcXvWDkGxGDi9mBH
XWHY0xbRUuDHM1BIDDOZw/tfA2EGLzjUpkuoz0Xh4Z+OXMYWGK6Ln7wAQH8LnN0fb9LExhkKmHYH
firr6f18nLsurj6ozB3GO1pfCxjqAmQGcKwqLVX3bdSTOr0dETK4z/1AyvtiaKdDgQSp/mUIJvtA
vYSiH9ZhWr+d3a42yKaH5tYyEHjfUt+bxW09DF0WjtiUBluHuuVxwvPs2Ube0b5pq9lLXmJS0vHT
Cib7RgCpXjsr0R4W6K/5IZnhUX916HKMUYJioI5Wv1YYWx+BOvkEestoDr2POF6De1wa6ZkjjB+U
DhqioGZT3a+MmFs47rhuFrlboZznqtp0wADBPFXwH9Ol3k99vdSc5MmW3f2C3J33YenKsf3du4n3
O8mrqtrRBbO7Gx39uF8IyoIHRprDBWUQ2xmjYIMBcLVdcRSAmqgs9otTtO0rndKx3rp+bv8OKn5K
GMxo7+3AiBv2dnKFY/ysE9co74MFmWRw94Cy8xe0/ersFi9JI/kv7mPTRk0yLl+mHMrbjUiRIQj9
vBhuEMK0/VtLS51jbtCb7KNi1ukJ0AFO7jxnnpyoLVvNupk1r7Ghu9tmfofX/fgj9VIM4zNH07W7
pEFY4M7uvVyEmGXZ3n08+Poe0QqKsKpEuPdZn/RgPzPWQXhLx5Joh9ZHVb4K4oQIy6rB7svzUGUI
JzAl7j7nPjV26+d0UQyKg3SjOkTxKxuYHFwLul4fiFAi3epCVFEy4JBwu9ocSSSZE4VyQW1oeg2r
3C+OmpWByqy13o53RWlx4TcNMmegasxxa6almey9BZnCHTniACARmcNsMxhIHj6UM1jpUBtF20eG
yEW/dbvOeZmCcRZhzY+s0BJtvCwaqyB/beZmJXIHA8DFLs29nW8nA2mMX8VkaEEDatfSgmdTzJ56
9bIq1SQ5td7/51UeULGqy6AmDnpK/3BITD97aO3FMLuNWyzZgyzr3LmdPT/d5nGROpG2TBb6llbp
zhtj9JQTlnVtxREp8Az6zZOuDfJU89LvuHPn5LrJOH2UtFDxQgAW2W/T0h/8D/RjVPKx8EpkGme0
EvcFju2kdEy0gr3WKa8EOlmJGehcg9kk7Jw6kAgMbUByep/g8sj6oU3pmHyhg5QdkU9bypspaBEw
JcMwm+2IvNxXrRrAuCPamBdmODAyr2/QfMXiq01zR4vgooHebxxgakPpTEM4InowwY0FVlZu8ibR
xp9mWolx49WVZUdsbkBqvlnMNCbpZYcEnML9LqUt2wgThVESqWjtbSfTQ/CiSTGiF52mRNiMlnpI
LVe5H7wa/lmw0YEL13cVttlo8mvggsOEvAw3cy0zQFvnNvLT+ugH5QNI87ql8RprTRZWJMfF/Yjg
fMaezTVAFkCt14ybJv9nrCl6h+TRbjRvxfwinpK5RTEDom7V09SWjtwaFYI2Ueq5eHhYEy5o7pJp
889xQYVvCy1lvG102YK2Q8YjeBBxvkBat7gJzE91MKrPiy56eQ+9ImihFqigFSVMIkQ57pfCSL67
mpO0t3EfzMQtOiPmF83vJMKt1pp7wkJVIlIIwiTocPm55m2CCllJZkFLYu24UXtUZjNmIttO5aXY
lmLMkZtHxuohwYztFSB+zXi9C7xkr8l8uEmtYKrRy5ZSbjpgOPr9uIyaFYL1T9utQXOq2BUp+VqI
C1n8xNLYp3bNvFSHtGndcc8mahzoS9mkh7EKLPlxztWi7R1lFHQM66QJTYTUgg9Dn5Iu2UlSGsdi
WTGj+Vwm8pDELTIAk+yVigDY1jeuyFM9QhiLAs8AFYyrhAR8uXWqSmfSzChIi9ON0wRNRSRrgjIc
tMxDXqzs5PjqayQkm7zznSkSQZDrW8hlTr1xIK3Nt+QjZnezrGTqpQncFqlAzYtBwDJLxGlpVbxb
S0YcQVOIB440pP9QBsJeIt4y3OQER79h09WL+1S4JtnnykMRd2ouVAPbyIXb1HcTtJ+8mFKCVSWi
MfeX5AmV13gXkOWLctuPQXv0YnPIDo1dpU9GOntzlM/wYrtNl0F535h1n1XRlJYIoA5t3+Y3amj4
+2tf2L+j0aQVJDstsH7Atb2DMvkkQb8Xqet8i5cZnGdsLpofgQ0lc8ZNpJ4QS+6WDuVs7g0jTCQx
otqkmInI+yl1PfWguWb14JtTYd4IhUkcJxk+J/blSOKOmzGZdL5bMctwGNr4q+sD/9m48M+2aOQ4
vEnQJU1Yj1PpHQRCcV6EFPLwfe7tjmewzElFZCAxbx/AtXvExbsGH+uOgzxwpfsRSudLuUVKLPjd
EkFkDArC7dqfnayybw1yt9OxyCsoeXoMv7AcU+snPJBmfvAUaNb9aJTiOzoZw3zQsS6aMbCpZPdZ
xW13KOzWqLbJWFjjjexMc2fUKHCAFk6a9FBUnsA9ZZZLme2HJUicrcBekIvMSnuwEHQDNf8JN5Sh
PYzUXz+aRRj/1SmKOpvcx/Bxb/V824mLrIiCydGXbdlbGBtsaittmmRTLwoaEPk5MEhTwfPbCODe
nw1zkvoOQGi+HEo6zN3OW6p62lLUOGMIFqR6nosG0CjYCjeYo6KRRFLdWewXDwv2KZqH2KgjA+C5
sW2s1Ax7BvLFC+L0S7ArsNJ1H02wy+q50brG3aYLxj5bsTiJvZu91Pc2duosfoiqubF8j5U7TR+4
hMduS+QunNuB5jSVr6ODMGtQ/54ImJlngsdZcnmwO34+XBGimAhFRq94jy2xq9BOBtu9WcCZJPYG
E8yiRJ5TGCNJort0EYWOXm1IBO3xoZet+gxPRGV71y1NZ7/yDA6jC+BqY+QFtB0nW4xmvxjIYIL6
wL7kQXJ4frQpgWJrBXHm77JmyGZIBE0q0yi2kmL6ELhN5x25aA3vGcl40v0NgKL2hxE7KvvUQBQ2
7n1FzzXEjbpZHiA+GeC/53nlp3pN8Epk5R4rqympMd4mm9zozQxUu1WwYqK815p0N2VCf1FANvWw
7RMA1DFe8KBd51H8dkXW6dRxrtaJjW2ksVZe6TJe9nQtx0apkzmBz//w1y7kX/3k1lgke0xv7wyk
o4aPmWsIgqWfg+mHT1nvW49+xJeCnfuPtiI0WUE5IOfrAIsGv3TOp3etTPmZrPI7q9LLHeL0BCJN
gwO68dKs2ysEw4cDWkGuda29u46fTxuFTHBRPAASwJAvMM66mx06zbkwWRlUCCkclXau0feqTWbi
QugwsrziVUwSAoeJgsPGbU037Gmy/DIGUVwZXl8gFBj+WQwBgc2BjGSMezYpUd7kjLajybvCB37B
db8sB1qGeUUXpK6fG/DH3d0sW4ZWMD++Z15CSwD4CjQ6AxbG+932i6YzwYO/yMzJuRzkB063gzbN
eRKYnbhPByc/mvmS3SoDkQWiWA75R9bIS3YexAp046P3l75o9FtgpEBpMplEec8/V29tOKC9DQrl
4OG/+tXs23in2RbMD9sa7iBfXrOrv3hUNj4ie+BR8MWAqnU2zcBHSyylNcvDmDRVmIyj89FBHv9h
4TeyBdZe1Ni9cBiTa198HVmc7D9WXrVYVu8+OL7neiyTS2Hc2kF+UBOI9kjOfpt9tpx+nmBg/oEx
9AI3vxlMTOgnU4mp2kyGs/NKFFNmvYUf5M79HEStHMrgJdMmfdlLopO9c9w8SzAPw5jwNvfRskPu
3MR97/1PdT4gYXDMR/LIERjLAC/58+d/RY1yKgpgJzJ7VkItkQ2btdjYiSLMw8zivq+h+d7TlalB
1NRywp8ARyyCvKuCK7vmLH79+SXMz1f2CHgXfs3phl2rY9wRpuzZQpxQbhM0/PZjuiR7o17ar8Ew
WxFapddwrn9CxF+fkGWBYyCHhn0Zp8U7B0aorl2GdPLyZ1mm9UckKiRUfL2wbtuxWrJNvJLzN0ky
NPXG5s7ctz6oFx+XODq5NXRPBKvwkrnyVc5O0PqjaJijLk48RfblfD6XxYEx6oKYURdl0m1gDfdb
T1k9PDyFHMwmaXqPvBCCj9jW5dw2NI4zEyJvXmlP/tRkvxri/M8Cwk+5sRIwlKGZJ/1ejfl4BSF0
Pqfnt3qr9DgvkA6a6f7B7/21g0hBHLU0yfzIIWlKkkKktTAxg4a5wTBMjRsmnWjYAQM1MFqjHtRC
zA7z/+xBK77ybdR8N9dVdewzw/xXm5j1t+EcCkiU0Owb9jpsPvltQPOsPpgeSXnVHTDt4IupnFTf
NGVd3Dq80WvwuMsvx4rWegcTjVz+c7piaQdqKLV+eszTGJaW7JP4PqC+QWaALlq6qScr/0dVqD9f
gMezV5QYYLRzV+BeDoU5eNP0mNID/eK5/vxVwuJ6MWaZbTn09n/vb8+zePtnPQCFfG+G5y73/ukz
rm5XHd9xerQXBx5+qSpAuPn8bNae1qARrpHyxYH6RDFYX0FLv7U0SId1OoiiGPLVp0u7E9oXpIjz
I/Lu6qb3NWeVpXJ+VrWudrJ37Ft9EP5zUdrd8/sPvT7UaZxYNT9t7IiZyaz4nrOVCwOku2JlrnX5
GXmBpsV2iN6qJkzrCkzsjbUYzUM3Q1DeBmJ5dneLugnmwp6XR9kb6qsx+d3dKoTVoxGBcO+VEfEb
O5bFQNcydkAX6VzvjkneIAEdz484dmER0JEGGxh+9j0AY71HqUM2qKm9/zLfXBNaQQBayuO/Z6dk
7AYtmKg9HwkeP1HUGuvQV3ag7SrZ2qgjdarurqTHb71TB/UvYO0WYkju2Ts16BxZSAzzmKhuPtZm
9bFU0jrm8/z6/rNd3mOcir8WWrfwXzEHBuaKCV7mR8LzyuDPMB1uUe1p+8J7jrE9uoFW6fx8f9GL
FwpShMwf1CR8jRVhd7qo0+SLn6fe9OS0KYV3kIw0U2IZOM0urUDpoBkEafPKV/zDNPv7TKCiBbBu
Df3GCoc6Bzaopl6M3PPqZxDBFrJ3C3Ln0RTkZA9pnRWfqgZF+FthZuZNkzD62PlLY+i3pWn2wV4k
lmoOi/HiuXX7IpLF+2Q3pdrBPV/um9EMm84Jc2+A3hu7XtKHxeTO+n5uLKlRyTsIfdM3DhCbwTAp
eRR2PN10sWja0E1U6W5EnaHHAvrG+mSJhJEHJp/tcUhRw8CwfR6/ZkFixb9oYojlR5lN9a9qmP37
yRwgvWODmSiY0qYvr7y08yqB0oxCBSYRUC4iKOCx009l14MXz4C1n1tKBcg7IoPMZXbzFO+NFlIX
sAKHAUpG3+KVYR5t79wZPZR2HNpU7VxiE/lve4ewRuvFXWXTbfDjFyagdZ0oz4+7Z6McAxtwRYX/
bFxqmKdQwchtodrxymG8yLrWNYECrRUTWCCgKacvQdB4b8aqGp7H0ujHTUqh3YcZEhkl7aJltCPP
kMOvAHNmP2x8pT+IYBwnJDMGG8NfY6lasEp4phZX3sV5lFh/lwOunUNEqAd4ePq7php2hRWP9bPX
DcWDWPr4BmCRWNYLjZbCP794OKoBtyiGcpD7zi4zegQuJp90Y2wnsV7juPd/2sIaxZYRyYiUgOeP
xZXddx6ceD5gfCsUiJoQQQPz9PmU1QFQ8Jr+WSsYBbdB2RyB4+k7pfLxZ0tErO5ydGXGK+D9Nead
BAoAdmtBzOruH1Og02ULBAyZt9nak4XSqdqbnet9tHpffTO8DPG0gqBPuCq96i5bsuraR/1TeJ8u
z8YGNUkHD9i1d44pbGPEDuiee0+oKzH+cCY/n74tmZidrdO6XvesLFzA/GJ02HJV/OwblubczHOC
BpJpd/JHIaw02I82UXbPOFc9+nOGaos0laGixR7wiu3m0S63DFvMDDuMtnQp8nu/vbHjZtJGageo
a9MeI+oU0DXWrgjkGNIY++1U099A9kAPnv15xaIvcdlC6xFGFmn2kMi9rNgJgPz7po9GEZsY3eep
1j1MUxKMH5kqBL8p4/z695jNs/04Y8xRf3YQPmDdoZ0hCG90dN/bBzfWA//XP25i9i84LRcMLOA+
EojTT5vqvdf4iwieUKJAl8JDfuYJT7zirjbT2o2wwqiu6bxebGLseYEes50oW6kqzq5yAAMV4hU0
Q6cybUA7ZIn9sZvLnJmncMWq7MNk5IshjCrevf+wb67MWaW/QZvLPOcAIwqy0K8eymduvZGTQldS
78z+o1caOurPM4YGeXwdxbgGgr/3rwPnA5w6UiXAvdHUPwsUnlRcxNx+60gESeJWGc4LIhhecGjw
nvB2tOXGAYfSBVvGTNPvMCLRqrBHBiU5YBrlpofAr+id6kPa/SiYTl9Lrs7fCw2vP3Rsgotl8WvP
7rQ4yfTKwqjuuZdua28A1NQ/EIVsqyie7enH5MzxY4MOgLZ9/3uch+s/60K6X5kNVO/n9JSkHQCv
TKU4ak5cg8ep0GtoB/9zOiRV9P5SF52S/18LUDqXFgT0c7/meTTAGRia9txOtbrrVFf/GGKc9bTU
NMLaaFIrKvwicEKF03x2S23g3naOp4Ir+fp5LF1/x8p/tkwoQdzZZ7tf2kzwMU+On+dh8q2bBe/E
r7kqSmapI6o39goGCkvRL+Z9kXJV/uOlxV1l8vx/fIMgrppnn3oxfFl7EECPU6zrGXwKRH+GKh5f
MkbXEHSZxF1585cPvK5I4OY6plNz3k4UJrFHQ/jqiPhTf7ClU2/HYhw/FDnc901rcTvrwp0rWJGu
2r//1denOTl5PC0ITMOE9Qgj+bzBnAKhQfaik8dG5PpeV6N+X+V9DCCgyxxwWuMQdZnlfMQRsY3o
jZdXPvblBv/DE7JJsSkGAeGfRleZzLEP/lMexTCPd5pReXsH4Hoke1u7dk2+9Z7Z22txRBaI2sPp
WspjXBIbaX6clrrcDYlTfFOePW402GV7iHfLN1qvONZ3ubxWg17Gj1Xa3oUquSp3wNU5XbpvRo0x
dCCP/uKC9m+D7FFP+iZqQMccFhU0L7HGPOb9b3teM7GTad+CrvGw11lpk6eLTlPB2EbRHEdBCzYt
CCaEgFMDrYUwTTM5bYBYGdfoDW886VrYMyRHz4Es86zLqRloTLVpVRzB/LmHrl+6J3bWQjaLkwIl
j+V+7RZN/Ps2Qkwn4MXSrcH/9uzQZl0QL721lEeQFgcGfcIKR7orkTnGqF29/1rfODK0Z5CsprW2
Checb9mFw4pqbnGs4nj4XsRTEBk2Wja4J9e3aHibdzV9qW+4ZRkPELivfdW3lwd09IetTR/59Kvy
8gVyOS5ftZ+K6W7qW7/cQCWhi1v0lfelmeHLJ0bMtDChYN02+G+4V2LkWx+Ztgai1jp0O6D3p7+h
Sye61bEsjzFcwiP/hNpKD+nUbtJRNg2yWWwmrVL/2Btb9zOiRSS5LvbvbLHTVesiDdqxTsvjMrvi
xg0m3Y2Qulb7qlauCKeqa0K9DGDsNBRY73/0t84SpdMfAy4gOufbmoo1kxzW8ujN4LXCEbgtSBM1
/Y6RnsqjakGX98qeviik6UMy9/E4ujQhVkbJ6fMmAxBzL7Wyl1oz557WcgtTNB27JOocBHFALeYA
CYWhfZgGMoU9CbRz8FpYZaCM9Cy/UuNcJgjr74EdTdmIKAps5NPfYzoJZrxdkr7MsbCAOlbjEO9T
jgqxxa5BZCbUQVMUyDr1In3qsnrb4qrbhyndMP/KB7k4BkRRNNXXRMVc5ylnL2fW09gfTEuQJ2bd
zxlEw30y4vq677MJrZRO6XiklMCgnLB3zSy7LT2wIe9vijd/A91gnaIHY4/zD2TNOKUztE9fWuUs
2xGex41Wp/kPKYcfo754z6lVoIBaxskSikYmV+L7xSnkFTDR4trmTDABPbvPqrEeKwelw5dSF17E
eWkyZsNxux26LvhmMLK/R0ItvZKSXrQ2IHUxS1pzBiRiGUueBaAKC9JFZa12RINPbiuc6fUwrSnj
cjNInwt78pA5buYVENPd20AObrpZ4h4q9PHjyMa80kt+6yMwHl9b9fwibpzTXTlRkMCk8cSLNSEV
sklKSBXTXC06SiOZvrGK2bsXsWxvqtmvtpzb5couuEgreB/rbGIdE1EfnhffhrPScN0FSWA3FU+g
eILjqs51n3t2/uxqtouaT9rkP6dFjsf3N+BFVGJpzGldjiUlEFPO02cHvYsVtMMOMCZV3aCGpPgS
Dc2kJp0PzlD7+/fXe2PHUY4ys6In6jP4Xn/PX61fa0mNAYRH+kKGNT72et5Ripl66KaOvl2c2P6U
CHbD+4u+8ZDsbRsIItUhvY31/f+1qPQlitajmb0EiP5+hPlNWGkMF2lzhWW1do2d9dYzYoGEJADv
lmtm/fO/lpspDVxYZZJhtfDRFtWW0KTrAC80QWfTFSCCLTMPrgRXh3/rSR4OU5K7fJ20Y4p2catr
9QgrffLlS2nh76aXCdJq/aLDnZH0W95/oW89YeCtiSgIBoMM8fQJ7V4RUmENHAcPi/WJZvVjbcxI
gS+ZB+bOkRS1evL5/UXfOCWmia4GswHUCBiCny66JK5m6UOhHbVeC+qNCDL5Yo2ltxW5M2zJ1q0h
LMF+3nmZ6105oW/cpOSidGFdwCI0p88Hegg86GbmuPFRVBj2bUwoNy28p9ZMkHk2YhCoLu6JOdLr
KOXGZRfWmIjShoV/vZFdPu7ffxcXH5sWOTN56ls+wpqhn76LhMRxrsH9HxED12/d2QH1mapB97d5
B/Dgyue+OD/rauwrCpB1X597SLSmKaTq9eToa2kQxUOh75tYHvoStRjEuOfg8f2nu7be2c0cm83U
TdAmj72Q6e/Fi1Wy8ZphLNDzdV/TXHTm//CEaKZRSYKPITM521uYFNXo9tjJMW3qH0Lr4SZ1nnxS
wNV4wDL9+u8PuM72HPBgtPfPJ20MhbOMdmN21DuVfgENWhwKT7Q7LWZqHpIQ+tnt+ytebhjKR4PG
2GoqiufsWZxPXTHShquzo6v32E0EgwEmUaf1MdSFfu1tXoQH2OIUjrxOuLyGft4D9JF1NOi5Zkc/
I9ZpQP3jQzl4Xb2d2mJetr4XW7dGAth69/5TXm4cFl6H7/QkCBXn4ijGbEpHuU56TCZQZeFcB7m2
1exUGhGYfPUMzQx+3/trXoSl9WEZJ2K0zgEBrnt6FKEwoCAa9/LYdV31HKeQY4AOB8EHT5v8p3jJ
51+x1RYYFuSJvGY/dZlR0+ViYkujFf4RucPZd626NLU1ackjyU38vWh9pLSLxBJ7rYidV/QAU8Q1
msmEzp1Qu6tZTREkguaf4xE/w0W0e03swUucJZIxrpQFzKzsyGBqGaI2c6SIdDnODOk07+n9N36R
r63PTL66ZpDojJ1vL8jWswpqTcJ20dEeDspJvbYzfVuf+3KXBrQMNkD26u9lKcC8w9qQx/d/wRv7
jNr5T8K+6pmeNxiLNFl8udBzQomgNz/XS53spWA0FOKMIHb6kufGvyapazuTK4jBOOfqYuxmMNSY
NMuRx6XpW7VtRED/2vXr6lGDoHYDpTb4Cdmm6/dZb4mO2yBOruCY3jjWDLPpJQIVQkX2PE3NcZXQ
HKwRjsA0fW1TG17+MLTa8FOnrRxEDCNG/wWOaXXlVK+9+5PMhkf3icncvQAJmaKcnjDoniRwbZwf
CzvLVJSVgznfgJ8srnzVN56PkSuVCe0I9BfO95Xbg7AvClEeg1RZX53OhwkIRz1UcIeeeB3i4wQD
+crNc1kMgaxjH1P+YadD6+nssmuMCQOfOCuOWPRO4oeM7TrfIx3a04DSLPFIKtnaW51rvX/Vexv9
BQN9txZm7tDforDeLZHWjNm1ouiNCwPBHFgTzEOpjc6zLeTBDYEqWHE0rCZJohp20YaxiD/cIf/d
Tlcy9DdWQxAYLWtePySJ86FrZQN16Gu+KIy2vvkM8BxVS3qenvzlwOhLr8Tst5aj+CeTAQ0OG/Is
ZjMTayu9BVEHxW2ATW5RY4X0u9R/Gh5l394PFm9sX94fexccD6IP585Uhupxj8GDAiKGYy37JMZJ
6BBnpXx+f503H8paTdRQhSBLO9tISDdUGaGhOs61rL8ZATQnZOmZklfGcCUCv3HnIaZA/wanZ4TP
zjcHCqNo+CA/cXT9pcdAymiGOyhixk2+YO5UKtd4QuE62+WL1V+RlXsj9HLPIJ9L4cp853yeVQJS
txJrLo96U2BmYLst+1/G3l5BaH3su+yaffYbUYFot+4Ssl+G82ep9jQDDrVyrzp6ujC/BMLNt4oq
DB2yXD4kcd2IiHkUUM73v+Zbz4mGH1gTynsi0vq1/yoija7p0tlq6iOKCk2IQ0Ia1ZasttasAOmj
Lr3/x/X4nmDRTcYL4LT5P6fr5TPspWbOjaPNaPgOcwAFuMVm8g7PF2Kqgil6bV54sWFZZT3rtKBo
2iBmdbqkZvu02XGgOAqUVHdJPquPMulwIigmBZj6/ee7zJQYCDK0ARWJNj0SgWe3SG51FTBvwzxm
xqwevbIZP/kjPLZdUQBBQjKwdpqbwTBgy+ZajiFW492CFrgmi3Wxnda5JKGADhj5A6nb6UNbjB2R
SzCsI+Zm+g300+kF2yNIB/5QYj7o7DEry67ZOV4gkMmV6PJAu2AcuoqFnT18mY/VLKRtHvGRyl+y
ZEAwEI3YT/2sTJhV09S86pOFG53eLS9l3WbbSXhYlWGPiM92g1bB3CbT7/c/ycUW50fRlGFEizEh
nZKzH1VJqXS9d6yjVubp66DSPMbVYgxM+MexKG7atAX88f6al3uONdG8Q08KdBnKRqevv6NYz6rJ
tY516Xs/Mqz5PjSoLcAfS8zo/aUu4v76eCtvALj+Kqy0/pS/TjBExWW9QO3jMI12FyK3UubbdtSu
qY+9taPW3i0hkeTQPu+mCr/X7WYWDsZoeX3PWN/+LgbcQpQw1C8H249801vWtSvgrY+H1ChYKAAN
OAmfvUhXm6dK8ouOXa9Ld9M7A9zDVKHLwnzd+zr1AdI+77/Qt77dqiRHdkbsv4Dhtl3DGEO01hEa
gn2vCc9u9vk4oY9RDf41HcrLr8fEhAcjSyA4sdrp16vw1NUKmVnHNrVM7YOHUoYVda3S3Z/vP9XF
XUrVBDiDL8ioBlHPs1MAMxXAzOJgVmzpCBTb3VqPBzLWvyTEsl3po3C+HS1YHkjYevmVTXq5eVid
uIho/5oJnfsH0zWsy6R3nWOdGujDazVyX2PT3KAh1G4FFExtE7hzs3v/mS83z+mq5unLzWWT5rmp
sao+D48Jii+3FXwoeBmm818GT/rK5fbWOyaLJdySpgdo9J2u16JyMOJe6B7RbM+j3DeTiFZiumlc
oR4QJmnCLEawGQuY/n94Up6V5gCKrVx26zb7Kwhkg8BPp1/cI/pVOHDmtp6GSbmoNqoCxN2SWeCG
8+8vd51s0asjvb1osQ+Th81im7vHJpf2DSy0OLJ7rCy3QApd8LHSbV7fX/GtTcSQUScjZLrHuTl9
SG0Goiix6Dp2teu/DO1kFrspxX4nzIQJedooKoa6nUJp+BoP6O2lWRbUpMH+X//8r/c7/R9n57Xb
ttK27SMiwF52SUm2JDuOEztSskOsksXeO4/+v8YffiCiBBF+gWBtJMAazXDKU+7CjCoDlasfoPFD
zJL8Gu/Cmu5hXSvNHocmVh6M/prbrLjdLlJSCA6UW0SxCY1j7Lcvh02myc5jjBVPSHrIjwZSPyMw
t+K3TUutddMUJjBQYWuDWEmAIpv52f0MiJA6tKDz2ZA7l7Pu+laGeCyVpy4KVASZmvakREq35e98
r0TV+12pJ+1oZXW4MvLVegv+gwUml9YGC76ELmjFaDQI8VWnOIhzFBoUfVsNffGgDVGEBksZHKIs
rVce7RurDbIJbBBSjEBtl+2GqixtSHdNfQprODt1EVRPSALWD8g/2VvcnJQtpvblFlvQ6ps+tNLK
Gb4OHemei+6gsFHWxWe//NplHhhOjtLZyUSBo0PxQXJ+m6By5xdZm2b9wSJYwjbVNKSG0CXK80cJ
v3Nzn+A2unJfX72B/BS+ODwmASEwliqn5ZjofICkOcGYwvg0mDXMJqfor1gZjJWKk3r1BIqxaC4A
K6OuB2zxctpBHSNV1uj1CZpl6XgBYe33abA6ZYvpXfNUT50UbAlmfbSW4jDHvEnozlWY/FB+CiOo
kfooxQ1Ogymle+4+qCU4JwU418aS9VULDcnfIatoIiZdxu3sOV0xRy76rB16WjD3LS8skvl72kAZ
/eSNxdQoufDagjES/tiXU5tTBChazAFOKrKpm7kQBmymU28izNv2bVd+Ia4rV6iwV48eY9owN5Gd
4RBxd1yOCSQSIKYVtCfcRi3mKuzUR3pJ84wcnmyXn68NiwEFUl9wFsCULy4psEVO7Rt9e0KrRT+V
Dc1HLn9pF1iydKBgCNil76p4q8RznnmhrXWoi2CX/OmlZsa0QUUzwKHTfDntHgmPYpTL7gSuKXzh
l/7s0ih46PUx28pdrT76rboG5rp67xEsNwB1cD8jbW0scT5jEMMdG/XulFYodXsFZxoMiYHATDfJ
+mGwMvtBU3H2c6k5ne/P94Pmdvk2iGoPuRZ/sC8zlt9ZLRso5316ojodvg+JnD3aY91ZXpUHOXTh
qpl22AijidVm4fA0Kk79K2wRr5JqtL/2XaN08OZ6qfh3QOn9Jcavatch4/KIhHHgauXXsNjJkuo8
xvD6HqIOqPdKBHF93zIDEhbA41zxXHqXnyyZ5L7GUSU9GckU/2zhZj21SLmpro5MxlZKlXSjdDQW
4ASHbjVr6v7+Et44KTBf6KlQkgBIvmR9OK3fFIFcZKfS1sKvFapqX0IJC1XMCtEwCkprpaa0dHMH
bYh8NrBZPhgyw+ryk3VpkmJWr+Qnmuj1U6NaySN2GD1Kl/Pc4xanFy+OE4RvlWplnev3kyx5ObJN
rwm01S8pwkvfp7keO3TidOjGs1X9oFQ/b8DeO5vUMNsNgEXplR5m0rlFk3aJNxqz/1hravZdgyHm
WdOMHmmm8b5FWaU/JUlIJnV/WVUR5i52pmj/kf7CRqZHtjiKo+Qg21qq2ckBh4xfDRazWAiYdZG7
rdEMv8BKOejuJwjq0KfTgi0m2km5Fxx+bYdti916WV9GfzdzKZ2dOdTrHcQ03XDHkpqHAMpMkZty
zA7AddCNstTQfC7VNJe8+zNZOp58fDA+E3UUgZehs3m5Qyt6PHWBJThhT1TXW12NEWksETvxVIrG
j5PlFNMG8rjxhV5GLN4XxdojX+u/BViCvzaDPvylyTTPNjhUp4ieZrO5U2Up9VBx+e/+j12cJiGw
rINOxpQLThuQl0UKAAQccGml+wdAE9WOxr2yoVpQoICqQdFqKmvTo7j1gDIJYrB9G23vD784TB/D
U+uAhowVCcznxVLFftoA+ndQ7NSS/KHIscJJlIyKh22HxOrhJ0UKqJLS1ObcIh9EYY8Y8fLTlLNv
1bk0p4cJmSETDNegmt8wX7ZlIZxsNf9kKCXDOkzjVerzIjj9GFpwt3hm6UOScC2HnhK/aIMUVf9M
/oKsRRZ5GhCMdwnhsdjL9f6/QA6nlQVeYkM+hiXtIbkDqaiADL8cNvNtk8brRA9flifN1YakeLCn
PP4WFkOOBhRMxgeztthsRqvaX5KshydX0nL4x6xR277/uW/+Gg4G0BDQxaa8rFcbKsZSAiN+aBsp
xAplzPxt36Xamy4hBO7iPagKjS1n/kF/NuZOH8om9nCXnuMXSt3tyt26eIo/FocGORUiCq+EIovt
Z5ZD18uZnB3abPgdmU2/nfMaFa7C16ga0WJyLRVtTjlUkcu6vxTiOvvjuhNDQ0gX3EkqcCKKvfwu
Kf5+co1o3UEKKe2aoVJMLrfD3zqvy/v9oT6k6Jdj0SRAIYPaMtDuxTSRpcq7vksKfAfCbK9pKbT7
PG2iVxhyRfHWjHXxM5AtKdxBWAXd6pWtEpyllgLwUacgoW6AABaGC0C5+j2YvfXeaWGi7GRULqbv
93/srXUh+KXwTnzEGysurD9y5rSa2z5KmvIwTMr01lTBj3iqu2fNN/2Ve/rmSIS8hBA2udsy5EXx
uLKlPCgPgSSru9kMLARxSeK2WRkMye7+tG7sNK4cZsXBhwC0RCk5EDRHX1PKAyb0AIoRtxvGPU4f
wZdBqhVUtHst+44cgY5MyZzZw8pGvzFXDBko7FPQts3rwr4czxTSkvLQVln80oWZ+bWZm+GnIg/a
42dnykAK8S0vGECIJcBQKupeb6a8PxDJo3/c4iwq5ZKxJ5xInyXJDJ8p4793arBWal5khGA2gYly
qBwYMDSHlyS2Ku9ly0c0FGlhO3rKOvazK1L2laW8usep78Lko27GdSrUJC43aGtHZqTKdXeYrVTZ
jq2kov9ezw+yNEleW9fN4xhUp/trevVKC9YvHTAbOhxGbssOiUlSbZWmUR5qFWC4Z7dptS1QZn2T
R5wekTUrrK9FWRuoSPsBsmFJnbb/3v8JN6YN/AwmF1misERbvCMNMpuhCsdnT+vFQiJ7KLG0V+f5
GNsDBi4FpSg37fJ+ZTddf1STQpIFG0UhDr4iJsh5EhsDWmCHAnf70FV6KXnVWkTm78/u+mFi7xCw
UWem4CyIRZdfVYpKoFEYex9CB9Oa9wFqAjJfgFeKH/XsKKM7RXGESrcTKdI+sdW83Q2olwWubad5
0T6WHW6+3+7/qOuvLiymBBodOLKD2sDlb6rBLvbqIPWHtKOCR62ywlpcT8Y9t0yuub4zJr/92B+2
ONmUe63FfOT+D7hefH6AgLYIeqhjLXN0qUOTtzPS4aDIgfavNkla50qpPn/6RFEKBognSkcC7C2C
xD+vfHOop6a0+kOP+OXPVEt/UMyxtwAtyyfYc8OjEHddjUTEhr14FOm4AiwnBgHbQgVi8cWjskUO
1lTHw8Su/Yq9X1l6fAy5c5VKaFKCsxzeIqvVkCVsR5MAUfGrXY4Z2bRBjIPS5sh2jb4YkRQCICRf
IdNIR8PTjCEmtEuaxtpkCjRLD01UtBlhcvv4E+DorRN2NfiDWlYNUS6JAUuNWascW0XOfSw4R7vP
3HD20xfYsGH5PbGB7NEPmABrW33bvQWOmfO/QoWs/I6ocI2eKiVO/U03C6l74UDZj3k0JcovBecH
5/fcKw1JnaTBG+qifjCfBNFMcalu1abbK9TiySZDyLCocbZsMqloT2hxlD/8snPKQ2UU2l8wVRpI
mlleTarL/aDkG7QCTMMrK6wK6et26UM5lm1+IuaUfueoWDuPwmsTuUyWpXBhQiKv2Gfjf2ExOk96
joWay95rbTTWrdl56EEQ2V5gKP2TM0Zq7eJQUr/r8ZS8JT1VfDzMfQdLgr4BUu0jUzk+FFj7vkmw
uFgv7BV0d0YwH6MYvKbC06yOvgriTI/H30kchRUlaEofaFtiCrDX8Zn6K22MAY3/2tKkZ6S9++8x
irHVT/q8/VcfW3V/QwZZqm5vzcH8UsIGqFxNra3hqwolRHKp8ETffaTpEi8w/TTZ6lVZ2XulavG3
rOIMF7wmGkLMWowoq/9jkZAeruhq5V4X2xT2MF+wf/lp2hUr0c0yC+U55NYQaHTiDViDxqJOMiPR
axJb1gdbG+QfoY2lvRv5qKS6cQaCTEXCfvKkONPbZxAko+p7KOyIDVZ28ktqOAHWJX7bjRiUUoXd
ZS2z38fhjAqPa5LCICjtaOW8dhGLuHdxLMWvhTBMSwwc5eJ5TewooIIRNQcLQbGNif1s72ZqXCCi
33UgWK3xGzJ9BU5ZdfalwTYTTpKqHNqktn+B/5vXIHBXkRPL6Ng89TxAEGCcxbvXI4aTtapZo0yP
E3zs68hQTtKAblWgTCuP3bKWL74ZxDMeOmFBB+5gkRTAII6JrvPmwPHmQ/H+jAOKj6An6bD3XzMF
2fnaJkm20iL7Fo5VuPNTwFAre+fGnJGEAIzBxU+OskxVHRLFrvcbbAWbyXzAAaJ/zuom2qZaoawM
dVUAoHnBSBZ9E+JwqBOXd78KEpqQY9APWa1Wr2mS43nQBxM3Q1qEleL1ZVie779qV5EMVBTyChYZ
cDv1gOVzU+ZWO1RqddCV0Hgt4qzYAweXntUim39LUoB0PqDctX0tcqyLfW3qwuNPoGQFxn2JSov7
XM2ddtKPOPJQ2kUE3vwFpahHC9eE4YcnfBPsjMhoao/gdvp7iNGX2UxzK0XC20ReeXOv1t1EmMwC
cw/sj6RgSYyf07YhqrKMY0OXZj+TsOzaVJc2itpJnjr2a6h7cWwX06fYT+GbGhO1vWV1b+5NQAp1
qB/r3jC2vAfDP3Gq1spuxtWxoMPQxK9BiOrUc54lCDh98pODbWTVOSQimoR/dLnL9KkJRwVXnaNv
cIg7hNQQG6iHY20YiK8jsZt91Z1Cknf3h72xyLbQgEQ3hyQfAZDLYY1q1Oy+s9UjzhiOlyl2VP9I
CRT/ScMgl3/EJnqG90e8ChmFvAXAPHgNoiW5hHNOIYa6kuMrRyua1B92aeQ7ZVbUB1RGtH+wsXQw
8MH2B2FnXX3QKe2VKzDsG98Z7hVNZ5ib3N9L7k8wNOCmVE051lAPztnYad+lGp4D7nzSY5KN8j41
g+q5lAWb+f7cr24tAGR8X7RHoclQY1uca7VrM/7SUY7J1E6Ni0Xq/KbWDkLgAYquK/3H66ua0YAz
oXjAeABNF+EjDcmhgJuuHDmsQppXQtQBLrrqhsS4m5x77REiWP67Qhf/O/aa6rAf1TH+9HJf/orF
nPUeJD0SHsqxqv3gZBQmV2ZpzRoeNf44/0SWWPfKLAhqGGl5UKy8V7dWHLkHUO9I14EeXqzBlCG9
n4+s+Nj5dJCQ98dyRgU5SBvDilY+7/XOQhoTqCDwfpEEL1HYQWZmslmZ6jGUh0Q7drKNg0mRBXvs
Ds0Igwm9/ceXkjl6Tv2iy1e+9/VRpkZnqEB0+Ni0ZMXB+yNH0eJwKvAhNY/S7OMKFSCVPm2mLppe
rNKKNjQujBU5gJsjCtwKzAJBrlhcHrYxdE5BrfSo5Vm5TTFAb1xZzpXX0qnNbS+p6ue/Jvk9JSZe
ZCFDLt7NP6aod4gqoC9rHSsF/qc2D1q2zUAvyxgmtdXKYDe+JoRyuAyEeBRtlmrnpiQbuN1b6jGB
1fgyaon5HRX6+aD2c+Umcj4gR2gk0aYofWsl9bvataK5BK6XuAaPwqsCztAjdF9nM1plRaA3OzkZ
ZSLjZC4LeJooGK7s26vvSKWbHcuFgLguSI1F8VXGg4rQRq6YaVIKG6VojzBQcoyAiu9T1I8+u7Lg
GrkGafLCGKeZvxjPrGP07rAhOxpGLO3KipNZOlHrhfQyt0qRKKdECqN3Je21109ewIxMJKHBlBCe
zfpiAzm9ZPSGOtXHNm7VV9mctZcEmKIXY3NRuvfHugriGAt0kcHNC9IIjPblZg0zbnYn0utjp+Ob
ZARtcqh5zXHU6QEtKOSCrhpXa1XcG98SnD37h4IxOCNtMWoQQcHJg1E9NllrBF4zRNJbXRnO9x57
hS3CTt3K5rl+ZkDToPdCr4SrAA784oqdw8g2JQA7R8nX0294Qvj1P6YcWwpb1swp87lmpMc/fEOo
/WTgjvYIBPmhQ10qKlYVD6+PjkYKhDwJWQqt9+WvwXOKoxXa07FWC2snZ8IJNZj+IWxbu2+vC3IQ
mmnIUEvm3hVg9MsPXLRZF9aWMh8DagjZXp1NkvNe9qsHdcip7KJ8bg+bUUMaokKypn6TZ8IZTGQK
fZqAHsVl/H5/y11dWfwi1EFgqQrtSziNl7+o1FNw2Fh2HcuxDdAYMpUm9fyIFOmIQxgSguh025EX
hHnUPuRk3vbb/R9wvee5KLm1aFuCmrnCbE+ZPQU0y8ajjkMHYHkgMR5djNR8nKtI1XcRLtPDL6hh
2moxYZGV8+hBkKPBTqb20b3TLufOhdUa5AvBS4ck7XxMLT6BdUy6BqC+K+HWiDxMNhRB8tfY5Um3
DYK5iJHwSxPnuxIjf+5sSsNoMbRgapaycqMvNwufROhTCHlKcBnoYi5e51EMgYrs8BK0k6M3T2Mu
kTiC82ob69EuJFQWZS0LdUrzY2Aq29mnwJu6c2VVxV5qwxbcHHfGvHZ8F1uG1WLLECBxYxA0XCEx
/Tl30PxyMOmkkDe5AyXs5jEEzlFvahMFwn4ypmdDwdN1V/aTmn0y6RTjU9z8yOIJx6+k1xq6qQrr
oj5VtlY+ZHwGk8cAnPE/fW4FD2rZj+nOmdIkydxUGfJyj3SXPCHg7I8ewjd+unKfiTPyRxr48YPI
TpAH4DlUOdaX+yhPE8kPpVh7SjGje2whukxuiM/Y2vMgPvjlOFCT6JRgCMAtcvXopq0zmU0KFsdK
JZwNccQbExfpB8vy0hwP622f5YXp5dHcZi7oFnBY1diAk7x/Yhf3JdPlZ4jeBRWHG2boHY3sSisk
+ykxsLtyM4kf7dYVYggQg2FWrgx3vd0Yjt4F8EtajNBEL1fXSQ2YqKNpP3W6Ou7sZFKKvS75mMYW
YeJVaTRuLEkxN3KD+NLKl701NrRb+psUc1BjE0/nH9Fj1FVZOfap/SSR6SNHROmKPpQ/qHsgz4H0
GJP3OW4YTfl3WJ1oON1f6cXdKFYaXAGK67QRCOqWbWO4YHE/kZA+SQ2Sczockw03lrGbJVwL6mmS
HpswWgsHbswZEg0S6PQ5eRqWSgkKF76RyK3zRDoeV5tUi3HjpJE0bUw9io9BM2CGBP77VasHRV05
3LdmTLaLUw1ISiqTV7FIj7YWxaYnjmm5tXonfZxiX3s2ZeXU5GG/pYJu7+6v8gcD6eJcQatU6XwS
RAi5ziU3FVegYJznaXqWk0CLN1OsN/bfQAmVt8LQEeYOjN4RInx9b77lcjIF57Eu6VDSh4m+ZnZq
fMevNU2/gVzTRy81gsmw3Gm08uDUmp1fl+4sz0rnOXI5PWCYMq8xF5cnUnSmuRGE+M0HvU9cUH9s
07q3pcJuFe0JY71iOzmxEnuaUzvPnRxN0sp5XH4iCjG0WkhvIECxWMumoqxms5pTEjsGuD9ulSbG
nl0phoMZ9zN2yrHyreuNtTLI1dXHxIiYgHrouOkAa7mc4RjOaalLYNs6K1YCVy2Vxnqjd6t0smfF
COO8tRnoMppS/kizKx1CZO28RrCwVjDFy+PBpAWNWfRV2TEc0MtfUjgjzojU+Z8nbAhx7Xaked6U
hTL05k6SpuGhrKyheZxyPM5+oTbsYGh3f79+NMb/3K+CeIYANlEbmYIggFz+BAROcmyhK/nJQVs0
2PCRywDJVcDObtxVlrTxgzk5xpMsB3vqtsp7PUD3o9urNXDWhgJ3OM1Dhn+Iv9Q+V0BF/6uwZg/5
Ncf30emPxu4x9ys1f8HYzRw9BjSbtzIIQ3ObKhoevNSPQu0184fZeBjHfjwbpdKNe8vvZNmLm7rr
HwIjK/ptoIda6LWqHLw0hPjhDuR0y1+kDtoYtjaDNEdrrVfligZdZm8wEcxbl/xB0nGhRS2Rn9OM
byUZZ1u6NBSTZCOBx8e4swdw3Gz1YUiVV0DU474OnGB8UbRGRfYUyrK+GfBytH7Gwzy/ySFINVcJ
Mxg697/H1YGAk8c9/ZFCUY21Fo8EbqFWiFRr+IQ4tqzsDLWvXoJKk7402ChujCyrikeCybWq6CJt
4/RxV4ktqEMjg8kvNuofh16bgyFrjNJ5srVq9gopafZNLmD1+TSarwmGiZ/soDAiAR+VC3EBC/mT
xdbPHZRFULZynrrcsDc++tKvXWsMGyJOzInvL+pV9MtgaHhjk8PkEJBcXjPJSHusqcvwGZzbrDwm
RgR6DdC2rLkzrc2Jmpxc2Jsqnlrhjmnhsm21k5xsIiMMj+IUpysn/3rB+UUgnWgjizVYUoAa36b9
DXnsObdr4+8Ja/t3UnRa7Y1w+FJaa629cHWtiyXg2oOrTdMQ6uflFybaGyOIhMFzYWjtUWXYHS3N
6GAOo7Hy7l4NhUQbZDL4iEJsl2zlcqgu7H3yLFN9qsEwfunUaPwiVXWEgyqUl/tfdnmVo15GKY6+
AWkwzbhltNxPddABaDKPqRNV0rZtKmfbt75hupPJ8XalsnX2SO+ioqyH408nn6yv93+BWLeL+5OQ
SigKU3Hl6JhLfsQ41F1Z1Wn3LIeWWWxShPbTp6Casumv+wN9qDkuR0KxzUF3T9QEjcUXrAKYfwk2
9aRDoNu9Ztasp3HA4WNTZr72dSoQr3GrSSlDkjjkP7xgUDNpx7tLDdyFnm1Kb0oH4vsZMyWF3CLt
Bnwc9QKDcDs26NFjJms6P1rydTy1ALT88ANH662VQPRq67NiKLii6EbRD2TzYh5KXXeUZmFuUh1p
D11jKS/oHCkHHwHU/7paWsPo3BiPx02QV7hpaKIutqPSN0qt4Jjy3PVz4aW6n/3FS6VObqJlX7Oy
MFeu8KvtTyUa2oOAJMEbJ/C93P6NFBs94Wj7bM+IYDaR6fPWmMn8F6lo93Z/U1w9F2IsngsQfZxt
OqeXY4GDcWLkxtpnuarVZyUepZ1jx/5RCSp113TG+J8ajtPKB7walHY0NASgPlzbjLlIogYrsAcc
mFGZtGbB+kIv0FSH5EHpSvB1QHwsr0+K5Nf9qV4dNDEqURvqKJSWaE5fTtWfChW/71Z+LpUZRKFk
RNNPUIbh/v4wV18P5BQxEbtFmBhxQV8OU9Ij0/HGUJ6t2sbBVs317Ej8ar6qg6Vs7491tTMZS2xI
TjOzooZ3ORbUu1GOMCZ+HiM9P3AG1B1+MPPBiFBqwhMoL3/cH/DW5ETNEKsQUGQkZpcDlnJEHSzu
8cVGgkt22b0oy88ArfbIrwxr++QDH3xxY5HS8xLwxLNAICIXJx2SLSTAyUi+zH6g25u4pjy8GZ24
o92rwPedq0pzUIs26h9FaSZnAECoGgcIVhhu4WAUgmqwg0FJMLbfNJBKpZeZUKpk6OeDS53Nkn5h
RGA1UGGwgPqnGTO24lRbaf+LwM3P8l3alfgz92mX/RiSwf5WjxoxopxN4P2x4o7KE6BYCVeJ++v8
oTV1OXPVEBh+wRthtZeBvY/aBniGQHk2E1NuHHKI2p7xqCJdm7aBFtrR0cCK6IVaW4A3ZhDoX2Ot
xII+1on96ZA2WXeAiF2q+yQabUpNsWGNbpYlDTR0tMEczDBUNflRDOjF5duaLvrwlKVoVTTehNRw
DZs6UovuW9GwfD+JhJVo4zftKK3cdovL4IPKQ/hCRMGh4cZTL7dUj3YYCqV1eTJTRTpPRdZ/QTYV
93eASNvQb5LH0vCzlfVdFv3/b1TuACqasL5oeF6OOqoJSoChUZxo2aT7kQD5sce5+ih0Ap5kLZ9/
JBRC8SGTjcMYpJkXTRhq3//IN2YuHhXoKqCOyJwWd287ZnIhQ4E81SDqXGQp0Ucc7PSn1pXjF02b
2g3Pkb/S8xSB+B8bS0ycZJk/lO2oby8BE4qektRWWnPqC7PeDvSwoUAV0z4M1fdw6ua9gUGmm2dT
v3Lpi6vhcmAGhA4JFwqyDPO+XHEHT+xOaYrhxOIO+7bRgj23l7QdS/mvrLSblWv4ep6iOie6KCqN
FGfZRwH7zq2Uj/3JGYC3WiZMl2qyx01hhdom0NL4tcHw+HVwurUy3TJZYImJTRic40uFgLLk5Uwh
AijpGLXTqfSd/tDhIE5NUHdo0qXKu+zLya5MkwzmTUWYGUv2tGkgST2OkrqWtyyu6//7JQRJSEFQ
jaHqf/lLwnGusmJox5M/TurvloDj0dDq+NRUlbHyeZfR5cdYQpWApBOZUUKJy7GSPpLM1Gimk9OP
Djl5NM9wHXtUEb1ktuzQTUtQjjTN8shxI6Oc/+56BVOJtqfBsQ8LJ3wnynIyr/Pj6kUr0V3cROWo
SYckG7JfhoGmohurSq67fNI28IbON97vn8hb64VqDx16UdgGFH85B9ueKgoCxnhiTensTSWYE2xZ
p/IBVax6JR65PhCWEMEn8RCNHwq7l4OFfVXMLTTNk2VFPmIvtZ9s52zGw7K3WqxyKtUe1ggc4pBd
HkLSHB4UQpQPFMLiEBpBn4IJ7ZRThpugp2pSvyFVDCZXnmT7GNah8pBXaGa2iToH1EWScSXbuTFp
gBZUsMUKI1a3eNFTZOtM1G3V00BysY1Vs3jKskl2h1I2/4uiov92/4te37G0N8kTUH3hg14xkFS/
ruYQ7ZCT1Nr+1rSSzGsYdGsqtbOTgjLY2CFy7/cHvTnJD3QAwD+ThsHllyVVQCgZCMSphJz64OdK
us+6rP1izG25zdlOK2fvetsCgBAtS3YuZgJXD0nrSOkMYfcU0Gc6wzpqG1cLOuV1GntD+VzGzDln
w4oWqdi2At+4mNw8a3WeNNrJymslhJXhUAobkBqoXe596uRFSxoZ6ENcbbE2sL5mkWR92iPGoRpB
dISkIjgBTtHlj6BXWaIapJkncB9K5OqouD9MwDE9Iyjkye2aDAkHY1XC4epRYVgbThXleSEIskwh
MgmJUwOOyCmf4RmY5MV0QDFJ3MSxZJwsxK+OVqNODza+i4+f3FOOGJXSOihHwuFlzsSJlqRQm40T
atTxL8zt4oMz+darXqr5doiwI/ofxgO9gz4fFXbqBZcrbE+jPfGIGyc91nOubYv2D3iPOPpi90X4
UGOnujLDq6PKDAlKCMipH4JsXIRDyOlA/+CsnkZJGt7zsoCPilfATlJqGj9h3r/XwNDWqOQ3RkXl
QPAgcSWh+iLO8h+FyySbhxQYsHSaIuvdCQPfKxSl22QiwRdmQ78zuW3WoMpXB5YrmLyNrjWuE9zH
4t//GJQyfYptoSqd4ENkf5WtyTuoVeV731vW+/3veL1lxVDUSEXJjotwcRfZiayTNQ3SyTcj+VgO
YfmgjaF+rjUcpAZdJ7lpe5I4pP7WcP03h6Y1DNJNqPYsSfpFX3bKGIXBWUN7cPqWRo3+zTEyvGRT
SDgVgjKSsVOcDMpLPsD8Wbmorm5hUQX/wI1yWYnX5nKRpyoWvNo6POtxWfxn51N3GEereoX0KhsE
X/aar8nNAcGrQiIUJfClwqQ+OtLglGp4HsMgC91eRf0Dts5PxCxzV5JTY+XA3NhFQsqSkSggw+ZY
RCtpW2vZHGjOaSqjoCFuIpjwpA73NzfTuYJW1vPWcNiToB/5ASpcFip7E9vGSbN8Wp9asjUq+peu
rPryo1oPafXZJxSzRGpt1Pc4ndcohrS08ej0Z5qb6A8rj93Y67u2RUTUM9A+MTZmU1b7+yflxvwY
ksSIUEzgYNXL/VImZkkAGwXn0ujgzGthL32v02IcQSBV/94f68ZWQYUSugKeddSilvSPkIa3ZiGH
cK4Tp9zQRExeQJolD+3Uxjsw1r//h+FYR8qmOgnnslciQe43Jq7tc9XNMcqQcasf1Lhud4FizBI8
ODgw/8uIwk4WaAZ1osXhQzixq5U4Dc+pWiStVwdZ1B+aOLfUTT3ncYLXS4K3zv1Bb31B6rQi3WF1
eS0vv2Af6tKc0HI8SXEqyc8V7pq5h9/X1O5g/hprT/KNp4PL7QN1hMLBFTYByGcTZk4WnjHPpYtI
f0TKd7XTSQ9zPFblM4pLzwmOJCu8kutZqpwKnmXO/oeZ2eUslayOyJ6z6GzXKl4DYFwNr6hHXmpl
WjuGN8fi7gbHS9nvqvStFkqC51AVnYM8VPeAlLUdcPTuGfGKYuXE3x4KPoPMYAgTLG6zurX1SStr
poWadrEZC1ndYqtgvjqy33z+LmMNuar//2Di6frjAZaH0pYq2Q7PZTwMlVtY/dS6gWrG0qMd52sF
/euNwmh0D4U3AsHNks9eS0rnSBpTK51en7wusBH8yXDyxrLcLr7MiIccc66Lt88ehw8YJbeMAOxc
8eqUKghFyzY6U7GNHpW0c84gGmEChVKx5pB+4+tR8CDTgjlPdWf5OJQmBL4hVKNzx7TenVIDeuJb
QoahSPXPpju8CdSCuTy5WUQt//LjVeo0ZvUwh+cp0/QnjKSk57QdVG+YmrVM7ta0QP9YpBnCZmep
io2CTYpykBSe53DMOGtNo2OO3Q1N4PEwWOHKBXb9LAjFLfgXCM4iTbfcKDH7slPNJD7X6C98NYfi
fQhNCa5Hp7xFQ9d9u79BrgO0y+EWMf5kFqGBlkF4zocZBBGIwozHZxicX3ZjVi9OAIforRlKuFwJ
P2h7f/SVyS4zGinCVc9pgvhs9lFPPUDtXZ/o6as01DPuBnq2sm1ujce1yQvPyad4K/79jzOf+z4k
SN6/s1PbwzFxYul7YFs9boOT8VdN6X+t+nZzQGg7EPJEw2RJACxatch5PqJzPzn+d3lU8+fCDEqv
ted0D9i6+xxTCU0vyODw0ug7oUACivxygo7eaVUPJO+sU1DW3AYeuvzcTWE1bPNOzedHp6tk6zhE
4xx79OfWJJNvzRetHSHQDJgcYOjl+L1ktYFPn/5sl/pA87Ikfpqs6pTlcvEvq7HWObh1OFGYEphk
hWGXhMc0lSItbPzonJZ1/y0dOmodGqjAvRnM+ZrQ7M3B8IdijaliQ/m+nBx90h7ylRyeC8lvupe6
7au9WpRT+WUElLhSpL8uIQNphgEFzY5Hg5LYYq/icaAMQFvjc0ZfyqfnjB6fN46RARjJmVsX/ZP0
lw2Yx1PDoeFvsyFyO1VJnkYSsZXA+MbzJWhZ0M/AWV8rSuV5nvZ9WnJwlMI0XrTAGWmyhb6zG3x2
NoohXRg9UloDBnX/irg2R2EdBEsaaJsqFE/FV/njzPptFmlp1ybnOFf9eFP57fSum37tmU3i6K7O
vc9/lYnychMV5SkfqpzYoTWcL9Pc9c+tWq4B9cWHviih8pNAz3JwiSBEg+HyJ2llZsGY8uNznhnZ
5PUxZTBX52A/3J/7jdOEKahFi4fcm1LBYpxgRCHBAGl4VvVyJEGXEY6f5yZFD2WCRd1VjfV6f8Qb
zwG3IokHXSEd+bZFzK4mPO/oxWfnNMj84zTRKsWQdUb4wVfnf6PKkb41vtJA5LKtFfPCG5MVIEIu
Z86yaNJfLmpihnkyzmhxan1+rhq5nTzFjCqs/aQcCS1z9W6+8RWRDqQMLfSv6PEtuvS93NMgBdB7
VuOsG7ZFBZHURYTDbFe28I2ZIUFGSQARVBK+ZZI+pkoAOrHMzmWiy4GbgEbc6P+Ps/PacRvp2vUV
EWAOp1TqrLbdY7V9QthjD1nMOV39/5Q3sGFRgoj+MIAxCShVscIKb6iFhDlaFW6idrPG9792eUDA
psQEhgQs4JL418WGVSPylb3XItD3tUM/eGpm/TfVxfChNXNxR/Gt3dBJNq2N7MsBv5zjfawp0z+3
d9SVm8Olxk/8RFYNYGBxfPtKD+eJb/se1bqnUCqN441Alw/kQOO8C9XBM9FI1N3tUZdLDhwWyiE3
J7muCpt1cXLQGu8cqqXTqeq18n4ozPohFh13Zzn0v53ECz+quC4HREmCHht3FIHQYsC57nmLmCl9
NcN9HOOwvS+GuR59+i3dkzZ64oORvRyQTF72T2QeuFTwAJgWZvj96CcDse38LkKE4TcyQkqzbZJ5
rbMnP9LfF54cjL4e0R8FaLCucrn/uoNTKoM1BnfqKZiTNN5SSM2az4rnhNHWqPJ0XrmFrn096cok
0zw6xsuQO8gLQipXm09R2rjaHqPELH1CIMP46nSeuw0TY2y3tzeM/D7LGfLWUvRBQounffH9qj7S
vDHH+QRC3+xHNm2NWrXyx6EnRdwUMyk8OnzZN8o286ETHvrWt3/A8pzIJUbEgPKzDJyIL86XuLLK
suzLWDvB/rAyX+9043Nm0YxTQs/82Std/NqbXvrl9qjLO/D/jUpeCp1ENlMWpzOcO6uf20k7qVWl
5X6Zk2v5OKeYK8t75YuaaAbILJR45oKRNGUwGEQp1NPsDGZzsNqm7rcd8uniIGJdfev1wf6owwRz
k80LqYFJ2QJdjPMVVdoMt2iv0E+ZjtHCHhtE2vA+Jj8ifugCKnw+ZblC+XZ7RS9gJQzLeoI4wE2b
NTUWdQVjRrzc6AbjFDdz8RqpZrZVEXjKkZWtBv42AiFuwtrrJzPa1eMAz0+v7ZXo8cqBpTn+p9wv
qTrL3RQbjdYlVWdSF3bSetO4dnCvRjS0fCu117jXy6BBzhj4tUsjEBwtLj7nC41/0VhhVGuckmCa
vQdVU6ptCX239ZIa7T7Lo3bTGE7xVHnOWpHxygbmguDEAO8Anb0UDhJl5pU0qs1TPxldtgWBH5s7
rw3XlMyubGDebmiGf9TicSE4n2Oe6hXZi2ECFrJqD4eDODrgSRuY78M0x9/oj1Xe3e2ddHVZJbWN
1jU3/RJPXycKvXARMLVhCKdDE5agMFtoNaYfGIby1M5eqm370Qze02Feg7BcuRDRtJKYZCpxtBcW
9xEEpJyuw8j7gijojxLYVn0Y80xP9uj6Dw+jMuTTfdN7w2erDUkGYgvhnY+/4iiGknFQdeRKXCZc
UGfKHmSodoJNESePkwLNxkcNrvSOGXR/7SnXXbQSby/71YlTq0ObAV01eFznX1qE8GWQJtVPZR3p
yYsSjNm2UbGx3RlpPzibUIhZBsB5YW0t/mfJE4m099s/4tp2o/Hx/3+Efv4jFB05s1kr9VOlau0R
RFX2LaM8srNzq8EXITNWJn3l9eGWIH6Rog2EjIt3oHLQwQux3TrpCkgMXuW0R3du0t/ilibhbkrD
6Vc2enaw8i5cG5fnhOiYmj0o/0XQ305p62p9Ypyiom5+RIgjB89RpirKXoDDzPbBFLvfdcnh+vj6
8siTyxsg/4gQF+s7NEDVS9M4UWJudlBlvX0AujH1dXsWu9ka1+yHrk3UYRfLjP6PIcH5gEim06Gr
G/PkFlrzlHhD/1w4RQxrpUpcDJLzPAJsT9lqzfft6sCoOAAwlGqqy9AtwYE4d+rCOClDoe0FzpP+
MCT1s6cOsIJLERT4iE56lP4PXxaQAkJQ1C4QH1kco8wce80Ma+NkF0bzMk7d+LnPevo9elWhBEJT
dkQ4Fm3eNTrHtacPGIzMILm9AJSer7RWRYUYhAo4xQDSucXdzm0P6mg2AzDluhz+l3lK5QiwfmQ4
6uLkWG0aDqB9zJPdRekpKZX5FeamG/i5Ppec1ToydkVEG+pwewdfnSYXMyViOtsXIhGznkQFOE1e
BzeC9apNM/0nIbwcuYaUMs7m9nDXthGqCIRRvOTgN+Wt+XcGkJvTaNWZeVKF+aIoLt7WwIX3LHGz
T415PhaGMn27Pea1KZLFUnhCso6wfDGmFip10PVEUp461v8YSjWre/Bp6Z5CXLPG4r8+GPAkj4xR
sgTOJ4gmIK67vcO2qRTnN65RerqZhx6kqDmp7bi/PTX50xfphsxvgIZRegD/tzgdYYBJuGY39gni
avCol12RbYuxeK7q+l0p4/SgcSu6D0j/6n4WBOXK8Fe+JjcRyHpeOMrgS6Vj8EMYGDmFfWqmcbQP
Sh/YITqI5nCq83Gu71D6gLhmZmJas2e/MnH2LG7HAPEQXFo2iYJ4cGz464xsmYOU/jW2QayL1m/L
4D+CDDv2w1CnwjWMBZ4UYyFM9eMnVurRUsUEAEk2sthWMVr3hZmpzqmA/3noMw2XQmWktxF51oxc
LFfFnjbqmijDlSedTpUUniSyoLezGFZzafSh7umcqsFQxa6yjKT3tcr7T4nDTvdLezBWvvK1tZbo
LXnx40uw5NBNxqzymYVz6pQh7LpNOsbRz7KLs2ir9l2g7I18apSDZ84FTsu1o7/V/Js1kYhr86aS
LYGCEpi4fAhGXZ/UCbmkU1xntT+3g+0r1RjVvhUHn/FDjtboyNc2998DLmInbHJaJZ0C+6R2ShHv
WjAjn8Xoqf1dANpk6yJpmvtaHCrV7vahvnKFkMDTKARlCLrWWxQUa70ZxzSv+MJ5VJZYZTfo1nVA
HTZm2HYr5E8ZoSxuEMCztJTBe0qCyOK+MvQRvWozsE5hUpuBj720MP3c7ceVusS1SZFgARxDEBP4
yOKmQvwY2ReY3CecPqsZ4QW0Dz9FY4kLkBiNqT59fA0ldgNFLSngv9wtpprCuZkN61RMKNE+iMh1
mk1Q2jQ+4yp3V/TmrqRYstQCGYJnDQDVYhEdM4xVrnrrZOdwhXg+QTXpQ6t+ybPM+cfyOvWYTXX+
GV3BceUWujo0aHtoWxR8LkRj7DylPjDY5mnkzQXJbqjNvZmYeXyvAziqH3QktqCUR5P4pfDPH1Ro
+GOVCMwdkVb+wF9aHqK/3nM8JvomaVvnZETIUkd9H39X+8rcTJVTr+C9L88jYCrMN9g+PDeEhOdD
6ZhwDKbQ9FOghvWwUYqm/IUajT3t09Swup2rCrjSapXTjb29mS6vHp3aDysMEY/Hdvl5XWXs2oFE
4pTndrhFFC7MtoiLmfoXaQ9xN1tt1P93e8jL48KQ6BFxKqViybJ0qRlZFQ5WD0a3yrqnUDFFtqnI
YTeqIqK17vLlHQACG/d1JF9BlVwESKo3Q4tPhX3S+0L8qzmT1uzD1KvWBJaurSMyF6ifSLwage75
Fxz1VrNDZNxPljvX+T5JHDFv48lRrINtFM42sYNxTQTlyq4B7kIxFAin1ISW5+evDep2jt1YSe2d
6Lga1b6pCppScRXbEqnTBI+l27u/4f1Wa6XKy1eTLJhyC+mwtI9ZqlyxiBM9XTCjQVFY3gYt83Av
6G6KvduExo+sceftNGiz2Chq1Jlb1FeTtRrElQX/+zcsW1OV3iCIHYbiPbfU5Bg2rYh3SYmF6tbt
0DA3CfaDD1+FMvkH2y4L73hPLL6xO7ht16M+9s6TM0eP2AD1xqYSXmL4Nr7kaPHFZe3HU9Z+DeK2
W7n2L29DOTpSGyZyDhQg5IL89bXFROZcUOF41wNLe5soBAQbwgn7rW5NMDdjHr8SohbI8GfGykV8
5cRyWomQKP6TStmL68moGjtNTVs5jVRjHk0FvnWWOMqXFjzQ4fblcO2zSlMsIgT4/heiMSnEyzkf
k/AddZbaR/ckfPXiYNp2c/pFHz3r7fZwV46QLRsKUpYDDu3SVhocjIrPVKKc0jzCqRXFn3HaZSy+
2Jl4oI+hX09g0UJntFd6uVcuJslaZ1jEFMmNFyFY04WoNNpB9E6dfbL3ST+EzqF1hPU/LCjFXyQq
yYIpr8jf8de26Y0yLqrIEu8ajrcHHpkRVUqoWqk7981BWAol9ttreu0T8qTQC6O7KgVvzkess154
8WiI9xbS4rAXAATygzfVVnQHi8Cp7zPUgT/dHvPad6Q3RABPP5e0ZXE4siRAkd4EKay3yDUMszpu
MgXDC6tovU92Z9W7xszW/IWvHQtqv1THWF368otBlRl6iV654XsEC3b0Y27De10Y2aemhrJ4e4JX
x8LSnWQfgB119vNFjanPKaCKQM2nQ/WqJmq5CdCS8bZFN6j5yp65tjcJu/h6cD5AzS/qQ7mDXqKD
pNB7orfZD1VLivDQpqLKtx+fFCgRYnRWD/bB4gFrorlujCTzTqlw+j0OYE6wMdo2NO6taW6ct4+P
xtagVYCZLWHzYl8aFrIJmqJ6lIMGFbHORrrxmq2ai10TG9Gv26NdW0OSWRrsTA1AiPzvf527MSid
KCXSOFm091/QZQICBCiqTna3x7n2LPAQ/wFccW0uZTckfctNujQ40fWwsjsvdMQzjRL3edaAsSKB
5uY9SCikBn+EZHj1yvDXQgGqI6StVG2ReV8sqqr2LsSYSjkls+dmvmJgXQfBvngsmh5i+uhVe5ZY
HLA7SZpdljf5P7fnf+3kS7E99qnUHbmoGYRRUgYxN3jUlcFzAK/tOSFnecqtOaX5YNMVqjNj5TRe
6WBiBgFMElEJqB5IC51/XTPXcF4NhHfSwqlOnouiDvwGI0/jgJGLiX9gHmSh6yOvpuuP9Muyl8DC
JPo9Rwbi9+0F0ORpPE9zKZGBKiZ/IB2kDHj+W0LKrn3pFcEpS7FP8WuW+w7SfBkgyKC1D2rvhYdQ
S1osVifroIAJzjakpdouoGs2bVKnSraVla/xbq49A5g1cdpweQObtbhEwka3ZnqAAZSqIjO3Y5NW
w32ZqAKK9xR2dwqGsPe3l+LqkBxxrKPZCbQEz1cCfd4u1AvTOY3tjLCaYlTtMz9vcHeGORqEZlFm
fb095B8OymL1ge38gd4BXyWXOh+zRCQjz4bOxvW8dLVTpHoYF7MzFG1PkblufDgWuuEXsZLVmyjq
Q5RADfVbMo/Bp8BTUehNiii/96pgzN8NpcPQ5fYvvHJB8LMksY0cnhhg8UoJp/ACwwoD+jhlXPne
lHXeZiKPPrW9rsSDX+pWtrOM1LVerbIx1rL4Kx9Fim9RgkFkgIBwsQ/GeUrcBj/z92lsrGfK793W
rt18Y8akDpptTWtwyMWEIX9S7ZexKhsArdvljYBoTgOCASXFKYmqL2ZsV6qfKKp2V3kgXvdpRY59
FzhSKBmOiD3vb6+3vPH+2hByeNrtSOwi64jYzBJAjTeVGxLTBc8IQRVY0eldMGx66exBwxjDlduj
XU6WK0923CUSUfZCz7dfpTnSi6fQn8tC5JupS6OdY0bZ3lNicWe5SXHvcStsYU3VK9nQ8g5kon+K
I4Q+BkOj5nM+tN1NTdhFs/5st2H8WI+VoC4T2Zs29gzHB8mRbcuy1Z/bSjXu7MltfdwnmrUqzWJ7
8StkXYq/AM/AZ1refnmkxmYX9+ZTgMHGsemQrAgE8V6QFNNGxzRsjdm9eHDgiVKllVhTCYTS4SCc
T7v3SK6LqeWVzZL5d1XH3wbp2puM5GNZ2pqbeI7du9tf+WJPyQMEzpVYCaAeyu/nY4rWVUIw3PHz
UCjiMexG+6fX2d+F52UrNdOL5ZQADjkxyFMs7bKhNBmBqdaDmjzPSRFjvKwFZbU18mGyEboJu++Q
Qtu1A3ttdobkjRDdykdM/ve/QqWu7Juadk/ynMZtfj+HnYIF0ADGDPu28O3jKyl5YTDTYTcACzwf
q4/cpoliO3keA2Sn3FDTfhjgNH4auejXQrNr84Lug9gvRRq+3eJsFoyehaaWcDZL1Idqi0aOq3b3
QEjjlWzy2mcjVkezjttHoh3Pp2VGPW9AkKVcOqXc9p36LIY4PlgxZiu7ONTaNT/ny2PAbcONw5hU
D7WlbbBhxESaDR9NUKb9aonY/eoGbhPglRe3nP5iRt4AaNWa2tXltcMO5QgC+Kf8DfBGLsVfu2VS
U2qirsMX9ProR24l5q5PG2DJuOm1+3KanO+24mlik8Xm/J1ew/hVx/F6d3sfLeJebgF+BZgbWnRU
hACSnf+KLrWsfpoFC96p46vKyltR9SsJx169r92i9kmdZmOLAU64QSh1TfD54nsDmqMsL6t+2KVf
9FFmBxa1mw7T0WzTon9EYdVsd4DZ4spCMlZNQ2783grclVhi6eUnk2t6k6jRMSqAlD+g6r8Wv21F
ZdagNI5OIirX9vNKSb4YRoVA0qaqy77oCbIi/FpaioSfNenT9lgEFrQMW8lsbTMFbvwLo8mi9fu+
GDzLB3bpDA9OZqXTkxMI3fSpl3Q/b3+tZYzM7/6TIMG0BckCTGpRwRqcEpnovupeBA6i22KaOmwT
or7wib0Md1M0+CY6jRI8Rp6mfBFJ4R1iTy/bzYBhirpRzSJ6a4M2XNlFy+gRzrZG7ZY2DgEaqEB3
sZkpr3tBofT9Sy+mDt/OPE2jTdoq9jEsRdvuerOt/0HILGom3x2x/WxL22wIpms33oDyKsdPiQVH
c6MK3YuP2hgr2sqNebHTZdURTgtQKzDqkGnPd7ooOrNQ2zh5UaexdDeRoSN22VnxS9ZgJL0t4qEx
917Qudi3u0HdHGwEw9YQKxe3jU2Mg4Uk0hdg9kmrz3+EaxUDQgV1+2JnQHI6KJQ/rbhSm53r5RRD
i6Tf5qYzn25vm8upUzhDCZRGGxiECzeH1urqulfs9gXkVbcfq6C/t6d4tP0WEX9H6JvCyuKtMpXu
p9J2+pU7/crotEigzoCRJbhZEjiLwB7GTvW6l9BTka1tB7XbW4416AdKamr4A6Z6+0piWNIa69NR
Kmehq7tSWLu4aP5AR0HHSkSCc9GDK0KK8LwA7Yuu2MHeVSIyCM2dfrmNFmwqXam/3V7yK+NJdyvQ
BygCAXdbHIjaodBL9Ss+NqTyoT9OtSk2Xp6Ur1qWFr9tZIGSw+0hLy8HXmg6X5xBIkhmuYg/Jjcu
UJPv8mNImOv6UxFMoeITVCoGGm9dgJ22bUQ1x67MTHWXjYrd7Ql967LwO3BdXy0dWuaTkXSGwFTV
rCJ1XLko5E84Sypol1PlAAcIghhcv9wrf927UzFEnl4N4qg3U5a9jM0UAp+qu+BrgmjZGiz8cuch
XcQq87Cw/yg3no/G8LE1DlV59Jx8wmlaGSL+pI8Oi+tL1brfEDg2fKQf7IepEuqaQMEfD/rFbGkt
kblx7GC0LZuSdZzVMezTCMSUiI9JPxrGBtJ5IV5HO6iAP47m1H2NAHTkW6dL4vIl6hMz9Ssu929N
nUwBUnaW+5ULrQ433Rx4IRZppGP7VM3IQJppsoAFuyWtsnKMsdW1nEIfD26iF7QbrJwodAZV4Ddq
YZgvOfv8GYXN+FPmwVL3OyHyT9BTde9QWUNXb51RzOO2qZAx2AWFkWYhGIAG10xo0TTOm0D5EhdC
jz9FodP+DPC/mN9sIwalHIYeO2dGX4J7pEr0t1Rxgq+YaXnGgz2PU7xzUidIf4NNacrHhMK98U8u
VIhfnpHWxtaKzDDYQlvqq4esNdOBzqNMfMA6VOUeBrg1PpTwPp0HI2vyl9FoSrGxRmdu7hWcgI37
Po6n+sgWAvk49jMFw6HwUiA+Stg4sEXVMlL2t8/bld1FuoqKJU11wKUXYbGK42WUx+Jote3wMNXF
+Kbj4PcUUMfk9JlN9VtJKmtCyFQTGdssXasEX/4CKDPgbEjh+AWg9c73N9XzjtNNFINOafe5VtLo
LYqydls7KjTSJsV6TSiq+WKKMtgDzV2DV12OzykGU4HKAbvIW3K609qZET/XA4qCwB73ceGBYfMQ
zUo3uptISpRXz7b5Hrtd9dwhyJRuPXqqycrL/qfifX7OSLi4Y/kdkpaw7KGmlj3NhaeLo8jn2fHx
JRXqF7c2mqdh6BvX1/Qse+Jddt5z7F8fEOlI36H3hu7nmcffPqVxWcZvWkBD55uVIqb+GKeNYq25
V1y+CS7JmlR6JuqkAbm4jpoKXRbEGaqjhrPSw6THMFujjKfJV6inKQiqqcW/t/fokh1IYObS8qQl
QUkbBtlyTJHhS+R5fX7sm1kbdoo65G/CbfJ6V/SSwZtGFsbifqI1Iv5njjwj2+i5MjwPWlxheqkY
YWJ9u/2b/jz4Z59LhomsAWVnydBf1nqsOUfEYci017qoU++lDKKufZ1I4vWnUI2bYds3kWf7aW56
0afJGi3l2UnKCUspteglnjiO0jcE94pho7Y9fiN6pbTJrq+nPPmK6cVQHtpsGry3seymcFcgrv5S
IwM1fkbxNBv3ZWCE6kqQ80e/cTEp2gYoxfGu8cfywTeqLnG73DResUef79UpnP91uyI3vjh6EB6M
tvLik6gqzqUXDcJ78FAgSO/NtmtPhl0V6TbCyPDJNlPTPNVpVD05A+WKA4Z0nfKk5Umf/eNZQkyf
M4dy56bOneyUBrroV0o0SxK2xH3BwOBAURrihVySIiJ7yGMnS7uj2qBuB1nUKBCNVYsi/NwPjSP8
bFa86C4T1oBFe9pVfgsE78scmqGxS2hh8H+PdluupGwXdw2/BdlrDBhB2kjnifO7TkRx3+VZPx7z
rHC0O9TxwpdZVMVDALVik+Rp9q0KDAHR1unHt3lwxUrocnF6+QGMDQCbsuzlJdMHcaEPjjcezQ5L
Rh8HFvNXZtfC2gwacAW1jdbw5pclArpuslgGIg+YBgJA53M2IrrNJoZIRxVi/E916B+mOYz30o/E
j0nLPX90E6TVNCcoXhsS3WdKJ2sw3stcWf4KSt6yVEhzylus/DjqldGSlBwhX6Gr21WV2W6VfNQf
FGhJ4aZXcm28V3vkqAt0p/JHY3RjMft9lRmjlBKBczgqsxE/W3bbm1tlaOB6a15KzX6wGnhi1qSt
mb1eXnz8auqocGHJmLkAF8GwBusDlMtEKbUpsQlN9f4n70c274pOn1+Cdv7X4UcmwGNrZ6c0CsJf
8ZB/Ugpb+SAcmBMF+hiNI6JuIHEosZ5/RlOYYVcmcgFL09lHsfvLRB/jTcVA+CVJm9L7aC2d8f6o
iUN4gb+5rOnMQpK5Wnc6cp3XKPo382vZuObBFXr4Jepmy59Hj/PhdLX1fvtuv8hvJYhfsltBIVNV
+7Oj/4rvKdnXlLF7+zg3ffu1D5JGoC8eas4uoGf9ajTpfwKG5tfbo14eTTIt6ry0DhgdGtn5AmPe
OXplYzlHF75U7wO/S/a9Y8/fsraJn7tK/Hd7vIsshvIBEb3k60k1/iVQtnH6uhmUyDrOM2CQrNLH
t66tu430pP/wtXc+1GJqs53UilvE1tHOMzz13KjG70UFDrKNqmjYIwIoDomXpbvRGOMjWgBrjM/L
4ArrWcqE1O0B6BHALEoWYYF6dUyH7zgiopjcm1lZNnd1UM+J33lVfYfCM9AbO3azf/N2KCxiBnwC
7tO2Ml96Okc/jbmPP1V4UXUbjFfFPk+iaa17crnvDIngQzWdBBjHGrlD/tp3CtT/kSBUP5bKgJC6
OnZb1a6HNyRL0C/TlTk9BHRyi492GXCwkjJ7UjSKetyyh2J7xljHROhHHI/VTeA65aaJTOdTQaX1
jkJDeH974/0haZ9FGUgOoEgLqgxrdtmHPJ+n14jRLOGuHCfuVe2QEFYYfpCktuaXKmCXh6hVkZR2
VXu817oB4G0bNp7CiwwNZNPD4Fc2sbCC/oBNtHYkixqHJ2PuFMysJlP9XerCnQ5Om7d3naZOAYix
okr8yh2dItsEuhpvC91IvR2YocE6dK2G/5Yukl6jjmS6ia9n+SR5LM4cbhtdsZJPVmeZBzQFOoSn
VGX4QkGwzr+DX9W/msascDNILpLfi3K4j9p+Ch5qAGfvGdoun0TXdMHTQJpc+DVG4UhX50Nr/b69
qpfHGd0BIFeUB2k8AOA5X1SraYquqDXn2NIvi7ZBZgXKLoduTtez64I1ftUfzeTlRySWoQxCFVp6
LJ2PBy5IgTCgWketw9V1YxQm0V9Ca8KvVUs9OJXTzAdtEl3mk/73xc7oua7vAcApd5Fw9Pb7UIBV
R2xtht4ge7/bDmCO5gsPszokQBKNsl6TEbfdXqhrv5zgVsIzsGbjYVmsVFbCGQqHpD0GISg/p8r0
aKvPjXl0qJhab6HZKRtA4Ir+X5Z0yS6hfeW+alWbV76do7y9E6BMDnVJsQBIbVf0ia8Cn+h+KF5R
bKDv5ekXVjyc19rLl9GjJHPj7ohICJa/S/X1MBGdXeHrceRIIDcmishXc8d4aIqi9GtP8bb5WH33
etT6eUM+3GolK2VzOaCqIa9f3E5YL7l5MnTtceLl/KR5QfS9AAaLkLMwD/PU1V/rpu/X+PJyGy22
GYgmIARgQgmClm+x0qbKjMJwcWxGTDe2yL0FW6d0jbtybILt6NZNe8/1mN1lYYG/2e2tcvkkk0LQ
EuBxpODsLgcvzMISrpXWxww+/Z1awe7aqG5A3EoZ8j0P1eTH7QGvvADQbXmkLDRIgdwutiYyToWd
TXF/LOAp9tsxKEZN6rCH2ApEwybqy5BUIUv+uT3slUWm7iFpi7iLwLGTP+uvh6dNqnl2o244uiRK
6Ts/ANNOx8H7bzuETdn8qqm7WM/5bOXFFyeY2pW76+r48HV0JkiDYxnmdrWSE4YV3dHFTyIBCILl
cmdMwG8nrw5SdpwNy1uZ0OQ4FIqlrnV+ri27hKjwhWll8vqez98Y8L9MtaQ/xnisVMAQY+HuTbcP
Phk5En/ojCpUv0dFrBQ2ruwvGWRSReAygq6w+Nw0ury+nDzmPQPH0gcBqzHCYOWnHghu0yHw1kKM
K5cfvCEgBbJnyjO8FFDJ7cSo2L3DcXQdMT7ko5H/xx2fGtvEsZPmEc3/5FciW4gHLfWCf4fa6ZVt
XY19sNGV3jYfjUFPlIOS1wpOqaGdlNTHHDvzkVftQKaabozoeS/s3e09+icqOL8JJOOJQhCVcBLY
ZZ1u0GO9KKZ8PsaaGD7pEB6NbYm2GL18IyifxjCJX6OQ8vRmRkk62ik2Ae527vu2fmyiSBQ0QxGD
8wscXMDYYW9a+ZNHT3iDslXp3ZXwFRp/cOrSeMy1Qk/ey85Ohk2Rjs5/6txqJ2j2nD9BHdo7GMWA
IOkwh/hF357o5aaAIoNAiPSJlJilRaI1po5WGo6CioKhxnc1j9I/IdnncwbtdMup6FfCscu2J2Us
Dp+0CZAEV3vRPW817Lc9te6Pmlsl6ex3+RjTCrarpvcNt8u6e65BM8HfzJ3N71EnhkfOUuTtLBR2
462eWzicWqIyTmjvduKTZs/2z4+uiXSW4j6k+CexnosDqmSo+I+NOR91L9IMv8MUFf8rTzz05Md7
VJkx9bs94uWVwIhSy4lMFyzHshJWj6U3D8owH1uzjv3BTPWHcFTeArfkgirUTv035yY63B708tNT
KJGqLbyulKKXLOvC7TO3hv55LPRi2uZ5YvrJCLPHTdW7YXTqt9vDXYaM58Mtrh8cafAEDAb12E9o
v8Ozab8jzPyexZO+8sBcRi4SDkvdhcSWrH4ZnCauOWppXarHMpuavdMPgbOn9mSlP5tGWrkkeoO6
AtA2dCGLOXGTjRiT0fsgN5Qsh0ICKktS+wBL0GWK3YnMc6YosI6ONtWzT69eBwcYqrsGt7WVY3Xl
W8pInKsdaB5Xrlz8v95UM3KrIkfC4tj06XwAUjGh+milePPWjX1PzpNp+9uf89qIPKAOwAA2EEnA
+YhRUJt4Jo/aUasUKKBOEh280RzTTZh14XYemrVo5cr+kaUpqbUGBAgkwPmAddhoDXAt/Zj38zjv
zMzq3Vc1NT28eXQ9MFfyVHnxnT8AhIGS5yb1XqQ63/lw2LvpXl972rEQXDCZgtDLAefEWl+pgl9G
IxJNSHeDQERmOAt4ihKVM6ChRD8ObdFttMakEZRawz7DJnpDVqXeI38Ub/FapY784U/ICSGhkpZH
aH0vPmEfGsZYUZo9JmmVPESoKd0bAciTDnLmFjGjVdionMtyTWFgwKwliGGzLj6hqCgu4lio47ec
m5sxisdD4TXdU56G0ZMWxN7Gw7H4Ez4n+jOS/N5G1N20QwBs1arhyoUrlXyo0gBugegir5C/zgtJ
dpUbWNkdeZLTL3OtJb9yov87k2t38HMtM+etpuiusnJOr21iqtNoPcq620WdsRvKSUgxuSNdX+Pg
DW4vfEXeQLYROCvP2NWxLKgZiDlTp13mzBSgzASOpnq0iqr/XsVK/QWPQwDRvWaFKw/Y1bEkjoJc
F2zasuBdoNIQ6SPzKo1s/NUHIfa55LS9+aPoXMznb2/ca19PSoVil6dKEt1iH2mx6c01ldQjAjne
Har4qMbFebP3GnX+RrMfTmQ9i39uD3ptiiBEwAP92cLLwlVRml3X1bN2FCjGf8KQQn3I9ArjQxov
dFD/h8FkFwPtAgqmy/3ZNm45BTQ6jkUyx+Wjiu7kznAVVIWFklory3nlKqcyAz4ObyFwVheJ5+B2
iB7FXOW2FXvbBPEnlUTb079X1aBsO9THP2hPJd9Gi3iTK4Dwg0+4uHrmKIvMQkmNo6O41RaigpHD
XHbjrVSe8LXacPZsaW0Ft37lEwIjo3LFA0lrYdkQm5y6G7rZ5P4Rpf6NZzvVflBLae545Ezzo/Ap
gEVYCtICAigL1EH+mL+uGJfswJsnm/qqqNP7Ie9/lw0MjzalQs7+TIw1N6Erp4IBpew/R4IAdnEq
HDcvR0FN62gbpdr920v5uTtqkFZ3YE8HlL91rEq3LYr284qw+rWhiT0c/HwB+LOy53MVqRUjtxEb
R8VRylfQW1lycIwpcw+A1pLvZEgDDNts+F/iHhu1HKQZKZpQcV8ssh0mbR5xhx9nxU62deNk3U4T
c/A8h251VLu0qFcKetf2kDR3k1q2Us5kMdUQKyfVaAz9SNlYeRXY/TjbqujjZJ/Yc5asLOyVnpzt
yCMp0RogNZaNsFEroY3BVH5FnCt8cCMvs7dO1lI2yJX5gQBN7HstQbWszdoHxXBC8RKVSvhAPUX7
fPtOugTL4Y5F4EUeL3kIkBHOv7JrpGECMzp9FaHNty761jB9kY/ic1HP4yOvSnvfxFOJpL49wFC3
RmTyyrH+9X+kneeO3Na2rZ+IAHP4W7G7S60smdYfQrZk5rwYn/58q88FTheLKKJ1jQ0b2DI8a3GF
mcYcA9wkNWskZ8o9A/ZbXPC3ERQ1Zgobkq6JO7dsLWkNYDjHEs3HgFmQdBcHFWEFYK13IICoB+uD
8iUFW7WLJzTjN/zey9t4HdJw+Mhm5cgPt26pqAOKLY2Q7RIc+uo3/NAg8CPLegfHjXOOtDT/XDRF
fxR6bO7sLmyeBivpNx6a28vn6gyx03OSU+U39MOUxpExLtzxIwFN0u3HGAzcSHnkE7wUibdzdWYg
21rVtyRibt0G55HiLHAmWlxMH1wfh6ISWZ941fBxCoz+9+x64pGZoFb5BnwfF2yZoRO+2VOBMKV6
RVCOgMNNxdKccnSSROR+yEPtHDWpru9akZSMsOXu53yug5/3j/ztZZdpJGplsOXhA15u56s3PJrj
QUDs7KBmIMrffd9b1Eft4K8BXfEv903d3i5khQH4ED9JeViO8vXnNPMQZ1ukzXvEtebHzhyLx64u
nfToDXnwZGbB8KGPOvUYidRo9jV8l98sQ0QlNOla7EfGVP4bp1opNk74TR7ExAXYU4OuLRgXgGvX
P0tvgloAeWne551e/2aMeGTWiV5G+XB//TenSepDkUfCpCJZ9JfDzMKLC1MLuuk9Ux3ucDaLiBtj
ClJ0qw2L3+Fs26f/P4uLDx4ktjAnWGPfd0xqtHvFNbOHIBTtuxg8zDmO9fN9e8vDJHUq6AABMABU
zile+KrabhWGmuL8uSrM9BG3bDyXRvBBi9I3jwa+mIJxGJIW/kYZ83rTsjqfirDK8+fYCehxmWgc
A/HLSh8QLbLlrrB/ahDITftUg7Tl/jKXz5G0TeuEQXsK3GA9tWvbXWuN+tC52fM40pOKs9pmDDB3
d6HdaRWsWK7xu4B8+u/7VqXvefUOy+nWlxEF3nRa2kAGr606rSZUfVSDvzoUI/J/zKLqfdBuwUM9
1ar3nCAbl39GddCyP2rwVXn7eg63OA0WK3/5DbKsT7gn+Utuqt30svpgnpW/4NIOokNdeCqZSA1A
/NdANbMCcmXXAdCdsKmO95e/9EP/a5sRW+4PXW5aWNfr12gz6z2s934y9v3R7cJkX6mBdSqjQPEe
HCt1/qsJ3t63ZtGc1UJEyXG2G2XjZ6x+gVe/YnHu+rYd2r5FAXEyynZ4yIxqBN0aG3PzyY7j8fcw
mwn0HEljbmlZyvUt959GFkddNs9upqKyIEdXKzWUvxj4Qjm8mkzjU1uRTeD2kQ28/7UXEcfLxwZW
R2rGnAJTUfIzvHILVmypdRMOkQ+QuFE/q3qhK7tRQ272QAQSXsxWuOlvYtbhXFRFu/WQLJ7K/zVP
zCGpY+H/XM7fObNVEdfWoR80iCF6VZ58mIui/jv1wOgTZRX2Rsy7drkYy8AL0Cw0uWjX6zWUyQuH
0gnRyxjc4TBT3D+CaEuMg+BJox9rKs546BN3SvaiZOBqTzVZqTdi4bUtRleInp1EEOGKrn/FXFed
Vs5V6DsocD8MhhccjKm1DrUNaPv+Bq+bkoAlcmzSGvnnrzZYsTLsz1boa+OQfm90yZSje0z/aKJ3
tvK2NWP4PmJrhusoOC4eTENjOt4WCOyi4zk+U2g0s1OV1RXq7lps6W/LgV8OD8LtQKrx5aQvi6+I
Lx/m1q2Dv6K60UC5pEY0nQalDecjo7iD8zYn+2IOlDr59ssA2ZIcTW/FGJaSZcmq4bccHD09pFXl
fpyiIdyFwfR24l9K/wRRUvgDxsLltB/FtTDr1Ur5yyRO21WeA3le1ofFV8+Msi0hmZV74ZJxe5Ju
gOUtG0VmA3mnglDiXyBHoj3rnJ80wGaP3Vw9tFPvfS2M2DkZqTKkO7dEanzjXq6cHEJFHiKZ//CP
xV5WdMAAULWhL7QpeWi7SVy6CCgGc0i4+ftXYpmJyp3EGLVw2gvA+JZKUxY1GXLMTsHDlk3x3gkV
51dUFU184N+vj/mQNPF+TlUqmt08q+W+diXIrgCb0x/qtnqzXJ38QaBEGU6TbTPgIteXNAjHfMwy
jaNVacOZyQpqSHkEWWs1iu5J4xtswUPW9pu9przJAIBz873zNFaaNrJy39T7/0Inn/MDRVbP2Le8
fQ/OrMQfAkZ2jkFguA+NsWV+bbsl7Z6snVESeMkgXr1KoZ6bWhYHSDJZifEjcwfItKPZ/Fnw8P+6
v9urpqiuMpmvSv5L+eevTNlO2LWG1yR+F0dKsFfh8Cl20LQO1W5Us3ojrVvxp4T89KA1nDd9rEUm
aepjMgpGFPxs7ozmc1lZufrRTuxq+EYd1/H2s9f3+b+BprXnxqIE8+n+alccqosfx6HKUiud6evV
VgCfgzBzE78KzQlQBETH/5Frml8do7X6U26P0RbAefUDSyCb7IVQxF7EqzDgscGpkvhmYU/j3h4t
JyNio3v3IUhG7cf9Ba5Zk0UymzKvBKQvrAVibIwxrlOUw8YgpzRfh7PzIc/dXP8nHgbz7T4G2h9S
ZxX8lqRjuf6eWZeDH1KdxC9N5Mp2A69kcRBtOT/UThltoUzWF/d/1hZBZ6AzR62FceIbAlqOT1M9
N8EFyLT1yxXRFvfBmrEXzSw5kkmpb7E0CwC82StoCxdVGojPY5Il7n7uEKf9pDPQbW28ums3Q8KI
GQXmzbnBhFHoK5WpmWJfV4w+31kVlDl6AXpplxsU4c7h4HqlAYS0b39BDjyIP7gZtAY5MhKDh5LG
9U5WdO3LsHJSv20b52frTM5ZS4b0WCqt8SkGnLrlZla/LzSXktEPyYAlm4Uw7S7WAU37g9ao88FL
4Q7Y6ZAnDftcrTdboKvmqO3DQQIeHhd6vb6+inpRwUvt25HBpGvbaHO6b1Un3wt3aDZkh+THWuQo
dB5k5s+ELUWlRaA3BaItRJZkvtcNbn1Rp3g2LgOjHRvR68pz5jEpRmeTcSQ2b/GcGo4X9k1t5H6Q
j3Z20mLTSsZdPDTTyaqVeX4qnczcYjxZNQoxLLSPOiQLy8BrMCKn7qUQZTcGBfRnI5idndKNQ3sQ
ZWrYJw1y3C2pyZXtQ8mVDic0aBTll4lJCJGhpddq6itWE8Eao1EANRty7qCKGZAtmL25/5CurhJf
xbAayH5wbdfnZdKbMZzbMvWtehr+9orxYQp1o9pXtZYLStyD2Er2pO9ZHhraZYxqsqMAdRa+SQOM
nkwQ1PhzXhafzZnXlhLvbHd7q+aVfaZjDqpdVTsnf7tXhl0YRlbI2nGNy57uzESai7hC5lPazuuT
VUEk46RtbjxnMyry+2jUjbjbhVWguvtGyXv3+/2Pvba74BNk+uBJjn7556+CEEjjeuhM7NzX87T8
5fae8mz3hh3sGVAfz2+3BTUQCYOMQEBIXtvyFGh746BBWzOsrXexVhTfSI2CYJeo4ud9U2vPgKS0
oFVHt4Nw8tqUYgpCEYjv/SIItfGQT8IJj8x0bUkLrH0+AF4gqQiODZ6caztlY+uDKZzCDyPX+ofe
tYuoZFdA21GghXt/Tau2JEqcmoikx1n4CcivbIS5vdx3Wyt7gH2n/Iiys+PAGGFsTdet2uL1BKNN
w+UmXw47OPcYG838OkX96jFNh/YsCp6Is8Zw+df7C1u7fjpxGrGwxzFcVlLhAoi80kKdNO0TG+UP
1dq5TI18SAdIR3bdOP5uTGN8vG90dYXAUsBcEu/Di3W9c0wjzGWXcfCbtDXfZSLrfk1W008HS4BH
Ptw3tvakUauFqIo8jbGc5dZJ0JamcvKTrMicc1MY+bSLtQYEhzrrIfLfBTPzp/tG11ZIkk7fCqpZ
ORZyvUIPzmUlNlFgddWmjHejB7y1NCb3UoXOFrxh1Zac54ZUgpqAubBF+c/WgznIfc8aaEPbzIYd
S2tAVkozoq2G4NrXfGEBZGkgXZeXOzad2LUzGz5HCuH5CeKhLAcK3DRHLW8i94mc+I19OJmYM6YO
ePT/mVycFheAdYUkW+HnLewk7+LM6H+gWNXUe7dWu89DTdPo/u6tLlLyQPEo061ZAkaSWvTtkInS
t1V0uZg8H98HSqwlux4998dJS4ovf2CQRIlHTJImmYsmlDW3c6V5eelHTpSfB7ZzZ9uxuu/ypr3g
nuaN52x1ga/sLY7MYIV5ZoZF6Q81bo8VsomUHs3fxN7Fz0yr3I3aprxkSy9P2Z5qI8gYEI6Lt3pq
OS5h25S+o+ZNfmjsUWcurnTrjdBw7S4QIUjScWh2+Of1vavGzutCCjjoDXf135lmKA9tmJefxOS9
DT/5ciol+pYAApEd/N21pVnIKZeiL310ARP9mIHT+Fln0WYIuLZVkj9QUu0h93XThQ6LJEG/pvQT
pwk/5WUdfEnmtntgyu5zUTfGRlC0ZW6xUQMoXiCjSek3rlTg6/PC25WFppTU//WwOthO+wcpJ5NQ
QAzk6WfvFqEJcbM3d7pZ+A1ABPPgJI5xsoO8qb9YjZ5u8bytnURqErCmMbou1Veu9y1SijoNo6GE
nN5yPiZKF0NoV1fWhotbSWwJzQkuaRDykizzvGHs06CdrMLvoMAPLq4eqd05q+z6XJG5vBMWKhb7
JohKlUGgaovEeW0XX1tf+DzVaWW44hIazYb6KSzTsD3luVZ6uxS6AvXgVSgw3X/C1r6r/KASbCqb
g4snrGhsCIgSrfDHLk+Gs65oQ30qenULObhuh8yP2T3YSpeNwFrkFPRJFXzIYZXqXy/WhuqjR/nn
jdQsLxdcMrPAfCyJUZe6tokzTuUcd9yEOs6Vc5Q3T+YIzVJWOO+jsgyKP3A6HH4ZypIG0WK9PphN
NQcKWWDpm2PQ17tsCMrDFGbzQ1OLzt5HlrcF9Vo9o4AfmCMAM0i77tpiURtpVbdK6SvK0Dy55dzu
C3Ba/820Bc/c1vYTcmHZ46jj+e4flrWo03pleXHlG1EMxpCllT+3iXtUxmF6yJQ236VtEZ1nBCv/
8qpAOfyBUSCgEvZObXv5zkCqU4VIipc+HGjwECEv6O6qgQHlhFDmoPKMd3t3MLdc0uqBdRAWR1kF
5Iu1SHCrdKjolIc8OC69k7PSpY57lJi3Dde3+k1f2VnspjerVCQSm6BlqI9Mtsb/Ih+oSdYpmvLH
GI7y5zQU4t39j7rmcKElxz/ZhJ9A+K7PUAxbGQg+mT/MuTKeE7jm1FNtjJXxDrZUa9p4VlfNGdBk
yso9KcsicCFraLux8VIfDhRd+QcVqy59Vjursvud7BYnf99f3trmweil0n9hIgOY1PXyhDnieyNR
MDTUUKjTtIyAsG48e0shdu3Fpj8gJ7IousIQeG3I1mqrRLw68520jP8RpR7ODyUjhMWpYkiKsTzL
6B7ur23VpMz8TKgKKA8u1jbrk6FOnsh9JLny6INngW3/ry810T6FAiGJfQaLWrMRXyxhYC/PKisE
i8GQ7K2UKD302lFjR0EQcA6tn+0MavdENJVrvzWzL+dDbmaZfu566E4/ZEOmObCBNsKw4MAzh6jb
OSWzW+embqP43USw9+3+V1k7YeSlgK+lIDFF8OuNaIUddjXkv75ZhfOXgpnGfjcl2fQY5p735b6t
tStLXwgoEbtAvWRxmsl+RREbSuZ3zGI2BzWKquGLLswk2KlU4vdemvxw3Tm3N+yunWqwaFwhFngL
sIBSQRCFcGn7psu87wwxCyXea+isbqH+1s6YDIGgEpajpssSVzE2QkmqKfdbmK+Cgx4H038ILavQ
+gbFD6vVpvP9T7q2NMn5Qk0DgqSbgreTlaCHp5hDreRi/BSJucnOTekWw/6+obVzIi+PYUuA7A1m
BA9mzWlBVirSzIh2vdbE3YOrTl17aqNpcDc85uqHhDaSqwpKBQzl9bHMqx45eBuEWyHG8RxD1XVx
Z2TZdrGIHWefROMY/MmnRBdcNt8pZS2Fh5oUYJmqK4WvJWifHecyoBtiAjn/ff9Lri4NNS8Z0HEm
l7W1NK/gBhYkv7YiYto/XYT6agw56rDXxRjZhwQ83ZZ4nowwlgmp/JiSZF9OhSyuXp4aZTpBp+aP
DvIhlpoU3S6w5/bgzO7EdC79v3fA7YKHPEmrj9RVq3/ur3rt7pOGUIwlWSVTXWwoqkq87nQMfBUx
+XgXCFWrmL0VIZNMFXArtbVriDNjx/5+3/Da5wZhzMIB5PLMLWKvZEpwkyT/vlsq6pFgHV5quxee
faAZ3H5rQbDNG0HC6loJuNCalMw4y5hdrSqjd4SS+6JwhuSUekyrPilK1TU/lWSOoDxsBApTOyjm
0q0gd902L4HEsvEiLL5znVXWILGg/mxQEQitJHcuKJJIdI6bFX+PbtQau94ASbfRDVt7IGgq0PNn
EPx2ZkS1p9aelJaKewLlJCrgaTteXJuH7zNzM0m0VaJeA7CA6GKmCuAT13Y5U1W10C27aULdvRm0
79YYPZqDTtVd7cbwXeQ06Y8m6aOnRHWa73paoNZi6fkXrZusT/dP2O0nx39SPeOj0/nHwVy/VVo8
ls4MaNBXgrZGH1xxLq7Ik4ipIPgtdxWYEhD73th+vG/39mRj94XUGXfDtMIioOlBX8S940a+4fTV
Wc/MIDlycS2xz+JulltdpRvx6AouVdpkhoXGoJwZWbwj6jxCNAWRI5m2SJ1d78zZg05RdPjmKUbT
7Ggt2c7TGHttdpqC9BdpQuuFOz0Zq62pwdsnjZ9CAoCyN02Dm3lIx2HW3eqc2E9qMpuZwZXf1RDP
8VNeo1JzDEZ7FGcFuXoyBCV395ZITed8fwtWDiE/AuoDpjUo2d5SqlMaKKychr6TEMFCol2Kfwuj
s3ZV2tpHJ0ZWAHVNQGsc4smP7YH/MwuhGidLaTc5fm6jAcm7KVlY4K0ENCzv6KsOW6XPAkLRMfLn
0bUhqDArLT9Ry4Nm8P66Vw1J+Ltsm1IWXDyq5aSCW9LCyK8jxmwhGk7j4ZQ5WbOFq9kwtHQbjd7Y
Vp3UGDK8+iGmSAGPMowS1cZGrt0lUDsw2UmoOw/K9ZdzG1VNU3eM/TaF421HpUtVzybcXMOpthm8
h6VQrbdUX2WyeO2UOTXMhDJAw4wdzJrXRmtatUoR6rEfwgcSXRghHv/xtCx8P5bFmJ1BVUTjzhjm
/lxMtZ1u7OHq2WUhBARyqNFektDqsdVpRl2j7th35XfHiIZ3fSRC6zSG1Id2WRvBmB2WiT0fE6q1
5k4b+8EumDxwtd9FpYr6cP9U3boQvgcRkSE7j/xPPrSvjq8w1SQIvCrxk8Eqvmfq3NBrQZPuaOfc
o/u21g4WJOywmFJk4klbXJWorbRWm5PUF4wEjc+ws+hQhTfN6G0Vf9YtSbEKqU56C7SM4YAUUcuq
QtOeDhXIWfEfwhDVVldl7fMRK1O/A1rA3xe1iSTT29pRUsA9evZeHaPyb6UX/07z5IQbR2dtSZK2
mBiWi0Al5HqjsgAiuhydZ5+fMWRHWFo7eMbpC7QbyLO1Nx6SP0RZcDjAQhbuJrfBwRdwsvtxFDnT
Z68csvgnfFJxskOUsYrfp27UB8wEqnV37hURfhCDHWyR6qw5+Ne/YuHgVaNHmiGvE1+IVn3o3QyC
wJzA+SCGxnyyMku/gKzo+o2Ua82sfByk4BC4wiVgI6GJa3VVlPhONBTpIQxD8xG6HPUrOCvU6OYO
Ool3DK/OW7TuawcJSnUwR5Iv56ZnEHcDKvG1nvgx+PgLYEriF91BOEryzdtbkPJVa9TRX0oQwHEX
EasXTYypD2PiwxuWHetp9L54cTVRwhvjL/cv/dpx4nUHsyXx+fSXrs9t2Re1aVVpwtxUBLEjQgGV
2DEEmiT7sA0tfd86BiDcKk2zeBcyhrpXtch0P9//FWsLhiREJiSkJOD2r39Fo3Xd3DMQ57sBJEh7
dYy16lOZx4OzM/oS0dv75tZcG5TN9K5fRsmXXkZnREwMGS60otDzu7fU70OHCkICaeI3MN3Jhrn1
1f2fOfl2vHrEw9qctDnPkbe1jbQ5oiXneJ+qeQZeQXIbb3mxtUvyUlKSqHEZ81yby1vh6o1Whr6N
uE32LtfVoIX6EZ2b+NwknvLDCerBOkZKY1en+x92daWUKAB04D9uSme4wWlkLAq4vmUPnxFBkooq
SpUd3ALOx/u2VjeRqWTm/+R0wk1hdhrA3jbYimpt2CN2Zl3qqlN3wPSjQ+SMzpsb2HLcQgW7zWwu
7CaLF14x4wm2NyX0Z9MsxkOU26F3UOYu3Hjg174hwTvldAoT+JPFA+8MAry90iV+K+r4Q9I0uSy6
KGle74Wud/rGstY+I6UXkIUgcAFsLa6el/d50NWE6yP9J0SaZtP6qUylcXTdIfk+j8am71hd4Aug
0cUlE5lfn08jpRhqAxLxizzsT1kfedVeSUsBPSjkPIf7p2TVGI1l2VXDYS4H2ZARCEuIFyM/0o0m
P8J7WE47HYoRAXEd5FH3ra1+TCBUCLdJXaMlWtNu0a1vYifyB1oUz0gqVM8aiM0DKJzE2sdqTKz4
douUH0E2SQ56st7rj6kxnTMlHfkNlLwFnDviP6sJ0k9F3Q1Hbeijjc+5tsBX5paeqbFtpSuhdvZL
RKsOxTySxkFRcSQ/jv+bqSb8/pPlyVk4C4j2TYOyG5mzR6iI7YNO8RdAuGdrspG/Kzp72gWV1f/B
U017kKoxwaIUo7z+nLUdxLVGY8Hv7UKb9pVST1/bVATemUjfeLy/uLVkhytgyaF4iD2WlQMdZqhh
oGLhZ1qtHnVqfg8VMPuLHamesnONtoRYW/V2MxI9P++bXttHip8MEjPyTty6ODaI02Uq6l+pPwnj
70wZ1WRnh216MbURTdNQzf66b2/NJ1Hr5MPywlBrXdhL07y1CmVkPMOx69+UVkVxyMu0OPZ2aTwQ
znoPXtDo8/G+2bXbT8mLvyTV7s3MNGQpTLY5HUDKbtQfx4FC1L6xGWIqkkrJN+7GqjHSDKnRzAz8
kr5NOGXchmqUgVLrW58JaG6I5fTdsXHMbjz9wcrAopIJAJoBQnx9UDM1LkRiZUjWhIxKQHyaf3KV
jIZRa0V/ElC84O+AzIDuX0445mOYzz0EYv6odPX84KDi89OuouIjHEPWTkyoGOz0PtS3Jp5XDymE
O4AvJO/WsiM6jo6TkBKTkCZ187dZuu57Atn5PMdwpj7kFNadjfOysCjBk9x56njcCpKrJdQqJRj2
KiWiQiVm9aKX7l+a2UaIWczvhrxKN2LvxaX4X2sOMYVkaAOUvXC9aaKAPLFE/myrA7qzIYzM+m5C
gSc4VlrY7FuGtZ7m2ja6jZN6a5jpOg4NxVmuGmNM14enjoIsTs0xf06CaHoKk/Jbx8a2DNkE2kOc
joQdVTa+rdnMaqlM0kcHNsKGwsd0bTRnZjWwirB4Dl13AmyYGV57ymJzxI9YgYH639CWG95xbaEA
9KCmgm4D6O9ioX0dBnrCVXnmtddORtZ6D6qB7FaI9NrHdrKzPeTzW0YX78DLQuGKYZqcpIpwcWE0
jPqJsaGqeK4noz328ayZxzDs5ucEvMnWHLfJV3tVMKPOS0PFMOkhczURO1i8A20dB4BZLO8YaiBq
JHF6wDhwro5bGf/yamDIA6lNa4FaFHdxsara0IKsz1vvGAUwtgSTaX5Gi7zfSZGvD8IV5YYnXrVH
fCiJnC3y0oW9IdE1Zagc75iUlXNqC05mQSZ4BDY07hkh3zC33LSX5ck4Q9YWqEktTqfGC+pGiu4d
M7eqf8SKqI+VsOMzheqtKf+VLQMfx7pQQyFMXBZwtdZiHLMxkUvIS+tQhrrYF7p442wLB4PWLG1N
WcYE6bjsqVr1kARGMXrHEQHzXWiW9tGMkFTQtSI/2QpsXiVz8mdIePSNR/R2fViWngmyCrz9knQT
tcJcD+zeO/aJ4Z1sbejQ8Au35pS2rCwOvh56oDQ64R15x7QLHT77FNkoDdx3s7enUK5Fnj9yTEAM
8ti8St3TQTOqwmi8I0ywUmxxMKmRQCfgWqI7xqL1dvftra1Kopqog8gG3pJahpm6ujGRzDu2s5Oc
4pn8mXKifrpvZW1VElFs0bBCfGBpRQ3UqhF56B6b2bUfUkb5ol2jFw4dfmMilgf98tZ1IQEEiB/0
mybV7pY4F9WZg24UWnqae7d8FvZUPzN1nRzur+vmEhObIIYB/w1PFUd+sVthqtnCSBHDqme93qs2
PnRsiuQI4miLCedGEU0qfvHc4s1gKIEZbXH+FLtSlFZHU6gN6+RbRl/2bHmdMu9zTXd+mHknPvL+
x0ejdaNoJ0or+CDs1v4d5m2HGhHUq+bGWV06O/mLmMcAO8Y3htR9sfpqzpAbCIb05EVt/pgbbfE0
EqUdaLjAKW/P2tMEx/dG+WDtk782Ko/a6wsSh2VTwUhzgs22OQmtCQ6BwkBBn6DZ/fbdpVdADg9p
iWQvvzZlNXxdJcKUGZUxrDcIn6LLLaaC+nNSbPENrS3MwuFJDRjaqUuuyS5IO8XoMqQ/2piBbnIT
16b26bb2CZh+vUWDeHMl2TyZCEqqejowS370HsmRSeRFemIcOn6vwhTGbBKsLwl8D6c8cd4IXtLk
YQFGxMqgXcTFyofo1b6Bggh6U8cLTGatQ086jEeYPIpDHRKV3d+3RZorTTG6wCgNIZiESy1uih6Z
elh4fXA0Cyd0v/VM6+YPVhqVzaOZ0UjeZ0iP6B1i6RbCP309oEV2/xes7CUpmQSocn5oZS4CbVUT
RugknXLUg8H6FTR2oh3G3Kg+BlZclhuP0MpOUrpjmSpwWCBvixKCGs7MIwmVSCItRyA1RYzkjnAk
3j7phsGDrKyZqw1Q5e035mKQeRLAAG1mzO16O4sshZXIlQiDIXf2ej6LQzXo3WlmGOcjZ7Y7iLCJ
IC+pwo3lLi1LapaXWyL7lMzwL+I0EdgoRYGsueSIO8xnqSrxI/aM9j1TYszzoXvZentbz5tLkkaQ
Jr5tZ2XDnZxPZofMSoK+uF53kzihEyAVelFz1232iFDW/6JqYhx7Grkb76v8b70OtV9sATtGpZ12
CVnpta0YBAdljKi/hG2vR8emh6wEKuGpfsyMWBcHr06T5LNrh8OjSIrQeUfI4IXn+wtePvL8CPBT
oOR4AElVl3GqESlZmnrJcGGuonwIPD385CWT+zmpWu8TUBRxsnLd+3zf6PJIY4k5e/I3ebjknM71
ygW/ZnYqwEtRDUL0N9PhlI9OHsNV4qgk2ix+Fjwj0dsK/NTgrq3KX/XqiXLTyNBhah4uQ5PM6Xdt
djLrMACvtP4ybaaJ96TVw9f7K12+FNImoBWYEmRfmkT12qaqlFavt9l0KZR2do+wG/X9AW20VNu5
cTtsCSisfFjAMkR7L0JjZPvX5vqKKmoxeNMFDTb73Fsi/Jaa+O1+0qNq301JvBUi3Z4fQNc0LyBO
tInGlo+xoqle7UbxfNFmXoqdpQnwYXUrtEc1VBX7occdvBeQEWx0NZbQCrmbBGTgO0l6QGYt0QVo
JjRWEE/DRYSa8s1tgq7bxXnsaIdmLj7qbu0w0AYU8WPQBnZyasxI+xYocMY8AlUUW5KUt68WkRsv
hwa1OoXX5dCC15uiLPpovNRJF/7NOHL4lJbq724olS9cKucDrMfJZ9zVVk3r9hGRIaPsccIcIyVi
rnd8Trq8rZV6uARjMZ702AgPIcjp72DUtHdFFCWfBrrpz2Ywtx8UzYZR7P4BX104gF7I9XjKYLO4
th/0wJQth22grtV/gWPea6DO7WHPgFHDnvdRGGffa6POfoNeLL/fN75y+GgM0qQgQgdZvyTYiqDL
7IKRxWfRrBwRoEmfG2/UmTKfenEYLNEiBKg2G6n9qlWSOEkPJDH2Cx8xwooEwYQzXKIyio+T6UwX
B0GCg66mVUOZXRRn3swtDbAlLlAeePi6Jbe1KV3UTclbUyNLoKQIEALO/kkO3YHbisu9ZkfexzwY
42NfjuHJSq0Pioz8NKTozn/wwUEr4LLIY0mMrneb5huvJtz3FyUK+p8enFpRpEbU+mkqfg6iuP4s
lMg73TcqQ8drP8nCgXHLPEQq7yyMQvoiZk24Iw6/sc8K1B/VDjrO4Nd9M2vbSlhJ4xfiAz7vYluZ
hJfE0xms3O3Y8Ho5ExR0qqJW+1GPnXBvtKn2YUJjuNqIA1Z8hCwnuvI9gzF4eYXNKRuDNM45xU5V
nYJcBB+HuvlatHmxcXLXLit2bNh7KNeCY7zePlJEtdPbfrxUKKh8betp+qaXqfughJk+nBxn6j6E
euORezGkvPFgr6wSX8+QHEx4PJXLXQxmNC6p2U4XHUr2HRdouOh9UjZPxqxpW/riK68i1VkeBGYp
qFk5C1dvRJk7h3E7XbSm18lBKuMQmUJ/JMUGxBTnv3TVNf6zx+SraSTVv28+SC9FcIjFIb6D8/T6
K9sk8XOvOfPF7IMpOBFTMsG2i6s6CPfj1HnRu6KPO/XgAKXdYjBZ2WG4fIHe0BuT8liLyKozEsYf
0xF3jEqNskNKLprfmfMUg5d2qS00CcLTqlDUepfEfbE14fqimrS4qzyLjH6SVaNyuvzwnZkGQ9Yo
7LLn9lgqPEs5hAazyc+FHs/FflCmrIz2NX2YYg+lWqg+FrOWVAcKELYO0W0S1UdTss//UIssri9p
nJWHTh8ctd9wXSvviqtz6ejNMgV+E0HMkm0xNvTxojbD5LtmYO4dtU7e2FGX7zYdYCaVDO4dceDi
OPRWJiwtyqcLpYXEOWqzmh9NA1YBpkPypDiPVqduZG8rx58RFCkfT/uQxFyekleRLqTGVZLo03zx
KAshzNj0/fs5cdT3BbzWH4TQwgI1BMeoH9PIHn7GjYqOyP1LsHLd6ZFCVQIMhArEso9gMuWvCCtR
+Qk980tq2sVfA0QBa7gC+yx7Y9VIfmNeTuJeUF+o5S1cRMLQIfjiXL1kdjk9V0aHbvQkqTAfizDP
t+BeK56CfE3yorxYW0qHIcoQZwFUbhfXCIdz4prj5xgW4++q0akPozv2u85Lp43sZW1PoSIkxAan
SDN48aThMcdSyyP1kqCZsW8bz3xqqynaaZWeHwHbQVEI1PmT4sbVh8Coww0nvLZmSH2k9tVL8Xph
PhqcCOiwpl0oQjr/5t3svKMzFD1llaaVeyLsqDzYk9TauH+O5H93+aAQanB5KEbcFnpdRY/CtOm1
i10ZQxDDHDFn3fsGTw3/QOAqwtzrlRMH/903u/aOwqKF9+BhwFMuLu1oqEWsK1zMSEmNA6w3xhd3
Upu9pjA9BqF5cmxGuotGNmYbQz5rcR6tNy4tDUYK9ssurqXS7UiGdr70lK/ifSevTktdoNGcr5mX
dsku6RlG/1vA6hS9o1sPhDJloh5+w0B7swCZvMM0Amn5oFEF59Gi+mQWJheor+ZLVDToaaaokDHq
FO0mtRoO09CI3aD2zRlGTO+xSyBiCUpT3bVGtIUUWkv4AAJKYkVZjwYyd/2owb0fJq7FLymUvv45
dXb1c0xHZd+2YfwQT6NxcBS7BOfSNVTR53gqnzxBGUUbQm7k/eOxchvACZJoA2OA4nGJco3wgIk7
6OwRXGQPFpW5I6/NPBzgnKze66nKVH5RRPXGJVw5lYBeeOVeUIO3oPDILgu669Nl+h/OrmS5Tp3d
PhFV9IgpzW683caJ42RCpTkRAoQkQCDp6e/iHx03Fde5Y6ciNkj6utXk3uyDxCzsWvbo7NBapGRM
oCI+w9CQNEZWXRyga/jB737nVkcPEjMeDKMhK/S62o88dO40RBgvrfXjg2ycKiYCxirhWfDfc9Xd
uQTjbgiywRDy1QmMhZlWjP4Qw2Due7FzB6obTqQsNlx4N+EMK9Nitl3PISkRRer49w/87ikEpgDH
EEkcxlqvQqg3inj2/ABfOFhZucY2uQ2CvhcFgbX8lfGEqkB9kHcJj1FiG/TWi0QJcNH+/hzvvfDd
WRX1HlBkwHS93PSDL1SQzPumjwO47I2WVVTaEAb1zPvgJ7+TDqGVg2bKLjyOrCh8uVQEJxoNHpZ/
QbEVPqh0mOuQBcHD33/QO2HsxSqv7hOqJsAyFqyypEPwdTFD8zxmITkEE4EaZKDJYzY2wxmorqmK
YMrx9e/Lvz644B1ji+I//J9sFC7qlz8SmSBLDHH20k9NfkOyQT33ynRffctZh0gS5mMBHef4g/zk
9a+GwRUMfzAZQVkBu43Xwx+Omc8UQu/zAuCmAxIeSJ28iJiyx54vUlc2ZRKNVqke1ULWqRp6dL8+
oOO83kr7M+zpJygeqKbf3Fl5sM257YPsYkm3gliBmWlcBVMHlMfQz9l/BHkh98Q0k0CmCKgBdPJf
15pDDolqsAazC0XG/4XzTpV8bvgldfn2YOHsCuoe+Uhe/nW28L9F0eXFu8ZnTl/fy5ToTsbjSC49
8EdlLokFnmxZskcR99MtlECzuf6vGwpka+gMA8ONz4tk/+WGUnLGp2sludgGJG9fL/qhNf50SbQ3
s2ryZvEI/4DRfRAJ3u5jLPs/eihabnAHfbVsrxORxENLLrQLk3MQadhqIwfNH3Srw4qPNittk5mP
rqPXdwTe7w622sfCux/CaxCNiIYUavU59pBMNWRusjbPK57GMMv5+2t9Z7NiIYwHAMaHL8HrOjae
dLNQCIxfeIYGDOTa9UE1SXjmIDp/cCW8uxTAEbgUYA/yRmZqFipm+daRS+J0ezNPSQhGnJLlFlLx
wWZ5bynEMxTGmB4SEDtfbpYZtLIMTMv8InWibgJ/2A6AQSVftzX7yOLtnZOA37LPf3d8BAY8L5dC
UZhDXJ/nF+3R9W5yGY4fZL8vW0Pb+1ma/Pz3D/bezoDqCLDq6C7vKJCX65lAQFUum4JLx/oFVAPX
/2rCdv3gBb637QGjxNAXDagdgftyFTCFADNBVnchmYCluOXzDKRJtiRnCfpwc4ySZjyuESMfwTP2
L/PvMmTf+Lv43443+V+b7uXCWTMDj6r76CLDJXAFDBTtVQyvs9OceEFTAoAYHnnq22sNq26vbBL+
IWr2dfL3v0eAURKYatAOegN5ESP2Tk7T8LJpFYObFmeimgYxHCZuVuhMpYNEltCxoXDhgPnS37/v
e28+28UW0SAF7Po1HXnDdaDimEaXrJ3hE2jkdFpHHBDmtdOjZR4pZjgBf1D8vbep9pt1/9Hg/78+
L8DeeGhntcElglB9xTC2+8kWob79/ae9yfXwZuH5hdZysqNmkfS9/Lj+KEgLoH54Gce8uxoxpKnT
ZYajmreENWbsGaBtnrxVFC7sw2KdqGaWfyTd/M4LhhtijFeMPQY9qv3u+FfPJkwglOZ4HlxMEq8x
reGfPcclJFN4UHITmX6pV8yvaFiCY4czUv79Jbyzu2ARjr4wht9J+obkxaJVr+nsxxe9UXrDOAk+
U7FkhxYCWUtpneH/RNnoVYToj7rS71xV6CnszX3civuHePnLEU/EbHsVXxgDReEEgTydlDNYPc/R
bBLZ1mrZ/JB+cJW8cxdDgAbfHNgYLEteoX8aqnJ/gzLSxUAYrG4SN38Cs4KAeh2lp7+/23cuD9Qx
qGV2qunefH/5AyHgQOUmZXjxom4Uh2UKt7RaJyrjBABbCGKWLQqK5G6LvZE9KjhBn8dN5vK/nyYo
luDj4lXjQ79+z7CumJAd5SG8kfMhLxYWDzXJZOw+2ErvfE9IdOBLwvYU0vavjxOxW0jmmEWXheX0
j0BDaipcouaazmQrdLt+RGF+5+jsdAK0PDGOww94tYEcgSKTCMfosm6++zFsPcaAs3tgqyRHoIu3
a9fl/IN23Hs/EufFRxjfF36Nd4rDVcMVuI0uwwxDbbKtMfBGwMQGiY5rFMYfgcDfXQ8DXuwgFODo
f7zcQ9BxQ/a6QpyVdTGrsiY2oH9NYwnpz+GIBEaf/75n37kP0NwAQRnLoZOc78/zr+uoRyTotJPp
ZWjWEEI66Bnn5lvbWqJruE4Hhp6aOcewF3L3rWcOG7Q6PwJ5vnMxo+sPfFUOHu8unbZ/+H89BORP
hGyXIb0QFRMpy4AHrfyycZ0hxZiY8q+TrlvXsF7ybuw+AzgC7cByDoXVxdCY/qP09+1LQdkE0zEU
N+j8vhHUNDl8PaxQ6WVEh32oqZj1Vd8la0mjuH/oofv0QOY+fyLR+P8I/1gb8G4MlNAReUte0Q6k
JGyuyza41ZSIJdCZpFr0Wen5Qq7XG1nYWqL9FtBiBtb9n79viLf3JTY75HcQmTD3hm7Yy2/hwkUE
zGviC7zNRVy4kW/Hlbu0K5QfDR9cVW9vzH2xXd0SQFjgKfaH+feH70JEwnhMLtnIbE26djz0qs1O
0TY/IgFpnnL4Od2NUTsenV678YMb7N3l8Y7R7gTnBwTdl8szzWQCO6f4gvXsNRBpmKTxpPm0tQHU
JWwjb1sNOGy1ZYM0RTyjAv4g3Xr3bUMWeX8LuKlfo1tyaJVlmcsQjhPOP1t/+DSHmzgzYz466O+t
BDorMh9AV5C9vzrokxOdSlsSXzzVnuAd0fyiLPYP8Wra/9jRAz5kR0xA8hJ2J/iyr64whFs1QsEo
AVQln+U9dJ6g3XUAaoCbe95quENW8CfOn4Hn9OnFQfX36b9v4d0VCMEPJpBvzMhY1HdDotLk0rst
ukzDbD75rdJFq+Ak9fel3mau+8APiG7MTHaju/3v/9rAve0jLdY8uXgUqmslmOWAbtM0Gr/+fZ23
YQFSm+jooC+OqP4mpjtYY8hYquyCerk9BMQ8QAV6bYu+8aNCNO6jRtZ7uwW9M8gc4PpDh+fVwaQS
sVBprNfEqzXFPEeohpZtHE/pOsoPNszbuI4fBxry3gRAEHo9OfWUzBTKnOwiyJA+gR6/TZccPi78
tyUmnn6EG5TSi6lZRPxB9HvvteKCgeTjPkhHq//l5yOL3hK/b9LL5GNkXpDEI6UUSVJ6fOj6IhD9
z//+HZEq4X7FqBRnZI88/9ovU6RCIihJL5BGksuJDNEwFfEy0Lt14vlWgy71Ua/svbcLYA22D9Ju
wJlefcpVrSRarZci45fqXq3jemozld4lUg8nx6g/lwNh40d9wfdiKO4z5MMRsoo3FjW4N3uIL2IH
ZVMsywWoSBSsUz9cd0x2VZAs1tYb1G8ejfb/o9UEwjY6IsBGwicEqRuC6cu3HAp4grGWkcvYeLps
3eDVjLfssCkfjn1wQ/xgG71zWkCfINBB2HV43yT+OvTFHPhYD03d5AyAHrmGDhT/vkUk+KC7+86O
xe7ZNQn3N/umu5sZFLGxsujMpTKq4YoHIcYGlBA3BCvYRdlHxKJ310PnEekZ1M0wknr5Krt1aNKs
QQNyXFYFJrSX37qUy5/Ot/Mt79ePYOHvvUr0kqGFFoGRA6rby/VYtsKX27MpAJbjWM1mQTTuAPw0
kfU+gve/GTUivdsFFvfcHnQ6qGy/XKwbuZyHnOYXyKYnh4Uz7zMnHexeR2UPXTJNZexFPW7ZzK5V
AKVRWmRNEnxFUzb6ADb19rjgUfaJ364FhfHLq4shZcixMQfJEa4gqAvyUft1tEmw1o4twzkNbPQU
x4qKA1Qaxh9/v5ReKyvvaS5IXUDhw5ICGNPoVRQLJ0JDGN3ml8GFPii24zgXW5bPP2afrUNhYr6e
45zr2muEp4tEZPAuTPIlHiobr+TrCHehu8wjH51jXFOv9h803ZAMozTZzxZmVq/rIaqk7MXkQQUz
CAEQEknfRyXaY8tStj3lUZHyxh+q1drsYUpQ6BfLZA2mhxpGfNCx2qaxSrxcf4GVcRLVugUOoMwj
jboqGkQyVWkA4akGCiJJ7SCGFZXGxLAAhgCWqcA7se5pn/OcAjl4XrklTRfZEjqooVnKrsshlVPy
OBwCXRrIVlFdbI4HnSvXeWXNbef8sf+Kade0/qB+qNhhTJEjnMBf6dq5kF2aNE+eDqclLBoeZQaC
NINnKXx/yDRt/6xif8mn1K6bl0LplW/b5zieKLsx8JvWhxaG0/43tBaEvZNMjOwcydjLn5Otzcip
8S2GiMWMEBCsRa7WZj4KcANhdxU6mvMrOQ0rZLE7mtJz6ssYjjUraYL7hCggXnupV1m2jJrUFQl4
WRIahT7ekOt7949mvh10EcSuk2c7heBu5ZZM7DjTTfFrS+Qa37UUFgIXuDjH7BjG80AgTB1C76sA
1ZmflMz94TyCcWq+AJpheDkGw9TUYW7TGPKBk+1PjKDVW0ew3LAF9CWS5OBNc0NqmDkEvMT4hyp4
wtBwfth0ELrfkCwKoxtvS2AYDRrwAD+vPLF8uvUMqHXFSjCPvNdp2rrfiTf17EBgktLeLBpODQfT
e/7ykNFxcMc+hSJ0BSr/zqYKOEgEF6DbVmrOgL+6vJyGwZBneEAK8w/G2iaAxnuKyvBqSKE5/AuW
DKOQ1bZsliX1Br51XAoFO9q5CCKnhqEg7UhbXgCdFemwNJix7ZrMApytL6GGkB48oRtvETf5YGVT
walsYUsxRIJ6HbSRoKV17dIR4zVPmGU7hSAN4Z+5gQnJSkyE0pbdNG7JphvmgYIGC9XURkNQMTUG
7mQwz4Lp8wQ8qHdLo33gXkZLn9K2lBtP1VcrTDBcdSaNm8MYDQD81U57HT0lBvIbqkYuPUFPBW1W
smxFYNXWbuAIOyDrKj7hkPJinBuZXo15BjKxw5BEnCG5P+f3gWRRl5aBhmXv7dpQOv+mjetZCTWR
bg7qNuV6nkuYcQP0E+cq7aHv3Hi4mPJtwysuMZdoIfEciBbzukonLhjrpHPG1aMHRGphtJdnPzzo
H+34xEDcTKvtRNEE/ZIXO92IP/WzZ3S9SAmlnRx1LhrcfJL9E3oyxINge7PIg1MY7oVlFLZpeJth
xOmqZp3j8FonqUrOlmQopapBAEByDG3D1feGY0hwNfKUuMdtWJVpS8/OOii6zfX0t2STBqzHDxqW
I5/tlO/8MvT8dD6Cfj8C9eRlAn45zjm/wV1FNJWnzleZPoMa1g03xp9Dez8ndp43oF1pk1/MRBNX
cNFl8e9ehDArL/xuW7uCRbm3w1HXzG9+NzH37I9ICjk9QWvUyKsJQor9J8ooFGRAxaFQ90LXKUbf
HYJjhcpdnN83k6/9qxaMSnfpvHQOw3MrbNbIYhYYHlQhXaDpceBJCrwE5JJ5+r2NlEd/Mb1OCRBC
GF3Wbag7feyl9NUh1GtIr/BxJ/lLQmpiuoG7r2f9Io17H2cBqkvt9lPTsXcHUMNINxSBTtb1RDcI
UiDMkCX4hf6+T2kBeUnffvKaCf8oIqzpT1NooajXo1tH7+Ss9HobtMpbz76cuXnCBsnSMtqM0mU6
xbM8rmlg1KkNV7892UXu232czPrTCuiHuMu0UIye0nUIuvOyiA3OuZbJFZeU9DAQCunEgh8rAAzz
uSNq1Aez+I35MUoElJIAjAQ111SQXXQzotMujb1JMs9PLhcxhIUbFYO54dM29r+DFiqTq7G11i6H
wUDe6hmqU5B/2AiCQnBA2OH6mMs0lzPsvQDprFsQLpaslK7rRNk12yZPiIFKfYYwhpifgZTzrahT
DR3l78Zi+yBYmHnMUOQAvyTvwoDBYqMngKDdZmmL3ibo9xAtx9zXjHkJ8dJUnLmvmXfG2ln66Da7
sS8txak++6hQzUl6IQPEPEmEZcUQ5+x6XdJmQWU6k+FHknrpdtGYg+wSvUtvkydMAPrh2Q5yS0P4
1+LMnHgCqIJA0Ozn4NirxOqtsOhpp0cNyM/yCT3mWFTI2AV6k5NMZCoLwNRQreQKQMF7i772WI8d
AfCg4AkXBE6ngsGeSSKLvlEdnMjrfiVetBRALFNWcVCuvXL0SDrrYjFIQwsNYRFxaq2eECwU4Lsl
vm0ICQ7O4vRE4V3iit17Jb/koy/auofOWfstSUVur6LUTPFWm4hn2xWA7yT/pufVY5/omocacquz
nqLTNGVNXph5AaOoGFQqQ1X5OKcwi4czxRftAzF8rV3ceMfVjYy1NRDDLJNQpkyZ+9HPmxz+zJPy
8YQCne78HkY0yj2Jro37rpSomF1pYw6vudLEC74pXNNyc+eWPLIHOJ9guvQz8tyq4hJx0jSPDWQL
DjBeUQvgZbNpjyN4ieEtZbYVF8zOQHCtwPlooAwU7G9kAILyN26l0dSL4EMFXQOQMm3ooFQ9Ojeo
+055+FR2g1diCXiNnxSezJM/Q9uzx2ya2hWRGwZMV1qvM/IzavSlN7b5pdiMKbwHnz5V2zbzZAn3
4+Rb0hHCbqUcSX8cZjKNRz32SMB9aGCA5wzVoAOInTAS1LIJ0Q+F5WuOZ9XBeLtNTZJhNcCdj1bM
TVDIdVl/M6KhJk0IZd+nqKFPU2R9wBpptgYHxvXwGEW0Se7M4LauBghEQ1WnX3yRH0F2ifuDtpnS
16bnEz0FngZyUzGE0Ss+jNujiaLG3CtFvPxbM/YBK8AZTj/FaCB7nzyoV26/FIcdRyCCNSqR9jX3
1iX4nCZak+Di+1z/7kGA68shlvHjvIjoHpbLLi7yMczVBaqFfWV3ItDZFz6UOWRmlq7iwZIiE4YW
J1I7WFKa0lIbiCNuW5qcZDibGDa00fwoMQVgCAp4Tf9MIlZTmQXQs61I2mhaiVi2j82KDVkGmccf
mVDyd0/I0hzDXAv73fEsGn5bB13R0mZ9it3cysA3FQRH4RHUbphcfkeCqfMHr1die1pCaNoBuUsN
PznI5kCck3sdv0aeJNHJnnskMxOCuUK+3qjsAeGN+VcbhpNxlRMb6wICwsQ/MGxXx4uIdtmfBtgt
FGc5ysMjBXZFHlWHbLncrGh6YALWWN+HE0aI1zqQ2/YcexhbFVLobaxheEHzUy8wNEAS5Sg9djql
UVIpHqbYPklksnqJ2wxWXRaWQHmAa/B6XbXPjkFMvZQhvctTUeg18T8N/WD+6fyRr1WCJ/ncR16+
1AhhcVikZF3tnWtskKOKipEmwOfd2ZxVDuIGskwGpfqqtysU9TFe5m3VqQBO1x6hmTwJ8Mvzbwif
PKk7RCnviGGacU3hfH/yqk2AEIZZNeHjsY/I3Ny2Ux/Rr302ZWO9SX+Ojt0W+6K0bZJMB6jWsO1m
tpPGREmOs/iBrokeai/rEeJohOvsm+qcCM87BpCBpLCZ/ESjLRJfo3hNj/CLngD94ZHVvOC96ds6
31K23aOyyLYKOSPpANVUgTuHEsRRVIsQae6biy9IR3Gsoy67wg0CqGuRTGRKy65X+kAB5V+rdMu5
xBsNF8y+Q8ObCg4+W1aCateqowNRayliQnv+VUx+tB64H0lXZdpoW/VENPDXgdGNfzbwqkvrcJig
GNrJHnTEqE+o/ey2KfPhozcIW44C2uM+jhBSLHpCXWXN8tmhiwogBRDa+QZo7xwsXBdel9KBXZLG
ZIG699YIoXYr4c8YhGjMp5hHDCvxr7JlCOKqUWomBiVxSzMksKCdXyu3BtDjwlUEvcHYyH/Y0kcK
hMHQ2puUQwD/FrXzGP9s8UV5peEugP22BgtqOBpjqTkfATMNjE4fbQP0adVpjSLIQH7rmQAkj7M3
edGzjSNmzoFqBgxrwnaLzgHVy3Qlw4jC9Y3YfiyYP+eP0FhMvsBo3H5PkMv6hVErZCxHbSUBNyWw
Q41THE1ln1pKfsClzu9KT2PmAkbq4KBeLvvoHLkhfuCot9AomYNcne3owZRMBWOUFhAOsaSSk5iX
ghkPAqcNyQ2vPGMNKYUU653uA8CEgtYA2TB0TbhcehFb3AegiBUd+pNdZYNoaguxWwmfDOtpVLZC
xs/oeOTsIBhZopJyOapSQVpH1p2TwHBFpM1i2OT27ViMhKcWBoIcYc5x8GTnefTTIg4X8idfZ/pt
bCFgXmRxm/7xp5z+TF3meLl1kKKK8kkG+FNjbxJvRyb4Q7JmyDnyzqtlHtOhCCVNnjcMhP+0ZuVr
2cIXxJZpvvLvPXzjUToxXAMVQOMC1Y/sxubsOl/DbVYAQRxGA0uA+ERHpVpihmwfbvRxUETQWviZ
GG9TRY8hsykUFC4+pxOKk4KFJu1q0w+ZB4RcNvTlBvYoOLeb7mXlecvs4S7N9MO48SkvG3Qxrr0V
cnvFynUw1yq2FFrsSDK9IprtLi0e20aXIpw4K7jTY1AyFCdtuYkpzwooOrZ3o/HtVKSQPnTHFTXI
Xdq3O+S8Scx6ALkeRtnIC5Zr+GuBfWti7Z5BBEbdtzXKoTugDCS1KWRCPuuwE6Lcsrj/hfJMgCXs
TXY6mf3sXa/w9AjKQDEGA7Y1B5M4t3NwTyLXQx7Bz9d7L457XTFrYek+Ai51vUGN5ga0iUGWOS5I
yCTSWf4J5y716waGVBLSSp44Lhx3dAW0VDeXGdwGECwN9FyLgaIsLjyTY3Lq8hEqrnM6hX88BmPn
Mpgho1Jilw1TuUJV9lOMJwtqYL1oWy++Na5qmYWkXo+mRVb0TPPPcgzNVhAjER3aGQl9RVMW/OKR
b9ZKiyDoqg6NRzwL7VKEZgCp7nVk4M81pl77Q4TL2IPW2/tegYIWaPdED1uFjHKhB4fi5AZQK3RB
IaiboKAzYDzUEK9KV+jC9qCMkGxJv24CRfZCqKGoe9PlCXPyMSmixEUhbmcXGWjl+cBXbh2ggY2Z
IVWWzws+cDcTJDjEtagJgqjTDd7xnsGF8CxoK7GkvzNvp6jy0LIy7DMFTxCLc+MHT307k72yTX5K
1gXfTU+2Kp8sZHX8Zuxu9YpmC26ThnxW1E7sMEUpAm4LxI8qFHA36IEIFz1DHjUYQKVIJMpy9A5O
OGZjhItSBbyYt9lERRepOKvG0FmK/3vjNcSZJFj+EZTqCgCX2q0KHBUD3g7CRDGbIGjAg+MxOL2j
TZGDZvC42AH16VY0ql/BQ6XBqopMdiGFgKDgvApG4t+mbF58BGcfcpSATOdhSdMu/x1HgoHLhovv
mYVtwoq0yaC5mE2reED+s0AgO4KfaGFTuCAXIbKB7QHgxQYAAYvHUji5Cp2VaIBu6WI9JD1Sqq3M
2GDiu7QBohdvJAgPYPejwxVwP2mqhI3sJzKGEMwbpb3fm5j7pDbDlD6OCMq8FLqVqK990v7xu0Us
NdpP9jsPhRYV16jaiqUFM610cFuZHwFcpvyuzRYz3wo/UlfZmrJH1k1EF6INuhuNID0eHAHM92pY
FB5y1FkgMF3QjazpyBsYe25LV3ZGDgmS+wiTxxh5/KlHMzErIfEOHh4I4WlTYG85UXI0JNoD4GyD
OMToO9kD+ocoWgSsXgs4hzrEdbE2bRlDoHopaQIOb43kYuouA/rMrPYxUck/+6tr0NdMtwGFIoSf
7eYxUivoXaLmlwvv61D73UPKvNg/hzgxWwli7Kh/DZ4PZLQYplhfBwot/nOjwUE4NczBljRHLiAr
mOxOjzJyHdouUGkCyGIMFbrCqJKXUtk5Q40uw/jGYpoeFGaExgOw1mkSHqmZ4T5hV93inyxZTM/I
RYxfEu45U/gRFDJKDEwxawpG2DWdpIFCXElYAp7O0sb466C3VcLfaLP8xvPcuFRrHOMEhzDV8k9+
BxAgm2TaHyG+3nUYgwBzVILy6OclKvKVFRiwt/ORKz2i/MqnLXnOki5bD9mMflA5LLrjBdqhy/JL
MpNgoOCh9iw7SjJejSSBhmbhyMgINoAvgr0d/L+kSbvPDjVN/0BcuD0BvsZkKWWKpcYFxhs3bYfu
+nGk2ntc0OENCzXxiWECtYpMlKvzApCxRJP+iUOJADdC/YUXiuUogUd4a+PcA9rj1RuqIlO6cA7P
Ml+UOo6AXTxRYC55uVLQuVWYCHdoEj09TX3eL4XFTuuqAfUeh/YIBjo1Ij1ahpGY26yOM57dcTjM
4AC32+If+nTAbYfrXtZZzry+xGjBfgqVR5596pHuilCng/tQKY78JkTyVoOdPE8FooqKbvaurYLl
oHXunAGQ9YmBszFX29wCMtpzHMpD4FYInONI663MW9S+Z5BQmnvlL1TVWibBJ8TcnFYN98fnedOJ
Ktwu23Jh8ByN6zFWKH3yLYo+DeiWskLCk/hnn8GjA445uARAoNYS7QhG8Ucq2zAqdRqrMxwenS5p
zPUffHvvH63zURY98oE/0LtEcTOKzg2FP8UGswhF2a4bhRnCIe8G2tVLv+a07sZNkHLI5uGXiJyc
awnFE8RfZ9dbsSTRz3gvfIrZoXw4ohjgFIPiQVyNBLV2ZUkbNtUmV/2NcZH+SDEP/NMETPyguQdF
wKbxpqDwXRyaGsEFWVU3czTDZg5BluseHk81TAlnUfXoB+A3o6orZNLbu2GdJ14unU0e8G0zi8Mc
j0+xykQPxZN2V7Zt1+SJo9gJSiKdjpG+ppku8WxcHGg/rugbzgThq4FIx1iI2LWm1rihb/ZT+QUC
WM1UErDNeN1glOEOKRo9j8pku0pCsn2Z4FtkKtZzp042NPoROJaxreJpcfdqRoSrySi0uzA0hW2N
Mgufi0HAIS/56mEUFMKRj+K1r3FXplBCmMqlUdFWSrRIxnqCe9BS5BpIsiIxQ4tSDZLIeM/tmLLS
LbG75XqHe3HkvgYftcsVWgUzy6psUqTqhhWiOykEGA/oJYT0EPuz+RUgpqc1tZyeV8iE9dVoMBzB
YG6GJs7WtOh+dLFoDzoe8QZH6NaKQijWPmqRoqeOvTs+i8AY5EpbuvUlh8ijLBYtxnunmFIVVMS7
Lxi1+6zElNv906wojCo6DFNSyp6RRyOUyo7KqeZ7LrzhavOmRV/TNG7PLGnnFOl9sH3pkm0Jyw7I
CoPR0jLaCrwi+H0vrO3OvVNZfiANJKHLBJMjD5Xd0l6h17ItRYLR7ZWKgREvwslNW7n6c3sBCqmf
yiENG1n1CDRXqIYVFAeyKVoqPsNlppwsACelmmS7d91y4YNDgL4mWqirwCi3p7stiXL0ywyhJlUn
mDshH0Mm1lU99ZZH5NNiLdYIDprF1vYhCN+gnP+JGgKKcB8Kd4Mf7tqbJPHa7YrZFaV+yBP6g0CH
ySumFU3ocjcCvoFFdoe7Gybd36Ql6KATZmC11qlBP7vJek1hOVFNqdGbsAcK8tyTb8Dx9DGV+9a0
qfclpn7zA04FM0He06NXbV0Ooi7ar30BhrDwr6aIChhfBm1yiZCTrmUU2/GLm2jzx+AGtgWK6P4u
Bo80KtD3F7owEFoNSuoH3rfOeFBV73OUgCVg1K6rPfixYb4XCRMWvBnJUHLt7QC9PkT7qZc5NI7W
FBux2lawCOt4cQypnpVJWqRaQp1H5DRjFSjkeq5IRDBMRGmM82G66f84OpPlSJElin5RmDEPW5Ic
lZqnUm0wVZU6mAkgIICvfyffpq3NukslpSDC3e+51w3KiPDbJsHy1M+pGXx6AWvIV/fiT72wd/M0
MiFS3tw+heztwnG7aLaJESPW/CuXuIVJyprlVzgrIw+rH4s5ZV40Z2chh9Z5EMCj9UEGDHu5rovw
SjC2cRjhNMUveyLDkMLX6RqmBfSJbHTo1/lge7WNtSuwuCnVbPNuhP3aU3euS/HpKh6/Q5jnuk+6
rc1/oj7aiC+3dcGXlWHupQK5lD/fOCY6FXQ00WHycyZoi124x9jL6/woasSF46BaNT9o3KRh4rSG
ISC6x0yfPFDJ7nEO9dGOarYs6N84ow9wX5k5ZbaeeuoQx34rlzDfjsyuKWTHJjdVGpJdszwWGIJ5
c+qGse3tQX/B6TSQlV+bweaSYId5zQvPojkmgfFmTCKDwKhjoUdn3+Rerw+dmlhjvk6RqhImCLF1
Crza/+RM5eFkLUXF01cbuSZuMPmCC56iBFv6sN6patBMKI3QayKYWBWJRuVjTi/LpSRFUEfxzlhB
0e+cMqd+jGmW6yRrY0L3OibTnw5va5Yug8Oui26ZWB7Go8c/e2lXl6Yc49etE7zOIG9MH+d2uxm4
vKX8XpFwqGpasIV9LlfHPpX2sG5UdX727TYxobTuUk9baoUiv4Sk73zqPIditqOBPgG6JK73ZWC0
oqwHuYBzswjgrua5EDuUBf8Dc24574gvqLZ0mhzvV9vLhXCb3o3uCWikcLdsM1zRLzp5RDS0m0sU
+ll1L5p1lG+4zHpxAjbhyrc3b0b4V/b6FRdTjybWELlw5/dFqT95IkYnGXxNcEZJ5cBsPnNMuWuj
YEbwcxu33Be5Cjnuw2KODtJkiFzCd1/iIcud/bK0gv+7CgqLaGjZUaBbuFHvb4Dd+mAYwDQfvIZ5
UyVZbJz1vm7tsnk13PkfmXSa9ZX4QD5yIrGiZu+S9fDHG9yxOfBtsRSUpQiZ+zhqHH1f1WLr/j4D
656OxsnHfTRT3Z+6tuFKVBtRKYk3eMHvpXM1MdINL92pI3HdPVlGtdarB76wpevaeON+jIKBQ5nc
mJVjUG/PVtE0KysKZ3SjZLOH3D+2DK7spG8RdK6rYvKQeJSsmmVPC/+smHxvNOXEPvlnB0U9/FWH
ACk4luJ5eVKL5he69JGjmZeWfvdajrlodtvs9uUdy9Zi96DY8RA/bXMwi4MOulntSVFsurs8Ynle
4jpIqCd/a60Zqdkt9K5rPdNd86LG9Xr7kMxdG29+8GaIql8ebJ4wSS2DmOe/bv7Iuo496OPQl3uv
oDGmmGSz0321qPVvuzbcWzPXzmmInOzDMHfCejQvaGEo71GY9NMwzGlWyeHPNCP77dHGqt8bgFC+
Z4NbHadzsLb4jXVeP8x+sDZnKaZpxzho3vVW/kxDPXCmVY/cNx9ZEGW7OBiGP7WZhjMnmv+LZcEe
HSVbP39veO7Eg208mt0RBwBvTPTNclj1ERr/syKlg+ixWr3LOSoSHpE+cZuJgyv1qq49FoOsP2y9
eMHBUrVmVJAvv0NviWPuqjqb/tWuXT0EFnvZoTe6YEq8vt/EZYqLqNvB5TALLYeB4Bo9+/HPNmmk
CtzkxUn2fswOxYXBVZbJ8G/vetI7cPvH3ksXrso55FRrS9qUsiJ60aqCxJ+LwDmxjWw7Ipq7d8y7
mOt5XfPigKIemG9EbSKKfP7rOaSbj6ARnDdeqfdDpMr5YNpOLwe3iJ3tsWzIDcp9IkL2KP7t3vJz
Itmwj/lpRFeCkBOW/nfZ5owBoul2vEi5Zn+QsdV3VK6PgOZxm1YhiyKSaYhbLk8He10yihbCTPRO
uB+kZjg6sul8Sjej5yMblb1hF2ir0Syl5Y5Kcra0WimPTtwlnK5DTSFJa6GXbbZ4bT2aBRZOTM9z
ZsbzWODwpWmKq98UCM0DpKtFCxYM/mngmXTpxiYXNlPJKjrUdZH/R1pXwKibbu7LJU/Jpj2L1r+d
xK2wM5kqfsKcX4rvb7l+xm8aJuBzVY74NrUPpb+E9YHdXYP7q1+j9seopWLYbGkm06HO10+ScyXt
wXYbAPm2Ja5VEw/xrxUCyH0o3Xb+lW/D1DJpbBZxyuqpLgFzhthwrECvJJsvTJg2veDtj7SDXjhA
Ex/dbAuzQ2+FxXDfi9oEyH25/5NHnfUPJFaOCW58y3pZqYqw77iFKV/X2sI62URz9MMCRt6cbCmr
fdsuY370TYjyOlCEXUGqqguMlU3eiYTm8PhdCXSMZdxrv+rUC48gDaBqlso+WNoaza4IWDqyNxS/
fYopqdM/WuXTDIvjcNkIzn/7ZONjYqTZM2RLXdSS+boOS2/z1/Ux+DgXtDwWZcRyeLoWnVOjt/54
yG1fmh2AUBu3uxoEpEqz0GanQh0vlPDDFvBdBRndXx2CnR2mePXotek51M1UPY7plldK7OzSVp9B
DUSTmMKbyBfptzJK5klmwA2xy3TUJegiprjxuAwikYdjMsD6A4OZoCoucrDjJVmU8n+EntvxYRUz
xZ23kRIJisLmoYpY0r8sI9PdbvSGRbPvTILPmAhoNV1bXYskW0s1XeptW53DrTNg+GXxFAWGiXvC
retle71yeyXxErLqTqqt3yM7QH7EuoxBjrypoHAUDFJuW50gXkroIhrptUfKUKxcHS5Bl2/BKcTz
p1PtD3I917Ly8n3BD+Mf5sWLZkQfv82ToC39+3wp62eVL8MnDU1Gwy2s9kVmtn/mrtFWGm9TTye6
tbdR/VSL89BssklwWnflPiuG9mVFxv1TLmv84ClXGeqYofhPU1IycEaB7XZyQtBn0L3NzilcXWov
8LbH0lrnH0sU1ZwswHNu0vRxc1d2pT73DBpJYEHrulWmNmuhm9r5oWlvAA9dp3nrwqYq06G3kd6q
UdZ2AsVlhTs70stXnTfLmft+u2OlqIW26eWyTjmdnuVm8W9IJwZLtbCjtI7qlRhmk/PBh5kFzhbY
nfET5I813uvIGy5OWZsPj5R4f9dlWbfsC7PWlwVlrruQOFp7JHKLycfU2JdPjjTVfDezoPG/ogWj
THDlk03rIIC5rFO2h4/V6YLDiMsHmoBtPdGhpaK+BV0VJa2J6MeQkUmV1YneYopxZynUux+VzQ/n
IQBIJev8yYqsfH+76rc0mtwo+4lAAg9RlCG0lrZfQ4v02fCRkYKBGEthHJG2n/l1WjUtZwE3OSGF
Tg5AxEtTe1xoy8odsXiDmVjbgDsWGEOawwyzf423hfuFaXU97kg73oo9iAeysehmXb9Upd1+eQ0T
ip3x7MY9V1at62vYyQZVy5mUWtMid3JENPjKPdqPro8jPyfIqfb9JmHa1Lbo9zzGe3/IC5XWQe+h
L7glTcOykYJ97Gkj2gcdT5Y5ZwyLEElZ19r3a/kyIpdXe53Lsn6tswo/U8m3S+3Q8COynAgBhLWn
lnfSRaYrfhGkXV7YRdPpnb9VHvNFAaVwHSWtUsr9J+3jRuwc3bZvBMhC0zrM+wJRW6cK6J7efyWx
Zqcd4nISXdbtlNah1v+WqpIZ33TEClLG/OC6E83PnyDscidFIvbzXVwL19rVVhZ++/5CGMOCcJ0u
ssds31VxfghZfX6tPTP85VMVP5Zaldr3NKHWyW3DEOkMhBJ1KpMUoSx7GiYIw7Ib/4BY07EDkDv3
bJLf3kZep25XZGK+W6nFl73dltYfcs3NdSVvKz8aYUUvBrOJlzh1PQ2nYNqoZv1GV86OF6WsMe2S
Vrhzm5lgLA1FyiSrzzoKhY6YJhqELPzY/JWxjXZmNz55KlPZ01h7sjivAB3BLvRm05BaFboTCwsL
3zkUQllcABP7S9N+I1cX1byOreMaBGh8g12PDxtxQf2usrOx4wmFzveTzAoNcsEQx/PRy5YlOxln
gHjSJSuvfRVRkFRlVLpnmiCsbBNvu7/jrDQCIzvjv8NWl+4DuaEAIrajCju1xo3hKsPYKUykv1iK
Wrxd8s+8KCLxe6OBkseOoVi94wntZptlb6o1Zy5If05hVJnnLaBHYcqaW4hsj2yq8DCFzDx3xviB
ORnyfppdUDkbVzaUnOSZVlwnXdBY3zFQ60/pa6fmW8hG/2jThIS3P8ndXK68jq9oqeW0G0QW8Sd7
yUkNaGO9FDIwAMpYoMrEE2grSzg2v8oMtuye2FyZH1zTLp9VpYdiZ4oycA8evRkyDVuQp+M0DQtH
QBxW9nkU3NfHqiBx98rWPCUO9F8hu2yRs8IjNRZTzJIhnnXCwyJE2pt5uHP1xFKHNuMciKKKj1eI
/t9cB8F0jAqdeVQgRbVx4AhvuAYLv7xd0xfzs26gOZkL+YObxMMNsxfIuu3Bz7ZSPm61q+M0mFxv
OgTcEeF/TqjCDyyx2XJY0DDDSxlH4x+X95r5R+MwkVMBy7ESi4EtOXmNhFbZhrbZUTwN97ayyrvS
Hr1DJWZzH6vcJlyAK+GhY5PBO4jkGOy3GksDUGA0uvcAvshkYnDdZxV6m9wNPdmlF9a+em/+0MeP
jdevVYrW37AlcvbbV0yAbnMnwT9mZsu5hT4WZeI0xT1jlWDpHGsfIjnS03jlxzpJvb03ZRdUp42f
+AFLaEWQWwAQcxSVo674gUBd+hmHxI0TKXuubZy6XOqBDFIoTyMTz2iPWnfzaYxDd8RuLjyiOSAT
vQYlKc40UzSiUHeEosr/SIiM12OI52hNy3gb/kLFwgLnzLY10oa3HQxe7L1d5NmFOFyt9rO7FO/r
GPCs3dTMl3WV9O2Iqjd8XOba2um5KL4Wwdg3CbiHAV2z33UzhleE6uUZFGX9hycqxGfAmJsJDZAr
6SV51XTXufDgXloze/up8MuPSdmMYQw3YWoB3a6JQtl5gZOZ/i4z5CSNQRk+ucFtNXebE1F2m+mr
u0ku0WXMu/itQzJ+YDNM/TPGE93UmHv6UvaV/1Q48/zYDfb0y1JuTNERz+ax55tj0K/8+rPsKeo3
7U9LotXg/TQbbyrYFllvlfSbu6bfLOoubHipF1vLfd9YSIncJY0fssd22Jpg+2tPDN7VfIPztd/8
0hHdz1rW1DU1kpcjA2vXR96yvw2O98UU9IdqadVxs8P2Ry21e9aZH5zHyWrfR3u076Q3CmRUj5bI
b1Wexh1Snz869wCU054+2jyDnv7L21nyefDNtCXJRKK2qSxIZoJkabLtVOfxN/47Ij7Km/6k+qMV
Kv0IBxe8317oY+Ug6YmFb9tsXnFqXamPURtdpWIA7nirlxDli8Ds9/UXIG/8gPZ7iOP6ua0jB3mT
u3bXxd6hnNfxTpL10FrTbwiFn2YyoAjteteBKCb8VxadusFyHdXYvWUDwZm7QkHimPdCCdor0j6n
nY7U3KWQcsF7dNuBtffD0d219Jr3fh6EMOJKD/+CYHOCQ2XX4f021v3ZjMEoGf0OPSR81AGPFPMD
vnWebmYG0N5RO42HrZu7aZ+X1UqYjbLDXRBV/i/tbOJ5wwD6MUSYQvJODo+daOU/Ay9OaUWKw3fQ
eNbnREPxWwzCe2tFYz+iZndP1lg3l14KM6ZWXrkHyV1xtbu52ccMou9Q9amSp9Vp/uvALAFtuiVP
Ik8F+wlyCP3diR9W7d9Io1nvmbPWv+0KNiqpY7u81OjFxwhGGsGMtPWPoF2jb82tf3GQS/+LG4ij
8MFGJ+lh+Sdm1tQ5/QFSYrkntbJ9l7amio/6/o5RGbb1Rm7q1cm09e3jPNlTBiDezj3zunhzvsTg
gYpulbOfxsF7j3hXTpWZC+SMmUFmUb1K7u0nO3T5UmIInT9FfDNdLL6E9/PXC2dujXrotCOoe1zY
B8S18COWW3OlRGZpMGdX+GRXXv3J5Rwi3WXOxRKEfgJBrFnHTrrCOi4mqu+sFjIbcEi0yCt2s/xx
PZE/LwG+nLooxUPYVsvLVg7Okrhj7xxm5RS/xZy5X4UZ+gXDxbCeKdbEjHXEy17JDmi+FuJ8gIZt
r/gZ8szl68usYDTSz85vBgL6BUOSglZZA565pav5OiUC+RMEOEsEqLFlfLYbTzCLjDEwcYwQWrNG
EtvAbHjfZIc/RrVNsTdd794DU6o7DR555wBwJDpst8eF3LB8B55ni9Q3LSBklHPU1fSRe0aF3VOs
qhVFnwnieybH4rlC9AYttcTCuFl28ve0Zu2E3wqESG+i+5dPo0xH0LgoCbQf0zT4BVsp7DJfe4hB
z7+PKSMflNDYkgL8X3/RVSAQXS/a3rs2xtMf4/DCOBbcnFgXKYTzh/KqYcMWtKg+b8rLbsLK5uT9
iaLE9p5dbRXOhW6MSdEWCzH9dE1vrIQZm/Xh5v0YgI3jaP/KZmD4U9VL0/ydJy+cjhr/YfW7qtfG
ouGLsmFP37L5u2gS1RskpF8Dp1St3ezhTFj73I+12mim2sAmiWhTA7acZWsrv+OHM5Vzwe5RrWd6
DQ3Id9vKieeHYQMJSj22LIXTljW10cvQr7V+F0EOb7dDwS+2QxH2Wfik2bju3MsGOHrv+zI644nZ
/hGPXTS7fG2m/JTTC3RPbUPRcIALWhbrkA92E20PnQj6UB1G+oxSHseQWV2RRP2sZsx4sVqL176H
y5259/QWfbVID8HeL4pOv01uc8M9aletK64FH255PLoDVEeBi25jk2i3oj3sAWUjMAa9ZT2uYQFK
YV3rDoqRzXNIMnS3nVU6o4LxRlzqdwuo3SJT1wS5/dCiNEUnpxl1xueJmNP/5ZBzGKaarbdnfXYy
VnZ8NuM2iyMoWqGnJJpheV0K+GxibZYVjdE6soqMntk6hFFh5NskQi7maCJ28gEsZpiYaYyuVbEc
FAvBe2DXU3uecdqFiCLU3RcPZCCmpV2M2XnSycg/rwEz9wXUX3XNvVBnKT93MVqoaE60/OI3koPh
B2b5njDcWm/rwEn5ewytZqE/YFs3fY8cZWN9EZDtkDyzUblWz8Gk7eFBoeg6Z6zUnXMkQWOAlPcG
xBmehEphjFrqpngIFJoeUORouXsP6SY81l3W6v+CoK1GlBoI5FdcDVn72bmTjQ5tHIcJibv01Ktz
oeziYWlwwTI4Z8eMsyswImXHbQkWVDaaNK4O1xKawreBPk1lRNzRnQW5kW34PSK3OAjHLdxfuS5C
cY/iufLrHUYxrg8ZElf0hrMFg4HV5h15t1sXl0816HAIB9m62Qk3ZZglpMuv27lZMeg9jnExZqj9
oUt/sQn+0jzh04rkSUTTuqy7glmZ1x6Y5nbFM2k9fvnINg8O5C2yQCraQPnMgNhgNgyPIp8ZhSRS
9JWMdxrdwveP/IBxeLKtsIJUxpk81Wes7BPqcTggpSeB6aQk2IkO2v9l1dFkf3tlkGESMRrPyh5n
scqQPDFD3aKDsiGejp2kCNorvkPHTms9evroruzYdM+c7RFV9lQMzIpaR7nub2UJHpFwrIQj2EEd
0nsnAu9WP5OdlVG/4rPxl2s2M7lNOOlEl2b8OsMJ+u82DNm5olXwGIzkM/ujtDq3f/IhhsrHzI7Q
xXuGFMN/MJ+NvHgRXwa3Ug66nbjMUORF6cDMRxhGk32TyG2G/4a+88dz6zCw3UP55hnPrFz74xRO
prmStCDiYxgxuDjJsNtYIdJmWZbaIUDoLjae6/3GdeqVe2L0jXkq4ZnEYWQiiKe1xYadrGHEiAw3
Mgp23tKUMw2U/bYX0lEBD6lD6k5qVblxUrusefYPERNv+UnNqPsW/VssrnXx476YzIHrxUFAGIqw
EHeraGBcdWGJAWG7ImWd6yNo4dspehZT09u103DneXOsEF1HXXppH3pi1UxL9Gq/igX5AZWJpvw1
2PCJAN/a7nwvqrUNj36NJvRuloaNbRgb+O83eRiuYBnwfd0ZMKH5hiWv5Y4lgX3/hdu4NGfZ2a7P
KYertSOZzi8xN8RKl/uVD2VaT5lPju1r13fIC47beeVdlykLTtiVFgrAPmIq3D/qsCzL38ouJa8q
vb6z1WkXYpXNDhRAjaMPU2l3Sp1bbEbNcKz5SFb1EWjm9V8W3hVnZUjLa//URf5YB+9O5uJvTnKW
MwSpXUxRQUcl+zq6tEq2/82cJPFO1HMZH3ypZwzMsPnWdswWtzJXIsqxwm50VPNTiJcUZyu5NM+h
mW0aIrdqlp2pifXhzRhdZ/zTkbxu41b0ERmCQ9GxQ+RxiruhanZMREV5Df1KeF/h1rELlCVHU3to
lc9Ch0RxFOcWdnUseOc+8OLs2oSBzUyiZqWedxF4r+u9y3nJQQvXGN+tCADdGXRhQsDunba77x1V
VZeQexYxxyB2dAkYgYl5mDZjH4KWyeypdhc2LeKPcQf56YpKdidmlLFwTrO9Ktd+H9hJv/7NQ7fL
P9uKJC8XHhUHrU7QHbcRmondVW0yj1UAHVRqGKGFDQ353p+ZLzi0kWbUl9GNGVTtDduc1LXVNoYb
MpKqcNyNZKQWz22EUN0mdbR0QMdIgnWyiqGIvwdCA0fJcF7kRU54IJnZB28oPePsCewP3Pkx8qd2
O+OwVu0f/BEIHvwUrnhWiqnn1Y6AqfNUCUm/1phlyl4wbmsWDhimFlmCVxjAuXPYjX3H8+VWSEab
9CVm0Uwsx4EK9p+/Bb2+eDojjELMwYRiEvaxet2sPB5+5QKswONcq2J1QRDSgpEkAlk34P7wMvqc
is8pT/PIIHdS8PTBbpFRVR1p1hU2iNpv6r81QWL5U0DoRfMf1GSf/+ea205PltkTTw7hDsy2UqcV
Vo9xq/fxcOIhdFPhyMZnHFvM8gOPQ12eJzDV7jGAR8ifaxvf1WErvbA9m7XUFEIbCVD12S06n5Y5
xFWIxTPafAsJGdTue241dxJRe5rCZzajauZDrbQo8Y7reJ2PuW/ZskvLGa3ghI0TUT67bW27s6Yq
aPd9M9g/a1vX1TOYvj/OMKq8e5cGnutSOgxKKdWxA//qpjjK/kKpT0Yk9QRRnfZQYWGUBpkK1R9r
qbJtPa1ShtOH35Jn0Sa5Q7BTIkktIeMFTYdBfjTLyifK14/otxZnCcK0b+Q8HxTSa//VDAzbcUda
9vIJcjG3mC24f+w3F8SGm0l4RTekrQd+9qCcNUL1Wm1LHi3CwaBhPGUEsyS7yg5c/hysM8Nz1Kqo
F0iMs0b9PNROeQPHkEhdBHVrcc62swzlMaNemk5dSLlfUgGWlfjaGHVAthaFFX96U0eAw47xZKaX
ZAq9sv5HiS8Bd4mfpWvx0WOz6+rqsCelg2HrCxLQ5O5K2G0KLjTU9kkCYK0fEgaMzArBdZ12kQi8
v9wvvXU0eMyIWs0KBtpzTiBAkbi9n/WHIi6c/gHbpSj2kV6V9y8LrXAed57VeOZQkt5VUpLALy98
gzIYvhlesTTYI/mq3NnCYyKU4LzDi7v6tQPnLQtBnsAUoWgIa9YEy43trFhCnbWjf6uZpXoX4bwA
3ftTUTYHPegw/09nHGcQo3KpzRv262g9csaTa04DtEgCx6kP7ZuHDGMjsCB9iWMrt/2zbm1mrFTV
M7XENMy8IEE7r+EbufemvALb4Oou5xsfMIRT0ZyKbrJgUNi1QVqDHit3ffN0PHs3qSJQd9iKaalE
WK7lQg2Jj+s32SLDcOx9fGgnHS91p3mSlVheiZhAwTuodWQws/ozLqNjS9WTp2xVdez1IAyE8bGK
JA0vv2rjHxt/CqApAZkcF1/ZuGQA8t0qMdqZzKn9K5/7tj5MS+6qg6fnOf6DJ5UTK7UirdmNIgtn
fVNsv/2CBvO+lGcv3GIKuKi4lpPPMHAPZkoyg+9Mdn5nO63AAMZzXg7wI5oZVMrionq76nxwxk+q
z7H/dAx2bHYGc1WZa035IE8UYuGQrhPm8frM896OUbpSVeGqnUMuUEEfNevozarwWkTHXlSThB7N
yo3FVHVLZnik4mU89NW46lfHbbQxwKUmbz3EBwW9yc4eWKPxNOISKzWxRdvUPdohb3bLmH/ceITV
UObLKwy+yJ822uf1dwWhIr59kuaWP5VkYeO542AtNkhTy46/+Vi79bgOATwU5smllKnVKL2A2/UR
LbXFAoTtL/llWJ0o1mbP4U0NYxhxxLC8EG7ia80AgOewn0WfkIHhiRj1EUqb25sLN+ivGxHG47Bn
3Bh2LXzDOAdu6pEb0ZQnb3ZV+c5uhQ6yHNrBX/7FmxzWv4wELP0X4S5wXiYcrOF/+VQZ58da+nGu
EkRRr3bua0hqM+4zq53bY28VI+/3aOI5jLikpNF+ai8diRK7sB8U7pba0kV9rJn3E8vg4Gk/obYX
3nGZZRs9d5JclDsiTnv9UrUq8h+GXmTty4DEWv7qO9CuQ262WD1YqHFB4gqvZAcP/X3x7TP8z84+
+DT3CLeonc4s0S52Vu6xmtFGAvLeN+b/wYu1UrOSfuK2t6+Axn1d5jVyhxtCubKwa+AKQfDs3Nlr
7jJpbfWn79d+/IKnDf8+bXLltKmtOJFPcVYG9qlnwuXtw44T6E7zXPRHwp9cSB9lESIc5eynSNcF
z/llLXrL3EIGNnoQn1iGhUNp7T33CS5n806BTeRTwYfiTpM+DlEMN4PsbTacPP4aFpeZBywIUkwE
YXNGluqdjRxqj8nOJLdC7BvEG19z50KT9SnbO3Lwr86PxPCHvJimnnYG8yTp/GsvFu9OGbtdRLqh
Y/2/U1uwI8P7lvgwcQNvfrkm0Jqu+DEu5Yhit2SQLUcwSlM8+D3WG9Zcb25+kPUo/ZP2GF3lxFDQ
W1zGZcPkhU+9m254aoAR+57fmrXSFNuNAgkwsnfOOLFb79BuotEUH81GCECHgy26pwZr7acZ19w6
7LHjEy7hcLJO97rsg/aQ98vkK0iS2Aq+KdVzcsVwAdOSjU3Q0mfCyKBXQ12JLxoIf+GJBl5adp4H
2j6moJeS9O4CI8dcXuMlL1p687bS7pdgVuU99xUH1jlfkDjuWlhgTILcWTNJJZVtp2MbRDmzxFK2
5WVCKS3JLNo4zAhm6ZlxExfT54eNPxg/z3mwDseRyKvxbQAguZ1vnRsGH81K9/5DcEKk3qegrTFz
Zc4SYr9rkVA/MNRYJJkEsLQfcxe7w6Gnfe6+QAbWDA6PtJLir1HWrJ4BHwWFHBZFXmPoC2d+FitJ
xuhodr6l4JZ18xw10w1hsXub8n+IJhyTc1AbESZx12d9cM27Grh+kGAdh02X83RciXkp9h6hFz4Z
DQP8xbWSIS7g2FuW5rXzPBU/qmpDfTR64mc1EdWbnbLUbTK/TM7Hq6h9fM7eY1MyZrrUzMarvc9n
H8e7apGxd5RhNHyNtzAAPJ7xCkoyu7b5jiZNmuOFWR+CE70cqS7U0ywRvIYKJ+DvLPIKZvP0eIqa
30F3KD820gkMFRvwbEVhH0B0wq1lGAlhJZT4qsk21W9IU7p9RzNGH026aczNPSSC2W5/MSPUzsQ4
T5xWM9Eu7Lhdh0c7H2QV7te4sxlCZ9plVQg4K56WubVcPO29o9cH7s0OUUpo/B3gll01zjlie+7R
E5SVPzbwwy4YQclcq3jIYq8XOwyhevhe1nFTJ7jtrtjJIiAAIaLcgTQqpCEQlN0z/+PozJYjxaEg
+kVEgEAIXmuv8r623S+E3e5m3wQCxNfPqXmbmIieabsooZs386SRMtogClQsWvo4WvRdkPlV/LZ0
bYyrN+giN9hwfGU984eA1bNBGlskWZio568ckTLd5WTgore1IWlP1DJPONb2uVfQpKRlOxInb3vl
EDCTqdesu9ZNqii4Tz3BzeNcBj3dzWHfCts94sExmXxmsPLprqaVVQWvRez683nRFQBqFFtE6LS2
sUJnKnL/ACTPFU9V3eTjk7Qo4G8j7ATvw41Ygh4SQCXVDVlieK6TO7VRsgkzmYSgFVQX3c9mLOtL
mQ8tEdE0D2h1OWY2mClT1D7k/QKLrs1w2rbXxlJ246KoGe1lUxXj7zY2Hb+MzPMucxQ7+QOJuI5R
ULdcZXYNoZDm6EwdC+IN5kRCfjugSxgB2NxlcApqXBgZIY9SK8ZWYgWJXvdsgNFQIzz8zGFOHgZ6
D9Npih9Qduv8xGnDRgq9zxHRZ9tx6/2wuheohvz28P0TREQRIwXsBW/GsVyXN8TYsXaBY0RcZiWk
XP7KjF7FeSJ8GuwK3lN9sc3TBj1TUcIknqsEp9K4VU2Rrp8jKAzAcHREtfgVMH0nPFp+0JhpH/d4
TDEGZoUn9sCCcM3V7hQNjytbKfR/TCsxFjTHwL1UNsVsDpmiyk8iH8c6u7tib/S+0qvFyTQwhjUP
JaKAm5/N9V6Wc5EgFNjszDS2eJTwboYmSi+IVMx+990cE1fAcS9H849JmLTklq3P1XnVhEW1vOjZ
Awl2oJHda26Y+q37dx36uPep8tOZcA4iWEpDYZBp+Y2uKzuIHXndxD5VXebWzwBeonA+q9UPuupC
6mQs7gnoFIeW4bv8i4o+RQhEJSa8kRgqMBHhmVdvDg3jazfOfxYCYrwv03V+RpeI1NFt2/wnS/Gj
btZFGl+hurqDU29Wji//4Jh4/RXwpfhJJpBNNAiBF9swUvo3ZbDo+R/Xe+8xDZqchabJYm8nDXEl
AlC9eFgGNKpD5SRZeXYi0RzqymY+Sc1leJq8q60D4/KkfntIqi2kkRmkDM4hjJUzgeXiRUMcbO4z
3sLl90Su0/WYyuNsQnQSgz+/cc6qyN+4YRvadz1ZbhgbRiWvOrRIc1dbqjDr/dCRTySxuOpp62lv
YPAJputEELSS9mbyQLhpsx7zkljImOO7xjZ/GHjFg8ZQ6aCeePG431WV4QAn9ONfZqmy9ojbmcF8
Ag0meEZbJtqtKQUJ+IwMWILYk7Na92u7ih07u+bvJBoY+Aqb1CvGHR+jAxhU8THUETUbVYvv7CRN
15eXImp8D/p5XIt9MwyFuc1xMvZPkko0/xcG3DH4ldaBEQ9JhJhx49Bxqm9yTAdQYqqwFvoXEmYg
z/Cxqks39Atye9jEMd4bMK/HOMkA6fLDOuW5qJJkxJSatqH/jVOv0e5WF4DhznhyVHHI/JXsVui5
sXM/5NWE2F1bJp4NK99ofc9KWc93GImAQsz/0+LhbGePAVZRiBPVGK+XuHbC8dPhbRmNXBcRNVFV
moz/B/03nsHyBm9rwoLCqo6VwtSnPIF8V55KF6115e4w5nmDCBvXatnzwS1xTUQC1wTrvbaq43Ir
g7XE/gWODYUUm27STL98BNMA91mEfO+VgxPccI0K3ZsUL565cYhDBfhEy7Y0vwIpe+fixrj0kd/l
InDBxcOkTwINX345cQ8OjgIFOZ/HsiR12sVt+YDpdGm4cfmq3HtSc2HgXjNzqkTzGsJ4ASJT4nkP
Y86p3OO/zFSDQbmol6DbR1WzhIeqiGHtCCCIhAgLAq7dDp/I+MXQvMy7iCmcQGkx25fFKQoUVDH7
wJZSrJL3op/X9hrSCB+pIp+mfVWn6bwfWEEWj3Myx/7O5Y2e3dvKXsMIc/E7J69zn2JNJJHnYX/e
h5W0z32Bx/rWdwBy3Swckey0Si0uFVkmrshcOpDKV0Vk6gmRjjQnxCbXP/aC5DTGcxTzR+2Xybni
yCOaZHDJP/DuyYdNxEEWna72l2ADbqLzeBIigmOBCUMCTiqfxwfMs6X/Z4YvkZIcDaj7cXC2Wk2o
a+oHTMeg0rIeUHFQYS7R25gZW6KJddx6KSgZCm3nPe29FBSkLuM+J+McAKXdFtodJ0gWjhNzv269
f5ynFeaknhBd3VzSHDNrcCRIlpmdhxq27ofFpgGypqi/o8WKbtguUd9+wvQkSJwrU0fXrsPRiXlI
UTBIixF07TA2dtl0oYSx4kNPBOiU4yobFUJybzOnPa2LW9knIB6kqZitB/tmMyzGkGmaIrAPbVv6
/3rfb/+SCXXlMZZReu8nXDH3RW64VbkNMwqjMiMh9vCBhmVSYfn4IbGxToeUy9ZZpTkE6TFxKgAU
a+7zd4OqcNWs63AsDwkelmds8QXhLVLEtyAEW9LjeLa9Az+H/0zUq/nyPFHmp4IPpz5UWks0BQiN
dqO4pDgX/uPLoXDUmr90cvk/0sV17JK4FMLuQB7gCGJo5YuLrhSyrJizP34VTq+KE+6PI4LI3ub9
qPT92Lr9Gz/REHymdTmYb5khASFqj2Vz8vJJt+es0ixG+7ZLkz1LZPgoaTyQS/AsYXi2Im2576BN
YEHP8to8CSzt9uQgTYMy8aoyveXRar6pQ67Cw6rz5NkgBfq7LuB2va8xRk08BUQvkQtkFu3AoWKt
TmkYwc2iB9dtvmw5ynTLw82tKGc07PeCOobyu2wqoFIIW8lQEZBupCjEznVYE26iGF8libO+msIT
aOIUAEdUcC0kTdDxRbJ7msbabssmpq93y4RG/tvJg245ix5kyKPrpom9UqIoWMXK3VUKaEPvccFc
ewytm8Id2MBtYnJ3xd6UuYMDDSycvE/dYfyLXufIHwPZ9EMPXl68sAbGCaLYNt+zHwQcG62zOLMr
4y2f9q51Tqic0Q/SU3WJHYhdpDKCrNsHSqknPOJjcQiHGTgL+U8P9jJ44BqAAGXS20qDsQPUQpga
Hy15jQeflCsyYNLnwAfK1SHFJ8dObCdW/f0b2VF9TBC9LVesErwGkMLOvU/g5hTnNpYYjBM/XeWl
j/n6s4b3oofUnZp2Oy7sVy4ohlPFjaoD0ze1HjbHjhfNjpjn2AEjsPO9wJ05bVsQYB62qUi9zIxj
3UHzwPxzgKleSQStZUbFm+oe4jKpk2M2RO657qo+uEWyJF85lFfsC6NV9loi+cD8Y1oQWyCs0dGy
YETel5VHAtyhwvCub1T/4FKQXG2pA2t+Zh4cdrITJeIhKh7FEezXHUpLaha3Gy9vvBBFBDPIrmxU
SY/xFA/qxE2Axeg0ly6WM9ZHdFvNq37mNMDMu+bZsOxgGa14LVk8+/HRjv163yjZPY7JHFTH8LoQ
D1naqGO4dAPE1phsQH7TUtkV+IeGD6o8sQZJGZKZtbx97wxS6UvUIbt4717nyLHfEy7MsAKQNKl/
zyb0ittyIL575NZWjxSwhsmPZcN2kxgv6o7jXEC78wkefGT4wlmUMjO/h3A9GP24PtGREfKecE4L
UOHxa6qI0hy5aa7NLi0kRyGyPJHwtAwFXzHuzsFNCsfQ3a8IXfYLFAo7/W/btw1RajepswrgYJe4
1KISy41SPBJ9dOPyJ1X9yuat402jeo4M/CGc4PmTZ2zNOtPLci/FS9RmyWItPuY0rd+rIV5P7eCZ
9KNy1wSsogCQNB1ybRtN0gKn7s7MIUCKQXievxH+FN9D2DVsk3pcIgdsuOyMHMcBKxR5fN9wYWva
lEicloSleX2t2OuX0Xzk4GsXKEHtUu58gGHxnr0/1F49C/A5PCEXlzimPk10V95HNlfLTtV2olAm
m0zuPVNFMpU/S9/3bBCSqAPiA2zG839hoqICYS8Yjdqz0ArU1Ni08WfP5iXeI8mhgudVJ8ypq0di
4lGSmgtBNBn9iSzYhw/OeJvdAp3QuyXGN842xSznnF8lwkgdwYvGnpH/iDKkeJq3qLTsH/r5gRl+
aV4rmHP/BkP+j1xyV4EfEHLlmByaoax3fT7jKSYhZNPbACsock4xg/wQNSadswAqD/ckr211nMt4
kQfb6sq+5ILCUBapcdRderimGS4hkfTHSNeSpG2HrLspViy1aMHwX0skSTYap27OFvxYEXCJFCt9
ccCvw7Sp5qV6ClmJd7t8FGV3WDJhAKJUJe/ONIpnc7d0RXfpeNbJmqnVOdbdtUzPNL37lPSFE+0L
X5rbtV89fOAr3+ybCmcpiem2N+fCJ4q/S4UpCQDYHFtoknisQDd0f3UYDUc13C6E0JmgVkffNmlP
hq6ZuLC9aoc341FMDDIbZWUhf9cjiatNieD/wys2fYwGEvhHomPFkzM7ARyE67II3VkvGkcTO3hn
A8eD3dTsLfK3Cq+JFZ4VJndShtBWepKmO+v12aMGUMCfn6b010CZ3LwjV+FVv9HZjb/BGLjeQzUa
0y3qkcJvinIHl6uSWMhjJQJMvSMRo4NHILvbRnZyfoeDMy4EGT1GOFOAdCN2P34vdiKwdcU1YEgK
6XCjQW66h2XPrOzREvi2tGoEAuL5WK2gGM+/Q5TV/KEq3NQQWXaAG3Jk1np8bLUWhN7JHRXHzA25
xxpnIo5AsVfDHmGlakQvAzGCJQYkTdyuzo+69Ttz13PTNae+nNPvqeAQRll1l9fUTrO/N3YF55Sz
vet3CELcaaBpu/22ohHmBDh8Qq3PCvMap7kMD7U/z+YwF3P/J4u5aF+H4vG5KRwJoNpgzoO4E/qQ
dbDRzmSJ1+BXhcm/2pel9cvNkhU8xEHFi3/DJD9/xGmnml3VNH6xA/owsevqRHRs1jYnENjlt3Vq
q7cR5AQmyaYpf2M0TKubDhbuuyfg6NyAL/Kf2PNX7yB2VrZ5Ih0uUTQZEuYYcTC/rXYmTJksq1/d
Y0+L/rJRTdU5APs2XzDZtf19HMrmbIYOTynAiPiN4DVQ9akiVo3xqujsfVCnROzzkhVcNk2Fv2ep
YPb4Ci35sN5USDqUQHVXbFeCuReQUfw3nKbazoeAeX46FJ1k85AIeNyHjsKCZAuEIr6UCUaWHTnF
cj6Vkx+eASSORxCGI+GDOYtxbs9cTu7JVtbuPm+tQ6q7o8uCMBymdIHd9pj7Gc05I1Y7Jr/Vlpw9
pXLDA2Cy9c1LCuHcZS3LqisCXZNJhBTAFzgBlz2P+Sf7V5dH1nZTrO6rsEicZ1ZTbI+iRerx4oa9
P5yXPq30IccI7mwKJ45/L30CiqLixgd8dxHEscJhSd0T6Uim37hhIfLal5Fk6e4sSn4QNi8i3h4D
hgm3hNq8G4zykhYLuS0QiHyr2BuuqmnqXZdA1gY6no7m0xMx48YmGbLxbaITDO3XG/XOjI7Kn6ur
WXgzNrHTP5SaDqnjWFFWeCYS6tjjWLgKTNjUY9xZ+5J5dhjQLrYrPjsGR/qu9K2Zoqb5M0A8eJhH
pu7bRIOMxYKKTx8hJgATvhmHImxuUfgBi8G5m3pcEy6H/2xJQO7adS2eykBVfxJ+xpehYNgh488v
EtFyml7Bg44awbFa2f8qC3Qf5jnrgU7iB/e7RiGFp13Z7HK1Rt0ptHi2ONbK2LtoFavLMlj/XUZ5
fU99MWAdD0vbe+YKiFyBEpBKETGXF8v1Cf4LAfPhDtMkO/N0wcBJKN147c7LnEZ9rTNtGRfaB6Ps
mA/M5EyZaMO7Dn4dIWIHKiJYFI6bYiSasRUBbNeNAofzxu6WD7iwTcK5kE3LeOB2WUW7Uk4+YOPW
KT4GGc5vYMzREDuQb+94JZLylmo7Z/gMU0VZnjtl+oBmUbn3AJjlXeOzbmBTmRd/rJs2t5mudPF3
EL6r6WhBluaiH0E7peSBpRX3YeCV02RHNlxzsPYfM9E4oiw1n9sJ637xNlKaUL6N49rfRWx/669I
BrJ/xA81/xuh9hXbylu939ymuuYCo1rXeCHm8ruTTvlYD26JQS8UkOVs6cYY173RzndCumSJmGhQ
TsbY1fopziTLRsWnfWunIv9j/MR1vl2isgQWlbbqwGORMMswflU7TyhyQawIg9MyIAWcod1MwRN7
OOU+1ys3EQ7fupXLTeVmInpS5Ob9HY7+pbx4bT3+TF7sdkczx1V7Q2FkxSonl6wnmxnf2aaP+mVC
vLODu5tFiLq0GaWz9i9VF9TxI/5bsfC/bNy/bZnHwUXISLgf5FnNcztWyXwZ8npSRCI8b4D3ijf3
kdmkSl478gnJdsK3vuw1eNjnBTtgy8rBDOe4QHN/aQH00rXhG3ksmwEeOPd7iEvEEwqcEZ/Y1EJ5
F0HezTdThN+TVjFKF05ljPOS5F0Rl4fBjTCFxaxntgGc6D3QcSo5TR44/qOeaRm8TawYsV71pVm2
bMGQFes5Xp4ym1LqxdV9nLbWz+VnuWivTbdt6tXzpu6SGn+2hHuHR6XPSPpwKQCJqBP/b9AiGdy5
OK9+Qdwr3GPCYkJBERLjs5x5Se3CrBUr5SJdMf5I4Gis+mKUGdi0/LL3NZ8z5poh95BW1qGVu7xg
zXyb9Qh7QtYm+FBjb/zviNvneaAgARmQlpryjx9Yf9hy0WmJGfCNwA6RjPEFqcFjrF/r7jYfqZzc
EYtL4Ky2TFXbzGWftYGapz+bwMvY17daSpLEqv+OywZIhF4DnbORGjH/g/Ndf5zEZ4IACx38rDVp
jbt0NpYlV1Qm7ABaRpp+MIJRjVG43dDowXUNEi+ugUlXDlNrM0GnA8OpeJaqoBoe6FpBsGFxm6qt
LGcLyXSg51FjPteQkkp6Rhiz2it0EDPUCTtEgihmcEx4Ofw9Vk9dOGzprm16FBxPvHFjDyHx+w1k
sbKEzOJn0mwEr6V/nsVUDh1Xt38oDEgprWCk4ChO0Ok27pSMj6Q+DW9vXpAZ4Mhofp2xmfwB+Q6t
Ic6n2TI6uPDByD3jdJZWLiePy/GyQYch7dnDbXoasK/iFaxgqGx6HEP+Diak+czKFaZoiXJF1UpQ
h8VdvirQGYqkArZeObUf68DC/WovUsCl5vq5Wq058sQA5IF54Dz1eGYSLmxFf/Hj2CVWKR0BLbg0
wT8/dpE1HN+vDrktnW/s9bi8pI6LB7N0HHIJKK8O9bfS7zgtAMSqgi4ytFAxbMvuqhl7hB2ucRH4
obvYX8R7JzL3ZainttmzkMZ/XZpa8ElM0/KDUFK/SYKAEiQXq5qNqH1DAw/KCdkJyHs1GLhQElOt
18+27KvvNRQZNFGWNJTl1QGptmQcE5S7MgxR0NFWN54f1c/ZrHAhVTOGW360KfxjYaqe+NBCu82g
ePTk4PLcObhZ2NEPbq9m27rMuse+7kRKwDNHcMDqNmZb38aAeGmMXautx3j2apqwf+TVWQEolJzo
5Bkbiu1DXNfvtTvjmV+ydv1l6hATIN/MOtuqKYwecm/iosCkbQhGCsdWG+MJTKKQNlt4Owkhu0NC
8iXa0ulce0wIBQo43v/ufRrE+gVDoFAENnFPpywMgcvLKft3nY9B1q/u8qJUKcG5YbbiGsfvmztb
ivZpG2o+gtY45NwsOWWXRo2HXqgF1i683mhztVseqZ1pYjK2mnB7gRqSbwu+z2f4dlF/sRXr4E0G
14K8bBbhb53JvXzOopwxwYOAfZpKwV6papLoT0WYFoZJSPD3oLowevdsjXBecYd9RuPkH3GyXgts
8oEvpjOaTu3XVsH6GKDurXsRJdVTnnrZV2eu5EESd86h4bWTbXU38HRBw0nuQ68mT8ztgWUhvwje
xjaJuUyrNF7a7ZJfR5G6abglVSJs0307+QOiX5H3mCnoDnvDXcq2nSDMNYptY32ePKwhuxGjwV9n
ddK/NAFpwSY/EuckrNdfE+eg2cZDpT6WxdEZS6c8fyMcPH9UtRQRMbDAPETAktxt68+w9yaXt9Ym
Z5R9iQcvQcANDewgVtgM/X6BZR0hAhsiuapSXgo1tL9ii6p1Sfjl/cFGCEcEmBwj/lpm6qKwseaH
qoWOgAlgNPvGJOohlNYx+0HW2a2oF45kf0mKDFaH7B6moYn+2Jyvy4FARuxs6FAS9R54JAvGiTUF
OjTbX+oIQubQtVtYOhm5zP5OSg1klWWU9+NlysPRFyxyOOVmSJ7K2geLMWHwz3YL7OJ227bjDJVK
525QbWZfCB4Wdw4uJM6crxj5KeYOvpT3/C7ZWw9UQp5ZffETkAJKzaGhzYkZa1i6m7ZA795FsW/5
N0j9L37CMq3fsOLxuDMC6ifsTpCafAoCUO3d+pmTAFLoYG79KnBHqUM0AOsnCoRmoh8rjTV2Q6MS
395m7YFOsGVOo5tU5tG3KzSmb7/V/b95wnlARUg7jxR/joA9/6weZJRgU3udju6vdADcaDxWLaY3
JGofJz+OjkYcZ9je5qMiA6AJI9OwsEAmwrlEv0ySn/BWd2gJmBimkSZYl6vuh5IWjf5gmSLlCVwq
K002avCH2WTzyumzaDmxbyZ01U7angqKEbgbqjKjvCsmky0zv//KdaijfZR5FZDlPsy+Ow6mLyIT
VHa1YxtnTNgZst3SjCRWNfrkTxx34Zps66xXY3tZte9HZ4TgjrxtjK2WX7+W2gS3Ey+i+i/1PJap
dhxEc62E0tdRBoxbzUjRxSb+rTwMYztE2VQSMmMlcxRdk936Nbbj7fUyB7G/WoijWUIAJDorPRTb
NUdzMFXmkfn3k/mLnXSA9cDrmuXWAjiPQccLuuX55bb1jG0IZuvUP0tSFn1IskfR9ZFzdSfInKLR
nM2q9VvpFvw56ihs95AvCCIbVTnRV5xAteJWRsZg0+C5Lh/ntBxoZCmT8lshucYno8bozdHRbPEb
hsRp/Lo1/3obkBGroUfywTigeWmJZqrfw+mL9DEe+vYV26KWG8O1F2xFo2q6clK9qLeRhsPXGXY3
ZgI/HuzJW3y41imlOvYYE6zu9rJt3Ho3qtG/Z+djRo4CdNdoQ16r7G9mT+fjd8qa1f3r4FcXvCWG
Ct4Owe/j7C/hYzqjuP7q8pm1c+G73Xxuy6gmEA46ra22iFl59WXYd47DrsnIG3OnsClx3I1H6s+5
Zbjhy4VLWv1MZgQByI/iVLd5s/oxYJZBsk5Oil7eDBEWTEqV8qTYjIHsqJaC6jSIhyi5XgM7CgBW
gJxZiBPOL8sCC8g82y1rtww4F9aQetl3bpVoqN2i9OcHjpas/itZdOtTgHBL8YdB1d9AEUqbF/Lt
rX32itA+WyysSFXLFPEFb0PohTyr+QwVfi3Ey4r6nvEaj6fsDbZzvPzKhmJqb11vFOIuowqc464o
AmAK5AWSG4OXj3qjmjjcXoXEk0gfl/8voAr9gJJQQDzqilLvOqq8uapKNiwbtPZkeIiMtvbUV62+
4fXOq4a83Tz9IIlRbyTxH2E6sAkGM9MI/ZbaolF3cyljuXMNf+NflSna4INUqaeeFGxXfttYkpFd
IWVhHqIZyzxwiLdcrTvYdHt2RYl7mI1Jj9zGc7WtZsGincfPtJsaJ+/whSccIRTOEZ7HxM6Id0B7
gEim1TL1b6SlAGGkkU7MPSuBVu5bg8b+aVa+IxWfGRzfA56GKn+CN8aGJAhN9Y5psg83Y2/nh2yY
IRw167RiEYXnqk5+JbvlhqVuL97boVunnSM1NZAb9t5kuufE9Yp/LAsW/6zJXIyPAwV43Xvrhzwm
aCnIHhJHNg/9z8xeFz+RqrFjrN6goIkavPbUZM7YdRhKGuoVgNEHRGdYH3U3TKSMXTVOn+CJdgod
vfnAuki+YsVIPiMRZu4zbMMJ/BdT7gUojVb3BgfKcFuxrj2ifTQNLnzMC2eiJUB8Vg9V8hsYp2Sb
g/FZOOd8csLilQsjRnnA/JV2p21dEGR5jZRugldCYD44QXQ4InwYIZ3tAMCCwCCRZBfWOQyB1xwv
RHjkuu+esEZU0SvLPzq5PHyV+a4LrXic6zyzJwn84HaeU+81iUsCiA5pgX1pmvwiGxftjZ1FCl4l
r7ksxSOP/nbxp+p26a+JktCwO3uqHXbpl5H8Dale4iJkDSYLnQdb4eicVzyRGSlGFzbhgz+kNEf6
6zDbe9ZIWDVp+M7936XH1vaT71Qh9xg9sXwwqUhe4abCw/mb5niMlwpJgS63SumpprTeolhwyVWk
IjYq4N18EYhc/V3Tsr0nGZaMd33sxDgCXSB8ikRaTDxVs74ngQBWOovZB4+Ype58P+5fMTk1X8yw
KvmK+TG/jBpQNEshSjYp+dr8I+emI/SySrBDWpYly85Lm2ZPuLDXdDeCPxi2Bswr9BLWB3eovZrF
HJ9SXm17UVyPI0maa9s7tdjJIujr58R2g3cI1po5dVzwroJPmVdL/5erHmRUy+hQxg1CgYwyNhHN
tIDzSOo+3gUslXjq8nxudxPvY+ddIumGH+PovKUkbghTtM4xULwqgobf8IZiCBHd0fCyTkg3fstr
XRMwElxZ484p7ttgWQkZj2XOelL3bNQiq5bbUVBTzTUNlDklHHFtupX4QtTetZWr32yvuyvObfXc
xwK12LnTINKDR8j5ZXA0fNv1MbJ8495bwfVqM3rw5oDOxVN5LEYZf2ZZpP5GWIi5EKzx9FPWYU3Z
w2A6kAQA3V/0GNaUb9K902DHaZZ35lo8HTafvNugwSpFw9eccRnpiWqdEhRMktfUlWRnr5PAhXBI
ECNdc9oXjjkRjC+FccG+XBkH9iHGdArqtGepu69tnubbEGdhcazcPqfqs+7/VHHltszZTodx0oln
/5RyWWv3EpP/bR+z1t+hrLszomInZhCrpL3xOZfVw2R7yQYJUor7DhEHKh20akbASdVivV3WAliv
58edOdXh0PUH6yK6Y87pRbWl9dVzTiXZbQZ0v4DRJUIcnluqGV0UQUXKaZewBnuS3CMhisI+HgbM
qybnObROY38F/7fNFP2SE7UV1L7dYbFfztyEguxOiLb7YDKth6PwQgkUYTAA2lORDTtiWh2pHAhq
Bz9s5oOjKAnZ0KVrl0M9xDo/1zmed0goXoziyZcGlS+c1XJM2C/V9x43hPVGynCS+zFR4trzkU9F
exIyCx4TMwXdp8ypkaY8xA7myDZXvSeUiEFjq9h3ksqOgLIBlqeuIBfOODMuCQHjQHGjCsI+5Lod
Z2nYPQXWq85BWOUOmFt/WA8e4lj3GE7r8DfG98oKw9rIq2+GNrU7I64sbNSldTc5iPU3qLWsN5yW
gMPjBJ6f4hsCF4+ViLr84HHhuDaZtEXw0WOaJ3y+5M6X57vk29j0BPUeN57x8+0EfKI6sX5Yn1eR
9vFyFMSRAi7YRPQFH8fss5n3V8e5wdKEP6SuE66aaeiwh4WpR+xTl8WB48R5xMHYedt2JGod0+5X
hvU+CgM1bZuMlQLuau0zmZrG/LZDVN7IBaPWNkZ7j4+h8cMeehJsn5CrpOKGu7V1qHmDEwdQZ4Zp
b8HbH/IimBtwxaxEVrADK/vMMIvxvjbhUjq/MjyIN9pUatmG8HLsgSZBilB7B98AN0puwoCN1vHX
SiioPmDFA5E8GhBF+IfbJw4494WKkGR90r3igsdus224Ky1kzqruymCWsnYAIVTjB8V1mDo8fEQ4
YpvkLcEJ95tloij4DBcEDMxRwj+1dVQ/eH3QfrXNlR6y9jCT+zi2/m3hDLz8x1UscJWK1r2pO8+a
79rN4+7JJcB44MLcMdNbGTavXlfL9KJYdFcXF6HsGOS+xlKxNMJ96lgf4vnwQvEVeNcnJY/ETO9f
K1s4KH5EzNMCP5z3IdUkCTcT4yF+e17a7dYuhfJNUSTlQewQ/OzFLlMS7GrsEGq38CmU+ytLNeCI
p8rzwARlG970oy6etXUn9xgYCjg3cDAQWdirAdKYhEtQB83cOMmRZXLI4nBIEyWPydSZ6zJk8Nfn
INPLD00X4d+eK9EtVMgMg4Kgvfo4aDWtb5jJuW1Ib0l+tOnS8U57TvLIgQMhC+PyCFbMB9268Udu
+ef/O0I+3NnygsQDrxPxZ1Qp3c9uT6BkD6mck7Pussb5cgaSvULoMnoos1y+E/Zo3U+Wq030PDec
k1gpeRW6FCmvndx60l3HT3+ZXIet0dX6sMuyPkpwgxBd3sxMADjk66zT5xwwr3rFoxOAxmIp6nwO
axDcgLqyGoBg4RGXiksDhdxIH366y78ApyoJ60Cxai6zp9J5F3DlucXqN6R3fETVJ5HOktKNoVMT
dQ/tcGcGkJ4wbrtpuhm9jFK5TebXKV9oPvLmK0UXCj+CbhgEg0NTUtGF5IpXnZmIj8Xw+XLDA6kV
cPbU9HBH9ejcEv4DGzMSZPkN6yCOOAPcZDprHS3NqVL4dQ+B4sC9ZNzw5Mn1ZXJXMUmuj0G3YvoY
1LqkFIZkIj0zBePG3rgsKpNLf+3ifsRTsK5HN5ed+2D8/zg6ryVHkS2KfhERkPhXIa9Sef9CVHX3
4F1Ckglff5fu28TE9HSVBJnH7L02EPIGWBpSAKeBayXrQVGltvy2+B+rWPhPrVvJ880ku+6624IA
WIb7GACy+icWZmnbGZUUamFyxbc4AJ0ztuCAJVwXZdn4Ws16nP9MVjO2E8IvGS7PXZTX1k5qc3vQ
hQhoHaikXjNRkQy90TxIP2zkLPF1Uzi4O2iIqfvo6ELFp7inWbs2TRicV6It/DvUlUwFI17x6YMh
pqoPce1aJsnHeIIGs8hxCzqlnnYjQwtu0+hmg03qwAvMz5KmI3xiHl8zrUkcrvrNAuTtPvhgvVg/
ky/NuH/bLxYm+FvPdkXVLod7ZonBuO9oKlBh5DWNO4LGyvxMS6sYLMpe/yl1ny6P/mwGzNvTHBOc
w3mLtc3X/vzEJMVx0N/d9FVcOfk9DMywYQLHQI1lPqFaifAX3T4R2DnWh3xmoZhoMkTOdjMF5F3o
iVO0Ksq+24LvCx9ullzaJfIZvU1gnMZ6bMkkWza+OxK1Mg3wF/e2xg4OAYxA+K32reyFDBDhnFH4
hvwaKpubvQQj8GoGAPsJBPWQ/BQz56zfzBxm4b4pHOtMkhKaFVFC5dmxCqWa6qfIGZKSaE9cOCXS
JgI6ytJpFijCmS23KxidYO8ydfu143JJWUfE4z3joJs4ExrtNsONvfJpGHh9GD+oQHSuwIMxsGja
PQMYVuxQxm/kM0GOZBJOsMbdoTeSJBq311uGut1jVuLHToZ0pFNA4S7JRbglBC8OwLkkmqzZZqs3
+X/CvlHd24TzWzyw8rVFMgSZg/QTYOEV3WF1kdAW12QtMZaRktaU+kzQXvnPAQ2U7TPQZxc3lEUG
98AdzFtbDhby5im2LiWpSsFdYbtrfC4Kv6sBZnnmXyx6VXxwlM1PTVyE3ZldLV7ZTciC7KmMHXMj
FduaSWI0oyF1CbUkyNz0NBealSmDKIcyx1ETDlpyrKdd2uXdJybEtX7g22zbMx46gtqWAhzaiR0i
pgIec3f5W1LycGeoYGwSfH2CpALBCHvLRcN+3upTTUx3SyQRBXVa+6SPVOjae/z30cZReKsiwLk2
ItuiO9fApEH4MA07hgMRFLAEGWZtFVooEtBZmD6vKAPDI1vCwLzVU4gJZYTccJSerLIEKfstg5Ig
nO55ytDvBLFurJfIYK3keGPZ98j4wHuyOuYCjxmfEHHpecqIx8PAegitEpFqz8brp2uIHN70Wiq0
BaFnDtbSFFf29sI7lJwgZ20bnSMNAcZ5H3u+IjmFA7h08b76UfuAcdY+BKTagKzsWjnulxxB/wvr
yuyVINW2P7ZVZB10M5FGYg+RPFcR88Ynw7qz/MEmr+DcRcFa/JWlRSAqXFAefBak7vAxI9k4h9Zg
k5lpcK3Pg5U1d3rFlbsxsnLhHIcY65MI13N/XhR0bLZgsV/vQ2UZSDsL8Q38Gw1Zx+H33FpkPDCV
mNmmkaviZw8zCDxzhuQDkD2H9vkf8EOFlom93jPff87vF4VFuKtcUAToCaZafdR12uGnDtkZCjKK
mUCyb2l3XIfSO0zcOjhzCHZyNnKpAZFitVB3Tcuu6tGWuKCYXeAfJhG16HZ6KOEOsgBZKX/B+JJq
qcd03aVag871GcmEdx4008d8JsMu6fO8+piaqHT3EbHzBenqq/+wtM6U7vApDT5uxRuEe2WV84SI
hgUHM10XOUTpxN+YkADeABKZhvuOoXi4QVfTf8Oky5k8pTfSYUkpx2JsxkFjBXVJYF9Ji7fxFzAJ
T7G20RIKu+yfOqoy+0ijID78UTmsh8tIH8kfbddHY6POQoOGFhs39WpfUB0RPGZkH8XPedhEcreK
UjIWnsR/TEQ17R1P3l9Kan1GKIoC2eYsBo0yS/u/m/iZBEpiFd3zEPTqKYJn5CeWpZH/oE7DN7oQ
/HWjYw9kFKmq/uuMBQr2hMou2oNs8dJXFY352QFxWf/Dv+TCn8P+KlDyFeMAkFAzmSew2zX2fFDw
J8y7RzNr/00ddyiOEXonhoIYmEHmO+3rnProZ1avyPD/ZgNZoFvWZfN0AYgRQZbHTrRbofFjVWi9
5WUEBEKlFedL/EUWYAhhRwAGhGzS5veELCy80ouL+Ci3QlGArTQFSYwFWtJLGhXlf2MYoDELwJ9N
DGWi0sGkcMvaxLxOURTOMnsxcp3v9MKyOOkIpU0Te2oWIhMxmj0I7prx1W+jtNuMw9QWh3a2PJAQ
scnuWanxiwupCNdrnU5c4gkm4EamK54BjYKVcwqxyy8Vtsr4iz3m7hupyEA8hjW0j6MareHQebj0
D8QU3CpDi0X7aWiG6mgkCv9kqcMVU1/myAtgWfOLuqepCZCg0rpfCuWl23zsItjFCv37Fhiijx01
AHaAyJ4Ih6MtoyUjjsBLyeZzmir9j3ERRwasEBVv6ZitH3TRdI95Z4NyTD1PNe/Vkq6smXys6y/0
9aBTrZCWMUEhgXZMlKE4EqGnln2wdkF/1nXud3eUeob/UFj+fzD2JohVowgPaRxFBBwGDfrbDDv9
cCJPENfcAmssZZTOB/YeTYX7CnY9YkMc4KuCS5MJeBslQsEVF4Y8Mt3op88s6sMwuLiUyctXuxpp
nQxRnNcxaLAiMWn03gNELEFSjB5RWzAMVkIYtNWNSACDvEcUSBYmIAA7lsGB9yf3DjquYPeViHZe
R0k82REEeg6PTpZK3KINPIiw9shAj0UdTbuYK1pDJ1aVhdnBqJttyI52nhyWB1BCwkMdG4+3vgs7
9U6UbjrvYRyQE4MCHy53N9uR3BAuC5OUC1fdEWd5A1qhzqU3WYwFpMkt1y1rBCW3sV7kx6zJdKKG
QZC2Y4KF+yAKhXqDpTuRO0kb8KVkxzK5R0zMsQ5pzUbIT2zVJqWdiYlYHqdnkFZkU9CTWtjWbNGf
5agDeWfTDN9oi1OoD47dDve8pvl6WarZ+y6tiq6dlI5xvavKxf4ZCSbqk3Ttw7dRVy1dOV5+kkk5
SfME/3SzsOCnHdjBcAzeaI4zchRK1xpIGLHje1PZU3Qda80FDTbDecv1EN8zqa4K7ry8Zk7ean3X
io5wKLgp816uoNGulS6KB+PoKEuGTpK1Z5Wqzc9cPNVDQ9tKFKQTxtHVMGbFqu1O7n8l9I2DEy4V
en0YknumIFZwhohpOCxEmj9ymdl6wyI7cHZ6LdBg5h2wOYEShsdpGKxP7PziT1QPxGviVB4OxAHV
/3phdb/tRHgaIqSUQTydbFm2UGcz59EnvxLCkCcspJjw9WiGxcKUIhmdCR166oysdVN3Irm1Y3p7
NxPmJhJeaihQU78i59uEPLzLNlsXXyW9B7Vn62ir2ncM8tyk6QvXe2KLXqmdIcrptoKfZbpbV1Df
qFWtpr9SNJD6t5lJNHzhgWlJPmR6SRflptN7UHWUYnZJrBSW7xjVqDPzUuzaCFH6FvoBTvERl+8/
T8zRW0VZSzqzyftf6JKoRYTRi7r2uhPDh8vGbxfKWvmMDC0WJzDcpw8iPQA0BWgZH+w+R7VOVjOK
HdBaHw1ZUHGC9QJyRMFp77Opmqez30TG3lbCZUFSkeP8uHgMu49jOZnppMciegZpwNzAY2oR86Mr
EocLPnPylsDpbAiooMtv45QMRRyheXSMBj9EyiNwXZ6ICkeMDIRMEPVHhOS7Sw9h/aIxTuFyaSmv
xtdZ9uTOIZpq5nafCH0Q/Pg+tsodk6ecJXtWe+344XdpvJ7o1tQMX7SLQatH6WofJZ8082/SAO0b
Ncmvn0niWB4WFdKm5BjOTnjcsmbfk5jZ3bPqii6QeH0eugDTDsiFDu70Sm5NfWlAszmHVP6fz26i
CDxpBwx/IiNrF6+pJw+FB9bjG5W+eNCGonDrEImhEiEhd1F9LcA2EgQgOWElRvdhLTc9xIHqgE9w
xgjpW47g8vKcmhwCd32ahRsy/a30+NTAb2NiPPl4uN59m1yAnwZERXCJ4cwCE4vDTDn9Y5R7aKq3
/G3tYnFdVw6jC2aeLstQLkQNAymqiT5e4QzwYBczs30Hcc0LSAXd7bXR0ROFpdftptW0l36s7Xnr
Ox7e9W6lIPmkLcqzA1uDmVF4JcZz7ELN21JsuPGunoLxrV0U7UGf2xrq0FL4xy5k5rwTUgR/MQkr
DkfF9bHp21Z8lLOILqAny8+oI+RiQ0SLIi9PBsNPJ2066qEjboEoXBQzG58FGR2OM/mPiDlT0vLC
box2kxzbDtNjV51cRDbquHSd8Q6MZ0gOooRkcWsqlNYHEhu6r5UMT+vTthey1i2oeDX9TDofSS81
jzEmXwQW1lB1P5aFTDeJwR5QwwYdUkJC+CxGH7ls3G9Ytmt1mggUuI4AVsxGpMv0H1SLMtiunotd
dg1wdB/JodDBjulZ15xnvd6sCwCYkK2SAhez3sPIjtbNH/+ETub/5v2A1TuypnrFXkf8cz63eCVw
qdb5KW8d6wl3u8SUFiG5uCOfIbUv1OcpUuhFDNo/dIRoZSdCeutto1LkGgnko7Q5xjFAkot2FzA0
8AgQsnkMtBM6mia/sLldntKCh/SInXPhbg5yEj+lzxWKpA+Ozp7KHnncGurBf8EWR2xnk6nc3WE/
wkaAUFVr0BgeSUyQ1ehcipH5OUR0V+XFLpzqgPQMOEWLubUQ+EvAlMj1M56V9k+WXY/Fn6qqsCha
jRSEr4DjR8u3oX5cqez5c3D29mxYK+lsSwwd7o6YKPL3gs6joW1o51ZAENgDSY7if7zFWIVkH0DE
tKPaj/8pZKQT8uOBRVDn0S5sfNp+5jiyzj4yt2Wk+RCwhklfyIvDZwmkMca4yUuCEOay1GPv/qMK
Wcv9zAX1ryML56ufCNE+xdEAzUqzoFkRNgi2JjyBbXzGXiHPpBJk6bkfRudlioOG15JthbOv8VPp
M9kR5j9Sme0/LVOg+vbC1NEO803AEnSK+nUrbQjdaAmt8R5cm7bexIwVKl0KpgzMGyuXRjkrkGwx
HavUawNgxr6mGbPsv31FXMBhQZLIZwrGyvvkAcR8kYyQntJjzpcvfmUw2c5pKVDzMd/qjVUfw9C1
K8yrwvuPJnpAwG/4is6pCUiS3VqON6GP9JjC/bX8kgI84t0jLCEdpX2CgIWh2ELKmx6dhYfynOJ2
xdIhEI9yIglo9Klve31Ikity6yRIGeWqrTDQYkGnwDlhE+daPteYcrmE7DS3gmsPmBneaEzRs8ti
4Os7sBtB8Ow4A3tn7C5zsbdnfuJ71NGIs/Toy1NgWYF7WkO/ZibnBVi1ZkhdLr2M5Q/7bAjre57T
lISzmSk90OMKAE04NcGugI7l8ZGyTDZnO0eEx4zYj8K3Bo8DoLhahi4L4k592kUvfga0M/HriDsR
MD4LwnOsR0XablCGz5zzFglni2bUCpugvZt7jyDOYW3Q6kOwiY8jSypy7Z3JvSiwweZAiUmz3VtR
xHQRX0uz9SPj+XskBmH94ZasPk65piR/jXMQJhs1ZXlwJWoCETRc6aBAXVA2Qf7CSNanea8YFASH
aYDizWi3uYEpYh8+K+j0kN3Nds0setZNOJBq+oLAymvuVzhVxZ5JWvrbdkBK8SwiR9s3ExmZSeNo
FlK0SOT4mbA3n9Y6m8881IF17P0+9K7M1PDyIaWsthJIyd9W9R5yxqB04bmOjmNtGrzdGm1hwKBp
RatQbZbZxjNfKmX0riH4JibXyuvb42SRY7nzZUSmqw2ExTp1wSzVmZvJmY+RS/f1jJNmvnkLG1rd
KYPJXsQs6zcrTgNCyTybuJ3ITv1vigdOlLGlEjuIhYHFJkXQgLS2Js7o0MQeMfMYPEGdisnXj2iv
o/otZGx3ixBW4sIvsLicjMhFtlUaQ9h0XRi9cd0v9VeMUX2BMNAXs/UcjC0yl0IBWcHli17jHWBv
AEoQ5w6Ke408INhJVY7FJSXTGRGu5eXVZem1136tAbl9P/xQMv3pfTGEzk87sjs94kbP4n3nju79
FNG/YPnOMyuZK6AWZ+6bFfokJSB/pxO01nMJq4rxzNoP6/SiO7urUH8riANnBZ8s2CufEdiZzYRa
fnJRzZ83kimoGb3OzB3T1N6Cacg9RjZOk+UnXNShBQG4D1GBTtlsXyxpB1FiSB/s74J6JlkxZgTH
ALnwslYTfsbZCcYC8lyeOJWM7m9bF1RLZdFAllQAvTYIe8NLKdKMDHGINsjeSQ+nJ0YMBeD11r10
8xqWBxM1pbcj/YaXJxiBvEBO5EF4Yc4cwRZaYs528CWWTkyGZg2ta+xxi3VTlv7BwjLHT73k5r2r
zBrw+QT82fihDNQyvpKFJ8unAH3OTZ2jnJSqgZwc3MssM08t3CtQfJD58NaXSxFAtMKUvA9NLGgX
INf3yPqKND10QQ6sf+MYPicsFAUU1XXbGFcKAsJDr/2g0TVPduC2DiDaAh8CA7LgbLNIsmjiLQ9h
fFiJF9K3V7K6dA24Y4d1sYm2gmMVR03RdwcVDEP45sUFXSXLyHWPDRuXwwDzZ0L2zaaG7ZNmi1+E
InzjeEUNjnM44H2SoSIOEdLW9ziH4m8OTg5dEUclHNKYcREyC9v+yBm8EkmJYpBocrv3v01RkVpN
KUIyPF0mQZNpTxAPbBOuy0dUQCR5uU7rPgxL4JOoBm2cerEbQ86xzZBC8MF2LuE9iCou7N2CrOkW
ehL49mEF0PrKopk9SoumujoEjDSQgWX/j0QG2ocrRElhnz0j4hL6fECIgGyoZFgQTiSUTtJ436hQ
oJWwMcNjuETM5SGtDn59iRvp712GFMS6DHVgtpSOgpOVLDqU5UFpWLophdCL86eHy447guEz13Oa
QNXI/hWTPRC42M2gpePV/asKUviyOi1+6YHAWqBB/As9lmwHB4/4yW0YlW0IIC+tX85hpPzpyEO4
o0gk+rO2nBBJWQ198K7rPHh0nquG9lgYVLGI4ACV3+e0298Ns6pyG8qwfLV778EoE9cPsjTiLgxV
ZZJF+i4ZMUsIxjFeLNs9DoHxQH2wDmQmDvah4IhAq/lCnz4Fe3arK2kGq6LMqeulpBJtRuorKH+r
brFfNvSPUIoQAEKwb6unsBdzcVVirf44a+c5u6bB2qD4zSzanoT+ff2tFjSEh2Z1e5OgTiV6O1P0
hGeH0d+YtKFT9hurCjokD21jf8i50h+DM4TDvom0E+9k6Vjupcvi9JNnYh4OcEz97GOuAXInoTUy
IA/DJbg2Cz3FNkLvR0y06TNinoZULNywqXiNI004XR9P6/wuBw2CU8e+fdeRcNJsAZWQDMrgyzXb
zvHy93axcV65FZgMrEbsF+OtidHbJbYZx+aKt6Sjom1bVDuLs9gXe/EJq+5xngLHiDJlo3YrG2q/
Vxvnn/08Y8EqLgSk9e03Y/MJLrTMsUotPIkmrZ/pfLNP8HsM17BiMdNSYZp5iZ/ZFl7ErEHt22xH
YgYQ2XUBHLlE5p013a1tqPpkoe8pXmZ/kBxiJvTjbYzEDCPhzJgPrBmeFIPMWA5p7XGoKxtv3Ggp
fsabxgRTCgNWUFA84LMzZoe2G3G/9nXTxzDTYTP1rDGGrGR2Vvb4d4ZeM5xsi0Ah9NVW5CAPx4ZH
U1GPrtPZh5xAE71ecR3nLGQHC7u9fBR9MTh7Oq++e19aeyW5y3X7Kd5XRTriIw9yPMpjgMf5uek9
xQcLWQ7oBCJjhduSZXa8nOWKjHFviMtprkPUBsFdWUycjxcn8zqSVVBqRzM4O845D+5B76sDa3ml
ftlDGf8zZUNavsu8QctMBAqshMQZCbXdlrJf2zubYT1qsoYJLpiwKJ3ARQ0h7viZEXp9cFr++Ete
43cCscaqAqFur3zrXCrm1IfVbvLicajRam5o+Af+o0brHIhdRl4AmvdZ3k2Oqc1XmXWCADZr8Yhp
sOs2iXtvvJBF460vNpw599zPNXAoy1nm8KRohM2moAQlPpQ8CmYMbbBQ7noDGKaDZn3wh/5H4w2o
QgeRGUUkSiou6RYKUAY2iE4KeuhZslJVSapcsdIfg9TeOhA+ISEEtm63U4eGeBsLS9XPdknmn9wM
AeG5V7lwcSH3mgA2XVk/BOq5FO7YXimklvHd13S/zDarLNv6lsE16CLEhV0SdNOfyXfX/B7XvLhr
HSVfkXnbzdEdBHSwADOIzcCgI85mcakE61YwC+qc1mYTVAzTXWkUHORapwatyTDfiGAdoKivtkQd
iw2oin4r3i+9Aywa1ESyUHJuphyQGFJUO4aAzhfjhQd3iFF1F6B4g+MSryPrNhIz6wTFFmGooJpx
I8WUgQTIhkD7WLVr3V9NJ2jT2wGYNFG7Bu1gRehKfKomT0WfDmPbjw7lL5oXRDjXvC6L9d6aZ7v5
BjEii8cWwyWkHTAxK3JwWcfhi6JPG7awFvRPN1qU7J1PZXJED59+og3uT9DKUN2ji7N56Wmn7uZm
QMU43Qo1Yh2ZOL2ycBjCC0BdfAU24ksn0YNxzFGhKxC7oXGm4DHn4cUQVkP4uLcUmQ5bw7X3G0nk
9AcR+CrHAclwcSOdKCi3TtvX8ZknmnQKCH+3fAbdf7EZqeXWD+gFIImMy9nwfduJ9hks3w3oClBt
wJ6dLrLvs1UdfbU6zd/VjxbrzN8QNi+FM5hHkl+NfWcJ2/+gMvSamvRmU4LbhM6AtiTpyzFyPkzj
maU68F1UGYto7IM+k0UiTr/73FXpvnbD8r1glUrMWsXLh23vBlB/YWEZ56y/43Z6S8ssk1jshcRE
CQqvdvY+FVp9Zf2cpt+8vKsLDJeFPtqFIc/sLR3mzbc/NZq4ZPxNMmzAAIiy/JkqgJ23s5IOqPSF
uLFOKj8UWxHVDPZUnY5oKFVReMOL5h/rU+VzCnOGMnn2Xrt1Muc8LkEwDNwtpNuUHRblPoAZDyTY
vz1qVRn80IZ540eDsfTME6ZR0c8RzizRBzSCJKp7UH4zIMS/+LB87xhGJRn1OWT7/qNmc9KTOMW3
jpl/cRCaDSAG9wKV+IdPXPw9UgaiAmFdjXpP0piYEFmkvWEUEjYTI6rIewcRGRDZVs+W+4ZG3+sO
GuGRc6puBCDKKTKMngMfP4/S01wfa+Dn+a70nR7fJ+K4i877LCZKCZfFznVw/lG6WOnJ7g0eo3Et
q19ecvmtsblDkw1s95P9Ebl0C1TE+JAHgtBmtmj9ZxumDhG285i9r0OjHsFMMbnucDsgbyNYGodH
583tL1VZrP9Vlsv90vvEYm4zJQtzxlzSPLexiv7LwY9oMtmFjhDDRpCxynxqqwRpuFnfQ+OJ07jg
lUwsl61lMjGR7VnhcBUdWKimSIFbBSWlaH3vpYvkUuG2gkglnfpWMfVO47K4uEWqozkvDeNCYkZP
0TQjq2n6uWn2xWQCudVUZkRBQmQnURihMXm/pmdtnMdZh0RGFswuwVMiZqQ2cyQJJUrsFTHl1q7y
ff8qKkuh+Vjd8oHrhU38HAsBS16GPov7zgRDmBQWp9OeFBUTHVIT3tjgwLXL6SOtbrShWkaZRLdj
Y8QcMz3+VE4Bdi0CIIThlzSEGf/ByNxUuM1rizCH95xCzttojCpQY7FHi/FZqxg5wAat/SquM1bi
/9YCVHgitWdVSbMwy4GIQBZOA9Ute3GEi7OKZ355Z7NHBQ0DkG6cOcQIn7RwOiS8obb+jeVQXLym
i6tzt2Z9frSCrL22FcHZmP6GeRYbU6wu2d0eU53tjKHsy+CQy85FAJHvncqhvChbtuXNQht3V01y
hP1n8QXJU/h0U5A7lpCfPDZwuTNMCkPC/NgHbxSU2bvrYK45DI1AaXkC7N2YrxlvAPJV48f1QTE5
e4YQGP2dkfGhw58bx/vS6aTMlZgfojzRxwJshsXfEQI2YcLfRLno2TQ67R9cFtGVqFwEDC4uj5dQ
C/KH0Ux49kNkMfQaTs5qr+w3AbCo+9bxJ3JjbNk4j/5qCvfgcxvFSMEtr5L9Xs1VrQdE6KQmKOBh
CAip4Fs/spdLTOUXgiRzQm/eQISuLJoVVvisCwc7+osrKvL4Ich/PqLHmUPijpHmbppiZPyAn1GD
w7HHBbt04YyA7NslgCLl0S3huGtwu1B5mru4J5l772k7OkOWSH/nEKTmVtWO239SR84lmfacFT8C
SMY7GBNFLEjW/gvlrA+tZ9x3LBnhv5wbmagLh44AjzjJXASd38doC/RWDLDwMKaY7j/663k5GrsE
19cTAPKOJptDH0Mdt/GQ2mxCwkEwpcl14KcXMMHrN6qU9QdbpvsN1phfRkSsdZjgYanbh0iIblE6
mO4KwlzW46ooGRL8JFiXYkrBTyKinZVPPo7NkSQOdXMK0pw/MDcug0fUU62NzIWKa7j6hQjWO2iF
1rLFLRjiJydCBfafc+NuyZYuiXc7BAwo0VU1v0Mf6PHUA2iCbRC6ZX1J4VlZAJmJRXn2bf5UuUlR
ZTIMRmvP8QkywrkCcK2wFc4yfF77iZQNZPoFCdYKXxtvA4nIBVfom9vb1l+M8I57DOGT2U8mn1Ju
b9QEhKbgS+u20m2a8v6mbn/jLSFPZizrJQGDUwpWsUt1FM5QgayuUuK5/uBlQfw5pcI7KmJRWJCW
nrkL4nL0TiWhnDDZqPmh2WM5Il2liFnbd+9WXTY0YgVdM1m2GOJ37twQtuOpWUxw13LdfxspZLh1
B2daDyxuq+UcMddi9w5xuf2Ljjjmgyh5v7uvJgAkeMBX4Or9LRxoefcra56SsrqxP4FbkCbCWmtI
42e35D2ncvUCPGPY+4EsRWAMZNWTVrsp0aps7M4iOzfLKKfOQdyMAyBeNOfp/nadA4OpSdIS3nRT
t7qOeG1Zl+VsQZexTVyC1kWyEtA5v9RU8vkejpb93GWgNzf27VtmsNlMxQF7TxUz4ug4Uets0iiJ
dGPf2XbUHImdJKuCFmkdjoB7EAqUlPZf5RJiZog5aY8zKld+X+RnjwBpgvQX9liBdyYLBkqeVJIH
yHppubK/ILkizX0L9uXsQ+qKOHLftFgQ3SnPYV9qAldCapysZWcLd3Af82VeuW1w8iMGQj/9OuVi
wYm4FsN1trmeY9HreJ97DpMpFrLtitK39si7RfMhn+knJCZefET/omZwhwsZA5qsAlOoO977JkSX
a/evCDMI/kbPQf8irUqnAAkXle9U5/sPJXvCFX4mhtFCDutvx/ue0V0puMaM5X0H1yaLPkAoMG1T
qAk4X4kqCI94btiBA5KBuTfQ/iG5cmNRHlxOnfY00oXNOwlpuVV7lieF2PG9Opjdcx2xW6qVu+4G
5jvxuJUdm5bggKpj4ny0C5CUzrOoSrq8QfqWdZg6d5EHX4x8CqJgl8CjmKEPKa3FflOer2uaLQsl
Qm8zc9raRZGG/wx8l5QUKFI7EJoNgPNaONhorLQZecWYrNbPCBeX5b7ssVfxLIOx7dTcc5mSlHBl
GaoYiCpOtwOABP+HJYdACEtfPR2GFuT8CckkCquigqiQ+Dg1Xm9GsJz72RqwSbTzeC0tClyyHRd2
O5YRE7PhbKJqnGqB2I+QgwynEHqG6awtLowtJhiOTvLW2uwckH8LrH6Msgem6jCAND4dvQsjbzVv
czmRmULZkIOny0il/Iwqu77GGRwDEplxzmDYRgo+uV7CsJTjPLWG6NdDUAIRb0DDux2ZlzNiaHP1
tGYjCSdMHqIzyRukL/ZVml2cyori98FW6liTAVJtgmhGGkES2IKajLH8TRug5erZ7QFmp9B3bF/z
8Bn4EQRfpvTRfePYBFV1eNP+raRcTlsElNpL7JtN4Rg0uYFp5Md04RbSVY2uyvWOfb5AcVU+aQMU
QG0U7alflH7oSUXa1TTo4S4DxOHejVEsh50kyMTbzAocwb4qBRXXTJ5aeTJg0f4NmUFhhx0R0Ca5
gP/Jlfy4Yx6EYL0htpCocmT5VKynYdYACYuSgp032SNYHUyWzA4TmxtWuuHAFX3foycJXb6NsZ+P
VTWO32NpJh9FE3nPt5RvcA7c21KNRX+Hd3aI5mNAGt94rmxRO+h4uE4/naHHfdBomENIsoaGr0YL
w2ZzwLOYIHQH4ChpY36GsK9mFAfLsMwIM8G7fKV23R3AiTX2u4cYvHqG35HKewMIa+Xcp7bQBuZi
cAtKLVJsdoLVM7PFFdICejU8w5uBQVv5EjQh6oOQXO2IxX1ORVxSu+NTqrIxuMczQQ4QG4Abo2Ul
XGhJOjGyZaiqebz5VpqKTLuiYqDoxH7wtBTkDhzDPOLM2gQ1s3OS7CaiblDpcvyzGa8XVrPpzquj
ljaKp9JLy73ICbmEz6LADT9Xje3ENwCLNZrnGIk+MovB75tpUxFhuWR7GozaG7br0sXfvlVX+XZw
rHV860luq7Y1iuR7LGfmpbDSUm/wuzLoMXTxUTJCLr62DCSfG0mhzG5y1Gc3clFp+hj3nzMrK+hm
NCHte0Izy1OIaHo59JBqvS+Lbr0kowX1T5nMVpmB91uLGi7lOI/r1+pphLgJL3cNSNcWukc9C4fs
dypUc8u/inUw3LuMt7gPGYCiYY/8qk5ZlyIpXaZNk/boWeywgMfm5YyI71WIvOQSQZFjI9ik6CO3
3HW+tyej24pIsyCevLvnAEw9RJ2Zz/4RIz1grURyLHnki4cZZBnAVNBAt/RvnRIbwcIRcjs6tqL+
E7mo0DgtOZfR4ZO1BUCtIroRSSJ1QG7dWYMRy1W1md//ZRhomN6kjh1gXu9E4Rxa8Eeo9GoM7Rjk
IT+v0bRDfl9lP50TxWLnmdxkFwFqRZFs6Zg8XT8N19XfHDWcoYwa7fqJcBf8CNv+f6SdyY7cSLql
X6VQ60u0GWlGGi/69sJnj3mSwkMbIiIkcZ5nPn1/vI1GZwqCCqje1CKVlZS7k8Z/OOc7KEQmit02
k3dJ7K/eKZrfr02OT++JvaOjLpXTWUA8bDXI+KYUS6P30wTOZY9cOO1/KHoIFbBUjWBjNAMvX33H
3lbnaBnLAI4tlY4T3Rvi0SWKpjhpMNtl89Dc4eYc0j3nYFbcA4hSaAlB3IU3sUa68dBIGuyPYGrh
Pu1lq6aA5TGyzgivPEsa91NTTtir9DfILg5vNjwePVOsK1/AXL7MWPOQwOdtJWL2biW7onFktVft
bEzb/p4iH/YN/0Vww+/+1C9u+KKwN7BUZMUSe8eS1fLw0SojG5y5UWUdxrJx5dHUHTXzAhYwgkTk
kbGxa1GE+YRfmWAUmKZzSqytbZGhwp478sobVOB+SLhavCgWLqhahvDcykYLuF21O84fJbHB3nFQ
LitSiLw4k9/ShLoZ4aUdhbtBldWMuHL085spre2S3PSIDnoIYIB8yFHDsRkZRXUIH3gJBPcwP3g7
4NmTrLL8SEDdLaoB+2kbg7L0hgqoC2BmU9nHJVma6Q4GraeYuEHIQfAjJv/LxMgj27e5P3vHHo9N
e6jQZifTNtddTuI9pBvxTHYQyZoMp+zmLJyqJVc4VmnGmYelxwFgUgYDg2dQk5ZHcvhEb4aZYrFj
QIKIgdDk+9Q30HDhMRygCtZFesqBPKgSAwaHIelpgyd5aokOSsRmZjdevaVd17kvbo1QlrylxiWW
aPRIvdyWyRg5LVZyOlr2x0zC/GrnJVhL+IdsKz6Kfk6LLW67dtxMYSDUW2qiJomueW48B1t0ii6/
xEsAMn9DXAinNCNhQYZfKJoAapkLIm5jktqFgtko8hpYh00AnuAV4S2gY674MA0v7svE7MO5YV+R
ih9ugbIeKe5kgS9GLK0MYRIp01CoxaSZuwLZPNhGT52cKuwdJIYzK4Wr3GXSehqViVe3o3A41YkK
IfMK8wwavI6Z/1Yj5fiWUccN39E3MPYjwsg2PWkoNZQUBaGl5ZU3jtZTRwgGXZUauemVrF3Xxf/N
Xv3WAz2uHowDQaeHqQvQCSdoGfVPPeVX7V8xzW4BxW1xfcbgdwrsvll850EMGpM74ITlaA4lkLW6
3uP7tXMQi4XwhNmCzccnPZN9MKJeN8kyHNIi8bK3gDpguDbced1xLBqyKfLQj0fW6EXrn4ZJduOx
EpIEPqtV4IoYW2B0HeU8k660UkbPjPu7ARlwhI6zaXMbPNhoDInqIbSvfd670zmjt0INypeU73L0
aiySUSswMEuy+AmlbM2cXw8pyUY1bcN2xgdR7YqCmn9njX5HacT8gm4tKkinQzltb1pn7qITAxs9
nzw2f2LHSku82NxA/kkQqvzBKc+QMU9cdVM6HSG2drO81pmw+73I02LEFt7i3lKYRZgp6QAVAW4D
5qLVFA1nIqKCH23pEKdc6cC0P5CHaP1OayMrfhIUcFsXGYs+Ea5cj4+o54i96ScHukKZtLl3YK4H
AzmtW2tbEq3Gus8ZrIFlHidSu6vw9I0YTRajPlIzltdoQxKAeulCFyWp2imIMj1h8ghtzGwGJCmG
8TqNr9u2Kf1roAtDiZs5Q8cWEmJv71lNUap5YUhkiZfE3FieVSaoN8tJLxyKkBuR8proYnVlvJxy
kI0t97YsgmtOAWRS3WC6z4it44vIxMTKF8cZSnlZUg8XCvkHsynqBIbiNGwbk5pSbybsckAlZpdn
wAJ5SryS7/rfJJAA/TA7FCJ7qhsXAQoNSnRFuow33CMVT+Jz6+tOXHtTNus9yRDRl3ZQxqD+pQe8
hV9ef00M4sp3twiZyhUanNYu0OwFDlUqrW+h0dmPDkd5wa8h2y+9tcxYqsj8y7cjSq8PYDFY/Mnh
ZYVQBWv+5uCK+glLcm6fF5LbPrPQrUpQThDG0fNVS0xiYDjarPmS8bqFvvmjG9CAQSP1/eWR3Kzo
voT4NB+DPNf1lg3vGl5TCq/ce6Q5EzLTeMUJlXGkdrIq/ZoZKCLHx85m13ToGmKp7peOyf4z2ypS
OPh+opLjlnikDQsDfaRFgpYXtelXEArOT13GyQlJNZh7jFvxi6r7sL5KXAf0BTk7cNFdY4m7ORxw
/hItmj8NQg3lIXdnaUhY8hVReqBu641y4/a5LqaU4TSH0SFB3FwcTVyG90ax2j4NDtMuYncyH1vq
QFTk3mprF3iUigKxcTwG0PdRkY8uqPFeYW5oO8NAJkysrStjLAhkACjvzIxlOnuWxOndj56iTShC
zD1kQNd3cHmJ27FcD8epRDxESC3WGGIofNc6Fk1AKkaKUiBl+qwaonqamD00waLWQ2kmoIRwbRJn
gygtRJWJ02k9rTG1HWqXx/g9CDGy7bzA0k/ojoDW98UYPta5SL4rKxE3BWNyBnH/DemyfI1sP12W
9UDEe48oMZ87GOxdwigNHG9xo8FUoA/rWrHqpKfAJwMJnFm6Qgu7a1gDHnKzduFt46b5+CklNbBH
kgGUDa+MzwNRBOucCfcfUsBBkc1lLXm3E25Vz9do28PqBnEalogpid6o+maXEK8qfOnxeuirUUck
XuFsSF8Lq6s+EsLjvydQNuXVmuT8YjVILrdsGYurmo8U7yKs5IxrJHkbL6Vs/a8h5+iTntIqQ//F
4SvQ4DfiJQepW51J4xkO7P34lk3gEUToVHrceojPW4obwLET8Ofgg7GVg5wDSll2FDpx7JOoTfy5
CLF8NyyXSFzsl+ToQ7DFlWdlwpwo9WbWlD6fnoRqEWJV5dHxaXLF6O1yxB9Ee4W6vekACSq249wp
zE1KDblTpczMSGBarsZ+8OBvIbS/RWrVhWd+QQdos0T7vCuETll0VD4d3WSlAZDuLmvldYeHMd70
zoSvijdvcTc38ThgTxglVCJbFjtnga5zsyxN/bU3aX/B5whOx7dMmu69kDpy23dy7RDjsPpWMwyC
eRIzZHsrrKH93iwC473fjYQhIRZJXHOd2YU7fOC8YzwLfNj9CMeZh7K3VT1tWO6JH8Sezj/YtBb9
Tb0EyDE3bhGEnxIJTwqnbmmdk4lJ+t6UAHc4TVHD2wdk5Ka47Wuji0NLW+dsHa/WzbPKAxbhxNr5
B+SBPRkfRLmuD23TvYwhFJY9a9QVJYiIgoAk6nYS1OC/0O0mReTgOELoth07hWEijCL7zWUdrG9a
0sCmlwL3NFAbJ8qJ7UW0hNnZGsD6OIElz6b3M+Jc0oay2O0CXVwjKyMjFOBE+ZlYC9PomML+2ZQq
veAkCz8COHjjvph5d6Pm8OlMu8HD2R6r5j6oqBK3YTRATS+7JnwDrY39CGyTy2quDGqGQSFLPESP
GrAPusZ+pz2HLCyCqrJ8mypc/gTce2soobLUE+IfFo5uTBDzRDy3ecil63wHGDAAOleN855F6ElO
2C3oiJ0SsQ9hX7O3d4kzKu4dbCMp7+9YpHdSYNS7G+NGrxRU+AeYqAzu8l2mzXKGuj6BKMwnkIki
9ytnF08Sv0s1pq2imq970JjoC7tTPZQTYDNoGvIofRSC/K1ywos6UCS7CFux2ODuMP3j2NDybEyD
VfWqbHVyKnq6hOu5jmoA4Q0TgM1CA6T3kdUn3oGzez7TUijEwES5utbdqLBheCcR0PTsMZg6wytj
0Ujc5xV7hJ/YavBp73uvAjZ6GBBTx+Etyz9CpI8sGpy22ycenlL6D3vQCd9zGj5bk9AxMCY/6Jub
otfOFw5xz9vrKEra7exl4VuLY6L9vsz4q9WeWW4nt+6Id5vAbuXk73WUudd9h30AewlSgpwQKDTG
u3RWfX2LEG9uD/04lwgKkcRY005TiQXc7baFC7IOGN09sePFEaFh5dabdM5sH0aDZzevLpzX8ogL
tyrvZpyhFrbJAN7zFgRXET2Q/BXbTL4XhjaobmbEwyxOoTrgLycRB+qYm21TSy3j9cjBGJ8WDmh0
XsQGhniQERmd0Y90NJPKG9agAdfn0MDylm0XLaYv0eI3CrdvmzcHZEUy30sUiU86xGS283Lygxin
WNmXhIQA+zaoXIpXBhLITZnsN+oLU7n+h88DTK1s9EAk4OTyWsb74wq2gQTXbrlr1uPfK+v86FZ6
8E6VZLTMVguEzYnljh1+J94LMSS4QuUeyipC6O1h8I1OJOjMDotz1YjiWkd913/nBW/Ht0Ah+L4S
DHsrRKdUz/Zarz+hhAiDZyhT60ZxXhRwgmzmtj6sjvHoMC6gvnjHhcY+KR0iuqSK7V+9OZrjYxhi
+t/U7YSpjI4cyTq9vGCwEkmaF5eSETKNm5l8mxhq3m2BQkk+aZp6dgs5UerJfWQwqPIGACGVLpCd
KYqgPgJvMEYbwETV/EDVY5MLYKBC3QJ31D9aAB3zDWMM074MUhD6xky8RkDkWd45T4EkPY4xpe+l
wjHhnpyQ4RASqmLEeh4tw2YOtdW/RpE25VU5IqjdMlmtBPFWdePfO+XUij2DSsG7gXjK8qctWQke
kK9pGKdRETECdeB4PqNvH7LzEI2MzJjH+EifQqSd6tFBgPrW4wdzbhtSi7uDDCgwYCjY2H3mlJ/r
MJDcvtIimmmst5j7IhK0mwbRyScTEnzfpASoG8SAkwQWT5QBslQrqKKXKjfzO3XFPDzWPgHORBSN
Uh9RwNlYhqxKmXyD1ryobsOwaJNr0hq85K4qWf7sfACGrKzxehQMd4B2Oxg2sQEC4Lcd6KoMwA0c
JvRYVe0TFYBbrb0pUb50zeOU6yB56dMhRt/Pz8KhNScs43nN+IH1ELvSa5oXOo2R6NFQhjkbKGvp
CKKoVdC5rxUGlQmIRY9nnT8xjv/aGX9uvyc+bfQJI1SvT4PRMn7llSetBybmY/CkwqRuT5QxJAuO
k+fgGXckr5Rct6p4mNBmR/t15yNPQuN527sxyi16atbZ7JoEGSSBwm4e5JrilDKnJWYW0oXVIDpS
B2bTIxW2TZiRuapCDDd7V8dt/gmQAK7FFHnxpVZjeJ4UNhYGSja5WIhGhi+2y6QD0Vw9Tmc5JHjC
VDi6nwF56+22YTBN+lBq8RL1/MG+YxROFEmacK/u1jeYu05d3VffBi3EwBtOFAvAEiwNMiHgm0Ur
m9MyiH6lVdUYqoSP3JOVzZxWQAUMKNKmMMtV4GFlYuY1wYysByNqAIEjeTwtc6Fwm3YIVJrMTN+s
Is4e58iPIoxTkUaxiRQbcjNMvNep4v2IJbIJv4gI5gvT+dG6tTA54FRqeaC2CPKo5hGtqWGN4I2/
orfufsZjhRrJQoLPRrmKNf8XCBkM1K0YZDkF4HeM11iQNWrigB0yXr+dDnqskMi/kSYX42JeUzdN
yl2N3P6Crp/lXuxOIzmz+Azf0NTYBAaRpXJ2NfF1+4HB+NduWXc8rZ3Pdw036S1MQwabWVqa/hWs
aPa+LHa7ItXGwNpGXu88ggoan0Y76N7IrCx+2q1KPwLyZq9se+yBOFYI8zcTL3NsbkiL3hmOorxq
5rqp9g0cBmvv51ly8fsCBJ5E//wW41N7ttDGR8ibkZ/sRiyLd3lEYNbGb0r0V0Dcms82pVphz26n
j1hpna++cOyfaRz/d1pT33vbxeQN6uzerQXkS5kSDYj6mO1dWMidK23OxQnpabpji5xfG5SZkI+I
Oa43KBhhKo/gSgsOvRr/4qxq0ouwR7LISALONVJRWBzlxsUkZKuE83ZJZmwUdYR4bWNaQUdAt2dl
OPpU+bNRVetuSdNsflBnlfHeHgsvpoApoHYmhe1dd4gOBU4qxSbclBWftSbcJqat8PzsynWyDmMR
51VPWBTCVSPQqKBXTILhyGGQ/xiHWn1YI+ftCgTPrau+cutPjxWfj4YvL0h+9RnI70ML8tW+X1R9
1znSPPPOCd0TSXzEN8zoZoFhFHxPm55zle7Nir3m3DACBe83hNlzU7eEUtq8r0n0LVna7iUrl5+q
7a2XEUXwaakr+x6m8krXAcvUsjNLIwQnvNq3o5/Y+TEOQkxoc5SZ6yZb/C8FFIx+28NxQN1YlthG
YpsiBRUI9l6fjeCDhWimPo+5sZ+GoYse60DyLgwVAVpAB8LpTrZDAZgDKbmziYCTXWPqWz7EQHW+
jRyyrjfuRBfOhlXiqFXDNH0dxQwnk2aUvSc76wZ1tlMwE478/KwROw3bvtHdI2u1+iUJ5/I2KYjH
2qCZYXCmW699zKA+MqYJvemnTBO0I2zC3KOTdll56AT55AfLIoF+i+6cAEtTT8s37FP1s2mGEBGJ
WL3B3SCL/EDdRKI5z305bIVFObUvdLyM2zE24K0Q04kNM770IUlF9IHtyWNGNJY63uFhTJ58GluP
qjHI33vH8j79pBuSHXcCGVkVLdmTD+2Hv4bEx7NniVBf+6tNYbuEucWkbanSL40/o1PJrVHfhJUs
7INP5VRvvDbhAA0bBknEBnGubnzgZJdmmjzMxy6/P1VDwK3BCw2BEGcDbPa+iuUDWYicUwC55HvI
noibquzVsZ277KJ7O7sAbineus5BWCnFrG5YOCQvQeHCgu4KxvXnIU/yYzZB+9tN7LXfkOHQIQVe
jZR/XBBBUTsklL2eXULetFGbRycoDyzHW+ytw1kVtM8mQPAN3mlmz9XwMIJnqirKAYJtEFlJT0Az
pnckTzJdvE+y3JsRjJluLjnd5rPjWoQuYwAx2IFq53HGLTTtLZxY37IoGu5Hg0mP8trWFG1DrpZV
iMUUDKRc9sUSKL02WEcFmsgw9Mcd05422QtEQAg5W+bAm7b3V/w62xamOaUnvxqeXxbqbpGCHh9p
djdhE/bdluHQULEXRwmwRzgB75lc4/RVE/wlNks6EmueNq0BKzdEJEPUbUALFoINU4eco/LOeEt4
jTCmmnbw75PwLWkj52eM1MndoOFqGa9nHSaMPCrfY1AN1yIeV/j/KKET03WEhmCVuXiF+yvne4a1
DfQPFFu30TTZ+VkmEyQToB05qCK7huyZ0LiUp6JJVuElDAq4T3Ujwr0Fenm4BlXJMlE1KDwZVkh9
N9S59aNHjH3U618dXms4Yp0j0fTTnXOJ+r1fBezOoFfJa9rAJPSTqn5Op9z78Jt25C3KGYhPFRbI
fha2gqrEKPRG9QrMJg0aqB4DNC07knoIN473ZD1uGtvOJ6IPAMghD8VGCEenzo4kFpc4hOowiE66
KiGNmJHqfR/BH9Mc6nr86ZBgFO4lrVDHFru1VlNC1Z6xcsoLgHV2uJPLm2gbM69mn2uBQQdGOngF
Aw+hgw1vNFYjwL7YPvSx8Z+QqvHqxrYW3rITZo0lxEBvJ+RYvGaE4ybQ9cvgK0J9bJ1BODrHqmNx
yY+Dn1ySS7hmZk5m9VcX9G52lb81WV5E1xQQ6p7fv0YVXiXRBxbk8ktucsbPVaDC/CqEsMFg3hJM
CGJWSe2hGUz5HJCQQ/mchvpW4XICvzO541sYdryl2XGoZhdJO/T2g0uO/UbYeYWuh4n1bmTTZTZD
gkMSoX7b3Ds0vnjztVV/8KSTh+G6QflzwvVDniwSC4Sqqk/ejY+D2unpJA+FiOBA4czrHn3ihhg1
JmVxRsBeDcyfPGLH1qKTYYc32a8ZkHn2IeyKVy8zMTTgKk1xzsJoHf+3KXrBHpMweQXsX3kb1RFq
W8eZuEsJmCnuJoDbnyGcIsJuljqut1GXhl9b5KQTD27R3ZkynyyWGDysGzvtca9kTtORcOAHP7jB
GedAGi4YrifimZMxfw6Xoil2umvnbxLrxSMLh05vGa/XoL7hYd0FS7feMWTWvXrePJ5JqlViu7S+
WHlUAfAMGQ5pCJhkWi4SqfMtbkCMFaIHpMHXJxi7eXqo0OkTNj1CFY1gPPJl0O3Pk4TdJVisUrSk
li53mW85t5ICjKyWODfXpH9jVeLntMud0zisDufJoRjrCJgUW2tsbHbYVCdYgeTij/smtdxmj0ib
b59jyPuaqZiZbYS4h7lHXTkn7n8+WpXL+tW1De1bPg3MMToEz49zvlqlKG7NrgCvn6yDHmyxNSUt
vqFM0Zb1mAZODa4bAlviYfhCqGHxTOM9fExRkmIraonJsRg1VNuCmWW+iYgUF9twyeXR7gg7pF5d
zbuNU6Rfkaw3X1vIewkvx9XJEFszG2sfmDc8hoRAL2eIvZ8cKsbb4T1JzH7MuvE9gor1ulTsXzeu
wxR3T1xc7J5qg7HsGFKz3remp/VCHZ6g/Rqz+KujcC+A4iSY/ipqreIJXWGEVgeDPD6toJjeoopa
axsVTCp3sBrlmZOLhr5FhJLtLOQC4wkrQXiHmYutlsPkAypjzGuHZLJcJ1u8hq6PBz8OeQew6gaS
HpbjR56x8TngjGr3kugAtoQ1YhvGnU1j7djiD9ET8+WQcqsqrd2EE1LcdVMip51fZOjMZsOa9tyR
MPqCn7c9AQwUrAcX5I6sa1mxssK2k36f9EsAeoFbwtlB4nHeequDG9mQQNmdI4OZ/bDeLpqvl6do
zzYb5gYNKLRKdIMNmVyW59YHC9szDRRx4DMsQVLHp7KmvMqMgg1hFOEGiJTIfWWz2goQiH45Ho0c
635L8cmrA5ty/eSRVRYeaulO39p4WokvjY1hmJWrQsGA3IPYrq4v35m1KrAFNjaUjYXc+EsC0AZK
jCRDb1MXiC93Kk1h8QgRIw5pIGqDqYtL+d5VQKa3HOH2/QJvCJmMHsmOGtBsEcTaqZllvr9iZdso
HZeznJK4PRS5m72aeY70poKyhQCDeiE7dW3lkyKNky84ktVFG8L0EFRpQ2vzM+kTPJB2h5rrnFte
C62QUobZoxpVcAoZlWBtn8i/hjeU3S7zoCxeL+FQvLge8Sc7bBOBf5dwPn/rozFiV1TWRu7qIhhp
X8nz/WAwAGukn9qKoRK7POcRNkzV7PBbJg9x2jgjsgb+cIdheeG5wEpC5rahyNk52ooui8pRfYex
Ez5kQ+F0e9Kd1HHwBJlKk077W+q9KT7atJTxRvEiEjz9PTSd1krlJ4Cn5F32sF62TWUVzQucdvOY
i57N4rjYjTjqHmUouuWG5o4dQgy/GwIVMx67Tt6xnRY/MJfLcpuJAM8G0ZNy2VvKjSwcXbg7ONZj
i5kKfQqkPYq7iNTLYccLs6GSgex1GVIDqK/pO/dduYtp8MY4EiFmGK3p1G4/nIJeK4SQRNgVB0PF
+8NhABnuEnTkFJjYWh6wC/HC1SVrO0xY3Q/DiKZhJGF7wJRwxQXHQeC6B0uh868ohljdVW2n9gxU
UIQw0aORyyAtvDBvq25qhnJ4rLKmGF9ygIbeBkEO2xa0OaQqI2O2GUsmXrLi+okeDXMdn1qhc4+7
OJ+B3jNu7b8vKKuSfdsgsdhJ9BqXlNP9e8Fx9DyDoI23hXaXvaHlhI9fhvqr0yfFtWhJMtmp0mGL
7ujyW+45yGhgSFUPgM2i+8UxCqNBn80/mdJOPwR2ljfKyerKMG9NdhWIP6hVqsv3GbTRrxE/8BNL
KpRCac9oP45KwPW1Xyg05fk6afOrvp1Y4uTETmHmSe94wmAaUesOYwXynWjn/jvFFzNUHsoqyR4R
zUQuGlVTDjajCI7nnYzmnkNE2Hrwn328aMWhiwbX29hyHlPsNo3wgmGTG/bQ/XaR09zdxKldsl9G
aNV+IweAr8lL2TEz4G5j4ZxDOP09q5tyrlEeMVZmz14sNhOvrbRyNsAx9+cao9E58bEjLnBi1z0L
npRahn6qeOuhhT2vmA6H1PcafEiX+s70YCObwUuhOcHqh8D2bJY3sAVc8tcSN+vDr7YrRW62Pb85
DtA60YD/YWSBsXxOCIUGkj9WXn9NdJ2vDqqfE310CTQsPvG02h68CLtqRxiMVenuATsASbxyfMis
1P+h7IHOR5l0cfEy9Jy628j0XlucjE/mknuNX58FxD6OTMwXMjkVxJ19m+KOUHtQhBMYlYjcuo1g
vi/W7oEOH0/fRKnmW8tDBqc/PyL5ZnUHwpNDMlcdL3zeUK13lZAfaG0nWZSkTiB2InAVo9XKAhsB
tSekjy8Ac0gG3kYRlnWQCzbHD+6f6DXxIYxtkgZdKpVFXEg8tK526M+p9XaKyNI7jbSevPsGqUjW
cj5t8F9b3xoGbj9dpZqvzHKbdpuAGqCgyglq2XZxoF9ZapPg05e2RIOnCT3fxSUGmp0ITeZsh8Ft
fq6SYTIARpWs2JNG48NHyk7WeeqAHAVArmjHpvmncTFaE4SdT2yEkPVT+WBpSPf4sMQJSaGtGUFU
zW3VW3reQPv2P7xsnA+Q3pnOE6nRoTzqO6ZonnJQxY19F79NSPS/hQTlxfupcArmTjRrJI6xF9Mn
/h7s3g1Nw3LCMEWVDyCYoqyaahDu4aJ7xf9a5lblFeBv+joPEdDS4TicXKrVLQTQoNlDPCIgvtSk
isRD4V+YrCNfwQqbu1cuK3wklW2KANLvcutJuIr5jHaS+mfEEHbe5ovW/bVJGvuZmg/lVuhTGG8W
QXLoflRoXjZaA1ZSQjjJmewT/CRVwUJli/kR9VFsGzLcHWV59VW33iK7BNuMdRTjtMQQpCTi3SBI
vHBLgFkC8kMu5otLR8syFR2FTXbeYGMEQ/tJlkidkqY+zujDJtZY1HA2Q5+qwgDO8UD+GU0wAm9o
BAXBIX3UGPfUNkV3lQRt6O7iwR6HrdEBwwjwK/zbcHX0JinK4AMlUfvqowqlSMVk8UPL2vkOIGzg
NnFn7uzK7oDFT3BrN3EHvHSHtU29+oLp76FgSv2IYIz5Ep8tPfVo7B9BLE0funCqW9sl0PYQs8MJ
9kTVKH/fEsLGG9NZ0UZOw956p2yMx1td8wOTz+A22ZZUDaZqsFx9sYG0BbPADMHMsjRJvhdZQTZr
0RbWHVCnDPabJ5qrIi3gK3uuqY95TIDj2cdyfy26Jr14EQcyGaGABHfwDtAgom5GvyQ7V3mbYInz
VzQeEp8fMK6PKE7nzxGCMf01apN2o+cwjjcMhul9aIeBzvJ18OZvmYl+cSN7fLOXrnwIND8U88WC
QURhwa0nQswBlzuP4j3JdcGavo+fUrlOWOPcmQcg64b7TZE5h/1uYmpDt4eJgOIVQ4AXjsm7KIG2
yjQe8CxYgBzwPS3xqz9Lz91FaAn9Q8WCutpQELApAKqsMelJXtYAzscIUAQBWzh/sc+R3OaNnzR/
MzHJ9dRd8ztiG0pkEK9dF9O4Tc9RBMyysrVZmQrem/bVaktecmg09F4FcjjyKO5psSY6divW/YnJ
ZFNve1fqBzA+0zv+xeY9oWP5ZJcb9jR8y3TJ8BY/sf/sLmC7m+cJRjmUoUiC15GOyycGAskX8R84
31BfUunva/ik1akWXgRYo/EHMrj6ikXQVYyun3gqFx+Bvf/nP/7H//qfn9N/hj/KhzKbWbP/o+jz
hzIuuva//qn++Q+2Cus/PX//r396jhZCaeWjqvQYeKJB5c8/35/iIuRflv8RiThqm5ZFc+Xk3e0A
Cr8KouHhzxfx/n4RTYMgfOUbaSvtO65r/n6RxcTaAItIL20p5gdOIxI7rTp8bAKjts68oN+HCxMd
/3zV9b/6l4/2f67qOiS3OKygpPPLVWndB9ODLb34ntc9Zjpxnx2nsKw92WAxjq4Z0Z7JXHGkdsRJ
/eeLu7+7uOdAZrY9fhX1y/eKqIQBBGrSS9I2883qLzOPlFXBDeTWoDhXTTNiZfrzNX/7NRubdgbS
vOd469/pL7+lzMn5dTuRXcjQwiq9MP/7zko1fhsWjGlzJMdDMUrib/582d98z1JwSZKnhe8Tz/73
yw4IzSpdx+nFraenPGCwPJgUlQ4VHxv8iZ70NZWrDAk5beZv/3zxX+7f9Ufm4oalpsGoJx3594vP
9syasWjTS2bXFKIlDpcrJNhZf/rzdX7z3UqhXLwhns0Hdf2/X8dtaDe5DB/SIuPGsiLOdV5IDFbG
ofs6Qng8FkQuvP35qpr/6i+3sETySbHmekrhxPj7VQ3b5ikovOTCTb5iRzFlzkQHVAmyw7Krots/
X+63XyaPC7eswpvhrX+dv9xAmBwI6LGq9IJyiO2nTPRr5ESwr/58md88G1L4wkVpblzX07/eMHJp
J4gW2SUoJ/ye5Ok0BKqzO/N43aCfqiM7OPz5kr/7+aTg9kStj+JWr3/+l09G4r2jiVZNL/Go7Php
NCnVnMWV5n04Vqr8ZupQDBA8aY6v/nzp332ppCzxgHDEeign/n7psIVEDxibT1vNzOkTsLs1qNtw
+Dfu0L9e55c71AzpYmSscYgguMPgXYfPSN7qPflnWA2iGL5uGcYf/8aHY9hluyCWbd4gf/9wsjIL
02Inu3h+2Q33aVrbw6OLlGn371zH8V0Uq4bv8ZcvEQeel08Yfy8T7Rfg71Ys4VPZoH/8FzfKb38t
V7LdMA6gtF8/ELt5REV9kV8QIK+h93oK9wBNiV/88wf67Q3p24JFqJCesX/5tbJMB4zbouLi4qL6
QgERyb0jHB8OX9J6dHjaaSUquoRq9c9X/t3Th5nm/17ZEX//yTjD8GOgibsADxf30stgK3L0SEwn
gIE/2o4515+v+LvPagsbeA/qdZvH4O9XBGiVkCHZFpekR9QbUHLcds2UPwrAxoAbS5aZjIzSf3HV
352dNrcky3/XxQ38y1XjWi3V2BbFhUgVnwWLWKoPGITVxSO34fPPn/B33+lfr/XL7clqt5wwufFr
xk731be6FapVk0w8YSB+HPCbP/3/XfCX28dHSi+cISkuuckaPpzlxsUeb1H1LFtbvdUFjtZ/477h
9AJCzMCCxvKX7zMiQ9KuiLq7lGOmjqzOdHdrEoLttktmNPQ0L3Hr6z9/zN89jbaRiteuLbX69SlB
Go79temzC8vgtt42AeGy+4nl9b/4On97h/6/6/z6TOgiqWVisgwuafTOJnbG5hA5j7FJtXkhAnaM
z0T4ev+qYPvtLfqXy/5yenawPqLBa7PLAKtKMj3JA3RJNUu/I5n0Kv4XZ9vvLsfrzxjfkzY/5S83
TdSB1FjiOEe8J4JDik/qTGUYApjO45c//3C/+0IdydOuXeMKAkD+/sjzOqxCbK6Uv7aaPlfvwVXh
ID3YZCb835yd2Y7cNrSun0iAqInSbY092u5u21X2jWA7ieZ51tOfT944e3ephRK6gwQBYiAsiuTi
4lr/cOS1esM7u1lZxKVDSHgxVZO/NLARl2NaCQV80+cC7OgGyS3iR/ktLCd5j1eXRwExLcqH67MU
U6yc52e6DlcRDIvmaLZ2OeSAXGFtKQbXkl37vyS4g7Jtb5U2A5QBkmoqD0FcpR7U0zVU7Lw+mN1k
rHn9ZyyuqwVoC81MR9rm9OevkpvRqUsz0e3wrHjIYmyQz2juUdeBis2Lg5rr9dEWl9YmGTYFLT3W
9nI0M1QwJBz88OwCTb6FFJwDrodk/GwlVADzuLBPvaMaKxF2KRLoKIpO+ZuhQ7C+HNVAMm2qxk6Z
sK9CJhjaaldRSex312e39C1JZMiAbRhRppht3BiWNziTNjobmAHdN72bN4c+GgsBMqFwV8Lb8mAm
p9HWtCkdvpxUm3XYXThDeEbN1PiFDLRyp2aehVSr2uyvz2vpcBi6pfLOpwPgGLOhan0AY6XorJpQ
bTzkafxse78YvuD3AZwegmCxsmJL+4RylmGicmCrujo7jkWSqYmEnntu6hKxZj/ru99DZVFmaXTI
xBj4lX15pB6DJvP1uS59Vo4DzHqDp7eqzjIcu3ILLkRBsk/FHp/PIBf7MTX1bmej9rAymFgczdSw
4MbkmR06myc3opsOIL/OwFvLbU6R/KsmJBofstCPCmSqHUGggfFtDd2LgYgyKpC+ZX+pIAne0zc0
UTzCYo3WFrXe75FSWLfXP4eYfsE8SpFnTkUYCjyk0JfbDOfVLMbwND7Dnweo7Vp4pynl+G8EQR38
mogA7Zr6U+vgV4n6p6ixKOHdpx183DCu/5alY8zz2ZEcLov62Gxp6q5TBQrm4TnOsHFEUFBFmCTr
1Mr/wF33eqD5qoRaX0V5xlM2UaufY45Ky05rhRC3TQbyfOV0TdFn/oUlW1cCWtBMaPWXX1itTDCa
dkEVgr5QtgUoq4A9Ki1J2we9N4pz2HoC0g4+IURUba9/06XBkQ+arrzpeatNB/FV+Ld0KiT4TNkn
iXYUyOkQfvoX3B0M5QVp3SE8FnQ8w0c0V6P6qy8BtR2v/4CFE0B6z/6n9gQ7Rsxm3+SdX1b8rpOp
oVCF6mzcWDdGbabfgVD5+vunS/inuc9NR1lk/p6OW/QdKKE5cHGa8gXRS6TXRIHCyMEE8R/sZFqh
cJN6XfmglKD1PnD/aZIcg0SDDi0F8svPrfUQCKPCcE4ClL09VawJrRTwC+dpEHjWuAYo5mcTl790
5W5aCjWo0WiGJUHx0OSaHeQJHVaEdD5OVmvRZ2sbTRBivNH5kieAjA/UjL30GfYQmEPb6ZQT2TOU
CRXjvL3iOoh263Xb9Q8eij04jeRDoz8OPVyG8/UNsfxD7Sn6cs6JdrMtqdMqhGOquScHxaXsSIUO
b2rVbIcv6HmoyJsMNMVEa9NBs+t+bG5ddYJ++EHQ0znPW9M9egXXFSbWTiSP7Ab7KGI1XMnfljYu
1SCH21fj9Jqz71lCTOzcXLVPnQJrE6f75iHAguIPAirN+P60SSMVZkX+xuB5bS1CEdNTcdI+6S0S
yLTBRnqGedGJe6VNvQJl0arzjW3eCCf4fH05pmnMotN0Ok1Opm7wEJ5NE7OGXiMDcU7g2VFVaGr8
JrpY8OI3UjAwn6vSzP6D7R//rHIRP/fojoc313/CQjJAccjkW0OuQdBgFo6xpDchiLvOCXQbPVo0
Y+AW55nxrXFHaDFaG9o/0e2OzNvr4y6kPWTFSFqZus6hmSerOGc3UPyEe4Ib04E14c5NJwk5tK+9
MQqOiAUH6cpcp3A3/9woDQvBVWDTeZilWqMRofaSu+4pQlY5uMtbemxhlGkOjn/QYWE1NiX9JTjU
KLD57Y/rM17a09jp0QRwqFILczY62mipgCOmnMJE0YYdDLsYQK1mF3p40xp1OaxcfWL6H86mi4wP
X9nSLQKiPTvrXcvuwWzdpVRciQokgS1vRzfKxHcv7NXntsiGl7AeJrn+oABV12vhja2kyB8mmAnz
adJM3Su2q64Us5fSHjIeSsyq0PW3lzJOJZhO5bpyMtHc+O6VY/sY8W1orSLfGO7aqk2Q6KstBAnT
GJIpbW/nS+yj34S00fS5ri/MwlbkIlbl9HgRVGdm94YrKVPhRKmcYpeWAY9CMzT+HeMArBxVqXJH
4t5rK9t/YSvyChc6GjO0oKCHXt5VibRUHBg959QUUr/LsI3H2haTa3vnWEUETA2rq+pI8cNzAX4G
sfv9+pwX0j2mSx2VyrcqDGParK9SExHjXAcgQ56ULkpwI3VyOMdDC17q+jhL35auhYlUFX1xXZuF
FwFyr4Aa4ZziIAE3lQ5CfZB+iy9HhTQq0v9Z2z5dH3IhounEFKo3jEvteza1XrRO5uNocAJLVd2H
nd75xzrQIuBwGA5uAU/RYs68jqhzfeDFuf7tncDsJ7pMa/7qm5oNEBan65xThcj0XZK7BbAoDcVi
qUr5rRUe0gMfGJHSO+FMF8KyZ7uopX09oGnhntA+du6UQPN+QKOFQUPRFi1iTE/F4fqIC0GMm4on
+NT34tKYrWfZZIB23do5RQTTg4fo9H2kBV+jsm++XR9paYeSSRK5OJKa+TeTefU16c8XNRmcfRpK
I9jBRMJXROmGUfvAqkFTBeOr0ql8EyWR8aTOnij2ySiq+qjWRuFv4RZYz7qCTushzRTx8/rMlr4h
BwJQxN+m7PzKtXrRBLAH2CeTMh5kH3qIWwWYFQy2FkOp99cydFM4fEbqi1Ml6nJb9r4fhJhrU/wB
1AaYMhtBEvkdAieqDSXl+tyWVo0b3QKPQZZJQnE5WIhcMzrYgXOy2Yx7kybNBD5CjPIDq/Z6HO1y
HL0tej1uR+eEmlP3HDtY3h0yHQIKEj2TfoKt1ck/16e2sGxTt8V2TL6jIGe7HFIMdovtiG6fFE37
ZbiRcxr18VRGhfV0faCl4iUj2ZJXKDc3CvmXIyVpj4wHMt0nx8ZKMqlL9RH3J0+i61umR8RRsHs1
HYi2mRLYJ7MDV69Vefzv9Z+xEM4MqgFkKyZJqJwXa2qecng99eybGjl6PbTEtw43xy3jJZ8E/qcr
0174vjySKZRSqVFh882CWYYtatC4jnJCUZ8EfLS9p8j1BXI2mtO8f5tOeadp8gDHl0+djeVEhZuk
muGelDFFSR37rwHH3GCqmL77I5rY0QkKbSSc1CEulxIRP8zHQqGcDLsCfYuiPJjOMjGV6gZbvbT6
JkLg1yvPioXkgpAxHXcdtACtvctBIfu4XlmPHg0hDKpe/NSz90Lr8SoxOxTrd9iWaP5j7nsB/tR9
sbZxlvI7xpegPmgKAwWe7V8cN62y6F3vDOFFtAeNjeTADWgnKwKwfk/C9LRbyhIBWMwUM6Coj9Mf
kKCRlYYWjsXD+9eAn0Lj2CFRVI3ZwbVAh2ipVLwztBMYgwL9WJqqKeoTEdj50BzF1+sDagtHB/wL
SGWyAa5JY/rzV3cX8LccNSnJAtgKSsDURcxzwiOouBk64UtEB7GU9L4A4dTxEs/z0Di3cduO2Kbh
sHRQ0d4Mbzy8VFAksEcRfELhFBHajm5YeXAsA/EmkRgeyv4jt3936rlBH0O7UsRnu5roVtwsagR0
M+6Apbq5Ifc5kA7vAUGwuvx9fbZLu41SlkrlAKULburLyXrIX1Wd0SgnbMldGYHILJz+cyKG9Gvf
pvIpETK57WNLPrQYJe2vD74UNHjeoHOIrh8bbrbVigq0eeCE3hkZ+Oq7GyDeg6VbWm0iqpwrY03/
r9l7CiSTJLWTVLh4vFxOFBEIWPzm4J4QkeCJiNKCWyJFgXIRAszdI26F0NxN6MEV4uCd2m2QgzfC
lc28kN3S4SVqEb00yvGzOq2uVU051NOjDpEyHFyxuvJe3NRXnwnkcbdrIKU/DrXZJ/+9/0tzp08N
GD4A5cTL2XsygZ0ja/fkovK2tyoItNi6wkVTfXM8Xh9r6QY0pQMWicI9uON5YaQoTODFsGbI4f0R
qYY8cR9UBfAkgjth/0VkOEEdbLvW0BgzoURhUghuGZZk2ecrpailZ7RpUyGh5URz9g0oKsUoVeDU
xbvdsoOHBnu2L1ruWEd7EDgTukr6IjFowFLDQtklMfXvVowlaVUqI0cPba1N0HuZs3KvLG0DFsOi
akB/k0TycjUah4JB09ruKdcSBLItAM/qTYZtu7rBViEXGxUdRDR1pPzA/rMNx6QgTw5rzMEbnnQK
kWO4fApiG/qerPrms+pPHm0e5fvtqIC22uM8jY3z9T2xFFNtEHAmjrIm2JHZTer7nemhD+ic9Ahl
RxtZoo3axMHnNBS3yKt3K8u+OByKo+Rhk3zP/Pmhjhks59pnuztl8s3qKYBu8lDRtr1EweSOmy9o
P12f4VJ8IYCSOdPEBbg1O9qoLHS5EzasaYt18yZwLVxSUYaIPuW04mDUFUYCGSxq4m+lUaUHw6/t
l+s/YSmcMlt0c8lVUO6e0vtXF1cGIasqe8s5BVg+3LQkSTVSpvKfJvTbbCWFX7o3puuCBIH6gDkv
uwQRlXSrZ7omuig30Pjg5XAJ9v8kKjAWge+18mSNNZrUdg7K8wMhxqLoY1rUCMAgW7MXxKBkaJw3
3BxdSXXHxxL32fIsI9wbOA4aeyvqODv14J4H3T54PiD4g5mB7bx99xenIAnmg6qkxSU2O8iVAKBQ
okp+qidqWK/lsjiaXf2rVYoiWPniC6vLq1Ol5ET9kfLPbHWTaEQaC9uA85iUwW2EFg6Kk1htHkzT
6IqVCLVwgKYuA5kHXTeqrdOfv9pKTav22NoEwbmFev80QdA2g5vEjy3MOIy9srU++sLp+dtIBW0B
u+YN4gM+XAgfswjOjR7pEJ3DoEeRuqzL+MHyhr9qeoP1W01G4w4WgO/f92qDoe37V3Mqxkw1CzTi
36Ah8Q2P8OAAN6BMrXXAb9nXDsDn2ahUfSVC/e1nzfIR6/Vgs61Tt1CDml4LzqjqOX8CMMnqMQlF
cywHZPNJtVF/2JBKICBi8gZ/qbMW5fhND7kLpgW8HKrPumn9spVs1LZQdIdyZQ8sbTj6N9M1BWjD
sfTLPaBHBrB+n184qEaPzFLp28Yx0Wt0wymCo6J0/esvbjmw7ioRlDakPhsOfzwToJ3DcCXU6EOs
YT916JGkRjUSoI//YFjN7+tDLi+CYyHOLWmgkPJfTtH1fc8DheKdU80BWbWBLWY9Y4ozoCuAPHV2
06rI+NzWyAw9pIljYY3jyEj6mwbx1luV3IWyVhEBRsK3Kv/HboxOrOCcl1aBWsx0cVK0o1B4+RNT
5o/1Klh1H+GFEEkuAzcHXAdulBJxnpU1WBxs6v+C7JyQSLPvgeSzTCpLCc4Cf07vczUqdX0YsTut
jyOSbv9d//xTxJofgamBoE+ZMBCzWVJQtOYgMRoIz0mR+vHOrMArPqMWN65eF9rSSGxioCSmADcz
GwlUuomsSoLSZ6GgwRlR6v6FaAP8MQ3j42IL4gnVBw3QLMXmsL919TDfg2fNMGQ0ixsE5dvD9bkv
7XYT0DU3J9UintuXyxrXeePrnRqe7Z9hULZ3ZqoUn4TrBy4GEUa1Fs+XcnLuSkBs/zOeOStvV0bl
6ehUBGfDCEV7i99WkxwavYf1rVr+fUGVxf2Cv4W3tawafyBeQDDRE7/I/A9EWQvsKWV+kG6s/+XM
p7uEDAqBMi1NimGDjW24G9NW/8ekgbp9/1fm0jQsSqcqueBsP49154wQRUOoOyby/1UvE3wiG2B9
G7UtMCwgNVNXcpOFzIgCKreITtFoCi2X8+sx4dJElgTnhLdt+ui4fVQfBZKHj+iketEhKDpvODY5
opfYpfQp2vPXJ710l3KAqT7SFXYw7778ATkKwKQE5EZKVU/ViqTNkUeiwbOtdQWqqOrzs/c9Rcdv
GLEEG6mkxgcguPDRmD11UIqg+hRoXuUPimI1rsrpPuuZ0n7v8gGT5tjhnkra5Hx9uksxixIM+aZJ
KirmveiS7B4kYeWfffTAwjsLGb49HhL6IUmzRr25PthSdQxwDO8YGGhUE/6es1cT6/q8gX5FSRCX
BpwUykT8Kqk76EeRZNwaqa6Od34dI6yA0Erg/G7IXtCBDp2a/1IxiZU8YimOsL91SMFg8vASufzQ
gd6kMnMHD7k/Rd55I1lSUxgy2OcD4h87+jDJl+ufYNq/86hNuYbTRObL0LPtZfaVEYY6d2bi1qgV
a67WGncoalrZPldMb1sodos2Agqj3krkWB6Z5uD/jPy3cPfq26tupGIUapMB23aj7+nsmu0zRGYH
CHuvyMfESQBqOSRE6f4Dc7alSdoNRgpky+VXNnB9UbhcvPMAkekJxKF7Z1eob/5q+aNNC+7HvpOj
Wvz7/mH/YjynBEWTcra4AuQihcjaB50r6kOLGtgmIIzf+KhgfG/zrq8RVgij8QOztWkRcp5g5Wnz
tx1at2bTe5RcM5T/X1wcbF4qHPbuChVdtEOU4H+08WIFv7zr010q1hAsuOWnkA3MaTrqrxYYNSOT
2zdQTg0yXcO9jfD4LSIPSNt4ai1xa4QMH9tBKe+B2GJhLOVOKdgMW1E2IwIBaq59q4FWex/Iwejk
0Apn32u8OC9/l46K0YQP885178Okwzui+4kEYf2PHdXuj+sfYelAUx7UJWieKcjMxrKQcGEXG97Z
ixGL22at7NtdUcIekq1odjGCSx9ZboN9TdUAErY1pWmvvjpFL3hLahycJw+c537EftYO8v4/LYla
RHypKuxUZbXXuDhPg4os4MopfM/2NroKAZrVvn8Ox2A8089p1C+dU+jjswusqdwZSMquddyn/TMP
XWS31IMoXHA1zr4tgkMICJttcEZipPpRhtWkNjna+Vbqid2sXMNL0YqXM0MZZJ5cFpefNdOSNCih
DkKh9Su0PbBPeeLVgM9D1utlfIhlhPxHGWRIWb1/C01QYCpBlAoofV6OrI9hzYONy9dH7udXG/n2
A/pULWLqmv+zGGgirKRZS9+VYi834oRTZTkvB3SVWENMQffPmCOAu9bwnlHvosrM6z2yMWGwAkFa
yLBoaKKfzyOR7sG8Q4WCWD4J9PB05plePVTYVOUEA29A7iwZq+FT00QYhMh40joKsEPND9c/8MJ8
JZDDiWBIW4qW+OV8dcSasxHrrDMKZNou13LeDrVp/zOAcny5PtTCMeFtxBaaUN2wYWY3D5ZFaB8Z
SXjujRSH2HE0RH6nUAvCWtDugX92TjoUKxtoYetSWbCciURJeXp+Nq0GI5G0MgKeS63YOU7pO0gk
Cvkfem/mfenF8dEV4FxXttEUaGbHk6eQafMA4C9qt5efVSK70ypYr54A1k5OZGrQ5k9JU8Cluv5R
F+fH8WeGvIcgil4ONFiuZnllD9bZwOB9G8cS34mIcrK7s9G5jp+qTLeqLf160P3Xh15aT87lRG2i
5CDsWbA1fA2DlyEGYuF12QMiYMahDfMaYX9D29VCGVai0NI3BT4ysW54bHJoLqcKT6uIsckCaNAi
8XsrzAiQrMzjbgWnslRKQSABgAUtJp1n7exZh/ZXqjho4Z3AI3a3IfLoyOcp3e0gB2WLAE/0VUuQ
Qzp6ZYaAcaf8Q6kHsRnPqi308kwLVa9R1gUernq7sq+W4gU8Rx0cBAn2m+ZDkYzoyzeVfQIt5Kh3
BQah3o0m6675GuLMoGwKxWieAVLoxdGgO+Xdvn/NyRqoxkG04t+zNZdtayK7B1oWkxe8X/xq2A1A
9g5Db5lbTFY+QAyWwH9ARRI5NPo9l2vOm8TXsRdzTxXs8t9qrmsZRlwWVgy7IB+VYGPVVI/v+xFP
7KfrU13abmAWuNanmwfY4OXQLnLRdCgS5eRKEFlbXSmaFrl7Wf35wDjccRDXJhTIHI7rYlmUoARK
P2kM+psoL2W8NSjQrSFAliI9fV5EG6hTSTEvEGYI+qKxARwR/cF6ixxWcg9qF5PaJgu+XZ/S8lAU
IkkzeV/Oe1ZpUisILzOUrkTRTZuovyO37L7lFXfpB0YC1wAMinSWMszlImnoVeG0G7inJPDrXZRm
+NPmrfrAHnZXruqlSVFxoxIxLdUbIYMiMtsxod18EgHa4ENSJVi7B1jWbrzc6VbuyqWwThYCWpWX
KfTY6ce8SmTRp650dIiVk+V7OEwFaofnu8zbESMEvM9vHdqO452jj9nK0k0Han5xOVM8d1TSZ2Ne
cdFj6rEmgOAzT5PyF+cjf4ml+jtvNOdBhL6LQLs1aeMHefFQR3W5ko4szNtWyUcQ/aAS8Kbfrrjw
YWuv5XmSOOmLUiX9sB1aJ7/XzDb+aRVO8FI6yD+uhNWFq4zHGhfL1MXmKp0VAiLkCQfPjvxzLO30
x3RPA72s0GK2lMh4JmsIV4LL4oBs2SmE8yKe79sarfI2N0PyWqxyvqOB7X7pK+9FJE0kuEhib2WC
b4MZOCiKlBPSnRHnMO9iEtbNEMY6DQiqPaO6yH1FEqb/un4c3ywf1BFWDjwI9VnaqdO0X21bPVST
VMGx9lwhVvbipMKuN20vc38jB71GcE63A1QyzXdrZczGnaUGqHSEvcBL4gy/m0vBleYTMobZEd/7
DoulQEXofXDfexdOg1K/EcIhHICgv5xs3LMxfWxNzi2ruePpZ+yiEqldHK20Z0Qus/fGOsbjeUmT
GL7sFMMvxxNwIKmUIk9hwWFv4UnkurrB/jVXPgcAjuL3HsVpuKkuSGnM5uadpbCYZWSa7KIC4XQb
ORq/y3Y4/aQ3UWmWxyw3rC0GvnLlXLzdQBx/Xu/EZzCfIIUu5zj0WZ4YZp+dp/LJba8595EboDxs
dVS7kyKk8uh35QpM8U1k1xmUV7TFs49oa852bedmpY9ya3YWmDjJnU+F6jkeQnXYFfXqK2hxMEC7
LCVMD5rtlzOMcnNA7SPOzwX5zvcmy/InmdPhR/Zb7d+bMU8TezXWLFtrA7vstCHNz/GAjcse7XJk
eAEbolV6/dy/CWfTQBOAgURt6rPOXpHamIe0pTqUU/Lcfuoi1Fhxn462rvQ0REDtZiVFX9omsNBt
ano8BgBBX37EntugBLKYnmso17c1m+MW6feh2+Avat7LrFKeiqDeX5/km9ybSb4edLZNhBlgpKmH
2Tkps/GBnaFg+Br02Hbb2L18b4rY++1jk7lpsWtaCaxLuwbJIbCNgAx1S84+MLYwdo9eQwaoIK3A
c8V2u+tbFLR3tLb70/WJvrkspomSbqPFNyllzDXFXDuWINjr7Iwsf/EUYdWMGnqWpmtF8MUPCgMf
Jr6EhTU/7JqiS2WsmvQ8DrQnnQRrKc8Z/y1V93efSXVAo9X0aavlabwSut9kOX9n+P9Hpp92uX+K
sdU87PXSM+ry9vfcpnhmjQBetcbDSqNpna+jnvdY2GHJ5U5gaeXr9U+8dGCE5AODFBVoAszinNEg
v57jhngGFHGvabnxScN6GssDTAzbXkt/Xh9u4byAs0HKkZhKA3FeZsodgjZnH6WjzKipRvQJRpk2
RUmCR/QVmVD7ocOU4XB91IVJwqvjBcDY0GfnZcMINZPUaez0DFxf3gdq5h4h16V3kB6xPIyQBCne
m+YAX+IiBl0N6kJyh8zWNe/Kasocz2leR/veL7XipkT7tn73VXw5ziz+ZGi09Ai7pmdEqF1seeCZ
H9um1SSe0hQ/rn/Ghc3KY5t1YzFAFs9zxSYJSAiCLDlXel4ION1OcyuasvozIanPRRRCTcY2gMfY
ppycXp5DLCSd4/UfsbiWJjQosg9u53khtmwKEVD8ZS0RVqe0FI1Hr3btGxKS8TjW4Oavj7cQ8MCh
2QJEHmO+SXYaocB2bvX0nEdYgSg1UW5T0Xa9GUcnTVe2zeLkwBSjaKhCYJtncppZYKvqehmBKGgw
n8rGZ3rq6m1Z+eIT7pfeynFcnBwvrAmPxgmZiwIJ6eE1OzK5LGrLh74xlGqTN52f7pSgd/SVY7h0
+NGepDxI44em8jT7V0m5lWuyjKsgO3M6cMYNcWAZXak+CbtpvnCpj3tXr+R/718/VP9Aw6DlQfFm
lj16lppGuLRzQgxhPzq5gOaFcv7PVCZriiFLqwenAu48PSaVQHM5P5EhTN0NOPzUNfrmD4keBspd
hpvX8EiO3Ls/1Uaht7iyZxa/KqxV8F0UI/nnclSk/ylXw945h7mqfgVJZuvHWu2j36LQ7K+FGz1m
qo9E9PXPunBlCtR4ieN/ayvzcq+sDSCTepWcVbcKvjm4kW7qRsvtnd0FAkfS1HT8jT/YWnbjY2Dt
r+R5i5OGDYZMwCTsNMeq0uvJXKEg2hXH6KC7rutvWqdw7Y1Sl2Lf+CNi13GLuvX1WS+tsAlx5i8t
ktgzC+sIF9Q+7roEg65MQDTZ45Y7Mr8Ji0lgHbzMB6Y5ESuAcxHueMderi2MNj3FmxCxPqHFP7Ct
KHYl/OQvo1q3t2YNonQbaV6+ArteWlv28KT+QJ+CrszlqLgsuTpIVaTCNBdd6wFdINIg7yRUTBX7
rlH2jW7Uf6Laj16uf9+lZSWNtqnWWfxLne1lvGHwiawQKSvaWj4iWY6vGyYEySbP82GnlUm+c8x8
TRtt4V4jukxoAEalaSsu51u2KgIegcd8SfZuTN3qnjtcenfpAKNyF1Q5RiwRLsm4ejmu+eyXrfx9
fd7Tvrkodk3qsoACgGqyoen4Xf6CMWqF6hb8glQb7fAuaBP/M/0Tuz9cH2ch3jPO9E6hayHeIG20
0DfKQiI1VGBQghlaPDTNbTmWUYZjG74ENx8YDgYj5eRJ3mAOyKMGo1GOt8IzshfspAz+lvZguYY7
wjXLYgT93h+V2Lf/N+As2I/daPFeRr27IdJi+COVftMoTnXKSx6BWLlh99YH6e+o6MYVCM9CaGBo
gDS0USc60OyoyjLTokiiq6R72AVtrAZz+QOuHc33wumcfyIU5lc2zcJhYcQJVI2SHpD52YiolPe1
gZHpuSxK/7Oq+xKQVo/7KT5N5X+41TsYeVn421xf1KXT8nrY2TduWvz9hKFEZ8crf2V5Ju9To47w
ksna4lfulvcAiT7jK9bc4ZWaFfvroy9+ZsrRwCoQMiNRujwpVToAjqpZ4bHNvTPYw/si8YZftWoM
R6OW3fvza54LwHZ4ovH3fAcj2R0pYRfFZ6upf1dlhjeU7omz0gpzTWp6IeoC66Ogj9gY0lzzR4po
Gjd1VB8N+Fi9c4s8udNLt282leI1x6AOaoyBfXdyKH4/HnoKP6+Gni0pVoBRgP5yfBZlCK1GFo7c
O4phnmrSwJUvurRruSdBhgPjIOLNrlDw6PT+IyM8Z0nTYooyanV7pxVxi6WfIp1dpGgYmLUFnk83
17fOUvCj0EUbDz4EONLZ1kkbz6ljBdQ36Nbhvjeho9kQA/4YTdWs5AmLQ5ED8gr8C/maDeWiCt4I
XwnPQJDLW7sYq9s2g/kZoyb+/IFZ0UZlStCyuMEuD4SSDWY04M15xhQ3PNqYA276qDE+BZKL5AND
4aU8aSRSxJ+TF+TIxhWTN0I5FpglttFgHCzfwBnKj2XWr8SZpfOA6Mv/jjbbKPUQ9cg/Io2oYVCH
Y1sOtOtRuJ2xDWI8Agpcj9wNEsLymJtVupICvcV2cyQAByIkgroB+2X2WUfAl6rXMnrSkBBiht7F
qHhqWoeeAjQxCca61x4ow5kvCS7eWHSA8r+Lcfte43As7SWEyQh5MLN4w8xyA61oBkwZw+ScdFV3
aP1I3tOYL/eWiSv05v0rDJ4diRjYy5yUWSDAUBq2lVBirhQsH4KkCcU2DypA1UVN6/n6YEvfGByO
MWlRovdJA+Ny68ZmlStDmoVn+qb1AM5XRN1+UMdm38YlRry6JZpuW+H/OtwJnNY+OZir5TtQX8XT
9Z+yEJR4HxJ7McDANWEOEPSc0O+rGHG5IIvlQxp0urOVSrcx3T9uEk1rnmhr+3vhJqP5jX0g2jET
lm32remEWfjPAvAqwJz+NoHmiYPEK1f+6MKyQBggsNPo/bcnXT4QMihVTxn+LGWotQzV1bEPznaT
hnfu2Gf4TDtdfwPNVP3ktarybiluED7T09RkuEklZxYJkXRQMfF0EfwdFLmBNGzfYsQZf4G6am+t
0OvWBlxIpcHMsJCkCEhnzJtTeldnqmwZMBShtW1qrc/2keiEuvIpl7YMytQ8gHl0c6HNNm8lPKv3
hM2nbJXoSQsrvL+TzOi8+44Wp3cscpvaoovGRP/ekTkxtKYm/BplIlANl8cmCEBLaAKKT9o5PKxb
6uY+8k16HgPkjTz0SMDRllvTSeU/7zwm077hWuOJhrgjgg6XIyM+pCI17DRnT9Ae30rssRo605YP
pTuwen0r0rE+DK1YCxVvYiADT1UjQClAFKmuXA4cprYdZH3SIYhfl49Z1t55DTrEWMEn3XtLYlNS
OSny0uQQNBtnGxaXJ6ymHV+eI6MaTvhF9s8BplJbpx3ke6PtNBQtYSIOAAdOyeWsirIz+1aE8tzQ
+uz2mQIeYK/7Zn+fpNjAXV+7N+FmmhZVMLJmcDfgpi4Hy0OdjCo04h82LPW9V3njf0ZnDSe/UrNv
0z5by2ffHJBpchpFNar9UB3nEu5jrsdVWUfpj843k71RVqWPc5aT3MdOPv5EhKy/RWrT+cA0eccD
S8NFCUrUbPlct7bSHoL6j8IprV2aqoq6gXsC8tGxkhtccGvxoRFN7FJYJYROZy2cnJMY0gyPfyT5
2G16OL6PiWy8Rx+Tw0Oe2d3KeG/yIr4rebM9KW5MErqzGQ66lXdKbyc/evhA+6EJlH2tmv03ui3N
AetWv9gkUR/ycHDcd1oYcWHwiodhCx6ZuP7myZmkoY918hC+5KLEBnPc1mvmRXMyECkOORclCq5F
iIUkPZf7FDkRpbEqXfwSfTEcsjKvf1DqgxowqhCUdf9H3lfKIYIl8I26Q/UQNtUTcKj66/Xj8lcS
6FVJht8B3O+vHuEEcCTeXv6ONKtBiqhj8dPUYkvJN7oS9+09HssNWuuNg9DUJoNTEOzRwlDhSUSh
p1cbiU1993mMjdG48Ro7a/7UNZocu6R27O8S57zfMgLYBb8FW3Dk94MMIAPYVqf9VHZW9S9YXfOE
gbFabYSRtJ/03GqCPytTm+LK5dSwNgMZA5luCnXzuFNbdZcHrgh+9h1w508gHeqfGNtiE03aC7Z+
kKq3j1CJNm8CvTD0fWH1aqzv0yCNx/tBzYX4IgPFjzejLzt/N6ShN8D0DMb8qAxZ5H4SQKqz29Cj
6IFhJRo7t3miJeIpivhDabW6uYKcmEU37nqAExz4iWg+KVZORYtXrYURQJ8rZTH8AmqcPWuNEzQb
R2CtUGuOd7DSdoUiBnl1/hERLgU4AdSPAinJ4zyeBl2qxDDxfppxkJtHpRp4iG0AxhfW3Zj00tsX
LVLXWwksRjyWDcQxB42jYW+6mUix0ZZGcihDz/6p+r4idq4zJOEG+Fdrb4vAyn2c6v0yfU6wv4w2
XTZ6n80G7seDadc69vG106VH3y5EeqoM1/XuS1SNxuLz2Nd5UT9iC5scDZ0ey/MYIip5E2UN5pDY
Eig5Dr9G2bdHujHlnRqmSYXlby+CL6PwusfUKjUbAmMT/rYqH9PDzCjHr0aKBs+uUlrOZCzj4hAO
Q9/e4MoZuccsbLVq28dehn1cXIThocmdvrnr7bGkAtfpg2t9ytok/hNRFms3UnPLYi91nAR/DcaA
oHwVxTLcxklkepseLU4jPFhx5wYv8EDiH87AJ7tPaZTLbWEmcfiYF+h1NxQLDFrzm9osTOVeL1z5
U5Ie+Xu9cOLPRTk2NRIL2JAfTSTUvH3lDLFx2+P8mu9qDdzkfmzLLt/jOBvXmzrunWfkVbV8o3Zm
5RxB6kXuZjChqm97r9IxEs71oT7A6WmC21KhToOywag8V1xm7k2G8kCyAX7V+1+dosvtfSos395V
DejWh1RV8xjJbStx2j3KHmqwBYvby/vWyISkeYC63LYo3BB60NDb33XKpNa9HDSn+MrryWg+mZmZ
GmAAxuhOa9AReMl9zuxDmZb9J9Usm2YTm37goFU7lt7t/yPtzHriVtY1/IsseR5u3RMNBAghCeTG
AkJcnqfy+OvP4+xzpLQbYXG2ouRmaam6yjV8wztUnT54PIB1Ze1Mo9Cyg9J6TvxFTfTEvikjaYPu
RVp/umgiN/Z86QpQ7NmUQ9A3B+UqamnIbTo17vNfIcpo7WbgmX9x7cYZN5VdlHdcn/OqxWY4YO6t
i/HKQFsivXGKfvodTlKglS0Lp8RcGBkVxB9StQ4c3S+7qHc3vFn2eAgxj8lupl5VtNQ3Ei7Xcqtk
SAh8MQlMggesbrT2WFWhp30x1VrJjwG+1EOxMdoqzx7wslfC/YD2oXjWOrvKbxvVSWWxbWQa6Ls+
0Eu0qJwsUuMfgSJaofu91jiFvsn6KLO+qUAP7ausAGJ1dKoiLGgakT1sOHqtfFBdRc/DvT4ZRolP
faQ4nd9nthlc9r094FZSR2FSw+7uUjeWPnYiyDzWgZ6IrW6PAZV1jJUey1GE6ncR1ur9RHMw9Gvu
hfgYcTVreyT/9bcAz7ArU0MpYAtbHN9RvatV42ESytg/a0ZpAEfp1Db+3peddWMqhqiurZa3yeeG
QjjZdUP8Vaug94ZNaOmy3naeDTin14tMvce3OH5rgbpaN6pKXjRS2bP9QYmzaYNbq3WYkHnWfLV2
7Bd7yo2fFXIYGttb4JxtjxPOw0Fp9CkkUKdp/AKVo3CjVyHmpJXTFA2KWy7SEmZWDgCOpkhDNndq
X12MsbNNkyjZXQNw0fWFXbjDRU6zZfS7Jgyw5nXyIrussKRq9qqQ4jgZqaFta4mTue+NcpQo4Slx
q+4Iqopsi0Kte9spk1L5jWnn2tYMrEIcDDPWTayOLVyI9zWM0eTYwVxqwCJg4mg9IUySvQadyblO
27QRW0RpO/MWPp5sL9MaPdprFOnjLtvH6mTal1EdiJ9WGo/NNp0MSyDWr+MZ7lSh9QANPe63yjQ6
mMSi+9gVoV+55NEbHd3s29BMAvmYeiCXNrSJ9BiHQHWeXVF2ypbevl7uiQIQ6SpbrqivRad3F2qf
6yRtNVySTTaIbLpq+jRob+FfI5iQwtB9rGke/eF5M8PvYT6O+0FD3epVOnaob6xmAuqF0n/aHKxy
yu9UL/GsTWHXsbUzBrMt9yMtp25T2pU57BWamyC4E5ww/TEB+XiR0iUR2zwwnZ+4s0bjVS9ntrGb
WmZ7bKU326AWUeH3k5T5dZ2A+dqVdjTYx1zr2c+wtHXbp49Y1PdmlEflASxTZ+8CNQeT3pSOol13
HXpD2rZBskp7GTNkqm5UaKZQ6a0hTvXrcC6kggYIWU9Y4EO7Cchmyp9t3JdFdICnjkfzNi3FlG0+
joYW7Qwaf7MfEnAWal5Uo5Zi9zTPg9Ybk+k5Dq2muyhCmT5UqEy3t4ERcMZdnhFcrZnisC+kNEo/
y1v3kzI586+gwkfcQrUEqZYl2w+vAw1zalt7DowUL2Mu/UdNekkOxWRNjPIsVGIocncq4LA1yajN
01AJ8kIsQlnqz9yK+WMzyvDKEVH9S5bT2B1KzUnWDE4WGQuTs6mRAglGiJE8flk2SJDKSghsxYuX
msLyFafsb7Qu066lgkxaWOIo4BQlDgqD1MqVz7uoHMx9XaqLFCv+5oTWEmCXWz2doVqJX6Qsh2qT
jHb0lFGS2tpDmq7lDPPSnQTWLkDhvz05gEKwrRclvaYOXYv+VPwcCqncx3Ci5BfejqLYavAZ3K0V
Usg95FZnebdZBv17V6my6nZ1OBGUJUYMswBOWXUMAOU/mKCBO8q80uv+BL1wC3MLVb+NfvSKUNU9
PJNMPUZe3fyucttOuTfdrLiaADl2F8R6ubGCdT3bOJD1kRghNeMwkuwu6k5dPNgNklLW80S0XM+v
uRbeJbqor3qlq9m0VVvUK7Wus8/HmDN9fWZOzsJziyysbnN31Cn4Ps+vVuvDj+ijy1ahdOIXXtiu
qeBay9SIxaE0Mtf9YcGydRZzDHvkRicRqc9DjBPaviy1vL0blAancotEpt9ZtTbB6uHrWdtcT91f
oDM6fUNzBrbUiPTHkPoxjM70m6gQ4bMPMEmn+kYv81a7wOza9u4n3L1L/Mpnd+XcLw1DlG/RWAYW
4XkHO2HwC4Q+ou8lL1m4C9DhyG48N82yjQ50Mdnpra49oTHZa75tVhXYyZIuGklOGTeXRSYm8WDW
pVXfhbletHipG0NbbEF5q+FGwc1bcTfIdQbxMTMBlfpFFOgYHkPaVHaOnlhxt5F2pzl71IBxIN8M
ZuOgncNlQYF8l3VWN5uLFzKniRbEZdfcmxNP2E8vCLP8xRG11XyydsVdNRMFSe9UaDHUrhZXFirE
cdTX/fhEvyDcRVOOY5GI3BtnMl6weFRW+lzLJ8GG/UaCDJeLQqpOS+v0hpS1GLReSPVJKcgV9vaY
hPtRSfQ7NbXS8KC6U7fV3dSI/UQg2uE3dpGYKxt/edj4DSjzckVTAqHdtlQ17UNVCVMv159COzQ2
jpskD3lfCJ8KvknIAZVtpRh5Vnj5OyIHG/QE+gFUBk5nnZRaa1Vxoz85JlFFJCHvp6KO9n0RBL7S
29MBdQ5tk0fyhxIp8ZXWmuHGrdI1Qf13Zs7Kc+gRrKDQpC/qaZklMg54ajwFMoqOKsyrndnV41eA
V+pVK9v+4uMA4K9v/L+3NhOfSaw8ULO6Kq/F6cTr0Wl7q7fNpzH2mt+OTO0bj7zHvoJO46h+1Mau
t5UymdID9l8KKW6t1LtW78ppG/Tg0/ZgLYKVgsaiekqzhB+Fpiw8Buq15pJYEGLB00J1M5+AAYmN
jtbSzi2qVvWnLu9/ZQVaBPupNgL158pqzMu7XA06mNBteDXP5UybZATfxs34JIQb/ABjUmdbxDXL
i0pIw9uJQozTNgli8ZR4Rf2T7mm8g3irap98beYFgPjHLQzQGCLH/DL8U9ExvaiIrX6wntqmc+/i
Wnc2gSdsSRBYOQSdbpG0h4/n/s6a4/hD5Z+KzkypXVz+dCNVZUK19qmMoj9xbxZXqlngPpVBu9pS
rpM/cCLSP4cbmj80AiEwik2UhGcRjdN5dholCTVr7adu6NULUxX4cvTTNNxT4DZ910rCNTLOO9cb
IlbzoiL2AKxlsbIeMXbalbn1lNfNVO/ysZ6u8HtxJh9Z7uAGfJZMNkZsdf0GPlCxUWtjXGmvLyPC
edJMlQI2jYFZ3PV00q1RSTVtmLSKGsBBAv64JEYvNgNJ1lZNoB5mkZFvx8Faczw6q9vNQ4MbBaEF
fhXvo/n6+WdftQYFNuwL3adoCJL+S5yzI+5FalqgQRJLb3fohyX1DVRvYzParWvsOjL4fhOjU35T
IHknjlncKxedHbTTH8zn9TbyVboO0b5pHG14HcxetjFOOUK7n6BXuJsSMtc11KCm/PQjQQWSVhV6
+nSPAKifzqWqCwSqipRlLHnCY6uVsS8GMwUt4SXJjQaiaCWcPt87jAi4jT6SSw9iKaRvh2agSWrU
T10P6WgyFfk4KHLcS5Fllx72VReNoY6HkqftkPKQrlwK89Y8vZz4elyMDkHafF4WbxSOhNIkN7af
vE60B90t5DYU3oAa7TDtP74M3nkPuXw5kmjQApSk4XG6uIJq6hgMpf1k9zWKbi36TUfpaa3wi8o2
5bZz25QqVqt9wVA+9y4kx22n09cCdheVRfjpy4mfwzMFhF1152766c9BFMns0lGzn6pR774KO6h2
ohzTvSNKzZ9glh6c1PykXCmXE4Oy4NCwkHhHfO500MFVYF+W0n4iRHQOdqH2L7HjAApp4O98rvH6
v2Oh4UEBH+G8ZfJEidho6jixn7RCj3/0qCn6Oar/x6Yo8pVve379zPNCWGN+8cGPL+7cygOWpfDl
n1K7w96KF9jvQr3ejElxjKxQ2YQTSo66FUYr+/f9gVHhAjgPr205R2FQEzI7y35S+sbbDlGXX+BN
gQtU7iGm3Ra7rq+fA0vLVu7bpZIIi4uoDoOSgBNTInl6+iGtro0sU1TpL3NAqeQBfLGn+YYbarR+
WzX1C4tuz37MjN7cV5lZOVv2VqJhjlP22ZUpNMmG70uqyE1nxDsDx5U1s8x3Dhw9RSL8GUMLoXnZ
+YsKWSRFNhi/RCl/BUGa7K0uFhsjTfVtEmJBCBbT3JjNVPpVOKSbZgi9Q0zpbvvxyT+/ZLCqAoWJ
UQeCB/YyAJWR2rRCdO4TYl0C4FE33DVVpzyPvaWsVZ/OQw4QkKhFkFmbdPeXkDoA5mVmk4E9JXQg
rgLNqI+BsGJA96ryY9Jkgr5mvXaq51N7eovSJwLvTu2H3jxBwOlmiKfQSSe7i37VukHzgib8U4tP
RUNSZbboL7bD749X9L0B0Z+bbRLmstPS34myRC9CU41/dY01/gTA2+y8WlcPEBrGx1aqLx8P9zc4
Xk6Q+AJqyuzmRsv6dIJwb52ydZzwVxW5pf2tyBK93FBPa9SrVKiRr5SURhHY+t0MIriqDawV/dGR
2qEk5t11dpOApOyjNt1bPU70jyVU15UleefDI2TmcY8Tg0C+XERAozeMRhQ07lNQm+W2sAi84kGm
VMOS/tXMWtevRcwD8/HKvLO1EWyFX0ZuAeVrSY9WmrSasNdmVDRegCsl+vXkDdajqsTNmlzp+V3H
3vorK0m0SXAy/5Z/Ai0lteJUoJv2S3WieFM1RXfI6ib1c8L3K1uo7f2oteUmTCCVfHaWjAaRAuAZ
bopntIMSk4Kmb0X6C0kxx/BBKeWbvsERxE8yc016953Nxmig6YBmQlFGD3kxT/y22rFvkl/YZqr6
JpfVgHOhiRDvnRJj7LgzZWGN2zBF7WuXJr3rPEPVHm5LerCBb+mB+kdFCNG5GsuuGnfoULrxQyIb
9uknl4VcCmy1gwkSheaz+l2ELSZuJVK8RCOPzqbAbnRLlDwGO4Sp1/ATZ19/jlSQ9SSFJYMFzHG6
KlOS1dg8eeIl04PkurOT9OBmGX1ylsfvCsX4XtvRtdF09coTe3bXzGUiCgjEp8hTwcg4HVjkA5Uy
CnvPMe/DMyW66arryuFrmVbDM9SQNfuP98cDxEUcTnXqrFiUO0ZhDon+HDRZfqGn2HV1Q57ucgTz
Kj9ElXmlOvXegGQwaMfTnOGpXEzQCdI+ioLBfAaI4T5P3WDf5SndMRXfw63RmatWzmc1Ua4nbJs4
w3+zNmf5KTVV1K2lK69uVrf2tugrScajC1rggRflV0Yt0u4l1UbHUo4CwnNxDyJaym+5MVbhPjKm
rqovMm0Ym5VvTTzO1zy56WcOMFwJHlFHO49rGjWMa4ka8yuoAIF4sO41gkgKLG/kbPohd63g2qV2
cwgVN51uzZpuEG3BhuROiS3h3ZShnm0Rocmd7aBZWX8jyxZpmNwx1eaizp0+Pw5KiNBQCtEaAUZA
UdbF1ERmdFFj3dnte7XLlEcZtMAfKVQa6c5tpXg1iBUENj2S6LzvtCi/T1Jk4MUGBmg+xju7NOqq
8nM6x9/p3yrjoyek82RYJMZfNDMyn4jN4/R1Mruw3cVenooNgIX0RUjpRH6ZO9julTiGHrywQmW/
74ZR3FV6TalClgb/68ZSSUZQ36ML2h+L0LaieyeO23u0KoPhQsmD7JsJnmn0lRnHtB1jhzagkgzl
1ahL/WHyGqn9GrMJy60iSbL4tqMFcGWjCRn5Ex3FdLYEsbPvjTmo6tEdGrBu/tSAm942thFfe1Be
3UszdI3Wd0KlxjglrRMclKPSk0c6JaJ6azIqR5um0mo6MpNe3MfwkU2a9FGSXuMnZKh8Pi/4bjkt
/i6NVoy2b9mJiXxQL5RtVEANOCDVrFwHWTZ4m6h3ivrBrkah9rvWrMok39kBmrwCL6BQuPsBSPvj
pMSq+ZqILu73UUaVd+9VivHHjIKpyCAyuR4Fc7sHEtWvPMBn1+JczpoB38S38FaXZT3NC9UoK9Xx
lStCHkTat/vIlOF+zqr9Gvwd4rtYbqtRn6ykAGcjO5DEANHSR6XkwjNwei8WNtIA2diZv+1ezWoE
JuAVbUHQaV/pLxXfa9A52E9Q/Sy8g8Q2nsbBx8/PWemAwANRFpSmwA3ORLnTHzBmQ2RlWR7+kWj0
hV8NV7qPSq9NBGJZfQvnPI6vpiqod7Fos++8TuNKXH8WcoGzpXZAK5LMi27zIiCh3ablJC7JC+G9
dojwtAm3ZT7mho9+yY2CoZxLM90r10CTywubaiKVTAJuQu456F7kXqlbyaGsVftlRMJ9X01jdSx1
tzykqI+ikFjhgPHxSpuLS5E2NqoTyDTQ/QR/u/RybNMQvWFn8F5QbHMmMERd6ivzG70CgltGkzPq
HaQtrxB6HjYlxdMvqipKOfHKei9UiiLfHJruwSrC7A3QjfVJYTTknxAomONJohd99oI6HUsfzWCM
9D54UXGFuoibSV42UaWii4s8S9WtSin/DcD/fVn+DggsCfIfh4Uw5nRAJLHTNPIKj6a1Jb46ndfd
Bi4k5E7t5XHE+C30g5KaQVaX5tGoymddlsrFxx/yLCX++yPgdBFHsXPBBpz+iLrTShrbqfeSVa1e
bwN7cv2ICO+7kN142Y+uuRN2nLz2Qxi86WLqb1MrVzPfylR3//FvWd4f//kplKrpD1EzXpKk07xV
h0l23kvpua199Lour/2uxZTU93pUbLaGVk20H4v4q9aO4dePRz/f0nx+dFT+b/TFQiDEZVotcp8v
VZ9HW7txx3BjiHW33vOzyjguYRUUdGoQS7LVaOhD78mGBU/15JvpwcmxJ2kdeBr7KzvyppU2z3vj
gV2B/4wlEJDcxZ1UdK49et7ovgy9ZaDmOmB3Po79Bocc85es6mjl/XnvyELeIDLm0AKPn9f5n6Ss
m5G8QxZ6L2lYW3f6UIdPuXCH42TG6RqZ7L250Umn1DCTjYgeT8dKaiLCGufjF4zqneFQtHZ6VRiR
O/lKqnjY9qaW8f3T2wSsgEZ2Q9kGMaPFcppa3rtKXAQvSqC14aahexXu1YSnfOWKfec0zLYFfDQ6
lTRqF0lfiffHiENB8NKoZbEp8sADFVEqOxvD3gu9HtNNVQT1QxzXzeHjKb7zBecsA/o+VAPq0osv
qEsEOM2q9l40bNy9w6ROMa5Vpjnt1AH43UrUsHwzOfXIUZLAI6KI4teS1W5HulRSLVReUlMxm7kg
O6Z+o9viNSiVlChCZn5oeMHjx5N8Z+twySMAQWWMXXpWd8ZNhQqzxfIGdYjQRNFdkCoORwUjg52V
tGv2Lu+NB1cFYgwpHGPOscs/x4JmYJ1q6qi8zPiISwVWzrYrYFHtFDeKr01WYa3d/t5nnHWwiINm
ioy++Iy0nWIvQMLkJURzM9zCqg02im7H+SYXcbCyW9+5PRmLTImj/7f/dTq91OpFU4oueMnNstVp
JJvAy7RhUldul/d2C3EH+T7de7bL4sR7XV0ZyeQEL04WtsdJ78ddkibRJX3r4NqppvRYj1Ow8ki+
N+hsQE5RGx4emI3TyQ1FUHhJ04avCpnCxkzrfoePNIYeQqsu2rI1v5R6FK+cwvNB0UujmKnTQEVN
Y8k36INOjQLVDl/bSECPzayqo0MEKW3vDmF1neu1V/qwwM3txwfj/Esy7hwBUdeCBrQ05qFiXQ+h
cDgTiTRqv+JDEJJQMvrz8Tjn25MLFI0mlhO8DX3a00XFFc3OmqIVr0PveNfGmI1+3Dv2vakr3u7z
Q80sCvAe5Ab84NOhsjBKYowHI4bqs+tR0eMHvCXBNiNl8elr5a8BI+wX3twZVnM6VFg1ooHWwaw8
I/+SKY1yHEaNo9CJa1c0xf7jmb2zSdDm4HHgDp3FbBa3ihmUTtZG8HcatbG2kTPIR08x0mPmxRGY
OUNHgbZYE2ZfplksIh0UdMJpXVDmW84RfEudm3kRvapq3x8MPQ62Bi6pfjQmxg0VZgnPcNB/APIY
dl6i2itXzXsbh9BiLoXN7K2lFn8QVaNTGUr0SnWuO/JMxhvTydN7Z+qi48fLe35pkxVQyUYanbPA
bj39mlbhdtZkV9lrM6RGtVOzqEjuXCTz9e9UqOTXsIR0vSY89d6g1MI4aCSThDaLb5qVSQKEvShe
tR6Sr4qP8VfqQsb1OOTiApGNYeV2e2c86gQkzhh4ksotA43cs6ca+FPxatSO5QNljtAW7Ru57cfe
/BNTJl558c8/4PwK0pBCY4+i5rKeCTAozsN2SF/VUZ/2bhE637vIwBhI66ZPesfw+SDZIVlMNwKU
LtXi0y9IGFGIvi+TVyWgU/AwJjXpf+AFmXIsoAs8fLxfzmY253Gw32dhK9q/y6VEZTIseyOSr7PM
0y+J9pGvEaDy+CpG9/8Yi8wMhMRc6qAYdjoz0GOlrU5R+2qohQVKAFmrHW8iBI9GidZaEGf3DEk4
tdk5N2Jm5Imng3UmnOUq0IdXb2iaayOI7E1V9tbt0MXHzot3kZ4nK2fv7B0CLQcYGHyazjHwlojM
onSDPA1j/VVNVMIXPPEqdadTK1zJ+86/2Uzqw2ycTj1VOmM+Hv8EZl7SNR15mv4q6VHArsVj5FIM
QSc3qeqtRYHzOp2k/HyvGWsH/xT9ZXrAp4NpjQXnpfXS36nVGoAfc+s7vNB4Mw2pAwA0yjcQ2bxd
mOj574+35lm1AZlQJBZmlWv0Z1UQSqdDG4NtZG3d1X8omdrPEUJnV2RW430VwzZK67D/XSIe+BCb
2nCJ26T7Q8/GfmWtl1ZhM97ZMdAqpZBOXMPf0x8R5coQFJMl3wwDbPdusuOg9q2oDSvqYmOLvEmk
on2E2L/5XTEzAShuNLSLrLfqhJpxpj/LBPT7MVW1Qt2vrNByx80UDZ4zhGrJkhGwWPw4I0JARKaW
/oZYkXHfmYHxrIC0eqTiXeNgpkFnG6ge7Soy0asqzjtn41mKNnMaizmYMLsf9ZQMP2FhtGuKDGcQ
0vnHASCdHdbYqcCHT1dOq91Udtqkv6m19L5EdJ4eNXwgK19vXOO2hyPY+55EVsnvKddnPt0JIbZd
XfYX0hRQaIVZCWvley6fjvlHkQgTCZDVzGzt0x/ldMSJXWJrb9OYDm9WpRV/rJSqqslXu0esbM3z
7J39wwGlRj1bYZJ9m8tIHGJRJrTBeYuLWsWNos8lqohOJv1KNOFt0ZS5eu2IUfXNNG7dbcFTfR/k
ZufDD8x+5yPxzF7oMou3H2+e85Wg9Dsn6yRAYLqXeYmbFuhKtFrwO2mtZyWxA9r9eddfBw7ajVlc
v3083PI+ptJLbx1uPluNhGRZqwy8toEKoYdvIY+AP6l4xDRKpVzVZSOPvZF3l2bvit3Hgy4vr7+D
4t1FhR/cLpXf068NXU7AMWPQYgKyKg1hHmh5eRACC+2uRff0MKAxc2xCGL0fj/zO6nJHU9em0D2D
lRefvZ9EZVmtEr6hU9Q/ldIttiKOjCuzHZLt4IqLj4c7W10YRGiOckvz2qFBspgokZIaRXEcv3Fw
msw3ENZ6HYx2bJDoyHqfuhYKvZbZreWZy6cIKRBWdS6IACo4LwhruNa0uEYkb3XK0YFyU2xDrw4s
vH559z67YxmM1ibMckKxWbv69GuWtaN3bt4mb0ArotGv4LQqu9Sg+gH+Xtkh3FGXn4zcmR91fKhn
BrggYonFHQZJMqZR3mVvVhjmF3XgulewgYPjFAFh/fgTvrOUDAUAl4cGEZsl526C1F0mapm9iVSP
dpmnKftB6HoOLZECwcq8zrbnPC8cR+YME3OMpQ4JVchYU7AdewO9KDZRMhgXLc2owzh2yl2G59z/
ZzyEalyCTIC5S8ccVYJqirWoeItiK0QRoiwqeVT1wboK67xQ/LI0jRXo5NnZn6fIaZivG/Chy0+X
CHrySuJkb3YcD1+DuCp3dRHbft0mAG7URpfXlWnNNsllvxY0vfMteV7QQWLvzInf/N//idBGi4Qh
hOr5JtqhgM7UVcVFU/VxRKc7s+8+3jjvfEsGIy3hHieWX1I18tyIstRoircpT4xdgXv9DkjhcOhQ
Zdz0UO9W7pp3x+PlpHU6Y8mWC5vpeivKbCje2jq2LyhIJLgF1tkdD1d+0fDMr7QDzhcTdSWNui74
6Nl8aLGY1ZA5YZ9pydvk9Op9FbbVlgLzeEchfw07fh5yEkTBbSJx/qt7pi7uUa0E30mwlL6FblVi
wjPpKZoLrv3Ta/T4K47xcMZitQI51Rm3NpzDfdNN1UoL8XyB+RE0CHg90CGhsnW6e6hKjmo8FhxO
Z4oPVlLEyE3kxm9nKJOLxis+i9ZhJDy6gMNSNKDUtKxno2vclVKZ8rdmNJ+btpIXocHDVU7ONiJV
2n+8Xc8/J9AwOrGUJWfr8qVsFRShNjECpX0zEjO4idQJ4ZrYi46m0b19fiSQhIQdNPdpby9ivcjD
JlMqdfcW9Hp5Peme2PVdGO0xm68PHw+1eH+BdSFpCToWCIOGDNjSjmecGqQ6lEz/E+aFCV+40XdU
1cIfZdjYx8y1wm0g1GaNtPLuqDOkjHvOIMCeN9I/10wPULOXQmp/IDyY5k66lf5DmrI9gNAxXo1S
T3+2iKxon7vM58lSDKHFQzLP87/MP+nMgojWpP5n1EcNF648MO5DNLm/iqwJND9O6m7l5Z+f2X+S
0P+MiEgfref5DliWQ+0B/xg9zI0/YqCLFLbF9EOPHWWlyrM4d/8ZZZ4VMQaU3iU8L5MUJvNcM/5I
cDxHBFeASfYK1M8iyXGZHHV8Qz+HW2PIv9V5nihSTOLtxd3mDu3gKZlp/KkKXLZ387/ZoRojKBxR
C0hqIuD4eKcujt9/RuT2hrtAlZDc9nTPlFWOSqCemn+AIEa7xovtYyRQK1U6U9l9PNT5epJs0Qeg
TcYf2nKnQ7W9F83OXCL01XCsRxBiU7S1miJARFzNoE4Y7cunR0RZjYTYMIFu8Pd0RC10i94CORP6
Ztx4l63rfY3Jer1tXJsQfRsM3FZ25vkRRHKMdeSZ58GHw3A64hhgQJqYSHf4rYau2pcWIgpCIMr4
p0kHd4ffWfhsgIbLnz+e6fwQnZ4IxptVB8lhoWYvgcReYgnbS2uEVUF9ql/CoRVHVMJc36jK8GeY
JdodWjc4njiNeWWPqrPmOn2+j9CthOvES4nQBEtwOnGpe50t1SIO/cQyAZ9g6XjLKkPhNos1hsjZ
8Z91UIG5zGNR9lqafZZ50StK43Qh/Rb0U0Bso+LTlVlYfvZrMhAkG/YPNCrO4/y1/7lQnb4axrpT
B3ZskE3JzkN3X9+mEhGvrzlXou2DqJPhZaujwLFy+/wF4Z58UgYnjpsrh/QpuOdOBw8qW/TlZLCV
AuhL436iiqhfibQM76LMQIgsdR2pgg0HbLgdlUr1LrUAaTJYSFOxqeLQzv0qL0bp60mfkQUOGrFK
7COMEJl3RYau2gapBWn6IGVtzHFR+YierbgtlK92XYr80oqVToVoj1meb9jqSFysDYgllX4ANzQa
NqYRui8oFeWPIhOoMdqTUxvtLphq1yi2FIEm+EI1ah2PH+/2s1PGYzN7IxFNUzZGZvl0aagoV0Y6
GFro217WHPMmyL4YZpVthCjzXySCw2PjuvUaM2CRQtA1QiWDO4wTTnpNGnE6bGchNGM2mR76AgpR
c+yrYqw3fYcS31Vadk56CVeqv0LRrcx2FU2QtTzi7AaFAjMrDs+dObipS+SNDc0Lek9vCJSodG/0
Ab5K6thg+dVN4eXti22G1sqtfTZpxkTaEs0OIqe57Hs6aZDiCOl06Cn5plX8LrByu83RJ6dx23uX
+jCYBwt0/94eJnvlBLwzW6JuzKp5emc6xuIuJT1KLC9BS9Ef6+jCkWGVXIS6PoX3MjIa87ogCs5W
Yu2znUWPnGLULAAK0QrSyelstdBs45ZCYQwC1zR9iRKh3Gi1pWV+1oflRikV70sNgCVYuWr+1tdO
jjsZDRjImdkHkgTK7+nIiCUVXmYYUEyk2sn8ciCdbOpN2Rpa+lPC9QdhbLaavHBxBIzkxnGB71wP
dpS3X5y85wnfk1GjcVGj+3jbtpMifK3WgaFnStaWW9eT5kEQrMLjKxv0owmyEXzzofKGzm+RpHa7
NQmP1aNjkKwitkTPLrjyJKdZ95Xc0SL8spRm2plZpkY3dkKRZYs+dV1uU0COn5T0JrrjzsMFnqwH
nUsK+afrkRA/q+Q9+s/ea7eW/t1LhZ+N3z53kSwHWSx60vbSmDSh/zS+IZeh+MPoR7feyp5a7uPl
IIskUgrcvy0l1H+SuvmGtgmVyzo6umv6v8utuxjGWNxOtgMlu1T+ziW8cO7Vb+NxbSbLKGM5xCKD
KkLLIongmyA0IK416Svj1n4NH+R3/f7jD7O8dZYjLW6dCgq5o9aMpN0ml6hwWTvri7jEjuXjYdbW
bPGQ6GD9C3h3+s/gS76Nt+o3nOrv/rshFrdY1JsyUIJI/8lFvTG3gS92yv7jIf66mPx7dyxXaxF8
RVgQGWXFNKrn6qY67CNYB377vQOn/ztS/OjRO4Zb5YhUnLVWEV1qBSzP6TL7yyKlSmTP/OLwUJsX
TbAZszu1kX6tWJea7qMHc2O5u9A4aobiK1YFIOeoqFdTs+c3b3s0O+wHxNkaCMYfL8syJF2uyuIG
UQHvx+nAHhLOS9Z/bfKntl65P949EDwXc/2Z3smStKkLIj80ONg/if+QXWq/vF/hNtwXFx/P5N1t
+s8wi9NQjHHkiYRhij/JRfE6PirH8fDfDbE4CYpdSiOjXfmz3YW7eZuO/mej6b/f459ZLE6CNKCT
T+k8xGV5HV7qx+qYrJ2E+QY6Own/jLE4CbUwS6c2GUO7zT2/uwaTheta/VLWfmtskt/qy3+3bIt4
oQk9VZEZu7/4M10pP4zL/LD28Ze89P+csH/mtNjHTqKJUkFU+mfwq7zWD8Uv+67n3b7s6r38Ib6b
ky8fxf+Qdl7LcSPpnn+Vib7HHHizceZcAChLT1E0fYOQKAo24f2z7d2+2P7Ant1VgR2sVZyYjolW
U6wsJNJ85m/OmLOcW3Gri7FNi7GOYsacJk96MitfKj3nwfz635u91c2Yl2GGwiOzN2zG/V+LTjt8
PsTfXr4UTYmXEe9im56GETjszID0UvXJqo+F9MXWvxjD7GrDy39vmNXaloswyJKZYcpo4xi7JD2W
pRfrZzbpezv61+VNig/diNTHxFsALNDqAm4teOd1Js8vTmNHuavEY3cXAG/soYlDTN8WeYEyIUpY
8V7CrCP3U7Qaf8ZprRN2YIVwpuqwnlwAGeCuFhArUBdax6tzaRrGWkvaQHmx0wz7N3nMb2oiZMK1
SnNJQ8czkdQyi6ePv4jh0OFGDIii6pqdhNIaXyd1oj9DQzi6GyRxhqtzYJ0LC9c3B9E/SQ95ALhV
gDNrufpuDJDl1tXgpW9Uu4o8sG6dfCQxnm3Fo1nV/KZjF4AaYHLEuCDlF677+yX7S6EhA64ah3VW
/qlVwvDYd7ns2RJuVpYxYwGctOU50cD1Bidv5spa6sSIXmi4y5zui5Y6FdgrLf7WqFJ8MUdpfGPi
aXiFoLF9MxdzcZkB2D9TbPzw/hZ/MMVmUhGmobWy2oxCy+RRQngZBU8VFApVhx3GAKr3+V788PZQ
xV867QC5qcGB9jp9NKm0EVwXSv6tliqn9JDgLr44i6XyDoiJOHPjfHwkmDCLxyb4Q9LUtSipXVIP
xPhGfCvNvLussW28yyvj3MQtb+Nk4QOAX2BkCoJCUBrWUGMpQKpIT03zaxwV/baUTOOqt2Jln4Ti
cbB7cy9hW1G6kqT03tz1w5lMfN0HAxhCI9EmL4WDw+ZbO2AbcpZWUhTaX6uIawGq62jX36xRBjie
F1GHsq1dxzFY6xkW7wOKlLnquGYYptJbmvHXzkz6O8ByNR/U/dHgA2LKv6wh3lyHAcLsevjYSmgf
IwWSNla+M7q2D+8E0h3WRd3muuLTga4bL0QI2XFlndX3pUZtoXzDw7ebAq9BPS9tXRNCtlm5TtaY
zVGojVH6pLttL7wppLi1n/Qm0X/T2ogppS8C1xFEFOuHOT1dpVXmYGswpPrXqTela1DCiAr3dGef
also/RYRnAIQ1Oc748Omt2nqUZpiC9IkAvh0OmbNAo5sU9hfS4VJo+gZuEhhWEc05rVDAE74Si+s
6swN/HHtsueBFfG0ZPLg8U8HDdShz+ayCb5GTUTjq070JsNJs9HgiHetbe2yQVOmQyx6OYcZoOaB
rw5wmM+cCuuM8t1xGG4vYBB2JDjJ06/RL2mYDsX6qzmHzXyNokpY+ziQm9ohAnVW+XNNPW9DhaYk
EUxEYJwJdj4cS4uqyNJhoZoGCWNdWpKTUjdiWS0e53SKB5oCyThujSqYIjfvzPDcwfRhOOYavB2L
CwQQgNfVAW+HtYXbhpU+ZnOWUfNpchjwUgKt3E2Z94fPV9aH2V0ILdyYgJW5m4GHns7ukEIiM6JO
+ord1HSXdVrnlZmW78o0HFx7prY0ZcnoU7Czz6zpj2fTe4EQ75zlf0D5VouaKpWBPkxWP2pRLV3X
wnEu9T5xroupMzweWr/QUqHeKYEeXetK9FNVWnEmLvuwr7jRFr7gQhjkX9aMQccQqS6FFdE4l02y
6PKlm1Id0h/DYORHvQpfYnTLNr835Wh706YHA0UchHn3GrNj6MMSUXTGY10W+W1DF/RuEIPe3yEd
Pv8cVKs1fWHMVXIdRHNwrt+zfuGUn+lvs7Dg13Ddrp04UUav0t4exkezsOzLIKMM+b0pVSfzYi2p
6RqA5hG7SW+HXTEhivu7b/29/M11SBOA//+Acgn6kNKnGU+PA8mR4kWJah/z1O7So9ZjQuMWYNev
80YtvyRVYx7zfoq/a0UwGmdOt3UIvHwPoPmQKxYkI6Xq04UvGcrgTF0lP1ZNG0wuQUJZ7wa1zWqE
8MIQZFEnyjMImI9jAjxGJoBh/2q4nY7ZjQKXB6T6Hx2sUfxW752buXKQHkklH5TPOcHn9eoGF4bT
D7omJB0yonOrkyQ12lltmrJ+TGYEQ6K+Ha4Q95i3kuOEqlux0NH4Fc2Pz5f3OrDSYCFwQyGvyuri
rl9t6zA1tBLEvPGoddhKLzKXyZOhT9q5O/HvxmHzoBrIYPSTVveC6AY7rtH94Zzspfg4B1JmeUKt
a/3Mkl0fyDwQiEzOYpAhCy1m+fkvMX7TTg4ybZ3yGKZj46ZKUGwGhLvdSA7OWRh+3JwMRVQPIQCo
K3DT06GcDuokJkvKIwLnxaU219ZFN+gBrVmWKGyExG+jYv6e9Ugcff7WPi5NGHeLDx0AGN7ZGkWs
NI6FZqkqP2KeZm3zrLbkY0XEYbsV4euD1mGj9NsjQv2nFcwSJSBcQyaGNJfTppfDRytKm21gWu3W
UXJnYyNv4loQKs9AND7sBgCnMLfQYAT1gs3Xam7DnO79lHfzY1Ko2a6eKCvlwHs9mT1yCIVsbsqi
e/78GT+sUTDDC35BX67zRWvz9H0qfQoBvc7nx7RwpJs00/St1kzFmQvlb0exQWNBRIcgtyYUByGu
Bh2WgY+OMrb+VGU6lkPReObA5KvzbX8N3hGcWjB1uPHikQhrZZUFGn0+d0hlxF8DqZYQ9KsnDEtN
rajS76NZxY3sRinsCMMFiFY5iaslcZQ/z3VviEURHgT1D3AWzbQ3h8zGZqXNIlxukxy3GS8DdOV8
pxViTanrIMYQPGtOEvSVJ0XmUDsugOtO4ooeTXP2tHkIxE2jFR104nxsWnNH47uj0JXAQFG8Yaoj
I/UDjF2nEeFdqxQXYRngG+DSmafyu2saFknkJe2smVTbbSyDDji7gOV34WZnNuCPWvT047VML3tj
32ECjEnHVKiVYroRCOnUojKJ8qTbD5A0Lp0Eh5prOBxaPfgICo1VujGqxk4v0CWLiuc4UYviC/pw
UZwcMHjTYUMPphzgqjTl4xRGbqmo2Pi4EVI2leSqaplhTqNoRU+eI7Um/cDBqKoDlQ0leZoTFU97
NwpQrFDdeSgjsyNTol6xF7IxzTdtgxTSjqzOTn+C83Iwn9BDlB5vAmPqKHtiWZhsa4yx4lc4VXm+
iXGLITHFvxCMiQzovD8O3CDBluTbTH4WY5vK2wpVn8Ezqrk3HzXEkypXM1JVbMe4mOVbO9Sj9lIN
MyPGxUYruzR0My1aZOKSFjtR19LTLrtulSAD8DJ2eDvvoVBb0j4Mtba/18HBCLSLOe83zuhkxm1a
49HyIssUWkZPSQQyHB6sJV2rWSR5ER4UVSreUM0uF+VadYw3QaYNxtYIcXjZOU4uyf6kNmPzBV/B
Jt9NhLrRrqQuPx0is8x6vxy1IPH7PAob37KlUPeGYMiGiy7Uan2HTYszeHWlYbukB31ZH7GaNO0v
qS119vMUTE49e0kP3GUzSlkRenHdRcYO8RYRwU4w7X5LPAZnwbAbTHaz2a57d+KzY79XwKeknhPj
WILADDBna3JVc7DTmsWOhdYGQYsKcz6cDtvpVookaT7SkQrbm6Hv1PilVxvd2A0BaJKvc59puMWH
2Ti4Ah2++VuY4LG3wQulEzlBXbMYuFF8a+QH6DjApy1Ti0x7o1slOpyok+ra1jSxnL8CaKkvxFaz
R7jFDRujkXM4LRN0cdfukJFytSxo6ge+gj0cRrLWbJ9UvSNvOl0bxX0BBLV8q0jzUwx2kDa5nWyl
MmQvRhULKJw6IPGlsvww3almfSq8MrWMKffkTKkbdOqJioXPq9NinOBmzFOuSz2y8FDO4qAP/qz4
ShjzSFirBYafNToiHEOVB+M3vR/HAGqOFiLaLHIOgqskDUR4gN4Z26ZXlG3SLi5Scq482CJCJ1MH
MUAYFOdhMhsuLNSOm1XJQ0nZ9z2Q9h854Im43adqwnz4akVG9AOuhB1vchhIzvfP74sPtzCSG38Z
fJKNUS1dxTQ8TILFWyY9KFmTgwGTgRR6WV2PV2YWc+DIeRmfuRbX0Q1UZWC1HNvkgNBH1+UMUD7A
g2pJvCSRVbV+EKpOve2kWBtfkVMxrJ+fP+E6wtGXuBBIFkE3OA3AhKc3Yp5gjODUac1wg+N4XVDW
0Ru0hdy+SOueM0dNE6vPefFz2+wi1RiVl8+/wYcHBvG0mJ87AG1hrq/RKUD6y5KDJ3sqsW17ciIt
+jHKdnOn6hV2fr891ruyz6LXCLx3fTNrDUaGU2slTx2qrfuiNEbVpy7d9m4kKrs6E8N9mFtcPcil
KXvraGMhW3U6t6o+STi3demTMhS4pQF6c+7xp21vh1iIHYaE6gthbqr6pZUVT58/6YcOB0hwCglo
NwDtRxFgnU/FuiFhnizaJ/Tkg4fSTChfbJtwLEv8k6Vc7zZZiLW9h4em+lrUUzhCb4J/0FmeOuuj
ctdbgTSeqVu/NxZ+DVlQTiQ1YDogyLDc1lPSiBiGZFjLj2jO9Vq8i1CQQjc+t4lMbjmzxjHbtoCf
dQo6yWxRS0yi2n4Oc0sAxWv6rCmQA5dxvvGcKrfDPQXB3Ax9LNg4Y7RyOKuA+WF5khNT1Ueaa1F3
Bax2+hIdqZhCLcjV5xFBQHMnrCpV90PpEAkRIUXnMo4PVZhFaZ7IkagYKP/CcTkdL65YifFkyM8i
mXXtmvK7OvqBrTXlNh4rAX5qCDkedqoqtYniWhxB4W1YGoO2rQ0L98nP19GHNQzkl2AZ8CTC0ctX
Ov06YyWrYatb8XPTBNZGydIRyBzqukaiNL46R/02mI3KG6U0P9Oj+jjxixYI/yAHBHDUWEW3vHwp
LrkVnknLiDe1OUI+uQwcHUlX+NviN2sB6DcTRi/8CXPhF62Tc9EOzSwIfZ+t2UoP8Mnig9k40n0c
tcnB7NTsN+EsjIfwl8Jx/+48sjabyiWlboNsbJ6VtgiwOjJ78djGIqj9tirU2m1mA9adJgL9TA/i
47ySAi1a+8v+Axy/qkIMtHGXo358NmKMZ45V4kj5VRTnc+JbOXLdZ+b1bxb0cqUhgA/LHdXxtYhF
ToNMDP1QP0sQn+SHOGmI25vKznE8mUI9OVIhQFavwH5D+KCA29GPUImMPbuI03NFivWFTuq3iDXz
VRBPBvm8TM4vtQORCjtK+yF6XuCp/mSYwaHRrmtL80JqWvvP987HmSa7gAZI5Zi4hRFPBxsDFYXv
ZnKebSQTvkJBUG6T0kRnW0b98v7zsd47Rycn6yKwTuwK+wAFRHC9p4MFZt46ZldLz6LNQ/Iq9HGt
JvaQn3XohBZlJqa7gtheXCJpJUu4vyI+8FhWtPMuS00Kw5bmz2JygQ1MPQRf5aQaF9tpDGPtfd32
jXKVTmWUHQXQNYTUMQkzvkajPXz5/EE+TBqQfwICqqFIg9ClXt7gL2+oDXGUtXJZeaKRY0VH1kb1
YpMURmgUpKbk/+5oSFmgO4pU9XsvYzVrmqhldHKF+aRLqfGEoS2wMlMyNlVZ2mc2wrKvTl7QopqB
rhksm0Uxc90Ln9Bww5LWNBYMqrJkY6EfV3OzF8ik+7RSdDfhtR64dpNNOOvF78aVi6DyIsSOFwQ4
4HXnszNADaVxZT8F5CMxHSMnT7dZiJfKRRjKjnQm9vmw0aDXLTLJsJiWcdfUgg7tU0o+MjrORtd6
ej9rXtKF4ZEpaIB058kZnM16PFYNAGd61TThKeauAWRpjKW1M8jq9141b227D491anYPQyGeyIjO
OXJ/GI3WxFKxhyuNVA5Y49NFWjZDm9JTGF8hDtB7n2sZH1yrcOKdapVxuZlQJz5XEVxXe4CrmEuU
vhBiOFHX/L6sb+uhS2f51XGC/BaaRX7RJVZ1ZkP8zZNRnV7kT5Ybn5Tn9MmwW41z3S7kV6kL+kej
N8YNVgaZX0yINrqqVL393gbEl0kGqE0Bnpo/8I3VeB1+4YSkQfqKlbnsVk6Ubfp+Em6fVPOZgOLj
o9Fl4aWx3SkfE86dPhqFKOa2ztrXfDTrnVzOw46k5KokgLxCUan/zVzjHf0OnmfhOSyst9VwBLFJ
NZnzhNrmsDhr2O021MPMMwvznM/U8lG/Hi0GQT716WUPcHQiJ3r6ZGOyYBosNHkaqyvwaRfzIUad
4TLCJvnx8/f1YRJ5UdgPIG3GJUrGuApPUaE1J202utepdbJnG50WO7TiEt/HNtrXoXnmWlvCy9Mn
W7YX1U3q0Vyk60VvyDP4BBgyr6FVWs9GIhvU0EZ5wNi6s8Z8g84GkNcFehT+5nlJExJZAtpibDmu
o3U3VB9KeZrtXLw6BbecSxQXuDNZsDf2uEKfWSsfZ5XzhF42nWZOLxbn6QuszarHONaYOE9MZx8W
af/TgnnwZGd0z7uwOHd+fQAbQ3+hz7qoS4BIAbu0ymoocUUZJCfpOwI39vjdBOI2HyQriQPFs7M6
yBvPmqe0VDczNhrDoRxjjCbyKi6iwxQYKBK6fcxidMvOboXf9nGSt5iCDXnSXiTcC6qryLEsdbgN
aYFQ3A4hIcvLEmSOJZxH644GCjI05TktrPVMLlgQtI24AWhhw6RbZQ1yowgxmQh/T4Ey3RdUMPeZ
M1UbxJzSF0OZhjNvbr31YBBRsnh37uEcI287fXNyV0qBWtXan4gZJR64kNHF5z7dpXS/ziXP6xtg
EWzi6l5wZpwokNlOxypi9oBOKvwdqcfefCtlJ0FWLJzCTsr8Dp+dYhvOFWVkNTG4Db0+BgQ5unG1
kEU9p12sIjzoaomW+A2YLh0/Fr3uXI5f/ArOTMyHAoSJbAnQGBL9hYwL3Or023JzRn0WlNlrpzvt
8KZWGM1CUO3TAZ9uarnSRosaOX3rQwnP+bFFmf4uxKE490I7j6EoJXTAquJMXLI6UCjGLOo8cJLY
3FgEreOEjsxoliS5vbcKAhFV650tdA/qbLIdblKkknZNWYjN54fmOgd6HxUSq2PBDsbibF1EEGGd
BGZmtPeIgoHNSYZon+VOdSxUih+1MfQXBBD9VufU9kxoejfYoJ4Dpq92xvIdACsReAIdZIesFek6
e66LQHeq+3JIy8RD40yxPdFN9s6qG/u6DePoHM/vbyabqt6iggAsi6xrtWDB8Q7lWCjVfdpN2m0+
jOVOwo3mOQqd1rdtjpw50NXd55P9t4OCiqTzBqDhg5qoFAMQasVQ3wuseA4RvYqdrFTxFZJqgQeZ
sXelIhnOvOHVMfA+uUiGGSwqKlxAo04Xe2XYJdWXtrmH0g7XLKk55DQgzHApf1en/a+xTMqJdI9w
DF7HMVki1XQ51Po+KiQzP3QUEGS8PQo9uJjnpgm3OcQyejuqnSj3tZLokx8Fap24ui2pLVw2Jax+
77JE14PDj2hgwRKCkFrDGmeIbiNdkeJ+6BIN3pud7VtHppkSjOmZDbw6BP8aagkGGJH62FrEA1md
Vh3kHNuXLA6vJEfpN10RnQu2V8na+yjQvzlsuf8JAFbXSKvE5BpVmd+PxRRddUXzOgtp/ALWLUKI
yag3GnIeOHgl1R4I5Z+fr+D1Ylpmk7qxvshAQFBdQ2ETKbSSPtTje2l2kjtuaclzirk/oo5XnNks
fzObC5pwCQTInEABna5bGlBjJhmiuJd6VAjDZmxvcABIv33+QH8zmwsqhNoEiFec0lZBYybSAMMg
qbxPFdh6uKLVXhIEpq85kbXpO73a95NOm7pafM0xYD8nFrc++hY1FNjnXEggf5e05vQpsyodNKsb
OPTlOrqRg5IutazFcuajwV/+mRthcO6uXjb8L4ErC2iBh5JzIwO3KGstp9QvZQxQHWUaVWp3j3cp
YmyNIqu+ms/Y9ID7yUM/o3d6nQdt9+pUrTiCYmlfOycSrwqCft8znuPfjlz/8Tr+D3TWbv8avPmv
/+TPr0UJkzeM2tUf/+sqfq2LpvjZ/ufya//3r53+0n/dlG/5l7Z+e2uvvpXrv3nyi3z+v8f3v7Xf
Tv6wyZG9ne66t3q6f2u6rH0fhG+6/M3/3x/+4+39Ux6m8u1ff7ziH98unxbGRf7Hv390+PGvP96P
wP/49fP//cPrb4Lfe/hf/7NO4+ntw6+8fWvaf/2h6/+0qRsg8USVmwB8MX8e3pafqMY/uWu5sIFX
4GOHfscf/8iLuo34JfWftKvYmwBR0XKnrPnHP5CoXn6kGXweug0AW8jYURfT//g/X+3kJf2/l/aP
vBO3RZy3zb/+WC3dxVqF63oZffGyoUN2uo4s5P3Mkhq9x5390kXDJfrbFwLlADEOZ3Ypks2ni/Z9
MCKE91yEiVhTp9OuUVuQYr2HAJyYv4ikVMpjkytx5NI5rnJXLUdVuYoMJ/lZz3Vu70SkDf1GaTp7
j3m6JOijETG7Nm7A5Z1kV51xSMMwaW5Vrsh8n+O7GW2NGd2XQ9UIc7xQq6Ct9qY1WFdanFXFTcr5
fmk0cRteI04fT/7g1GN1ERlTWG1nXc2QshQ2Sg1qOxvNVpEwGMJ1r543aaXOuQ+tZ/klA+yBqweG
lu7arm1vwZNYyrbX0lw7dqWoUi/LKyH2OnCuzCvV/oYwmk9qKQQQx5eifHFSGzB7kc4a1dLGqnS3
7qFyuUnXaLdJEdoJnfLBiFyznhFgr/gAD/p4H245rWVE/eVE7umWyJF0NYyjfCDZLDq/bgf6f94s
62m1Q9hPEZd9GRu57mcdyb2bzEhGHlQnTwJPAL113KGMu9SzG8Wpd9FM+3uRz5FHrwl5iSAlE6Q+
DUTpH4epm/PDXPT6UyIluoudF5r/idgoinQHasb06T2XqG9JoxepPdJ+5HvIhs6Vi+VCA5tr+aQ0
yP1SYsQeTHk8dBtMxBRET9GB7iIkPMzWuHZK6z40o9Ln3HpEZzx1J+SpgX5DZY7U56izHswpuZfy
Nt3UknqzhKRXwFptN5vzu84Kt32gy56QG1T0LflQTbZxoFAduHEoDJofTuilfAc3iatjbHZHBxcc
rx/VLZF96ipauysEOhWSEXsIFt3gZw5AYB58aMJ7evW1n6bDnapFFzHecUhESlu7zQYkHsTgA0qz
/YqXLeLgB0pPrl4vKAOlOuKvNrljQFF2FuqVOhr3eo5FOgpF36JGPU5WSLkoK/20MXu/mgOxU/Jm
q1fGrd1nfjIiD4D+33WvdFuQJfeTEl6ncy3t0eI89kriBnaHBIrVdG6a1FdSMPijalw10lAgHzAh
L4WYz5TfKEtZuCzMy8Lsbw01eqN+7eELV8MI6b9onbwx8ukaP1eY/F3wFagO5vHBXtKTedORbDF/
wWE05wA5k/bZztBHVa3Yn1WwXLI5L98t9grIxp4KjMMMx/wQWhQ58hadEcWWTFdPBYkJ+8TP8uhJ
r0MYx05309vAQyzEDVySHN+JQNxLzg9Fcgo3BG1lxVVCS7d5a0Y1IzHtet+mmg0/wq+zmU6hgl1e
2lxh7ftgpkXkGpVzMajzZT7Ht2iYTrD6La+f5esxyENUCgyUbOVUBzwCOiso8U4LNEzTMIR4VEsn
82O7HV1nbnZ21mHV1j7zRS9Vm0dxWgqlUrqp5Ki4nePoZ50194HAD0Zx+l1dmRd51j2b2rhvNcBR
OkJUbmw036Pa6UFBaN0WaI3uTUUg+WAyCDRVvK14aDUTjhtUzXdNskhkg/mQ6HFz2ZZU8SczudVK
hMqcsrx1RNBe1wkw9r6a951UgB+JrDdFM7eisIuLKQ3vSwX8SzSawwYB0pmCSAG9tq5tTF7mS/zy
cHxSC+B1WvoT54LWbXpnYT14rTLnF1ZXvgROH2yC3PDgvL0VMT7LoSpZriMBuaLFb4yJ5PYiHt3a
dvwshnLUWOoN1Xj+SxtfNJFc7mKMwjQRI8RlIRGSdc6N3ijHaNIOYZBewODI3dRpN3If3DVpp7sz
1DrWk7hLgqR26xjfut7IWi/VjMfQVjCIQQ3YK4ko3YIW2NaqzD8Vo79QjdS+DSzV2rRlrm6SwnoY
K9M6JNWwr4z0gJDj6CFOsqflv7GHasH/oZdTm5OnotQB8FCZ71OuaZpS4mrMq2CXwr6pi9TaKyNN
WmH9GOqo8PNh2knE9G5vhenGikCWagEGfhwWr3Om4MMGRE+n7uzladduwkrdAtYeL+WmMjwdzsMh
76XjaE98U2IseE9VKj+CjYz2ndVtg7Dc6Bq9NT0J7jIrvDZF/VoZrO8C77MijoyNY1cb7AhIwmwU
ZeQpfhCy46vNYLkmynKk/HXDuRte0wfdTFNtbUwRjRsuifyatV5sFHmolasxmx1PGRrpRtZE4zsd
kl9algDyK0Ek9j0NHIhWliONmzoIDDdx+ouiyo5VqTVe7Vg/tQFJAVdBQccfQxW2ELLWtj/L1cHO
JVq/uXxh2LAjYz1I910xRns1j+/CrH6Bc3hVCOUBMrvqisLa1ZpsDt48W08ULrS3JhHSdU60DdYx
u6L0dJVHXYm28mx4mTFt7ab67pTRAwwk/W0SmewbZnVjmd10l1ZTthu1eMvl9x082UuLaqnriGo6
JJK8D9Rs9I2g3EddroJGLe1NPRSHHFalG2D3Mo3hfqiMn30RaZ7al/Y+0aPythfJcKHgdLkhyaCg
pOTiIQy4MTvSAq/LMo2J4iXl8vg1x1Xe7XoYxs2A/JNZ3qvGpPl6rFzNRfZT5GgqOF1ZImOiXccp
G0roTecZcQ78dUZiOs4Nrtm6u+mcBug+Kmy5H4r8CTaH7pUl5RTM5YkXnO4Rh4HcA5yKF3FkSG4u
gulo1SV4Rqc+yASuniPii4S14eahDGTXSl7yNu8OpWzQOC6djVzMf4aluJM4ngLIqO5A/n+lCkP1
tTjVL2VscDx17GK3BzLlCz3ZQ0M90j6/M4r6yrbyL/RStY0yheZy9w0bI1L1+9mZgA4KGd2/Wc6+
2Ob8Yoyd6mLbuAuKTPAuZdjPoVT5Si+6u6opkwssWa7KpnTwEJJfQnaECyGnuzSpRHKam9bGGYT0
Y9Co+o1jca2M8b0RA2gMLEIex5aUR+oH23ww4p1eFpJXzObLnItyC4TK2raRWriK4LUj9KbdaHW7
a+axJWBJh00vBwd8aDZAQg662t0A2/k26OMVK1y/BD3R+2aQbfEjFIhjONedQK9Am+zCS1suB4Tb
CJktEIwpwhL6fKGkDjjMvP9RyNmGCvlFFhu1q5H7mql2M9fOTdLGD2Wv+7jqXtURgl8hxczUqVww
n9xuhSn78Szv59i4pYdw187QdFT9eZwzHpfogkAuosxW2e6Yyd9aOy6QADMeedrCtavxez+oX2Wr
rd3YGi5ErTw4LEShyvVR78yeMvwg+V0dxjdCCJaiUyOY2FQvZQIsrpsD9brgy4yHpA4JyvRyyrqd
XY9ldBfbieBasSVr9HpzyN/iQQXTEkVVr3rplIn7UFbT8Qrs9qAgUmyIyK9nw7goY2D3O0kJcskt
qOJbe/hKcv4tpaL9NCBo1lfuBEOxB7rsaFdNp8uEhFRqvKRu+BDdyvPmRq61wDlTTV4V9ZZ+OZKt
ZM0AkUBHruUAw1xl+igceIVYegsJpE6/YNFd5n0UhN4UTyM1BSNozjTtl+Tv1zyegeGkA9+Aakin
l+7Maf5VgnzoACt0nq4UwCHUUkKKb0jaqvQyG3MAF2o0rg3JhPKSh48R7x1HHFVmnp3Gp7OUfqFo
iKwAwlPP6XIdIvGZQ6hA7s6f09bOfHuSKOClAF4vUJQbXaGh2YQiUK4h+lIb8kNXFyhmhVI/3n5e
l/k4q2S2iA7A+gCP8KGNjWRlZGW91XmtqLPHxgAQ0svZHug/t7A0SdazWaW2vPl81HVnYHmZVEXe
gV1UaOnIns5pKs2tFsqD7JlJn8VwGUvtq1YpegP+fYSBUKv9lLiFEbOThBjJMsbJljCkMSkPsebp
IH3+jVYgt/fVBQmaXv6i9vyh/dZT0UPNvpa9jtV8ISzAr2PaSFcJCeitVJbSVVVYQe9JqJaeGfpD
fv9edFg6JRoAFOoGp3OhRJLdOVqJxYg1hN/70EYdecyh9nu4KfHWa2s2bf/zx12vacjn1E9VzAlA
NgLOWI054MRoWQGGtF02H4W1z4OOGurzmUHWi4vK+9JpsVFdBPFir/F7ABLnRlh4hStfnG3mz4cb
Yfq7xv3+Z3/Mt8Wz7ip3XBoKBsSq59l7Dv3t51+B0dYVDbiVi5oAzEpa1uAJV9s3TUjxLKBdXhtV
F05aPER40pO2k5lodIC+4LRZo7pmHMcovSmFcShbjl5hx81+ykDKEuYt9zISIVXLMVdYTnMcrein
KXWHIOyy1BNg2DnYtfROrefIVxr60ZiUP7WllXLM6+VONzPfciJvbsxtQ9HAmIovRWYcrdi8LZPB
N5XaN6Xiuq3VfZuVjWtK9aGotGLRq/CCHOmdtre5rzUN2g4h4iUGfjRmpTFyIaredlrwXMsBcini
C8W/1xnmgd3bEeSY4Dozh6faGI9GxiwbU/8UdMMLBIwXuS+fUI+AP5FfSJyuftImG6skpUTe8oDN
eOWOkvMQDqovQt5RIG/T2NxhP3+gnXLj9Lp1gTbka6JK27lFInIIqUrNKAG4fZZ8USIBTcDcwtDe
NZZ9FJrtmyO5tyP/OQTVl6jFeaYKLoc03E+Ddh8XgM97lA8Ms3kRCsGhVj8xKw9F33UuUPnt/ybp
vJbbRrIw/ESoQg63CIyiSGXJNyhZtpEasdFIT78fZ2+mdmZnLAoEGuf8kRTHfbkWp1pzPpnQ2Jqz
x7wmsdPkX9YycrI69TF5LCulgV6965FbaHsn134q3q/gqTUvyekvgrZXzumADL5tPxfzKSUePeLp
jLU2fUNSjKuiG5MtlxFquefcMj+dKo9mVb9vQXtStS1CF+tf2C1y56EZzzs3LNPq2A4m2anBV4M1
Nts4Rsr+0VzLjzkr7rPxAdnhDsPEdz0H1PdZ7bNVzC8CJLqvrQTe+pfmegdfBsyvfLFY/a9Sitc8
M0613QsodhkRU4mdxPLbO9HbsMuUzZdbAOZkJciDy5gWeXr+wkD5No+SOHe+RbqLuIugk4wnpYEo
zON1tJrXTK3zru8xUBbpIH6a1vJ2g248kLu738zm7NYqocOg4cfpdZxqxYO9eacl2CaiWvmOcUxu
yV2+tuX+XhvWNmwqCBGxPaxOYUXKkk+assbHBhsOuEL5aPnyzCJ81XrJLb/W/k7L7RPVVWdW01Ow
8Zyp1St3XdCWIfVf3l4NwkqI+ysOeV2t16rtHqay2qep2gAoymkM9Rm/0sSGqUhl1axtPdqD9maD
jh3tXmlPgDP/SjFt0TRqH7TR/Wrt0Ys2bcW0hNL0qHjakqItvsZgfHXrtI6W1V1iybXQvW3PeTBG
64qBLufQaOr2QWvcaEyrK9c1btpWIhY0gsjd8EmbK8awvl1cLEfMfbpJ80y/Doktiosn04NoN/N9
XRAJrKt6DbA88X+nGMun9sPveBn2wGwPA9mxUcuYGDrdKEjInX3Cskd1lkv/LzWdU0NBEqBLmye9
sVUhGV2XIMdWINWHJmfsBUOUyXwjzMcqI48UHLBN8tFhfj/tQe9PWp8fkLXMYBFOZNbBpSvXBKHP
K9qURKCbRca2aVHKp3cn56q706OzZF+yMkNl9PvBXA5G7ey7lElaEoKXgjVu7fpYKOOaBs6OEJyH
oS2+8fZQJaUlpqYwczmR1i+7jtCfZiVTcy1+142R5K1+KIR9W1w9GvztLNfMCQ0hdnrQ7nvf+FLb
t5EbH2rrylNAwO6wt2uh5R9y0Kf9OHsUXlisB/PQxrJRWtLOA2lRnZnx4Yo+UV6wN2r3r6vNgWDh
7/SdMFYvLMpiO6ZYemXiot/4JgMdaI7eq8gdyuZFeIXzrOZyABLmogecjZlJRZY2NU90/XWPulbQ
6BHgIutl9W6zG3Lzr9V74OX05clliRrTLF+NoOpvgMh/Rs044onGNhyQpDJr/zTlOmCB0+Jg1yzG
+bhVaZrMw3gjE8mPjMXS/y0bIMkpHxUAZyrA3xZfv7QVmwLBTaAMThY62YQwKd+2S1fob445Gc+6
XsoUXNN7U4VGNKm04dvEbN4w+tDPY/JLnimyZpy1vPE3mQ79qSy7FShSxwUmMophG28148zH1baK
Zt8LeXSD4kwPoR1pI2VGrY8IakvZrtbZvRTT1Cez0B782b+Ns2lHd0tcjMheRvk9kiNT5anJDDtk
FjBAPxht82p4H6X12eP2CMehwgjnSTNCBaWdLL9/lMv8tE7jg702CIg8b2x/zHX8Y6HR3xupa0RT
rwEC130KumUU6fgV6FOLrbQRdAfnto+FcwTznNBrhWvbf+lz153QK21GmPus58+1sRVAHbUormBV
9l8D1mEnDdnnSdnbxhRKt3FAFKHwtjPZC6UVy21VRDH7lng3i/Q6sDRoR47WfAKNCYw6lsJ3RDhh
fCuiLLWXX0Vu/6hMd+pD4M3G4xjUakdDURN7Wp3uMg3AIi4nWkJ3hU6XXlhVXX4BP3HxaGJ+I1Tq
ae3mYYcWhL1rmInLSniWi6TFBwtQ55vtlYIE9Zn1on+slZGlce9rMibCQQcrb/3fUtVeUk2ie166
Oj1m9As7KcOMpS+Pfj4V2nFyLJwszN3B88R88Tpq2XAaTLEpBENF/YRygxu5NOIF3Cr2kQo9cDMS
pTUsO1vmt3VavL2vte8TgPbik0zpbybBM3pTJOWyOtG0dns/16qoLbT5I3eGZyNQbZTPHIDFNLtP
fV+LSFK896mNuQXAVaT2vwbX8+tWD/aaIDeM7KW81mYaBaWX2B3tfzSk8Cf2/jvJ/kaocTtG3tB0
UT8s5SEwG08D32zFC6OICPGu+8ecAPvnoG7yN31V6/oatHY2hQiFjzjQlstc9PZHo/I+YhFNd2Zt
Z0kA0rVvyqAi/miYI99Ml1tpzM6+2oL5YAeqGg8OSQp71oceh2Y5caAbdlGEFs/zYQq6PklHMNIl
mx4af5k/4cXceNnUC1zidh5G7W4FTcm8TKvAf+Xcvw5kpZ/wlt/9swx40VD1M2Yo1y/3fgveZ+nn
yum+uTRfSx48krG8g/s6Dlu3L7dlb2TSi3tvLnc9Zl8dPH3wDoQy+H8nJ28e0mzblfSQgao7+nIc
1JDuM+7L+9tz2jDDm5M4LyaHaKPhFd5gxM5wRH2Yy5Svq5xw3c7TdkSz+ZRWruTKC+JYPae7td66
99NCPjWoIzCZGAdvCpK2EN0RSkQPZ1u0hCdsF56QNQoMNSRaPwNpD9U3b//6oPQ5WfPe39Gs+j1m
fDkoTJ24N+ebrLs490kprzm9s1n9zVzn2TU1yeoynMymfJjNuw3aVrfKD36wtGwxcVbhCjYTT85I
lv42kEic4afuy3iwgH41PIehls0XvRkE+ffBqdQ6bKz5eOl9/5ZVWlRssjoQCoK9aVr2i11MyZJB
6cFl8DYshkPWoHzV1La9+Ub6ZmeuGUHbqXBo5ldqofvEclreu41oDGgHZgjiV/xQkuvwa2YIq8L7
RGnR2HdoIWH0Y1kYc9L19sa1DpzipvDRwuVYgmlgFqRO+LdBpNbFUxqFaxMmMeDK8ZRKEREI5IX3
2Jhk7JlfQ/hJVuheNAoyYOlRcw6Od+QqNGFg92skG+8wL/4WCYWkfBjynBYAuKM/+HPEXgOuuI6N
9SSEvTxWjW+96LNWhf3i3zop6p1T280vd5aXaakxUAf5fra07alvmFQzp3ojbuB9dCgTc9JSgZna
Vy9F9dEYPRkn1nrKBvDfbB5++e4ok1ofg4IXnCevrVqnf03VdzEny1dZTt6p9NFmS336bKqUZWGr
igfaTV0ke/16cMADdv2wdlFKC0UyI0aOJRXcuMNbf1dbagvrKbtRpbkRBOg9tnor/khqlp5Ms/Ji
w+sS6z+0IW2PGNn2FWceUzY0dD3umlJ73xrvibB2Lne3ywIVuRmm6aKRflTORvdcyC1qRpFIfaGd
Pk3zcb9gRf89omEAxUwDprn7UJKt7jEXU0lRB2+9IhIkzL9YROy8oHyZ311EId0+A4dXt8klnT7s
6BaOqVBOk61hnFcrWKFr8zLXYw56eFJeluacPhpzmagp2DNfd4fNKp6gL8O8lVd366/LUCYVuhtl
w1UD6+z1FmZr8KBUBhn8I+G8U+HYjB/2rE3RvHhUeeT6eVhSbbcaRReVbadFas2wjpbI58y2I+Ng
M5OO5qh9NmrFwS23iKPlezLIJqp089Ka9tlQ7Qlk6Qcqw044EJMi82zyiXlfz4CTIeoYZHjYzcN8
GW74Oc5Kcge0U/kiGoJWYDpr39zCoEU6PzhNZHbwaF42PPajOdwWOzgj5a+ebUHlmNkwO6SeOE79
fBNuJsP76tVDRfShqhaFokj/KNaRU5Lw5GXSzTxMGyMeTPO7F+abo6XOM8w7AxUpS1+eQZaMVwwY
HZsq41uuscyYTohx+KvVcp/OBmEfi2J71dagfQoy4lF6co2S2fHbcFybdMfjc3QolIoKWoB3Vgkk
4KZ5D/e66DE4o/FIeMUSlXn+qbeMi8HUQBU5Jd3naZ0ohxl7VhdefCRJOD0CgyZ1z6Y7WTsTLjyk
/uUpw0ucalz23vs3mAZy7TJ48hY3S4reYRZqVRbZGiu60zwGzWruhQ8VL/Q5Wpvxlm/B2XHb+lgw
24R5wEJUWtl2El2xJmjPSrRmnBQuBaN/6QG8EYT1rTAkRg5pkJZ0zz1FlreqBRuYvPeRVzArhXUc
YKGPQlono4FeMii14OEd3vvV7MIR7ubZ9stbBc90mbLaB0SeyfOY1cOkKWefVcMQzsCoZqSCzTv3
8wDenXen1eUFaVObxVuZ4kU5NOKQKXM9kF31AruhhfYIDs8Qsks7d8x2eqk9FYNzVNpUf2IsyHCT
UH2+aha/L6l4Qw6T2c1FSEHAy9gPaCsy+SiE9F8nhy45s9qyGF1GkXS0y/Ju2Fq+Yfm+SLUclK/c
U0CcS9jKlepCLDJR3qQHsy1+21uz/GlnmySFxglOS7X91gfytEgoRPVWfvW9DQzkdV+1Ndw2vWuS
MXO1o1fPIkEWLeO66l5R3fxNiyoPN87YpKmtb6eomqjzRyNaoMZxb3qJXy5QerKPNgIIctmboblk
N8LDyoi8isghznFHhuijR45adEceTHt6oRXpyhUi6sKtD8ukDlLB9+SOe7bMfI2ctK/2PccxwPO1
nNKWCbsLrgC1v7BCDJRk+G+rMv7BNyo0tO1RN+1bbkz2AWPZJ9H87p79V0sKNfSwYW4TLXhk9vMs
bmtWwrqQtnEI6pz3VAERaun9706Cmo9jpZG5oj1K276BVPdR01VX2Xc1nTdcf0dzfuNs5kd4dn7c
iB2MsOc94x/3IyRDIjaUfm7qaV+JXIU5E+Apn43mjxCNuafx9ji55afC2sjo4D0QrOFfRLe8VDlY
e4+XOVSyezQJzojGrcB8anZvfa+/rYF3y+olJErF4oPcXdiONkTYpV8Np7iqjgda08UTtPcvZ2QW
Cpzy3FnLGs1Wv+JPKc7E/yxW6FZi4IEh3YbwhKvTVX8ymyencLQ4r6yOu4cRse51xEeFBcg8BQtF
Hfc1x3e0aJ0nm/k8TejIa/jnKKdt/lko0vVBrt1b3ouXzUMe0ZfaKwb5j9bOD1xFJ9Qd/scqbkvX
fDL8HoOeDZfdAzhxoCx1RcbBPRIscU+aVASMBsdB3afTdy/TPLyJFZhHk/0T4cCMqd1wLvvsYunz
QZXTcMB30xK5pW5papyJirz4gXxuStGFg3TebVmP0aChyy31+oNkQZBWcS23/M2zoa+6ArF7ux6X
VHzb/vJWlvreDRBlFVb96Q6ifKeUzQ3nSd/lXJgH2AIJpFe3octbO8zG8mFRzRoawIx843Z5pBrv
p1/QtWPX3lljcyuUx8+dPh0GVFlWrBh1qYdZ1RIY6baRZtpgaCBKCyHTwXR1M/QPSiKfycjIsZfv
aWgPqzYxeRCAsptFMPG3gLNtp79MXf7e5xsFzLzr7FaQV5OnIsnSHgtBm4KQ+U+VmF487tyAfs5w
9kgi9afxQFzo1V2YKDVnSENn0dgD4RSYv+DzWex3+VDcWAwx7t4tk77m31a77oGYMHfAmCb16Faf
wT0jheaeNp45guwVilGMpZtYbt0nlFVxOzXlt8jkA+K9ac+au+tMPY/rhvbnZpluvUskqpAUCmTT
8+w7n32Alk/YVcjTFY9NEG9uvRML+F5b8B+WARAdaWWMzviTaKZkeLSH4ZezDD8iJ6ebDWvjVFy0
yN4yIBlhmakZU2o+nmaO4ti0Fjxwg34jkxVUPXVY2tL0ujriYdVJl7eqS9YDT1mDIktGX/xnImje
5mVGaS3UV13pFTyZtdfd9ISmrwx1gl/C1mCgTxU5LNi6H/NtChDnud++MvCTS35snXZp4qv56e6F
CkcP9ZUjejpfRHuqgvmduPHXVrK0Bn39gLWoiAu9erVXOrdcemlF7Q4xkVZOBPsKLDpfMr1/7Gb/
sUuts95qVpyLQiDKm35GMm/JihIveaPvhQ0PuE0+A1M/HWd7O/WVZIbK4YAnuq9C0com3lr9fbR5
q+c+uvzSpIxmXnugclPE01x4oeYTRJh1bBTIDC22YEKaQGj0QB4WDa0JKpAnc2sXynq78aJbzcva
z+QK2Zl/yAwWAgtbP5fKdJLUX3imRIR7/Bsd//ip9wBndltzoFm3LMjtcJWN/ixt3nRhZRbaaV3S
P9OA+IGUnfr3UhvaxRs7ESk9SIw5Pd89NgCgzfpspBTb9oE6t0PgIndqu2iRenDOW2Htm47I+3ko
rrLUgcdSB9yx4JxZPfUqU6AEsvw0dISdsSPGLILf7a4pd2toF64br9STMXL6KPpkrnXvKGXlq5u2
8rYKPb3NmtEm3dCo5SF1kVAYRqUs5iw14ygihu2cERfqc3LuRwBR9vJpVwQFZw9jXNv/dlxlR3Qg
+g9WHgS7obXsEMp1q2NvGoYHUsuei0Xfor62v0Xpr4dp89MDIx9rvv7ZLOmP1Fr32DvO29YjOEWN
RbWXL/5UdVZE+QDgVLnz11ah/Nhy91Yt+hobpnpH1vBRBO4UlgwQ4f8fma4rEiizP9SvGYmh+iuh
LUWk26V5gJDP9oa2ePEol3u7jvlLZIbG08qv747jYc6X54GQoCPRFmbiWubfgGLgaDINNuxcnLVp
4/z2kV0RJwqmZvQffV4x9Hltomf+GR38duq07M1mh98hOcSjvTUJTCHqSHK+QmUu5b7/T+ICLiZT
BMgpqQkDLGmziXm3uRNL6IQ2RgTGsc75piqPw5HMuUSB6KDSY54bSCCMlW6jG/Sc3ypPH217JqSr
LLwYzZRDFNnYXXQnmLkwKyEYTs41M04dIT2PGjBYbGUDCLeFjSxcq6YyI88ZeDcgxouaJpOoNbr+
2s/Nm9s6MwevEFoZ89lEtRu2XoK3ZnjKXLeA3zFGw6z3zlTUTTJIdMp4Y+5EkstaXjPuOO5J4s6I
MqNH9XVHsHNDsrFW3aE3u0fU/CX7LY1vmO4Q7wl4j9G1bn0HY8WBc5wab9eRcPNoTem2Cxq/p0mj
cGpyapiB8AeHk8Fq67EQxkpbE7OeT9CPH5Pm/q47xe3qtX3UtcGb2Utuq+BFAz0X2Rv4w5VsH/G4
IrKN1Rr0pAgUpBIH9mFpDGrgZ40xNrdJcyDsLB9Cc2MMLI0U8Ekz0eD2hKp2oBn1l5MGFI/RSkbK
3qVxbI9YL88JPW081hsqNSw8CL7n/dAGr4PFnlJt5pc2T+/B3Fwml6XCZU0CsFgVjTVcrxE5VPaR
5tPnNG+scUDvS+3rO2ML3jxLvszct16n1hjoHfQ2SJaGpzNnnMzkrzqfdGiuxk7S2WuIZGXNtv01
6tP2HbFKMk7NcS3Ti5r0n8Uyn4fFIL0iNYEYZBrTS59FwpoeG/RFgbfFs20lqiPZzGmrZ1HLIalG
1JV84n+IZR/1Mpd7kU5P1TybERGCerzVi+BHigTT5CHbfFIVEadhPB7AZ6dvi5ZyHBxGbKGZTXsL
wm0BeOqmm5X/qq17xYHSiAEnNhNPJp/sA775NZV/55WFl50p1+rIHn6ycuStFZiUghT5ofXsz7nN
n8kMh3TLrJjX8zkDPJWmPLFQHiir+GVsW9LSGtZtCghphHT1n1Vf5qE3jpcKK6708usCMsBdc2Rl
2Ttd8cvbZIdrf22OYvEOo2Og0lyOuWEfay/P9/hvXrYF3ZM02zOxu82uR37F9kihqF2Uf0Wa/euc
+p/Wb7fUsa/M4x9VIc5Gl91hbOs90wW6Ui8l1CSjZv26aYhWvMqYH4g4Q7zrMOzZ5vxWkj7C/EWF
Ym7sWDbOQS1i+54SqHtt6+7K2fW5MKC+UaVvV9Mu1MUYV+C1epq+esy7V5aV/tkhNfKFMwp2upqL
Klpt41R1A8z8iLy6sLo6tksNmH/xh7jRPCUSoY0upaFm9hZkQ7arth6AzhzHqFF6PR9pE482p7US
c23ezGLb0MsayOSgeweFLmLWvS62qKuPG8xNsVnlzX5yOz2+b++Fn6dRmno/aTb3L20DQBqq3E1J
qaQdJcJ3opJpcxJ8A/y6ZWdFbr4dx2FC8E0Oa9FEqGOWyMsAZMTcTXvL1n8BlFJRx/Du8269bp7F
EdHpxp6Z7oc65ODqW93nZsPmkFb5OOayoXFtlEjT/HKnj/QO5bb+XGSmE1ur+7AhM0AFQSYFOh+b
TEOrG7qXondLJOU1T549E2WL/NnqtD9mV/hx4yJMD/DBhotDHSelmS6jSLBHGr3Xl21KPIKfkNQ6
PwPL0iNWtVcvzZ9SjyFu2H4AMZ3EaHst2cgJ5DfOAP7u64/lZX8UMvaYztHsuObYAsrs3Vvtowi6
F9k5p7lTUeW092NSr78bMhu3Sp7NBQ+n4HwK0dIXYWcPWxyI4IfZBAOILACLdP9PJrT0d0mGE7i9
2e+63vIBLAmRQkrn1jJcrQasj2A5shP5CNnYnOcKH66uEUy65g+YH/owQw+NPbSH0XerQz7iMGlZ
BiNV+p+apr1tbnfVV2+OFtIjm1otkI+uEzntYnCxvMTbIGDtMpAhLtshdujHnrbgiSkhhllRYZFb
L7UgwnJapjjTmo+skT99VTOutVCD3kO9UceSkfdoYF4V9nhTrTITT3jaTgoy2zbe6gDv2L5LdyCq
B6qTOfRcdrg8rGwlvM2veaXbw4mY0CTfmp0xpmR4mFC+3RZsO9mr4+pbdcL3fipXAkyHFoC8TIl8
n8qTZlsfdYNQVGqBvitkdtssNV20tfwaivHtHop5HKWfgkeUWZQrh3orfM1e1ewoFmwjIQkGVU3F
k6Lbu4EoyYTuSVxvlc0rNUVvoKb+rBvqcys3bjX+mDZM+fVi3xB0gNr1FjZp6Z3LUdt1qqERY83S
F8MnBBWfzSdiGhUxc99KYezmyqVYsbKXP7rSPlap+MTKQUIKzRKuqeWxGxb5nquB+9X3y8/F1v/m
gzW+2FODkaGRHMqVuUHJ32NfF2b7huurk05LvhmZY7UWRGu13Yo8s55NPABk/kuHtw30dTSg2Y8W
Iq/DMeveUZ4/ONt9CpHM3a3/Luu7tX5gXa2CCha9583Yg2DAOa0qBu48ijY3EXv1J1fbSLstmFSU
ql692XyqareOi0CYe/oVULPMFUAJ2qK73l01guVe5ukA8NvpyOg0mo72qDFNcgz5nbIz3/0W7IqO
apOLbwzSu1qYESswzCxLifk0VjoyKHEAXSVf2DmL/I526apSsYXifY2qqh5MrKC6U11Wt+VHNduC
a4Y81inqeqUXr4sJQJksFe6TE2x/QDqc04wRoWKBxUNjwZFX2KHymHFo/fZMj5zlsTU6NzFctqYE
13vJ3bC6Ktl8Ii+uU6XVfyfFbKP1Hcd3P/KHPhSOt8rEcxjuMNpUPJAyYMxgjSrLv26xlM17s/CU
hzUTvB7j3FXqby3ucaZYlp3Datjb8DEAtwoIwXfAUa5+psb7X7P/nNPWWq3gz3g5w6Y3NOuw1KT+
Ubug/7GVZcLilEzmrYT+Tae2rh+W3J+GE8QQX4yRrcEXwaR8rsWdNv5QtO6/e2Ms15/ZnCb/Z0F8
8k4GIwGyNk8CH4s4icOWMaQ+T7PR2rG51dXFMiZvJVJXtPsFq8V60cnnsmOfcb3Zu3Nm9QmKYAtB
TtYj2fDZl6rIINRVf3GMadybqaeG3aRyvzzw9ly47ps+p7tqcFfvdu+kCc6kB/nqi6mPxmKJvrON
UsHRGc6BP2ufpSw6PcQ2xO6aV6OrAzbkgHBUlbaEC25wwnGBwj6x0Y1VKDa6lOmMHph9tgok/amc
jVfbS4MiweBhbPtJNBpViZNUxaVzPS0/BmqWaIewAdZ/wGTyZZ+DzaAyKl3FiJvPqrNAY6tmSk9Q
61UZLYI01KuDb6p+kZrrMlzBFy9PbQ0zfZI2qvtY9Nh/T5lNOeRl9vDJgY1AeGDzBRipBkvTSbnU
FydZjHn6AcVqZkYuv9Mv+eQx1et6VYJb65WpPxvu6nyO2TCvidUrFAsUyQZ3bZ8mGsR05bzzM3eA
EM2lgZyiN8xY3bWjJ13JfEAPIwghBpEkuzz07cn08Hmwa5hXA0X79OyKzaXbkTacdAddjNhVdX7r
PXisc8cNNe4QcSlNVv+lW6dYQwHnw3Hh+b8WDbP7Q2V6Ln/W4K3nVm828+hoFEc8bq7gJcKxjjg6
MNppPlSbRD6qTxJwVctRA4RFm3J8ICPMX+xqA4bRK7d7a4Ysd6DMxNZeer3zzyX6nj/a2inem07W
HiAW5gcU+5fShICkGklDdTJp0/hEO7PMCe5rOvhEZyX1WGttxoUKQRtQn4agP5MbVgyw69PU1RPG
uDQrd7VsBDTonbb0l4KXogB5DhfaY8oYfUTDQORkZTFxLxr1bxQjxu+i5MUSWtN/ckxmKy22rdGx
3ztn0ocdm1rQXUiqJRZUXycxINXn6txqjrI7DNn9sxq5NfumQOcdzfqCVK1E0GtRHuuaH5qDkyEs
Ng+PRz4vCHUy6avyiKqUBb40a4GyrxxJHe/8AmeDcrXl2XHz16pYEOcu5qytc2ims9mdGree/2X8
3OqxATYBbiOh20gGu51S1mLoKtyZ9qsE7+hRalXOmJjdqm2YI4oB5MKx8x9v6X03bOiqDFVj+N91
JbrbMgXy5tgaqE5ulrByYFhgTEu2vnnlwqMcyGo0r0vJx4kgusTRKWffjcvSHn9akyK0cFiUMC8T
Ur+DLWqMOhtZIxjgnHo8MTZUMDJS5/C852CfVD5UMyObhYCL4VmTETp5+Fe7MLm+CEjQrBvoqvA5
/Kd6p0LkoVlrA52CbFK4j+Eual/Thcaafu4f8TZzREKtvI2jxPVimdJNJFn1/aFYCeuNAjKG0Nr6
o/bqYBrK4tKyrENq1fnDCOh7a3UsUETh115kIELod6NXG6/mGqiJD6sX2FQ0cZTpvL6ovDVuQBoA
5l0PWhkNOtmSvii67NiS4K6QV/b0tU89MNveVeTo4wfNpivCrPYTsS1HCMiSJPl+s8nHt/QtH+ON
3mo9ZI9Ku4iQIesv7hMrj60Bn+BYVMYUl+mqBUAUyLkJoi8fwH2aYdcREfcwFJs/hkGwtsfacKdP
l+pv1l/H4D00LIDLbdvywm19vqeldedfg9uWdeTatd+yjTjOHOLKk5d8dfXf6JyY/jutBcOw8+yK
vob/zOaUwO2y6C1iTObjPOzJafpXozsm1RxreZTORCyHfln4BIlvYJoJx8sy7IoG+1i4Yqss7/6/
ieqFhmnkpPu1hoSEp4FiEql9i62cvmS5IOX15+WG1dn3YyZ98Q5lKNZkNiRqT11DLgrPm9mPlXI5
wwlWt9O4k63/T5fd+DgFWMYYgDs0UcSZ72itGhtMFbX/NbVL94oESl0KKqZ+Dz03QoRDgXupNgVm
1SKT7otsXASfCACx8dmr/51uhf2Jwo5/tzGZIG4++1Ye6xzsMC+E+D8HdPsgRpCeeE1z+WCPQo4J
uzjTuhyX12Zc889A9qBdulfbKE2qXDTfUv8fd+fSnDiW5fGvwq67I4YuSYCATUcYjB9p43Ia29Vd
G4cApSQQEujBq2MiZjMfYtaz6sXsZjm7/CbzSeZ3hZXFFSQmze3Kmqqoqkhs8urq3nPPPY//+R8j
+Lgsa1q/BmfirT9PJ33P1GeE7WqUbZfHOu5Usp4S/fHTyQPZE9B2WnlaOQfZpIWt8bQ6v47TyPzk
wXHdXa00rBIqkI0LonD+M9BUWC3HNddhZ9ZAcybaXKucL/RlrZf6s7h8RRP1+R1RmHnHWNCX+Fyr
uIsH/N3HhMYGKKvqAiBzUluNHldwdtnp3LdS2ol0TCJx6856/oDZ79wb3EYfG+QNxzejegQ4fOk1
KeN2mxTiRmbUnpEZBWEiKnXrM/d+5obpbSUMm+djvz6qA6QqJ3drOkQCN3d1d+A5zRdwI9U4fIKD
BQdzDbanTapvTAHwnApbTV9HH4FJNIa8tvOxWnkBYJQ4Yfm2No21J5jbvEEI4qRMWR08ohdz0sKk
+YhK07qU03ntNQibYw2UvQvXIbYLnFBDtEc0qpu2DboP0S89WpkTUCzr6G6EWxF11uCgl5c+4Q0O
VFY0sW6k8/SyUlnRrEKf6PeGuUYusfaQe325CkwAohO6tzV8Ug6rmB48H8pJUPtEgr78o+74I4L6
2pzwd/b35l6T5C0FIbNz0BTrG9BdzZ9TL9EH2pqStHPCc9MH102bEQXylYggCpij63FZQ2d4ywka
xqeHDCWMoEQvKy8V4DZxHUB/PJpx+YTc0GCOanxNE+fJd4IQPKaxql0bGtn9RTwneAjeEdwVDF8t
52WJwe3SrIrRiRWAeg/1GlCU0WjcjwDVnNf0Ue1Gm5lo3XkVCrSWS2DsQzArN7BaQWwNlqt5Jb5I
0poftCfUDNi4Fy/dkMrj87q3XF1otDE5H0Hh0MZsIBVYXxNybC01uMJacOEIRxybeUacNBhdTprG
PG7RetoMOtRl+v1FgPcOVY5LXdHqJa5f6CG16J0mQe9PAJUNs1VxdPN5wUFGlen+bHEZQEU/beMo
uMtebNQNUngVyJSI9VAjArfn3Bgm2WIlydqlbcwUKCYHuAYYEVfEadX9ZEnw9YWirICWANyd2M9m
1AgoUvRZkUQnuMUfGy9dsOLlc42GRe0AJuT7SPNWo1ELXDRVCMwNmoHxJKSubDJyguaT2XCcS6rM
qz0jJHG6TJe1Z9eErUa0dphorREe3V+r+jKgsLHaALlkJu5HN16u70BYGR8Xa5MOeVoSCMQ61aPe
RxOc7EsLpuJZtdMsO5hI0cp1P9bTpl75UEkm64t0Fk3/6pMzenabdcoKvOgpCkEpR43ZeKivZw63
MShqIrxmlxwAFrungVmlaiwy+Nsmpboz6un9iwBOBWJl2hxxCVY+52f9gm/XCkMygi3ak6YP+mQV
fZhGVe+OLOdAh/kjbWsObSw7zhzWjefQGK/MDkUbbChUPtwj4ygxqlda0y1Hnc3tv/BSsNaUZHK0
PADu59Pqanm/Tl132m68REj4nDjL/KbqIKW0CqHTXKee1b01xVXTDeJyXLmYIClRC8YBwszZAETC
OREh1blADkZhvLw3Zw4mVwWuKQDqaY1LamGE/KS6XHLwx+MmcknhvK61aYrqlpM2uCytPxayAsqe
Eseapq0uEpN+LV0T3uZxN1k1ljRV0au1m1oKhzKlMnMWaPwyYxDKPrmgFslqOb6qRDRZ7sAgUgOW
sU7xjI1kMR9fTd0l399oAZIyL+aHBkwCDg7SeLZsg2EdU++ZKTDKDOqrGpEo2l+0X5IFiLnUrcKr
XqN3Mw8DIgsgJgx5JO06x+sFh44UTtpuBGlY1a7AcIKnB69QhiMfrIyLnbaujfElYA3GhPIJdK2q
bap/ie63G5lBGKN8tKdJsh5PbwgRVCb34NOa8L+lIBLb1Mca4wunVq82r5quKTrUmAIPueCgXq5f
ApTXas25AOnsj5/LE28Wt4n9miRzQfcg1eA07WbEfdpaguWAIWSemPV2mmBI0TD8Za21Axe/qk2L
OXZypU394Ha6Wuqjq9Tn2a0I4nj3vFwOo5+QIZPAJkTgTmfpL1MiUy8RKBSI9cCeG9Wm00tiGJQB
JifOh6lHr82WbsYaddYQhSfXM8NY+aSMwEW31uugVr50dY9a9BbAQCN5quGBNDqYRRQRpjMTpFS9
LMz3UX3uP2/2MCIQH1/4sTNOr+bBWKu1Znw7bOOvNgdkKeeVSyJB5IS1SgyljVfzU7RKI2m0NVfT
ALGkSwqDfPel1rgY0Sv4fKFRv/4Rf+GlfmkuPY3ihMVkMqiYBDnR+avVhGYLK0KutUWiPTpBVJ31
lqBzXj7g2SN+1WhJHgZQ1Pg5rjQReY/IS3A+qY9fQA2NFsaP4CxefPxEF2IOgot+TIZwTB1/M10G
zat4qVd+xspv/HU8e+mMGmUwVB7lNQLNC+X3Q3mK7C2c4NnxjCVXiH83X1Qp9Kjg9hCKaDVXE+fB
oVPSjEqzBLRS8smImn+jfBCNWKtxWV8k2vKnrGzvlShK4kAafI2o6jGc8G+Re0rirDqOy+rSDgUL
VFwcSsxm++mvsxPkVG/RWG19tVMkudoQbr2yXGWcTo/h+76Uc0aJGe0OJBFjAfxPLL8dDu1tiqu6
plVr4KNEg2iKPHWacG+VT34ZNmPo+upwvgWLVzqERatW/zMNRQTtHhXY4h+KaP0wcF5/ret/Fl1r
6lpj81tB8w8l19Za7b5Ezgt2xJe+rGsby32Yrahnx1vsYm9+IV/P3QG2mMR0/Gv9C11X9tVHuMc2
g9tfuMj+MtimIstecuuXgoFt66P03Y0cbv02X6HtZ72ux+5M975D/sMrz46saOCuOtk8JQq0M79v
BR58YJsnC9I0hOGXaeyQq31hUzs4ajAMo0gaFaE4edQ0TiJ5rjq0hacO27J9x0sn+UAZb5yefxKb
/L41AOXJwpasYFi6sqO17YRzL5CWRFAKKJi8FaVxPlA2eQ7YycPChmEV1lrQiZ467rkdTKxonA+U
iZuCtb6ObJ+FloZVIHCdOAkLh0PUkZ+6CO21PXBlOa4rWFuCMcVFEAX8p872wopCu3Qdi7ElOWso
2LiLyAoG0uUkunydOuVLrx9ZfmJF+VBCzkRbjZMHhrQyiO1VPlI2rpF/er+uuLQjktbysCrWAaZO
eXXF3XzqIsCbxd0vaTJdUzDuVRqgc6RFoEHI6fO9HuwoB13wcJ+6DteYVvJsdQWr8MGOCgJGMvL0
yX6wglLXWtkSPWrGaHrqMtxacPjL0lBVsLq3XuKmRdNExwY7ed96fji3xsUpK1jjWw+9nthBnNie
vM5VBer9Nl3ak34Ir1O+BEL70Bsi//h+9dOlso01yQfKxhWda04VjW4YWIMwH2czrIIj0hW6XRrV
VLB7d3bi2tHOLafXFdjDd2G0sGRdoeJqxmMuWD20c88X5v3icA+TcepYfj5StnGCTv1UeXgIueXk
g2doCnSFONF2cWBdgQD3Mq0ZeYEkxIYKr6M3tWQlAYPG6Svcm1s4dJFkCdM1UsHAC3soXx6GaB1z
qkT0Fl6y3py6fDAhbYaKK+9pHLHEknFpqLg/ngIvsYelG1oND0PZbawqkLlnjKsBcteGJF1aE0FR
dep6o5G5oGwnkgVahVfTs6N+4WzXFUgIjoddCj9hvMhXao2w1enrgWJOXMYe2MOip6c3TRX23A3E
WnNptZtN2N8bCgzbz/8u1P8+16xehbqvQiQOfh46b1Sqbz9uX2jpS5RuN+CUR+iIaBHT/Pbfv0qy
OOwQDCJ/ebAqG0rcXXtCa4SvAk7AG2G1cGBbwRvf+U2E3j5FHPRchsVK0Lcl/5jf3q+vvBWfPRx3
w+kdCP2Rj5Pd3bD55Z/fOW5cONm0ADhtxA7UlFNJN28irAUN922vvznNZxO7uLDAOXejFd829pkI
Plp+YR1EVPu0heiJ3hClPXOm4VtzR8N925x/FCdBnrFJa9sqjcJIANBluCaaqZ42/3uyEE5Rd5o0
qacPZYX/zAatreg+X3xK+kvHjvhI6UZmrIIgmrTqJY0h+l4aut6gQfMhT+vYB7VwMLxBqZdYic3f
2Vy62QGlC4gJuE+v8H7kFaEIyH+dH6x3vFfXjsNpmFgTeauA49Sa5CRrJpkV+qSauyL8nodZ1FHY
/Xza2VtVKjQzQRzqSIPIB4kuZJuXPuGt2sSP+30EsPQVz6pRrTQbNLyFcBQJMej/c8jA2ezd97ul
NirkmFtqa1P+H9xCbSuwhtJ1UdnRaFtvdORRvSTyuBONVuFCdu0lELBcPDe3246W/Pb59vAUktI9
ibLIzlI2XW+W2mQxt58Ey3T+cc+5OHJlXr2HXd1iVBVEfNscW26pffeJwV21Y15srdSxyvHLuc7X
ItsESCCbjcYhR/O7H+Ds/U89wNsKSAgBVur2jzpc0Emef5aelf8m/+EhM46MpLeWjCNBa87W4hK+
X/IgNkis0kPBOKwpGLnjl3qWP7dI+ubTzO6VQ+J25HG5TLmDJ5Yvaahdc3ZLjo8c+CoMhsKe2J6w
ruKA37HAkeWk0oz1g0fvyCnfo6on8rCineRhudgnnQdkVqFfB6QTgvdc3g/5dVu7t3Njbs//n3fg
LFfEivK1zDTaIYv1yA1rr6aF3HxNxd1qrS1s08ibSvPV3hSFja9+SPFck46VBhX9pg/L1xGDxpFl
y8FkFaFO5jrLJ5dtmIp45IcwGhaWQEWYCfpKy0uk2VYUrOytDXhHtlFwGvPHvP+m+JEwfT5KtrSm
gkviI46idD3ou67nliI48oj1rHTolc4iqxh7POgIHjs4vTIlfWsYCg7ZqwUo5lzqTLyo6GTSNTJf
/Pdv4U92nJRaViBBbXAoTx/5b/akkAgQrbJPVRJ3YQmh+0NcKma0CF+ePvqlSJSVeml/6AkI2UA6
ilUD2pjTn/GYBv19sViMCjoCq8jLnfXTUjeNJYl8HV3BGv39odPrPDx3zv+1JIQHoEupV5R/QhJA
RytQLTYM4iBVmp+9tXDb93fn1Tr+deyPffGTX9ca2ffuW8hUaTL52hz1+9fjlhnZxIylgV6NpANQ
0x0b68B3vxss1SGIK0m6AqV4Fjgoglxixeq9Kb5vmzetMIkXWObbw4o256dqxBYZbekWNhRAJ+gR
mQZDL5+dWIKKgmHbrjXcHlNFmvXBnqZ9nzAsyT+QGSU6WzpS4KdayR/5/mvy3J6EA25gHvP28xRI
YJuKg4hKuXzmYgPe1qFvCyHdzcIolJzZ2qFgzJEG0JdwUpaqCr6s0fb0VdgUbWtql57tSK5TOJg0
OPINzkcemKlEknhTwW3ZcVZTyYowFfiLnRnRjhC955cuU1Kdkk4xFeiUDkw8kTysihx9J4Geciqr
67qC0/nIsb+0qJyWFqKhwHO6tPryIWwo2L5Lt3AN7OYG01+yXkcK8K4gQHmQn7/3K7725/9O7NLw
D9fz0IukUCO1mKcPf2MHK2nT9iSMv30tbr1+0SqgiOn02d6SgINHMB9IKGUgGvnH9y8y8y2sQlXB
ZdslX+NYMVHGfIabCSvYNhDCYZLI4nAwK3ekEIPYtBaSDtZrCtaXYQuDKjjFXS7SQSHFpMI/7Fop
2teTa3V0U8FZ3oxczPTrKq65brgW+pdcmCRrpgIxvvMw8aVRVVwZ2ajyfaGrKK7ZqOFyy4tjK5Vm
vQvS+HbF9vD5HymlwpJZSBl9/pz3a6AHPBM5u0tF9OnD9uzVwLV9X0ZHGCqqQF7xMDvYKENFKUhP
YB9lYLOhohSkJxLHVunWDgt4U12BFdQDNV3EHamIy/fSQqgbCMbpovEYyl6aUVFwQfc+/2dYouz7
8z+y5Px99Pm/goEn48cM0YH5VKebIJ5XgBiBnlQwrhWsiwraUBGqf3J2DriK6hviBGOqVUsXViyZ
RYaKShbK7r2CTW8oSUMThwEhKpkEhooL9ucdH8RQUXHyszfpW/2FdLUaKlItGx26e75VlLK0vKj0
iDEnJfQICZ9+Rs76K1vau7oh+qqLHut1sNgo6rf9qX0R118n2gwusPl7DMQG+xDFNAh/a7+/304Y
wtf8HYbEPznEF8hfyblZBZfeGRU4fcsbyQPX3trht6OSZxGpQtkYV+CgkdV0fGtox24+Q+H/qqgY
6q5gDpfdakPFhN20uGkKTAr6RAWyvqwomCsB6n44lPdMhUHRi7zSLeloKSikInYDrkjOvaiwUACH
OaUb8b/e2cO2lMFFmn98v1N2DTtKYBfMTB2s1MnmKyPLW6ercEA+WFNZNegqYBA3q8ihCXHhZHDf
n74MmzoQegrJoW7IqU4fe2Nb7RlbgWDcgOyCLnVnSRSc61tLzg5RGHb6WlA3Z4U7R6SmYJWpUyRV
W5BlFT4CIcOhN5fjFrqp4K4TIc5V8UyrSArd2VM5YqHXFWzdvRVR9OjvBaw0lIw/3jFVdBUULPfQ
fEEOS3YszgU4u/4P1qwcGabuUdJrTVEb0si6Aul4dC2viGwyVNgWj9bI211pHKf8Fd5/TT1aHtHD
fJyNjaVAEz0SWhBmYVHNGSo00tO6b+9ZDhUkGc+enYC/ltZDhar7EURaOC9dJ0AzpqUfSrS6oK9K
+noytx+n1wxNwQa8PvAmhabaxZv/oZT/0dv30HpVRayjNwVl4a/26RtK6lTYPl1vOKRUvGPFyfai
bVDoX7es0CJHUdq9rlrP9caU6gWs2pc/brixth9KLICKPQXR1OxWsdigyPP/99/+Ix5bK6t0Ga1I
ATKDK7LYEyvfNUkfUuxiVlTkMB89kCVlMqRyWrBuNGF8VOB8EpIfW+Nc3OMfzj2LPisJb/URpJIl
RR+b9Rokzwoeeh6OhyEL+GiNcSM9uaiiSbd0Ki/z/fyaAv1+AQ4AAJtiq1ODHNuvIF7zn1LMdBal
fcnrU2AengEkpcImSwa0rKhPJiPfruyeyj98be+OCF0ETur5MlhQhSEgZkudlHRWVdBMCKhMy3Kp
D5KGVuGota0V0Ox9mlvFtdouSIcKXMB5OCENIJMgqLjE8nH3A+FUeBHUzRbLcVUgx6miG1LNmsoZ
MxWZ6yvqWqSgva7iUviAHBf2T1dRFdG1IpEgKsIZVEAlBbNOLLLAkvVBM9fTddE9rJNJKCo3pdvQ
UFEZsSl8vvForZNp0zt77skaRIXJuXnKbTqQPXpDieaDnssbWsNs+o9hHzaKfMmzu0AFy67wWTbr
00Yuw3ifMjR2KVG+HQiyWahnD1JU6tEFu4+APm+0wo7LqwJMBgN+4sVu6dmLHG+vkqfkI1/P91+n
T72DT1AAEWjBNVhAMtIJ5PSZtykSJsqVD5SJlAoTtGfJVpFRVxBAJICRlDow1ZAHT+VjrAIEtZFO
TJjE/fwP356stleFLoj5x/fLSfYCXYsnyDVmZIFVxNI2L7C5BUp/3JAP/ymftdjaCkwkv+XUZsY3
dKrZj/X7C05GZqz/XuU+iOwOuZIKAkcyAZ9o47YnrmFCIAdjRdM0oWNrNCCIejO0su0udX7VUrYN
F9TvcN8jR0iinMBTEQxqkTwosBKrqONuRRbtzCSFoeKKIaQthZxVxG3aoR8WKydUhCs7A3wJmedD
tA/5RaG8r1vCBY7PwBVlL4UaChWYpQvLH4vo+z6zrf5moOftYMElbYoLMqwkHUHUj4izJBr6QRKw
I2OZIvlD+ES6vvWGCk/FjtJcFsR1SvPt/OP7bYKnKC1O1lBxQp4BA68heZJDR29X432/a2Afed/v
8FLY8DdSfm5NQmlzVFiYLVotFMOFKgxXoW7DvQ6UCkRDOxRe5x9vbJihAudP+xSZCm8wA06Iyn9M
ZKGI9z1HBTF8Owxzm0zyUmoK0pYX3sjLlY7QQSqy5ReQXwuejuErJ2RGSOwNol0Yz0EKtCPV8+td
KPqh7cCEVPBIvY6fIVnEZoubkYj6hjlWoLSG0qaouBgIQEqZUxXUL1c2ROevEpq9Q3dwThDAz38m
vQTssrlQvP8muvGgtMS1zkfKrjgVZQdtNyIfTuz+9XXkByiY+Z29KLUtfw/LtQrq7zuvUB+moqj4
2QqohpbNCRUxkjvq8ORRVZxZscA/22CA5C5UsHDne/l+sbv3kgGxrb2XC5y3Ch5gTUmmiVfYU23c
VBCXumdh5DVvKhBqLqnYtfz9ICYVHIGbcNGV7ZOU+ZfSWUxQNqZKbxNpFieWtBiJ+HYauJKdAhXx
6ZvyGI6xTaVVM1SYEo9A6+TZqoBFPqZ0nihMVoFk/sT2epvI+wWtYWUnC2bk05d5x8g03k79v+0R
tgVGTWRt8kObT1RcGTWCjPU63Mc1WgFogA1U9IJ52nSl6GWc1aUuLUui0o8pkBvsxb1mXF3AHEQn
0AZRMNjA3+aX+I6Ozx4+8VMdn+23Ebr5MPhh+9t57O8oqqa3CDVfIydCLvaRmf+6b7kR7PZ2J9V8
AodoI2mlS/ZIUioqMKQPaVwA1BoqksuPn/+H4saVvX0kYffOP37tnt4nAb9OaVl9D+t8vi3ZXr2K
74G4/g7l1/bb/Dakv76Hhf7395b7SO9/Y2+5LRp7VN2rnhz4uF9/+T8AAAD//w==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plotArea>
      <cx:plotAreaRegion>
        <cx:plotSurface>
          <cx:spPr>
            <a:solidFill>
              <a:schemeClr val="accent1">
                <a:lumMod val="75000"/>
              </a:schemeClr>
            </a:solidFill>
          </cx:spPr>
        </cx:plotSurface>
        <cx:series layoutId="regionMap" uniqueId="{004A9C1D-206A-4570-BF05-416649291588}">
          <cx:tx>
            <cx:txData>
              <cx:f>_xlchart.v5.5</cx:f>
              <cx:v/>
            </cx:txData>
          </cx:tx>
          <cx:dataLabels>
            <cx:visibility seriesName="0" categoryName="0" value="1"/>
          </cx:dataLabels>
          <cx:dataId val="0"/>
          <cx:layoutPr>
            <cx:geography cultureLanguage="en-US" cultureRegion="IN" attribution="Powered by Bing">
              <cx:geoCache provider="{E9337A44-BEBE-4D9F-B70C-5C5E7DAFC167}">
                <cx:binary>7HvJct04l+arOLwuOjEDrKisBcg7aLRkWR60YUiyBIITSIDzi/SD9L5XXe/V59pOp6x02pX/rqPb
UsjW5XCAgzN+3/F/3M//fl893PoXc1014d/v599f5n3f/vtvv4X7/KG+Da9qe+9dcI/9q3tX/+Ye
H+39w2+f/O1kG/MbQZj9dp/f+v5hfvmf/wFvMw/u1N3f9tY1l8ODX948hKHqw0+u/fDSi9aF/rZK
3KeH318yTFT88sVD09t+ebu08NGfl1+++O35G/4i7UUFC+qHw7u4fCUYiinCMv78R718UbnGfL2M
8atYSSGR+nI1/ib3/Lb+spQXKv63F1fTw6eH5m/X9HlFt58++YcQXnz9+/M+vnv49lNtm9SG3tv7
/veXmL18ce+Gpj9ozYACf3/5h5g/t/vHWw6rvr+tQCG/v9y5Pn9o7gZvXr6wwSVf3vFFd1ebzwr6
7fujea6xpwoSr0DdlBD+VQPyOwUR9kpigogQ6Msf8ocSvinooJ9T2+fDbWNv/7j6l2P7WxU9e/yZ
ki5um4fxYV3Ci8/bXF6Cep9okfz+Ulv/X//rv/7nC39buMa9CLejHW+rT8vd//4ff9Hvk2U+U/HB
4P7U8Od33tq/qvf07Y/V+0zfYJHPPnniHM8P41eX/s5IvlME/mJPz3YF5ve3B3Lwo58t8u+vffO3
9La/3Xz20id7+PnVPzb/7NHvnP07p/hj/Ueffn9JMH3i/odXfH3uiy1e2Qfvb1+cPrjm4S+PPdwG
8LkIo1dEEogFLMZKEUrACaeHL5foK4rA1GOBYqEgYIiXLxrn+/z3l/Grg3OImCnCCFaSv3wR3HC4
Il7FBHMVK46pjGnM+Le4eOGqxbjmmz6+/v6iGeoLZ5s+QHR6CYHv812H7XHJYgVexgVlnB/WByto
72/fQOiFm/G/+aVv6mxVR0MV49ulZm7RZT/0d5jl7uiJan4gCvb5XBSOOVUUS8IEp4elPBEVMC66
rpuPPGchmVRMNeK90v+KEEmEFKAhhJ7th7Sk61c7H7VYrCkndtpERbf8QsgPlIbjmCPQGkZSsGdC
5oGqtaunI1Bu/0nwCu0dodPlzLrs/J9thyMuOcMK0qBADMeQS57qTDRoyrPJHRVccacjU5UmaUsX
0n9FjBJgWUghRZ9tqBdT3ErTHtmsp2+H3GcJQk2//7mQw0uemhroi1GCwKo5g71ICPtP91LE6zAv
E9vzelp2w9TTUdMg+iotYVVHC227458LfG5wB4ExISTGscBKEIhMTwWSEHs/SLoXIquTvllQErVe
bX4u5Ee7AteWMpaccM7R90Jk76Y81HQ/WlYmhHeZRhObNIuQTZUvf3VSPxcn2DODqGq/jmuE91Ed
8y0qCE/6tu5f5+vAthBHusuf745AuHt+aByUKAQFFUoh8PfbW0UQg5ubfbVMzY3rkL1rh9UUCStx
0SelxUumy1qVF7MYhUlJ5mOho3nw18gos6YL46PXpqnkx7bGi0ily7po35TxVOu1cuI61F0ddBvy
sB9cicbbsrI8uvQzISA2hA7/4sSeey9HEoIdpbApIsCBD1t+Eof6uM6Y7YZ9vgS+k/Hkz2qi2H6h
mT39ufb+elgSAh2E91hBPJKH8P5UUiaUR9US9o3p0SaiRiaDX8aHxTmejP3azv8wLh12BmIQwUIx
Tp8bfNUtOLTG7xsrQ7pO47JTap72FZrLtz/f2V9dCyTFUlAwesm5eGaGcxEKYYZuL9Z1TULjorRq
7Jj8YyGHCA7JDzIG5INnBzWUjViKzO3pLKMdk5HTdqrx9udCfmANHIO+iKCUC/Y8KhFqIzzIej/2
rk3KuVW6MGbSRce7k39BEgjgCCME8eig0yd2x02saDS7faG8PS1wH22da9pNNeX09c8l/eB0OEEC
wxcYOgTc7yV1CyIzjur9QiKmTV2OiZX58It0/iPFEYUlp0jGCvNn27G87FCQ5X5qVKMnLsIu7zGk
kGZgF//CdqA0IRwRydTz7Uy1WbpsqfZRbJedm6hNPavlL4ztkH2+z06HnRAqFKQMxdCz7CTQ6hjt
i72T8S1vq+WslUN7NtVEvGnIuHzC7dze/HxfPxTJILMzQTmiChqdpwaRI8PJtBT7cu3ypDB5s0UT
rvfCL81+Wfq21VFUu1/sE0qtv+wUalEqIDdiyFj4c8h/YodSDr1hvtoFgY3ajGJC98FZkesAzjal
WTkSXfRLT3Q8tP1HinxxF0c5b/RCXfAbqGTReeua6fUyleuiM+H8sZiF/4CUKppEQQhCOof1F3pi
IduOFV7VJi9DvCSlj61PupYreRlyws55Kf1wUYxutFtcNWV4I2yjKt13CMm0Wn3vdJyRuu80L8f8
lhe4QW+IZdGSWDAaloiOZK+Jx8Wj5XEXjrMF1L3xWeTeRnPUttuRBFSntpz2aO3JoOmcozNEBiQ3
oQNlJBLX0zElq+w0VkNtNqHOxg2Oy9kejVVQ5w4X2UdBl6zQNR7JUTOX2WPHeGC7ueyXD9XAZJ8W
ValGWE5hHqKmaNIsDMjomltZbo3BY5naHC2nyvUOayKzEdCJZh5Eauq56/Zx25Wjbjsf+8TkMsCB
yFLhxHQLBPGuGJcpLVfFeVIxuRRJIYUliVN8yjeZXNmHEeUYbglj/ZiHpTz3EM6qJKN9dtV1S4YS
Y7N2uyym7JKomfEnZkYT6SqI8SMyuF03mJH5LFQ9K3QTN8unaGk91lkdikIPeZ1FGhVVd9IvGJXJ
MrmM66xrerE3y+Ca1MV90egm4nmVrlWzvBmYGD7GU9nfZeBgIXXMIKG71Y9vi0W6N3mbTbnup7nm
dN/N0WLTnkw4H3VnuTodZWGL/RLq8nJlztGzNZ+ijcgxdjuv5gonq5Bq59vurYhcle3VAjmv7foW
bTs+iUm3Yxh2eTbLMenA194ojI1PaN/Q416V5buFq/WmMjU+U/Ns3kPVP5cbFhVl2ECFzxfth6Z+
a0QfUc3XTn6oF+WGVEJGt8mw9NDJtNJH9ZYUcYzAIPtwt2RGjumc48qmtBD2dsgL/in0dsFJnJll
TVjr2vqkqEtw8Zr7kGk8zdWjaQOEtVBVRKZFX+e362wcPhpbntnrNgqg7ZWLRemp70ubssoXV3yq
aZ9E0Ev20LhR6ZIBQkrQBk0NSlRuokV3HK1nRpLK6K5eoDcyTTenQ4bnOY2Zj3ZQD5koHcY8ekdl
bXCaDVKUiZu7imjj+2Xdqihrb/IxtuBIaFh2OcS0sMklRpVWlUX4cs1whNJcCf9e4M65vZidz9Jl
qdS7qqvnVjf5srJtzNYh34ixjN8tA5rblHaWlNoZxNqEI1P2aU6r+rqV8JTuYxwKXciBzZsuz+v7
cl7sVWVXHjbLBI5+3kpZV6kUNXusFteUeg1NCz/r1i+aZrxzaQxnYbSoVZYnIy0hlFjeZPciWCOS
JS/sqFHvqmrbikCorkhV1FqKfOxT5sh8Xyjaz9vWynFN/EIWm/jM+FZ3Oa+md/PYMh6nbT06TpNq
7IvsNFuoHPRiciK0xxjnZ4KE/ksG/gqDXDxt5u9du3hr8q8457df//PsD/D0M7Ly5+cHpPTP3163
D81V7x8e+rPb9vmdB3nfbv0TRzqAHd/wmmfgyRfM9W+QlZ9e/O/BLlhCn/ENdf0L7HJuh4encMvn
2/+AW0T8CmosxRSF6C8B0vgTboFLh1aNEwVdOzwEDeFXuCXC6lUM2RBQWSgEY2i2IRl/BVwiHL/C
nDOCKKKUMQBz/gniQg4t09NKI4ZUrwhUtQJqdUb5s7Z05ZU0VRy11yhq61KPOfL5Zqb0uFpV1+oM
0tB5b7OG6JosZaOHUUA49gTvaCzWSS92LrrE1qs5nXxsRk3Gevq0lEwKnRftdY66ySdeteGsDSi/
W9e6PPus7v9veS8JmMvfG55+aOw3TP4zPgi3fzE8+gpaLswg0FKoUJliUA9/gfkQ2KMQIo5ljGLO
DtDdN7vD5BUcGjwBCAUAfdAlfjM78YpQgPhixT5Dg1yqf2J1FIOQJ2YnSSzBdBFAFAfETwFu+H21
CaaUjSqCkqzN+Wx3I/eKNRrTDjfbdSFiG+Zh6pIxXztRQkJiCopDwJ4epmitsC6nMN+zGk+Lzqew
yJS23g0Jn7My6AApIEuqqGiqdGq6OE+6tSNQhClVYt3UeI5S0ij8tp+5OM+pj/JNOZm1StpKdeTE
zx7qz2mAlu+snNjKNAhuZYImeOV+zbPFJXyqukJLiLjuxHFnZ82ArxiOZLAkvyi6qLS67YuyTgCI
KFEio1y1SZAof09yUw5JiGuhjsM0zbFufRgc5FHPjY7acTvj1lfpjGHxOpvZcjIbKKO0I6IoE1xY
+9hJW7wZCr6IDbwC8v7QkYEnBs9Fvu0o696yBseQE5jPrrM82FZ7PsdYdxVnXpPgwxWJWRsli+mX
SrM2RJnmrZtubec90V2GPd3MALw1UCGtFU0tC/gR8GQ/bEY1GJryFaqvXR4BTLuZi8jkoIJhVq/r
ZixYgnmmWj1lvBi2oZXdXVwSOWsoqQnUMeVSVIB/De27vqO1280DRi1UkqNhG76O7rxhpFCJiXnO
04iN0ZqYSTUkkdWSLRviQyA7opbSbmkE6N42njN5U3TDdGYLMjyMqCHVCfdF17+2nStCMhNfDXAM
vFqO4m6U/X4Y66Hf0nXyNm0yhAoNcXyBbmPI5ZLiAYDJXaOG7HHJopnsZtDoh4VkPb+0Y17fOM4n
2+l4LBqlW9TJ+XqaQ1lB4yKp3fWkL0yyWtmX29KGrEjq0fqgezbWF3yWWbPJXVx8BGMPo5YloAFQ
1I4T1zL09MYtrbwFQA3z3bzS7oJhPCJNesFzXcQKAm82tKbWnSpdndZ2FKdqhE4xRWE0PRQNZeV1
ptjqddyVDgo5gGuNpoBAZq/5wPv7EEx1hUyGrhpQkIR3j/k1L6bhahipi7eLKo3Uri6HWlfzrD4V
Y2Dvi8lNa0K8zKzO2iW/Q3iIzjszQkEfD2YuNR3HmSTxiJsP40roh7Ir8lxXXaTQWdTOdN9jmz1O
pspP2FiZT023kDc9V+S2H2lW6qlpsrs+auijrVr/kQxjdxysZ9dZJpqPiC6h29NiNBjcJjfL1vGO
FBsfN/MxEiFaTMIFrzvNkFlU2o+yAsMEh5wSqF/tR+nEEm1JNmMAcDzJ21QZVDvtxnGYdTTVcakl
KkSbZKGAR1WkoKs0ohvGBGPbQgEbF+0OkmaXAKtAoTjmuLqwvqFjOlFa5ymg/fmdy9X4gSrbX08Q
W67y4VCsdrkn4NJqGR6gnoOz7nEXzk09kQs43gZsB/dHdd76O1/wvk7JzPzdgTIwibfFhME26Bhr
P0VRnKgg+YNZoH1Ic+/Aw/N2joMuR4tveur6k56ErkzzkgWU5MpkEhZsZLwtMS9tMslheGtRX2eJ
iALNTpvZ50qHbh3jFBeF8AnErBmUF/X98lr1M63X7QxxodoMmBW5ScYgrb1oOKO7qHDl64CEHbSs
wtJtAYf2d4gBiqsj3gaWRq4o/XY1pj6Lh4iJ02Dg5Z61niWTaHDxxnaxw1u+4LHdCZdHwxHtVgiP
tWsx3RRLR7oiGSpXzhsWmrFLe87U1o+kKDeZweK6xq2LYVkFFt31gRRBKXRk+VFkbT6fdWGM810L
bXq+q7PF4/dtRPByv8SKfKSdR+2GVBDe9jFj7iJ2beN1qeogE9dH2ZqUeTW8zlux5hq62ghqoykS
CzSYpIN2LB77W2MQaTYr72gDFzNiNCTwHG3MVLbXllB0Y7Iie0cqkV2AqYOzZATXj5Nc8nOAtmyV
rPMo8SnJR/6Fuvl/p0b6k9l9WmtLhBjwN4AEAEgWA1MvoGT5+4qJUfyCA3D7ZbTiUDL98AVfaiio
hhDUwwqAZUyhGqdQGn+poT5PTQA+B0wp1C6A/PxZQn2et5AAeUvgUJ/wpIfPodCHch9YusO1f1Q/
sQNN+7R++rptxeGFGEjXw7afonVtMUUGwjTgTdcz1qLa4RzaSN112xWMfgYe5sia98BvZuVmljTp
oGNtU7ln4B6vM6aV13JrTtoLuw/n6rF801z0R/gUn9oTBhGq3E30ZLmutvN7abSstX3gd9O1PbbH
NcSiKGlyyFb78gawmb750CUU6b4+qxqNBJh2yk3K6uY+UjYNjfU6MM2u2FV+jPbkfXEcrswHedt9
5NcrtBxnue6uytTv2Ht/3bukVLphuuIpBK/NVbtzamMusbixZVrnx46fd+XJVG6GTrdlgspNtc0f
xQhxKFVuj5D2IvEusVfwI8+PW/dmordR1CR2Mrpd0wwyAU5cfVfgQ6Ofa443KzuCta9Iu+v1bsXJ
HJIMUmyhx/eWaeh4+vem01EiPvZ7b3X8Gj7NUgAWD/s/gdKhQFp8Ku4oRNojwvXktYf8clu/K2+r
o6a/EK/X48ykNRR+0bbyW9wmCELl/Fp0R+wK78akdJpeskFbe/gu3gFRBckmpCw+gwdRlRTFkTyr
w6bfCO2OIA3E+NG6i1aWmg8aipv+Qzml6zv2uvXbzu9rtYtvkNl0vNB+M+JjB1BDLTItb5AlWxM2
ct4Ufktvug85PxnbpMg2WaPNqasSeT2dIXcZxxssz8v4jRGnfLyf6U0d3TOwFzrvW37Mpp3IL9os
YUdWbhogai+yU/apLDbwK35zb87IBbvIPo13RsPXZr7sta/1kK7Jso3PxFW474+z7fymOmFvm5P7
5WJX6PnM78qUp/QTf9v26YnYWLyJP8EuiptcI91tl/QcP4Z9lVRJkyB9fTtvxk1Ihy05W940ALRI
txMruEV3nOVcB0BbXiPca7tCSxHIdR8ZjegeVwwUXm+85UJXp9ZT7Uea0teE7F02J6LuE5iJSCFD
1i4dkuzSQm20deOWF2mNkzHa9+uHmENOOkPJvMXbLUnuQlKk+GS+a+Rxtxm3Jyf4Igvab4tk2S2X
1WlxFDbV0bLo9UOtknE7JWO5r4nmx16LvXywr6f3FifS1rGeTmqy6Ro97rw+549t9F4VpyEACLlv
HhqXNCLJ3hTX0Ud7lW/8WXfVHMdM+5vuCu1zsDetzuO38q15/28rbyMxTg1LBrTBHdQoAH/mXxi/
f5Rk3roavv8vQHWAxv9Zqrh6aB7MbfU0V3x+4g9gB7+iDMJ/TDgD/vZzAP6SHCIsXwHLCvkIOEkq
IIUAePMV2MHilYgRO1Q9CFhYeujvv+I6h94bGnYCvfdhoAbgnX/SYD8ncyiwOMC/CnLosmMYKPw+
PbissfNSZ5cC+MQPwtPqmsZo6hM8D5YmrFfznYMeZPdEQ18RwKfjO98nJS4PUgXFFAZrSAzzKM9Y
K6nMYrsmvhwZE1ottb2CytX+grj8oZCYQoZFXOG/8FRAr3TK9OqyNIx9WKQPb0vTzb8aqnlOSx22
ArUBArWAGPSciB1U1vmBqct6yAF1VsRAqFB23Jh4QnvUyF+Qb8/py8/igPwHkyEShhGfoXBlgSe5
DvISl7g7QTO9MhPmp2FQ0xcX/TLu+N88IoDB/xBEnw2IiCYGpmmSl1PlcZpLJTTyUfkLVu9H1icp
A7QIUB4s2TPrEwe0Is/FZZ2p+A3cNBo9T+sKkGIbbZe4qKqECZOnP7c+/MMzg9oL6nMOKNYBNH1a
E1XFape8UpcwAOPTiXkI/V3PWAo5gG5XF5dXg4+zTSMr+Z6rILac1uYOUHeZATQP3d9cABEifdwd
T3mFM5giqBv7iwP4oW6gboPJMxgkALb6+0UOMAQEDaS8dEMXtrQsV5aogsmkRso+ErrGFy1laP9z
1fzAZwBmI2BaACnDqNgzzSxDnrN8Ipdz0eNj4qc4XZss/+eOqQCShvEmBTFRxs+Gc3zkxxw4lMu4
HmH2KFNQkPrhVwNO/BlyeAgyErBjmKYDT1GSPg9tbW4K71t7Oq+jBEwPUJgPcaEqd+xVrVxqVVwC
YIGBpElHgodigxsAlDTrKB72C0LdI0yvQUW1Ak41AanJYMhiauBIdn4Nsk4Ln2enoltVnE5ujorE
rrF4U05LtWgS0+xiLZo+Araln3sdx7a9lqJur2EIABi+ce78Yz6GftDcKDRqHtGAtVlnQB5J1NL3
8+jHRs+ADr0FYhAOv2b4CDoN2m8MGjAUtNYGksKw0LoJfddgDR47n5poopftrDKSNs6WtxxgwDlh
ci2glIUGZqc6Sq+ziQEYtUQxfeNpR+ctkE+0BM7H15dFBC64K+EDopfJeyB0Jz7dCNwuBcAzDRTO
vGtroMNDq+rELRZu6fqsf2B500VJCTMi92Yg86MvCnakml4WKZ84HxMFCOoV6DE+InNTx0d4rWOW
gIuZEwHcW33klrx/i2hJiq1p+uyoQXKKkjaQxunA885sshIm13aNw6NLjQjlozK0BtwlwsRsLExR
ulMyWRq0hRC26D7nxmoTfPTg53GB5gFiwj4WZSGPs4FNajsrTm6aTAAyW8fz6lLWRRToL5WXwN33
TXxFLe8uTG26c1eDhKQoZfW2KQRgKA5Qn2tIKmYHb0cAArVi+qiiaThVqlI07WjpL9Yx8JMOxeY2
j2UN1WmRN3gn/Fx+aGxoiq0t+SiSwObh1KowlhsyAq6b5Gs7ZTsE3GKb1jDxBV1OPLVpkSMGhLsQ
UbSVync45cI0txbQkEnTyIZI43Vq7+qQyVGHhbtzmOXoi4SW8ww1dZzTSa+FBKZmWUtzz8cZ+gjW
QH+QGCiK79HUDQCmAGazoXNJ3st2EHW65sUMQDZTgHC4bqJd6h3Ozl05kOqsmybZACkMoF+qSjVd
9bbsTzvq6CMCC10uSo6nE2LK6dwVgN3rZiALS8umXjtdLTnAlPWAq1o3a1z2u6biWa7jCbjZbcHX
qtQxmxhKAPmGpmqsFzcnaz+gNx2uG3Ax5KchweNEsnSM3XigMGe1Apucy0dAg6GB6kYltlFA4DcB
iGULeQXwnbTqUFFsMjrM93bG7BrQ0HAz9Z29kpOsS0CIxCISEg30duqW6prJml+WdLV38VyrEbDu
OPi0iF155Gaw5qO4zufzbgbX29mGuaOhdtGcwF7bO0smOCCYhKjvEMrMR1hBeN8AwCwS0azyeCQ1
oHAKu/gmroAB1svoAV1s4772KbDPy8es6dd8Q0C3RvcmLstURgidVSXyN5atE06auS4eFjiGQme4
Gd9iUrh7UUbZR9UcWDo3EXPTBszezZS1Vpdx0bwuGgOQMYpLgD65cwD5EQaZMAlw4hcq4iTSUSPt
xyzK8zMSSN4kNMqgFZLTmott5lY/bae6oyZ1DW2bNDKSXzs2jm9RdbDBGQ3v5gDIf7IEFCMN6OgK
O5hh4isxK5ve4Vlkl93SVuWug/8WYvWKh9LuamCtQtJMY36GqBVBy0jxJXVhZFVSZo2BtqgzuNiW
3OLHyQ+AeecQlud08cHEKSQw2+uckOmib011ObllyRMY08SnMIHGW83HnqLNwAnMWs9RbGIdYJZn
AjWN1WUJdq/0rNqq2fie8Ysw1RFNTG/Wa2xYw47HYiqPxhU4sLMZInl7Uw/erXnCiM2ibdwARQso
sGuAY0uE47U9Vd6boAmE46bX7cTrYdWD9BO94rVXPnEokPPes95AcKZ5nUYjUL/HEdAbASZcyiJK
m74Bz+UtaeNEwr+zzcErZg3Tbi0YRLx2h2RnAHppYXQkVdNqq80YSXKCqZWPjRtitqnmYt2tdGpN
AkOlLuiKdW0yjTDcs+d2RCcwCURm6H2N+OiBCTllLVIwbrCKsUkGKqJPYxmFd9WYwTxvmJe137gC
2ZuhrssLwKfHB5i8wg9Qf7NVz42FowcQPp+OhszkBUC8oZo3UafYZUvyvNlQRwC8e6dsQG+7pSuq
tF2CsftOzaYHoNQCM9ZSV+Y6yv0yA4JdL1XazxU3W1kVgADMBV7SSMLw0B4GuXmRzLIoSbJOGZr3
tGpLmMBRXp5XYTZy36uqwJuFdm5M0P/h7sy25MS5bf1E2oNWiMtDExEZ2dqZzkz7huEuERICIZAQ
PP2eUX9TLldt1/nP3dlj+MrZQNBIa831zZn5RLraadnHpVPJ9CLEkvkqAnH70gRsWwoAPXa5bnI8
PhUBDikhO12erIROaV5OStOsSGLe0Gr0oNDiYaCfvVnlUDfRmmlQx7ObyrxdbQfNaWn6Mt0mhfFd
ojZs8cscYuBCpSZ1IBLe1hiPUTyKgae+YLxvvsY+ScAb9cFQ8Mbg3QkNNqIDSo++qTFq4qJANWPi
MsvhpygTkXKoNyre1iIFfDqX0u1UYe4yurDo0FYsxdq10DjWDk99ncnGRhUaVJkUXPXtVArCsc1T
08wTkDO/Loc5XJk7NvOInYr2DPwfZv2U3AT96PjZYyvI6zGVwl+peYxfMFtmVxSIuasWcmHsUCqs
xRJsbVOCnWO8ci2GXeVAgF4/KfALg77fw6nvCqVM+m5XYfYpmlYH9TyfNtQn+0JKFspGYhOKVY+K
aZUgbaZpxifbY7QMGIps5D6ifbhh5hELjHZiisIhXh0kkrlxSXBo7RKqEruRFeVkB8zlTJYMezHH
q4d+KVqgaCZuwje4Jaw9Rc2MYZiHMewYXaZ7D90WC39Ay873goxek9MaCvVISWzZyWxrRsqpYxl+
aM7HyJ0NUGH+odkamRdJuufqaPKw3UuLTWQ49IuxC24xX5NKg+Xx5Ww61n11DLB1V3GMBnS9hvkc
HCfXTgmYwgnumiLaF+3lAbPQTN5vQt6MXg5n147EXfkdo4kyzxX017WN4gGPQ6u/Y2xrJE6Bm7SA
Ty6F7km8NljqUwBpsd3CG6upcNDCgtyWqIFtWC7qMjrcyYRGbFl2ei9C7K8FrDf9B7nnIi+43wnW
5QjGm6MnqLM94+TJpyE114o6t1xpkUsHrq4Tr7bDkO3qt47lP5KS/nfSROjN/ucBxf/p2+/mdxfh
ZUKB7//nPAJezTyL4zxKGE0zdHP/mkcQ9l8U0wYYfNAUUWAaFF/6p+QUZ/8VsASgUZKjb/xNV/q3
5ATKiDKITiFDmxWAwf1PJCcMw9G6/o4SXVxl4ErCFOIP2n4GDeuPrS2AscYo2Z3HlUytfDLBnCS3
LvAgZcPCb9HqYULRGCAq7EDNMIljm+/Sl+3l4xJgEPlKlvguyrfgo9rWNkYXpai2c5W5OW7V69gu
Ps/qPOm2YAL8if+DK5LjfXmXZW2AEYiyW7dGn4A6TG74yE2fc4kSAEudL3ae8uRD1vUrSN6ws/4x
nodUVauyKQjJfU1dzfYckIJmA7BSHmEEIMLe8cM2BvvjJmcJdTjn7R2Vi+7KMJHQbUdoLXsJYph/
a2MGImIUIuBXGJASfRPSLqClS6JxBAkoUlKFeLO6U8YGDBemPHTL7TYQ0pMSS2U6iY/J4rXnQG7N
DjU4slQ8g/oD3F73LlvDR6I3z46zTOL2drJqfepznc8nDGll/jB1ax7UfEG9iOkAo8FhXSwdMArQ
AewxDixCNHicS89DzAyi4VKwTYvqVWXHOMWQhm/65DWG6eAo1T4UekQncgy3hLWVzuLBHRPYpGhJ
PNZ/dYCjg0ISX2AtApoLfrlfbK1gB2j3M7Zf12jA2zoJzn0KGxyjwC8KsGPmi5QhX7HHZrOqp05x
G+TFEnU7nw5xT1tUARsJQzOf2ygRvSkTVGb+cdNB1j4og68dmpYkl/JI+kvdtIcDHi43TOouyLsR
Zag20XpQJN9icClSalVg8QvICTB1BvrTKcdKFREKuwBhTJ8U4CNVRjSYAGxQn+11PgooGd085Vjo
gB2s5xYOpLsJjS05BtYn8ujwe/xpBZbB3oUq37e67/vQVU3rJowaHIMlagW6C9Y22oYPFG3HuzYd
xUct84WVHE6QD3QPAEyg+9QPOwGAVKh2XG6wrpvbjQPeK7KuibMinxM06jbVFOMTWInyIuzl8Lww
x5OrgOv2LeNUDMctzDwrgIQmwU0jIjmXvfB+rAI+9/REGRDYijeowat5pOQeqPKEeZVYMXMgRuTD
GRQJf4UUtkb10ikT1JBkmC1NMnZhkQ4rGPpA+fmr3NMWzLMjIxpMrshDqNFXl23UWggKQ5DPB2BB
YVTCiEE/hbmyczHRFmByTgF5oLePN1kyKK3Y9EWKe5a1nQ0Kpjjl5SjaBOfFM2KKPQnp5xnHfHVe
kTfJxEKLWIRtVwUAiVdUN+vao4RfLnO3mZH2MLWDeJ+PytpKsm6MsZV6/rE3UwZBZdqXtQzQHrd1
rG3+mfgsm9C18ng6EIMVsxib0RzTYGjGOnO2f05HmYWlHDDMLPG27tcDnafPArRY2xdDiLkvACtc
33atA74n7iy7fQpqOSQh5oYAjel0oJEX9rhboEroyvTCPgMRUfmZzLtyfTEGED9AYuFdW+vVgIN/
sg7V932j17l/x7Y0XVwhAQ6pKgdtoEYAbb1tPq9udb4p22YhVqIMbDn/hh7MM7xY+7SXfNYD5rE5
Jfme3jPeSZ9UaW8wAWttG8mXuedsOOXgGJKCyGU2j2DfTVrzxjXdNXTpUX7iEtjxVsB2smBWy+Os
r4wT/WXJTdyk2iu8n1i9sV4Al2G1zyNgSR6V27ZiYoz+e6wg1XeWl9mM9RtzxoRkZ53TRj83wtHk
yJaQ53ddOIB7cdGSyq3ouB63V7Wm8fCONX3uinDJ5WoLArJJX/koXLKXrIuW6HRZelVTW0Y60RbC
YRbxTRG8WqZY9w2g4aYcAYrCIx8fuBn0UHcskVkptDCyileFkQUUklFfoflinxfRRR+hPBDy6Fy6
eyynFiOAhtr1YfMq/Mx3IlkFQUZ2tXXehXUsw4i/hioM5sO2ovQu12jt94KTwPKKWyCDd0yTbT1a
GtvkKWcW/s9kpGgHYNJsH2lkw6c+CNEICbbNrPTW8x5D7i4TZcYmDx4lilsgj0vW3PSNX7uiF0Rh
1h5qCFATOkM0c0OqJ7yQoyZQxSb5TicRV8fY7OsHN6JQBCuXTN2VBN2UF/Dl4QWzbOqaOrLcY94c
SQfJyBiQ7BUovim+avoRnHzJgci4Yml0+LEx/cBOwpGUHNsJb0/Zd/1kjvPWAsH3i2x6TKSHZi/A
te07ME/VjAfbkDwq+NBDxOF87N9zlI9plSadOQQJKvXj2mPrKKfBtO1p4Mk0XWVyDJ+AuoZJFV4U
vNtwTmxSQBVj8TFGf/CmmJ1okTYm/ITnuJsLBgazrQbV8vbeunDdiy5TjTjn6wQPVdhvH0jvR3no
cR3l3eZYkMKywnK+FEHHQxgJeIJrHQRdn593NPCHdkK7f4w6gdlyOvRcgyWLUSA9DjJKodpAuzP3
A12gZYH857gtgXOPgoplwfKfhG+WCahgHenXuMLccN7qwWqfFMK02UMvHBOFhodWHibfuqdNzeAr
E8BDj04Y+olPoWlgnKAcYIfYwA3xfcA9yrwOm7qF+SG6VDcUGCtqwPcAl+QFAUSrUMfM+C971Azs
EJEmfhd6beOz1QMb6xBVFa3hR8rma9RV3tznasdGXkW7C5PzlE+++9zDxDTLemFhwxponFStH7xY
jTjKcGy+7iNBzxF0c/u0QBYJr9ts74a7xenJfsWIcX1LmhC31MF7gHl9LwmvektTV9hkWnQRoJDJ
S5FO6akzS6qPszILrbSIB1NyWGH6d02ySXKCFtRlB+ZGVH77QOl4H0Ihdoe5X31W0HmYDulCprlq
OhVVeIeNLON18EFhu63LAJH1uoc5eLUTXEq0/RwqF4zVII0xp9aMJLta8kR+1NG+LfdhrzP9PlLb
Yh4JJ7M5hvFo3vJ+3qc6GaKmgfvTbsFZrqyDU0NFQ1byzqy0RtIJ3cotn3tx7pjY8s/d4HN4R+It
HDE8gAped4SY9HWI5dw/gBoS9jGF466BXrsq4+RGaqIuLDI/cmb06C14OHyMGe8uOlJIwmi5YRRJ
oWTubTzfNIaLt5akARRzEWQcXW0IwHZ3JkI/O43LnTbBHoP+bXsY90WGiVfI/GbgaBnxLYCZ9+UM
EjqKUaGLrj+ZmSa32GE5SI156puC7JS/QLKV71BdNQv26tjCjNU2LLiCbAhpfZq3TQN3jpKP0Iqh
evl0jJpSBhQGGJ+jei5nq9ln3fAY3fG4JGMZorcVKK4UcQU2uPU2c87c22FO2qJpQvcZVcvmDx3n
fVruWzJ9ymBNecqmHcpRY6f2nezXyFcjbdDt01DB1mXEuH/EijhB4cl5oGqRmebQOIKdWMW4roe4
49lrB93FYmFKgPDk80rSwsaBeIMmA/xQOzUDuBaJefYeHp3SdyNoRd4rGR1Ya7o3nqNSONgpxq4E
xzVjpzDNNMZKWRR8CVO66gLs8DaVph22x1GN8E70wsbfMhiq0AC1K4DnjGrTlf3YTnMRZB3299b0
owK2RPdTqxzcYXQAJXuUAQkhHFhpXrcxGkC9RCOEU2KGoS8tnxIEAvngu2gaKChjl1lTi16gTE2I
s4CDRvjhCyiX5P8F+fjf2adHv8RDiu9G2W+f/4CH4Af+SYfQBKlLKIsx5cWsMoVX+N+tOr7E0Kqz
kDJwexhf4kv/atUv9oswoPBkw84ANzMa6H/SIXH0X1CPkwxGohTqTxJF/0mrfpEDfujU4cIOsku+
C0IUEKSATICfOnX0jYRqvxg4DeQVT+VRM7wKDTgucH3RWvn0fZTRCivRXctAJ7nliJMqlt2VcK/d
ikweR5i5p+3Z7XAkzBMmFHnJZV6qZT41M6sYIWdo81Uef0uWT3mGogAhB3AAvmhpPlg7HJqJHiAa
n0ITYBZQZmI8eNB5C0WFDWtnKxZYuPlLm8yVp6baxwlDAFU0XV8QGh+Fj2/klYjzk6GrKhhdSxiy
2yJVGAxGg3iKg/S1yd37nfMj9NAaDdc1TY+xjEEqysri94SrqX5Qa/4Cr/gJQfjThQVr+iOCAJHF
UdVgnV6m8aw30Oz0IcEM2k3p4ddH+qPY8udbePn6D75pPWnJUYxjR4geCErV8O+m+X/+KIwB4glD
ABxIe/lN7fnhAFNGhjnCRo/l7rYLYF9gjzs64xC4eFLI4KmNxjLH5ItN8k7z63hUBxnRSoj7hc2l
WRR6K4yee36eSVpR92LjucIwwOPB4WNTzEtTtPh5AeLz8ruWabvJYYChGJJk8TuyYece4StewFJv
Y73psZ5hJbVJWxvw1Si/T8MIuwE8lmN6nkbyNxDLJY7sp5cEFyAEyXV5jyG3XS7QDxcATvkMrZcz
B0NbnHF3hPWyvbgcXqC3n2Q4QEctEshFBtvjgIvSR9hmcHq/vtF/eR9+OI2fgBEFzopuLe6DyBvs
NDl872j9MX5L0+hvnqmfKCQ8vX/8xBfT1g+feNQJNszWY1mI9wo0XAH3TuGAkP76E11W0r+4skg7
gWAI42HwE4SUc6P7ReLKztET1+mVCJqiX0WBoudI+IvJb2i4l0tyNoF9v5O7cQTeub9EeVfuCa61
BqcLVLX50ri5+PW5XUCr3zXMy2t1uQS/n9pPEEsyW+9mYdGPZGnJfVZJDksFVIkBkEI7T0dHUZy5
9v2vD/vXN/n3w/60IOfEb412uMkT7SsMa+H1EuUMK1jfzH/zXP/1Y/37oX5aogbU0bq1ONTmh2I2
0GHU38Bsf3eEn5Ymbk0gc4MjrNsnkz3N9m+Wpr++WAjUQu8IS2J6+foPjymQS9SoGRZZG94v21eb
4eloU+QyfP31TfnL1wE5LCCmLtDRBdb88TiwboEGmHGcCT6g3B21fYYM/OtjJMlfPnGMIVkrDMEz
hj+933PaAkPEhPmgjMQKtx70hp2uY1cRSP5FBtWAvouhh4bYe+jo9ZwGBTKPOiySzx5jnFZnb1Ha
3aMfAdWPlAtL/Ae3QGyjF79Z2OFbWbdisO5OpE9vlP8gZHBK+uHAgU0MnN+TfgaZDpBep8dAf2uX
9RDYHkjJfrdkX4PpG0nw85k+Ex2cQ37nkIjBRoDzkNGSHgIL4oS+zcmHcCx3c7WkcyESWU17fuUG
nD+aDdi/6otnCblwh3ZvgBUgmmHXV433JUeyRtMtldmfJxKeYyeQEWRPy3rUOqgxUr6Lhu/BuQvH
L53J3tLEPdN0f2SNf79k8NndrZ1/Z/vsTdi84oAdXGjqRgSP3OHCCX694MLNPLveRwAXHFgaMJhE
BTXTWUXXB4OpHlk/GZkWBE4mIE3HUe/ox2Up27toyms8Ig9qkXfwLt7I6RuGfMV+yt4tEzTQY4O9
8fIR1iE9NOGOAf97O34e6Nd2/2ThaJA5NqfPaaceGt8XdLNV4vNKrnu1a1ONq6gXUPabp4d1Fre7
Z9cWbsOVf1hh5oB170zzY6RYEaBxDXZxK7b1EC3jzeVxId03iOcHH4hjlvD3uD2wQMAjhZ1CbWnV
junNxqNvzPoDAJ9HKCx92QUZAhlCeYN58e14IXVJu97Fbn3U03qy2Xz002MD3SnfQJ/PlZ4gcEVr
iYifa8Va2MEkqq1ToKDOXrYHCC4CakmGFKk4QhPVmMoHBM/GF6JEBTBjSUjZTd88vqlTQ2EG0Atf
lhyDe6ilXR5eTUtylbXXI96yNONXQnyOY4HiLDjgmg8t6tDlNgn+URH0FENse8oQ+mWkLqMOkSY6
rhXUxsVh4uzu53StUIfk21zNKPsW+yUCGy/gg4zuRntYg4cA4PsOok3M/P0ICQE2+8prQBmxe4Xq
jN0PAjCEg12qarRtgQ4OiRoOjssc63F0m3NXIYvikI79HcbMn2UgLpwOBKDxbtzX9/PKbhRK2SD5
GjbtOUvh6UQRutivFqq9GsxzTPqqyT64CbULxKR2/LJs39eElxDYysSLkwF2RZcNijx8ujusosFe
9rmp+IO9uGnEtxAenhipH3sY1h1OP4NVYWmPyUpxHfTxkje45N2dJ6QM4SyJtpLuWyVCUvd8vwGR
czLRcq0mWGQifevb4ZO+ZIhEUc3G+zEiOAPMvsAftMv9iNy40a41E2NBqTt00HA28dyn6B0mdbKX
wJElPUj9qdn0Q2PjmtPkMIJSMa3GgFncMva4RmPdBGlJguwIuRrdflTPkB4vxWQ0lxQcj1Hp1Qri
C8P4K9n6Gp7KQ08JYjia5zgxJypoxfD078BvBl6rrauTyd/kW3bfw73MRxCMWml4fPBYqvkqzyB+
bOq0jzAE9Xt5+YSSLY909kcXfXJrW4vhERMpiZuj17t5HB461V3xQX0C0viuW8zZz80NxBQEIq0Y
hN8QGpXwsxbz/gmjlSrGXQDzUSwbDDbpWuIdW/R4CHGgEFE/ySWVsekPZk5OAIyvfJfjFXaHxOa1
gytFjnnNggcUmhWcjugVoFSSqNyUOCEBZW/Xm5hNNcz9x0Zm19y0L4hSOkKiv1HRWwBn5Bw88Nxe
b46XhGLO0N6kXfsui9xdPH1Ko/a9sf7KuVvN5ire8prAnrxFw8H0PXTiqyECOgY4K8Zytwp/R4R4
Ns1QipBfG+ruw0zd7lKeQFKVTdrVEemvuvnRtO5v+OSfoV70wUDs8Y8GYPovcWR/3GrJts+8s6M5
pN14FjBO0g6LQaQh1eVFEPWHCw/YRqLyG2YUVlbwV9QJ49fSBbcetZJh7oHwZ7lmf3Nqf9qefzqz
n7ZnZB6BWhxxZghsqWLT3AcNOGABYRucFO5lPqvDgtjIX5cFfyo9fjrqT6VHbAVSk2f4uIiXZZ48
L1Yck6j/u2L3Uuv9odq9HCa86MNIIcHs/vLhf6ikeDaDC4hgy6WYX1FLTylBtW2XBxuYGpIowCcY
wNb1/lIACI6QmygpkJx57Sb22uJW9HGNjNMSBG6Z2etoQWYOYL1Lj87XFKkCO2avyQew12gaYf0C
5Rfjt07BN/j68dbQq5U+L++X7mkJY2iEbSlBS8dh7U4xWkLH1rIxZYoZfjDKOkxedVPHCaoTmNes
TjCoXw8bT48z3e5MvDwAwDuw+DtAygeItjAi2isauucU7ACZ4Snb24d+zus+V7eNGw5At545DWuW
r+9mHX1a1VZm/JG2uyq88Qe17Y/zJUbI2dOwNc+I+Hntl/b9jtYkiMyRRFHZoxvTmXhDOlFhLUN6
1lQuo6xmhUIDG0ks8ELzuPz183EJ/v3VnfutxfrhzmEJbMwWwEhIMfDGmsjNY0IOFxmH7ZeoKlRf
z/Zs5xGhi49N/vXXh/+TfgSj7T/EKNAmSUovj+8PR5/B76UGiU/IDDxiqHfQV/yuU+nNMth/PKL/
EQf015ayH3OC/i+Dh47fx0tS8vz/gTsNb+IvKKGhHfs/aI/49n9Ij8grD+AuAxaQXnAg+In+pTzC
tEzB6FCEvsAaxjDP+rfwSBKY2dJLQDycR0kcIonv38rjJYsIDRV6ECiTCCRLo//ImPbbo/H7knOJ
88VhkGyIcwyQSp//tJ6OPFhiuEcOmYiW4IhtOVc9Sjjb2f7I4j54AJ+RPm7zZTAo/L5cAeBNSYky
fPvWEppZdCxMfZ62GEyEnaV/Nchhu99SRz4tHUCbKlr5+mJENiXlvIj1LlkoZ9e9XYwqkxyj5iJU
hnx1CZjTIici92ithgHgIEA3hCuIrUcUibT5o0i9RWWLCY0vGcKoHZJP0Csem5W1+UvQAZ++IM3J
05iC1T4kkjdvCHtpVSURorfVYW9X7Phz3z1vm5hGzH0QCgieQ4unDCRFVuYkTccKYV99UPjGWlE5
E3hsc6lkcFBgEZyQYDgFyMwcwuUZeGrrzxoIqqpngPyymFDj55jG+HVtb4lEkGIWDG701boxjWVs
JZHoapTIYnj74ZF7+Mct+5/NfriRsMT/ZmlPEKGMDuinLn/Veo82Sq86uOHuJQwdL03jc/03C90f
N0LwbLDfQwrPQ0RThXDc46H9caXJ+2GxsPHcr07GMQDjBAUnkn5mfnLt3nUPv/5MNPmjNIXaA+Yo
WJjgXkJKGlxaP+k/MC7IpunsF5BuiOCBz6N/HeDu+Nzl+Tye9o6M/JyPQzTV2UyjAbwQzyfAbWDl
a+47fT22/qJOLnz9KJBphME/bto0fwcYBQ/Aa9tu+XDUfdg+eGlHC+B/YQHgh61h15gQLitmmRh5
FRFt8Oy1PocrGVYemI864/05Nh6WoEb1YIMx4da3ecjJ8hAv4fiC9JouLhjgd9jAsXzX+94mIYKQ
JjScFnwbxAJgPuypWWOdFb1JYlXv2R5D7WLoRRPbzcC6ISrrU2/idTtnHXW6QjBYjFwOMdpvgcLk
bMOzJcvUMFRBw5Y4fppBuZ3sbgCPISqRsGOa9un3hfH0vKZ65dUqrdwLIYGE5Us9zX73WxVNwEmc
LcdoQ1CnAJJ2b7KNAKbeI48QZrmrLxLhQ0iNnUAiFbOnxFVJrH12zNF/PvhhmPNzRzs4X+IdlwCD
eCm/LK1DxwYlvmPlHmWQUKC9NIhrSUbkwjRBHH0OkRyzgtZVKO0pMV1SzJw06tAj4ix6v++AJkvW
82zF5Rjt3RyrOb2hi3JzGbi1Oc9wkIGS7a3Mr03UMxDpeWJfeJwjQ20zmR5QueI8z4mOdwEuXEw3
O0yF6koYYp8McDiIDm2eRAfMVOOXHVN4VjTGIkcUwUd0qTmMOohCSBS/fComTeFBoC3nBZkKqqBp
7h9120QdhuQ67qAOLEECaXhg/gjHC6IgViegHU5swnSkM1ubnSGVZzfj0isExsSxJ1d8kYJX7a47
fRQTRSeaIa6kK8U6BUNtQ4FggwnU17MEzvZ9bTf5nScM3gZH8McB8DbucNgjX1VdGXhpUjRXs/4t
P3Q/LUGa3bC8g8VuR+x0Oe/pXSQwuTzrzogQVZqQ533yICbmbU9fkGGP/CTC9FnBp1xjOLV+98Af
XzpcxajKEiNQW9Kkgz1sxQi96HdlVanhRAQZGTnzQJncWAngZhjqddhEVCDCyXFEeKbsfgn35CvF
NX7pCWnTa6bh3EOMUShZuW2bI8e9NRyqBRJY07LpWtyNPgLxXQXdaMB2RcP6uAWzQq0TA1ArErl1
6FTbAcGqAdTUEux8Jw/LmrGrhe7TW48FZijwJzvWsJqW1HzYGfFhPcSReQq59N9TuwLbWGM6X6U+
JO0xTzOTAhxQ/XfcRQlRDLL/XMC/w3WNLNExqaYNhhroJLE4iV07qJIKnDa8er2HLYqiYQU6NbIv
LEIkAdk2H17bXbM3H6f0fg3Ai/N91AYWjTgdqgBtILqqyaDX6td+2EukUssPfLfmNtO7f7MKix7w
WdW8Ik/yknc2QJis2lBjmdrDNXrMk1m/32DqGAu8RHFbRMg52qqt09l9G0hgOD1GFxmIeIyTDmzT
7dehTfRLzOWGqNVsX0AakaiHIZXFUBNT5EhB1GAKsSQxKJQDqLj8fQOvFzxkWRfggjlvcbpbEkyX
1K7pQ4PtUYJbS5rvFIGkoqARwtaLMe+DDeqkYzdLFI/Mfh38gEE+mabLFBGPK75nnRW7AZkyvgtm
D98Un+DfPOW9CmxctPAwjccYIZ7Rft2AzQevaZcLyBukxJ0nG+KPIPSg5kiVRoCiMVZ0GRwjKs+u
Zb/tBNyi0e+iTa9wVmEZcBUSzLr7PUtXDeMQaW+96Nqs1pC4P0mkULET2frhe0cBFx1gkN4+mIk0
FKgGQfQZUJDutAzzPFxcJUj0HVsRMXMc5ljf5ZuzUDPBJ4K/MtsWHvHHGbQCfTRSDbIDtQB80HJs
q7XpAP1azoLndV7C7wZ++m+pSnFVF0SE3iPPgLx6JyI85A3p3gQipnbEKveTPa8SkBIIvimBAYrN
Cq8Qs6lFPAa3b0MEu0DVEvTxB7haQd4lG6DLApKZn2o4kWY0Jx0CAgq3N/tcrH6C8zDsaRIVrqFo
q12eY/Xvtn3AWKglX4GjJh/zfVnuAZ9kL6MxwdehaRqkrgFqRNUT72zDewrqq+rhZEG+gQlcWuk2
gPOL4brPJdgP8SIyQhCVk7cpgmqdW0fk1YgGeWqjSifoZ0n8hVMVgSOOthUl3IaUrokEy32D5RdI
a7+gxkq4SILrVI3pcxss3eOC592UzZbKd0ZGWPd1HzT3fsn7tcoXi5go0nkClz0QlY+6dSlIDbLz
sQIcuHPk42h1Tj3eLph8eNJCUhvkwypmi01nyyGndpIvDyG8nAA+adh/VfGgTRGiTHqbnB1epWub
b0wGPaR+0bJX5ixufjiQgF4IX8TARUg7+9bzFAN65jX69ThfhqjupadPu+np5wUE6Ee14KUrhnkB
yRbIGQ6kNADCXkTtDuAMrFIQF7BVo5Zx4J1fFVy1r5An9vQAuj7PyF70cvL9tVzhhETqTdeCCE5B
V73hbyxcsNkE7rf/Zu88diRXtiz7Lz23B2oxdbr20CojcmKISEFpJI3KSH59L49bha4qoBqoaaMn
D7gvb96MdEGzc/bea898y35CUXR/+aEZrv4/IeHeQdNKt4VyiUiqqgynm5aUTceZbrLuoY/iAsvv
igTc5mWBRXvFvOyRY8UXOGV1mcwaIvY+lGNZ7WJ41+D/WZWxL5UR22FwuxUu9zZf7RvfndfwEA6V
GC7x2rftjyVlfZfMIhfT05zV8QRi0LAPFK5EUxD9rI+dIJ7ES+M5M/vQsVmlNyeT7w32lLRB59tf
tYR9V7CiShe/TmKul1zMAr3U/niAfOewHBydMPZafgxM8T/KnCvlWbOnpKpi7qOU7FudGt/sx3pi
XNiosiOGmvt4EI9LWrlz0jRS+jcVVDnHcOdzSDNxa5ykegA/ZlqWxFwjnMStWL3gMcKiVZhEcWsl
1RhUuSMelnVcy5tojIVMk9nq1+y3Q/xPsFXzivChhJQQ/Kani79PBDkkJ0gI5jo6kQ20Yqic2Vxa
I5k74BEJenmT71vpdO22ISINNTJnKRte4wVLeOjDUeevfYwdsdoWOirGt3XRa/OK9Vc5+6ovLfky
FoqN4OYauA32XEUcHHhxX2hC87gtncc8cwMnROT2u+ApXxk+0gSCG3dv1pQhp6io+Wm3c7mWGVh6
kO/969INY4zlPgtI07mpWAEQWZhHbkXWZPVNrbvJ3PahpiJl04qoDAtCTgy+J+l12rof4aeXibJ9
1zy27SSdZ4cYfHCrurRigeMu01ssrm5iompIJuWiuN4QwlSJLQvP/WGyefnbE1hQEKm66Wra105F
14Zr3nu7HeWOTMp00cGSw9grpeF64nachjVhghfoeeAn6oIg5i6XqgBd5A9OelMEYW/xoFxWK4Ff
YQ7Kdlw3Ye3lvGer0xLW7kfPPurMq1Y291B+TmRKiZbaRmdWorEk4mB3efH5fElIqu0Q9gyt3rKS
xlVzM97roXKz3YAJu9wtHVfyba6E154L4Bj5rogJFjQ2E/0Gc21cbCh86p4sQq8rFCIfPJEnLa72
i10NDzMUZPb8l2JSyCiNFUr+ImLKGRPAqDJgy0zBDY286gm8yfjLKbAHrcy96buwdP4O7zF9pFIK
CmTaTOWwCdy+IxI+zea3Y8H5e5CNxwPbd7IQL18djwt/9YbECRQDvqZ8tP90fCSyjS3m/Bh164pj
vosQJFtrqZi8I79jIZ6F4+vsucObzymINXzVYD6qKSfv2eS9eYyaBsy3N8NlPmS9W0WgSlteMIO3
+h6yBMZvYv/pi9UF6mPluoS3jhNCbElNuNVeZyLjK5SloMTCAsmMQE+lN00v2SOQh8o9EGFF9EvL
MH28EgrktmhX/O5BVyrmMtr8OJQKhW5auvY87L+H3P/RSu3/TcvedX/932/NNs3Qm8/6P+3Nrr/j
3xZn8b/ckLUZOzDWDH5osXE1f67FaAC3rysrPwaQDRaZ/cD/WZzBegrZT4Dx9ix8LP5VuPh3ULdD
Nxo+OwsPkYfGB/Plf+LZs13vv2xdscqQ/wN1iBuBlJ3j/teNSzSkFr4q8u0dnEjyrF1ffomsBADn
VcilwA/KlLCc9N3oHv9UQ9o49vtofDB4evOtr8UC9stOyWGnvAjWLd90IiOswVN6MViLkPlQTjXe
cCtAtraGvoo2EYaY4TWc4wCj74oGlY/23NO1swzyNobj+mkZUJtJPWU26ibJduRbRRwBZQrJO/I+
w4IHTCn78j1HJd4HBrqyLrPyw5tqxhBfqq84Nlz7Z4YLjv/ijsk4f5ewRjehPViEVWL3h6j96mdO
kB/Rb6xQ7fOaqgx72HnWzOXLW7pq43ZF9sCoJHPmqJhLzQJNAxAJIWz8tYtgQy+8F2du9X2nmPcB
RTTp4zin0UXFuX9Yg3W+C2vS4/1aDBUo4J5jJJvcOy6XPaATPQe/Ld1/xE4Koo1WMjifnf3QpyZs
4CaQcWg85FqqOZgTvFHPByYcNWFuk/bZ8kccvm3QRPc9/NwvqkNY5QAd8ds6O9XZnL7EaYtLnQR9
enQDE+0WjotXgvv8vo7ei50fyb9d1H4g/lN5wU4HA3MxnnscTYlZZjrMstg/CW6LB5ZD5Wvgmr0w
zTZrPEZJd02ZqAgbbrMAt0KDgfpCkJFwiKvQG92+fy0Hbd9n0r7Nm/I1JzrOUBB1MBfmPOUk7+SF
eyUX9kZO6jfAn3wr2OEebVfN+UaQJLoNDIVbGyeAvhgW+D4zfjYORTto7/t+ms8wdrCDV9e1TtPG
GeiATsABccRzHKBjxlAstuBly12Lnn6Is2zlgYr3Abe9f5YVGfcimhbQSdxjpxyIoOnvgpT5d3QJ
XswlqdKwtU+9CxU8mtzbulvFNihj3IU6uPN17V4skk2boloE2ajOOQyVk94S6W+hv4TqTjZD8Xv1
1mDYLP2oTtWQT4fZRW2WXqbfgrqyntYaroKOo+xXT2PYtl/d4lDXjU/wwCrudGDzARSQxHnZHnI3
6k8997YkE6s+11dodafUDfaClguCTZ49GuFHprDQN6jK5F9Kp+VNUBxykYPNG873uLsW8fCdyvoX
z4/sJ4DGzqEoUk0sZXl18hhnBg8OJoEmW7ZVVJ9HYoeXleXBtnbsn8b1itOg3PRJFrEhJ+DhqG/a
oNyaqp3vo3rOdi6Lha0lJjpdYuuwrpa6H4Rf7xn93VugLfF9n9brXU28N2FE7S9rbjHmkFzxfjep
5yZsSMypJzZy0Vjs93bYv9udne4aXYIlCpf6GikYEpzTbymC5HxJ07gizx4XA8Qe3vpzagm2WaAB
2tOSei9cr4m3YxgM99wS5nc4QHID5gvxX/OWZ7msfkazQ69MwW8burrjszMPSbOmfLdwN7OduWbe
yMMyTZktxQVpItOa9Y7ouuIku0BvA5lWP0xALkYb27uUM0A0m6zvGfrBzgq7385UfuV2Gz5oSFpk
Sv0cb96CV5Wusf4NNsu6HMJMW3KfwsUqv50jR2HqNK03A/iV8au3y2w64MVOZ+5s6XwJTS3tbRrX
d/FoWPTq1LePwzQ3n6UH7ZnSGwgUhRegU06VRZmP5RI/yLX9RH4OsZZBitvCjqiWfUMOk6eP4/Ye
xh7FG/k4w1aONvY38dvYpFwmQg/NeDtfd7WN1R65vZ+YFO7Fis9L8vE7MsCQ8+V6VubLG9PqWZPc
DPgzbiywd7EMv7zrpdDL9m3o7YvBwgjhLUeryu5SB0Lm1FTPgzsAUbuChCq9tRBE+dVDb1t7ZST/
3ByrK/kiXH55+bNFQgzsy4e+0lZTa29306GZnNvI6fZ1sbJ9xUCscjIY0aXF96u86jIp9yLn5tAg
Gcm1O5AWPi3AuLO+vos6ZxN2RdJO8U6l7p7s2T3X9l2NoSSmAmBcJicRuNXsgWUVi2cArH1/Rn+h
Zsnl9ghN5wkIBA8H51hyEHFfvjHEFoW3PAwYVWYWrC884IDoCxtnGacY+S3j5EQa63JmLTIGy6Or
jHtFs7s7R2WPmpwrmlF9D5zrhnXNc6lKzBfdoRNFt4VP7Rx9q/LuqsrPfguHpNw5L439aHcctpnA
d4P5L3glZdrFu9IuX8MwzNjNGx6CoNHQGYJlSCYepnuYOGrvxxWOpxIsLrkyf+cP8V+HSPSBmKmV
rLV9U3vpLxBTLAzAuFP2wQA8MR2e4tl8SehwtzKzYOWPHQ4cncl7WnPqrQ7dLqnd5jxHcZ3MGRFv
pCGm/8I781jMNoHRziZve8NKsd3aTXZM2/i+CbslGQeyj6UAzAZHqN01MtQ71DO+ycP0W67NrU0u
PIzK8WutXdBT8b1yV+coTdzxZWqe8f4wkYM64fJCKBMnNgEpAF4VjUBA0xKeoXsu13tTiDt7plmo
CsMlKSrzOHEuxn7tJnPNw6SiT6mYpnQ7T+F5XMiVy/7RSt0bbRwekvBxotHFLthZ6odRQDq4RZjj
oKmA0PUSfhov9s9k4eqDHPD3A36bqR64rhfMMNofGSEiMBsWwJE8HXch8eqNmti8Mvs5N4FSaufr
vHwn5y4+QD3ecpLARBkZqTaScOUfwl1n+lWd0wC+BDslhs3ahx9D3+tPOTkQkK3R3vnGIu08hlV9
MFn0Yc8phqoQY19FrrIoePqhunooEBOyTQMsaWPQPB4IljZXhWBfuBxMUJp+yFiRl+iq+xJjaTv5
aKdrzzPQJQvauTeTWYtz1XenyYgPO8/3kaVHFpD9PsPngHHOffRX5dypwr1RI+qJcmwBA37lSeGI
v31rvNsUJ9xqlU+jTw+FaW0+v+1lqMB1jQ19VHH5t7A4MsQqgi2tYIx8+Xoo4JAcywn/QsY1FdPt
QtC7G2ADaGt57WEabUB5sXxZBNgZ2/2I4Kf7xNz3WhXRcWnbC1aWODFK/wgIyCXp1LC9L7DLj1Lh
lmhLCvsmj2lzH2FDv20xZZ7Xara34WpeHIcrFAnOTxnZ8wbZbj1hMJrhT9BRNtlPWR/dFwUMLS21
vdx0GGge+jDs9uWQAZFe8AFpKYJDSSvD79RhxZbYFmtc2xpik8DdST/9Hqw8Blp2qnmqehd+/HIN
pw+PDa/YJs49TTPsbL1RURBv/IjAaLE662kRE/88Gr2Ko13GNBaI1CvJ2sCUGMYmbLFSKmPhtJ2I
JVasoBKtVAZwKtMBElLduI9siqufnkj5A501upcA+W8Hn92UNrO8S4N5BahVre5R1Xo1tKEE9W3P
LvSnNRt8s9x5T2VojZxG83Riv8AHzbmWrtkiuhGI58gkyIm3oSjdA8gJvefiHZ4hNr0XapiI5dir
fegnz76ARvLeqQngwlNVwSYffL2fc+DWxNMf1gwlj83o12xG+wh7aK4f0mGw2i3p5WgCK0ZzzKEd
ZMhDWwTmvHYdlj5rKpq7bhmXy2jbgvW+PS/WlCbY+jC1FnOz2r9nf+2PNDdm86092OxJVRM9UTim
zDHOq0Whgc7dK1sBvjDADOzPKdbZG9g2kk+Ehv2bNsRhzJJ/wp6swjTtfruiDIKNKQVv/kICvNqh
iRbu2RpVHtw2tGrWF57VFJvxGM/FVuTIEKglCHGbJfKGa0xzYJ+8sRZLDocu8Apr77BjB+iTBzr+
Uc+s2p8qgCCGREI3iyega0i0xCsgUIHhcvKRL3sQ6B09MaTq1zFvnXfq9mzv2AZRLpLOl6G/HbO6
/znPbQTZR6m825YTqdNTyLHjPEzeSvBGwbnAw+MtzGf0vgTFuFtJkbV8YVP2SbL0/S/PkupFO6Kb
TvAspulZT4qNKYMmx3RIXY+5qReimZs4XEoNiKvvps+aRj7Ch7AZ88dMxao9uxnJ4dPakVCmrphO
n3WZ8vlcTmU7Xozkuu12+G87FxwDyjJMKBdG27arARO5RZP/WeopPbmDXX5VbG+37MOmRykG/xQt
dfCQqYid2bjme94fvL4heXo5kaCG7wT7IppF9jA7U/WSp/ACwyzhY3mKfLGS+FiDTQFUcFuG4rWu
xP01Z+yUdnCSbh8eNdKcW/TNPcdGS6iSaVZl3XtRRe0uGLXeQZ3gMRWPe+x1+mnMcxJOXhPflQCr
3psm+pR9Hx29YHqrZ1cnSoTddvQa+wG0cfYsreC5Aje46Vr1uo5Zs1OSbmOpz7FKiUqPUO9w/OK/
sEGliItdkg0vhPvSO9hUPTgndl+9mQD/Kd1c5W6NtZ1Yjfe4NO5HB2+CKUEm4Ocsuoaag1MOf4Ym
2M3N8mZMfEdf3w85LoDJ9HgFnPrFG2/1x6Czh6xBPhFCf1bNQzOUJ78efhVWc1TBckOtl3+civ4j
KHgDCAOqYcVsH5IHprYkbfWp0O1VyRZvDo2Zurf22WTfj3Fno5vVZxmbP0Axgk2bxs2dI/pnNpps
sy31kHrmiVLSW1s7gLTAFSRIn7ez7C8ydB6GGZh7Yw1/Y8ysvi7PpZyXG9cluNxMXOYbfMTC4WKs
p8e1qd5p+/jJdG6ObilPgXZx/AVMSHwNA6s9XA/BOj8q/beQqOz0dFQRR5nr7vBv7Hn4Tomxgp/V
sF6ysZoh+MB6WXtvL2RxWBk30gpv+8Lr4S+nyHE/lpj9/mTyjyXrZzoF8tOyyo8qKn55uEgutlX/
ZP9xYvFK4lENW7Wk6w5ZimiHA8LQmw6jFX4K/Phb1s/0pQS52U+WuWr9DfoEpZLpcBeS3GK16Kyf
g8fHMa8Lfu4J9Y/62xNxAr7LYIjGYHWhLPIjO1d1p68/AEU3m4XBdQPX9HeXUwI8ZBYGTBEljl1c
5sq6iULBehIruEBJBgZqQ3O23CcTFq916T/2xXTQvt9RioRjM4x4laPgFMb5yeF2G63oBvz/ZeuF
mFyq51b0x4HIQBvWB+TLZ4uruzWnd0U5v83ayNcKID/1XdvQWe/cuHx1rWkLK+WcTdYJpMUhX7tj
CBqp6zQIEiTFOawoWOnrg+WYyzTIYyeXczQOzPblKziJJIgqrKPpiQ7RZ4ceOlY21RnS3taevPwm
tuzz0NoHi62s24tXCUUtwY72Z/Z6b4f9xD1YHiUFS71LnfiJ1tWerm6+4JzzGl+/t9M2yRG++Em1
dA/RKqL7KdD37FFOrGzeiz7/TRhls3JEbyPAGHe4Qscby8DE4hT/6LLFvcQt7eIWRZtdxhOjmGob
HCwFq5hF4gdEqXZDyxR7ZKsPdsxRZNJtKO6UcUEhmK829EE9sm++gsrbS95x/HYDjiGkwXu0bAzv
uMgLsSmC/jbK5Ytf+vvVxPHTSAD3UAuKXiEr0Yqh2XPEBzVBHGTLc15b72yHFCohDXjlII4seIje
Vc7O8fznAS7qQksmZ1u61UJfVsCPe3wR6sDa4xH66pnlFlM4G8oj0CsmQ8Faezr6YLUP2gr3jlFy
MzT+1+pl772Iz2HZ7tg38UXJ0Q29sr5zCzfprPikUx5XZT/gcgjP4VXsgP1X1O2piOJdGlVHj9DJ
rejuukbfKEOwwizMdFdJ07OjbRnHSe3J31cyIMzCDR6iiNsELbkSZYeYwjbW6Q8Ih3xi+0PPkd0w
M4a+98DzmuwfPHE6H8KBe7wKXXEL9eNJSuIgdbBbhidoEadOR6+Ws26nVT05vOBe3J1Gh2mt5o5u
cyV1SmzW47ixVotdYYNveJK+x2y+mj0jOAVwpf6MsnWXLulLZxjF86oI9nYq0MUEcmZv6ePUOH9q
JY6rvf7FD5DgQKIspCM16Fjy+gdcLWXz9JKH021q86P3sFHcKnjK4CaQhop2MM/YCVoDtaOh/j3p
GlXf/MQIdFsZuR/seRtU6w8Smh9UDie+RGfv2oDFDH0TozAPgJl3tT9cllrfGu4cIf1gbeO9zStU
iNLOf9Akez/ZILvG/lJr7y4vRHjrK54dvmSJ0ZUgt0KZ7oLF/1g67770u7t6AUtKCBb1w6oG0sOk
goLyDZrQHiwSBs3mg33aaQ7UQV6T26VMwdJIcwNlCpkrYNULygs9eHReU9lsB0UyLuI/swnK+bZY
x3CDSeA5shRsCi/eAkvY9xQHEo+z4Ea6/nnwa3tvOynJcq0+K1sRJSddOs6Yuk92RvyHi8iHN3Oh
1G1q9pXHihvaTMew1XbnVnm8LFmdJaz3vkbegm0em/BgAqo6Fu+jxEee2Bl91ZWWkLdqSBl9/KiK
6rUmV2TeY8YorrK5t2B4wBSGIQdvlcob8KMzuiVv5jFSqaisZ9VD80QExWC2jIKmkA5NcLzq4aBD
ldNuHTL2694IWz71WbS4+xzNtrl4BXrpoUKvfF0VBkfeD8B7OzJD9gtYjEwluVfRhZhLP/y7EjG+
RnB6goQYGOTvJpRm2pfl4P8FRho+NetknrRFbzFbSaxNm5nbU7jpAeuyy6woVrkB97/2xLy69sO4
RM6SFnJbwyQFPHyrlCnv8qBFW4gn55WbM8xwLFd9ljhLtrzPYbswOKZSVPuQGgameshacH7pYXh1
5quY2UusL4BVTBgk6Vyv8lhqiOkAjoqaT0Tr+Z0+1Nka9qcibgIYqSi+824s+5GFfh2Jw7w06qdT
eMOjQS28t+cyzZLa5s77j4/1/4tu/4skwP9NdfuZq6/PL/PnP5Eyrr/lH9nNdf9lBRFaF6Jm/G94
yn9kN8enchRZDRcuASgPCNN/kN38fxHwIeyO8kZNKSTm/yC7Of/yHM/Gn2z5/PJVrvv3auB/czXT
Kvzf9mWgUP/npMVV9IvpULExzKP3Rt/Rpf+QddAQtpd4YrK2m8CnQaAZ5VA/p2099fJ2XtdCHDLK
+aBiSColNJygC0mb7gVY+JVOi2vOhc+/z3XRJErmpmHZZnWXvB19rp3tjIvQsp+WMPqBIfkS9s58
6NvcHHREpBlnC8+xiN47JTqocxnRK0OqJh1j/xesaqhqbf8SNgDvx3F+s6j2oA3aysRjVKTwn8dQ
s9FovaX+5RLp5by2bIAZI/BiEFKngh//2PKvPLcAHsedwSh3cRo2GI70oLnLxklqeIWbILUMj2Y7
ozWofffs4Qso98UN1CPEUWszjVG3qaJSwqBt1THy5HThD30YcXrGS/0YdtGddgtY9Xk2XsIlLUKq
uMtas8J1ZA50x0LcuAK7+FI30j545C9PQDf7AQZAGdygOfqfekLDKuaowcMCekvb4mQWTBGDnzp4
d7gIcLGgDKyyjhDTbJj4/hjuO3sh8GbCnnbGadoIh3UW3RG/VDRg9cCdd09JDaeyKuK74JqfjMp1
3FkRJJSyl69jTQyTYargQdOwVMCEQrds1j+s8QArTrjziRVPf29DOMfQMzUXwe4hGedSJ7Y7pKdC
DONWo/O8TJhrWD1PjE2dsXlA5739DvvPuyxB5v6sulgcVNGpY8brd4qGUfEG5oO1C3KHg7Md6nY7
gKAj6e7BdQ79m3Ew1D6WCj6dkWyhbBQCKHZmObaxhZo0FK3XJWVsDYnfTusLO+IuiYamPy9F6D8q
oL7HEATRdnZHf9dmbXkBPAc0nq3QIa1GXkOohSxf+yr81URz8x4VSh3LaIHN3M7OyZvd4gXaHlmp
K6ClDPBCpYrQMpfR7hLLwD5hiW42mr/1XQSaf5MXXsryvAXDvUOfEfsxs70b01jiEhTUq29V2hvq
uBbfPkCZaz4XY6bD4gtYyTjM0TlWExxdHZGJcIsh3LAp9tCrZHrDonA9OZk2fK6j8tLQkYBHG/eJ
xKNOhcLk/som8WUv8SEkzsXUDPbpLa5srJRE/blZNPEn/hb9KrzMe+aDQ9/lGpLl8sv50bPRrmfU
k00WDj3pbk+crSKdnrpyRWPu8h+1YsjxcX4xj4JAsTLy3madshujbSZXqdw9ByJdZjGOe2L/Ygch
ywY6Z3GgY/XIwr/aaH2I49q7hMXySDkFjtq6zh9rn8jqLO67MYsPnWqOMFXU3dwF53ZQ3U3sWcfB
6Po5xBQEmC27A7vxDMzzs3FgAFDpezTBULA8wfdv4unn4sTidm3SJ2/yvtCPyG3DujpklCFAdXHL
Z8Q+NCU3txFW7Pdw9oK3OAbJ79K6gHrkHSdCEaV0WFVR2nE3V1DWC7H+cjsxfYHZvy9l/MLy69Au
ttpGgbeNZHqfresrnmJ44yXNSssntQXvyxS+spqlJ5AccTTUhKWbbtcHXBxC6+AH3V+qPUiHW/47
LN5foUOtWc2kuJur9Es6+j5Cg/yZ+xSNNmuFt8mZsz8yaJ/iLCTSq/SlmsUPXOz7tbeoTKuybR/k
F/RqQObiXUwmfHA8seywpv6Y6B4I2Ge3LteQpmXnEeozYQmxr2vrLMaaUK9DzUDkH6ae6+HgtnuR
p8WOPBKPizC8tqd4z8Hg9IeqoG0GA8Oav8xMyH9bT1d7EabPrie57AfLJWI83UMDx95Yx3dMXIJh
fMbWsPo4qkLj7zwqFDa1G8+7lSqdSP323LJFd8i7hGfGLUWy10E0rs5L0Dhn5Tl3cZqFV4Ob3Ext
vB5JGtyEAql0WKtfRJ3+5Ks4+MLBbORlt3Ghzzm6wWb2RLsJ/exXOhTY8tMXULrHwCJ7AgoRUqa8
dRuGoMxwpgxd+IcuXgiDdfCYGfOiqvgy883YhJPjvI+C79OYF/e4ofvjnCEjhpnzaBx3Z8XmobKD
+C+3LFCy5YD7D6DnpunEXZFzehYYWJKQ/8AeRwkFfG5zCHOaJVLCHTs6B9qNR40BrR9gJVg1X4p5
mpIuW18thSZKRADyrItFMqmH/jmjwQvnHhSG3p4AQkTVn6jqqycQeryEHb83cRpAx30xDAeblo5f
GB3Y+ndwGWVVdr/Xflq33L+HA6IGXOdQkAdIJ5MVFxPqIX4cQxwK7boOtD56bPhZ28ZUpywrrmc5
5VB/Ndd4poEpB67A/9IYWVPUGGUj4tK4NMVeh8HjmIGZFSMySUqvDfQGVr/ZatVnpwKlH/d62qmJ
HiLPKW/UAMvQW6VgpPXyJMDPsOfN9u9g0R4cwRdOsLtPbAeKcUAQZWcP8/ypLRXk22KgFcPqOjDC
aa9bCANL62DIGLCKbuE4TPOLCjgGzxD+So2ASacBZtZ5FO0DTnVc2uVKlOzaKGFstS9qd2RWyI/p
BHYW5gUW8p1mF+DEzZaTJQnb8gOzDLZ6GELMRd4PALjDiRfmwerRS/W4jRuMpRmWPpPT4TumdxJw
SFxBa8hyToCknSdsTbl9sarlq50WCj7iYStn67EtaGGnjffBttHKGqZTyKSpYZmu+TtqhGNZqr+R
RcAnpDAJNmANJpBiFTYDazxvx8XMUByqzyJYaN6WQcSOFtiqphNzpo1mrJ2Xrr5+NwMiy6xvqr1v
xNfSzMU9ftOOFhOXZS4UjLHHnur4dZoIl6zN0gSvuV5uKXgYjnD9YfmgE5DC6pD6LNXuZMWn1CvJ
D5lyoY7UX6YTjGJUl9yaaJn35bItvdTclnSqX+zIlEfQD7Cml4VfZWvnRjEae2gCAaGpyfNdawZ5
00D4uPOIdGyZw4o3qNPrZSJt9TyF/k/cCcBEmHhulmn4q1GhNf0WO4uPpFBmOnENC34WvQ1cnWGo
Z+Fu+kOTxcjyJHxhYdtDtPWC+Ue5SL2vTAmEK9UMYwtuahG8+x7aDYXbxYvCokr9qiX5CLA6IbLD
IYj2+TVqmZ8XpYmK42rFPYNN9lMjgw8hcY12GModB1tbL7sgc0DEQhZxWmbUkDdVsGviBWgaIupl
yvuxK4QQauew/WLDU6eL0I82PFF8Hm6lOG0wK6zdpRlmN4B8YM/dRK5AV0tSDnQUrhuXxXC0N3Om
lj3AasLsOR4bUJ9Ux6ksEuqWzAV7scly7fQUApx/tKBnWAmcYIhAyqJ+5QElzbV/9q41nzRZwp6F
ZL6o5i0r+sJKXDBz9Dq3cGQDHrBL+KfF6U31LDYb2Z7jCh/8QZe9+d0MaThhUnIqAg8bLNfzD6yl
6d8ZxClZjTnvBI6HbKL6okqdKj+7o+zjbTfiUT73RCe4lobgWejwyvQX29IRhJ/AYk1gkX6nBDja
mr+2XG7PbTDOSSl4nm3QHrL8iHGmT1arB7YlWRmy1J7HC4qN9NGxeiN/BvwBl9yKZoyslZmm7s54
quwvGG2zlx7VH1DtkO96j2XzhSgVGg4bGpsU3FXZcb5VnvRb8Ymv4g/ayFUIWq+iEFaQq0CkvtWi
4Fs5ster2aP9R1H6Vpfab6XJvYpO8VV+igsFhW35VqXab4XK/Varqn+kq/Fbx7pCh52H4lvfmqaC
T5n51r2GqwRWLyLwt823MlZ8q2TLt2JmvtWz+ltJM9+qGpbIq8QGmAe9DTAa2lv5rcOpb02u/tbn
cDnxwHbDJbf2VhWL4cB37CrowYoeq0R/K32Ac1H92m8FsJ6I9dB1dlUGI3gCwW1oq9w9z9/qYWrn
KInOt6pY/aMwXsXG5h/hUV5FyPJbj+xknL55V5FyiHj84syW3Ss0WlRMjgYUTdnJJ+tb5VyXMJ9v
zVX8zL910Midov5g/SOQDv/IpZiblst6FVHFwCF44CvGQqq5yqzWt+Lqfauvoh9QYotvVdbSpuWw
pawB0aDIuRIMLX3pnugN3jnbh4wt3xsV4eK3SnXKK+XTTM2ZAwpcMc1OedJNLLCDuoh3BWRjUl/X
8c5xxlO0utZDSLbrwbG6KalMjD7ZtbjiNpiP9Me1RuwBlLX3IbPslbmJz6c9WrQ0Z3QbJgRyMP1A
nX83/5u9M1mOHLm27a880xxlgANwOAZ3Ei37LplJMicwkplE3/f4+rfALLtiBFkRVvMrDWQqmYhA
BOB+/Jy91+5kdG2EHexxvdEYumZVgxXLkPQrg3HQn10sSONKV9hc6sJpXCZ8ZvDAiQ9Fd1UOTn0G
i9cBAzGN7TkhYBISSV1uXG9okEiVhsd8w0OkcNa5wEJWheziezn4zw08RHSUKFlQf7rLVllXzCjb
dcIgOvPbSxHhL42C6Lb2LcQVURGdpU47ALIHUn1d+dEbkUnoebHTuJuR4MNljzJ4XZbkHnSo4Zna
mKp91iyr/b9uVdiMc5qKxND9zxLxFb3z5yr+2Kua/w9/WlWG/ZdhowLHa0XqOkh/9Nl/WlUQEhCB
m+SOzn0iMlXoIf3NdCX33bEF/5sQDmwF/uN/O1W29Rd/TriuBQrWtQzL+DeNql2jPK0wRUKQ5EqI
zWFz7LepcClq1GhIBHpG5ggo3XDlNUW5ZrfLTz58J184/2fP/X8RDu+XUgYUCcvRMZt9SuAFR+9N
NPfJvzNZybmc2CBfii8Gp8suAlym275Kk+9RUaltEXbB6eHLv+vc96/vmMAPpK3gA1h7Ovi2D0bc
bVNDRcxB4oZVU63FQHcBfRMJINju6KnMGlK2Pt+QJcLbwDe+OWbnvNJ58jjuuRWztmTEVRrFdgkG
36iccuPFWmpsxBQxn3KMqJ+P44RcMuGn1ClxM68qjdH8MmIKQ+hEVWZvAzF58Ct4lZly47m55/lR
/rKySu/Fd8buoets8V2vtewSMZPWYE1Ogu+HvxCIrF/8Ig4cFige8y/yDt340KNkeIeQdYyAzXNa
ChatbonnrLMdBPCFnaYLLZLWg54I45lYCRjfjqJoZmpT6JCWJrP8NaU97sco8OyNFiQg1+rQL15r
aPEEj3TA+5d2FimmM75vR9skbc1XYxC0aHxOcfdeA3NjFSDleeEMMJ9yO1UNJwoW1uPQKpNQKuyd
d3aJbH1RocZlais1XAguI5rXqB2H+zqek2A07qK/MlDZXnXY3cVZbRWBjRS6jeINZzygXnppZ3Tx
oiGdCPaknIEOLJpqHfeuHBdVxSa1CtJwgK0RZ82zjoKAXDcJe/20xoknLyfFKWBVs9H89IwSujE7
a1+sg66iJce+5zgrQs9CZ5VNbfNN2pbv35hZREQLRtng2akoV09ELujI9M6Atl9WNG0X2HKnch03
HhOJorbrZkWJaJWEJrD1rSJMcshYLAzKyGo6izGgiX3JWo7dgJG5mfoY1Z3mYR2uPdLZlpjMkrtQ
uiHxK4PGPFi05MytLJVUzklokK/xyg1L+3z0aFsvQUf74W3sKae/JBjH9TZTqIpww7jVSDYJTwVT
Lj0TCRIWkyOC18EyXLMVu+REGsyFFnkaiYaRaJ+YK0L0KgLXMlJTTapUZpeo1uaIBVreLy1DmHBj
NSaDYX6kEayDVqKiZqCMQ9SJXWJC9CxVmGBjyqa11SbMG1FlhBt9pGu3Ovzwf7UY0ZlXhmNKHXzH
HrCDTKUx7tA2AtFz3K2kmUh7py6vCePo8AT0Da0TImrQTNDBnfNSjmBQMPjsL4YuZG7cP660GBbs
8WwanPthohIkiZGfrZsqt85F3YZnwkqNLca56OLw/RpfLPQucV0O+njBzmHjRvpIRJEl6jiUXS3i
Dsy26D0Ylw4ZA4UKZRGOk+oEr7q1aohOXI0lqomkLMyXvI/zcTOMhlykEUi6ydbMc1OLfOcIU+w9
f3l3dcYiReKYrTsMX6z9hHGR6u5Qlgxxsa6jE3JHe9uakbXu9Zh4G38IZ5jeEJyQnETkXU6ICycl
a9rkKZVz3Wr/Lvt63q3Yq3WbcEiXfRu+7+73hVwMm43ZwplIrVIQ/dpz8nbGKP1TM/3jpOiLRdim
PrDYj3CDAaedf7gPi7BRxMhz1UgvKO+7mwD8fsSMuwdlmVq181tDYYUGIoKHTOZ6gO5pImKZcCpJ
EgqVax9x7Cdq8LG0J3ArraxKwCUo1repRu941dJrOMYC/vzwkthHopwjTL4ZipDdj6xsRmudN3/k
bipeGF3Rmh3AoISAHr7RKbS2Rx7eXbwOZji8KUKi/LEF9TQv7O4FNdJcWl9DlNNpifWj9GAL0XCT
aPSVjzhJIpgPMLkm/jXxgjGCtApLS1/W2ubwB5lv7L8PKXULlQsnd0NRyOjyvZT7+FsFGGUNNE3l
0lJaf5tA41/o0O7vD19lDyH+5zIG+GBbV1LB19p79iDnFVbUhSSOsPDPRmpip9My5TjUJoCLrQLB
RV3REy+S7gJbCjbuQccGvLA4LsYb2Fy5cZIP5bPfTkeT6HdXzvnDMR2lbLSEUKT1uXsLSaEiUVte
QEIFMhwaGIp5BIFOW9oe3/02jtbK6oyVhxL0XB+7+tvh7+arqxtQpHRbSiIPLOrij79AWAlOPS1B
yA69XX/dJDn5vHEITGAMMDFOQ65dxh0KoRUdlHZdIc8+gqneLZr+3L8QQufRZ+G2Z1Lax0/AiS6g
yOMZ6LII9klDMiGa8qgcbrBFYTCJkvBEjHW3PnzjewvkfF175rKBBJlzGXnDdq9LOK0UVQECBJVw
jqmMAep3wlkpjTrTjy+p1Zy1VufGtZ0iplzi5+lJQCErN1nlNnmoGyCaZCEf/lS7K8H7h3LYvdhI
mbdbwt1DsvOM6GZiaqj15gQRx/Kb01Yf2h9WYtFG5OD/cPh685O/+wKyENgGxM+5hof4tvclDGja
YbYQ7810A4OIZs/+FixBlWq+pQXwKmwkIyHUrjzy/X9+9ecrozh4v7Jw9pagyUhoLsZmO3Ncq5Vv
ezSeHQ7dh+9vb5t+/0IVRyQWudk3bBt7X2gP0yWxgQ4skyJIT3wkjZdmZcak0xrZPbRqsrJa7YXR
hAMmttbodzv+d1oc+qU1Gu5ZTWAMrCgre7Y7Wx1596xZO7H/9YPykywAeM7QXew9g4DHRD26El5C
0d/4paluQ22oiUXUcbRQflcrJ0H4BfSmo4C7shFlutCQbcQOKohhksooYsJaQWhYoI5VtH/Miu3N
nDxUkbAA5GsqcjC4dWBpOUCWyMTSwWDyUQa2G62TmvK58IqE9LBqurHA6UW+7l8AiMVzh18oMDnF
hA7bqJ2AXqFwe4NrEDxa2lChu2oY6651u6j9ZVrrcIIz8CavWoCAet30Spz2rZ0OqwnbwbDyYgLk
q0zaLGkgiJ6sstevtcJQKcJt2YHvzbg4KFkFzoG0VNwneuOF10LrZ9RvYYhTHatqfUrNjIZZIEkh
9iIu7G99ThdqiSkDYkNleXgLsxkmhdeYQG0K99QEzxPiODuDxdRsUHMZ8EuCUL1NPmPLBQnM7ndp
oP9CScy8eOUDNKxxHpTVb+KfnXRpQuaZVkWihWdZVFNN+1o2rZKube4H28wfEy+syeMGH0zcUpoR
plZX0e+A8a13yrNpIXWsx47Q+QqHF2Ub9GiIUdm9bkEo3MjJTSpitM1eLQhhiP1NpAThK0ZujNdZ
mxi/W4UPQxlBcMXhuDPvuRn3R1dneFitsLYu52kfx+Jc4L0NwzzvKUaFmSJXad1wgS4Vn7IYdJr7
SBMh1xXwChkIFBOfjJ2hVFcJ+LLHNJEuQDiDdPAl0VbYtRvwd+UK6bKLK9shdjEvCnc1GNk4LT0w
HadZlcB3xu8By7jnHPdrBDH3w/JYTxddb3unQ1nPquV+bEDQFGNXLUtbI+aYqVr0Q+Vj+xx1DZoz
M9L1JxSrxi+OEWO5QvUwvWFc8R8DADzZKtYHYzgdUSQwDdUy877S4vIJILZ+mwvDvSXUTU9WOgnS
ZymplcUizvjOAaX0jJmy2VHedFNew5DAknzKfTmvBPJCo3BTh56wyC3zDNyj9Bjcz8LsKjeJbxKF
7XfnvtVxPNRkrcS2RunubzpOQogkglh6cNHjWboLM5mDZzwMiGGJ00A7oZncRqt0JgUyJt4w7OKW
Z9MrrYYFPuBYasi8fJYpaY9Le445IYM7JAgM2p1uLLtiKN+sZAieVW4SJm0PTJ+X8M0Uk0isMQwq
O1pQfJPt7EGt/VadjRWTHoY6sXbajXT9l3GQMGhs2OdfPM1CoeJMJSgq7rwYrlrcs8Y2DkYKr5ak
HroxxRDpq8YzMP13k8nZHdQKNfTWKmp0MFTec4RtI4kDaj3UQtuw5jnBAERU3iYRdFkXU5OLRw7s
fbRE5WxexTys2Cj0RqYnQmKiX1U4CBnATbonmFoo895t0zluBtoB5Pac3CLO0Tpqa15u4PJu2FyU
2ow/92XWEZ8WWYo/SJ7lox8qhLdMfXA5TXYkf5DRKbqVbFpaRQnhvo+WmeTjgplxq53Gtuv8LPJG
g/Th5sbrIJviVuvKepbUjo7cAiFy+c1HLzsnBz5I17RfkFjKKkyWGiZB8CSN6T4JzVRvxAV4j6md
TXBzE7AxDrUSr53p1vfjiP5jKWah/tqYwanAeXx2mNpR+Phsn3KrMWOX4iawzRsmDVO6YRu0mxOg
mOKy8a1CreXEV7O2i8RZ9kWHUS4sOuvOtZk8kOGpambiHPAwEMRt/60Y2V4WeWcQaUg+bQtTS9gV
D8jUpRdhaNgFT2wTEAPMqPfc1MvpphvC5BtKtYw4UZxViHkhD9HGQcCen+AED5tli6pvWCu70E7M
BrDEsh6kcVXkkYnQyEn9E6hYPPlZHfm/ABSTajDEAxERPBEuHKnKsC6NcR7nuk1K6rlD+JuGtkRS
aNUJA0k/rqdbDPTkSuDcf+AvWG8kqTM2i4Yye1Jp1bsQBmOgGQy4AQr5ZlgAvQcCu9IDia3bDHQM
5yFi6rvesgPznEG1WLWmMLNrRPiNt8xLk1ahXrnybvDK8UeUDUx3OdYPD12SD8XZWPOwnJA4M8Zr
u6ts8BINB/9VXYxJcjIgQqUfY1kIujlHTG+snMaVG3mc4Mta9SDcuoAAXAIFG0ybhS5P234Aj2tU
pZcTMJcnE46VOo8LlMywIMR121ttf0G2XH2TBIgVVxOSRlAXUQK1qKoGpIpFVqQ/s2ly5mjRBEzK
chwmEvrQc1vjNiz91MSHk+GBNqIcQq8fWo62NgmMHKBc2yj3VVd4HuyftmuWVmEErBtGUGMcV9Jc
pa7sbuPcbjdGHMofpSAsY8oNKL8TyXqXSM3YCQMR6PRYzbZtt9pEKkmfaxd96xXhieXB1FrW1V3o
SSirZeejQyvry9TN6t9pkhQPRtnfVB1nLWoa0JQ4eY8Vdp8PLhJxqanDPDKBtLhzJf3hmE9YH+3F
KoFViCWM8N8mLxjMjFWRwz6v4tfQjloJxDOariMxoKAbnLkwKIIRdEWqibaGOMkIEgRf30bLyQna
n6jt8aU0pWaBQ4FbkqH1H8ltoVOTtEcq/S/OHxzA549Ol1c3wT3v3kA5EBabDHJYuqWOlU6BrijG
OQ+6LYzml+6U38CHMk8kHaY6pamkv0LZHO5Dc6Bb3OkZSLIjtbJufipH6UJYNAdMZYm5dt79SESt
20YWx7NTn1X5rNORMZwMfW4+SygRgpyx0C1WidDCH46u/BAheVyqpdGH0Y9UJxFz2Suju3UzJKNI
xvXZPzOUUsGQpfF6XZtG8NsG1ctkNGk63NuBIskV23A3zpccKXeJRvzVNzJCKRT0FmDfVvA++GaR
vJSVC71lytyyX6Iz005and9r0RkagcddN3rfWlxROZMXjBsej/tzrXuDuQKuZ77RpdWfEkC8uFHc
EjVvnKECXeoYswcmilYTLC1PIYLyep64k6l3jPBc+qn8noSQLpeBZ1bYyw3rm2nEjE/TrEOIlRGy
uk0UEA1SQBo89RbNde3cJLFyWtl+i35MoqVaJMMYv4Wg1VBYhNQC4DNpoK8s00JQAI9KXugMun6q
rpqeu2iMknWVo8JYAJnQtZWwGE7DRAzCdF2YKBJZZ+DGIfLt8w0unhTjt04SV+K35cNs5fNXre0U
JuY/erJL4LzJT9wrBPJ5ZKWsNWF3xlY5dfwmqdOsk6TtrA1ETUS302SiV8XxmRfLMIoLNLagDa7d
CVj2grZQcsEWhqiy1AsUB0Mc4A7nGFtcUp+iE/JyLdZQNgZorg8/nJ8PxlJaFj4I7LQwoIA47bzu
Fb6LVq+9bjlUimSPMS1WSCbYCzLCb0jalUeu9/lkRi+C7qlgkCiEfO8yflheUsocu8flvKxFZp8D
FQsf8r5JN4aVs+YfvrfPS5nNEI1r0K0UzqdWbZvjhE7A3SxjLKNr7nSg/zFRgSN4RJnAEUY0wEfi
KNKvZNYci5v7/NViNWWSSsOB+ahlzqvCh1s1RgEwk+YmCj53vJoCj/Q3DEEr2bb6RsowOjK3/Nzw
sZHaO6zdjmkaurO3yhTDhJaqprzAUe0/KniYWD2IRgIKV3x3q6inMvSS23//HSsmcrYusDIQVL97
k4yFyEnvZL2s3bC4SFy0qFGtd2egc5rZEdeeakHrfY+7Qqwzjv7//p4tZQALY2AgkQHv9Vm0LFS0
HgIun0caLfBGrl0E1SedZc9ZFwYUlDHWTw/fs/nFg8UzLN6bSaSd7g9lYqtzEgeDxNIE1vAr4xGw
lkZXscf0YZE1m0aDPL3UGFl420wODQwBNxifg0Z4sBUoAbPVVIgqWw/N5OOpsCE5IJtrL12RESMt
nIpTidWrviF1yNCedLOmLhZFcj+NBSZcSK1LkJfjmoQd89K1u9zAa+HAEU2dijQgG50+hi4wywXB
8FaynjKR+SskGOAG63LEc+UzOay3rpbXjOF0DYG9DqhvnRO9bh55Db/oSDkm8VlMHxUmT2uvSxyl
HdBtFcMjrzLvgX0/BsCUZEDgD/8sX/TcyHxFqkDbV9fpe+4+ihpXxhDgYTiBnEGfFZvGY2qgKGnz
nJTtnqWXMh7to6iA2By+9ud3nUwKUyHZ1qn05Keum+8KWw4B01IRGKCuh57c8kgtC1eNZ2Qw9Eeq
nC+uZ6G7sGhtW0K39qc+elfl0JfTBtgTKXZs46SYkQbuQQJvhxBg8RhqR27x88/IANDlGzYZfUkp
9nYKp8355+gYlzNGZRk0CikCzzMQr8Nf5eeXi7aNMxdMxqzzmBGGO8tmm9d1ZbFqO6Rk3PDOR5vW
58Dnw5h4BNkNuYJC/JS+ZAdBSYtuDl/+iw3Ktujb0r+m+OJcuHt5XffQJneoL7oBaFfbmu6N0RbD
MtX1/PHwpb74EW160gxQ2KXo2e6tnZgo/IRlmTt1pvFb0PoCgxGsq7VyOfMQC1T/+PcXVExVuTmm
VKhzdu8taTRdq7BkLFVsRxvFYOTEo3twj0p7vChlHx25npi3nN02OIJlSZQqA915arj3SubZKGup
88xU0ExpU0Gn45CQQugvhXK2Rm240zbu2/G+kDbgi6R0rR9aHI0xwtiS5EFA4EGx8eyOkIJh1nFD
B8byo0guuYuAt8FzI4YY0VvuEg6IwhEp/OHv7IvHES4ljz4rheOq/cceZ2ZtjCaNJZ8O8FmF8eka
uAh9gNIGl+vYvn829JqJ7zgyTxMxTPaR9+Hzts6ihgeEHGsGCkxXdn80n1Zai7ebp6RG91ep1Nxi
JyveGi/GKNT4w0LqyDEO3/UXLzsrqdAJjAXIKfbX7MJ1xrauXILhBQ/lxOTqzAyi6fLfXwWlFUNa
3vV5lrB3a7nTGMDxyfbLnem2okJaIhEpjuSp7oVJzectif8SkKmkUkHPtfdK8145NFUgQtG++Ekr
uTov6pImOGeN07BoyiVACDDRWkfDnJjmdRQG4qpD9rmJdeB5dAOTSj/yq76f+fZeDTSYvP2c6NA1
zZFEH5e5bqpciFnYIxtf866VlRUnaozyH41RjO1S6r0kwNNL9QVs0+iJhwB/uWj/VkL+81R/vsz+
x2BBmIsZHT3N7DT9+DGyxgcr2aUcTdvSwlnDOPV7HafiG65BSMpaVWtPDrw4j47LMPxWVeeON0kY
GK/UzoA38lipYwHKXzzxiBoYXTNAxP7q7n01GI8UFIIaCYjmPYN0GyFXSIhD3TCt3ZCTITgM/cgh
/XPxMGtNGBXRv2N0Zu0V6yrRFAy1oCUifopOfZCJK8OK0ecPU7nEKt6sCTjQL4Kuq18PvwRf3C0I
XbZVk9KdT7C3KPuAHarIBc/e5zF5h0xXr/EvzVk20j8Z7ap5SbIofz58UfH5qsoxHYM7VfM+t//q
5SFuVHpkvHoyrwBA261orqhrwgI7IBhWIN4w/pdB6TKwgZ8/tOsIsrpxUYqseXDIJOwYWVhBthwh
ChIO5ROxjn5rpsbQ3e4j2pmFcYXsbLxtY2X9Dhqb5cs0PJoyvj1A6CitFEMYFa/cBn0IICH36/Ey
nbz6yD77eUtH4MCmTsaXyau+337REtBFuaJ3qLWdva0sYPoUVkSPeGF+evh7/XSp9+MmWkVYDihe
Z6Xsx9cp9qI0whcyLVPR3BPCiuuy6m26YxifDl/p0wPLLs7SNk+uGZvAM9q9UqjSMTV62lx09MNV
b5QeBBj4hbpmgLOqDQ8iYVHfmSKrN4ev/Fn2wcOqiFVk7mvaOKrnzePDwZb+gGl7nj9BKATXkBmE
6QKQTy8qJcmQGid5k2QoALWJUR6DFPOqBid1awQlRiSsIKdxVNZYF+fl4/An+7RrST4ZvXPe4Vl4
LPf2E91NzZxbn5bRIL3LQLXy3PYBnR6+ing/1O4smlT4yKFnPTKBc/o7yfrDF2DHLXa6HFzTkKP5
24SGq5ED7BSQYxzGs4+Nk+SP+mDPqix7IGjLy6KeUamZ+xgHaPmNmLSAzSzdgNbMomqC6qc7xOol
j3Lw/0EGvOFScFon6ifW9W9AqbrrVNVNSYAoptwFFVKJtQqNvEfbULfypVFqMjglO0K0C3q4TTWD
EycmTnSegvUAxbfaGPjYZ08kEaiTQ5ebNIyAhuJohXq7qPuKw2mMcWVF8Fr7VBsGsk+RVqiZLAAV
0FVw/v1uyzaUyzxIAv28CsB6nfmEOBPEVrU1EcIczOrTHp80pF58buNpQSgDIzvWem1V9GZbn7SM
RZ27VAFbJgOWB+LNLHv7u4tN/5cN4z87CcBru4BUwZaeCfx8wYL1pzA3HFwZmFVokrNV2nXNi0f2
yk8mSTWsGc1PKS2Jt8cL3qXlTUPsB4MD2K2InR3N/43TapwbzyXRVLYsrdewtAR4qKZsn+Lcs94Y
OMPKHARqUa2KC3ctczfLsO8k2SUDIAPnaEQy3UKivULBA67tG4M/O6AEdRUt8TGpAj5HJHHbyzEx
kYnWnI4IGZOg83vT4epWUX3LbL/St0WO8HhldwCqN32TTT+yItO/542l4EIOs9hg4mFQC6Y6sANQ
mcJVaeu+uPatoX9VgjSAdeZWI2RLD+9iWYJT09pSwjiPGwX6WcYmjnWOdOmCt0X3EMH1Ge1jFL4B
iCkjjret8OEyIUCCOdVkKtnEZWHoKwh9JekzGgX3Cmk4goQyHoec2rMRb1bYVDWxpWBdOCKxxMGk
1hR+Xd2oFllmA9ZzCUm4RJQHwkhS3BhU/HHvL4M0m8cFaa4VZGIXhb9GwNYTYhS1rUV6T0bCF4HS
jrkNkn54KZj2mqQXgSHSWwmsqoUiFl1Ab+jIbg6t6rFilbvJST/MIRaU7SWCo+whCkpx3zKdz9d1
QvbCqgWcAyhUVO6dm4rgHpewK5c9PdgXnXHiSw3ohfQhdMaPKbWaXIylQbIgbxh6Ti3sR3dRKgzO
WGqA6i1ITMY2Y9D2RWmqie9ETxXrqprKVw4A7WkamyZRbunYxasgaN1XOqqwoeqO2JkMdjqTf8yE
PK91g0wcboMqNwHTYH5i2DHJMqOdiCZdIYdeZKDvmMmnpfvLzmX5mJAqB7A8MEFawrwuzo2xcX+P
PVGBK08GHS90LYOYMGtF1kgXZgHjZUsW2spEEZWtGmV3cIF81NrnCcXnFeU/JqFKyxHm0RsGM3F4
pfy8Hs/Ft0CgKhHjEDq4u1GEsOGTsKfZa4GnW8U829tCK6Zj+9HnrdBh0UfeSR3DaXp/OW48ZFRM
LRkStz1j04rH5WcCi3MReJo641mqb8iwm5EdxbhNgrx8QmvAM5OTfJHosyhsEuXJMCKYIQgn2jJJ
fipyTftOrJZfHdmjvto9HUcY2FkUE6FPh3AQY3XHdFdfNoHlZBtfZM73TCoGFhFjtnMGf+QOOnIY
7lh4vLuS8fJpVsbhLcDtuD2fdU+gAFqjemAMEv0dSPuPB4IvChgOucA1+HQGhOG9AoYaNMkwhfQY
zCLzpWE0v8ytrH7K8+BICfr5BES3jIIX3bLiBMjQcffpQEWRk2teQ/1k3LsSHqJ9qk4V/aYrIq/b
wcWT3pJ5x7TIvwww9p13THiPHA7nkmB3K3don9GZmEsZg7Hn7oewi9xk02TcmaZC2/ajB2SuHJ5M
u7Guuhas7+E34svLMf5gGGHwxO7f80A2V6EceqHdnLpAJlr6MlhTfIoZAWuTG3pH3o1P3Qu+Y2Yt
mHIo1/D97M0EYnYZTSdjcIl3Hto+OOlqoaXZeJnpgb/24J6fkNal7kg0ctaV8tj7Dt/wp3PG/AHo
b6FEFS7f716tmCuCKKcBM5WeO/kqbFNyGqvJebaj6HcXpf3jEFj2w+Frfn6GuSZlGf0ai7QTe++m
dQ3Wl6jzGbMXR0zQwuJ0QBaCFNV3jqxw9hc/qAG4TaG25AAnnPmzfCgFPXckDIeh65KhVgh8GvEK
OLfKkk/QRskMd4KufqLvkPhbK7Lp0sJyCy8msmSJHmEFuMP3SAqkBiuy0XxUQThOpnbb2YXxXUI4
w8cc2lfYn7xbnUl7usjtFP+SmVc0BEBW6jNYfCYloDHcJrTavmeFGzx7JHahzuKcfN53mXs5hZ0K
NsLqbARVTZTeKC8aYUEPdeasCqOctgNwdRgKiekrKAdR9jw64HbWKTSJF7umwGXY2s8EDwuFTKNF
2E1CDcI7wFAtsLeO6Xdv9J6JXhD1VDFkA1zjX5L5NZS3HZZzMjLqxnEZfJFqsSgxEx5rG3z1U/CU
SY61gh9j/1jC6KGRtllyIhqSpzSV4mJIuTsIKEixUHhkRx7tL67HmkFjk4MeQ6j3KdGHn54k6HBC
m0QB4xrYoUfiBBFmOaQSksmVgBS29GNL5hdPNtFgFj0s/joOmb3VCt+WrRm8T6hup+lqYEODPWvm
Vyhl6mfYpvEmyGtY39IYN7TEKlTGiM2dWD4CTBpnt7pad5EOc1vDUXxkbfvyw7HRk/zJaZuood1X
QStBVM1RcsvSGEIiMBn6R03n0MGScjpyzv5iWUF1y7uNzGOmpO3tHbCjelgGDtdyQReGZVleFO2k
n6MyBfxY5sHWQ1995AbFV784J21ilOauvaP2FpY2j4JQs7nDLnCxRBFXKr3zLCYpYVNYopMU6J4f
bpw+EQ9BqWGfdL0CslqDEHIVhCGAD95ItrkxoqG1qEBJvRbKMxMGgVH5gESr+WbTgpuWVW2Vw2ZK
S3XN37ScNX25dt3ZUVxugXXlb0iDmRG2WteoI0vaZwENB3uyLBW2L0ua/JS7v2PHizt4dPiWSrbV
j5CO1IYGbgpnzciAkXrkjDNs12DPo1wLEhOhAHRwC2uNrC+q0q1ODi/nX1SRfB4Fp44zt67vW9Aq
o4AEoBNI1GVFHFLFMp9ZMDryj5zrMSTv1wKzo4vah6kPXuf9IV6F/9Ql5aFfQvoIT1pDz5v1iFD2
dnSIuV3IDBEn068oeJ7oADUrQw59iZw89Z+jAQEDUaBmcBpWng3IJ5fpnU5t4ZyVkGyR2/FikvLj
jMMtnaPhIUw0HdQzgFsQrqQzhwiuAvILPYaM57EfT9ZSIyHoFydf43csBofDuG5nd1h4owsH7vJN
nCAlXkitqb2N0sF3UEB65QOICXRbsYOObYmMSL4lXplMGzj5Pq+GiOxjg8H3/vlODYWqj1EkezyT
LAun+O4D4zeOirywsJeomUljkXC3H7XJM3skMVOH8tAxHmjOiTulzXgbO+6q9Aw9cXofeY68izsr
IyhuiuFMe0zZ2gvNG9JnIOu4bgviLpES8+mJnahLN//mOFHprNlRw+qP9/D/IJb/MXSWqn/mAmzb
MPvNXvQbkskfjsD7/+EPF0Bz/uIYgPV/XtiZHCrF7/sHDKDBDGAWrJsuLwzdSF38LxjAEH+hfUGJ
N9skMWjMDeg6Jzb7f/7j/IVnjH/Kv1x0zcL5VwTLveUK4dL8lyRDlLkMMzEH7T59UTOgQ0sD4Mh9
9Tyg6iFMU6nud9RMpHXrYWrd2LSyctyHuteu69QBYghCPHqxVZuOp2jE+2z14eu7+fPs/7+sTW9y
WLD1//xn3n7++0b8+UyGKWnOsnIxLJ83kg+lAQPOUhdDcjmNY/EtTTT7qegJaFyhC4t/ugTSfXfJ
NHm07db4m8T6jwe43T3q70tTafNdUAHjcNy9dNILgmed6DIrIm1DAJN9gf2N7DIR6jcN4r2Xw3f6
1eXoQIPfoelKV3SvIiEXDWlOQpVtJZFD6m2VvkZlmP30VF6ugOg5vw5fb7fI+HN7H6/HE/fxmzUj
TVYt1zPEFKwJBy6A3Nf6VkX818NX2t12/r4SwyCbYzrD+f2pAdGiBQ1PDGtJ1lxGGnwXmOXd9eGL
fPWgMPsB88Aaan8eTdSRS28rvKTTkMPViYw32F7VBfVBciq8pgQrJXtQDlIcubvdg+Hfd4fMgsOZ
Q/NV7X2PdQyALfODS59qh8TVzDKJnOv9OzXZ6i4b2g44PjOplHAJEtXy8piP+stv18WjOc9/eU/2
3hDXqcbY1rl+nOtrEJ39FrxEdaSU+eLhZCNnieF4jzNX7lWJsY0gqMmDy1CF9murj9rW0KfoFqhW
cCmKqrk5/GMauwXE+5dqMM8g7I/LfWbpAumIKY39Swhr+Xk1FNpjHorwJtdND5CsNjy5Y1pvR4ln
Wm9jnWRnXhugZ3gFNoc/yhevCa/j/G9eS+rVvZ+XHGtWTc+/bDA5oXdM6K+2BKu3LtmP//pKs+4J
0RUO61kusPtCtriFstRzLjrR+I/mEEanlTvJDZ6xY/rGvYbR+9dLzwSlIeJug9Hw3s+ZlqxkhG1e
hHpo3Dd8lT9B8KmXwoVoe9Y7vvzheEFULIlijp+RHrqI9qPimK/2izdnxiFwp8pC2GnufbUDYr2s
kMaFKNoxWdg1eVwFg5BLIm4L7EPTdDkafvqDKO/0NE2s+l81rN6/BEpTfI3sK3OTY/7lP24tAM+c
7j1uLVb4d10kgkngrKJ4rDaekflHDlpffek0UkyYzi56erbZ3eu1UC/YeMUF0s9SLSCc2ClVrJtb
i7h02se+MweCotTcw1DGieZl5kMVNcfakl996R8/xd5TxkLvOS1RY9XQFNdiHP3ZKkK6ViTkrW7X
+m1GO2M7q4C2jekGJ4ef8S8WK2a5WLnfD920R3e/A5nFQdgz+26gspzFjbBPSAkR4eLwVb54Z9Hy
Qb/Br8+G+n48+fDLNgzgUH8bVL96s0byRHJnkDJBNLLmyElnz7375yEyOebIGVZgU47t3pCDfUlD
rH7hInaQnGZHBylTEDQbzezA4HiBX12Oc9hlKEaxyizoR3hjS518dru8d/o8v7Kt0oSLO1tIcUSp
8ciX8cXGyOmTg9i7KgI15+4nVBlHIsseLoyiGi96jsNrDp/JjQh7uR39YLibnMr/7ZE6cuyBn//y
bu2GXshCKMQBkL3xXU304WdwgwbnmibPNQyB/5+9M1uuG7na7Lv893BgHi76Bjjz4UxKlHSDEEUJ
Q2JMDInE0/dCudvtYlWUXqAjHI6ww2WSODjAzr2/vdZ9WhXltgWEn5SQ89H06BTnAURNvoVYl5pC
P/I71OfGt9tD4DMVizszVL+pEv7mS0h73OJzYp+FLuPHJ5+zsJEA5OBK7LM6pFpMt1ldRM9F3dk7
P8izJxkE0ymy9MzSk4LGPnnz53++O//m5cY4bsNvbRHQDajx50+EudoaoRq7Iu8bbllqCm7sLE3x
YknmYV7AydTt3ONSlvZlcdlGrRunecDD2Ce/+UX++j3540qwy8/FYK704dtYToszW5N7TTEGv6N4
6Nhyh1IuGvovs666RNfLeGQE3sPRNotfnZM6X1zJopyVO+s5JweFs8iVdwwf3d99s/7m7gH/8cdJ
iSMxycE/XyW2TGsuoHP17CIzCFXleMm0xoiOaeMW80ZqrtWeIqvZ4dpI95onbpJNaXtlT4HWVevM
moPaf45yf3MW+ZsDEgERxwKbxq/FgsCH65W5I8ZXzXbiVExp7AR197Ai9th1I7VHhpD5SUcDvaRp
+J7by+ZKaqNzOrf6MZdZ7vymMvm7e5lfx+NkyMdI/bm19v7r+9VBm0Se61wzLbKjDGCox5LuSYyZ
jpBVO3YvrqvbpwUT1s7tmjvD4V3zz5fkrw8XrggpJmsLp9JP/VBITIxggwExpjmPwaEo2MAPQSuK
3dg74uukfXlW1vBV0B/7zYvkQxRxe/Dyk/mZW9fY3M6rf/7ji8adzCqwriUY9pMLiPI4A3Y6BF5l
PgLIt74h/5M/ozrngSzMgi3vqDoHJXAtJpObVCQaf/Ns+eu1ANexYf88AshU4h+uRdUYSyrX8spy
+/rdlBa36qozlAgic1lwGH3iFwEl3slP5e929f76XgUcAaGHxA7Fxb+5b/91KxhsogknKq+h1ZVP
I9y7Y1PZ4u2fP+wPA9ftmvNT6JkTy9gatx8rJq+AA9av+XUNdHtHIHlGXIUCeZbgOZ0R22/F7XAs
QQ2AUljY+aIFm+ggd5ZdNTnrVzIZ6E+bsP/dwOJvLj2vGkbWFM689D8Sair4EL7kF+Pq2Kelteq7
2o2KQ7qwTxk2wUKqmagOX9rfPMr/3DzfLgh5T+pX7kTwHSRj/3wTitEJcyRLF/SVIXOKNpRj0jEm
avY5y+/FDh1Oxg2nsuV3p74PHfR//2g2+DntwvGjNfTh/h+BpbArn18ha7Q3Tg/huVZsLHml9ZlV
XkTyvtXv8T08ZnPvX5WS3sEz9HAwOE6AfZfiQfY1WiiPTnng9veR1ayPq+XJ27qHlc7G7A9pTi/Q
phwcEGm5b7o+Yvl3MPY+//E3tYLPhfpzqYA5BbqOv1ULFGwfqtKA9XWeqcHF7rfvRyVluGPNCzsZ
zMV2z9pw9vjP9/JfvzDbDwy5ZTiAbHsmf/7kuF1q4Gc+ztEo24Ml6BEW0eb95x/yN38V30piG9ve
EiecDz/ELMqOnWjvUjN+fJgDF4kZfo+SRWcLgrJac+P5n3/gX1/oALro7m8ZgO15/OFI0wglqTrk
BTpFsYuGZd5XuYVI12t+F0ihVPnwkdGjouSlXcjnxh/4cSmvh0+/lJW/J+Xljge05Nj7BjZqX00g
ig3zOyavsZ/W66vd8eSKcTxJUn0K8uZ5Q0Xf2sqi5GVZwTmZSqz2CYOszJN16fNpP0GpvLcU9N9d
2YT+sQqiJT3Xg27fp3atgaSZQ/+sId2viTsBiGEbq3I+K1mJm9kZox9DP2gog1befbcWNxjj0fZH
tXfD3FN7lYbVD9lNAUayNJ9UzNICOVs+rokz7zhEB5u8G3Lspfb2kbsaWdIOVfVjRNV7U1u92nzb
TN/jomWDlxduZFuwSirxEJgYRWK/c6YffPnlLwYGC27JAKFMAVqPHF01Vb+GrlmYYzna/9kGZfnE
CdX8NTSL/egUqsrivJOBSjLbst6aEcjZzkC/jHeB9tX3EioUuHHDTL9BDmT3q21wauxSZZZM0Fzx
COcEa30QuMYLTQCbAR777nAVimZYrmvJeijUUdsiSmUvtYqzNIKyiZaSi9eimh67qT2XEwFYu+yN
n5LDz6exdfM0zhc/4g5G1DHvg6YawRZ2GvEcxtlXAvXNvIss5CKHMs+Qm/Ygw9bYdsroj0F5UCQ2
lAoUqFPq/YKKIImhV/4XieRWQV7PYMDj9+QfaYcV2IpZaO0x8GM4h/7dUdeWiGCxm+j2DpBfqnlN
qjnt2cf2u4mDU5MDBGg2iybMGUhRYDvVaRhqMmQoSXNj1zpFzeZ976X3mMHR5BDmLnqIUoX94LJd
mh9lOavLWEpwkJbWfcYKWsFquOgkvw8r8BU5Dx/JUZIL0S0HbNJoHliWHsp4GvLmiIc9/OGVdsG6
KEuEhNecAqlSVDXzZ74MRhsvpgfqJPLkMCKtdbc4vlN/3SZBwGAEJFhkSdsH02wqv7rQAjFgID/z
aFyWJNOL80LyL/+SD9Abwakszrvf8LZlw6l3n2RFZhuWb4vlFz0v0VhuTgCP6USWkHtUe8/KdI2v
hAH58ZPIISTAL1PXKuwrNCWM20wStHMvThkrmMWlyKMWJ4MoA+g4w4QAPB0DFAdmIPSPzi+GPu7r
qrFjC+LEsVCiMuIuWBHiVTIrol3WkqpILDDbXjxwC02I5Yq2QOeJZSCO7BZJumqXzSwqPVURhawp
l2oFuD3p2EGpkqquJ5xIesSusCVwoChkYn5j+T6AjegG+TcMKCxCsVdUmYdIztmNq8z1GC0++obW
G9OvCMxFGGdNVt13lISYCFpWGeMszN0bp4pUv1PESPuz1XrOibQoCuzUY8tyv2oDIK65ETPbDq0s
juAhn1GcmOmb62dlt3cEUrtdJofW22FRMICjtN34NQ3DcrwPxkw9eSz9wLpJi3kEBCLKjLZAmBJQ
FagoSPuS4x6V2eEVhsMusL5OvdjJ3qGAqlZA+nHRYSLcjTDJBbWW2TrEHf2g3vPCjH50JEVdIOHA
XPdRF9ThjdCd4RC7bAmPlOiK7gx2LRjxpl34lvUurmCoU+UPVEU4YMw+fIG3yWqGxR0JmwUkT320
0tWWe9n7LOWiTLCDhKW94Zkta+TDlaRNEI9WWDo0yxqe0xUWesrabiuzi8KePhWT8ERiqbZBRSZK
6hI4Zixt18b6yQkHHj7ZbMM5K9s15FSnjF9B4bJirFy/YDLsLcZjmS4cr3xNoZ2UmsdvLOxhvp0Q
O4Lr6NhB9Z2B7dNgidSrac3qq2dL+5Yr5dkxIdbyEx/A/JSlgflsMx12kpAFJZ3UWWO2SJdbF74X
Dqk+Th1AIvESwVtE7lAEzxFn2s3hwSwhGZzSvvEdb/0aTRRg8RhVKTTeOSJ7KzxrNfFGwkXetYWC
mjBvULAd0ZWwSpRKHRLYqrh1ygYyn+Yv7E4oo/NnIind61Cs9tvMGtCPhTy4j8fCqD8FU8qDqJTR
Z8N3FZuoaeigyGoMf98MJlFofFgrJJl6hhlT6R5gzlgobBM5BJ54rFj3QgO3oBSTHdhqpPHk92PK
cuOhDe2RF+BYqVMRgbEhvWT9pCGLtJhhGoYfc/Gf2pQHWtKDdGG6RqV9U5V8cjtXrkVwpLhHhjqr
lXcl6z9ptltNs/+lTGpENK35jKfItqZy34UVpOViZPMpnrkpQbqBfmovrMKgrlQDqeq5YOn7bNIP
+tID75zJeuTYXrC4+PKq8cG8aBTxe6OfHCSUqs6wBawROXYEV9UnYc0sruZ96t+bBlqWZKqht8Ql
6DAr8esgnJI6rImyuJO2bihdaNuXxkLEQ2k84qBXcunFAJbAKJL/bn/iT3aaxGt57yaaVWAoQNKL
5nO3iGbLqd/MEALEfaEYrfz0/Hk6WbxxJgh4ZjNdltGxRZIXWI8SxF/hPQu3RRWbTsYjHQWT8801
atHvKInWNmFrUwswCf78VSBoPivcyliKHId0/AIm5Kmpanzo2rbFe8i0TCdLvuAHDysYLYDjLJkm
jVNPT5y513LHD68MHMRe/WPw50Ud3EDOw63SnnbOWRX5p6avBitmvop0lD669yNf0+xuXP3uh0L/
28dzM4lHtw6MNzyz2UxDpXHr3WB0UsbjFNEDsiA7jjB7+p4HTlQ+O/643NU85ZlpUbXzUphG4voy
RYoRr31lXkzOJOslTQNlvNatt4gjq8DRdE5Vx6Zz08gUU4YH6+vW4vlDZag5Vjy4rkWU1zGqlpC5
GQFXAeI2sRw1lE3l7EWHzAEGGrdmvFRlSyZ5onu+z6N1+uy3xGxiEFQdrTSGUvvK9+SXobfKdJcF
QVYeZODnr4Up/Xcft3aTNDPFT7wshf3uToF6JFAoQ4hClUWIxJP+45wGFk/AOhP4onRtwk9puIKk
SqimY29VvM5DIAIw5ILMoiwKHe8L4ZP8Rmd++LyumX7WNF5fQMq43tkgTMhblBs+AIUComgfon71
kiyfu+tolqj1AoeOv6uF/ulJNXa7cXa8l2XIlxdA8TCkaGby/FvtNIC7aXbpPTAASx2iehoJN3uS
nDvaE1CK4PDTPlHOilEpQ7M6J02AMe+wlde3BrVCl+A93d49rZwfA6Xzb7XRj7sxWt1b9r+GPbmX
MT9S0fNMUWpgkYIYrn1nRGpeD2kfCQhr/Dff7LaVwGkWpC8stdXerTfN88vqmTUad9MdulOvNMZp
rw2OPGRYOCx15yIuTn0aAamdu6T1Wzf9meZm/QRILN93bkPkfszAHOxMRaoncXh8qmQgI+mz4cC6
DhzxoIvIdI1GfnArZVl72xRipdCdol/W0HdhgvW9Fru6BdAW66gerdtIuHZ26EhL+kkTji6JBli5
JMjW1Htuqrn61OX8U2yqLo0LdngYv855aUgyRUFfX7HSARSUY4Eniuao945Wqvw+Fktd0DjmM9kh
mhneKHcjExWXyprDqEcaP3Pn8JlUOmyxWI1u8KXFA+fGhr/WL2Zfe5RpMxX73oOvLPbbmuwrVk/r
lvHx+m0JF/EZdYtzAWyZy6SzlWb5YsO+tPMwHf1FBCq2urWn/NGzPmKArNOTMw8vc1tGR8eQtZUU
gmLr6Ejb2DeUXs4tW0ycEwL2YU9d4YU3vG/dnBOKGVBi58M4UQuVc42djOFG+4QhaX5hfdTEKOmb
67ADjzK+1W47fyVZr59qbqpq10QjgjhjwduDJLsZ/Q3MxMrSoC1TJGtZ9VfGMEAjI9rNfPq6A21d
Lu7yLquR2yF3h+V2zfhj9t0wzF/JwWaoyK3Mfl80nrFELfjYOnaXuMDOmD4bGlhQwqoj+xfaqH4F
a2kCkw9W9wvU/TnfG4VVIvy02sbDXrcsamd0elEnGYjQ4njVD6zd9jJiDb7r2XcwqqWnmRgtI7ng
bkEXaUyeXxPGMPUN2feJOwrfkTikTYpuaa2gbXt9mf2kpRUA/mGfYNzBBli++LKc3GOgzPRXZc32
2UMHT+eL59HXbShxl49aF2c+BbXn+d5k+9y2l8/IJuZ4ALJ2H+LUzBIJQV/dOKFRPbNGG0SnoA+X
fOdEM3YCYUYhjMaQ2P/ca7wwkBvfcjlgUHO71vZ3bHL0Qzy4GTTwyNpscqphy8G3a+NhsrEfxeTY
2L/ikKN+rUIa00Fqy4CasgISplMRBV8b/ptbDVf7aZgr66HCZEPL3xYAnXo/jb4MEw+JQzeMQB7n
BcwgEdW8NhLW0Ywv5JV0z6uagfdBOWb9iwSa8dKXGGdjRNtFRbnEEkrce3gHKEKtUCTszpRLgnpg
rZKgpFbb10pN88GoveYCNa3KD9KbqJgBtumBM1Igt5rPpcwemtybb2Xnwefx22WNkhEJ5jcXPMyw
p/fSCV4rRnufySxiBasPMVuUpuzuVp7xLF9NBWfKdjH011E6vZNU4wLISbVl+LLtFbL1l9vZpz8a
Nv8/KPc/IR23/wxXdt/H7/8nE3f3vf75v/7nIL83P37+d05u+9//OyYX/Qsk0LYTSjOdxwlduv+k
5BDrMMVkI5gRMgdAa2s6/V9/jvUvk2wmg3zg+iTGAvs/MTnX+pfjkdBhc+MPmh2trA9i538SPX/o
e21ZXojf28CXMB5l14c2v6CBIFM2DLnr+kWAXyyBycLtvDSyHm5g05m/26j/y09kyYUur7cF4Ewu
zcc2Ym1049CyFFo1skEK5yFcXZWyTO5WKbsDE7L1N+3Rj61+aOPEfJhybYQx/vVxRtn2sGJTU2z+
lbWWcTlrmpfDwsYyFcgaJAvLons6hDSGq6LKvrC/arixBo+5OLJ6U50N5y5znOU1GoEGH/7rZvmb
Sdz2F/9Xu5jfLmLkRUpya6sGDCT+3L110Pul8BaY7BAsGyhiB1/v0nXw7z2L1ytPZhXuGg907+6f
f/DHsRMwcJvlJhrUTCQB3m1+8v+euRWTH0ADp/aDlczmG/5eB/+xs8q4a/PJPBcALfHoAm6/n2hd
Wde+QNOZkF4xrAQTImQ9zeJv9eRZYvxdfvhjGmH77bxNEAX3Z9sR+piocRe3rZXf4o5O8WXEhmP5
D5LXKu4lASVy6/gHJ0MCit15Pr2Oox3k7a82dLmXBIC1bxP142M94Yi6zTH7GDvtG+hGf3MR/z28
/X8fIDgURlVwzpihsrLm0EX+82Wsw8KPeF2y1+Cl3rkgCr/nrymvQuDkDkz53lYlLknOsZ/zTLlv
PeBtKrEqGO8l6jRifZn31Wfrp4gt8GGPxhKgFdaVgBIc0rw4M7/wvjiF0RN8JoGvd8PsWd8nGekx
KdEOI/3RIj/2WYTmF2nduD4oHVXYm6PCelvT1ndPnZ1OUGc5wDbiYS0Bf8VgoR3nsYzq1aaBNzoF
oLAWP0JsFxAFAYRncpkPlWWt5UPuq2I5ZkHTUOxkAh7xyMMt8+J59AOGLtLrwFyzvvQWGMwyUUL2
xnCeKmM8UF9ilhrnrqQpNHIajtGJwV4mOtImBvhieJt0Zex7PTepPsO9DjasyLiBfyQ+l8QPGPru
m1Et37Mgp4QBSsmXYbPeFDe64PgCgZ1zEg8c/h9XOkkAKs2ZLZi0q+1HOeiMQmZLKJUBoUqXmL68
bYpNam2b7OpT5lXM1nAPsiyKdk7wbpUul3Js17Q/wrqAltyudivjeqb0OmrDNN8yDiYFjb+V/2Hm
gUqhMS2n2FNZf+nSzILxuDZ59TIP43ClsHEgNYq81PcTY/AS2HhffbYCF/pylEXhe6XBz8aedPKk
trYOac3u3Zup5VDRkULjG2dutTz4jO3FaU1N78qSB6e+ygAjGgON4pHWbdjSUNLRPVC5p7dhFrr4
cDvNUnI2O+6e0x6k3TZaE3ofQO4pRafzNhHgHrTBEqhxYRc8Laf8cYVr9k6XX7HbVfixXDcX0lBb
1iNr46O8pKVQ9CpLL1peJndusRQ6mzqVnS6q0ajpH7yMdiMrXWPzavBkmU+sQfjPHbuVy9nDlUWf
o87UYyjcQlNvZQK8Lp1aDJxybjFzdIARxWhdnCr8XtdGDdEIKvX3FWG0TccW8/tgivJdl56H/cwX
PKqkowEleFPT74t6E3OuTAu7cX2nYjTjfhqHo1PY8w+vtctbU5bmSzCa9ZoQ8ILLPK/LeCJv5dyN
qVefM38aXj05OTvqc9rABUrvdnFZbqH/e/DGmb9fL7bmg4d1kw15TyvNaOdDJPKa+thzuXfdbrQO
C9ABWvlhyXNcDdYPMPh0/MYitV+tBvsYzO9GORyCSnmSpL+nOOU9caBV89Mfs/LFKN3oV2/0dBZH
/vkoGYaqfmk74h2QbIPiYuHoTLSgg+82TrfHeNk9l9i9q7iH8v9KmBYaOuesbA8JAj+axcdtxyCy
MtTIWeTF9TDw/FqVXi8gnrxndy29t2LRzT1ge5TUfZ/G2dQE574Y25u2hV1Aoslrr51n81Rpe9/h
EAfecDz4ZePJQ4Xm5cDKvPGzDSN52wdAeiarY1OmadP8olyN64BTpPjFhKSg9HdAI+rcYFtdKEM8
LDILo+MS0I0eCrk+maIrEovEA0swQ8mRfzDyWz2S5mRnnbG9RUU/wxFZaHXaptx3qhiipDF5c5nm
ei8ig55uN47qC0hXblZmH86tPeRQwqc+ewgbqziWQtBoZ9tqYKVqtB9FtpKtGBjpBUPoMplrvc99
1AFXLnQBnDxHMEuf3p4tFmg4OUycBk7MiwKBHMFF+zv1+mgyjhhv2qxyz05j6iMcGJppjUFHOoeH
8sybv3pjeOPcoh+bD3W9pOnjaK0suRDmlzTU2EJ/AvfLApWxTtOjdvzcZKKEn9abo1Bc57HJ9zPE
6gejWcrYM1WxxqFJJC1jtpJwF6/fnGxw6fK1rn9Yo2B7+2SYkx8FeiXjkc3RqTsXKlqjEy9kIz3P
fBXqnRqWHH2yGvhuC/duCGgORspX+9nmaFrS6E1sUU47Y/CGy1J5D3OoziQuXto0tG8E5uaDwm5l
C/vYB9aPulqfOjP6OVjdk9XC0RD2m86ye7nS61uLh4JtsTPTpP7edaTFYukQ0qGeMp6pufVcdf7t
aJnFYUCF7pEwvCzM9tGpo13ogwajFCjhvcW3+VOKguDQE4Q+bH2q04yTFeee7Zx507H4mRXlzxRG
9941sv7IPRjsha/Gt5nduiv90YKhEHc4e89cRzd0+s9tyTRpN5rGKcdyPhxMkDZkfIG0Fxfp6Ukn
soq661RaLPFJkz6jbO2pQneNbaFfD9bSmMUt3gFQ60yQzENAA7YaYi5omn03oNZxnqUX99wVuA54
PufZuSh9h1LLqSvvBFXHDG8VMfJwH3n58NKaPFTtsmOfU4l6r9Z+Sp+a3ll3Lq32Ta+agTiNwGZc
6gZeywBs9Gbu0/UQ0OQZjpQaKmGfzwO9xKrZnVCwKOOQCYa8cXS37IvZXLuEeEPJHLSfezTXljuf
rFB6dz0ncaagjtsFSdvWfg4tPdCMsIDKPJUp15zHoOdYiZvX3td+CvJob9c5w/DeXGmSIHOeD8Tl
/U98Z/ubUptaJQ2WeSQDM2m9EjbGw8oDCLGloZv9DA/xPcxGJh/bcEhL9nzpaGiPw3ZblC8BtT0D
DVUPiAUdFnyPoTLcx8AoGC3Qk//VWZnxqZ+6YtqLqmjOQ55l2X51hUxEENBPyIT9aWHb6UuOv266
9OSFmwQeq9uex8JhkNjPWh1zs6Wf0szNbpmzaNcUvbxv2enJT7xNqvvQiJavDNq7Jza6Jc5vM2TD
uW5uHc96ncNyuAQ07W5bdr4/21rVkNDt0frmcQy8wiyKTllaWb/KwQnwUMkBJHU6/eDKel9H6FhX
PjjuGP68FFU3zS88oJUnX/2+tRjRL6uz18ZEE6KRb4vdov/jLJcIZ+pOgy3AfotuM8OgimPI5qJs
P01ZZX3rBCvKoRTRxeq3/mg483sKRQv/AM4WCIhooQK126zNWZaLXw/zceqV2KmuhRmuuuK1DKj8
1s4PL2ad9Xjnu4VPcoocfXDhh1FcWULdzIQfi6ycLzVL63G6ErZMTRW8aRMaPBwufz+lNNWdkoV4
OtHenmeXumst58pQp32aKk+tic6c+ayWJdv3Rhc+KG+0XkTuNVdaov2dDjr9oLvaHTkyNdFBMLbb
Iw7gfImq3AC98o2jKVaFSC2PEW+NY2iGRroPane9zx2W7M2uREnjOZyIODP2743tpiQkZusqpTF8
cjirn0rt9hfydqyKqDZ7wNR8zcrhPoDKdAOiDx0CB4BLFhjnppTii5+26ruXTu0n9kHVsar8R1MU
R4o4fJFsZR9dw4TAEMzVjZzobXVmPcCg9+2D1VvT7WrUwc5bbWZRCqFki0r6QCBwpEFNM1dgs39x
FGf0NnSqI3x9NBhhnjO8FBbUiu4Gn5G1j7JxuovoV7GlWudXO6hkMvZhGFtMDO8dIdKz8ic45JPS
Vz1046WblfFCyWXtpNcYADbyFX4PHzefOxSAHRmEYAe02v6ss746hk63XlXTqF0zeW856ifqkKnf
q6hGnSKK+ShS52fvyjY6oKvB85G66bVnnks3kpllgyXg3qh1+4I0obmtG9NfeEMVwX7JHappDYh4
nYQ6hEE+XnUX+AmdLX0SgeHtOmPS1xoYyUu+il+RCod3pu6Msudlm63ZGfGRwlZxMan0iJKp2ngI
ZGCY5DMbbNqbOq/fddqmB2rv5ur6KyB4e4SoQ9/sG9JxvaVhM547w3DHSNKIW5Z2uaf8IsmdUrIA
TOWRrpzUUW7zERfiOLhifZzgIr0Ebl6eln5uDhWeXEqQpo9up3JY42aSK+OgnvvAkeXB5Ln7I6Iy
/EkwBoUnaKmDidaHmFBq3MK4EUc9uOGniPm3Srbx59WougmDa/U5XJE7Mi6p47TCGTRHtny12nFn
jGl5GdsonGMc2hyt2E+Q0FTNmoOLym4MOXtbVWzui35Zb1L2Vw5qzJ75TJY4dwqCONAAD1OkPoep
B9NPL9UZe/rD4Frr3jF4SdOO1oeqDo65Lpq9U4x1l/Qdt8jst9jFt2QOSLr50CAtYATPMQYnuflS
FIVzYiG4OIfUFxzoGudH5Zv1oZ7UkzN2DBJASuavZmE8VFmxHgw7/Elq2L7waVv7kFfLGebjMWLb
Zi/78U6DobjyLODopoz6mXptPRHlqhJ60bxLl+LGnjyt2VRwYU6AE532UV/pI5JUBpwRr/eMr/eJ
1ld6oDj+WgcqPxKYdF7rMohue5IGsdfmeAEQ5LLKj6NgENHbEIXP9txZSZeWDDQ6izS5VbUH39Yn
gy9Q3CjXuYHhVr4TbFKvqg65BEuGtShUMnb02jxUJcmQRAUieGaMgDmGtA2d7RrnBJVPevLW9Uvh
5ethcB00ZVgqdMwLrN73c1clK4FAtPGYLYioTtPYIpaZ+QiJtrYxhDa+SD1HhDjMKD7MqnkjU/Na
LUv4ThKFjO3i1/fBMOX+Oe0n79bNOuYeNIjdL9nUuhcfZPidUXn6uzAs+aCsbgM/Kt2fTM/77nbm
xookOnA7IxT4Xrlm9+CXZnnpXSai0m6cBxcDKZgXjhfKKsxHDpTeJQ1Fc+yaqbuwQdwBtTRy64za
aroYTahux0Iuj8Dk5F1fRPzHGuXrNBnO81gvBq0NV32TTP3fajXWO9MYJ3n0GiWCWAxCnzAgC5z2
dLzOxP4G/o2TwOD0at9T1n0i1GO+M68FGjqF+t3hDj8q0NFMVVvW+Yfcqq7Q4TBEGVN3XHBJNPsI
AwtPBaa6CI79gFyWwbS1jyWRrE+B7ahpnzIbPvTrGL2ixraKJKhN7yeDNxy9U9r3j0NXlZ+dlZ+0
K7t5ekwDQ1+WbUZSCSF/pP0SnYRlOV8QQ0DPa7x3o6iai0sIPzGAm7xQtj9Xs1fc9CUn2th31kfF
su9r7lPK5t0ynUzTzN+EG4qfXdfxfLN9yiw5HlvYUpe5XqObUTIN1KPoXsK5Dx/NANh8yU2DgMiE
k1wyrF46ptTNNNpHvB7Gk62ax0VjAXK96XHC/PWjGpYscepWIapUXy0zAmmXW+ZI5mYxujd202YW
b9dMJq2AOLjjlOT9gepLT/VkdF8WYrA7gFLGNfNLAdkGHH88mdltbQ3Bzq8MxupFWfoXp4GOBxiu
ppFDFQsFICQhsQJIyxiZueFp1FKnDFq1EKfZiUbjsMoFwZ5NEjFQ/rrvLVXeYhB6rp10aX/kIxso
VTyTr7MeMxa+mVbS1rifBcHhvfJ6ZeG7MK2LNUmGTcG02uFebnwbKONiyT/3dJ8YUPqd+WYh4UbU
WKnpG6yfSRxmEBfHdJyIlIlgta8+DenHWUjaS6HGzH3UrmtENmAWSNzIt3QpipMjgyw/0MGjOgYo
6IdXr59TKFtS6PAUNWk0npuVhstNZ2e00lqWuEmo9Z5dApuzjF05hpyyLOIeR9580AFbFU0PPE4b
8b0fVbEBW1FKxNtN630hSj8AX8VI7P+iA0cWkN9jZv2bCz7y8GRm6E7pwakpuWPhy866R8gNbK6e
5qE8sFMv3mfLqV8YNnIQiarpCdXikl4DV1Wfx1pWnzk99Yi2zNr9tkrhT8eiCb31zsQdXxwLr8v3
ZGfcu4lvGcfz0oaT2C+baUVzar3NWr0MZ5L2lqZzkQ4PEv5XcwnsaeyJhtrFDldQfdNUnaHjKMy3
crOtlubYhHlBqTlnj7mXBiSIJnrE3FpgMogvdtWvaKLnutsoad4nhMljdWwLFBXcuXaFBMQm0Ejp
ZI39flAknsjUuE57ZzE+36AZxFvilcakODm9zwRB2oCzEoxRfK4DGiYzXkkxPswr1sqdn/nu/JQX
9mjfL4Q2uciUnU0iaOW9pB23J8hNE4M4Oy+K5CMmWPx0We7+b+7ObDlyJM3Or6IHEMoABxyLma4A
xMZ9ZzJvYGQmidWxOHY8/XyRVeqpKtO0pi6lvmiz7iQZwSDg+JfvnDMR2aUZ4+GOSzFBWNIGGWu5
5r5Jz9ORQhjLtVv03sYW2BtfWXjMx4nAOfngkmmCzYg0MK2WiXt2iee2epS17V9TlaOnTllARPa4
qAzEi9VT1HNBmFFO9emRTF3OZeSNDhZz7C0zM0TAxxR9ChTKNTwhtzGuliEnR40KLAaknL37zc4x
qgv9JHdP9pTbDDVam1hNicCp3mqsIpW7lTWZmQPevgtFGxMn4sCeiszxqJI3vKlCd1p5gExOvrin
rZ6TAfdSxZmxNO3PzNEWolIa7jc0kNldD1n0Ew/V8cUVM0zs1Pa3Tm9aPSCNB+srtyUJi1ot82G0
E+kcpZtY/Smr3MU/NVozp80AmmbIL9lfQVhD3VBW3QlhrxIMoq5ebOr31xW39pug8QLAza4NbB6o
jXyW5mpWkQ4Wj2fzmHnvWzcHexAZMEa5QHWHfutN6jUfCByk5um9/GsKJkb2VuaN5bFH1EIwXp/X
as8Ypg+uUp63ZEJoYuIw0l7JeOO8e5+mQMJXGonPFU/I4W5cPK4+uxTzhV62/JvYGv0EQzPcWBqp
FHMGLhkIes8/My9pehwGuZWXGwEnM17MRPZBC6eqinPWxnZYbMoWB4W99F1lGJa4k52n7EvQhwpI
ypWiOmEKUeOKPHUeD+4kXZLYYxq/Rpmlgsul7hnV+7hSmuFQYlZbrYO8GPPBVhfwHrLe0atxcc8F
9X7sYnb7PZfnsjM31fxI8FNtExU+cleYNO7cc6MyTuQNc9TPlUdJQQwJg0FwXa6WIXd3PcltlKvJ
otVx06q86f0hELc2C1TBQAJ88ydxfIrEQM/hV9DcleRttAZtoPh1vROdlX0uJZrgnUObdwNRJOy4
ndhy+j1OWNEy6uZ7L2e7D7vZtWBm+6F6ZJ7rv+fdUH5fRZcth6K1qxfCEbkL2LHbL5vJLCAcMVxl
uO6pkuniMt2CE7oFLYG3vFpr2c9xHzBcOZn5XNNY9wbv0FOidHd4gREAU6RYQ8OVp+aNo2v5kUwM
nnGb5wYd04E/XWYtZgZ7ccYi84mym1cMFNadTlIz6V6BSEq/oXoFb1dX7DDXNg4cx7lxgo5fbaxM
8zAP2mC/mQBfmhiy2XHetTgT02Ikw8kUop8PtdXYy8GUUCBhrzO2K3gFkBADSLj2kZraudlV/Dpz
yMFVebtRie4WY2nOPB7CINqKlJE9DY6qr8Zinq96Z/PpE73B277hEtX8WLGNRmjQO2K9lPRHyz2U
eUp5qmbRRWu/rRha4A7yPOOYDFyoGvYcq1H408OvLRa21kqdzC2HsatZgn00/RzcTIWv132/CL+m
exegSGvQpo9lMQlxPB+ewBMOECxpQ8FL6awe1nWlPzwEmIFZJ6Iu6maXB+lnHwhUX01KTdfkTnDK
JsZFRGv6w4uUybbEetSExzRkkTHn7njUhTBn81XSkca1b/s6OEjDZ8g/MOWvj1MveDJkbgUCntb1
VWKJOrks/UC5P0evz9a7Ihi69Ea7Azcvmb3bcGUuU8cdyKBEXPalV2zHBjhWn/tnuzrhkJRscaeN
FgpGK/2lGyMdWJ8Z5UuLnnW9nBcCf9/E5m4ddOmSVPD4lh7ezdwstxeRnKsD38JZdofTUuDtfGYU
3aOD4V/GU7DctdaAFtZtYMljJkA5Ia7geiGyBJ4ZLFHy7IQAAzPDaW7HcoigU8vsw9nIJD5H+mo1
3jGVL/p71eXieRu3xtv1XUB2pdn0qYwwyx3l7WgYFdUcEY7+RPhwbYmHMa3LvWY0+OpV5fYjzc3k
WpKPSPsr5aXO0+3VkefIcBJgHtCoN8d29cn4TFFeI0T0jyXl0m0nch0jzjHbGJ7Ju6KY45VEa44x
W1nvEWn38KNUXsrlEwABm1nW3bHHrj7Rkk9f/ZYuOXfVivt0NXUPqJ2K4HIelX/ptp2rEa3Mcx4Z
+ItHc5qsOFct+bEHnB9EMORxmW3e98UJkrcevPrZoPSNPRCyo4c0IS6MVH6qXCHYRHcnrqe1GE7e
VJu3mWNL7whUSWs7k6JX4QjW6jhviuHIYSCPtFW6xdKxaD7arEV6VIyzsexXkyRId+yyd3tziiOw
FxMAfw4winWWCwm9EbnEIV+sGRgTFKl3kwVkbZEuhzMcfgVJGTuLxLgx4SF5UFW2PWJi55rssc6G
yymQ0LW/OcuxYkL4LoY+i9DvlbfcQRgHexnAM9YA/fhjtuFqWTfYFkvvqbgazo5gAJVchqylc1y6
Ujrd/RQAWu7QxGe3G/PWFDFAz2pVYr4dOlY7paHoEvW4ySr7YpfNYWdNdGw4HRD3wkgZ7aVWGYbM
UzZglu6Uzo66tr6ALbX7GB/cLOwqzHJMLuWomJDIrngphYXvj28u6ecxDuX6SkCyIo6oWI5Zyav0
GW6BaidGEXlW00jCHGb9us7Wl587SKjG6ZmUr5VHYVPuViZaV+xP19ulzcolMhydPzTD/CseluBI
pp5FBA0sLwY8apmdG+NTtjr++0qU5xUafHnHMPWcXTp39d6U2owX2XFtBGkuII7hXiLeWpBSX4nk
VGEFYUdEuM57z23dJg7QOGQfyu6NCxZvJI5qMHCjyPUh2+Z+gI8wxtjx58INZ7rjqFzko7n46gqS
pAnZWPteyHnqHAWfGdtqGv07sPJ1Dls5N9db0gYnGuTqhY0DKo1yFAzZECJFMvFzO3LmIECfPDbf
l5zgkxDQtnmeW9+7ybdifSMRWOxQcUL2M6B/rS1jZqI78EjNG83AAnlJnu3HmUEWUcLVpQQkv1lr
4ab71BQ6no32y/DEBH+PAD0+I0LR/8xmpEsO6QnhZsBZhqMziB0fO94qMtfUbGnSXBQ5Q6leFGlU
wQTu/j3d8Vc2B7QDawOXfgAiQSCE/nsWk+a8NOs248wtOk5q/EXl5ZaM049ZCvZtpvJui1lQWf77
l/0rJPXrZSU8CeiXaVG5yfO//0kBXY/5Ird1YKFdG7DyqkKKEVfMvDlSlU9zQMyc/395TeuXJ89f
OBbMnV1fnI0I8GfDSeevr6p7l+Bg8uZ4CDnnaWbRmOyhTA6vEIJo0PtsmcenJRlY4qI+OgFD+MWR
pT8d31S627DLVtf8WKselRwRjibNq9cv7asUgzROrsHEnPzNoGjkB+tmauhWOsWXKqu1YPntQ6lI
s6Y+WAtr+IGZDCsgkFUSomws99VRVk19XzDWMCKUiPbNZLXjs0+Xi03zQFl732jXAgMyx3Y4ZqOa
xt1QzCt5eHPidbE1SNZzBY1R9xGszpkgMdqSU5SbjlFZYFpPAdo0bO2LwTiZAMwGW6UZwJxc+w3q
tXYfFrvA4bOkV/iYl5lnXbb4zGAprfa2QXEZdaljO3GRGihqmP8hDoBzMt1YZ6YlT35uToRo9vV6
crEYB/6XkukHkE97YZVux96E/voVP76ujlvZGJ+q9gmvr5fF8w5srPI3F42aPOQF+dI7J7HWHxVO
xmZk6GXE139aenNXTAtgQJdtbjy0TKJpNBsMHAymY0ZkFvbYnSo1tChCg5LBceBpfRnAzPJGtrlA
+o3ym3gjr0He0bYBBgNIAepDCulsh41r22pXuMM4MWzIKsYCVhlwfIPNyHAlG/3CsSoz2HfLup3a
YDWXw6+b4x9hpk8NfIP6X+fv+YEukyIgG35hkP/5v67zH7rpm6/h337V4bM5Q5z937/oLz8ZovKP
d3dmP//yP8CO8Ea8Hz/1+vDZj9Xv7yL9bM5f+d/9xz9o0qe1hSb90Yz1cP5pad7Uf4ZKz84//zWE
GmXvP//+1b8jqML+DVtaDBqlBPPDpgjO9HejRsv+7UzZCZNzhqyH8wv8AaDyPQ4nEN929h5yXfM/
AVTvN8acGATw/7GWpM36RwAq38qp8udT5/y2cOvlh+IlRb/2N3qu2dzR6Sz3YjRKtnqUqImaT9qg
XDlRUGM3W8J4M5HwB1U+2UGT3ecJ0rHND1h0MVpFsLSUW/AUWCk9v+v2rbvPlb3SAp+bs0u0e92D
8Dac1BE6BsG+cKBeUWFtxsDupVR5u+91LfRzZo2EjqWA9qQOpVPB/iNtUzkhEiSWt1xBKfLmUhZ6
7pkqE8ECUAYsSYqHa05Hh72fI6KqKweE2A5R4pnf1HdZ3hLxosxzheCYhz63EYLNZ/GfSG2XR1q9
xi6LvNBSHLc3izZqekHpWazxeVfmVe0a5bdtagJ1xNrVcr+BDGbv6dBusbEMyHvNrhZ3kJ6M5FYd
NPqmRbGEOWDyjJpxRemGPZruGe5t0jJebX5EzOJstR+objdG7CXRG980VuKuDbiVPhQMW0nu4I2i
GovqYeyqK2zaFbBAQhL6ba0zP3swjXUkqYdk9rr9uRD//dnh24A+0J9KZ4lJzHbSxzQLBvkgDe3U
b22qm3W/bhm+gvYy/0T1Tx4n9pvNR9Z569fAQw45DN4a6OU0Hhi3zgo/2SctwnrXThToRy/Ha+SP
W3GLARCLCKMX4rbr88Q4buAoGQdvba3PNMTzZyGssr2vSMBAHJcO58ZHpGn7xEohudDGStIbmTtH
xtX5PTb75XFGCh5KtAwLT/seBgJJj/3Ipr43UatjeLBgCuOlNRnxLZshsl2VVsF10GXBWQ4xq6A3
w6UWPfOfrIL5ovDOqOIuEaNB/UcIxtOG6bvoGLhC1+kWOfWGLfsSmoY9wBp5ddLy+aaKtOlRAoju
YGCFf4n6NrNoTuxlPaVA5Wiamtk1LsncUdVhSVz/DldId7zY8FnKLtykBdfqGEZP8VmNiAOc743V
0UMjB/3QzPLFnVGE5waNbUM00mEamOOGqmOCtTNbt71alcpukAz3+0E6lI/EXKub0T5X6wurzusk
g6faT5WNLkyveIY3ctXg4810n2bteltQ1MSCeBjjxu+78Z5VvAVnTbozqpMUAoIU8Rrj8QZ0j4kQ
WUT9qoyDQ9vtQPLo6lEgW+UWwv3oRGnp3C/Ca99RPrtvCZcWIhePnijqK0CEcMVej/BYhOYrq//G
bs8PaxRTfl5mRkjYBLBr3qMIviroXF+ZUmVPy9o5NxA1FYtGWo8ezabIyEN6HnAJyZefmViKc+5B
MjiZRyJZN1AMA6pwX3YDBOHUso3bJWvXeTzGCxsdehrDWIxcn+FslkElDoGuF9862GY3LN4us+Z0
+y4s5i3iMusdc3gM+mLCiLFC3WJGbYpv3bZj0LU16lQGPcX2V6vxmChoAMvEy4q4V2M+MyqoSbSV
Z95zYoODVmlmRLZUph2oy8QfOwvrIqoJ1bFzWwZnr2ttIsVc7BlL8mDGMi1agKUlEw6zfIIu4m1e
2zMzsPlFJZm/Uu/72rNEyMS+Mhni94ZgTdeS2BK5E/muYU8Jmj3DtQ0Nk1/hztm7E9A8vgTDWLtv
W+U05ZMviFnZj9bY6OuARlJfuwm43w5CUtPqNvNYj3c6w8csLHQBXzuUs4rrc9kdJlq672NHrgGH
dOcdVZA7hwEpatg0pvqe8ccNgU+havn040xWLBOnynj015r6NKvYcbuqKPcu8Tzxys6nDAU/6HqT
nb7wS9d/yOoujddpA/XK4fzDhWbROKCPpmunuHuzbRKAYG3QHxs2I/BprhQeakB3odnX1mFRQfWS
rdK7TYe1ZjTWmJBO+BQAjKYoIzPPOdVDZdyOLiv7WYvymLg1RnVt6p9MCMU07NZFfp/W0QPsZMzC
9nuLzaBXR40K+SrgOEfL023rU6lltkQBLOFOFZLF/KSqORRiEQdBnhRA3yqCPeBccchFZj3LUj1s
EFmk50E0taP55TqG9eRBPzJCYH8e1lpDxGVt/UL57apLaEV5SGzvY7DKTn/PEG3ZF0hWp+5nUtl9
c93m5xQyDBT4g8No9y+LQFMYEfNlr2+5chnaxnVNi4sPinKSaxLOnPRnmffFO1oyYXxzl7FMr+DP
a3+fFIWRxNwgIrZnLpmwR50/gWLlsx85ec/W0VvbQw5Nx5ZudOsbt9wWQqhqxyJg2PfADnIHL4LQ
MlP/uspZ5MVWyVnaqXU4FKJfo04PFrv2gAjwLlDrHXNxtr52PZoBUXhlEWASDJBTIib2bURZ5JWB
NMhoY2x/qOzW/y4JD4i72RFs0Lg77xUBoVeQz+7DoDdPnhEAJtu2Uy8fKPPnqxyR9Pu8UPxHTMSR
1hlAOLtNruUjhsimyyo4G94nYjzz9EgOU9Ezj88ZevWZzLKbpExnb78y//UPSZ6vlzYOv1eqlZJo
q5QRx+oZjEc2si8P/VZrbvpsGPGj/ucF9n+ver5tP+vHQX9+Dtfv7f8DJTSao39XQz+encj/x+P4
8/0vhfev7/q9lrblb+RJoVpyAg+nOPQp/7uWPlfMjs9/vHOg7HmF8K9iGtNzPDXJ8GR9z0aei/1f
ai6+KbAJGKXsxUmUWZ71T9Rcf5tW8CBjWHGOZ2D1YaPsOf/7n8YGKXXZAj30hm+W+STL1N7VS1Vd
gOgMMSgba+d86pzoTx/R/0m+dO4f/lzB87KOLxh8+gSOW3gr/c2oSQbKsddqemk0tTZeLH66AA/I
5JvT5m0QF+bE3mDtVXUfTB651iobvSfBdufDdrf1AGNoy5MEvK2OBkM969COgxQvi1t49JVuv/yc
AK4v0Gf15t4uHH5EYXWF3PXw3qigx1G0hx4TePbH4/QtGciLiODDtLwu7c1mheSX622a8jFgA+TK
/mB44/kJU2FxU/PXLq8R+Hg+BvFL2XDi817GiDy6FtjLRRpVfQ252aN2HcHUO8yHmBv1kcenLdpd
x7mkm11d516OeMV18Oj2KePdb0SdUMJYKXQRqMiSaXKpW1+Q/saxnswxkpK2vheorD4QwBVvDb1C
fViyVssHP2/sa2cmAuuFf1rYAC5+sBl7fMBt0iZGa+HIR33x2CAWeSGlFrBxZouCLjSbWAoRIald
9lkj5jIGzhvpmB5UphdwCZ34+8bsQYmFh2KWODrz2HFRkQgTYKhAwixmxocRmAMfHPjwa/Cps9eT
WNjxVvjLiNjsG/e2mfWs9tYGJnBcIHiCyG+M0Q7xtAiCnaKYHbxQCjSE6BVGZ75vc6KNnqimPoSe
2xkEDVuRGMIHBwW1ucCoKLvCguHJRBbs2GDFIjGwirBbUGNssY3pIYuXChkRlkCATrbV2Yz4Vfkt
c3ChGLxBsR9brdXnIZqUdYzflNPuTGPE02EVNjz3sBTYR6l8IwLJHPDZcbu5fQYFoK6k7jHCyeVz
OzR1M9ihAXZAlZJUcF+apzJpcPyMU5A66eXmrLx25hWf4zyrTwXXSEBfdc7qyHqZffbmOjlxSgou
Uaw1yeYZ9yIobSuOLfvYLmoVNCe2AU46Rszr4WUEnS9WxiVt6eqQ807P6y4oPPIk/2mqZRERZjr6
27hl0g7tfm5/pn2qWbIS5XVBLnX37LSi6/bT5gmHlgklScjSdfZOM9GhB4VEleTu1U4OHnsreGzy
OSi/sX1IWe4liqDeMZUPQdGCUAZB/sCiQ/ShuSh9k/uyeXHMye12RJTOoIMFd5MPuvTQSGvuowo5
0IWXd6mim2gRIGUYBbN/XshzZ5zEC7PlusK/aEtisWFREFZ2My/U8b3XREgPEFQEhIPY+NigpA2V
yJnWYV/dlCHKcgbcap7wKs/spRz3G6vKlPp3ZBWu8/YecqlB8m/o7Zqyd3pbZC+/N2mwvdpk7fgh
wcTjnbT8/LEox/qXgQ+ln56Drwl/HHyaGLDZF9ZZ/Bj6c9d9cxICANhIu96NBQL2RFfITezSKD04
DANeynGr3h0QxXKXJADaxAbihAA/XSEhgRRY7xpHoQ3yA7wXdq1BGiYjB4vhvL+w/USkUqdWDLC1
KvTsUyZ2SSFLc1/i3kcd5VayJIUwkRhP7DpT5O0XEtf5sZSppz9zuMGOAd02XAfuCj1i+40YYhud
XRPBWNBYzrgdsVVgnAkSvPk4IvmiVwwBcKnI9wRQ5MwdW4n8fF/W/KrXqabM+KkQOcqLPu1oqmPZ
zjY2SduWLOvOTJcZYZzQ7Fd1ZC4p8469j5HbHPlAS96yn8beeOGPzA510xOCmdJF8LVr+4oRNveT
mCDMUIp6RyaLdY+rdOvxuewNPDncD3fEUejguog6qZvaHCIl1K1fcxSJVML5bhlrjuK6wcKnjns9
D1skGijZY1ZjvYF1jq1hmJ2lY6vAj7btQdycYbicS37Cf+nQKuVbGZ8GWrE2BslJwDQbNu0ksoEN
JsawNJrsXdSSF+dHlEV5Z7uBd+yKET5981XAGYfRGDr7K3D8bb5e+8Cu4EcL5FNPqbJQiyCo0ISl
cqrW3qF13TN2vVZCTU8JrI540yZN4k7rwi6ZSHc6ebXyuf9aZZe8zKAJVkh6k/nZiKUVp9ok/iD0
KmIB8Kyf8TVLModnncxM0oSH5Gvr5+xqKLAjKMrEPxXDgPVJakBJ7frC7+qQWTvuYkubMDhZS6cA
gbEXsUtZfD/gGJe9tmk6XBgmZemoBpc1kld2Hw4Jogy38MwI8GNIV7ziiA/CgKWYizZ2yahlpT6h
NAo73ZrPHB54Ha6opG84sQz6stIng4gMvP5EF4mFAQ8hgT8PEhRGH2xRLnF+O0t8qIpFmHu1994h
x7ZC6bUO9z7z623PVorCOOHZHyJeYtycl8r8iUmpfhohxIvI5kGHaK0qvYd0aSrMuFfS5yNht7z5
LajMH9p2mi0M2ip9DHQuPpaNazpc3ZlfdETnYg5RZ9BCHxbXr7N9C4cnI3zdV06brFju5ez7L1vZ
DcMOHZcCNs/riZQh01v1YWlsNRHJdd6PV0U697uq7qe3GX0Zdm2s1X0kTPgAAVyzO4oGOKBnnB9K
BIKqJx02MEpw0gByBiQJgqnap35TvNnrjFUY/kU4hXBbw4hsI/M+l/snBHMPWMth8cDMiE1NEQds
U+Cq8o1vd5rCu3FweioBrzfoD+GXUMGLYWMHwhGcY5JhN6ShYcOURKPOqUE4kKcxZiPeutdq0igD
KMwwLBMGxxclzgaehRkcr61dJkOngtXQ61kg4kVsqADyNrRQmFYstGU7hxTf7ghu00AgBCUnuqvX
CritFEBONDPLitvKiioOcK5AH9hQ/7AmwIzN6fuSNd7cTA50t+ONh3Wj+4po+ElOI7DPvSDfoTui
9DemmAlEYIZ5gt0Y3R8nrp7JD4yyIkmuar6YXfhgWBa2LMlkRy6SKz5i6SXymCLv7qOeQdnrjHqF
w1fkZJgtwKc/R8TJiDWtbWLKBSuJyRrGkA0d5eLcoe1CzzMtxhGzNJgzFN+cH2m3osVzDXnTIx74
jkPzfO0MGOhGBSzDDZfm8h2Lh0zsHUI+YbEZB1z40+TdmouLTFmuaf4JzrvczZsE8Fza0njlNwdZ
wVhkejKMs21Bv3pyiCx0S0Porr7zTmhmzSMqsD8lUmruTjZBAILLgAnukqn0lgGR8R29qf6x6gKT
VogrphhdrdNvC9XCXZLM2fWM2cwrf63xBAxFJ03osIX7pGm1XzVQRxEL7CSfdLdZjIOqhRUaNLSe
Dw0I4iHpsEuJR4nqKZpQjb/NLEeQI4/KWg7T7KcJ97+BCQk7WlCxinw7BTlTs1uG2PYecb0a0gNE
PV7GlPgpV2i5VK+scGeCwUuOmDBLC6jxc6nPCZYb3Em5aTMM5mwsEhwkp1EgjbZTGdqyg/xnPuFe
zWO6PUARFEyrkawppOGB6Pcwi+Vd7vfGl4SkvdgmCsZw7i3vW80Ff9dXhXMfwEacJgbdPR9+6VhR
lqXo/JbZYN7fBUBY7PdT28fhcWNe59hJdiNLspZrldrfFWcN/l6Z4Rp7JpQcCpISvAwZtTs1mmDV
WSd6tvIK757zo8cfwABUMxZlSGLkOQ0ZuAjVCVRIvisMS53tQFeq0G5okm7nK1c/WHlF9EOepCTu
zYM8f/lZ1xYFFHTDgTnbeFfDgeU7KhmuwZxtwC2b1gJdEQrTfbHVHE1eLetbb7aCb6pl00vY3GZj
zrfW3QmcoXD2RQoxsO8U4t3aY+SP/W06qqsiKfss7nk9PAz9qpgx43Qz9xEPSbve+ZSJiEYKtd2y
71RZyACDIm/TXWoyT596eZW7Ggw2KTr/NOuiQ9ixGhqJYzr8wpRLNypFOdf8xWTw0yJj4ZviJnhe
bES38AY9iEvrrbhetkaiPlIEg285DpLG3ode+/A3AXY4ObAqMfe3+b3OAurWVuAmwAngPGthJUmU
GEkDqMsbYnLVnLFcjKOg5k3ehJiSAGlqia0TZI//VHWW58VINb2Dg+VCSy0043yRtSYiwN4aoTd6
sWn36MlauxF2WXUQVa1J3zOgbrpKqZHVLkBXpXYGx2qN7rcnZRxrSfsomPlDfRvdlKPOycYWue7o
PZOM4PYRagCOqfws2MVKyjDTCw57Pt8gWIXCHIQn3A6w1/gGoLTiMUkVsuOOKqfd4LGRwXyz9dia
jIakzcJ9eN0XVV/lUa3sNiUQMCPg28Pt6GBbsH2wK9bi4XCCRjzczAkXEgZNy7eeVuSPeNR/tL39
/3O4dLb2+a/3s+Gox/pn/ucV7fkb/hgrmb/5pJUyVDJZxHqIMP81Vgp+Q7bhU2bKs0OLdFnE/rGj
NcRvrG35DtNihYuLzzniof89TM9wfnMQJxHOw1r3j6C9f2AT9CvM708zHkkyAW8Moxif/xZYNfMG
/zxaKvQIKm63L6huzfu+kzsVGFj0AXlcLL2PLrpyLjJ3KFg48MCc32z/oBoaE8H4fyh3rnycbGag
OLniMjsQeheJfKVI4xsmEfnGw7A9YmeGtFpdNOoS+P+KWQ6o9ZJar3Z6YYsHy3iv8GETQ4JbCd5k
lITGS2P9bCcrHrbLThxrfFNk/2F0+nLcVImiyKliz9LY3RbmsNfYeGbWsPP8IgJ7i23X/0w0N6WF
9nns86j07aaIx4SBsUbj06W3BB8HO6cfTxWeboGiOCxuwCMe5PaQ2zkeCC5Sq7RmWzxfdJNxgSN3
aBhBJKcOnUbJ9F4NQ9yNvR2a1uaEWE6EGXrIRHdHdEsHzd3s9dUhk+Zl17Ntmr5P3qRjqsktMgIj
JsD+Z6PwjRiK69m5bkhWrvWJJw8xsVhIVgFGn5s9XvQT778fdwUFLHFPccbIrS28KDOM/QxHPEJq
m2LlqfFlNFnsq68xs3fO1hwa/ewHPzPbDTe3Q6S1BQ+TY92gqOXcZl566BPmbeV4XUr3eVtc92hb
2FssYNX7ACOTAENkiXWNPWafaHaZSrmxkjPqVK94KXDQ7vIen8zi6K9+i/MEJbshvO6awGvA9yK9
gFsWzju42je6JQorYbxt6qMIltjwruegOU1zae9ssDAdWuIjwegQCWc+nlHH/gbOFDNL+TJSHiSu
jAL8YTJJrYPdS5ZK86mb3dhLkxerrmIrl2KXyVc336hi5ht0LQxFSf24WOV2Fwx0oLl/WTfot4zg
VGEZJKtUXi7OQvODJfu1TXm6TvgVzA6Gnssu27pLJnA0RuNnl1Rc0Y2+WNx6ZzbtCeKUsY/+ss6P
eF8dHNqSZMxR9uJE3ToW+J5cIA02bA4S/9qtiosZjUDXAtwnJS1tqY3zqDJSjldEgZkeLIx/jbWL
h9o/eqO546+MH2y7syr8RTWP39GIZ7jrDUNEWOMwC9Zw2XiA++sBemwnnPyWrLSdRxOiJutegBia
/iNuAKGpWXalOsDNgdRG+0T6XKR9eRTMAngaXACfQzsAoeX7uv/RN089G03zJWHjIpzltCbA4lSk
dxZ7S4a5NtpzBNurcdn6tLQFYp/x+wJT7db3o2xPgrmeVZvIftz21maRfhYBHxdzfhgXebC25tZB
VSnN83YFAMqo6Ul882FuXpPcuLD6Bh8BGePzSAPFltpcbopB8xWYRXAr9cWy8+YvY3vNzW8CVV/V
Jt39zEoYYyt03uO8F8ZVvZygE8o+5TGsnHE/jPdWwcgMGaoYSCuaH8euOG39PR7LTM7hoPA2oXxT
xzxbsWi5FRiq5C6tFO5BVMlFuJYfPH/DjG4kSkjwZW6zY5N3SAo0MqitqO7vmvLNzcQXidAYaUGw
TBB1+bdEcjfgV8tV9VFjl+/BjxDhHethwWTmYyA+vE7KncK5IWSOFXUwiYl4RgEJruYhG7ew4pqj
ZftMjK+6bMKpklErHybsEIbivigSjogbyvzgcrOtbxK/QlnV0WSlH+gURjrV58aVDcS+uZNGeaUQ
oWzFRUYTSISBCvWaXfjOfKc101cuFzWgyURC7UEBY7HhEJeyzlPM+mPZZwkH4HZOEjiXs3w05f2w
vQb+e2CMOLDyCeNQ3VjmjuuO5GhzOnRdg+qNHhKTyq5MEE9OX57eLjbfuNqWRzM7ZcPBHHEscez2
qYe3JorsrSWfJUuN/2DvPJYcV7Ik+itts8cziIDakqBKwUqtNrDKrEwgoIFAQH39HPB12wizsbHZ
Ty9q8aqrkkWCQFy/7seJTcZ40crKOxU1bhbCseFyE1idYOmRnjuaXs6s/lA6W1l8op3cGWyDN37Y
3vll+DHwrZVVfw/gIgEubL4rnjUsKaePbs0sG1Vo3SS52gHhOoREBDaeQMqgP/JXWbr3NjSDCoMT
DRijvO6y/NzF5fxBnnJrcuCnjOp2xIeH0ubt8dAP57pGnbPqMbvKbb0GRlfx3dI7KmXRMhL1gJxg
beduDaCboKXbka3+NuP4eePAdH3FRaIOgL66Z6fCGCl5yDJ/qm/6ue1Xy1T5sZsQ/gcPGoZb2zmd
BKvFumyuYtecoqSKoz4uxG5QKj6okaQx/0CkAwxMbfBVNlZybaguObFjaoCLhUQIM62visHXz2ii
fRQgwOUInfO2JtgTyZ6DczoEr7gfNzJlrZKE8kWhCLvYqPZMTfduEfKNTFFmrWeO3yQHzSRjMb2m
x6yXkFQ2huUHJb3kkHcLh3MwMsViszgSr1VqgstvUcP2U3+Nf+dHYFbY+LVZfVr4Va4SRXcWbgeN
XBeHGdBLyjxB6ZkJ3ycW4bYbXyFxXM8iPU7owT2COYGOL9azBKOkK/ZENbaz651CSuOsPpCRqviA
fV1GbSV31LzkhOrgbXh9Ifec0aMe2cysxrfatV8bNkBJDs2proZTWrZ3ZdPtjVq90nlxIEadRp49
EUzA7bRPqvZYM5sTWi549jNFr4+XTWMiZXukT9OtMIwjHGrGqJ43EyDOcTETuFT6ukeh+ilBKV0X
TaUi8GjVSxMbwX6e4ylqXeXsLE3aGItAOPNchVvSH9jp9Pe94TRRKZT4VQBWW/ZY5V0ZMe7op0rU
UHAymXx4ok0Rh/EEEGVPKdraADfHGcupgVSNAzdu5qbdSH9EFZ59nHCNfVfFggORzNTtGr4+UAEh
7mGJSOxvU6pfwAmI9OT1ormPXadGxXMyHv7z4MhjrmS/ZdY70EXAbskuEp9qgSXA+F/JmAR6bNTh
lW80nCjZ1dGVoFVeXsGr5PtWYj665lutwDoF/ruYDQoYVNnfUCEy0bDgo/1XwDX8qAgW+cnismPN
Y+g31LR4N+i+R59FiUwgGzQDNRE8XxFl+uJGaAHThlTyiXuiuxNDMu9zHGvUbtg+T9F8PtARtVyj
SiX3NCGlqHpzdQtwT25y8dWFTxCMr12OFy9gB+dTL0ZUrhwMN0KHc+NM8fhoqHR6F7z6M3BZQCoM
bxFAeAI5iMj3NV6EW8pu6nteSrySCx78Ih4iTB/cpbLuJZ+t8JSFRYDJQgu14QUsX3okXVtY/glX
UIGmF8SsH2Jzr3AlRdnkxJwHSds0jnHWEBs+K2lWL6lf1zfu2Ht89YD+6Tng54EFpwRANbrcYspy
RJY+k2TE2dC0h9BiAg6hlxv4YDLHx1rlBu0VjcHEY9z8OSkIT4CPOoRxwp7DA7KBM0yxjf7wm4VQ
e2HLHSm3+clY8vp3SW/8ixQq3tV1Tr2JyUm5sFKFrDDHextz3rNfhSn7gdo+hsRUtm0LGoyPi7PV
HIDLxr58H2YWNqZAx7eiazVeuyFbNzRfED+vuqp/HQe5l8H90qr3NHlq62XcmSjxt3nanDB61Rzh
LP8Yu+MpTuL0Vx8TUxHj8EQkE3tOp4gPYc+6gUb5ZIAP2y5me8vylgGIWMTWwklaDVJ+tyNDA72P
JkkHKhDb6bGrJ0xUHEg4G5IC4s1trE7dQHjaLoUk5oSvtMm8N0v7L9lgoi1NsBIz9y4Wo4K7IG6y
/Kfgs4zmQlK2rPo7M+NJHNN9A17RyHcZySjXsF8rcFiRhcwHkrqFBA3SJxnCB6h0W26D13O4VCzb
xnvPNV+rob/rHaWueoXpKGW9mVgVTrVWPbOvfK/XucVmSAFidmXZBNLkbGw9b8wBPEyMISHU1k0o
JkDpPheKF5Kh9ItHbqYcijtU+xqOCwK+dvedYb8kcupuSynsU9+nYXbnh6qJFq7b7wx0ewR8Icbr
SzqRtFZwO8UzyymKDdoTD1kXxmccjnu+9Oo2R+0+51JmBz2UGQu7ts75ZpRhJCe88knnaxWxUPVR
29l2w7Nde7/CwdqVbGqYo4LSvpmBTdq8J6r7gxhrjGg1RCdLrm9Enjr9VBhvotlJV+KMUjf9QKqY
CoFE41Trjo3RxXrf5KYrr1EsNxBGXMA3b4a55DvWCAdWcd+Z2Rw63foEwup+01jeO0MxrPwFdmVN
dGA0kvDvurH/V1T+TeA0+Z8VlYfvRn/yTflH/fOPPv3+xxZrWf2f9ZX1j/+tr1jBXx4BPwutxORX
6MP/0lcs6y+LFjFqxkj6UGom8Ob8U19x/vIRXgCPW0DvCIGvmse/5BX3L0QVm2BQ4KwIZzf8P9l2
/P/qgQ+IKqPj+FQe8Fd6mOr/m4PGNsitZMCPPW+eIieBvHEb2jN1znj/2uoGHgA7jmBhRQJTaUmn
q4lDBaYHLYn5OXZN1E4bbFwJ0c5ZNMbrZighS2dyc6rJjulsnsNtHtbl41ySEthMc9bWlC7N8sUu
eL4SBytZ8tb2CLvJydP4h5ols9vPNKoy6WH/Blfm69veqWMQqya2mqMOQtc5+KKeBzY/vW9vMn9J
GETDZHppJfn5E9gIa34N/K6dryxojV0EbyfxolZa5NBIuyXbwcXcwtLaAGOGlkoPGN9XOFOp5miU
NSWplGWhy2tjypolweSCa8Iy7MrbEGQ+6R1bM1gtPAXxbpAh+Cx92/8wMama28lxOQtlXRC+LDKT
by0S3bxPprA/50HVMFGGINdqTrBMT35HnU8oag/CGBAkcsB1cZfWVkBlX2PXwRbllOfXIox6Zn9q
9SygahlPjDpB88SDuuv4J8lZRID7jIBVT748jlKyKagqdkXL6Nb1buz4x8ChKAhjU4uug4PZgK+R
ldN/QDbEERISHr/DjN+dK+2xYGvVAkeIjHqI+0aNud4C2SG4KdELfoP7x4DhJeuOVPYeJPhiHObI
X3znpnI4OB7MZUjEVlsSp6WVBhoefRV2FoFbiiAOduthp2wpEMoepm7gLLDQpy6PMJoGdZqhmTQn
pbNWokHYebpLQksvQOYKprcyZBuC/WZgDlGNgqbndYbbbQfaSJoDhyAx79ykX9AwXLJgN3kR6p4l
QGaU+9TzmimyvM4MIsiMVXulchyibeEb2WcAgEntUl5HG2mIzdnGtrzWAueSDyllS06bRazkkmC7
Ig8JpvcYnrclzZIajm3KhpSUBSHodipwX0KjmkBnwhCa9/6QQZkdmkFaCN0ksI0ncDueu0+sJi9W
uUJlVx0A0ldZ4tnep9KHMth5mC85ATmW/yA1e69nt7AzSMtNP4/vpcxgXqXF0MsnYLwQZ/IqVlfT
CA3iWkpWp+dkopvrV9fj02aeQy/dN0uFWYEiLCd+I0Ccix9et1EfwlkGVgSsyHD3ap4tilRqu25Y
RNPDuU1MNq77FNOwBN07ujpqWAnKE1xUIEo8wfhsSm9uizOGIj/4BWKdbDbGI8O5cpakRtxhCLQO
yELuDzsLuuqIlFUUdbglcAtouowRnSwBWLUDeOVd7uJKxvREpwuzb5ESO11KnuhJTL4De4puyrM9
YR3ZAzzu7T81fA/cVWas+7sQsQ0b7DSxWHdbM0t2fTz73qY1ifHhkYLCdqqN3qMlpVp/13bqlYgj
RFveYhtX2XE0aSM708SU+mu0oEhPSo1Fcyzgbro4+YjXXaGuDMGhwoZCM5JycTf6mmKhKJcWlATX
SQlO1ErglivoAxSPggRAxb6c8HOkpjl4EeGKOOTT5w+RVgyu4qkaWs4LrOJz+up+qOhwiSRPHH4r
GhtfEcb46aVy+A8GqBYUNjM2Hb5iJR0bAXi2mPsbS9QI7YXbTcqkySch2nDXrgSjvSC284s8JYIl
8Q+C2QNAqoaIe3ssZ5g83L+hsnPk8OU3RzD/nFPOwgnO1jWwp7r76c3FjI9KiO6HgIX7k9kWMWsI
VZmLlq0EX9a0qF8DSwU2GoCq/8Q1dVPbwm34klaVSXJGx0Da1k2bJEawkN8dTWgWeF/Mecv3F9tA
NsHKi6BrNyuhTgfBCUL0KOAgu508dfTCYcOq4ullNEXa3lilzJ8aZJH8MFL5Y5yGTk41+3t8lJET
C+eNXtHcMY6JXbuOv+mkRey6JONwo0GV2Ju+mtj3i4yLbZua5fBcWoHzLcGmmJEX6vlh8BXn0XjC
E8NSWZtPmDXckxfbbrtPMFSGR2Gp+HZA1PzT6YL092yx+tp0Vo9vDBQe7oMYiC9wR6fob2z0rmpr
hXNZ7VMV1Gc9ahsHCkyNJ2INHaADx+6BE9qCWJeoyg4ndixrjEblfN/ZuBQOvQx1uPHbmGVrNU+O
H1kTlJrrNsYYhrvFtJ9afjyAzrJy0/2iZ/saoMowbiovRLDXCUBS0j/l8oS9Rt0HxeS9ZmzdgTGG
HeJGLMseQ9yQvoFKgOzcdlPyAZ7F5vPGX0/5LevCeYuWtZQ4/vriaTG7/MajDi/b49Hr3nsnSFDR
R6vaO0Wcn9u5rV4bkGqvVWHYHF6nkGlb2OWdhutKTWQdWjxuAMr6uyFOhnYHWKF8xqqUYTq0codn
TFD6KmJLmp66LKsBaTKCmwaE5CEzYS74rce9Dc5RsmuW0rWi3AO+sm1tx/9jx1Vt7icE0vvBh9nY
ZAS+cZvQK82ZvQGGkgVj8ItDQN8dTToKEaWrlsdbEyw5hiETFurWsrV/1hM9nkwasnvo7bj+xDnn
VOxLJnx7ZNfIBWLjX+uBy5oqOJH5SO29Ja1XMVbdV1GtH6XohLzzBAk7iuFrVeJkkAzcjjA/7WSW
z1S5SEINgaRBpZlkQ6VYuNjOwQmt+lyzucZDgRIbNXZOPD1Gnfgg4ht+Ltotnuykdq+tdHJe6Hqk
bUdMRf3H9e2SZHBx4dtQF0mWgb+43XshBsINvHvxClI0a6OgStYP2bOsY92ZnbHVq4FvtU6CHsSM
or4kGQzsbFMdyi0hdZCNRbZmqEUg2nnXe6IAWWf20yMgucbeOgVFcvCzsuGutRFsd1xPyTce0WS+
KuYhfa8SAoH4v0x72DacpDgIzjNymNuvAB5tBumXGmiqgQ5oiDto/FB3/aQm+BIi2ub7xZno1rIG
kSFJJoXKduQy2c4sPIyu6obAF1aKZgkiywSngHgXi2NcMBTSM2mP+6LlK7sFTck1YFYupPDFq8Z3
6RYeZGUYe1hwDaS6bpmz4NCNrYBx59fZtM/LAfKTEyetv3c7qsJxQjbFrZHgdthbEJ8gyFR+sYMT
F9+VTPMkJasFVkxQe4pcOCcVpHtLJm+GkTg/nZkCvzZNhH4uzIyXg7u5fObgN/6qOBbQasRe/DYk
lkzr2EwT64ZAFLFAauVWGPWAu3WvGklAKy1h6G0aMDO/ZaHb8iS0M7bRANoa6xzi1QeVCeIlqzMW
N2ZKNxw5j7rSRLAd/NlpVRdrXC6nMawHNcmtbJq/MxJq5xJRFtOpJ2f8t4X6ov0TgO1cT8ObXyse
H+QO0O5nUCf5emjmnEqPx9RiBdRZzc7RK+86ZcivQABpBqI0jdD9/QD2CzdYztmJCdtkIimHGUa2
wr6uOWtCzcPAi1u7JfGoSbQI7Butd58AUn+3Z9hVPN699I8J4iuM2mxYni2EuOdF0XsRkejCvWOm
yqSwIO4askHEEnccongIhTA28NoUSUA+adYOZh/kto+s9AtMvwFSJc82li07163KB9iUrIAS0xwE
STQzP0+hA3epNdOWzaiXQlCFuseBPk4S8dVMbo0O49bDW98qB2dSZtEZ2HcxHIuW2odN19v1sut4
wMEyNjRbFQUgdyVbNyVuCtpF0k3gmsZrLfoYwcxV6WcH3fZjXkbo8f0M7xXOJE4yoqQji7e45hMl
aKQ5rrt9dT/D76kj6NNstVKzo1bNNYELd2TAsZFrz7xSLsnZQ1xNncFbu3Q6CrAq3bORcN3NiHiQ
ba1xzL4ktsXv1IaygBtk8qi2AF1zAwmf+4rKR5py49kBmoktr9h7Tq4eM2+WXxIkB84liIUvXtPp
V/DQ7aeNn41WMp7OL1ip4TCZLOsfVV3Ey5YKh7ndOO2Qv+IbYiAyMi6dreager/aEOEtO8F7mXuT
wq1oW+7B7oPh3Sd5jaGEdgtqNWGt4/psObi07UKYGLdW+gnehBWIIbVL3phe1Axrnuh/l0rKTxgK
2adSYf+GqI6oWhhrj5b23ezG6siNbvjP1UMZ5M0H4w16CrhQ/cvthHoLs6ywTRQqvhpvepB45Siy
5JxPlwP9j/gZ8+d8Cr1ns6qNTzPEPLoNlHTfoDyCrINKzmU/T8GS7ROR6geM5+zgKo47dIaV5c8C
ePoV8vfy6U+qYItBeOJbp+j2ey6s8opqlIllXDFkhC8zDLHUFa5721GZw1tB8/vHWgHkb7HysSmU
VqoDjEvlgLPSpTqEJxmP2x3EPO+5t51uPIcZ4Jdt1hRhcIU3V6poHjmKQv9Jkx1gXOuPZJu+EmAT
kd2nizT81RHtrjewctinxKQpdpAe/6HCj8foSSHkeaJXuuTAAAUWpCen9caKaY1XlHx+qXywOqxO
af6LQ7Ftnylj5D1mZ206uxgM3vIoRqapDUTpFvKb13dcIfas7Mjmts3CGCsZp0ivgXvR1L6FHqtK
bxevyj4AZgjjUUBtD3tM/KnxLcIkxggC8yJ4gAyg1v/TlJrvk90jL7OJ1pj+tklfFAvxyaDG+AHA
x36V7iTvkiYg1cmbR97+5qIj/b+i9m8CDet/VtSib0Bs3e8eTe1/F9f4m/5pXqKRjFCbHzq2ZQcE
xf9DXLP/ssjKhehAWJcwMf0HYML9C+EM3cwju0hmzVqbx/4lrq1YCkgVTugFgfW3Wvd/8C5ZJNH+
S0AtsGwvcLBDWev/bAbc/2ZeGoJqMIwJR4+cp5HUaTKzJVZazg19UaZiEld8kSrmgrJoIciNVhyZ
nW2/N2xWc4CvY0KDDkcVDLumk8c8ybz0RBakorQvLAs2iiUsUHjRpn8Ht7z97WmNMSjHvkuxNl/M
3UgNNF2fQChXVRsgx4b7j3nCwsn2XhLWJglqMX5hIIFJFCXULd2IJAN7OoQaOpamaeYVW3/nMOcX
BUuZpE52tYMUtPXihEC8M0zkw4CGdulJjwMdyZrtPf5bb/G+0jRm6UT+J7iuc48sysTR4k9MdyQ7
B2yQt9pkDYgF1ysAvWPIvqqdbFnLYj26C7sA8WRXzdzJWNW28TPep+oLK/aij4MbgAKbJWMDqWgG
EPgC+CcNgbbFvc+oPrRYZo/ArWUfzN4mkgxPuNqz7SC1DOuSjVg+MWP2fehTqOuP7WvL8NPssDxh
QbI4LfBr79AriU43ztuwBeR9qMsFycLuOc/gNwvHt7GyOeqIPJsGpFJZfASCcnSs4h0/xy8G8TMD
wvtFKGcVAHKRPEyFsYgjM1zz4xuBwbEcVP10apsFNoERm2DHw7lNKEAwddBvoCrW0wabiWvvJSRH
3hFSRY+E8eFDsIM3GWZy90PC8kd0zPvghdpO+hLsOuPxGiv1lUO/wn3iQyVZGN6+nS4ZXgYHGYIr
g8Y31uGefZ/WQvzx9dCC5ZUJC6QpZA3HjW4gLqAbZ8524ECY3m2toWlZg2V592mPIZtTXyWobynH
gFF/Sy+77G9hdGIOETAqwwh7vhkw1gXk3kqzcQ5D6RofKF3z2QTZsMQHq6nS6uh1TTIDlO1Rw5yE
NBZ6IK1aFEoZktWwXrC8iYIRcZPx1Ow2xDolAXoOLyq4j6mYnUji5EAHbvDO91WOh6R04zOnrJYF
rCn4NQhbxOeKQ6WzB2udjyfETmy4lIihTsHcFPw7Q1ZKcgdH2smuF9gtw42ZQn85xQTjzX1js9Tl
Fbc634VFVfssCHO7vmoCA3dvNtDose1zg1nVI+pp3hrV7NpvTiUgkywc2F1cgJoVturgHmH7g3RA
JUnhLduBSFH8UUD7LF90C272TFDLa651bmTuW1XLsLiuAC4uRC902zDwJfACH4qVibCfCAKLB7Pk
tL1NR4xHB3OaxvHcNNofriFO2Rjpc+qeecNCw+BOoIPR2eHGH81H0XKsQdvKQPFWnCJ+ZXyI/BiA
v3TeAVRz3wtjXJKdxk++8jSl91ni7kgjNHm4CwmTJUJ8Bo8ZyIw34mPrJvaBqzALPXUObmYPk17m
94hz5VhY/ckii/UtsOdTMUMQCjMjVnbSWywwjV+hQeYXnnMj8E/GqaN/z6lYHllC+oRpvSCThALC
Rt5aLZn/nTe0pXowK4+RpaCK794f6yDfQ0gZ7r3Jtgs+95SbEvHpkSK53mWzHHvj+JPYS7+344Fv
sywyZkoJV5BNIzYj2rDYcj6y/MnKRzeT8kHmHaVUOTMc0BYzqLptNyQDeSJsPvGevY17z2pDfS0y
0G+CTS+zcmbq/ehO42dOYMTMNj3ESsA+mWQbjzJBvjCZVJkdndyzFbEaTmAb7UleCecP39hhBirU
fVhJFhJwhXIiDbqivL6fJW+WweSAChVbRCDofJ5/cQ0ocZBaQEPIW1HepjbabmR46eJvGe19aoV1
Uf/qyZjn4OqbNpx/7AZHwCFDa2NaSyjT2w5BUTJMgmxuDsNgFld5k5Hq4v0U8Tmv+vyZU37V7SbP
5qZL0Ni7K3KPSs2KaJVkAWo4Jr5yKRl8Bue98Geb3/Os5l14JKF341zhB6+9QrUPDE/NjUvgp9ha
VulNfIA2uPgFZE8YFXydX6wWHW5HWnEdUWw5Ihlk/iMabkeM2Mms+dZqkhzPfRlT6yWhFlRBsqCm
9SBmW4sL7+g5A+zUOEhJBbiWLoGP+My7ctIcKzueOSGbmNWMLi7GdA75eNRbuEwbn1wjVPKLjR1/
jKRehjAkF0cVcinBz7RRleOmGHaUjWCHH1ZnPPTL+b3F0JPt0jxbvRF9jZIgL5b6ABvtSiNUDVtz
h8gogQ8c+NPFjG/PPsZ852LS58p1jvXFur9M3M9Q5FZLf3qx96dGbaIMrqZ/cQkAgClX3ra/BAOY
x5o2ks0aGCgv4QExKK/BrEmmYHJhMkZ9RtLAvoQO6F9hbS/WKEKxphKKS0BhvIQVynip79QlwsD0
6jwPzUISJR8LXDBNZn5kbMnpsm4kIQjFu/HJicbF++v303sBnOjTglxARlzZI2/xJVKhK8d4AkST
vhFxC/8gnBC+4AhAEKO8hDLcdsZexiLP5LGZEi+8BDjyQrTujXkJdhA5IVvmXwIfYTAuXPdrDETZ
FOrtSiRe9zHgO0PzBIG/ZWMkDY4oNbWqpJoG0BFQT1ImVLoROGku4ZOkN5oTNSgjnBdhUW8erEmV
gZjbL/yEmHoDvEPc3ddoi31JuWQ8ruWOTJC+iy85mAnjJDmoSz4mu2Rl7EtuJodg99Bd0jQOgSjA
3peUDeRvEjeicYjTxJckTnVJ5ci24ZySX9I6CUjSmxHGWnNUq9AYjSgvy2FJqP05M3nN70NHGvDg
DsPyA9UfgVsocAI7xsO4vFETucj12ltuvM5p/jC/kKKL7eSJbGWDV6Yfw88GuUpsuEfO36Xpxzpa
uDDf4wn05X5cDOcG+wHFW/2Makl3ZymP0P6W38ReAxcHlSF64kmOwREyMNkXqNlscEVj9SX6rvxz
MWiwn3LiZrKlS4hsOPa07NqZWqCarWxjsKJD6yAxDz1ArEX+GRPsgJtFKvpUuqL9CIcp+5NANyVf
SEwKkQgr10c7JkjtpeyqZ81s+Q2ur7nLqB4gHr6Y4VMHNvaqxfb5m+NrzOdnjd0XT+Xuvm68iXVh
bfkD558me5GutH7sbl4ew7pdjhS51Lzi1rA/BjTyB6ZBCiVZBOG2nCHQfgmKGDmXqST8ZO5OXme/
cH/7GgPidtKq+qTqvSMYnM80X4CaQKFN4xQ3X9ghXJCYup1YFoltnWYo6ZlDmwi4s2Lp2OiwFV+3
M8HN6M9ABWaKvFvArMZYIlH6zaeHF6nbsq4Bp9N3unlKDLrYwUHiea2SKaCpVti4XW3MIDhFlvCR
palLLQig65PFLZ/ldpAjwjfJymeYCvZIFTdueokWhwLByVFDvcsEHV87BGLj1c4HxuPWkwVFp+Va
SACkzR333dz0342tug9hZIosHTX12W5M2QZthN0br/FUjl8ei52njDsGm8oeNOdGcsh/poOiQ+la
yDfvw95bjkS9HQ4LRR1S8ZEog7gUxkPWuG5P4jdvAFRs4tjsQDDD0iHkOVLgt5WA6KFQUdYZHvus
g4K5sCxIN4vPeXqLJ9bjXl+LhtTFTPsO1uTGeIqJFUDTMkRzxR+JMQxkK6+Zc5aB9l3hQLQAiTg7
lIZZ3E5FDAC0Cxdcia1RjBwvvcF79SyhLFxoA8byYODEvh36srGJp1U83Fej0Pc0DV5IUxnn3cgO
OsGRFUT4uKFTJfvdc5XgVnQmHj5k4cwPTEFMgEPaKI+7Qwk1L4h9iMmNyQ/dyXFy3vicmzsrl+57
FxgOiHWNVkPmowA8Yq+JxCXsgx2SRvpCErMN9v5ipMs1s2VdRkxgYtlWeTx+Lya6Gy/JAnAMC7lf
0/SmPsZwz9xdzAYUlhkyeA0n0ITC0DHq1VEwCQZIXH5ztS0LC+o5srmXki4dyzmC1c1gqeySPY7R
F3ZzDMySZHbt9mRNvbzCsic095q9couM1YNMJj4aPNQkmF2rJFk+Tx01rNhg91kmIOG5Xj8xdaDT
YUARBu6wwl50dzbcXgFJwnZ5C/d4sPdZQgqP3Brxug319jUpHz1TBFcMZCf2ugI3ufUHq1CULcbw
2AD8Se+xgKcKAcpIGEn9cYGKVDs1jymYdj2Zv9obskO55BTtTnW9rlSd0qtOfVAEbMNxWGbATlE7
NyZmF87iSxzi1+PJQieDM1XVgcOMemK5VOdXsWdSveQUVN4xm1iNFxUNsfiIbmX3HC6lg7stGY2H
CQJBf1AdMjlJcZ2Ht3qmlmRrJQH/tBwM8p8MDDvuMn+dhy3TbuI9pTkeXVNIwPNVHlutPBaiH57b
Ioco1ngNadY6BFZ4ZadmmDybYUvp1go5gCkxF6SuuxSu5GamOYjNmmfSfrCoOSACOnXQIiBms71S
oAvrQ1twae078s7si+gV5NjpEMvdiMuuWxVYSyJGwjaOBjdGHej0AGNuSAu8JqSci/gKUygpIXg8
Obv0lgrwk+3TWnpMeDDX53gsuuy4BEnDHr4kxXnk+S8Tvt/rrh4E/NyfmssOX132+X27/m5/2fMH
l52/7cK8uOOYPbLZ88LW/gNWjGKrxjOr8owgv1Rb00iKFjHS4UlpFeWSHbKL16C5+A54gXm9z7uk
c6Bnrd6EXrs9XSmY1psoWe0LmTkuFiATorD0NBuhc4Xxg7NPv9Ru8Eszqxdnw5f9Ek1Lizuihwck
T6E7Cx2R2sZBYSyrmwKvJ6vxwebqv1eYhkC5gzNw902Q+VZkhGZcHwRFbL6OQkw6aEi4IoP94Gg1
nsap9sdfFCybw5mkuC6vgTlMcI5guMsnoMNUgVLzO4zvw9qGjKfbWhb/AV9OnN5gqMBcMo+5gp0x
c4ufm6G7RICyYjva4Dj2Dvb7+En/7VepAg0hYdEtpoKWEbdjTEc52XFBYXaZ0OWh1c3pom/y/mKI
+dscczHKMMM31DGUtIwf7Yxozc4ueow1YbFgw6Qnx1I7z6tCkrANNNDAL0t696jmZVtnB/UUzbzF
5T4gKNHfdI6ae56oWEMPPZ2M825p9dgcPKdkyqR5LUONutiCbMsHDSyFNM3dOMK4ZH+Jc2bHNovU
MoRCj97ZvNTqxANec6W5Xec9tA6leQ/ar7AmOfgPyoOfO60FEAI883b428p0sTXh9sXi5ISTc2ME
k54j1saYoEjlsTEeUNEfstUlNVYJJKeGCi69nS9Gqu5iqoIrh8HKawoFtwLXFVSTssSgXuiPoEcJ
p3oGc4l9MWtBZcS4VfGK6129+rmgHHBLGysxP0rLjNkzLNkkIA0WLZ/M6gnzzDqckAAsrGLIj9VM
rNvgqNnBBCGcfbGWCcgNd8gD7Fdclv8npDe2Vhg+vIRSjKx8D6apjjcGjDxA63U57w0G3TfZ4WkL
BwofSe2tVjcaJv0PS4r8E/wRVjiqiMEpxheLXDHI4coSFjmq3OZ95m65Guryi7kOpz5rFdFhlYps
qD8fVLZjxVssj9OKdbHoGRlr0g31aOoPX35MfBCjMfQNF3NfdzH6zavnDxIdEIbG6/DBcIKfOIpS
EabBBVIwpLNbvkyre3gepn48010odQFgqqMECU8ukzMemorEPVhuMhDTxmg85rZDrGFdHXuukvGM
upUlTywzOVrcdZZXO2cqHMLBSCJdipwulJBM+970tItWa7gJPdigOBfKehGUvJ27tpZ/aaLiKyET
yw2dUGln4t2lyx0LN6WMk1k9WXXpkrh3Jo80gUc/ecRWsoITXM8dXPAVR9LSra1SuxHGXngxUifF
BDjNMb0YmidAWHjHwnfiIhra2muuCIkPy07kDHBrzyaq+EFUlht0h4yGFOs3IaRweCgSswyOIo1d
wYftJf5DlZvz9K0GEXNC7QrNVHk9YkqrDwgDJiNM2SYuTx4G5JTbRd6Mgf5Kw3QYb82mY7LrHN8c
LPIy4OAxZfhlYlO0M9oUN29YSM/tJ8WFc/zR2xSoPwGB6hEvaeBgSthAvUEYA92j+ozqoip0xRsH
6lQ9uQnsqO1iUzb6x5bGSHYEo9jkPfoNHKdtiEuAvhrRhzQbSIkt5FfCpVE/8ECKIb6WHRCuiMdk
TwK1aK8ywLLPXWpN2WEggkvmI8DgYcJ+RAnzMeUI6vqgH6sW66htaHfLB1eeYtjR7ZWG0pVGfTqB
Qh6ntPg257j9plrSemHRhtIj/529M1mOHEmT9KuM1B0pgBkMy2EO7bs76dzXuECCZBD7vhiAp58P
zJzqyOjsLKl7XbJEKoT0hQDMTH/VT3VtUk1Z22wPY6wpFQ9X6CM4PlJMfL5VzMZxscHhqgdMcelW
XWOdQPyCTNeVF7RrbdkMqEdZeOPek1hXSZhV7JMtzuE8xYxqum8NDxsAZhAgWKBCSaoyG6eA0app
50GWLOiOX0BzVDFPVivWlY+ahDxk1i+kKqIPgzSjj5aU0gEdLUAqBtS5oHOC1hdqNLixj8VYRjeD
4DeR7je6MzJRqBlfa3LYuuziLYLmqG4KUQoiQ6AsmGpTBj2u0khnH6VXjE/t7GtjE2ceRKyBgD+N
abqtZm7tIP60UEH5CG5ExCJvcOWuUTCZ7DG9CImZgJp9r2VHRg61jBiPB/XK2iaTbl4YYWPB9bJB
3CWaEiS4RpP1zjEt3MVUutylxRjBP/UiA8+lU4NnxlRBsZdyh03XiZazg1hmK9agE29jVgSL4X0R
ceZqhosBDKjGDFJRsFKOFCFhOhHNj8Htl3gtWJHbCZdLuPVml8ts6a0+pFz/d0Hhei2treFwR9Q2
LTcc8qIfHVvEO+QQvp2ha/R95089YiDW/pSvpFU3ULwof+7pEuOpC1TJp840T+Jd1Xj9RHo1Xoxd
Rqmfc2U6nDEqez77cM/wX44zG0yjCtiJzgMgjJWOkP7IXtHAs41TLNbAJhrvuwHybuSRV+WfCz/3
xwDjZhMgEm2mmgfFJSZN/Ky4rgLO6AjRLGXxVBAlZ+79arMbnjZ0O6H2a2PSD/iYfKp5MgPrNZBs
QhoCYoomS+bq8+gb0Ju7xE5+cI6KFd9u6V3maaKNbRGYapMM+ATWTVEZ41HEtkfluJ/FnwrAUkwF
dsG4RlVqycHJhH1yoknXUWBpujxTsoUnFdtObW+pw8Qu2vD0i05NH5ZskZdcYAkGmQOmCf+HDu0m
pievhkIbhhmxqzLBFQwLyWsDBspC2qvKwPC2YhaGJRWFhnGQs9DdMNAYCB8cep37QEvzySOlM+/y
WUa3sjFrrqJkxumFBSb+SHm4I4dor6P5rxw4jiNj2Oapqar63R/r8dHiTrLpNbJaGl7osVq71Ofd
4qKIY3TxcsIp0nZMvfpMBA8NRTE9gq2kBkY2Bof52mcIcsWW0LutxrInB46xdJHmWx8mG7qve5id
3DE3fVZHL36NeWidD9I5zAR7qp3noQwTxa9rpBxnytN1NyR9fuTsJ+45ubknLCuhvW1pER83ZlAR
aYEJCIdGDIk1rxOnmEGN1LJJXtu57D6Teshpvc2z4cO1oR7cOV3b+RthLgIwMgyDIM8r+zuA8b5x
4biFvOp8Nbqr2u6SFwDi5i2hlJS0YGU38WXL+7vEPei7K90H85PN2KkCayMkEJ6hIH9ZlXO/NjUc
tVVrmKTOpWtFd0Pelt9JNtTpZjLr9gnDQwikqsrK9/8M57vp+PF//2Ezt/7fh/Nraiqa8pdKCH7i
j4SL8xszdObo1Da6LkU1sF9/L3nwQMx6Dn0N+F6F51iSVMwfCRcG7QyTJWKsSd+L7Qh+3R9DeOs3
Bvb0wcCshZaKM8X+dxIuS37lp44HaUpBfQ7XAWN937StX/ItZdpagazYDJk9w0UQ4Be11APb4Xna
/fSd/AWNlrjOX7wSL8S3IXyiPfz7TwjcjsZXL4D0kBUehMuoVtj3WPjTXe6ab45vinT19y+IT+F/
vOCSLXKWAA8sveXff3pBTnI6sn24ehG17qT1eXInzFM/Jw/3UNYuY1E26DZpAeyLT3//2n/1tTrQ
g6ER+5Kv95evNdBWTK4Ugyodb9mm5f6d9nigu4J8cBpm/+Kr/atX8xysCdIWUlm/1gMBreoKbv5N
heyEFwFyCvtivewlKISrh98h1BS2UI7yF3/Iv/peeRby0QREYfsLOvzT94q1KaItCACCm0DO4GFD
JZXLMC9R7PtcZOQqkTep4D9//53+ylDmUiXS7doKTLPluHKJav30uoOj0oo9G+Z9i6BmXa/xFzk8
deU7rQTtGn9F+O9fQUsHkEAKYS7jKOwzP7+iKDwG0E2+sdhgzigELkXQdVCdqRFukeVS65I1l5Mz
9tzz339Wx/5z8IxPZ0ubFYnoG/8lAffLFeRKdNkxFbuhM/DII/7NhAJsgaDfLzZ67YrgHH15690v
n73VURQeLeZ748uHr93Fk18rZ7qbDJFhv1tM+1Y3D4/qy8lfgdaF4vfl8M8Wsz/Z0xBrgtUXb7px
HeqHSmHfGL7TjPtRtFb+aGeYzFdLLzy+HMhw5ZaUMVZ9ioYHdzMR4bq2dULDLuL/uCGHAFGEy8Jc
9c3S40yxWXUyREl7S5pkJLuoJEYhzGww7NuxaQMBHsXtxRorQ9WusVmU5YUXQmFPdmMDsGsnmBxF
JG9yn7D1upySZNhPcClxl8vcZEOK4AmXjpoDRl+Dzj8g04wviIKxs4+tOIUOZBPlHvxK7bTdLFVO
EadIMtjz0g9T+ARf5cIWwECBshtNMVpOhSCzWM1pofWwU+Pez9z521CqOFq7No91GlUrSUC3TUoI
G1SyUxtVpt9CwrlYimwusI3POYNONssu9j5hcsaDhoMXOfEy5jqtQIPCyhJ2VwozEc7d1rMp1HQ6
sD1Dh2Pc85MPHJO4PunDSOatAOVzclQyBIektAf7SYI64tgIf7I40nZSIfFzgJhekzJGr9fToKwX
X0YccjkvtG4OHS9sJ+CMhjUxzBjbInrCKE8omTGXCoLN2FVhdcumxTQuppozEHJJj+oR0GRlp/WL
8QXE52gLHH8ohRFQhEENX4oSMHZ2fZ3SQNBAxQTQsouAHyoctqjo9OiNjuZZ+IX6x7jipXekduPo
lJuaaUJEuQJTUukRiFzFimGUjXU4yUNSLJUyXrBPLuAzczRg9GHi/qo28CZLTa8ijLPpkkSjYB5Y
S+ba3VdFAkgf8mrrCGNAyIHK6QZwGB5KiHNlUVMQvpu9UVr3tjcGcuexYWSGVdUGLSkEGkf9Mpvk
UVaVz1h1I/CzBq/cX9hWoWcLSMVuBxk770r3s88W/Ah13am/nqxZczv6Ho3ozJ9TvJIO0fXcrdm2
m6FEtZH4YHEgOPb0Eg2+fpjGUVGbwoQexkw1wyiNg8K4Z96qXzjT1ne9zUq9tmZq0jDcD9SNeuih
54wO7FdGQgFyvKVSjMIl2tPSJ0itSO7bV2bV9ngiyjFi7jRzkqb+uXSiS3QgKpezZLLuI8eaH3OZ
Te+GNVrf/SbNXiVpnvda+JxFgaTqbgupK7sJwX68NS1cqnQKaFQQAbWrZtb0EDI9YMN4L6aAcGvu
GLdOHVFHUrpKvocuTDvM+IV9T0qiqvGa+3yfnA30UzAuzx0yFHjsA7pgPgEAqwoEj8fIkKFfuEYj
pHTQxumUf4OyTg4Iry5Tg+I42EXyatHNwW+kCOiDpE9YMYtL5miblkG88SM7DTGkYKWf6d2N1nWf
IuHnKgmM9TwyiK1MxQnC6fifVdRGQbHR2CSewFZDx9IojKQCaoHBISqcwkNgmMEZGXYwIx3KClqf
J1L+cH4uUGqnQJYnjeF/cYxZ8YOhCoTawEb7xYI7qJfKSy1z5RPRp3kO5AoXO/zKu455DyYJrw64
3m07/9YOSetvTfSFfGcnJUF3h/N/t1VyRs7IGY6VFxTEksgj9xKgDhgRHKbGCqdzgLGXYJhwwzsm
4oQCcj7W0UPnj67xM8Z6m7ewlNMNP5f5qObFNN1gPEeElxaR3dOY92JeUTHq6tPi1HP2izXB2QE6
KYNNOVRMnEAIcCwUdRafZZcihfvaN+adbdpZztMdd8g9cAEiVEXtgLim1YnjZq5bGW7sRDfAsmpn
zLYQT+xuqzPDw+bTIsyEPwB/hP5jWLlheBmZWNZ38KX9bO+6pYK2kmSYH0nmZNEHI8ahuWxq8gQr
N/Zsxrc1lq8NMDtd36RVV9kXPHOB/0fI/py+Q9BbB8qG2uodFEt6uWg7xjZgP6gxPFLEWQCjqXL7
zOea55e29xjCdWEA0HTFviTu7tIk6MX14KJfbr24RYlmp9IMUAeEOZ0ic06yXW1QVtiuQy3r8A2h
FNIBDwK7rbDnTdAsBj2AjyKAncdQi3V8X3omoe2KRx985kE8hoTHP6Mqiu4gF8UXuDHBOvWlYXxQ
2NQeLA9DOqkYhuP7ZCTPsbYmZ7nzKGeh7rEJKeEUDi+1S5VCgvK9sLkoPYY1jA9zDtjtTHp0zUiS
fimyD2WzQcVy3wevrmoQxn67t+LOUNsR1NQruU77KXaKIFobOL3f2wkIGxnBtn7TEUv5ljqkWq7s
0ArzQ2h6dBrpsQienAzCbwtLiNajHSiV8UU6Ehu+RaTrQiKRLX9vPWdMrJjpXk9zBlQqpcMWD48T
eOOG2H1/6ZMmmc86KSzrXo6R99SGi1uYQndvpn8cHYlGez0I1MoE0UmrWJf3AwEO7zjbwnc3YC6w
WdSp5eanwYU6e6bviuFxX6uOSvgmnJ0XHt49QHujXDohqoCGNT367kdoeeqlnjv/Ozkr44pgOb3e
UedYVxgVmSkTT5kOCmYvsXtG6xSHK2TvXReWhFRGZ8QhPGPda2g9NihnLlmY5rU0uihfpaalqoPN
Ux7KB7ePhpU9LV8rsxJItU4tkjXY/PCbrdyJlgcDnXwY2PwwdYmMb6JyxJl5IspcrSKb9BxGTOis
gTN/IDS0l2WKwfhc01aq16kducbOUd2Yr4089JpnjS5r7PDqSOdt9Ca/2IOzDbIDM2qHuVGPJ4Ih
PIPvE/UcY3oaDY8HJxuMOthF6dSGO4PqLWwOdGypC0gsTvkQKxLsl0y9hujCROrCBYH6XsltvpRI
r5KIrcSadgZuDGaCHI0QgvA4bBjI2i82z6qAmEUHjE6m1HQgVBBBxHiZBREbtTY8kVoCIdnRivTm
WjOco9AVExtSfzrP0+A1W2p6iXVpZBt/hxd5orKpS3kMJ2OMC4KUvsS+UMFWcj5wCAH6g0RlN4C0
6V0PPhNZDs1eOIyYN9Thxslz7qOl4rjm6/PefbLxC8bV6Z4c5ZZvBtkYPo6YcNgKE6o4zhVhfi+J
gc8nTJtuvEkiUHLDmMVXnbbG17YmG0U9hC/1XYwlpwTh7Of+ui1izk+d7tSOODb4bRc6z8GlC/Wq
iNPkm+PI4llZboMXnVozZ9PHA6u2N4TxN8Y14O0CO4vQvU1Zwb/0vE9nLhlzGsTmQSs3DRbKKcFJ
k2rcLI7d2dQOi2S6jpqBDSDPX2Jw05SG6QZ0Obd7azNmENZAUDEm/tvtB7pjwET6NWSDrGzFd4AN
83NGXW0B8dCNPzzSZGQWi1rwNzSVPkd13QJrSmvvex/59b1v14Za8ac3D51VJuW2I8V0E+comSz4
jXmYTQykGF9C+mPawDLeIq3q41AVDOlGbdJ+aHC+Z+w2pdn3vu39G1szyrbX5H0HQq6s5RGd6qnX
orAuOVjzKxPLWI1wIB63eov5Dau/w+GCeTMyZghPgmBtYC4Z2yRo5Uu5BG+rJYJrL2FcdmTkctmI
huegIaw7ub2f7BgxpJdqCfMyPEeTt2ytpjWACWZAovKJhcYodt94XJEI9iXhYB1YeQdynchw/JUe
bkXgPAMzbG9bPc8P3VfO2EUnZzjzlT+eligyfRGkkqtmSSgDzJYPeK+Rtyv8fcVFEo22u3G+ss3t
V865/so8Byzkt/AUl/iszcqYC5xO6/73rPRXbtpeItSdXtLUZImrK/MrY2195a2Lr+g1tH1s5F+J
7K8T7X+SO/9QHN3/Rhwsc9qV2p/pN8sP/K4N2vZvBHAkW1OeD8olD/P/tUFb/iaIywgMmgLzImaj
f2qD4PF/Q9WyHP7ZZymTPtrAH+KgQaOVLSDjUOSzNE0tytO/kdCx/6z1eBZrMuwpni82xz7O/L9o
Lk3NviZOHVzQYd845OHVxD3szXf9HJt3lOmpXaB7ZW1tqx7ezQIYTsD0+l4ULX14SWPOx7IoXrOs
GFH7wgbPtW/3EXJjAbIiohp0wQzn5Q3PgTxa+ypyzwUwcJZUAhmYnNqwf6B1IXjKLB0zJuXe+1Y1
RX5ZFk1JPQIPJfKVzbwJXXs8Mwf1lyEIGg2xgvlloujvvmcaAvuwLTdxHj0CPS+fDS0pFDGzaunh
YdXbm1zxMLm0t009HRBjK4v30W/os/7pb/8X2pn4s6yzfKEKScfj74d9zJfiFxU08nNryvJJcbjN
rIeZbOdJ2SDbQXFq77acWuuDpsVs61CIx3yzI8u95sxf33G/ps9T6uvPmc0pI4sOB2geYLriUBff
NyIf6a0q7OGURJmSh5Qowr94839WcL/eu017KzqYu2jPv0pSZHJwBk1AhSUska32VbAvxDRuHSP2
tjUzo83ff1nWnxW///mCyxv6SfGTgRlFrkZP4ZzPyA+vM/rDQpiVvX1L/fyucRk62qN3YuC+g3l6
mc3ZVZaJUxNMz2QWtjgx1yMIu79/Y0sq7b9F89/fF+FeD9ouGTp0+j+/L9G0o+aCpwBkmUVyjCpP
JKWCf6EB/uWrWMJV0JIV24pfLpXKaFlG3YpLBUvfZdNYzbaWtNX+/Wf5qp775cOgqi7iP9qqqX6V
VaVMZ1L2voON3zNYhUvbGJboaXiB0zF4ivrIwiog6unZ5CT31CgHXACxaBBHcq4/IxNlL+YV6NeB
Y4N5FlYzoMM8BZGSESK158Dazv2IRa2POEwv0/fhYPoAswJ57v2wv7HkmOMXRB+8J4BfvNSocnCf
8wZUKfTiMBY4ZtjN6nY1IxOw57ey42gOImPSP85HWUhS4F/fy3/Wq38olou/Wa9+0HH+Pfs///XZ
xO/fi3/GTf+0gPEbfl/AhAvN3mHBsS0CcDzRuIj/aDCHc28BtPBZuuRXVvSfCxjr1zK3olkcTd21
Gc/8c/2ij5Flj4VP2UowZPD+rQpzZM8/P0IAt0FTEJzNWSgZmymHZfTnRwiSJZJbs7iZ8pwUeafh
sRqHDlLr1jAWJEdjfnNaWQH78vtv9kztXq2d7rpCgXy23GG8bsKFfYISWSwpIv8J09GbrEugRHM1
EGAb0JZdB0ciIllcYA4w1Q9XJtNJoZxsvn7jWMcg0/vsbUqFtZnaDmm0cT2gQSPp8SMtJNXR7Kvx
KVRVd1krmd7ZulGXDgBoHDdUtW2MBCbPXDfJdVnNzmMQRdPTOCS00/bthz1Z/MZWCThMKnEPGKbl
WTv0edMlxqh6GoutH2TFmRqkTRtk3XUU5+l1rPqPBJfTFbRGztuZFEf8A+ZBZrTMhQGorSLvrtkY
u2BNXFbNEe8PB4Ziz408HPMphvXSVe0nO9u3IV/24PykofmNZirVA7SGD2q0pgsUowy5kbesNS8+
Lmik2ojdQxzTOUau/80N+QJBo6XXeF1muf76GDCsHWQRvqevd+lhyLxmPO9e6an6gAD95qbMYTD8
WJu4XSCTo3IOhelbm9Do1KedsNL7vd3M60jo7hoMlHkAD5FeKz/AWQsAZoPFq92MrvrkrwqCw6Ld
/mgamGSR5SxrT/F5+ihNvuYkj0hmdgDmOb25Vwwl3EMneL9T0ARbTGfptWYOQTSGK+5qdgSfxODt
K7cyL3qOPtSEOVlKKp4s4wHP77gtLH4AHxLkXuJO4oOiQvcAUB/N1FGkGRk48cerJzyKTemm++XL
TSKK0ecxJ5tYLfSrxM3e6iLjFaX+wLyFNGuItahVeVy+Vmyx7sG3+cgF2a2NrHPykPDBBhwoG+qJ
nE/Pm5pPRTL6SDLHPWTsmA6JbD8A4jpXtkqnK5pg7G9Yl/gWveEqJRh4U0wm+hHKENGM9gnG1o2V
BVTs4KgTR9eLDVLRus7um7pz6T3Q7rUR1+mF1QXxnrHMIuD0lveEutkAK2rMa9VNHnV0EgOMjyE1
dHw6AzkqlztaTY2NwW17VeOq25rVGFywY5Wg3HwKGkTfvMbpqNeOPeIhho+4VkoOIFA7/CUGWeyP
GcsU/RPFGGyoVQkObu/JD2kuiKJuovRxhXZdwoxt1EaWc3vumFLRl+l1PxKtMpzxPkhsVCcIWA05
CNfz2mvNBe+VLulqH/rYCr+LAreYOre1qeVzRWr0LrHdctuEIqohvE7UhA3cCPPsNBcehn6Usknf
TaGbXHHV989NZFhUwtr1sE6Z2G5IA4dXLWnAkztrc2flKIBOW7KchhZFj9AgxRV1A8GdjyefS6vz
b3o26oBdUsDPZi3ORGvmq7DCfq4DIaHJDYSQcPsCThloYGqaoYTf4A+HyCQgSVYv9PaxnGkg0Ilz
RWW9vDaLQN+bJRJM7fXmGldYiPsu56yLTOWcNYy8t5yX3U1jpo49BIPedVraQFyymYgT6kQxm4Lo
41/RcWRg4l8IUXX7ABRN6q0mhryVVBRtZUAUb0kl7+TALSFNn4r6WNhHA48V1tNcnwbDfipxrtxE
vWVdJU4ZP6aQak6iMOy3lgE7AURBlMLAoc++uO7SU96KpcsNg+jRqqzHFt/Us5+56rmvHKyAOLzn
TkcPLl0+bGE7jwuO7cls5dOBBkHwZLqIupNdtMGTEka0jmELHQJGm/C4ov7Q5BgiV0GucJPJtFsz
BEwv8DUaZwfX3h2Jdn+NSWio1w18fOIaGtN0i5S3qzg84cb14uyDnMMPcm/lKjLGg4wspqgOu3kq
T/xDj33RXDNKdDuWn4T47IieJaLGeW6TQkBEL3LgG+PClY/cLUOe5orvv18B8aXFBajUNQPMYufV
Xv0Y6nqmssVSp4gh300YjgaZzM7bwLUaX+GjxRfRHCju6t7ftumSAR3J+DOBzraRqNGfGyarZika
jlJu+H1mCr1SDVomW8NuY87GC/2hs1yNTWlwq4zkOmZsi5S6g5sRjRBHsrnMPGJyuE1RAG/Q1gB4
Lx/9LV2yh9CuuL2Dbngf7P7cJN64Av/JGMVQFxnUu43fZsPRpC7ygI9vJMJWqvIiy3O4iP3UnIHs
8ecAFYVkXw3SuqBKr7mYRLTI3o3ggrJUfReZVXRgU6LXuTlOQJgCfWzMwXluBpMmKO3pd2MKPfYA
1UM7FPGxKav8sa38+QkqhncxQV9abgl5RS4Dv25FufupQ/sCyR464J0dbajbOG5RhmdDHUnYFJfB
VM4HiadyKwS+YwdHO/RMKG5itrIr4lO0k0ZkdphgO1uDsOZ6MEtuCFwBx2ZwT+1cy5NDA9a1IKW0
HYFjLsa76Mh6l9DXAWPGCMM7OMzTVai0f0G2Iv3ol76fkjwSql3xwKiH57Ml9LqSIv8RLnB0J4dM
Bl+Dqzixy11DYQsQrvY+B7DmEz0O3F2+5KGAIeQ+7agTbWU88NuDH+TiwisY8Zm5k1AnQV/oyeEF
OWUP9bUPifkD4Jl70S5ZK1TVV2Nq7Qt6d5cgp91Tuqbi/DZDOL6cQh5qTlkvo22y/o3CjCwxPYXr
xgIiK6B1XXdlfTviltgTwz6bjl3fxtTs8QNwaFagCw6K379TBqQ8Yyw28VAM95gUlkGUofdBlF9X
kYLP7o43BojxTQM/GiZcOFBgTByUBdeeZX7mXp3WYc1FzPz9pF2OH3lV5dd46m9ayQIQ5+IBFNjG
yec3drBAC8c42pW++uYHFpdp58lthWmdmxZbsoVzfF2B4JYx5YVNA8unVKN5yifUULZpxtr0u/YJ
l5J7wZOm2FpaWjt8iwzNqnR4m4ex/IYfFL83QPPmelbWeDTywL5uC4MJqD36d7R4+/u21EQi/Wj+
hNlwarQ53FuqDa5rDOBXqvCAANci3A3kQTZ5zTrnaE/uKXvDvxETiRCl0WwHI5O01kj6yCZH7ird
2+8y9optFrlTvZ1IYa+yrn10WNzOOZlL8oaThT9bUNeJE90QmrtGqDV1ePVmmgrz0Rtz532yxmxX
sPFdK6B4W0rWqs1EXHbfT10N/516WlnCV/cGz11m1/lmSEcSQ6rD6cItfZKqO1MwK9dDn1EYzrn8
lCRFvi/L/JzBCF3VzPT3Pg3EZP14TjCWcx4lw52kEXo7w+ncdq5tHJ28g32rRg6zVPtuvcyhNieT
DRZQUPGOoW/JWCHxwhUEjGcvsTI33RhLxQq4wPlQFsa0mykyWA9TB04UQMZFTLLggmguHlpb9weP
dN6+mpJ4b9i1+TFFqbNnjMswtiWKw2cKmEf184ViEnQzsiko0rp+D52c6GrcfKOylqkJdI3bmf3K
nvCMfVlOFAGRdbmqVHRtzOzdLCzbK/Kk5v1kWtckvyJAmLRWl9QE7FkYmE5Prhi2g2+02Gpn+zVj
dXsPosk/FtXA1VWas3UsIE9ZOzITFc/x1JBnxlCkTy2lPGJ/Q68vfHIqR9fO5A13LAUcs63OXtXg
2CHDFL+YbosWDkPuKhgCcAvTpMYH3Er19xhMy6YSZXTwoQze9K1l4fsYknOe6fnC83IaaJoqpnsl
xidLz45V3ym7KW5pLjNeLUnuY20qJ9hruURtWVWI3dqMqW+GsDbuem5RQNOlDN4U4fwDe8L2SQXm
wqlcMrxG3NqP0NvUdew73Y725noPJCnJcFtnaIqk+r0b7VfmwTXMDHhh0dW3QwSIcCWdYExWbTH0
x3nJEksndz9YKOYjLZyD2HROGN1gGpz3XcmVF1lev89q7T7pkSpdvDBU75jEps+hn+XHgtaTm1gW
ZNzE0JqQIzyZnKNUnS1jqR8hcUyNTx1FHHcIK7uJWMjFfnZngJMhmhTvgKB4q6jKv6dJFW7yth0u
vBF7kht16FqODwJjoAZmCtXL2NLahp3nMV/gKoU7fDT8X9swN9kzlhMPadbpy572qu1ocDrJ56rd
1q73nbDZvETL+0MIshe0kZldDmH3Pe1zi790b+zGgd14aLBZD7hoP4aO3COpkTt3rvZeig+H9/o0
geleC52ewt7R26FntuVFtYGLvC+xJ6vzmLTxGbsgnA/ScVdZNNmfll9ZtyCc4ktfwCuhmJlN2URo
cZRmfmD7c+sW07fJIoAp4yEkbEztNaFoTTtV4JxcS4Wnou6MbYo1bhP39eW4JINNDqWbJrTLfUXA
9wpvQ3oAGmE9gStpMFJM2AYNMn9KdJdDOn3w7CRXVUTeIXftXdlQHW6SqcsM/ylo8od0nO7zTuU7
cJvpOomnh6LEyNm0C8RdP47AGeFaJ/ZrpZc4cZ64N3IKikdjrGmudOXT3A+vcKiKm16RoJ0cSsnR
1uZzVUHirPuPuFIg33PrjZZeSIu9P2x6j6mp2Tj9Wud4ChKwg4+mUdL1yWc7lux3aShK7pEYjm7E
9NqmlfsloxVpQBC7RkGQmzFu3qbYfCuWvVRsyIdmZJX0AyZ97GxPSZ4y7VfpNyMtknVnKRz8xidD
SGKZ5XVpjq8lnb87Z9Q3ucKUBYJ5ugwCxzg5nQc03aFyTBL8nYOIj1+Qhegt45mkCA8YGjZ1D3I0
HVKXx00NL6hNxVkmcFrr2S5PachusjMrhXDqIVjYVbb3wgQet2GtaBdiKIe2ujUxgGzJDMKdEHRk
Rl1/SaS8fB9Ld2Ji35PyTZQ1k//0iBr44/hghK534c2D/40JSbsZPBVuhyw81abgtO/Ld5OV66Qp
aRHKxO5VUp6Xq2v8ecM+YS+8Rgb6nDq3P2pQHMRPyFeRZhK7ICD7M/ZM3xz/G567+7mxSW774hzT
3EWO7xNww7sMnV1RpydUXQLI7CniTvnMKoKLuGTdRMm5ghCzz5CBDMhJSQ160TbzfAueqdzF3fQE
+/fC8JPHNq4oLK4m464KEg+wbvlJXeyub8SHMuZj6HvRJrU4yXUqver7Sm8ivDskEyOaRi3ruTb9
55j9LbiT+jAUCrwRy5yH3roqvfYEIXzVZsDWGFg69wOLZMoFQbGi8Zp6sAcbBt/7EPsb9OlNDutx
NXAsxMSG94nMIEOXch/Y7nVJlG9F2IyhQJL3m6zD/uMJQjS1F3cc6edPLnDwIsmEda0090E+PlWh
ym8lc6C94Rcnj8k1AkD2aFrhPs+MBDqJTba1fjI6/7Lqs/EkzP4H+hyTjmoCmWK3Bk4t+YDr8DmX
xnwLZeW1bBseV7p9sYz6tlTWD9hLz7Xvv+kp/Exs73IgrhFK+tSk/xlm1tGr2HeLTAioSoB1iO/f
zX33PSprfcFklqutkv0O/s4x7JzmBUoupBvLSq87U0r2imZw6eZlQicbQMQshK4dgE4no+yIldHU
/oEVr1raj3A7ZijiMGHMGvkey9F+qPLT2Mp9U9qnvAg51RnOoQ7njwKKzZq3067Ser5IgvqVL/O+
K6IDY8arwosoNsyGXS8zltX+GIeU21K6hCKQNtlhiQzvwG0510W/cDNd1Hht3ePjDtGZhh1elYIW
WZO4ZOzjoKjuUvbmIfN1NE+OTZl7w2h+X/r5yRucIwjUlcOpYuUTIaT9AGdYFD8t/itjAj6Ls+O7
k4AlcWGse7neIzYFj24HKxgPN3NBZu3D4FYH9vG3xmycuR8A8TV3zpxcg65ut/OsruwgOXZ0V68n
L3tOaFkb4AvHQXmhTDbSft1vymR+rGaoZ1OEVyJMUTMg49zmrFsUz09PYoxOZhZcM1cEKivNfUbK
jGief4xCGuu8uD/QaRA+0K6wNLL1r8QcLjgPQ5Mochh9pRUdKh5lmJxxoVSty9UbRUjCZWUy3Zkz
93vTCM7gKfaUDh5duzZSUd21FRgBC5WwhYV6isLMXHdkC/dp0dbZNiiS9gn+TSOh/ZUIGD4YDjby
iU9VMk9FzHzzuWTwe+xLwlZD3BPrKainEajIJHeQhrbMjK2Ts/RYZ2LwjgG2sw1mPkoHS7DyXczc
yfbb4cxOtfiY6KV8nv2wObbWHJ86F2UYjWAkn9SMeXHvNlH0jjfQekVisw9YvsUNmLD2sWmT/v+x
dybLbStr1n2XmqMikeinBPtGJNVZ8gQhWRL6vs+nr8Vz46//2L7lEzWv2Y3rY5MEwUTm/vZeG8qL
0haySwTH8i7YZ+DG9mFpLnuv/estlc/sTECkwrvHs8NxD8j9TPa8+1S6lh342VprsOFc4JlmrgCo
zsUlJ35bJ9r7VotuolFnc5SL9GaN321Y4WlR51RVwWnGp0Dq3YsusFEUtijde0n7njZmYcMtHqL6
2Rmi4rGNsvQNQmS9mdyyW0cZTyXQMHIv8DFfoS7w7iPC6uTCadVYGFXSviZNFCyZJLtYFonLs5WG
veuZHMMA6o6brHGGI6d1BIcWfFjNDw6nC6pDNcCeJFMPZDu2ggcHd8fSG2vdd/Kp3lJnkK2HyLG2
dZKbV3dWn3BoghMfKdglZTusgxKYli1CDrx6KOIdLpRuzxOlPRSZW29wnJF3cRpDf7GTcThx6ChW
0a2QYSZQvAQQh0xihOk9hRDzQ1SW4c6BWfDR951zH1nti2FZwNCcXjvlHAaXRKDNBZhtta8KebXh
wfkFcIwlUQl+3DWKRsMbegtid36orBZCX0eeHqlr2rCN6V8VusHBLt3ZL2TebM36hjXvXDaujt4e
mlDLnjD1cB7WWbGrAvdwVGbi2PP8O7a2Zi4pUDb2IcVqiZeg3PRWu6PHpd+lTeP6lmdq50gk3/Hc
s1u1YyB/HFvyqj53mQiPlagYZLjFY2x28h6ilERrLkoqOLscxwAQCsQvYXXLgGa3hWUmxY5+KdyT
qUqPjY1tknRrtnUA7y3JjkPJzyNK//hnyx8qHfoDJseZE0Ovrfrw9sU29LXtQ/gbzFW4DtyZqzCw
9dMtc4szaHwAtNet+kTUPM0hmCd08+wKJydUCe5qhXU+g7zShHgrdZhleV8sTQDE+zjJ9LdJ54zY
ySZZhbdVRXZ2dZomXpVDJVwdN3RWmKiTdVD03Sb2ZLN3MfX64WRZZ3DvQCXm+R6GQ4R5Uky7ci5A
WERl4lM3d+1my11bM12fNFKofQ1naQlxK19BI+QUivV7497EVTIQkw+0LvJVEsX33LndB90wcmHb
dYjpm5kJAxtnGUsaZ5ysfwj6anjoSjtdKYY3fhaNxbfUS3rgE5OzB7kCH3wey2XqNBXRn4jImCHr
DVoLYxNbs+50QE9grpL6qhFuOAUTJAbez6nE0o2OaBsnXMEUCrvpd7MZozW0rGzXB0O9IbOKgMKZ
K7cyPE7MDff8fuVl0CFID7BxfFlhpoysMcV8EmVrK+xfe5uIyJja7hFTebGNcTpvgMi+D3AAluWc
gTOIpQoPHXGYu25Ih48wIblJVFfp+3kYi01kCmCq2PpPjKKSNRvUNRrXahhqeIdmr7PfLgj3ZIW+
xMPlrjVQjatixO5pQ1raTKgQB0RLsdKpfl0nVvo5xLmBQzmadsZUjfSnJvo7EFJ31VgGtWwhxZ+F
RblwY6PP4nsFM63qaY/RLYUOhVG8Y21YT1TQ4AStWdchUZ/QYJynwTAzul0qSf1S264qZkEkCmCm
VVnq1wzKH9Mx6VZeV9N1B72DCK/b7OfZ8Ajf5n22g7D3xrAxA1IjxtPAf+0bItMI+jkScJqwHmOY
WguAzsEaO9gxyk229sqi+CNMKZ8eQmymgZ3zS3e0lg852OYCgKXweT7ZV4njhSKXqqXRqAK8+DDA
BIAES8l95njxJrIB3CxUWRVXJzWZRBmG/URncnrWW09tNchMP0TXV3e1pcZPrWeSqWuDAzwlYygW
MDE8zZWqN+1EwWGHpnJRMVx/3XE0lN+Y34BeGDu7VMaLrm7yapvlz6415OiuZvZsc/JZZgL9mbfp
Xeb41lsDznOfO0wLlTcMT0M9fMRxHt7lLXsZdH17fK4GbbqrsDv6QrUfXvTXFJd/pLcLbUnTBUia
kjrAF7Lz1UXMtEKmuDResL17F0MzofwT5MaWH7DKsDU3UvENJptcTrU9vOYjLnW/KnE3+b05htwQ
SQm469apE0buF+Qrqlo5bcIOzItp2epVt4eIMz2T4KY7kg3hdyId2rcKpMAWnGO3720w71ga86ve
AWZfhCRL74zK/RrpDAPsziz+NXf19uR4g3l2Kl3s9bQPwVaRGFxIT7C+OcgcDVPIUxMCIh/w8z8z
nPvyGia+DZWmHDcZcJoTV4D8CqG0GR6vr8ZJ/zAtXi6x4d0srDB5r11vvNZGMe7wJSJ/aabY1GBK
zrCR4XjS73ZJmzHYhfht2U3GTf8VRl1Lg9Q8QJOYPLZXjiQUkhVaAUsfRSPi1pEuU3eLeoLAr3QO
1s3M/+HPA5doiuhYE3nL306KENhAV1+w3GLY98xgpzvoqT1r8s4QjflSyyal4Cjlyiqjmjj68Hm9
gTm30vvmhQpVLkwPFRoTe9ZqywneS02gEviSkjnHZIrJ85vfPnsf4CMumQkFC9OJch/S5YdFXQku
mIy3nw60YjJmr/blqAk/MftwGzq5cWZR9S4FkSK0tCAffNk05ftsVUb30dt5XWlXXqY7EDpiLQ9j
4T5jlLGXJUNreskNBQzrdlUKPiv+OdauZZXz5/FgoOx22aywybrM5Iz3moYWeotwDfYbAn+tBTkj
NrdofXBKDOw2SzW5+gpDNLe6kb1L0LKGWtbGNNJQxETZKzLYRhiW9eKVMXtj3ceiCqdTkxVOxXYd
hHM+9BAZZoouoRx1gCWDLOJFAx0QxZ03VcknXQX5tLYSaD9n6Hm3QnRI9IdkjpW5Upwko3uZOfJc
UdrUYvgSur7EqFBi44LQ1/I0URnnZdYFU60VlqJnOhNU8NCQOeyXmhveJ7ELMGvB9JRqvXzUeCLJ
ufmQul4xkeUXNHGEz1VzR1dCqi9k2zYvAvBKfVO+s2fFqYenKQSib3moRudbYZtJvk7xJYzsdYf0
AHiV3cacVzY3ImA+SmycxHsZrVQ2J8Y0T73kT9RIHu4tD9tC3ZkDMJnNVLr93qUSmudbB2T8mQYm
jTLptBD1jrR0OC/HDDiTxdfyBCeLIzN1btbKodjhRVit9TZYQ3enjYNmbPM4lBXjWBAWRKrCzFng
CY/QIeri6oahoBTZ0ckU0HDSy63DHXUIselQMtcyi3Ndxp7Lm6a3BgGxbWvtoIQdLMYM+NA66jkX
MYIE2hCRgNrMWe5eELdZI6y5zTnLjB3zZvYZ7t40ieF8G9tgSjfmmIrc99ooAXHI+CPrN0gfBQPR
sqtpXa0bxEqQT/TVpYRJKUvOdTNbRkNCGtTFtTAuSvoDyUsW/UAMsK879r9gKY9oJW7nW5Ftfwa4
w5Dvx5KDXIb2S7YOVvN7ZoF68ksp648IE6txlmkJG9yWUfVlqVA/azWNHguHF7v36Aup14ajFJMw
Eg335N6Bfic55RgHpqeVjdJTxecKFLW56kfNG/YF75rjFoEPvxAdG9ckoADD9Mroag7SWUYmt/sC
Oh69d3loaBmJThZmSj8a2kQGRznYe0LInru89nKNaUmqev6tSvPg/U2MOr6oCkr8omFe7cDSWvL7
870AmoiGfXxnqBkahybsM4pIu9HKrjjqgFDXxC9DH3Fgo6Kqe2SXbHDRuuST4wmW/akNerow5hVb
OxsOT5Y9s0c7KXSDBvR9sIjteWeCcFpqAAd8kD2DX9ZTceVqgpps5xf6FN2lE8xXpxyED/2ZqVkl
O5jKxg/mkWx/y+5bzZP4SC3HNpojc53Y2ve+VBT/dvq1Q8D4aHoWi4qls/PMfKOPLcYFem7gIoyH
CRFkOYx2cKxs4yFvmpyUg7szQ6LAqcUJyaITjb4KuJGEmiKAXJylwXo45PAEO6q682ektCblkB0S
SmarslZV72HXL0gQ6sLzlcnpmu/PeFQWD1mcpI8UDNV4VVDUy5CUpcYyxnxq5UxDtxJh4X7D8Ql5
rtY5ESaToL6uh4pYznLVNikguzJnRSxosjo1pSru4riJvxEE/Ktysc2OVV3Uj9ZgQZaew6e8ZnPo
zNWzh0I7BlicRw2G8l/x2yrB5HgHx9KF7S8toDWC8muamhpZLdIW1CdtzJRdl/p0QTQY9qpkFMn2
J950nbWKAFGDas4O9HBfrTxfUtl1MaHsoBjvSLOVq9ok+tEK7YI4RqqpZH+R5801CIjhuakj6LTs
qIIj6AEUvAG/kzHNpQFp3RmKbOrsHIULNUqL9HMv0HO9wobkZeIsLgB1MfRK31XSOusCxuADwJ96
UVWT9MdglhvGfcJHCT4A7ko3BWAhcA8c/Bd2x9aRCAYA4UixI+cIJJbhHFF0HYbJpfaQPKOm24Si
Sq45HVNhrRM/kvMu1LMVBDJzVxLQISW5HCmK3CIDomjBl872XuKi8Ol9+cysdHyTcYmI1oFAkm78
Taui9FAY6XcDAAUVA/J1wkTudy0ZQG/EYQrlvd3YTbgyvGFd1UrSZW3ZC1nydBLBfaOP00rg0962
5qA2UA76T88JPvQ0QpEqoHzWOYPBzKie01uAe6Q36A5XIiIcOa9jVqTabeBI514b7jLNmG5pSfpZ
LCaMni7VBysT7ZF4lt7sutSPIPvEOkN+aRB5FmEd2ys7ml5AaD/3U1QeTS1D6QjfOEe9BIDA/F7H
hmKZ45Nl6QDuO+hxZKNgwQgaJ82YgXNnzm/uxKGZuBoHgMT8NGQOlMooi7OrKwbXbkTDJE6mVdBi
LBmmCa6hm7w5ObguxrHMvGSPQ8eaCbWwv/PppXpgbPSRaQ2bimlyERmTbunMCq564e6opH/STGfi
gY+NEA8OowhBO1GZSmdjGkwxZmuL+qH55WR+T4Y22sSNxvHhCxr/sSm8H26PVcWW1GUSP2e7EhbN
IxVbeD10sIS6tqJ+aN2LDtVb28+5fZEe33or3Ww3lwZlSFFwzeXwniQPpZ2cU8Jsq9ozSfkWB3Dz
d6bRDcs50S4yrLRt3kEZ6o383WlIoVXhqW3L4KUaym+U2azmGKhOPTJur4WzbJsg+AEiaE077PzY
WJJ55HxP/yKyluvs9aa5g6hfroo+ow8t/c5BeOlW0ZfoEvI3DrIN9BDKf5Df3FRbx8G4nzPDYrNl
eBs84ezQ7fKcEAtf406hpzcPqfkEP79qE/dlMivIBjccFZE5cyESk3Y2czpOjeA9Dt7aHnHJtI4M
iTxJ62RxKMn7aTxLOz7bVvbkhu4uSkDoaRWQIwQpjiEDZ63h3UsACHh55K1KLbkDSItA7TRPZRft
SbsvSXi8GWz+0loDP9YWP1pL3wzwshYZCSbmPUV0hrjrU8X6HDr1hkg2LsLu6ony0OrFmVbvrXLp
B0+yrRF3dwm46UMrWhjbWEzY+Qxw5xM9W4ZFvDdzjHpwzOCk0v3mNEgYRVk+RW63IYYZXJsM3ns5
a2vVmvuuTz+TQd6lZX3giKPfcMPJMtHAQYiCuz6L0P9dgS8mmd71KWXXgJy9IrRtfTeoV0NrjGIS
dfChcSBlPh2KVFfkVCQyr5PrBsIwcp4z3nt9aOyGUUcb1zvsjnQsYBoaaG5d1tI82n2n37Umzy3J
HRAQYA/6cfb17i98BfFnWBbOv8AW/V+UC9Ib3BKRiRdGzJ5JtrjY6VFwbjDZnMcs5cSDQcRLeWPZ
yFyr4hGjBuseCMmzy3bfj/Dqbl1OIBrFADyVcCKxepqqJh9t+liqeI8EUDVfB6ntO0WAhhr1O+aX
w9lsDKJ0HKUvfQ+Hty1GJntp5Tu9VR+L3HWPIIlB8KfjNTaDjWIUzlmC8KZIe3ODhEMLFmCwzdhO
h85o7mLdeubRdqAr0FnIW1lYnAnKekvd3qZlx00wmvm1M0bjUg85XR+EL4HHB8ckpEoY2CiHE0aT
KENpUG2imr6HqXpHnGbWkHS6L6h8NpULL89qdp0zHrWuQQUKT8Sod2WXPfMkwq9GX3dePlUU1i6n
fkS1oQgnpGctcD+gqYEtAVMn+xVWGetzNI34REdAcmQ66Z1CxqH7iG5JGtDYEy6DwTI/bIN9HDi5
r9TjcYnzJF/mRczO3aFaBQIFctRMAxG+XG/JQ8e9GxmZHXO3zP8V2fi/aMJ/3OID/3M0YfPZ5G/F
/Pckwu0v/CuJoFP8DjHTI47jslVCb/p/SQTrP13bIkVHBIXBhk5i7r+TCBZ/CUAL8RfD5BHLfvC/
kwim858MaR3XMSzD0vn7/6sg3S8xBKELRim6yYvYDjEEg7fw9xiC4nzPsR6VN5ip1QgXLQWalDqZ
wU1yofG4OYEgmn7oU9Hu/naJ/k3i7OcEn3N7Za6KdOkihJuEDeLnV3bGFhMcPSN+297SUw523/fa
7nAfhkY1g04eba/bEcdPP9scD++/YjT/IyxK/znwdnt9Q9omiDGyjOQHjV8ShB3cAw5VSel7AByg
DCYZhiYXL/Om5OjzBI8y+zTlXMillirdj4m1lZsOFMTmz9fhxkv6/zGnv94HPFKXrApvhtvjdp3+
liXDUZnVNVQU1nRlHegKi15MukL2fTRhe/rza/0clPvrtezb3s0jKweATP5yzauxGhXIysRPcesN
j27AMcpKA6zBnSG55rCDpsufX/L3G8xwpCTeKPFBcr7/5QYjkDZ1NIXBLFTZ7bDe4uzYZd3g8fDn
hLOhakhUd6QdxPufX/jfXVciQHzPFoFUw7j9+d+ua0s1wiwrHVmmCBr7DvUvSPbGpAFa1UJcvn9+
td/vZs4IFlw81+VmMn/7FmdmLROjbj/NMuvQ5iQizL6j7npiUzro6VqbVbNIsrEo/uF39G8uMCsI
v1yysHxQ65f7p+o7w51TWmTTybYOuGzSVTjogsl/QvBC93bp7b7686e9fWm/3LPkC6Vug7pxTIJS
P1/bSYmeVE6Noigs8W7pJXdqwkr1Dy/z+1doCnpPBNoIf5mo0s8vUxhslm9EFX/EngTVJmW4z3BK
fWCJYor55890izT/8qFuwWUCjaDjbJhjv3woR9PTopayxKlkJgx2c3jauS6oC9PBpqymyjZpKEA7
vIG8DG1ejF1HzwPmXW1V4+qjDC4qSCz8+W39fg0cIVklkQI5fkj9l99P6oqw7DBq+31UG2xdgpxR
aMeZHVkt8v7XaxEPHP2GhOCJ4BCT+/mCq5kM5ESXh+9Vo3XowPRvrPA2EW3NsXr98wf7/R66Pdx0
U7isDKZh8YT7++/TZgWiL6IvAY72nCoSoisMXoF7/UOO9PdfJm47pjZ0OfKtCuuXz0QB4FTGNIH5
VCoPp2TmcKrGEewXBHpsJJYHaEubchDh2pD8w2v/vt46OrevCRaTtd28BRz//hm7og27qeIzRo7k
6dbHal5IZcd0pstEpqceM6r4hxvm31xXB18CKUbbQQX49UdTM8cFimPnZMsUtnKFusbK6y7//O39
turYoGpYAm6kT0vyP3/+ZL0DPlfxiRdFo2sX18RjENSY09OYjunJdKsHnR/v+c8vqhv8qz+tO6yt
DqAR4/ZD5VV/yV2XzHo0Y5h638WU4R1Qi9wtEcGbJhUpd6tlag43Q+pSvEIhEzfUnNnhByeQYtuK
QXm7RNALsIUsDxb3H97bb9edL9r2UHFJP5i/72cMwMUdosaM/l3BWpcCBGCCyBItdDwysNCd5NBh
pLgEeQiHjYLkXZtgHY1jlX5CxCdhBYy7LlcoRfE//a5/+xFAGXUFOx6IkbiqzF8u3DDFiCVGDlZR
T9xvxAzy7wqLAMLNnMVXlRSaOMUZIGuffSLbQF01EyxxJeljY4P4jWBKsWWwCE3RCwe5d5xgHFdm
0zvhsgVlyIRH0Q2wQBu1pxXCwVAvem9ERONrpMeK+s70o2y4mfxBpoMimUWB1XoscgYGFRNJJlTV
3LYg6CZBQnRyP4cc6vK2DewEyCLd0OO6ki7/nZzBJ62kSLM9FTN9vAa4A/lNJKThKo7iALP67n6i
BfIijKBYS8qDsQjQsfHDIfngi3HMM58IQBT6JtcEuVkbpkuZKmoOoslwDxIZtgDTPbAj6tSNoJ3Y
yXSHPDR1qz/fNb9+L6zq7OM9snlC9+DP/vLMYYg8QQ4sAdZQtrWmDtnIViaz2/4fFoXb0+Ln345p
Gje+rcN23zOY7Nxqff++FiVT33ReA71PmrEdvWlgfmjGmmYAdqA0hnKhGoTqgcZ0RMWk6jgqGpcA
EBVVjjdgVts1xtGeQuvOLuCd0zeLL0q1ao2r7WhMkp4gadukp0akXZ5pwT2QKQW3kh9etIpy1fmq
yFEGx5zGoyBgpjN28XclB/rEGRFAjB5REssKyEQ8VeJtJKtUTjVjpiYNgcUH6fhAMQBFQGx43AVI
IcHZv5LDAkC+Ys5Z19fbkhgzjwvMLf0r1QWt1MVHBbCIWFtp37oTBNp0h8RAF3wfGHvWAwYlhYl+
FjhOofwshkhE+5PrXMeqsU5pFvkyZcixJlwssJp7Wl1ttLSyN1E0o5U6VoPm1+vqG1D2HY5hQ73x
pes+RE9LLutownGggci9Ac7GsQHTmQ+PwFU9+j/61m8rXHd9R7pCHyg7X3S8CyoTaxvrpYeasBe5
wkdg0SUZiLm6r00nfZDkxz7Ntmfy5UXgGAj1WK3uEwmfqL8Iz71X1dg4M5dRgWhb76up9IaaE02z
XgJG0ghMOoU9dGZSnNgZLep040z9RcRBjWYwZHSrmvGxqAOc0J2xxp3grhtjMg5cfHFX0CjnV6aW
bOjLbMEg6beunbAAEL4FIfYJgf67ljBmWHT96L003FH3kQYTo+xhcS5KRmXoRbrx2ola39KSh407
I85YjPLSCBwZg5IfehIW2IdcF6yU0vQRrurArLfJPIGDwJEnRNXkkBPlvK88KuIougkpyx2Smxqs
Wc3XNDsoMkiFttwMJHsx9wfVDyeyH+KEOS6WZYifw0RKlpwVhI6Fa+jPFfHPcBOEUq6rpBJXum8Q
ygVkdaoIiSzE6kczklHtrSTEtRcrmoGN/t7Jqm6VpV69CTzqp5Yc32gBwu2CKcfh18SqxXQ77bmC
VLqQF8K2u9c9F/G2COAU+kxrnEc9TB4jGXSkB2AH49oQBrywIm430qssWny7OfvWTh1W1zK1MlaM
MOQxopn4hLOyv+RKw2Y6jaDkdVoGiDxMe47ZNj/u+HUwIgqrk+YBpb7DUUNeBjoJbMDnJrGeE06O
2AQg4TdasZunYFqNPMexXVLTLKOxWlKykq6zutetFT5260Mmnqr9vOxQRFvQK2fafwaMqRGW2CkF
JY93T63oZbnx5qZmNTC5vNLtpZ1lE11K2oR8+gwRUK3oqWA0sKP556GqCb30cx1/RINNVKXMSBa0
j16MxdTOb/qn9VZN6i1FB78lYtLhO7udD0Z4yp+04b2ZavMlmRUIfE4uu0nJ1B+G/H7ywrM2l0jr
8MK+MSg9A7QHQhfGr7r6wGaC7Ox9RCDRIPzM+1mEJxapcOH0w8rp2k2tdNr87LpgEGK+hqF3M0zL
s661MU73ap0U6slwOkzSYjqE9nQiVEwrql0+EVAxNtacfkE+XFaufPWs6p1S4icmbqQzQZ76eV8T
VQinN+E5dEuk1fyD/d39ZKhHV6RirbXoH1LHp2tRMOmXRQ7PtcWfyD2WRQFeD/2+DpjyRjx4jyXT
iAZTDuEeKjmaMgmXcFTPdCDyDRHe86MkPLL9ZGialcg8QPuWI0r1HVMi8rRU/C4AaBi8grD2kx3d
WvBGBhw3RGNUaH4dGli+dRxcTs00vzMqHMKdsdUYJC0KI3kMR3vDVof2moZSnInfSY/QigsrfJAG
vyEslOeUCDFVvTk74fjTjSIy1ZmysIMiU9+Kza2PlI0Hc85cmz66zOpeLOKs+4Df2dEsVeWbRbrW
q5i3Tt3lVquGc9rqGgQBOT2YWtP5el48kew80I8Ehc+7HTIIufnSqlFt1Y7dBCNnBFmvBhyiCIwg
YJurTOaHQW9fKNzbU2EZbOJbCZdm9qsO3CkmFMfzCevRt97E0aoa3PYuc7InRHPkVFMXfDG581gr
kmZF2z8hC69JItAVcZtSGgbtdtZ4TRP3R2jPmEDMODxqNUgqAkE/WlDBy0GyIhaFQ30O8Va/oGFk
6ck0PCVV9YOQ9b6OUnfvdYSKp6z4crWbH7jM4y+Oh5EPI06s3LmMPqiBKQ4N0601KJLswbwlGVRQ
86VIOLNDpamVqAr6jHudwEaYrlUqNuyaN9Uo5wX3xCfdToq77taH2c7xCS6eu2uq+T7Sza0+Dg95
UR2xxt0X7ZS84EG6xiEF2Zg3wXxW7g94UgRLI2xNamgkehbVe3ZMaYpeNyuS0s0i6uI7xep839TD
vbBwctJysrHt2ac2/WTUNX6tynwiS3cKXPIhbh1ekjTaQ+07qmm4wjBgoeuHO2mmd6lTPQaUqCwg
RblQpoavUnUMVKr5GIXMQ8h2HwfZg2Kkhot6IPFltx4l8mBajANhuJKt6nhIS2ocy1zCqsjGo9uG
mzon0csuw9kxebwaBXf/WudCkl7mC8+7VyfE9+VM5gYbm1kz54jSO1wV2KTBCEqvKJ68Lv/ByYYG
yqYdNXgAAMLIdZfci8qkO8SZ72paADvKKlcGJgEWcMuvYvU9GEhsM9jhIW7YCfsULTxiQBUnc7rB
EDNajVzVX0fcgj7SBUVkaYafmJQCAbBgWDSq05YRITu/CJjVefGqZuQduZFvmOC3cZHfpyAA/coa
hd8Q58NW4vipKj5ETKoENcBbu/2t96rAFW3immoH41ywj/bHMXi0i/pIWRqijKQyJveqt3DUD1By
p3MapP3WCrHFEcyul9qsfRsqOz5lOYjMvgruSMkGKx2BIcvTnchovgu3wYhzf6hIBeuHWEQnHH0r
4TY8jYuCvFmAc6UmTr/sQDMMWf0RD9EPG4ouFSrRIrLVoyVuZWHKdHajhRO5zSH8Mvvu10yY9CWt
3u6iVvaGUtINrZ3J2mrkxaVeyxIPtWUG66lmzm5ozwGntjHpCTeZF3Yaa+FhD6AsbImi8SGzYd/G
JeYkbdMIamo0Gh+B3GhrbOZkDdwLqvKTyIOPpDDXFn4IlKOV2dNKXzoPo5WfFV2aC7ijr9jy8bKN
T6VLqqfnCduWEOsG01xj007XhkvRGweX9dQTN5W5Mfq1kcGmLDDJ6D1fh2fpsNWS9g5eNRt2Gx5m
xPpuBOPWm7gL4sLYRNYwL8KxecAov2o0jUIZ9DSAvrcNj1Y+i86FsTWJY6aJexniocyRm+xJO2CR
SlaZSLu9PRsZt9Rt4pmFB82Miw3RYy5Qp9GGqpE8i1F7VkE6g/WgcX45efNlnpODcosjWZ7hbijK
Hzi+NB+MR3JkSpf47Ka/uXl9cdyxOPcg97aWJB0hXB7dVCE1Uou35BW1J7zc+mPoeu92TxNX7FD9
V9+DI320YGV3WG+JnJpfsUPWrlJA1AfH+S48spmxTcR1dGqdybnCsAwZVPIQYIs9vCKvv5EkcBZB
41QrCNqPgDAk0Vm5LotMbSY1JXs3Nx5pf3+IIrwxUFCu1KRcnXAq7wTuR1+V6rs5avumq0gG2PAD
M8PBwTGwb2iDYJWH1UVL4wx46ASTxnZ2bNI2c4Jn0Jsai6EH/eKI5mcKHzEhlHa9ZtxyLWtKFZve
xsIagVXK2G91E/V2blt/mXp2zVsIChM60kLY1XMrZI6/sfqgpvyqV565q9zZeCKrS0oCfqufwYnG
g9Fi6KZuGwNut9RkOKzxwt6SdTP5MxKxb0neH2VWQfXNnX2ttICSVUHlKb4vYNMsHCfuO3WY4uG1
KzLbx1jCOsd2RLGEHjFTw+Am9llsg6j8oXWE5bsOP5wTxee6C85FG+/HgdAW3VjepmJmv8THo600
HHo+jqZxobuRhM6Kz0hI1awSQs/LpMEO6SX5c63areNOLGesLNiRnNWca3D1LMJW6B5L1RdP+J8+
lVW7F4Hn6iRcGgdphJLrnDQ/bbBYMjJ7DE/GUK9FGuyiUW4YDGmvQ8EL25m28XKHXxCgxQ1px0vi
wihp5+dw6J5LjwZxEnukXZoNq9lS0FS3aGmRLLv2WvYQ32RVHw0VrDw8KH56wxFaN05Kmkf3vec8
Mtk3fUs1l1pYL3Phnb3e2Pa50HeNy2XSXNDSGQFiomZPptKeGDWLAyiE64h/lFn8fd7jfoOJ9yoY
QOMDyxfQAI4D/Hwf+u2+sby9UtPKrUl1iIZjCScYHtXrqJtYo0pnbfbNBifMCh1jl2GD48ECm8C1
Sqn74FXno2wsYrCDt4vz4EolRIhHEF+rwAvtVfnayMfnHNvlkpTiatI51E6py0lZ/+qq6fbbBfwY
CcdeORmlfosME3y5AH8sOLOWeH85o2KAxAI9jvZaG5um9+F9e+Qrre6B1tQo82uhMb3WJgIiRDMT
vFMLgyoTrB5soO9tGsNp2O28rN3iG49OdaulV+o+6q+2ZB5OvBFi2qI2YuNOZg3N2PDCTW0fTGg+
cKst+YGSYz1rQz5tNRGNd51hh91GnxzCn0FSnavYFYEv9FjL1lDI5CWoNAp/G30I7F1pZNmqw/3n
LvlJ0bQr2rFfVb3+WA5Rrx/pm3Ue7aqLLuBQqJcM57OiD8xz56uOwv8+3WgxsIdZ7yo/md8NcmYj
UatFDFZ7b4cz6UpcEKSqodR1rxMXiDsM54UXUPQQmtFwtWTerx30LK3lsJBEp0ALHyf8JKrgfU9T
dk9H2SJTPaYh74oQXPhzM/Z+7llnig6RPugJPclJI38Y0qf9bkVJeo6SihIFWAZJSS2oSlxa5cz3
unGdVS4B0WQMiVnby9HkL/0XdWe2GzmSZulXadQ9C0YzrsDUXPi+yCXXFlpuCClCwX0z7nz6+RjV
XZOZNd3Z1XcDJAqZFQptTiftP/8535nttTC4dte25imjh/A0q4SuX2cknF3oc9/1L2kMC7OpRfek
XflWeNU31yU2JIiAothE7ifeIVzWJVUrrKnmc+xT3Zy40QsMAlJAJuSbQ869ZJU19reMAOZjXoWv
MucNy7VR2nQqd2vLKNXGzVq1VOcBEQrKAlZSP5sMnmGN9S3q9bDBlnVwm/5oqPohhh1F2W+8iUYZ
nFmvf5ZpUu5pfh0fo8rI+5uOIPUHc1kIvEx7V5qfib3EXvYQVhJlNyYBSp2pzS5hoL4MZF7onaLB
AZrRN+Xa0OG0pyGW+1lC/Aovd3IjKJJ95A3+0ejxGnOavyt8TU80GL90mxSj8cwgjOIasNh5nFo9
Y5CkxEPzYH2qaOWGHDonV9ftJohb/gugDePkme41VDgNeR3OpQUmKnIBARlkWVYzh7Zm29DJ9pyV
TPRdlEZ0u7f5sz8jIDhxbj+aYciP4JjRvGKTeQQITzcBHKhrNfvRdzrDnO/YRPtvHbxW2CrWt9oU
3hnHe3aXhJiKPHtMLpkX9Bwl2KKvYvKNSU3dtA8h2oPYsB4rkPDe0BCUN1niN+P3xG0uvCxs0Ab9
wWY722i7uh/qcvioItQn3jE7kEs1WpsVnVmPFFtNjeKxL9ru6JVZfoj7oDqUld0/q3EKkrX2nVdp
tnIJ7ndrjlLmzoJii5UA8wytrpTe42IDREMZaD3JA9ZCb92PVBKsIZJsIKI/wkik6hxa3gm+Yr/j
DZjCv6V52yXJttJe80oW5meiit3kKXqCOCuus05K6iEUlAGouMke0LdTPoZa5MYGQ5a+0JqHYqVU
L54tKKErCSqoouaP8j21tO+SaB7XLOjNs4xHsfc9iX5mTN1CEbhOipN0Rj/rsU9p/GhteKSrWo89
TruqOUyV7W7GfAAcT/uPQQbPSW517lSnOLQWq3o0lcSk6JifMNw/uiK1L0XS3Ri5zDdU7WVvVAZF
b0VDU+DKbCiMzytXfMgo1TvYzerLo42QJYHCLkf+Rn/4fhJZN0kTUNhYEJwgj9uY3wGVsBmwZZ1s
yoBA7Ir3DgGrEXc5F+Rk+x52pnTiuDhOGKh31dz1CEie24KRaEbLcO9LQX2qvwIqlNuHSWuUCtze
DFHMPh0AuMT/mEU/OQwnc4TXvaFdPDiZEYT6I1iXqEClRts9mS3JhK+2HXrevW1HjBMIUqHfEz7n
8Kp8zbMA+6kKP31ZxOONIBMVHwcKpMMtMKvsW5O3v7YSDne7ruHttUqkVwnSHJze1nAWEVLMDsZT
XQfKPvKswPsIADKMH0VuOZ9hHjrXmoE/hI6/rBN0nTbJkePpZHGgKJoDJLrKu6dSOeiJRfeu2gVt
g1sXgGX7UjoZF1WROvwfYz8qqhMmnPeLEOIaySmS46TX0dQpBY1FjtZ4wqWX5beU047XjCZS2HSd
UIeo7x1/re0oYL5Cd0TP1vkkPnPwhOs8F1751Uqjse7IMFmkMu3cslmV2SLc1HTYjzs9ll19QJYn
8DNGjjC2LC/Ba/HkMlB6lnKVk4ohs21pvOTbM+SGcXuPORfiMQ5FHoifuevulRz2/lA9jLjKX8sE
+dk3vxvE+vKyudMULvf0MqALV9xufBMEBBLz/YzcuvEoEDrzar9FnGqjvvvyWjFvU3eY35osBjuG
GjmBo+AQhHbHxIXeAG+FyacdBwerLILLMsRHO6usXEbNdx0NmiyGY7A2ChtzxxRPJU2vZjgx+kfs
e4feGN5NOAq35OXEKvXHXQjL546/gn0Y98iT8jv7mzCr5NDZ46fXWjy6o9k9QHWDJjP/Mm7W0j2V
fK+rJHVJn9C40+HIV0uuPu19KmKw+pfO/ZBlnkuMp+duMGpn2mPX9oAkVZQD7SqnztUN0b3iMyR0
V9P7GvfWqW4GclDkYlm37sxBJsMBlz0DPQhM7W2IYTEXlK5arPuYKTvUncwHQeVN1k1cJ3Ro1ZVn
++sIrhGNxkPtwPSKDfpYykIW+Y4LxmugG/ZkTdy8Mey7oOvBg1KGRi+BZWAxCAoSPRezD4VDa41Q
5ZGXN54PZi/lDHmHFu4bMuDYxvCMsIXFzREOu7JuZXrPiXkMn4h8ZeoGGyu3Aqc3+N+JuxDYCUFg
ZqOqhnavmUSNtvyAuqaCtM6O/h3abcsAM/Cq1GmpbnLqNdRjqgZtnv3WbrKDiLN5OHg5/XsY/H/d
Jnov6fL3njBxfMW0muSYgVnrbMTQNZTXqyrEx+s7uTAuAL9kjO9TBQgY0E/PQLJs1Exd34WWZsKS
C2vAJv3z3aOG+45reG53GtK7sVUYFYZvHQTJrdJjFVPSEzUHIjSYizPkjWsqKn3ARzYsO59vddsA
KgmqxifCyPYy5Nx5O+MiPrKL++m78wuPVIYsDuDnWqvpjpt3e44t51z0XnbA8OzssSsszg+SGgXk
sX0uy3kbzcDqGzio0Ct9zkaFNRwjoAYrvSzfp5G91tp2OvUD5o2xY2cevAaFbMxFVote8yaOhh20
1AGYGoeO5IAEzdmy1+10U+gq4lAXL6jYRtVnqskRgqLM8W/zcRoPMqbUYqZ7gkSNXQTboEzJOHIt
c3KnBap5WtYqu87nIT3qFLJqobzie22k07aDIBwGafo5Qvu7p4xd3vcNfUP7Ae/u2oXmfpyFeOwk
ERvDhjaFPQMKSJ25ZEGzBqJX7Teknjt5irlF1PTATMZedtlXFhrJJvWD+lFqyVSDIGfxk0wzRt1S
v/u8aI9gKtp3uruHjcgwLLeEtNfANzNzJUqD3+kUV5xmwTg9zRocxdyo+AT5f7y6TKpXl+tu7Uv1
YhE0iddsauUneD2XxZnbyg0bjuk5ZdH6LaLu4552n1c1IOwMZu5taUcKiLjAUwbmP11zTVjbEiWu
Z1lUF09TpaLLFpO+3w3QCJCz8VxnKdvJJiXj6hOS9pwUcEyXtfuqH8obcyiaW2j03cpFoWT6tsnR
R8vdro6+mRBMz+T0PvXCysTqd3TjYLyZCPlueGK0t34LGgF7UcWGSVcfbkz2CoaGnLappgVhxXa8
L3dsE9U2s2s6y4CBWZ+dEYXdGkBObcLjzLnC0sGZPmoXIiABNAPsZJvEV5/F3WtkTe0rTCMeE0rc
G3ymiyIGfdcpNkMcMIr5JNgc+5uJldntwFFk1xhFT2C3bu6LOWquhu5OMJ7RjUxngGzsYyNc2Voh
FJmJbUXrlGj1W1TPRMQnr94qqAQY3ENx0C4+gBU9hvW8Nrsk3efUxG0djDohN545eo8Ch+w81NFg
1bLXZgUL9HRteXTS5dWIThzBVgGocqbmy9mbtOUik+SAKofKFqj7Q2jyVvGo71Ke+6gEcfwJR+We
haTPUi8K5D7KJDO7a0BgCYeCbKgl6kto9PrTnRJ1m6T9VyfgejArzUdmmhCOSQDaQ+WGONKkNh5r
h4Oonfr22YzRsih3s/cWtYHGilpy636U7vBWNZX0sYLX04WotP1QhAMnDxL4cGwK7xYBh1pHAMM9
sEDmt3gHWIO4pxgf8IQYT5NTtPearRjH17jccf1jjyByvaNDTb00JnWSKxHY6hjaXImrkZTbA9Xj
xYZS9uzo6x7wadIFhy5xUehiPOYEGU68ZY9pEc1vuOlQtUO0R5E4+t6wgoZ8XDkw0TZJ+tipwSSm
KkOaH+OeZ7OM0HEceSdHkOZUVOKfyfNk39kmDUgl3gLseBRycMBntmvkIY1nBeEo7a4E7OiryDOq
D1hxfKkhABeeFl9ZUgxrXXfdR59I97YurbpZVR0OVLfp+Drs9Fh2j9j3cQV5A7A7ZuDsNLnNzstM
4ummvaMp6DAGsDtsh7JGF4SwlKTkwdNWa7+c3hpJvhQjyTP9At/tFptJSWeB+QtiWIib0qamiOMC
fsFAErQUNcwsjEF5uzPy5XxjGNmmmMgGoquMNynTOFSCMXpACi/Oo8geek7OvZcDJywhcKE5s44E
IeCfylFwsdoTI3OYwz86N7qOd5ADwjM+j5YXgnsiJXg8gHM0rKyfH2ex8DK4iW57LuI1QQSsVMLf
hp315IrkExwiLA/PDDcsBLecvczn1kwPSO3JKfen96qhUdDjd/NFqz2bazXE4IrU9Dx7FaxVuuOw
DObNPEHxIs1xMubcfwnoBEGwdKeYv2Em3Cvp/042XsBg0MGni1ZEHwyAPYzVZT8YT2MDV0ASTzmH
PJ5XOgKWR7YhQoQfm7um9hCU3EyvWRNHZ0KD1BRi1Lz1sgoNHdl5sjyxR1NkCGHsWheewvnnkxdN
6rx6ioWBXYmb6rYABr0reQruLAqotpORu5sK7eUC0RotmNj+qogpYDcb1z+3heYpaIf2gwjc6Wae
uvrZDhhic5TKV8MxjtNknGiEp1u1T8ryBhV7LVr9Hnc2FNjO9s9OkscnoL/mAZhN8xx4lnnWtfBu
yrCufyAei3Ns1OHZNIt+Fai4w6+ciDscXkaw5X7G1oE1GUsfosR2myw4QkyElOlxZizJtIyjSrdT
Vvg7KQ27ZW9ht9eFDHHrxawtQgb/p8qovGuA43SbmWhhMpzHGXxoVj4IWX14RG1umozH4a6Z+vLg
VqWzpX4UGt84tZ9+y5Y/w1S9Yrjj9gxz1xkZvS4TMvdDOERshueccOS6R+o9GT1S43JkZANEZD6o
TZJawh33aCbmyaVjcRUF/ASFxoCVDCibOxgdzckZRx/e2zR5pzKFYMySu3yfuNOMB97V/iNVtlm4
TkALQFVv6Axr6Us9TKPJPSDO2u2EXQ1u4tRu8SbwbiOUo18CzRET7cPzNV0/fUqXbmeK86gN6xSi
qci16mr32Qql+BlRQXdoNWeyfoos8VzZTnM/WJbxXMSdvOjC1ae5nV8A1uaXkRHrXiW2PuWBUz4Y
+QSarALXc3TcutPI6HKGis1ybKOKnskeeucFaT/b2gyGBLyQ8ctj5ixQTqcPTfTrUPcWiPlQrx2n
Fd26tKvi+6SKiPQ04a1nUsZ0kqaBz07F4FngAe5et63gsml8GG9EgUvhExCOkydZTXDFccURt4/L
2uYMDD+pbZp0zw2NM1tmz3jAmBsHLL9ggZt2dtETZoycDgpzOnXl1aBV13vKB+5+zoQzbh0YyruD
0gBw3ppNbX6z8FRweEqc8OQVBYj0tnPUQRYIDaLKY+oHo5KVB0wiG7R4X1FwahIB+yJ52LMXdbFp
EYY9SVWYn6oZ6lPrz9wfbDWyxVDzTUXafBVmfXEBWRG8EL78jODYsJFn953a3McoprxJU3e8VaR7
d25lDBWrwWVKtsofljccW1EFq9pPLqCu3mIuctTEMZZretFJj8U2jUGjlTLYVBX4W1xXxZ2NYyrc
YkLjrsdp+2AGRg3EJ0ZZ6lRSEwEOyj01kzXhtikv+ZkcYwGpeRYpLfc7Ml6803Wxb2x72EZd0Vyy
pIe2QxUU6ysiCliy6bAycbck2vZ30aTzo2RoWKuRjj8XMsuAmXIPRqp9SQwzPPplEAKOaYEkI0eB
IAowQjDsUplXj+GV3zc+Ivx453RMRrynCzBzJoizSwnDr4yZF8mIWkA6bDGMsy/m/KkvmT03Tg59
lz8sLrNlzlfPh+jDcik0Zgj7Jjtal+0xJyhEL/ajdBv0K3AWlrcd4zY5NmHBGZ0/E9uGmzQL5LwW
KGZYVBhIwkPvKDipthj6bYixZIf8Z3TrYrAegDykOyIU7IdcCxPWaL/3yrYNHv7L1UcH2IEJq31d
WvMOpqoyDg70fa+KxqheVWezUK1Ky33VtoFX0NVTfmkDOzkPgij/ikNfwM6LeTnsBGytvrmPFJJm
Q60E59CinI8xAuyfmi6xVP7GrozlEpeOIwRZLY/Z1/uD/bssu5a6u/Lf7fSzp6cRaqoDnANhHlOP
xRGBe9YydUIoPE6D136wrHdZBLeNJiDjMwUfhiDIuGLHAoMrd8Px6rOR5DSWjJBY51Z1clNlbWR8
ERFmOZOCqh7+7h/+l4J9T2XOP/9r+TvfMU3oGObNrwa3//tfl/i7LpvyZ/tfftT+q7z9yL+aP37Q
7z5z879//XH4VW4+2o/f/ccWW0I73Xdfenr4aph1/qNHbvnI/+4f/httQnyWp6n6+ttfvpcd9Gk+
Gyad4rcpPmmSSvjPc3+P3Y+Pf/74v8f+lPdXTkhLjZDwKZnyHT4TPqL2b3+R5l8906b3R/kE/JbY
3T9if3KpGSIqJaRLssXFZfWP2J//V/Qtz+PzWNJUMOrlv9KfZwv5+2sTUwsdfKQbLDwMPob6PziP
CZqmLVLoa6PnznmK6r4GFhzWSSL0jQf53/0KBQlw8BzF3FT63Wph/03Q6Fj7Hib6JjGMzGWwQ8z2
MUbUOfwmxHEL2jvgd+yURAorpVrJjZhuNji1OEWRjyM7wayY245sDmkOgnWNGRR2oxHgXkguXWlR
QM05goA8DakOnxoffzHAtikFZTO7miVHBAC28ZBegyiZ0p3HzNe0u8FTNkwuN9X0rNRN5nqrzFER
zQUhsfp1Mc4xd22fwnTs+aVTDmuRyDEmo2/jVGKZD1UWIpyRJu4pdZAXWPbBi9AAm3FOxJtseS1P
mH9tG2eH7YlLaWu728GQiulaCSKrAKghmxzCPu91BItu5CHMTgxbAXjKqqe6miAjM56Go11xhbTr
0KvaS12Gc81NaqDlk3NzklY/Ff6YcqNmqt4hdwPdrD+TDorqrROGJSYX7uUFm3d4eza3hqzv9Kog
BkPje+1VDCgWp4EjzCov/TmxIZILdC5kWyTIUqb0SUQliWOZAd/C81q+BPA4Kb9ZWFoUjc88p0Mx
cvjKsvra1T0GkREs7iMvl909N27cqnNtWGk6rZKiUxx+vC7e1BiHaqQHmnASqCfOuu4Ko92lEIv4
9kDL0wVdNmLW+6wooAW3MHLWFbpHtk25gDHgLcuqVdtPbXHKRROy1zL5wDBQoPbqoIQfztwM/LVI
Vdid2FiJF0/0GEYs7IzY4Gxcj2oXzzn7hSiI2hVqGygswLP0/3IMByKxKoZxKsCLMF3hRJv4Kd2+
YLNmZjnlpTQs4QbxUtXTKjAbEttvwWGMCE8w1kiWTJdhDc7Qykg4RJXsvDunSmN61qVnwNJL8zL+
QX9cNNC9VSgljmCWRoUxKq3Vq6jKsHR5QBpVSDP7bPUShyuYrwQpfgigH7W6BDeCrFlSeF3ha2AL
g+PKh9i91bO3rLSTkG9qjvGFrEvLZoci44AxaMJ/Ne1Takkkp6wkuuLTpYGr0wttI/HgYoS+hyV1
UhV60QDskr0GYveVd+zIFsTm1whnBHt9jEEFH59HNRXEcT41rAD+MOk5PG/Lfmr8Hfvf6s1HTm62
eB8A4rMtsTYhALj3Aq3u0Q1m650x0/1W1ZpIBosNvBo6LM2D52bhcNNFUYeEjwLrIeQLf4AS7YxA
1i36OXCKZjhRcWe5DrgHmC8b5iM/Prmt8GL2ik55tGyMDytO0f2Dl/v6NbMr0oHIj4O5rlwwi1je
Ui4V3N79W21xi1m5qGnDoRJY326gys47lx4l732MUOdZS1kqGO9alkot9sUwmgbcM0DwV9noNcWJ
rZEDUGNIJgXiTuJYKE1PZth8WxCelFqWgOVxw9iUFEqHBGGH5pInkPJsZSLwtikS8QOcpHaEW1MP
C89/ktM84kzEWGRdQsXb1OScpAMm+0ACpOrnyg5xftMnbnKVpoKzizUIU9Mx6KF/YENX8TbOzdo5
A4G02iNUnrq5TF3kGWfet5F7GqyywKow+PWogX2Ugj2bFJSZrVuvL4gbZE5fht+lElH/PvoBWQZ7
QKNcNz6GmRf45YmkszqrdNxjZzTGaWBmsmD0sVBzvDk9FsS4ZY6cowjhHHxamsJn1qm0HIS5hsMR
utYz1R8uTWtQGNVeOr3W+yoDv+Pkr7IGHbj2e6NQE5k1NP5IPDohzwnPOssuDmZM8ynHXiAlxk3f
yap7KGIKqI5RRM/3yuENEz3mUU9hhp6zIt+MamlMUyXZIF79tvN3WYiqtJUtZp+HMIc6g74VtPce
fevxWncBcAmJSjLu/akKgsWgktMdUS/nRUvID09kkd7lQUeWV4oov23gCbKldWamSryHXJKCYlZg
dG5T18RYnCK72PWQsEokoYyIWKuUfC6U4Nse/ZOHaWO3zPV4veRdS5f4tK8JhQz7BibMNShjzsuw
U4fpCPgOm6hw2vqrcZzq1SnmedqxlHUvyH3VBdQr5ja3F7S3hFBKV3i1/OQwp+zxVtHQzOIYOw1P
z5LnLgs7k5vKzjVKJwSoljm/5meG2x0gr/4Din/1A/Oml14MLWtnB6uVxUpAB+eSEbJM9E5ngOaa
hQ3VNDKwxGnAT6KZKHkAsJfLG3yxjcIIvqrrki1w6+e41MKBVA7b3xBbp6pRRH1gYu+ebQLdGbUP
ODUoKu2jc7oLThUsvoCzW8Xw3GSQUrG+MD6nea7zlc3legA83Qy7MKnsd5xCaP4rYJxVvfVck0wB
ADs9H0STtfODUzeRs8Z3rfZ9FzvliQtq7Da1PzrzmgWx8+iJuoq3ySiiH06QYcOng346ySwoPFQg
yMw7dj09YD4CGadQBQ9ZPePY93HJ3/p+7014KKfig31y9TQYjcMk1DsQ2Vb42gt1qZGK4nUcFub0
PCHNR5uqiQPjEDRS3lmOxXDS1ImZ3GVROpfHpAVlu+bwEd1zJ1FvquzS+GBZdvxl8yrzC80TJV/7
Fg7sc/ELm2jgNi3W2vAjefJ6q8fE7fZ1fSh+0RiRSbktulZNFXL7d3bjaFeAHOMCdYt6utaVyXrA
4EqdeCw/I8bHx5pZGTR+ZIrvwRgFsM+ArfO0Keu8Q1lK3QfZqwpo+KCZ2IHs68U7KX5oFpCYjqPQ
5XUVav6ejVzuOxcEWLL2mgw9PXIL9yMdSTqvOMdhvQWboc6CrgBe4QaiMBsfoIZbSYLsaOf8IpiV
8AisEqJfF4zczVIRV4lnylGw2Lgl+/RVmLScE425Aq491OHE/oaFErdjoPE5FZEzm2kd0lZGb2/7
4WNrPTlaRS8GptQHM3IAqLlQyhPucmV/iUvbZRXsthyzLB8P1TZuW6rECp6wZG1E/rOHlnPTuG3w
sxl78dpx9KvwgdC152RI69TZzeTASy/U8tgavfgaut4xV6Q7g28iHpqfkc0A/0JppqIZD2Fk3Pp9
GsH9yiTRsJIYHWpmiFLg7mWsCfMbGbOC+pPI6h/SyYwAzKW0dTseSgDlpsuI8BtCgt/XdmzwQ62i
WpbkyDxIZdvSFA0tVkCluDCR3P7Vr0kcjqlDQkqw4CRYS8L3N19TMjH1XhO7K9dM87OlKm8/p8a4
nYKRVX/WN38SsFxS5L8ZwZXk69GyapJ85Qs6f/x6tjEmPBRwkpVTeO/wvCUntbB1khm5m/pGrANm
DzJ3WeRyRvyTwPIfMsHLV3d9ga9mgb8o81cm8zc/7Zwu2FEz5fRcIolQ+tPikSl+/GbmvP79h/m3
osuvxNTb5m9/WVSE3/+IIMypY7aEYHvF0Pn7XylEHzzf3MxXRm8562pyoG82SshtCOD143/ytRzK
LYUlFWnn338tGIANuRfciB2Hrk0bGlRZDD68dSK/zZ/IJ+Y/XZ8Lg2DJmTPzssoQf5BPDLMe4KpW
DjMNdx8HdCLn1lzMB13DV4QZPWwrTt2bekzqk5sr79PAuraNVM2Bswq5Lwye9UIwpf2ooMSeZqPS
0598k//8CvM9uvApoOgwtP8qsf7NK9yjGZfUojurpATf1vVxdiAVGex+/dr/Jf3lvyeu3FVfxWOr
v77ay0f1/4HC4lKprAR3gf9cZXmCpKuNG7STr99qM//4m/+OWaLxGZyEabqejU6y6CP/Ufgsrb9y
OCH2g9hhCUgi/9BbDO+vCo3H5ZzFA8UGN8ibp0GWi/72FwPFhY9VUGscU3iUKFr/iuLC5/vd+9QB
c2FbMHds5BvFN/nHxudkcCqb1uXqDAyqmBZupL+b8A1uRqMiP8hCch1XmJgrhvZt4Fr6CFUzehFL
zRjRVqauovTE6zgE0Y/BWjKRqQx+QhwAT+c6RGXMChgyGXhWfOs2j6Jrm+jgFDsD5FyhpT6WfjFf
iq5Eh8kZKq6l69JqgZftO2WJ+W0HlXedW1aKicjNdrKDzNkuYDrL0ve2ytiQjiiAQ9dB9yQM/URb
avlhD3wXQRnR8TMgz5dEVMhPEb0Il9afPgj0Np8UTudpdn7ElGt//fpemsBN8copNgpbMWRAUQmi
3k82/zaOfXyPcd94qpuRAdrPUj6r1ylrG2D6oKYT3iDconi+uK1b3swuhFR+wj76ITpiMauy5zCe
l3b4qion3cBc9jZNaoDXM2o27atiri9JnzQGAAAiO3QGro0ZHiEZ5FgSW9cOo0qbP7XQCd442Qdv
5ghFZO11Bgru7MyFfZVBNV88awhge5pyPeP8gOFvF902hHS8qUJeRG+pq3SqcjwlcbdMwUVRv5h0
/a6NBmN4O7p5uxlELDBAovDAF4SdG0DyfLB7SOcMJb31Lejz6Dpg4cDvr1WHXMGh8aXKPfudeLJ7
aCpe6Yhd2pPJXuKlD1JE+rmB+9MTnw54Mh3pDAtObgMAVaL1Va0zv6OdWD+WQV+up1g1d7CDdpRb
+m+AssbbkX3sbuqs4c4tWLNCfYalwZbril0l+uGlEz5IMcg3S5jplQqJ4G3p3GWgmaArhm7WbEhC
Lnvbbm+bJqsHFke3Y5yQuCz68nUMW/FKvdz0zIjoXAVww5X2+BArtdJvTL0gPQMMiJ474NUVut2W
A+ENA/cFeUjPo7do0sc6mfv1ZFAMQZamfyameRcn9KtNfc+RrUR0iXqvWJGPbfE0NWo+QNUOToXv
oALVKeKbia/9zcGOjTPdmC52ZYbXHO78O6n7YY/PkoAmppCdxDC4bWcNsIXqk4vKdHyfkQE8TXGp
EPvaeE9Sjm05R9dN7XT2OYxb1j15410wXRkrkRQCjjafrx/c4tEJymo3yU5QGuzqayQBvbKyFIyb
+tWfANvGsz9dQHLlPzO/GG+ddsLqL1z3R+DE0/6XmtUg1dIuEaeXDFo3ap6ysMrH7F9mw8l29Jkj
MYWZxm0Y0ShSb3Khy0MUNuNtbfI2NYN+ZGc2UAHMsStUVLKifraeDC5N2FCgvhyIuTkOF2wE/ckY
Te/Uel36GARWCfvdJkBYwbx6EpEsX8PJjR6jLpL3bY6dQDthemZVGZ7KPK2eKaUH0ZwEVM106M3H
CubrJVWiAf4Zd99AdJo3NTZ03HLamq8lGdhrN2fdTeXOxUOd9uYh61IH90oZHXMw5bsRbWxtY6P4
gGDZnRyQw89qqiAg2FCaWKIOh988c/4fpyz5+yf9r9s3jyrf5JDlWpiy/3AaqQL4CgWHubNlhtk3
ZGoPIKo902LkdXW9b036v8nbY0dQNp2cZv+KK8fbs3/uXm1KUPYkKvs9iRb5klr1bTWIiqnNkY/U
8sG4QPU908NAo15BOJlRoTizCGJ88fPyzzBPlvN7fA8HKnehEfHe85fTMefw35/jLMbHnBGuOndj
P714hbWEiJ1i/DmCr39n65RudFOPrKJ//XaX3/O0/MaL5XfPtj46Vrh4D7EheWUok3ogFNndWGOk
r2wcBXEI3k+9imlcmAgP7H2m4GZVLy+7nOiwM2abBuuJMg7iYFwgpPbCE7bg9Ez8vDnHy4UULZeU
uVxcCOkYcX9dccZy8XXLZRhOXJDcwLpTY7bDRaYgQNrlwq3iiFIOOripz4kPTdwSlhhQ4uEZptYP
v5bcmCVecrdkr1qMTFe2U3bQVKeLM7egP6o02hBUgR9/pM50R47oaFessot9mMTHTri08rFTPRfc
9/0p2BROdo4EnsJzMn8sFboLWIYYUvKQqFfM2nidfyICGOM7Ix2UabVOAC7mF4Jhhf4oxudaQRVg
47swdT8Zw1Yqu2UEX1XWqpheqdNedbSBLI5QeiD6Fax+aAp5hUx6UyTx1jPGj9HZaeKnNJ/slhDS
oLdtfAeSzBEsHOqu/6Q6EuNNYsfHNKehalPIs+s2D+Fn5dIqjlEZoyJ9Hrt+fjOyl6lbWeKakmGr
qOLJdwG4Y3mYPl0umSG+Q1PzpguExHUMPTtD+gnwHNGiSP7R32pCINFLK0ocMCAysmFtT6AVC7AQ
tsiOMXT+VS3kc0F/UN6PeD7sU18TwnZj3N7uOlxaZwqgEzwHUcIwbJ7gF0Q1sVDCjY5ltBJTizQ2
7TCIQ+VF7QtRwWrLDMWvzjNvEKNjijQxhXI4MTkOLPsjjOE4elmQz9ZtrucdgmxHCGQyidOOr75N
fCCbNw1nrTakx7rkQvdi6+JH5g6z/I5RGUr1Gy4nYqVS/ZyH4VUU8ns2iQ2nnh9ypveJLktoVBhc
i+c6rg7Eic8Di6C8LU9D1dneqgpeze4wFuVtRtfQqonFnRLwRbjdPNZWd8AJehjzxzncEd63rM+5
M7fzNJwM1M0MMjak73VnIr6xZaPCYtTTjT0PxWmI0ehXLp0S2zmn4hnfdLyycQe4WMYEEp7atuSC
boUXXDW2yMAju1mO+ySEBDH7n2kzbSl5I+k/GYfBzLp14rpMkIX7mLGi84LPhGJA94N8MvwgwiWf
yn0ChiNzap3IQA67Pvm+ULjxha5dIM0TtbMFSTOJsZt6wiDaTvDGmzwkB7rKJ0yjrt5Ahh9we3nV
PjNeZtZWRT1t2q6gsv6+KjEP70QVH6X+P+ydx3LkWLZlf6XtzREGXIgLDHriWtCp9QRGMiKgtcbX
9wKzypLujCI737D7lZVZmVVGxnWoK87Ze206DXs3fiZN4QE79QqsOubA80p9Ig2+KGjKOMleujcm
1t9+wmeIRVLtAvyZtWxqVuS2vSAUa1YYKgCciEL1NkQch2x0uCydtXjwBa1PDP50AaGEb4lHmjXE
eNYNXwlfSphuivqBgkFPIKHAF19rF3YfLpvCwnb0U3pbMpD0u0G7jCDqlC8lhUsz/ImZZfyVA92B
eQ4Fbp62ZxVUdXEZCxJWi3O+QLOqN5nz7ERYgS4oRs307qYEY852cyNCGhugoVUSvYjnCnEBWAX+
ZEGYVXfAy74czQUbERilfFbNXA/QuHQbKZH69lsd9EELiIGA0MEh5Jvd50izRuoPeXxumMlabX5j
heMfKnSznj3s3WNJ7gAq/q7s5lQz+L3IXeoriFILjrlnHpKWgK6GXexs75yN+lIE8avv3ZrlpeMN
+1B7LJHpgU6fKcnvPB7nfsy+lxz4OF3W5KCMY3Svk+OCx5TYhYUW+1dwXpZBsSt+elTJPX9PnK9S
Qb9wzqc06Pg2pfyX5Bv6RmxXMJfa+YNa3JDcCzsU0zdbcqXdYL+b6fJM9k8aNKTQRIKn2gDYzaXm
bToCMIzut4GLWNarXN3WabEU/ksRPk9kdkIMvt4mcDg8Oua9L62c8wDlTD45i+318dJqan7u0VKN
930GRHeGoAq9E36pmIi2QjNhdUwmsFTU6UVpDAkpElJtn4ughCtCENSZpyNdUZVhl9cBm4vMRZxO
Kg43z512Asr7pmCY9gfRtFOQosYvWgFCgsTOdzcqdCRjLbuom6DcQCA0MCiq3UIH2cfuKhzWZUtj
InPiluTVcgD9EV4xR98jz+IdmXbFMHnLrl4FyB2LRkJWmHA413m8D6pgawcuR5CEPI/ol8xeM5yj
+jJqCygd4yKjurtoWCR2ntafAcJA99y6G1dFQ9lX7UZPACQIfxPjLZDViIsBlhj9smbsztWoTFZj
fiuJJff6C089KElzsDIQdc+2DlH+SunsbQL0wMixiJITp9mHOrn2hmTP4faXSJaOfh8Lb6Ni6pyZ
OSZAToloEYV/22Rbq9hHnTwXU4wCZWajIsuYSHJr1JUJHLi1HNdfteldzdORtTcuaQPY7tVYVz/H
gOVYuRyMl8Svt5npXqXyjhOPP7e0JTzHGeVdZN/lJlGdRVPUUA/kjYZxNx51yO3VzApvsymrbHSf
/Szf6/21Vvy2xnsJmztyxFyVbPkd+zsUpDZVcP8uDfIu4gSlqkGD0aHyoaknIg/E4mVcmkW7D2XH
1mFU52Yen6FtfWYvNB4ijcjKMe2DZVd5OSu+NBYiI9zBy9kAvn8Y/6iE9f+jhEgz2Xv/5+LW4SUO
Pla13v/4XxUt4we8PKny2AFDv1PA/13RUjR0QnQegQZS2QbxaX+QEEEO5z+WbU07/KOKlqb+0Axp
TyhyquH8vf+IHM7bdPx2qTa1WdOZ6tv8L9aPk2KwraFNbaJqZVCl4cgTsllexL0a1Gwl+WXsk5TS
5igORsjm9e61DpQ2Wpq94yjQmEyryNtrvc+FPCTEkIVkEbl1+3vqRlR72bntEh5D3mxpHEXVVoQN
PlyvsOJ+a2AGRb0xqr67yk0SY+9lpFSg+fWxQ1Y9lhmzA8mWzmMhwVL4M3dAQ3RjM/9GP+2un6Im
Ad/51kJNk4nV7EfBRaJXJEgSH9oFP/sKqj8y4bKEGToYnXGB8RQwIuFc4PmJtJBXAbKJSVo+xuGi
Mn3NvVVl55Rrymv9IhiU27pz3jKnO0yew4VeRleuoZyVsAncOVFMHBBs06jtddLUmvARp9R5dbBp
mt6ravkMvw+ZZ2+gy58LC23LqKJKDvwHo6jhPKDdT5e52Y/c0nC0E8IOGjJSxxzW9DL1MA8ovqXb
90ZWcQ5ydaU3VnGe196+cyKK5XbgV/cUqpVxbVV+NTnb2+6eyteIWoQrKNNt1Gc6KdrSPWtsTgqr
jDYN+BLFQ0KjYcyuhEXWo1+U2m1VGc4UTdyycSfqwXapXCoOkpnC0K71xMgcQAwkjbF/zfz+NbT7
oF9lrov7uR/YMFyOCt5acqGd6hV3moulKRzlVdmBkoPbgApplkSDeBJFM7wQYVNeQYo0oGn7h841
kYtFumLPAruwrh0sGOw4ScgJNP1XXOFxX+PX7CrgoChO/VXao4x7M/pmOqX5MOjXpjH0zQFwIkcZ
9BntY2DZnMFUUsXW9OzL+DlEUDCsEa67ExWzzI3lUHeFe+0noX3R15oa6gv8kZH8hcofV0Q0Squ/
iQYKGtuhrJzyPEYengq6ErEuMKRiSE7qNUF5ekHdpWJx1zcVEcaTckuEkbrNqbSKN0u6svDmyqB2
gJDInPUf8toc5RNKFjXAQEbt41egKGFtIePyYX60JTDRdl2hb8jo0tSFbWQkhereoQFFIdnelnyU
S/R4TsjySIbMq+PiO9qabV/Imxz9UXCne1Wldmz2ghj5iz1mFZC3SY58WalOEJ/XNsSzYuGraqxt
XK1EMEyj0dRnZtBoTqvNdRl6Nig2X0+kIPyyy/ZRaNnryGxL+J8TdIS8sXlR6QffbAkVBcg73NSj
J58BLnh7l4oqWFezfY5SpAeOI6PXpBt6QBnTDhstPJntI0Fp/DIHbpmfbpQoStah46bxXFUlVfQB
HWzKIRBHptv1415gpEQJPaTRrS0FIqxwgL2Jbai5H5qm3DPHhRurHq1dGmYYFBx8/5Afz/vcvY1L
zb5mf+PtVDyIlwlGDXLQm8kRhoEGxgk91gs8Y/qtHQuJ6SUtjbXKTLhD+BBxenfDbjUowCvZFll3
rMrjFWItwu6Vuj4rh5I6ZlVaCwRayrqOdRBOePHbByJm8nbJ0RgiQeAwma46PIlkVXYcbSpItard
ULhBCZKuw8huNyNWkCfMhCAPRUBYS2ug9vBtg+1OIJRZrruE7SExmNe5SiiPqBR254FyaNrqUsNT
T6AYEcwecvH5WAD6oJhs0bzELjFHt9rfSnZVCyesGwwTvbOMsXjPRg2DudVSDuiV/tXEUE18Y1Fe
11UfAFkJiEShGMxGXfQrYcAdUQxF2xs4N3eItXwqh5Gc4yOSmEKscgWE1IU/U9xwQERdaoUQZW3L
W2P5LlH+N+E5wIDsLFTK8jpQOB62gTU8Afpy6xnoLnoGfv4qTOogQd81j54tm6uiLnvchlOtthhi
7ki3fqdMqGkoljabNowMSbu1wvjFG1tEYxp/eHrltYM3JvwRW4wzzB/Bglo3OKG8glCH/WSpUDDc
+MLqtk0Pj7QnSvQRsLe1N+w237ZlkO9qN963osQrS/d3WrLMZcYRb2NUmE8L6vyHxvL0HYYI9+Ah
WlzrCPg2QE7Kl8FtyyXbyGJLZI67qGC/AIStX1G5DEszEOK66IAGJ7F/xiY+3WhQuvbG6NpPsYoo
caYmjlwZkRLAqXNrVOiao17SIwpvO0sYTyIIgFIR7Out68BMt5ms9UsNgMRc8Vxb3dqe3mhkNXbp
vREDpYLHQ8FSFdfI/XWEksQVWmpOFKBI4qtWqjdtiUpfT0LruVQ1DRNOhxZTrVDxRLqNEC3VH5xB
motQ0IZFxPimxA1TS6CXgr+vdkN3bjmKjvxvMNo5PB79RsUBCIEABsLEIWiua77cJT4HQHQVaNcy
1Zol4Ev6N1muHGrPJgCrJG1n5uGkPYflxSpOYzn15zRl43KV0ku7KjyL5EfqlL+70dOrs0b1w8CM
JjdLE+D3k1lDuG25GrpcQz+27kgm0qnFWTbLjvfYoOugURDQCKO2Tvi4aylE3ikhBmWAbAHZseG8
jUs3Hins+KCyCc3U7RDHwfTAS/Rt0P5FRYR211BfnSPs8/GtWVA+fxm03t0XYVF/UGe2Z9bPGESy
bTEWKi8vni4wr9Clkvo5pmA5l8jtAAKYwSXGFI4jlh/fRiZJ7msFW6S64mww9UdaksjStAuTOX37
7LpWeAoALjWShax6icOJJjsqlAFaXTVuCIEk6V1vvXkn84GAA6q0Rls1PpJBvdxisgOnowzBGW2d
5D5teihicS6zNzqBbKzgOPrzPsiyBdg+udKLGLqr5cwCQ5EQJKAmlmYUHhTphS850IM7pck7ZVnX
aKnLiBYB2akRMdRgVPj0neGhQoq4STLqln03mr/CgfIR6ipl7Y3ypXNzdnE4lq7sNnZ2dmLV17LJ
mDb4C3ltwoZyM2ZkujCGLVO2ZwJ5RGTd5BXWXTMMWwfzpGK/IQWvkAV38q4wk0cyLusbDs9QJwM/
lFeVaPVVMU1aqiLoU+SNG6/iujPrPdTbEn6OV4qbznCTgkUnTsM1JW390BQYjfGx3WiJb1/m7H5X
lt84GEN9AgVDBQAsnTsXBzaNAUSLaQPHurSS5741EkhsltiM2L4O+oDnWpoFuERfxhusSlTWZGk3
t3Zg9WcB4qa5r4zAezXFbLdAEIiZNZHwdTikkIbhMGlRoVNBSx9rLJhz6baY6/SIzNzZKDLiw/A4
msOmrgIbJ2bs6FfWSLe50YuWgDstR9hFRL310NmF8Taizr5jZWxTKluTIXtoonM/9ZnDUXxtgWxp
t/5gi4OpdN59krkTzw4UxMJrsv6uFWqxkWjGWcqTDsrAoIjD4MXVwbd69ZBodCsj/goHxFOuno3J
aN2mWl3sDXwH8cypiJVbwB0p2QEP/h1nX+9gVEGPv1pX6psWTMa6RprvAQoh+G/OXsOtnj1gP8UC
9qbR/epBmULX1R5KBUhimLl0W+cQMjTxaqMtMQ9lUZXDxeCqvfdQRJzHLsJGa2mF9khe4RypuPpv
sSYF+UFRMpd6NBUzfM0eeWPMaJxgDABo0KXanYOGmKJt2SsmEA11rJaYAtUIn3LeazvDoyG4kq0T
ga4igt7b2MC3l5YLpkLRYopcyAU3JWGrtl6wIHMumIdVgarFzpde11b8bL4oX2EBJM2syLdQIosz
pVOGfdeYr3A4+8Mwms5VRebmPiEoAZAvxjVq5/mMVqWcJTSUiSSN2VNoircw83Dvm6ifpR/nmxrq
Ew5Gz9qaZvJEv+aqEW2xiA0WfTm0TwCcSYHhq170EQA9w/ScLUwExJQi0G88pu65UdMprrvevwNS
Ee2cTgOqKwuLvqJnseU2kQgquhq8VFZB1cxt9Rc1N2R93lGhfusraxIplDibOSr1nbZtB46DlA+t
MjxnF2890+ZSR9iCWjI19DHFXWh1E8YPCVyvX55msPQBWpo4GprVFlswaPyyNCdfvqAd+4zCPgGN
YriOuzKSoFG3JE33xGg7hrntCCQJ9wp5nfZ8TLS8RKwwkBMSQ9UGroXVs9iQ25LrNKuzoOHs5fMK
k0ppN9sGU4KxE73ZVReDjTHvBZGAK3AANu5bgAIRmwVG+AG1FkvPzM5lYp81KW2vF1knhnJwfVsm
V4psuXUTEQTXe4O31zGJ29yNjpMpM6QrdHGzPHAlrsqcIrGpN568wgRPdwb5ee5daWYs3QNOtNxc
AOj2x3kyBp25hHZBzIJl0o1Ax10SexrRl1s17Vi5myiMbWMxKgpPW5EwoPxsArJpwpIcVitBb6HQ
gKHNwBI2GyVs7unwxTuXYJmlPjTuKggd9SL3M3D8kAo2wg3LN+BL/nMDh3wmx9h6UOpwXOajlq5d
cqnXYUobm825DfFKSCed+UkfvyIhwfiGlQJllRrTWoIPsyxU65HKVsubr8pk55PTvPM60S9NMgdm
kRLB2Zn8chDps9dWJAkIHbYFbwkidiwqMHIQpSQxkuUsLjew4uufQzxmO7Uz3decCsrkRs91ZxGp
o7EaUNZQFEQqPBFYwEEsPYNDYKjqBAGoCLJp/EZ0+bE3rIUn6qvEpRs84K5YS8URl4MKC7vLAJRJ
r76X2TCsZEzpUHUjeHn4+YE5ECpKjJM4eNiPKNTmpf3oBEm1HIVav+rYJPcgWvwVwAemjsgWP5W8
Lvc+NRoqoMQGgRQgHtcdJEYHjdVm1pgTDQEETD8Xhs75nQ9+ZULMn3kjQuJCuFf0sjhZ97q774yB
0l/RRFvp61UN7M9wzmoyCRau6Zo3iCejO9piiP3x7xiLhD3N1nSLYYb7Q8PyDggMPb+797uso8UB
LICgEbi6Xp0v8zaoD2ps2xSC3SJ/CoM6muivhGk6F8i003pXE0tgspE0vX6H/jeXF3nhO+Y60koD
BrWM4QT9Jc38R/XI/zcldV8XHOcv+a//df+r/Hkkppv+nb+qjgoeRMSM6FZRB2v44A2EDn8ZF7n/
P3RLdQj9shAMC5V/Cd7tJJbT5A8AKCqBQCZKO5yNf+voNOOHrX5U2Wn/REZnTGrWv0vaKK9NZgCH
uDw8lZO0dyp5fxBcohcSnWlUHgJzxdxGBojEmVs51hOpO8aujUb9OR8GDw4TkJhljkee0mOk66vU
s5OXTAOp5jZWsWTZthZ9OOW2J7Ea4+KqjRfDzgTqApU+sh10Ngr3UaAXE+lgP7pE+rILiEhBj4Ys
eZjqJmdK75L6zb6/aJH9sU47ykNTIAUFpTms/cYwX0PVUF4MJHDuLNfIzFEjWmB0HWZx3A5bqA7d
ImKxvPtQRf6TXOW49M99QgRp2NSy0M5aGg2p4/uUDWFcRKn+25SmuANOAw07LnrM/SDy5oYX0xBM
mSY2npliW4dd/GYODriq2JCgrxTP62+UINQAO0rR3qtWlAyzssVDFCr+IYtxny1ZAWGmAUjwJho1
fOs0Msaz/8Z1YJ2m0KwCr8FKe3wdOtIkzCLZ7wKZ23Xiur98PRrWMcQZDDiQOB0v+1nmoHVl6ulr
r/WpAXKSmddDRa9f5uGcNA3tFQt1u3PN2sBPpp61YSc43/olPbTWuASpEJLhnQW7r3/8cSvw/RnQ
d7EJueSzQYROlf7ju1rSu9UJS/+dgj45S1XbOHtfxfHaiDMNPtRfLZb/20jLaTxiPCdrMR+GKeRk
Xv443tjFwUDa5a9Gjx+VyLzz41Fbsp+rNzVIa9gIHVsWVOYINdmvhX2y+vp69U8fJz8AaTi+LwOB
kbBPHlYSVn1JbvuvYIxVjR69mUBBrcLiZwZ27PcYu9AAXGCsllKbsOhbdXhNiCPIqT+bw0unFX67
TEp2QXEvLsxUqsoMGVjxDMsemBG4aH8BSi9HVJAowb61BeaMTJPKPbS6ZWtBu1x5eo3v0yv169FR
lGaT4Dp8SNlZXCuu7RG/G9v5NzGFYnqOR3MSVCUb6T2nWARVpnpy2YbeZZ7v12865ddilgmLhqki
u8eyL3BLjSpUJYx6AEWAXVGKcynrMxe4JEfYsXXjU5amkUDljVhocjjOURqFNlb/vHmwFJUyhmWM
46o37SvLrsz73u+7c/4vsJA+Un+moWybEkx/0MwsuMX3eyWRrG+/frSfXmUHn7ip4bp5j3187zR+
nHa1LPOo77zmhTRmUE1Hsm7gzGmehuI4dI3Z18OddNF5lRmP/2pMYLTEzE8pdqGK2H4oXpva6R9N
1zOXA1LHRRpjgNo2iSNe9MiR4BvHvV+7VCkit8KVhI1sJlrmI0Eqw1mWlwrR3E5qbdDuRd6iNAyF
wAFHAtm1C32OmLxu5uD7A6zUAt+LXbS3yPyplRa1191qfb6opVXvNcSXe/zn+iTiReNaKnpLvdsp
dw6Ant98/dqFabWAXEOwtN/cjM+vl4bk0EK6PjXbqFIcf9aJERg9NL23znFb2vUoxqmiATQPS38P
ERPnKnPz1/efNf7kjWZIi/Yiy4ilqvqJiMEPoNmZef+mxqW9dSAF0EQg6o2sWOe7SevTnME3wyTJ
Y3bE9PGcXB1LdaJQH30b6Lxg5qSAlGOJfNKgx6BMypCCeR01KcsEqgvHPX4OyjA6DAYp8t/8lBOJ
5/TSvb9wBBpiOsF2cvJT8MpJEPTOawbP9CkaRlQOjWOUlyIsOdX3bR61c59QqTuUrKo+UwxPeQSJ
1lHzhfmcxl1x0etNFi9IDR15S/v0l2m7yL5iM2hRQbVus2kLlJOUbsp0L9wAWjnl/hCuoetaDJnQ
Nf36SU7btZNHiTmIr9aZ1KuItsTx26MGo13EivUSU/rwZnRPrZ9qhQyn5FO/wGqPUCi1U3Y5MRYX
DDWt96uHSI82zTDsBeyZcE6Pj4QL/Jjd+ZiRgQeALaB2lmrpS0fO+G+QyswKQhl7dhKjuDGquDqP
vMF4HHu9vSeOTVwwF7diFmqbCKngVeTXHF7lYLd0S2gM4qDFJ6xBi8/SDUnEw1OcK8JY5opyE9NO
AyEmzL2RZ82ZFssEslob9g7V1hAjLkd8stMsva4WTtKa6Td3UHx+Q8lElVI1pqRswgRPtlJ6W1fo
I8RLKXz1CUO9laKRMbBB4wWmxFulQykXmtMneyuzek5QvUKGCgS5ENdhuDBt6l2zLnbncRI/oNcx
r1H7VNdVVFMozXPOW+AWrGbv9F6DeKqusqv3d+B/zjr/ZfE2/2dxxSIMXjHzHAkspn/jX/oK/QfV
dGpDuBA1yJjTFvmvg46h/ZASIiW4FTZv5rsr6N8HHfFDgkXTHSzeQmVnzcz4L8MQ8gpEZey6AP1A
z2JS+0cHnaPPVuqcvdhLCdySGsZFQ5xId6jteA2iCDErtM7bIPeg9SyTb5XgfxqFqGML5xQry+nk
W4QYDbqBUezIGM48YjPuY60U33xBbBVOxjG4HiahaS3n9G870yT1YfsQt34AF9oClNDUhpjVfjlo
izx37Us6mHa1pgdINEJkl0ibMR8BUgAItnCMtgYSbQFCRUCY3kJlJSEyUQmcPlAVEvoOGwfNTd0r
e7lKIwmSOUizoF3UtUvdoKQ3US16UzRbI9TcYDOCW1hDYzAQQHu1NuCmccFZ8lPaCqCl2rjmdeDH
arH3AF9NOg2U2siwDe+KiclMNypw5Hohg5TqjUWt+43yRGVvDEQAa+nqBDbENrxZ8IxReOHi3qe9
z0K17wiEvDZlYAcXFDXV+0FgbJ/ZdDfv2jZxVHBYVOEM0SHmqz24KSslTHpS52o3SZZdo47sG/su
i2alMy2EkduCCA9HtiSYEGw1p4lD1gd8m55pDFKl796nXd1CRhMsQOs8slHqBbHjQtJMLIgrjhuk
7V6hXQVnaqq2zdOUeJNSdGN9RkiRwWk4A2S6sCoOD/d0tPN9GY5GsSkzORAMqnKC1EraRLPYAec8
iY8RHpdU3F7C3HVeqtzpsaiX+e820anzlrixn71WsICrjfnWBq3+m2KhmT6hMSFHMI97tCtaiuxp
41DPRkcfKk2w0UaNqNmazIxwkwulDK/pWeU9FxYT9uUVdlXs1ZAlC0N5n0cLQ6P+/FwD9EsXmQBJ
z+XVhrc0NA4Va9Up8m7JSRdp5ug1aO8QXYb9trTI2lqxAwYOoeMnV1HEe1r3aDd2jfCULn6+KXIr
vDBHNpb/Mz3Xw/bn//6vaQf1n6fnpTfk9Ufx2/TH/5qbdevHdGzGdwkIU9eZaf89N2PmBIuBjM0A
n0X2y5Sp/a+5Wdd+oIXDAa0jjCPo2Px7boa55TD7AOLlfPqumfsnc/Pxhpx0bf4OZkuDUghhz6Y8
2ScCfMgoTBIPj794Zvc6zcl4R8VyFhaoKOOKRuHthxvzh3LOyfz514jk9k4bZTYjp97RnO4h8h7p
IZu3kapk68QN5l8P8V4d+PsU+6+rciy24BMUgCLb8RxtiRGuJxjReb4It2R7xWJh/cY/uglmF/3s
F1c6a6y3craDePvN6fI0nHi6Po44kmcG1oX5myf3cX0YYi2Py9T15m755lcXdGgoSeX73AKV7ykc
+s/hnc+T4fc313zsyeWaJ18vLxELIPQuSjXH4wZNMyBSZty01hcRFEel1M4zz95b+tLUPbIr8ysR
m3C3n78eeXpFjm62DfmFXSWqSVrwnHWPB64JXvMGGlkgnDKXowWsCR3wVNyCf9Bx4kjNNb95wJ/e
WoZ0kKpwi1mCxXtl9cMaHLBiJNhnKQTmw2uFyXYnQxsiR6NctogLS7Yh11VC4/zrK/3DsOyh0IlS
IGGX8b67/jAsgKaCzlhIk2r0Qo04WUFTsqmWbh9t0Q8tdGdndFJ5+3rUTx8MoZaofKh7UgijYn1y
fwvNVopowAEZKwb5xI1Wxw9DbCf96utxjusi0wuEF5DJRlg6DnN56v+3PNqQVZFSZSRSocgwJgpg
O2q6J/ngmxt5fJCbhjKxW5pU2am/MyeeXJLltToKAI5jqaxnwXjeCyab8ZtBPt+3aRDIHPSr1Wka
OH4v8zGOwT4p4Ry56wrrnAvOqG+XX9+0P14JPQShU9HQzdOblvTAkukCIifyIQiSvp6TZpe/6KHq
L/75SBxTWUnggBio4Y8vxwudUPCN8xr46px5ew7pa87H980F/emuobZmqYKKwQp0Mn2h3ASxkmf4
bfEaSJOoxTj/ZghOD6czBj7NSbo9wQg4gZxcitJpDapQnkxbaSXlLh0jkVtkm7bMAHonC1R7TrQY
tKYlt8+JNqVDcIxIG/ValGg/5n1Nymzvkgjyj2+xoDY1sU5B9VAzOr7FCenGXuWh7R1NyhgYdioF
uRAKra+H+bw8oSCdwJd8yxMF83QJBNurIU6po7ned6+lI0lqqcNb4pHMBXVfZSnU7JcjMxpBoKdn
fkZY3IyOJkYwU43OCq+Ao0Ts2LYgwQVNkP67bqjmdZRfFqPaqD+//rmf53cTvo49UXUgp/O5Ht8V
FBNG7BjQkcbhJu5/Svc8nosrYhm/HuZ9YTxeRxiHbSkHOGlbfE/H42gEkzoRwG9cVdauydtu1RVJ
f24juVHmaVm1xbysNClhzZGRM9N7gMERAJySDs96UCLA3mpcfDMpfp7y2bMhu5l2Y2BMT6d89JFC
RV3L4qZ4cxvhz2XvtC9RvWnMLYofZUN2hPLN6mZ+/jw4lTu8gyqbP8pdxzfCUhKOLyEs5cKQ4ALQ
EPgBcdGgnr6+43/4DFlTmE3AjNDnOJ1R+iAHqqYW0ZSSS2xbnbjdKsls9/qfDWOxCeLvF9PKqVEM
P3l/Qg1ndZPw/uSwly8cH35x04nqm4s5Xb1OR5ku9sPaPJIKoSfYtADHF/CjwYzO42y0EEvrxZIW
YfPNi3H6kE7Hm/75h/F85ONe23JVZnkwtP1Y3Gvf3bg/DgFXk+Ywu32YL8dDWJnalLXDEE58Bi1v
lmCEzYzv0M7acU1QCq7EoCDPZ0dtBmjJyawnIqCEQB347kxoliDvrHXs5v1TK/32HANH9VIhogdF
Sth40l9OKRqzMWvG7yBJp/PM++/A2EW/ngrnp8vt40FLK4Qjc0o36zY1y5ntNkx/yIxrobZLMILf
vDPvb/jHKeevIXU26aSACPX0C7DNTjdhzEdzQzb92sjJCkWYlc5cazKRBm14Qz/eXAyRS0kHFC+q
bLEiV+gy0ghUU8NzKLEbZLhUpIrbunDPv/5y/vACGFRqWSY4ntE1PnnHSNTmbDRlyhpuV70pth6t
MqdiKcRv8l1n5ruxpu/rw/tc2DqZokDcSCQK5oOq/7Rg+iB9/eaSpnf20x3/cEknSz+YzM7vRnbu
HQ6BM6RrO5J65p1lXMAKuR4m63edNS+ypPXw9c08ne3en/X7yZm9Gnv3k5HHIKrBEBKlbVqEM2AE
iPBaIoL9epTPXxOrF919jcPQdJmnWDHWYMr/gWBbk/i4PJJkM0wefJM4UqTJqzL07nAmb7B37NrG
X8NU+WZi+nQAZevON03rGhiUlEgnjp8kILOyH22jhLrr/ZS1cR7r8Y1KSOGsSfwLraxvVTjrVQCU
p3S3X1/+p7foZOyTN7bOWkeNqikQQH/rWlikwHZo4363gRKnb9HJMCcvq5Z3WdFRRpgX3bCUEtiA
ErzUlFhmlsh3VkLCAYKUIm62ulRILkhTf6FV7frri/00YU2/goq6bU6Hb/P0gBHJolIDILfzOkIB
7bc7/EtLRQtv9HgKEcMo/M/Hm+YBbI+8zNZ7e+zDJ2pLF/dBT1a3b0Uzpox135NywDsF8Kgn8eLr
0U4ct6wLXB4lbq4O7iuEvJOyva+0bVXRKecm4wzJg51vtlcV6OKU8HAtdA65VebYQOQZkk0xyxFJ
z4byuzn6dAP2/isM+rZC0uun4n78NkeB7JquhjswkgDX3NaVYI4alUpeKFFhlPep3nT5TWzoGfG2
cZub11/fhtM3mvYFqeXcdUZHQHZaaqj9dtCzjruQJhcIkZ0KwT4a9K8Hmd7Xj7PiNAiPdCLY2HIq
aRxfJAJ5ggmD6ZATbJOIdDIIizTlZR9+s7X800AQ4qgJI0Nik3kyN0DsMRIgzOXc6AugkS5C1ag8
j5qURGE3/GYy+MNgJlMtNEdNm7icJ/uXsFfQ1cQ1g7XqihrYnLjQKivnia5/c/8+zbrcQCQrLJaU
MA2mvZMbqMqQ+GJNJUHp0blIMVuVd26CZK4himcf98HKNreWln1zNz8tKRRJQCOwmFDq44M72dmm
Va+Mdc25JBq7M75AskQs//nrV+MPk4xkc2KiHEEuiLbg+NXIQpCCghD0ed7HT+aUJ5v7l3btXFtq
9gjU/79zSR+GE8fDdZGv41QNJ20cVGeon9i5mpuvL+n0vZhqSx8v6eS29TaEMVtD9MOuy5wB+Fl0
qVy2LjM168U3F3Q6GG8G8kFeQzbS1JxPX0JYFDDscHbO48pPF35VqA+9Cy04jWJcPVmofPPSn74T
03iQMgRoWNBTbCyPb6Cvd6KMBz5lok1CHKdqNWsMbfn1HfzzICA5BMdlAVP+eBBTTWQFDoSESZR+
WGMjc6H7xnfKmT/cOgeDKQkek+iPffnxKA3PqOp0bl1qXyTtddr9NPzrMr7/+lreJ7eTyY9hHAMT
N4QAANDHw6iWCzZrAhdi7l2RbnhfBd1LjAuos+KdHoaXbBlX6A/BlDckYpc2gn7rTMhm7nT2nZi0
8eTPDGTXOZcSSP03P49jAD/g4w8EmMbyLtjLUePmsHTyA11Tsf04wXVVWoj++gqN+sJsNKX83YwW
TCwtVkC3VhZJ9EundrMbbND0/GosKTpZrki6UKRUoYkrwQ7zCxuWIPHwQNfic2Spqdzl2DDgfNSD
Od6IkcCnGEbg45Ai1NJHdYyeq6pwfZJ0jOyiQ5GLPSYHXAaZKIRFp1V2s4nKory05ZAAVbUDceGq
bRndOdroaWxJmvGs651rGYb2spKKvMMAkFwRD9jZZ4GoOnszdI7ypDmE3a9RiGRXpZqhKdMqixDq
se3v1U60HHdGe7gw1CTZ9qDhlirK+98Bm/ZHL/byg0C/eB5irCV4pM43ZGr8/j/cnclu3Fq6pV8l
UXMesG+AujUgGY1CvSxZsieEJMvsNjf79unro8/JTEdY17qnCjW4BeQkkU4xSG7u5v/X+pZltYt5
1uZremw1aGRkxckS1wiNbSx4jamu8W5xbO9mnSpXIKkV1KT0Qq6aGy9H6ONifkVcd5D0XQgpttSE
xkqbDE9q5emd30byItLtGLAjWSHNYehS4ybvsi2A7uQcB0R0IKNt2IrcbCmhNfajquRLs7dmTb1Q
NWneonUxyFsmQD3HZlnDLT7Dqw/diEziLUbBbVRnMjrTWs8h77AkgH4kqXiPU6ocX1pLQPrv+hUa
1ZtdWBipc92ANL/pohxqS2EVDGneaKjNytJ/InJGf7C6CauouaR4WCb0FwTDu3I51/IKVHetFzy4
ApwPDWNfaerJN1oVamYxYzvNumCBHFy7ar0rqtx5skvRfm/UztjMA6pJpD2BUy342ef6BnwXliSX
EuYkpu+uTWRhmeQYHNVEkqtaFzs8ZwddHRV/Eab9rQK6k0Erw2sGaDpU0tHeOItTAcw3Y+OqLvT8
BoGqesv76q6nNFW1S69eXix1WXyVl4a/MBY8Z1OiZMo5rRue/G4QU89J2b0p15p1qZATkyWFP5Ym
CL5aNR/zdnlxjNT+gjNVXmjtWG0wW/ID0xzfcWlXZ2npLBraORzelf69MszGAvYIRI2t0qaK8UM7
nq+I/CGbYuHbVXnmwuyjG2TeRcmbN7egM9V4Vp4mq7yeS94xC5vm17NxvxhArcZlrg5ORVg4/0hZ
c/bGQ7MeJhQMyJCFyBiOql6/Tj2S+ZayBE7RJ+VGTnDVMm24BuCrB609a/uR1HBfjOw46g264XuB
5bD1+eriwIrXkvow+LUxpV/J+kr91ir6YIrqV0Ntsk2diurS07TlwLEsv0bcZnwbJ+QSgWEn5iFq
voLnOKfor42B18nYe3Km2R+j4pp0gIfCeqoi1BXa+FAyPOQtKPup3Lgj+gtQsP0+aQmN58OU+adR
oRnsq1qtf+rV7yRFihCPV2gnXuiK5Mui68+xwjCb2FD5jtKqpKnmHWZc1zpvs1Y8tJGZhlqd2Rv6
b2TcdUxt9UC2aq/U2x4Q5GubKvY2rUG3wrfVSImGv6jm2uUKnIgFufDJKMibsN6cISW6zDrIJN6O
MyCwruUDys0NdqCp2AzC6si41cGjAqIqArcrP8eDIFUM+SPWU2zoY9bAZWmhSyKH3izjAsA02Ztu
uyEK5ywpTGBA3lcLszs+grBjgyHIjR2ISh6y/nFygOoCHkxcbD+a6L71JLGWFECQ2dobItI39tTv
q36fGZOPKplcGVh3QxSyEPhDWY7dfqhs47EeNeJ1ZPvEPBZ6sPOHgzrHBwpphFeoy3ebKBYzrSq/
Es5nNB/DVWYzLcS2lfn1kk/VFlOK9gKKdmQTicaQcXEwIYheqrlh11jQ2FiwnaAoM+DMfEWJ/oqn
+nZRhdi75JQgfcGwe12ZXbQZlExrNrZ0Pxkxb5qMjwS7x6KU5M0gv8Y2Ud9NKGF538TPwZPX1Rt9
dWhincpfloUAt2GOvrmtBgcYp+xnVcZivxjJpUm0Oflsn6VlPmUlznY3w//uujc2wZQbpzX28bzU
NxYUrbtacQzf8yamV6mMKYlcEzRzB6WKdmbVWlMcCJEzbwuPHoc2rbmoCcmyGB1YH9DXP3YS9HHk
Yn/cFLIepwOuRrnzhngXTXze0aL0382i6tVNNqdzci87Od9gR512ilIoF7EtIqLG28Ih6TRPFBKN
MT6mbWFeClM/8MnFF65bKiGmj6AiCrtLsskfOxc4saa9tv30qA6TDf9rgNbcD2P06jkkTiOzUhcY
DtaNMIqKamCRh2NeXaXkNe84MofKNIXUIkLYwgdOYb5oqk1HMIyeFibBpEnQV+20T1FndjAuI4sO
Ro/Lxmbv8ZgJifVHFWiU7gDZGm+NRsClXY39hvPxRm3sS0NNLim/7toIR50zkvUFsfIqHa5SCHw9
ErMAmAzxm1AZ22CkpotU1a7vQHP0B8JfsGmrBiEU2uhmT/hGZnFoEQJrvmmhV8amuCbzeRNJiQOf
KMY4vTlrLCiDRvPZm3LrgPbY8Il61ms4mFJ451NsLUFN9dNnMKsEq7YojuRMlZhWj+0nybJPxni5
d4e+5AaruntYmhErNvYIDriti/PBi3HGQsR2QrY+r7FqyNe2XLAEl1r1xEz1TB+tokPRmQhjJ2++
jXXgHAspIFdCGTKHmDUwMwEpOsaVYogC7kW8khZiD6J92OBGRGOObsyfNaKU/EkpLycH3GVpGdmD
kjfl6BfIcPfC6x2S0Asgm4CgmnSv1w5slSb24qtsqd2vdVONuwlYrseSYk1xqLcu8tlRA98QDmDx
rEBY5SOk4yDLiKRzsPQbAgcFWv7potMV+Kv1p8kl/zV1rG4nzKXeVraiOTy9VRyWjuNVYRfzTSJX
/IrqPRpZV19WDqHNshyTcIJUsHOqXA/4V/E1MO8SDzwztYLEDzFxhGtUJ+x0Cw/qobUyOqn1WCG0
X4NCuwIkCKTM+CnWSzYoJNmtvtd6X3UYh3zdWr6Y83wlyaQDIRMbeziFgWLEeNVdDrg3HbmOF/iw
s1dcYKgMJVtwytETQKho5wzluWZ19V2ZxGk4UwgMu8TM9wUJWRdyzStNVEOjjRGT5l18abL+bJSi
STZ1js3UvZeVbK+9yHnEERPjdzXI+axaug6ThZiGxgcxbUPxFC88lXPRDjnJ8cIi5nqJrjDSO3tz
Ga4Jifnk5hbMgLlnfzjk+LoqaRd3hjYMqZ/zLfklW2DF94R5l9W68Ik6ViH4ls25qyftk5hJ/hXa
LRlaj8ps7EYH/vReCKYconghc3LkqmRsP5OUZRAC3BhG4eeqlt0YKYtNF501pKHdpB3AKh+GY+T5
OUrKlzEBmd5FbnNXsfG9rlvJEacFE9gv1TlInaKBWVndpalHikcHUynvnLAsq/z7kqhQsZrpqcJX
LfxVewnXwPxMENJErUh/dvr0rSiW6SLRSUXaeKkVHRqnh7qgjztt4iZKqVODydPPBnF8YZP38Eon
AKK4kaBkjeI8tkrrOhaZvrOsHGTuwHa8ndOrWFUvukbfeIvGwsax8xMciBq58jSBSAWpm5Xps90A
7Bgq53vjEMEFJDi+Lnr3YKf5pnLtLcWNwEYnY/YlUKCM/YCojfJi1Ay5H4i92dpu0u5tDcJa4roN
EFqoS/7INBAqFamKdhGUiX0zI5Mfcr2+xHEs6EbndeZbE/QpL6c+MlaChVtHVjKcG9ZQAu5oop09
2fgnte77lJU0k9S5gXeEbBUeltHNhNRzKHnFZR75ozXqgVkn49cmYidkpfGLrQPj76M4ZuPc3mFS
/wrVNdkMKiidi7qBesscMpOxRmb7WQOv/7Ku2GQlXTdde42MQxfjSbmFTDLBJyCiOUxzNabHTy/C
h9E4bCrN3tYmnWygRnXgTE0D+W2J5HfdSJSzZqq8zZDVGakIMflfm8xgViUijqJ3nZYbPYe5OS0d
eQlp+yJnjupdlD7mmGsgEbOjmtOaSTwnnXgrmh7nuhNjPGIYEA+cT5+l6eW+WSpX8ZR/L/W+uc3s
TgrYq564TlOWyX3HNJoEaT+yD9U6SryhTdJtHPLhyOdl9Lz6wKk5is+HRa/kxSTJpSnZ2Buy2OdW
6t15+MctlDduPIW9BtgkSKOuIP6cIMUJvFYta1AzrJndJSgYh057NHld6FU5v23WvNy+a6gMG1u6
uYMGjU71zogFF/qhqsxZvUEji71GWb0re+qoLrrdrFOI0UbW3IvZmB/ThkINMPWRH5ApXovGmm53
1bmOn3fSK/zYVg0CmMtiSHeqmYz1jjinrPGN3qmeaztqYj/Lc3Bc4MfFw9yS/7YZp3l+oHeYG7u6
mr23WM+HLhxMp8KRaSQ3DpldnzzM9F963YrkJiYMbrqosmE88C815esYuzGYr6RxP2O9GGDTlERM
vaRp5d1w7CiZlavMMK7ZkDjj56TXCUCIU0/3I4KO3M+DEsvoOkHs7fpxNTnpBbwrO74qjVm1Qqan
iikJ7y9LUndRlYm2n5rxblzjgRVZW9xL89Z0Oag7i6QeiDkctHx0NY1xIJG89h5hr/X9Oa0uIQMF
fMAuzy1vl7If6/bEjyLhJ8vU10n1yzcs3pHNaPSuZggZl+h7MEBm51IhGzSStd6CciG1FvDXkL+O
Tdw8pNqYXBBhIzhygSEc297EYl925vSAmNoahx2sMsX7lKYNqR9kt8NC7pgKKjuiGgWBLL6uhuQK
PA+5dG9pXH9qsq0RHSjl6BcczeMDq+kQxianWHWnqbdWzrGYJFAx4co0nGKfLCHJkHE6cmAD1BtG
iQ5B1epV4FSpexHNeI22BHNtBtdY5KqqvxJpdG6k1qYiD8JoHk3n67x4wdJo6TYy5vIqThtD3DaN
bkd7+ERjHywL4+6qS6zyljjF0FluuGD5NOpatR2H7Guesd2PF/K0tMslemzcUKFMbk7nc9tHYZJZ
VHizpt4mmflCwUMJxmEGJywbeUH22kVSq90lSHXFBse9JtzbY9f7GulngTJ1SOtTdTdMi/rW0pHs
/dRaIiThhtvcC84CRNT5HvmhoLnOqc8Zdzjf68+jXj9U5xQEmwvYQ4LVsuKvN1mQcd5WOvNCN7pK
qGTBtmFcqJtc167sOosl0znIq20VjWDGicCOrlMbl4QOAD/kxA6Hms1eorzo9pqDNoE465ZAZZKV
C1nhsgKtJf1O0zbjIG1md9JT0iEN1JHdIU/IMYS25mIXZ5a31GKTghYC0lKlHhNcnNZUKe3kdlYL
Q9kCNEu6y8JSDomuf/WWeXp1YpGjoVdgicWj4QLRkh2HG0fazzIH+7Unu3T0G3p98sLN067ZKpMg
aJFvLhw8nTh5VcztVZzXEQUdI0JMmKj8YDZuYtPjJL3v5umcwI3EhadffZkgH0J9G9nCmaBeNmXM
iL9SZm326z65rxGwVpvRMd/I6txRzX3sak5h+6LoCLqsCXILHaQQV5qUhi9Zmzc538k9e9L4rvOA
XwgbHwDWCOtM1yhBLaNqXLszqSBbQUaw6xs1OPp7sh1Nn9JXHaSaSyZr67QbNe7uJ1tW9kuvqdEF
sD2HCkhqBQYrc6Avq7uI5F7mO7kl4i5SznqLhIu81bZl0hzGcrgasIVQefMOPXE/V71qbiSM+XDG
/pKHVreQWEXUsaXhUS5HgyZMoVj5BZXzpVuDthhSxM7ADW96WplD9axFYzYB50Lh5shCp56Qo+al
mID7LBnEBE88Z1Z004VzmFN+FyIR2a2kuP6J8EuOoVq7QB5RhfIIpyi5mBTy369zqc7s8ropOuvd
utGJ6NH7Gqte1PTLYbBa9cJAvuluoqhsJbuFhFEm4iXMBza425zqRel7Sy7vk9wbzxbMzY9lYmTy
oiXJQQExI2q48raej+CVhhhOFoEQ80Gr4nu2T7Oy8RQcKJhdJvO7iiFy3LQ558NB0bOwp2B65oHO
fo2wf963LPrfoKLkym5wleJ2of7NxnSItDCHI8npoYVsxFRTIMhfkMMlsdh51hy/QhlTzz2SdPfR
gqEniPKuXLlziPnOaIxom9nFMeZus9aZaklUC8BT667qnATkPi/eY70DfVJxGv0ypobJyUsxp7bi
BNU6zPG+2scIGdeojIU/gSYkx/+4W6C9TbukqigMWDIlojd2zAdq4jdGu0jisIlCnFWSU6eCg5HW
G0rIGjpmB6wz4j4bGFnUJbSyDQp1cIlA8IvM2uj1TBV+Pwm1GjEV5Y2+1MrzSPxooKhmRG7QMBF0
S1Z8Leb97wv973Q7fogybbSpSD9/ZF791F3HCLYkSUlPpe1IAaX8NTOH2959NH3QUV47QD+3Exjn
6Bxdm86N6q59j+N+h06IG24w2l90FbrAyfQqKLTsMU/sRw6tY0iju0MDaf7dbuWP61p4UehKEX20
ZrX/rPBJMJvECmlDwQBncaeSsXFVzGX1gQDmtF+5XsVCTEjf18Hwd/oY407BCip4jAkJfoYkxabQ
6+3iuFvSlIezblA/MrW+8+JoZ6NLXc31SA1POqRJV7R1z5fNGVEr9pWkrDbMlTxrUOkEBjqjDwbK
2lw7fn/wqhGE4rf8EZ5zoovQMMCVesWJw22zHXEBATygq4zMV6Of9+Pcbeekeely8fR3x6eJWtpl
B0P0G6qMk55fyhda55itg6Ii8sByw6lLAqu176LO/aC9+OsT5VImEIiVt+JhPTgeKZOsc31YTxMF
pRtMdSp6E61hK/zBWPn1S0BWgTKUwegBZFjJPT+PSElJ2msr1AgG0CVaKQRmkC2hAZhqYJZhVmMV
+0gpsDaXj94eHzcghlWzQ74krdrjaxK4bTSKw9fXQ5rx50nbrbGW6zaFdpb60Gr5l7Zs9zG1x1pl
T5lzsja6uyyj3/D7F/rL3Zs2YoXVEIYBwv5FizEoWjvna2ffSrlb47Yc1YByvm80bKXEXn5kmvll
3K7Xs+jjYiOBh2ScjFuLWjSxWTqVvY24AezvgxAM5sdu9/vb+mUC4DJr/3vVt682/ZPPUdps8m3W
9oCSFUHlVu1AaJzvKku5Z6FIA1cfwv+7K55oFjxpuAUZdk1gi28NoLBBADADYegp3TYrPtSanBit
0MKbq+wDSS6TOB34kxGEVAmghouOBQv/QbNBfLdFWLGP5AhTxnvScwgdULZJ9RdJ5G953/8LuQO7
t/LquXhr/xtEZq5qjN+YKuv+uSub9Fn8Y9en8u35yGDJ//VPg6WmYX7HTYTqB1OYw2TyT4Ol9Qc1
I3RHHt/Yj9QBxuI/DZZ//PjX/E8cYQGErE3/v8zvCn/PdldCCYZ6CpIakJz/9T+P0EXtyX//OdPW
WOUBP804rLV48tZZzsHygi3wdOKePLMCrMApWubuhl0MCRucKStK40Uqn5Reyb6ibS7xDXN8AYbS
13LaFWBCm0tB9usYFjZ2KYqz40K5x7EScnEGO3+SbOfTwBpV2Mc9OQSvaakqz1ZNleLcVJO28uHm
luCadUtZbRKme6/KOSLxWx1NPo00aa4jk9AOH/FDz76Yk9iGeOaKpreZEE1QGbq86B0FFKNSmU1/
9tPbvPnzEfz8ZE4mQDDkqHIsvK/r6o2072RCis1lsiqQIg78sQNkof5JwyhwNokluRCZogFBzywC
D4CUP/7+yif6mR9X9kAekCyxToU/4np/2uslWm9S3AGqRSs76O2qu2IhqC5/fxH39MWDY0CaYDEy
EdW7ODOPl5p5rOm5QFOheKHFa6mLwz75ZNatqmgoOc8sUiaGc+g01L+J1h5uM0UmKRZtpe/zTTsu
dgOmu69yEq1n+g6l3y5xc2EqLVmceTYjMFVETPG5FzoVPqKoOsdHT9KbfjK2Jg1HJt8HMPYlIUNN
VyNpp85mUl+Ayxr23UgAVRcbfehQVfiUc7j+NoPuLUM1sTxjvANWIu56GptfmtpJrvIk0b835WSn
RIKq83LAtqg+G6oD2CbR0R/4HEWjEGSclD4cxeoFoIB4q+RA4UZVPaM+FEZMEiPJo0q2acSiZpd0
ub0lNMsCTnvbDDLeEG1Vf6EwYtJCJx/hzQXITtZ0vrj6Jl+itPZLzjJUwWMRdUE597a6N2vRzrcR
o/3Gi0XClkwvh2xjVrr2pNOtjQBi9yS0Y9ko34peX6b9MNbTJ+IVVBMlhUfxtcXYqUBR1lIvjNUq
ys9zEionjkhiKDmNNxzdK5OgPShYIPsiq34BESvmQPeS9qOs7x+mmH9PGtArAAMyq9lQMzxHxZ1x
PHaUpUxz0X4r3aQ8WHWj3A4U54i/dGkzj2LgAFTVfs8NfxkT8uaFa1wVktjNsc7h8GhJvP8xmP/W
2vP/J2MSBMpP33X43D3/4012aTevi+h//I/9c3pMXfnx7/8CTDrY9GGBcJpjLnOdfy08imP+sbqw
mfLRzyFbXi2Af608uvrHSmNZP45/LUr/xK64f6gsEyi88eKwN0VpdrLQ/G7hWdeVfw8hdu/svkxH
RcthAb5Cwnw8hBa3MYiZYrGQw7DOPGVa7tLc9c7KOYXaFuteeekMg/I2ge+5tqcV8PPTk3pngj+e
AP/5C0wNyRymaQR0x79Az+q8RJeG/EOW+bapDYOcEknOFMXB31/peEL/80rrdpPT7Wozc0+m2vUL
iQoVwVKhaXWoVuTJJVIUH9zPr0+UZ8qpAcMQ9lj20cf3k7hCpUtimhsFzv11U1LgCGpockh8VCaS
LekB3b6upXKFaMR6HKZST7e/v9Hj3fV6o8wHJucF1kuODadpp55DuyTLwEmtjawNGds2mbmQzCZB
xAvJxzIw1Ej58+M/2tL8vFDr3vGpab0sAlAkNbgd4L/xE47v3NOLqKY8heRPVrTmyiRN1DPFFAaC
tESnS+VNWhOfdY02Epbn1dLxI9WaU58+TnlNUcB8qBYVPjTYbeuC4qNAhjDY9TOlVi8GLx7HKfly
hCPWCIPpr2YgEmltSTDwnrHQakypP9nBPCN8Qg+kad2ucRPzXnXLYtqlFjBhv3Gy1CQAqVWQJlSK
hCGsjdFDQnbrEy8ru3OEYb64OSG821nVvG5fZJopArv2bMjDXvoVpZ5l33YWcs8HM58E+hULIPDe
RdT0JbbmyLwycOz0DyCGxM4siW3eujLHkqyBQYWi1RXDozNi19xok+lVVxFL86fYdmRLNrWTPRC4
3Ws7zySHHOFzQu26hL6xbKQe9c+U0bVXI7bUcLVJGUQI0mRFbuLZA6HcaofISh00+gPa4Fy6GPCI
znB47L6TJWALYSzBic9cQeW8YFDAic0U6JhVlSt1OHQTPV/6yljti3Ksk7Arq/hMNvQ5NnZRYGHn
9Fhs4dI1Wmj28wJANeqtKzdJp/u4ikdQ/8WC7oH9mXvhjGTsBbQ+3NdCTCROYPlvCjQuGqRtypE7
NSWUwZ9tiu+BzYdC9oSo3hQsop+WXIeSNkzZ6AV6WxTfay/l7BTPE9A1HudwI5vhBeX7DOo6K83e
XxO1Y990p/o1Qua0+j+0faOMAzthsyPBmnLmhdfa3lMDNvVtbBCE+YaiepDq3MV4EsZQ79D4dDvH
VFzQ8bNDkJzimV/qShE3Ot3oysfKYx4AOTtQmieDCJTJcyN/WTTvdmAf2YTsBhA2alNMok9epgX9
BOrpUTcTnjlK1VwCKpnj1aQlFKNMkHla6JG/QXqpriSfIe4lt5UALb9JzcrrSYB26bGLVsQblxyp
7HMx8NCkH6dOjgG6T5qaQnltysNkZtFygTk646CpF95d6ng1tXPFKzKCg/JlB6xUIeF7dq067JFi
inDplYUMWMzj5d4cRfxiDrNNCK+3xnVxWnbtoBtgyNZemb2SeJEXNAAw328qa4Ayrxe2YlwjOuui
YJa97Db51JZXmSm7KUiLaLmDbFd+cbtFf427ElzSVCvR7Qw+4DqB+w1e3arihxppJmnZo9aSsOjK
Gy9VSS4lHyG7JdWqizdZBJcxRBqVtXg0FIskL7X42uiT/O7JjigsrxbD13YhtlWLVUTiiUdz1rdG
add+i1KW1FwKEtE1KSUz+SqemhqBisiM2FdRTpSQLE24bD+nkTzTEiOnrzmZd2MPVtKFUDa1x6iI
sBRpkt6NHxPIU7AVlPqV2uGG9NHtUb/O+5mkYrtW1ClM6JPXPugEgp1StayAjY+6g7Ir9ZYvNVoS
UoxEJ5+tuMRJqkMHzCh99hg2PdyjxrYc6ELxsbqNHqZEXSVh1IMQI1y2JcC0UYgtuzYqdJaBkReD
G9puNRKKRsR14iujKpEJ4KpRd0s1gTzv+HYW+uQ10Yweod5MA2pKLIg9uCQp95S6wrx0KnWjksOD
VNkxFBJcPDNmo5010FkIS1OTgxmluRVUY4aoZ0St8uzGZnGDzAxRZ1QnukFVqlyuaWpQ0RXugBau
rzKToOah/yJiRb2vFQpMfBEctf3Jcggpa1R9RN6Vkf4W6qbaIBSSs+GEXtPkXkh0lnVflHDhaL0Z
WUP0tDuQLdx3jMwJhP8DAVx0DStVukUQ2W2ufbCqHVc5sQvhB8EJRckY49AKyTxe09ySGaiXgvCA
urduRXtbolQ4IH2u7kyHZ/X7hfu9q1EKWFmkbMjYFR5fbSnHpbQxAUAuK5WbUS+WcBwVdzsYwrxM
su7t95f7cXj+efdnQ1BmzsVXBkWArcrJ9YByLg1TiLkZYIPdJm4q0VdavTMFauPRcbUyadD/STLS
jTNi2eSDDkwkCinQoyfpvLoVYW3ahCJ1dWteqr1syWKOjRixxQC97tIAV22H8DjXBKk5Trs3ycrn
fFAkPXGzrm+Jww/1Eyo87IppWB0/N7DufdopsbsR/QiCwWxxj7+YydCyEJGtg8EfdY1+VmfkuIQo
ltuG4FhdseiTTXb/5wbw/8UpaEA+0Tdv/7h8rtp/bHv57bkjDve/QU1uLdj+pibX0Ps+rsSt/4d/
YSjhB1mg8+EzAbVfy3t/YiiBoMFNXAsueGmo+qzc6b/OQxqHHrTNLvtLQ4ODttbH/nke0oH0r9vN
laT1w3v5N45Dx0cEvKz0OVewCIcxSrfYSY8HUmopq4cHyhnDXN+OMfLufFI+qn4ff+b8WZLy+A/X
4exHn+jks0vavNSJUoIwRnf4qfPEtHdkORwSRJDEcXXjR2eS4zPWjwsyXUPxgBKAIcxab/unUta0
OHXhUFRi/aXg501OdYaGtDsQN/jRce6XJ7h2KShMUMzkAf5iLJ/nDnmyUlp+D47/KyXNKoiVKrn/
aTy9c2g89R2vj5AOF8dnmGIeh5xfvvg5TjTOT0Q6edWNdCL0lvqoNJ90hY19IsryDQXZQD53z3I6
aU6/FVorn1rDJiNOW8QHDsx3njBjl46pwQNGKnYycFoDyY7X83syAF0kPDuRwqara58hkH3kz333
WrTdUETSQ8EPfPw2Y5kXhczQaLOXXZNDxv6+cnD3pY5QtI+m1nfGKhQmG44absx1TTq+2Jg284zi
lDp0mxkHrfGie9tipm1K5NHWgNw3X6z6ANCAKlijkT1bqxoZFEi/fSwG9tq6j3og8Rmb6U7MW7OK
ug+A9O+MOWANDDaahPRaTu2UMy960fLCxq6koIAz8ApUevnXvP6fHnDfu4rNU3Ao49CbP/VTqjIl
HNzNbZ8sp4nz1GLe5w4Zih888XVH8e81+ce3yghiNmNNxrZ5WqVIvaIZizy2oRQs3ZajYHyWQWR7
5WzanBkF0W0+5FMO05auf/r7XxVFKlfVAT4ytk6rQbrJ5q6L2R8SvcNhJ+tsZ+/F9Bu2hPpCfM9i
bfFhmlrUw90EU4fXtHsJFgn/qj2Wb+hlPgp5eOepM+ocWuk8e4fp/3j8xaC67TLPmSsLcsjRuUxh
1brFB/PJO6OcAhiucKoYFAZOKyYKjlx0rkhoiQQrcGgtGIdUNKGkhdnWsjX5nl9//6zfuy9M/Ctj
BI0Ay8Dxfa2VkrpMY4voBnRzPMc4GKiQhX//KtR/UFq4awVyjan5eeIfOWo7S+yRAkKwJNFTgo1P
yYby/+AqtOFBha8L2yl8cCkGXZsKPChpWw03WinSjUuC4wflu3emPZeZCOEIigMHm/vxvSj6ogkk
qPS48Aejvh0R/M9KGY6K4vz9GwL1wxGJtZlC3umk5xD4TGRHYaH9o1nhTnkUymj5CJ5xXCn88aXT
X2LrwoDzaCKe3JA6NSj51I6rtHbPPDk6KPDyjRHZYdnon5KZRrgw3Jsh8T6YMN95lCtlC2GBhVtZ
P53KqMKImixZyzdHUqsqqy3QKw52oDfyI07ZuhidTGdMyep6nuGIsbZJj0agU+RON7GU+0NWbkVv
Q7k2ZJCoce8rUj/Ubf+RI/2dL4saL600hx0Pq8LJ7srySrfrBFULA2G3T6p1G7YGqsXfj/n3HiEk
rBXSx3SNEub4vnRcRYuONpOMycHYl/RCt31XNFdj3xsffMTvjRMolZw/wTuRLXXyEXPIHgd7BHww
qXZ85sWuflao/bhb80QuMqNQAl3JxX0DqXmrVqb6weXfu1N6u97K92Og2id3WiK4lnZHucArbJY9
CrqXttd0l2LFW/3+ob43WNbKPJowFDimdbLZkBgIOM8PvLpmvJ4ieTenUYPJGmtklBEm1OcfXHD9
7cej06GHz+piINNQqVofv8VeMkNSUTBXi6yxzfJIP0/T2tr8/rbeu4qLdmndn6zdZOP4KhPi2j6K
pOmnWkU+S9vp21JEzgfRUb++JwKRwBmjIqA+hgzs+CoW6IoljhGUECpif4It6r3iOe++iWhZdr+/
oR+Az9PnxtzFvhsMm07l6vhaep403ConGPaG1HJwiBGUbaTGYoQkClvX3jj02AbcEaNPYQ1Gu0Fp
vwaF1KPahYo5UEaP+Cu+TeKJ9Md2MJXA8qbue6oOgvCfsXbaIKPTr/s4p4ovWLkp/qu26IZt6TXp
5YwYPadUPYwGye1K/c2jl2MEtBwIKXb4ZCcYYbp1T66tiUhU9jm5H6lZwJtPU+slsrH7GCyK15Yl
s8cSyZfpVxW/mt+r2+O5pUnzPpEWW/pOeLLdxvzgL2TO9sVGl6l14TlKzC3adXyIHDfJQ4Y1HefR
ayme5TFt36A3rCkNVVGY7geiuHdGFMJC4hIAApENt0LBf17XxZQ5aYL1yR9aS78s+uqri2nx7IO3
zB85eck0l5l10CbA4D1dJXLCLFs6hoafDfl8nqHz2LuVlwR1IdqPBtQ7lzI4OgGV8dZP8WQ8ZXWK
6sxKTX+ZkJ3mdk7hNpqtOCyGmS7Q7+/rncOjg24PlSsncA4MpyI3KXQ0vIIDlHQq53XsLQ3Pn8BT
g5cKMT57M0ylDim6gdaoZNFnrj5/M5I23eGBym5ry+s+eNQ/dtanzxqyKWhulkg4IuvM+NMJva8M
syvZ4mI50sXhf1N3Zst1K1cS/ZX+AdzAWABegTOR4kyKkviCoCbMY2Eo4Ot74Vy7Wzxii6Yj+sER
dthxB+EAKFTtnZk7s4ezk2HEHAlJoz48mU7E9WXrsNrAqjPXCwloUVdyFD6BC83SmxACjqsCZa3Q
e4Fu+7ZVnv6W8c/v+zPvG1IaI6PVb/KYYvXLr6w9ExE8GgMeUWl+lS06g7zRnJ80/eaPaTbEVZxk
w48/v65X9jVM7MF9ME7mQD+1GCOWN9WTeubRMIh7UWYDeZx6ahyWPtfeMB587f48AAUdXArn4VNT
1dzIMvqriiiGhEZW9xbweFfddmn9Y3ayK5dM0zcOoNduDn33iluuDPzpRmpFuH9k8QqXDFN7kI1j
Phb8xXAZVp7r/Q8SuAl9GcUEWtqTwqiqBvQuNQgtx9BwZkyaQBdmNRdaC9T7b1yKpYy6AHCOb+3l
cvY47ZaxpmRZemM6EA/M6ijo3Po3/Ydee4DrWrQhHgFD7JNTb1rKOZtH+ijm/OBNOFexezC8bFfT
nL7l7f7atvt3rhQD7OvW+PK2EpecnCpiQ5qYrb7EmGDZ0TCLr39+eK9cBQs7+imMn6nPTxsdIy6N
EYsTJ0hao7zOu7w+4BCFJ8u/cZk1BAz43F0VAy9vBn1fJrWJ5aCANc4q+JsLyEv98P6rUJVQlGCO
Z+inrnVsZCBgqB8Dp5fjrfLNeRO3vvnGh/t7/06zhugdzTstKJjgy3tB3lg7faE5AZ08h6Jd/oyM
4cZI3Qssmd/pgsoqA988DkfQ6iLFOfmOsmWYicLhYhww1mejZmzB15Np3yXm+5EtLkXzrtNprFL0
tTX4ZcNVENEim4QTuHrsXchFeTumoMc32t1Xnp6FAx8NGrXc+iW9vIojjRiVAr0MlKF78DREnJj4
2vctPhdhjKfIG2DpCV+zdr78F/R/XXnc32mApPKlO/O0wJmaimAPt8rNT45h9+cagPTt0hjL9zRf
jHsUkLUI8DIZDxO/b//npfnabVvr98W6xFLxtDVdLKGiiBIvaNNmObTM2GwZZjIfe0w+wjnqpzc+
hdeux1aFTyafw+/a+pJvhCBJ7jrudCZPECXv/ClJPvZLtARs2Nrtn+/vla0RRgQFK+5sPsMoJ5tw
NyrA8CNOrMlh52GpsjHGWGyB2j7/G1cCPcNYUeAUbpkvF1Ca2XrkovAIej0x8RMxyKnNxupDgSPK
u6ELlE2uu4YcmBANp2s1JijMiG2+aWyhbqRVuY+MMi6XwlNvsTQrMnFSknFwrQLvVdiE/fXLm3IS
088Y7RRMBI75DcEO956rzRssUyBpEleUm1HvxIFJ1Lf4zFcOACAuMC4LlB+t+slXT6Qs9LrLnjkm
yvvIMyDfs0iWN5bHK8uR1AuOLNASetJT4R2Qhu9pFnuL56IN97TlM+JjBt2N5IeMpvdv0OAXbJYA
CGjjTjGMFsNIHU0DNjUx0hKn93E6TvI4nDN92jagKW8sk9ceIUzLyiRCeUHnvXx5xbJoa0vnMB7Y
qrsidov9NCRvfdGvXcVdpfvs9KBpp4cbxVaBlwPrHjX6R5TAw3bK3uwNXr2IqUPBUCOyWZ5UOGRA
1zj70YfWiJYvRYPcqkO1sH3/JwzqD7rK3aDgO1lzyCvIKGg9J5jpZvd2Kuxz1aLDJkFce3/hYYOF
YPvK3rueOS/fTWL3gtqMgn5pooxWWfn4EmjOG3Dx+oNPP1+qeLAd2Dgw1pNTuuvQ8C0DKwB/8vQQ
dw4KKunWaCmW5Qx7Cibtteai0ycWYS3eREheuTrVG+UB5xb7x8k9xqkxx4M+8gmXuf5YNDJ+Tgff
vK58Yvbe++bwzV1jINatHhe5kzenZ0OcztKhXBy9OcQzbrxP6qHYE0Uav3Fi/r4lcinodwMUbt1/
T06UqTUThsAXEGttbJMQY/wqHNrWeU415fYBfmAbDx+9lTLc/fkmX7nyOhfDd8ZByDM9+Z67dlmE
5kkr8DwnwpbFye7z2vE+0oN6aFaIm8bexE03y2zC4vz52r+fozSEFGDQNLDocEQv16tfFYxR0F0E
fWqm4dqYHTDzjs9mLAffuNTv3zoupxQjFh0h6WBHxf8v9V6E8Y9T20Barja4NzmRhmdRP77/fKG5
gHKCKT3Gw60P+5erALJipVpwQ0hy/NCZHY0ZZuMt0cEr98J8AlQpRcFq8XzyCXh1MrMxU46bhdYf
RIvllNVjBvHul8PSZxeBd6dtPyVRHFGXltF4FhNAi761+pGU3BmzNint5ezPl1rL4Jc7ClNIDNZC
17grIHGyo8yJOZUTOHlgljJ9iIfBu5uTfniOJ6nfskdj+pOYxrsPMi4KKclhBlHD5vzyXUUx2si4
U4CccRQ/qZl8zgpfl69/vrVX3hVlBpIUZhVRb7sn7wrjURuvuYUVQRu9k8tsbyCF5s2/cxW2ZNon
er7TqzS1yLWs5ypdlUVbXhsShrJY3rjKK5/rOq1Fa7Yyq3AzL58Y41JakvemFUCbLLghmZhj+h7O
RJ41vbH1vgLbsRsCwZKeC3jHNODLa02wZvMMUBaQ+dZWjE/o1VZz8wGdJYXlmeIE+JJONh6YuB6g
5TPL77Sqvh+0yu72hZYUW9E50x1DXuZmcmb73TjxultjCokYgJ3zVBjXiXq2FfVyYE0DnrG1q/NL
0IL++b3+XklyFb4HAB/oUh7my6cQd1GU+jnfIJ5J4pPlutU5hq2YphYkRocckOkbr/iV5UpUKkjp
elGOhZNXPGNtHjctr7iJhX5JptWyw+ZsfoNQee0qFEMroEDXRkDcy9sytb4fllRYQe6W1kd+xuch
Gt768l4Bo9eNmPl5uG0wrNPIEcWSmZ1+ZTGQCV9iNSLOxFI197LDkRIbt7j6VOZ5E3ZlVV/iDFZ8
X/JkwE5yzOSl4yblG7vcK58PSMOqFAN7AuI9OWlnZPQ58SW8TJrLO7t0030t2v7eRsX9xqH+yqWw
YgC7W7cDhmZOXqNduLHemWg7MhxtrlF3E2E0EyeKV1/3xofw2qWAoZCioBKkpTq5lFW71d8UHJOH
7VfcJMlgziImHsYizd7/OTChADvmg6gQN7B+Lr8cr0hQ5wghDOgGLkuHdlHZVaK5/iYdhbbDLu8t
gvaVdQpnCtDKnre2hSdvzLfpQDyjtEHlI2eL1V56EHjYvbHXnT5BnhljuNCl5JlQBlkndzUxgdq7
HVeZsRk7tD3uQ7oXpw9Zob1XQ4gJP6OeqxrH5lWZp0tQzNB+Mi8gvGHtQi3Xs62SffPGazJOn9t6
GaBgnTLLWF1ITjZvLM0WnB+5jJfHgVM6+xwDMStlLEKRoMlE2kJcssJ2Hh20sfPt6OM61Ml0LVbH
b/mu/P50+S2r3QQMEN/VKYJiFvO46C7krVMVNYnMtskx33v72rf6zZ93699vGzCIhWnyLgGFvNMX
Kao+LxnBQVHVZOe+SOQHaTIO9P6rwDVAtB4ZdvukorCKoi1TPv2glUI9Gc4sPzGl8vndF2FJYhDr
UZAREnpykRmXrGaQOlZUzLxtktyUoU1Eynsf2Lo+WB4MW4KScrGX37Nopr5SEw8st9YxKOraD06F
Y+ob92KvD/7X+hJI0ECEQIoiagtanPXF/bJvMINcTpDaViAQO3+rUTQ+jaVbPC2ixuV1Md3mZ7+G
jOdr3Lg1YXhrpXUGLzZl2MAnyNfGIDLKqiOYlchyNjynPehT4Z4Xo9Ldh7ycmxzv9sbt8OgrtbN4
Ybrr4KZNfzMwLsbMDlEOzRk1cHVRVVkJPa9G69tc5NqyTfE9P1RjjWmxtszWEFZ8KhJwTDflVpWd
O2wIU28vEmciFboVSf/F6iLqPEa/hvjQTCPmG5wh3qHopPYsBx+LJsLgMztUpkidXaUXOdM1hTfP
8cGLNF2ENUVpfK38Ib8qZnd+HG2jHsJ+dSHF8suWWPZXmbkjuW8hZIhx8+5MtwtMhlVdlp/qfsDm
dU4bYh/Ekl6WDJcyC9gbz81kYkHvFq3Cp7swSqYiKV2irefgMElBkD9hYduSuJko29h1zC36l20W
se8lqVlnZ1meFGbYUdnhM+1ldrOzPMVgTm6b2NxrRlOVmx7/NG/TYE4w7k3kVvHHpJ1UH3aiwb8h
9sfiQ4nnfrZhzhgr4qgdagZZNK1rQiHa6bnRG+PRwh9gDPMk8ltmfyr/wXaUkGcJvsffEksguZO+
Ggh1F0Z3y0RifmOPHW7dMlLlZ8qWNA+wPq8Zz+ocbJb7vHFbrGS6SceQu2gvTc2yH01s+mrmcUT+
qPP/Wef9KA5SyzE79JXXDjvcQ8duM/oR23+GqhmL9HLJKQwWZNgBjsOTxIW4wTctbU3xNcoq83GM
0q4+xEPFP4EfGzb0reu036u4S6JLlFVLHmLDZz3Eeq6rrVlm0Se3ncfo4OItceeOg3fDfL11ls2D
f5YmdodXOglLFrK5YEKL/TRrkXgEwpciQIKKA5Fm9VhKRYuVQQFhatqGVjbiYYgsjfFPCbLxXcfK
HWeCclIsds9LNTbBTvvK2ZZ/Jhfbb8JsIBEs9JB8qNDH9+yuc8al2bQNFWcg3bYtz0HP4jkQxgqP
0f3mOhYRo/s4yjpjQot//9s4qqLc49CpLirf62TQ9n52wLCswELWtInxwLHR8IPKa9X3XhXu16lH
2bPNlB51O6vJkk8KsKHaRJOobwRCG2/DWHGHF5GhvKgKiqqxcabImiHZQlcsF52XluoaHYV4TrrU
KTaTXzntrs9F32/rXqBwsNvKExeZ6WXTtSM7y3pwCmPBk9ebYz6GFgPjsLLxwtkUwp+wiha5W92i
k5BfkpWi2jM6kZrocZwx+pIROFFepksyjeGodfnnzvY8wstVi8931abzJ8wW2roIqpxpv6d20RbM
61NVX2CznE/M400ZxohwWV+6ZElqFsdcsD/01WiEudMwqSZJCf88kKd9F+OprwKfZ3FWWRm+xngY
eul542DSsOmN2BX4oBb2FOg25TN6nUJRfDHsMW28Lk69wKy6HhHFMkbjhZPopXHI0qG6qNuu7IKx
z3h5pFs8laXQ79n/5VPTl7AlntU6GNeNzSpfapovzThLf0f2ZetvrQTjNtqqLu/C2J/662zO8ApV
uiQbA+kof9NhsOMxSfP4hqnKlDyD3lyGIIaiLsC9V09tbeqcn4Vf72LbLZ6N1I5v8qh1zCAtdYzi
I1XwTGI9q/xgpj0owiZKbLVpF6+Ow9JXbbQlR9C67svWNDd9sWCQ4c9mhf1EOvvTpkfsG5NVIYuZ
bPeefIozcNGClInFr6aHuYvG29gYcoZO8Ji1H1vmPz3sqHvjKTJs46kb2ArOB8NR1rMQFa3w2RhZ
UJ2N50eXM9/vxFBrZ37R8M2u2P9T0w1RfObOVs5OfgOextpsrU6mOzKLBQ/b8EpiRXwm6VI3yZiG
9vLB2zPhW7EGCt/Pt7jCzleMn42Yr46Uo9i7663atqqyr7Q0ah7SxcU8HiGc65yLZBh/IOFa2pCh
zuk+nxVqjU+M7LXJWdt39seScdimY1ZWt8qfc9w1WHQnznKe5+O0MOoaMa6xEk3mlk9DDuFAP18F
jUGSJvbLupeGo2Xk5xZ2JypsK9M7c3oNI8sKJ7CnaWEXwOV29r5qCcp97k/hZmJHZh/g/G6qnQTs
XthlbJS9aT3Oz5pfJx+xf+/JN7G8gqgLPiiw8KJgVnpZmowFXBYpsSog8XdLCmvuDmROb5DkR+fM
K+dk/ur4mQd2nM3+1hGi+ZpOA27/zLM7hP3ZLb3HUg7pWdp7ayxSW0rAWebhgGaxSU2wtvdLYgxU
lO/bKU9veyOdli1HWIcJjDc7h9Fv/XtPzwlJlLNQWGXBPzkbI2bL2NpsebeNSolKS/KhYaq1tphW
jRmKHkNy3rQPRFWM2jqXPGD8mCX+7RKNeMroedteDYXqrobetRN8HpZoq6OD93FIkOKGhb6osKo4
4L8ZDL1GGBB7+YjvDiq/S6mI771eGNdXS9APkfvTLhxN2w2q8fRrA1lstpWMmNhPqhB9sWdZu/21
Ptgpe4fBKr3EVTYzUcGLRNyltmTvS4UY5l2S4q/5WZq5mrEf14Z2TzwXmqpULk52qRXmbNz5/uSY
e9KbEvOMlqcezhKcb0jkSNLJ2UWZjKdQ84vpuWv6abies8G6I9YpinAoKBPbO+DcPBrbyI1YqnTE
TvVlwMX455+LyN/aCLLsXSARRHv8z29jURYOrGznM3MM81RvE7MkBMeO82tXTPHNny+1dkcn1epK
rqxNy+pSIk5EA5ploBuxFlzHUZlyLgmxEZ3FWrd7XxE3GQ3naSzNM9nMy1bKodr++fqv3iqihTWL
HSHkqYZgyvUkT0pJG5Niptb2jvWxjSxFOk3XvkF7/NYx8VRh42npyWvzKGhfFuZJTsjI7CFLriMI
YM2wZ/y8e/VOiILy3wNt0hn+gV5B7PbyKprQq8idOLlMWefbzKX6Gta8qKbX33IVfOXdoedc8QJk
TLANJ2jIonvF0i/Id4m8Yh6+tBDHOmk6B14irCs2snSXLU1yOWRuc05Alvftz+/utQd6JHOQPOBS
eXr9NtPcihIOSbkXtft5jrA5dqBR/3yV11YIYy+gFowOIUE66e+boVzopCabhKy62dpKI1zApbCY
p8h/9woBnIfMgIFASvVbi9j19pB3lYe0I/Wz7QIrcCmk4/348w39/tjWqzDXwMkGunTqSGa4BhUM
iBNGlOiqTab3yWfI+jce2++4CNahuo8Ynv8wAntqzpimHuqDmMtospiu6b/dbeaswVek1JGEIxvv
SklFst48qitRGtq2nvOc+GLEJmeeHEeAZhyxXc2v3iBD1k/g5Z4Dky8AnyixVznoySdSzkyZ1xTQ
BKMJ/TkeHW2ncwDvhogS3WNGDcPwIXlLCPLaYzeQB61SIZDaUw+AyJ+HmiN13emwoZcl0XqTSqw3
9rNXr8LMHZQcXD85hy8/f5UPU8/OiTdDVRIqV06fVj+KN1CZ3yEGZlNXc1/QVlDtoxvdLxADB1rq
xYLzAf2+HyS9MXzG01wPDJm7t3VpqL9v6v9jFp7MwXumxn/0DMP/J0zAcwj8YQK++K/752J8/l53
v/pRrozXP1zBPPcvOFWTgXZwK+aY11mXv8fgNV//a3UERIoBrYIefiWc/zkHj2UYoh3KA+bgVnLV
+t85eOsvzmLIHmaEjh/we2zBaFNffGqMQdIOg3qt02nUE7/Ncbv4Ls4W++cuG6OHAer1nkH4+tns
xHLAej0qdnrk9NvBb6jnJUCPFY6jZ1xgr9zd9DQ5oUi9gqB2W19T7EyNsYzKduYvNY62H6hZywQ3
j1hdx0RWJ6EuHXmG2xL5aKlRfTScIn2KyAu7k8KC8oyT2rh1ulingDXyD7iUJAc3jqez1DExTSlV
QnBwhythWbvu145ue2M66TJsqnkUGfE7RbfFIiKrw5SpiU9JqpEeSYbN/LnKKFA2+Grrl0kkmV9p
l1K7zbq5vy2N0vnepBUVvr8aWAUDOhx9N3T0aUE+mi3287aMCVZZivpA2oiDBwn3QT6Vk7r+IVOG
6plJNgXglMraLx2CgQtlGvmudU37Ke1h7MKeUMIpxOupzsJ8dvxPzRTbz3lJ7CJe5vqm8KrpyURy
6geNtGiSShoOZppogr3mu1YhPQoca274SY1N488LIBkyifvrwrQ6bl1Zl4bSk2xb5bl+PjXjHlnB
OWb5YrMI7ycJVf1DTA1AeIb0rc24AOrAT5pZhkeOV16SXJpdVU15Y5tF9p1MTtK/sk5k5Dn69Yg5
eSljWD6t0D/GQyKijdsM9XOtJMk85ugnB9DT5jMROJ9VDjKIO5B2KEhzJasDaL2XRPtGmfmltHua
nD52tDUP6YpA1W4EHxzjn5Hlgc1rMyF4mfExN7orqff6ZRcxadd3vv00dslTnmAq1jta6jK2HMsP
rtYmRC3TP6NqMzdDC49lpUQ44imzm8qqv8Qx5HIWw1UsC8yc8hIr8tJTOKECJh1wjyM+rsQK/TZq
dXGZVxqgnZfKh4WRxm8ObXfgzPhb7Z2mJ7EgTzzvEzZQ1oZUGKI6mvkBVCPeodtrDr3Vo/AsK8+o
AsvENR8ITW3jrrdIJkkcZ4ch8f3opvmeqE+80PnLvteTaGdVPwWyNYI6zHEbS0374Rjs1koOz1Do
Gbb7PTkh821RWw7dFSBPZYzDRdJjMpwR9GUmwxMJiU0QcdebyrC+tgIDLjsRZhyYBHG40t0CWJFv
EjmedsiKYT6LLegQI2nkriIEfDNF7kH1/q2Mcv55omgf8tb/IQ0Wu1eb5Xaou5vG6QnOaIw2IM6K
mE1Di5dt59bL3dKvZ2aJF+K4Ri9o28Y21GEijOOpZiYW2MhcdrEJM44/TFMx+mOSNlSYt7UO9UNy
YL0BsE23ptKn695WJWCveJzxDA37migck2xiRFaGtD5388jAUE9wAwCRB2PaVpmvEzIn/LA0jZtu
wDQNKNtmrc7kDTq1j1mS55DDR3yN0Toj2OyMixrWH+cxxnFbjKDwpWoGG496079z8WACJ6uNbTfb
fphq2LnPdix3dWSAx0y5IJCUjCH/0VSucaF5zcwGBOq0VRHem0S8tdGD7ZNzsVlazuErffLkzp6d
Za8xOyc3w+ze2cRebLyGUuZGOUl77ret/DTHVnRPmNBk35CE1W9bKHWcvdKvuU3LPelzfu5Pk7op
ikzcM9/tAExOtrrJ0wSDj9iYmZaRsr6PG+wb0BMtBzvv/b3X9XJDJlp+7umN3GTsGjsmY9KwxHz1
bhr7nMk5VS4737CBJebFGMNqrvz9uGTkbUzKuKhVAbzeFsoP+dvV3pmIPg4a4chgcVR0Dq+ibogg
FhV7Rg1UM6xfGNERzylYoxX6qop+Dr7X5DdR7LWfSPtr+IJFI+4xMZTGBRkX3vhGFXQi21gPN4sT
dp16MFEsQHO/rLXMqkqJHhydHaPVV03coN9Au6n3+XmZmuciJtiBDFSYEVLooCCIPsqJSM27h6pu
P5F8lG6Et8g3GmrzZQX4969iME3gNYWFEbX3y19loaLWGfp2SEdNrFBp0SenmB4xhRJBk7bW2Wgs
D8Yy89VX3ywWI3gZxs1xoj3kqbgyLNEHZJUPpO6MQUPQ9cZ2Snz5e++BsEMyIOXws6zrJZAyO18X
zy8Fzs3fVfiv/o/H7uN/i/O/f/6qjFo5LJpLn1rnV/pKdK5s4sjm5w8zEZxtcj7N8jKe6mdSAbOg
IKyJac+bopUKe450nxW6fUY4XWARhIsF8j4mlvDAIPkbFssvm4Z//C58NJCLm6vv0ElhbWvIdnpH
d3bANXgEN9VjkWD43jsGYKwrVs3Y4fgo3lX1/gse7P+aVe5/kFP7Otj8h5q4T8Co0+cXBTH/xj9s
ody/wFiYvYONB0emsvhnPWyZfzEJRV2LEAcPGpSYv5bD6B5Q3vBlwEpiI/A/5bD1F0gYIiEQDlh1
ZCzWe+phBDAv6mFcEtBkHpv71R0EqObk48wIfMRcU+H+lzPxc04Qo3NjNk6r0UuZcXdOoFw8MEBT
EURIqpqV6O5mzBfti+w6CKAus83uc4vXGhlURL6ZSQjFZXYfMO3JvliTPybnibIS2mYAbKQVBcjn
llNYeGd9mxXpeTfU0Zq9ihvpnmGd6IvrNNENRCCmjGaeG81Gw4YU02fTKL/32Mg/ETpruKHMZRfz
sRnLPeRcO2/SDvFFyP7WjGxjDXFAhZrSW6u1evbgggh7R4Bd73Xq7TrkD8FefWmnJueAaDqs1KjR
zrMZ9DMo0O84+7ZyGuMj1thTg8WaBoxUzH6Btiav4visq3s/2ox2F8c7VeoxULre+vp1Zc9aty8d
t413eVQlCmUFAHwo3K7yySjVOmxFaLQBQq6zGtUgeLmnp4L81naemkBkTEYF9MzdanG76EmzqVwo
ha1Td40gdbEyVqpEZQ6F+zzk8XLvZtjwPmDLazgLgeFOIj0KCPxThw8VLl/6cDu6MikiYm21JPOv
hkkXcroztXLlF0p8Mlfn+VGRV78E6WBjAXG3iMzMBzgCvYV3zSWupDRC2EH5oRwI9GJ0t/PdHfbs
ctgKoyZPrRSt1XxoHFRPH9KhyJ8Q3rNvr3N4rXczzYmBCbtK5oECu6vG+7jge9naGUBrAKdgVHd1
21r5pUUZme/dYpym0CqyTtvAOC8JQ/YD9IOHVRMGm3D8DpP5mJ2cLT2JgYLwp6khv3bCFPIwO+Zw
Jqv1UB76yF/IWKvTcdNljjlt7bhT7k7MMbUb3hK6dW7OiV5f1vMEPUG2e/XgV6Vcg+ny/iYmOXXc
GBZrjuR0195IrXDlvo8X7yaRUhkbCW1rBoI/6oI3lF2nTl41B3+gwENakarPrptNMDsM46/rVkRj
uhO6ytQZ1GpkAtYPZE17nmwn5izG2dwrBzdbnkxKxawKD/JjcjplPiHda/MNdoYEH9bWOLQffCro
jLKQZoziNoqb7tbwO/fON5opPaiR/pOI7SNcP3Z6Z3zUuoz8T/OI7kM4gfRjygrqj6E8DEDkF2NB
It2RIHBmV05ZkB5ZBJ1Zugoj/yPVkPW2l3xGZOT21/ORlOiPBEW/YB5PA3HkLzA31tw07P+mN45U
h3OkPZK2xEix/psOOVIjbZzAkrRj5YfWyp0MhKAnIdMz3ZWxcitaa0x2yPSod4v/DuRLcSRi7Fpq
H5IjPTMdqZo0X2mb9kjh0AXrt+aR2NG1ZHY2Xkynz8DhSv64cNj3w8oIEagMOTQciSJG8pPbWFn5
nqtCJMkjqUQ6IwSTfSSbxGCPyU5fOSj3SEflOZq7TTatNJVYGSui7iGv0mglcxbdz/JQw2v33DtS
XRhZjLdi5b8SAig4ohM+/LXKT7rQrnPosthFpbjFiBUaDdPY+CNB4/MzLaeeb72yhIaYUmmoXXuk
4ro8LX4AzULQ0Ud6X9WRtqtXBk8cybzWiLwz+0jxTSvbFx2JPyZiIAHHIyFIch9uupFMSBioj6Rh
cSQQ4ZT0czRh0Ip8IeVP8myKD91KPI5HDlJfyiipiVttp3uct9lHZsIWfgBXw15S9BMrFGcrqZnM
9lVzZDrFkfVE4DOQRrmSoUJ5HAbmoKMT8TwhvX1y5E4RFHa3Cy5CEcB9D7vaHZlWTjJY15w976Y6
crFkU/JBxebK0dqFb3zB3EixT9jDfNvhwKttkdxEdhbGjTl418QMpyOuykWEkRoIVuwFi5A+hr+N
rytHbdzc4hV02BY129XdgpPOExPIRRYres2ezStwTQ1nW6MnmyDIEOSrMWwnn2BiO+kSuHBNiNs0
89Pe2tmiwAkk153FCzD91T91GhMD52LOyKEWZm9id+B7pRv6lW18N/UOkzeEr7I6b9DPMKcPKtZs
iEMn8dHu0cvjymEZ3yupLx1Mnj+Q4aoajDiDOSdXdmepoqPX16roQ5MvVRtMJf6hG+AR65LE2gRT
cUmIw4jnq4hoDUjsHD5Ovj3cRwuzDiiGivaGT4B7ZXAQGt/HV/msTCNu27eM+tNisjbQQgAAgKyW
5HRkZuwPH8SAq3UF09I6+U9SPFzvjLXRAA0AdudBo4px/ZFzh1Mj2hPi4BnfKB7dXM4yGIdkiB+0
xNGaKx3oqP2aST3j6Zp1XdabPCJX3d72S5d7iFg8zMU2aOszfdckfWxuAYsUpsVZoxFemrFNk9tl
0NTR+zPgRZRFh04EQHgOF0Isb3IeXo4H+BqyrUW9EYUOUE6+zXEaeuafmx/dsffv5kxbWCOFmh8m
fXSvJll4OkqNtv3sGJMJv66Ua50vk+nVwdJN/k9NZku8yemnrphAT+/92e5vTB+vaSIs/eWT30f2
Ez91/JJp3XKJeqJGndClzW0hku7BIieE2G8LuHxX2hyPwZBiRrQusZpAeYgRfnVS+yJQXoqoOvGl
D/wIcUMpY9WTCh0saWVQqNJOtlOplotIrrIsoyrjAydqT6Mkxnwn0pbo3UQwlFxxK/iB5Hl3pzmK
xNaUSA2cts0OitVz6kfS3burMY5oFInpzu68rJHfJymduzxHMrUxkHLFZCwiOA5ExBBV2CdaRKw7
RiLhWE3VfimnyT2DfHAG3khjiCBVTlntdKuoPzo6uJVGIi4e2HJqvvdL4iASTFSHk3mN+qvyE+sb
GyxO1spmrBL0Lu/pE72ou07cpkpC1BStClknpCMafqQ1IatpApmLUjJoQf8vZqsxKTi9Rv8m2gQ2
Z0wn8I3O8bU4gFLWCUJtRfWABNaqPqgyzmjTS4+ap6rq3sL/rxNy7yferEEujOKLbuSoymarFtVF
wgfaBLPfARou2tAlQdkbdrNdwKyqDaMSsbeRLpqyAFHf+GVAIvU5s4yWP7ZMZja9RaB60ClgJDKD
oRw2BKPFfTi4i/a9G7xUB1ZcxW4IikURdCnT25uykgw+CPKocffnmN9KFeElEhREc+l4pFQRmqAG
3MvnxGgHiyxxNBzscVZrHOp4AmsiD1jgQ4XWZ9ObyiJaJcN1mnGzUrsc3Loz9hrVYLoX/kJt3qAd
XfvxQT+AaixyU8vS29ZFF3m7stRIVo6Ai/czfkg6wjMkbUIGaIKsIqyywflRc0v6PQDKsCFhR1WP
9WpU6geRbadgLmVGH4EZ6qLfrXMY7kMnbR8kos7lRVQXoxaWfd/car3hl9ze1H3CFh1PpH3qe4BU
86J17MipW+OvH4ipSdUlyGhT1MFURRSAc84nT6L0kC7OLvda/7ZbfO867irWSJoM6g6DbcDL2moM
BdAIXx7olJHoQU2GsNjZdbuL2P5LqoXWLseNXUp/2MVjMz96cZE2H0jRNZJtmUxVEYhSgBRlKFCB
gvqZ5TEXq8G+FxV7kwFosckrY8gQ63XxPyjOdzXo/1r3ff0fRkutau7/uwV/SH781/65/PqyCV//
nX+wUob1Fx24ver7OTUFvpH/7MI1Q/wF6YopKQQif89eCcp/slLWX3hveA6mY4AsLold/9OG8weC
wOqMG5L0yTg2TlXvsGcmT/VFG766oUCzQ3EjPQH1Z7z7JcjU0EfMqOJuTZXSA8IJeE8VrfithVA6
DVoni6rm2jaoqR/c0ZdRqGTrP/w3e+ex4zqyrelXadw5D+hNA3fQFEWZlJTeTog0O0kGXQQ9+fT3
U93qxjmTBs600eMq5M6UyIi1fsuWOv2sknLmMNV9cVylX12Vv375ShU6NLomRXAou8Z6RbZq6jtL
6ZA+Wb4+YA1mwdbRK2ZHRVK+dlLE2Qg6PIf8eUCa8dEakz9S6ztPfey0SafOuZbpCGyrMlWbFnKt
D2udebZIBjOalfI/gtxvak7YFI1q7kmLbY1sHoOgrdUFns+nij24QvwLyU/SU4gA2N66Ae/Jxm+1
1tosw4htZfGDMkHPhLox5kdyMUplUZ3aKpQIfqMn3x0dwQi9zMILwlXYWUrLjtEkkbCGq08SISsK
X5t+b3ehCzru3B5tYpJOQOhO0Y1qo5FxKDf9OAqMbcU8Pkm9ty89By/KfsU4FDbDCBi+2gFTXUs1
PPevoeYlMnqliYNlZ8tW069iR6sPqteCLH9UC5WtXkEUCGwzAqXlW3ee63EjW5Eb21WaZR1Z1qhI
G/Rb75JrHJF/1VHIUJ8Sfd4vnijMzTJh+tqkflvMe61Elr9JaOHejPZq/jhGZqd4NpipIirXlzmk
voMpEyWy0DeLnBCD0BFsTkjzaILYqGLA+OHP2vrUEyikGy8dux/3z7WRIxxXp+j3xpWsCFt3hOCZ
vKE8lTRS97GXENe7GXBvVNuyIm1gzPX0iALUKBHtMvgykASrv+2anpu/EDR/hEimYGD+fdTx/81D
7f8KK/6v3zT7rPOu/6z/GVn8P8AiLVtEQCCRBrW7EuTXHI//Jtpd/R/QDwQfGXRpwaX/U9685f+D
U+4KZPt/E/B/p82bwT+QnRAqQVnf39z8v3OeoUX6lwMNERT2aMBpnCVQEh4Snn890AZa8jpUjMnW
qCdx0iz/z5KlVqSv08lm9d2UznRUvciOSTOmR23M3gubod4fIfzMxdwabQsiA8l3Ff1D19O9MfB8
EZUJxoNYiAEZJOhucIYELeeIRx7MLJ3Ku0I43bhVme0onZ+iTI/JhvGmMb8d1p/2xwFKuVnnodNe
6b6jXlGKvnobe28897b35Q3GcF/WFSedEXRlzUBTTZRhs4CngxsclBuA+vVJEek0M9xnwH2uETYz
5VDniXCupAunhgmzRKPanwKf82tPPuNmQOccWb4cjtJ3RqQFpXEcEVRtHOwTsOX5nbfOeuQkHYxi
ri6Vxp+uKesmS4aPBcdrNFQ2ZL0x5+3RHqtTR6MsgFpqwMvPDX4LNAw7t2a9MYx6m3XWDW+k2JWF
rrp4VD2BQIGeDBjPgtqotmNynfDXDiLRjLoO0auRipT5GL4SSblVnQzE3QhYq3nbVkHUqbR0b6ve
90OE5r+DtpxF1U2Pqaou7bB06QX7wVKF0FPtS9vi+LJ7ce74kQPYmFsYh8Qv+HcXPctuzcKkXMWG
sPjTLeRDb5Qq5BS3Jg034QzPa9L7mY/U/HTOi4a2u9tMaYqw1dKhw2eRbGrTnPy4GSCrX5bFyB4H
HGU3bTa9KG5Q+mqAMWND0mI86LYk9nLO0eHKw6DWiMntrqmHfrsYyoxKMMQobd3YGLvPgii58EpG
75yVWc4Mii7OyqHdjWjhIXswNyD8M24pmhycbWH+RWLxyIxHjITZXeqnmR5qhTVNB5mVyzNUn+FG
eHUunePtk14cmcDXLEbkYcNo0beSbLN2LVXI5pix9OHxEMKfzklSHtq+6LswQxrGllhhJzjKzKB6
ybdYzGJINHqZHGH5gEcaMyv+o9AWpLgpl01qY3ZIAzotPQzzlHwE5pgy7XaguO0wIpFw5i3budjM
tr4+zqUDhqTNkx4N5fBkJKt3K4Yxxajrmc3PLN2cS9RH9kJ86C2moJCiJdZ46d5MVKxEPVLluLZn
dd1RPvKx+sVFtZNGc0xlf1pXEVVF8OUW1szuQaJG0gYnz8iTF8aPBOelkCT8phT1OZj4Ot6jXOao
QZqk39FUo1V/8Dz0Mc/0Mh+HQsgZRXlxBHeqY1Ss9aONuCMPvXkYzusswXszjp7i2LAd3hF0Q+OW
JkgRCS1RjytamQZUGh9wNK+iO2qmXj3Urec9AgafXJPomxBF4HIc2vGGoUHcNFbdqbBB3t+E2eAC
Debu6Fjx1NjeZuksVcZr03Q7P+/HmslHz4gpEWv7qSutt3fIojuiD7vZMreotp3jYA7FvT6UjEBd
18pz2jS5GXb6Ut+ZA4YpIBOZabseW/XXmBppEXste1tYeo3nkGlB6Uxq+7HQqvR3FYvLObewGFYW
ZAMbxr2GfQmARyt/kYmKt5IGh2Q35tkYsh4j1gAERhrhJ8W8vbauPiTz+BnMRXBUNn7eq3OMwSED
ukxx0xRlNh09bex2emdauyrHKCoMf6IIQuV1sdWWvj2gFAr0vQrkh00/2TFYlHnjyQU/kVek/RTa
cyl2PVvpHNrY1aZYOSURHTgZZnS6GeiabLVNOU2fPdFDGwCLNOaD5THLy23TjNdim7kZbzTZDm2s
sV6Truum7QrYbKzHZvCqi/Bs+SbArI1NG3S4XjNUHgxJe7eBKsYDkUWz86S5iV+G6VXbEyRz+4wl
9baEtAi10d+7QpHzQjrVjhjeN87X9tjl3ngKnAkHwFjQjb7Is0d4Ptrlkr2BdBqpz0hq2p5Ks6hS
oo/bmakz7ByWa9dBtbJ67Y2mYU4KMtWGviiZghfbJAW9IvjR3cs8d+8LrZJHi/Kt97EQ2fM62K4f
4n55twJ1P2i0XdWZnMKqlc885T4KIu/etC1maMO+d1tj0cM1U+ckcP6IpfgxvYleOo8JNaIfT7+U
SBUI/UzrmYOialZJyRnCkc2krHovfBvfQOUf87r0oja12aB1WT3VFQaj0ParLfYMdZJGsPAYs3uH
GNk9ND74lD4biYOupw+uoyvMkSvSp7bmyqWF7jg1AS1guVpgiMwqbItxjGTbWszfdnpl87XVjchx
BvEORBuCWJ0a0zpT1/UANkdNxNTZNTKB3E2SV1XrgR3lokJJQ9F6nGj1rlwdPBYmZqAyz5Feabkx
fCDnqJ/63NfwiZj17arMRtsIzSKRnVLhNt+QWFSuG7etnxIvF3yR2cqpGdQAO/easc40WmJXZV9Q
V0UB19jn0suqAoewspYMKW95pMTPqAhodunaM83he/R4cWNbBSQH+a7SX1bQm6NVu/WWhFUmjdGg
Arjv8wsSeS6WlSiyEP/SxiS19TTnqO2sKTvNRLEFpLSycwjh1Froel3/XlB7bWxYIA0EtJgV73CS
W/Y2KfXyjOfZ7W90o6MtsZvlKVDm+O6lRWue5s68GG0h7rqy2dH2BdFZ1t+10HHs07y1STLaIOkl
U/3TmmNWDF0jOLlJA+x+jTMmsZ9YFvAMke4otRNHs7OCJ4ucIGfjp7SSuOwzMWDtrpbjnJ9UZj3k
ybVMm8ckU+i6quAu0/ly4jxhXA2Tciq/UqMv4JNdQ+BDWWVLpYrdJZLOSiDjCCqDv6Mw7baIXLhv
ucNuSp1dT70HWKae1elT2i/en7Ie7xNB5eTGtHpvOdiSyQqou8Pesi6LbF5s6cl0Iyjua+Og8r1P
M5/0sxxmPMc2Q2lyyfAttLBveOZCWaJRZlvVYNwmYFt3L1r2MzQpuTbFM4iW2pHlPf0Kg1RHDlDt
BXerH2HiLPdap5sxTpR0DjWMflbcOY17O2K2CX3CvBEWpqelafwjMHUf45Z6bbOsjSVlHNrCYZoN
13UxiViEyQbgSYuK2S2of5SCF8VF+nKF019nnJyEekEd0lFp63edkZyuDo6YAOHkJqnMMdYSX0N/
6g/FTEfeACaeZhWbM1adfpMl+SIjgL20DFVLWpjrN/mRpgRT2+BX2PeDOcUOvG5oQCuVOcZaUVjm
hQxr75wsI0s9EkrAT62WVARylX5dKzi31lp2Z71SPgZf1FaeFPfZXDkdL8KSHm3LvnEKw9zxLTO0
W5V9Xiwn2wWD9tjOep5GKAS7Y64181aI9tlMXaQEZIF8r9myh62rI33uuhdvquEhRuFbX4OZTPvB
b4xfvli5T1GH7YJJu2flmIMwr/PaZwZPXnvpzSD7VvChlKGPcTZ3+TEdJ3965uT2h2OfJeZxcdpp
Swc3cCr3dAndJTs3EkU6fY2anj9byFUxxGEIdRur3yVjSdMo2irtEDRW+ZlhTtr05FJkGFwM+b02
tUH7tuH8Ougy820t1LHQBhvMOAXu362zs5SnwfI4KYVK3TUKJlG+rfNY/ZQWbeRHVGh2iZh1WIOD
r0ltayQaxb5yRekbUktYPFG4Sh7U4lX8f75ZDfVmAuyGMSxnNz375uo458yxh3RLCn1u7VuR1tsx
sNDdL8h+6wuqBXBzmEqH285t8O0i2evhx9PRepy9QPQHuw2E2GoSiy8IcjBBcS+lqa4Fir257IhB
BT+pVLChFasZN1oyoU32Z/dLjNV4R6RfasfZxMQ3bVPesZpWnSJv18dg7Bz50ZYe87Wt2gMnAbJV
qi7l8EkluWHsByz5BaGwsGRDJbSNPmhUmbZOoe5LVA0/hZeZwN0qYAylldZ56glHYLAcUI5spSq5
eJd5OVfKtrsn7pEK7kEnzGerNeUjVt+yOVIGRHuta85Gzz+y5MuMoLjvflSmg+xOkyTpX+48K6ue
9Xbp3tC2ofzWYElfHfwp+VG0pZq4J7r29tofekNSkPOF1xP59Rj09vtol9SG4iJOwZwrVfcxMgu4
qba9Qy3NW2xlwSc5AyLdMBDfz6sCJVuupmZyhYMyGgcnDUKrpngU2XBiMncG2ugQOoBHn8RwmWMR
4fLKiAfgu9/pSE/pebcxpefXELd9syYWxScrVUexmig6DGl3deksmwo7hqc33I957JS9paqtlJEu
e/sl0Sp3RH23dMUWt221oJhxnfuqaLjbsnTOhxPp/EQtjH1KcRZ6Ht7Uig7bNnHckv4CZMxMMG27
6ezxOialBckKY31JqrT5mhfPV+hfcv3V1ahxF8SA1sFJtwu6tgLplLsclJMpzmriGs/aiPvQacTZ
YVMLDqIXBhd/J139LQjKjCosQ2rnMk/d/diMCdmRV07PQ6v1jDV/yeMl7cf7MjH6rxZIfyNXK/nt
ajXGhbFQdhVkZFpJNTPNlq20bkudJAca1RTq5tnwKBx1s1Rc9NlS04MzUZWMXXslmml19DFKGvSH
2z5PanEegiVXzKQeQyRVpFi6k8FnO0qmtRYwDo6ptk7S20k8qGV4naVsHyBWBpj/FZEGcYbu+gb3
rifHms2uY673y4au1Q5RFYqVs6et9oNdjEd0SWgTJFMNfayzeTcGckx5B5ah22UOU8GVbCjmM+5f
GNrV6vXI6Or8Vaz9XB2DMdeKQ0eGCkNvtqxRUVKscfKDgCVoQk9fgaGgU1wiWqhJmCiXZgHXNV02
PjuHrkKF4U4HbdS9eQ9yIvtztrKk3eEVwJigESvbHrEji++0bqcmLjI9iZlzucqg9/p3kmbg3/pB
c29mqge2gqeVUb0U2v2SlR23lE90O0Pmg9uyXA2ooqLEBngVVFtfTE+4B5CY7q4tC0WuK8bqUnPr
N88aUlq1R/8ApWc9tjhsP8oUW27vl75BkZ4Jg0r4vKh44K7gK2qhMd/4ANtRYVbmaUSewJhTNVvX
rLujHizrbW7zPWRzfukzfYoCNPtRwnEQQYAt2cVD09rvTUMzlscSh/5vZs3CuinUWFb7QGjFPs2V
lwFUjaDfA4/5teI1des7v8fVWWzKxkVqH4IZ18GXZk0V8iAG/eJjnCrCOxXv3a2H65nOrlwLAhRT
9bC3E3+rW1MSgWI9Ctk8YuJ+FYHzow2J/koeCu+koZ7mBk5S19o75GvkgJb3k45X/gqJ+4lYbgfm
vUfJqB1qnnNOZLUHyadbMElfSFWIRO0c1Vh9MbR+akLdB518aE3jT2WIE0oND6C32jbd/GkitY1s
rz+k9CEHAj6P/IxPVdVLRCXrK8pvbApOc9f6zT0pTu9Oaz/munY7QQ+fmhRvjKsD+LtZc1vN3S3I
zc0U8JC1xvrpNM17k5V65HvIhispu3DmqEYl6HwrtzB/SqNkK+gRuvdt+jnD8DZ1cdICjBckXBC2
QuiLQ35o2AcdtmSd0j5fgzouWKmRLiCFwxeyr2T+pJOeAg7D1MnT/meyeEqM0USf07y0HRsRmjiK
vOXAdk6oa5qjOjxokj1nrwvC2ensbmjceA5qXOHbGmU8v4Lntnb6XKyW2iLVOHFBX5IFSj+wrqKK
db51VLDPVvcBUOfcGPWBQmdqsME9MNjEi8FO4SxNlKzFXiq9O0zaaEWJKWJPn2+0rr5YzPBJgcoB
Sp90Frrh3TI7Ta5WnamoJ7fDa27pm2Eucfv3ciZGrmjzIS5UHhxMAVsazPKWgavbaGACmVNP22rw
XZTi/XOweHetETS30kpPDZuUzvmEhi+Y1TNu5F+zdK2TsVD9Mo2suYA26kYjkvZiuPOFWcsMsSrt
/RZJmwMfLdzkT4pBKsyT9RM567vhFggUyuLQ5Fp+6pr0bpyb3TSbl7Ff7AerROOoO0sbSn0IjjVP
86FrtHpPWdMYklmkR96Aeom9R96YncoPtljegkyLpeQX5PYPGVyPGeMqkSnkOBjK28GsXVrSHg6o
1x6aq5OJJZLwGFflBOk7nbW1rt95wo5K6dtXMvd4UXGKkU7Bp9mUuDArQcYJgpAe4Vd9a2jica1K
YCRI4NugGJevzvYPbpq8DNb6kTfDscJavrOK5RY0QYVWYz0gz4Prl6gTR5HvqLrcwjg7e4Svxikz
CO5ZKof+7m5Fv52P6y2aSLmHptrlTUWWA8EvW53Te1OaVffIPyO3Pqm18XWh3nut8Xl1K4QUDk44
pjAb1Br94G5ntGDN5rk2ce/7IGpX6uepdasHOMX3wUdeGnCDM20ADOjJnxIYpgj0MzT2GiV53vO5
EuAgBpwyflsfm8yumUbKrEWPlA/ddvKWlKp1y3lLF32OQUBu+8z/sBJ10xjOR+ON05b0uuA6Fw2b
MkihpmrrvdMqIkDy9eJ7OH8WozulbtF/BNlYbNEFHFRpH/VeUQq5YOm4rVJvYo8URM1vc2Vn2r4b
0tLZg/MDlNYoe/EO1KYqfzDSTbs1K4JTTt7+Y9c0eqhkZt63mW89uatYT2OdknIk9deANWubOSST
DaLRIpKgBOm/3TLtp7LsXmekR8SVLd7Wy1svRn26PHRJth4tmVS8njMhDQvgv2623tdQAWjUtCiN
krEoE5KbZpzVoyC6Km7tOd34VXbjTVNxSGtlYDkiKKaXgG8iPzZF8+RX673lERzEnB8qjF03Y1st
e3KC9khnbk3b3DHNnWtrbjc6r1WU5flIGMvixq7IJq447wnBKjlISKzohCKyVTGk7IlD24JI3vDi
umEBMhdaK4YUfRWHosurfYWUldVFrNEovYq44XVvVf3Zs0AnqiK/HYT+vCh3r3dSRjbw2U2RSfVH
W5kC0uGaWcHyRCCNfUKXSs52Nh/qYDhM3nzskPBhzhmWU5oKo70K7A6pywZJ6Xz3Jp0ayHAVF+Tz
e5FVKH/Lqd+2xNKf8rF333Mih2yfWOaEpAY40/55NabsCSpIjzIli3jy2yM62naXZt1T61UU8LXm
sQXhlCj9wMmr+tXMr/1BQ/OVki4rsYtNCRt9RSJWRKzFb8FL0hRQbCFUaxXnNiftytbIOmmBb7CS
8lMLc+RVGro0LlObmKbJo/NMb3/EpH14S39XophxOEcOuV3+sOBwwWv6zlTVHp3gG8lGG8dYntNK
sUGnw7NrS/c9XVOLdM+SX97v0noTjMXZ172v1Z+cnwnvVDZ7H0levw58oCgY+J2VQhq8yINduAe6
G89jsv4x9THbVAqpXzTlFmlxJqlkBwgxRHEDHU86oLkd56poYtjrPHKaukkj2LXkOHBMvVj68CZ6
HK++8l+8RLyznfxa63BbzPkaK7O/MBcu6MAdEJ0BXhtwJKozEBt+5qPvojXC3lKc23b9tG0OoEEo
7055eEEb+zxafg+cYNjmZ0nbqxsmujUncer319QJlTL0Ia+uEed4XWS37Lf5TMbJJi8axD5V791O
Wc+36bMtmF12bSezfBJ/tB0IjLdNs6B5K/3GPQd8yz+OnnSfhua86Ws30ZHeeovPW12K7lrxqmkQ
jk6CILLSgwsTV23tyR1IUD3b7Vxt5cRHgIo8aV9mlYJhCMp2lnQ6jmlNou/qe+szkRPYNcmOogoY
WZWbDxuMYkHFxVeOze0IqkBCgOMgjvVDm4pB8TCuana2g9EOImaTmrKHSjOdcuP00DVopnwcEFX9
i/1zoWh+En9M9+q46Ccjn5+dohx1TgSPijJldUcqA6cStfI0O8WZv87LbjNl586xBKGNK7AtrBRF
b+1AzRaewqKOZJpTKJr7H0tVnQt7BmqlEs6VJaJOaS4bdAMoy5wmNuvCj6dcB3UfqdO+YLc7V0mt
fec8a3cGoibfAt9pzWWMgykBakb70Kz6se67JDZS7Yfj5lKv1hZvmxN1fopgPlNzNDbZpk4SQcRm
SQ6SGHt0DOaURbw6djSTQfCm2GyggaZblVyln03aoM0N/J20Ksn8zRPWy5gykNSBMmkdDXzpF2vz
qolTz+psuiybqCCZKSxcFyIpPWSnI25KutA6C9EqYTc0M3jFSqxOZ6axtMfkTa5F8SW0Gh8AvDMq
wwyXC5atcuPbSfT/VQz9cvj5z/+A4f/ro/ie/2f6p4k++8//8Ydsv365fFZ//vM/Lnn6p/1nBcNf
//9/67IMBwsUsniyNsjn9qhu/d8aBv0fmAXpzQtQJBD9jzwKAcHfsizTuuobDILeCa6k6dVGLPW3
jMEwSB+w/iq/I76D+gr/35Fl0ZL8LyoGpAtkEVzLJ6+xIahU9et//+dciVYteaqaLf4hc7ypxNpY
G27OooQ4aZ0f0/Jxk1OCSb2QJhd0RcSl9/rRIktD2+G2MlaipMYFE6hGMOIR579j/6AlzdXd5Fsa
IGq2FrtEyHqN7Eklr6X0/Smc3bn+5obKvjo25XPQ14YfDk4pWZo6ZbFkt036NZmGTE+aCf/lm32z
I2Y9ics6Gb2bRSd1MmbyIGqD+a71Vmcb6AVisKW1ZXuGshu7vYP65LmtUf6EiDnbKjRFrdbtClKF
8T2ts/V3WeXindxxMULMWELufeF6YktOmkfymiu0aYVVyGx9B7qDUl85ZJv9qUk8U3UMkDXa6J+H
xveQSU91YO+rxeutbS+SOfnwARIZJZ3Fsi5uM1gGQqdBuDlOoow+8nVsrWtjgJP8DPgrXlWxTKQt
LgnS9sWvSSzARo8wwPXHh8VLJ5S0Ct9yxCma3ZFVjm3GGujCaBo7b6PZVLBvcsiTJOp1fZAb+kcM
IE9pPsh2qeIeSv4mcXWKm/qlfFuMa5ZCA6px6SnP0zfW4lbfzWiTatDPdfbIZkwWO6ypHk7MLFFl
O+KjslIWwAnGNY+MJr9SKcznh0RpqmKuNjOqNRcd1zBqNfsCtdpJSA+yziNbDO/GNPXdZvTXW1Ra
07ZY+pnh37RiSqWI9pK2/LbNoCtQwk055iKjflt6I9uvvF91xPG/vqwl4Q61UwTGps5IFtzmvq6V
sWWnBiyDSLCRGJn5WFnDqAMB4JtN9mi2rvlqU4LbneSOtHkqx96SkUM+1fCRqnYuTiB4k3+q7d6f
8Z2BNVnJbmWWsz4JPCRUMNRRy6wXyeS9xC2C3ZQcUXI+Ln/1W1/fCyYQnZibpxVC7AbkN4icwj2N
zXxeg/4XeQxrKQkLwFmqDBE0H9KxXECXkxxRgTNEugr67ewPp7KbyMvIyvpLOC1hf2279dMU5YLU
g5RN1f+eWqkia0aKFihCKQnxc/bFtPpxi/8vNSVS56wc99g61g1E+0tf6i+FnVi7xu67GAodwGiR
5U5Xwwk5QWRMeRH3/M37pZQ7hBUvzDFADvm+g7CDAITdKhY2Xk1vmR1X/aeb67d1cb+UW97kXCor
wHxsT7b/h0DGH41kBuEnd9qymo91C6piTyhx8qbg3U+qbSKJPbSWgLoukaG2m7yfVM871IwJl5Q5
pZGLVIg4SbXDWATDOQvYHa3bsNKT5NxP+VU2MNzMBEK5VXoCBOGhIejtleHvtW/SI9L0D1t5jxPi
yc2Ulx+B0ycR6mYfCfpwkZ5I32VW3RNzdVgFTdDCEO0GIczx6hnb9FK7TbNkz037mqUkMuBMqiMD
58OmM/XkGaGP+8C+8OzI6V2r+tuJWFTIuRtdpETnNcN5hmd85lRXG3/om19XGFrcoJ/amBR+ktrq
zctxku6DmFiHy3HEkpCSiAJvwaZD/xa4oW1uzbUitSOvseWPOnkq0kXegZrhut6Vecy+ywJnDpIE
iP7DytsxFo7744u2OCv8IBeAuTuI6CkyRkvDP+cGp65loJ48s2Q46/yLXrPNycF5aDvjtZz0WDQW
TpDMLu77oN8LgSXRapxDpwfEnCbvOCu+agTqG5S3xDLY82s/E99UzS1j76o7W9fqsnOdE3ZY9Akp
h2husRhCXTtWNLSqPTqys/kUrLOFA+QmVaY4Dp6GEoeolq1bjDd+0T16Q3cnNcERIvMsQrb6TSnK
A34bdXQJB9lN3vRWlmn12DYWxanTrKJJx7sKI27ujeQKXhJy5belFaVk8QO2wApb6kSn+bY3gUI7
Ki2oeLB2QFlf1TTYT+Nk3yJdiIgfhjAyeUyFMoJ9leV+lPWj3DtT+0x+1k/lEuhf5DegYQDiy/BS
Nez7vuaDsyXaZYa/xcVWknShoWvKkYTk5vzc6/Mc67ZxROF1bq4H/VTuvAF/JKPnZi1cL8x4o4D2
kl1u28g7jGZPyHfcNyPxjFaza5wgKhc8ICh078Zh/Gn06rik6oLj4tCtunYYa/ue8626eCt/cw8Y
G4rcdEPHkT9Lzbit179mtxxdPDSLkinDaXMaiRzdIbBA41NrMFAg7h6OD9RS2gGO6SjHrv/KQDkA
BeZN1VC8REiD2Nhl6W2yVX03zXJXsaVgQ+u/CSBbIj/L6xvWHdwSk2oATs2YBoSHFQ1b5EE+VmPw
o83rLX3v9j1R2Ed38s6r4SMpAsT1q3rP1V7kdAmbJcddrTu9+iU7pnjqGx7GEKleoxNpPF63Fag7
O2ZQFyXInK413zPxPTZXChv+BnXzarzYWbXEVLL0V4wVmkWi9mp6NX97Vrt2cG29abT1djUqTF1W
CuIOarT6+fUem0DZvScY52I6wQeKgxkYRIFs6n5w0LWYftUEKtY1bpzm1zSwl1QHxZFhrtuhDBji
MR8KwnFhlmAQBb9sx+SEIYjKcmNK1w9bV/3swc/Vs2/sZr0ISnNn1drkiF1iNeZc77A3zdouY53c
B609muAV0mwI2Ew1/agvWXA3L2q+77pc/1JU+UmiUylQxtA8Ynd7bDFdNs7e08iPCasKAl9RzJQ6
rwWGDpfU+mImXLQmWVO/Ry0IX75tAO11SNKr81rxdnuOtgVbqgR2dd2WafWWLMTqRX7TPOtGNZXa
LYAB1s3D4Bf6+1yXxJBEmej9zcrF55j12jeoCWxbzSfYOgoqrSQH3XogOC6J8txBdEYYXarETpaF
A89npVO3MwMBVb4hVK8cUNJYLJGVqQ/K7EIDTZ+Kykp6Ph8vXknMVUkmPWPro2dDqFlUpOt0fkle
eFSsXDSXLMHTf9clessh2zJd31MQtXjIsRRR4n0qIMECv8vfa6P96LkI8mcDQYD3iJ2zTw+YKWTz
X+ydyXLcSrZlf6XsTWoEGRydA8MKRMNgT0oUmwmMFEn0raNx4LvqD+rHaiGu8j4pLRu745c5SruS
KDEYAfdz9t5rv6X0yWU7rlC3nTFknCeLFcluj74aXyXKsIFZBd04SY6dZWLrAyqoSarxoMYedRl5
Nu4hX3duNHyMIGDSW0oDdf/ElkmXx2g0NZuvlmtZiBHFWHeFab5F2dXLNz92HW8/KmPKbhbfLmZ/
l+IdlfseDgEbsTFKDvlUsnfL5JjpR/xN6p6mYgbVWHk4GTyy7thSoMQ618lIznGTFnM6HSoN4xot
IevVuY3odEZOmrUyxqrM5OPtiG3ClbncGSWGhO1CUIm9RoTOMyXcaNbFxkrrtQOjxzriWQFc6rZS
fVuyI69FMt90c1zJfWSWeXEUTWU535MJFOymmoj/ERVaVLAjRl/XvGijT7SWFR4WB/y/7bz0wNdh
ED/h7E43lk6yjfLz4rzsLbXHH9sfOt0sj1ZkN89DwSIXTYzwVpDuNB61w8S4jN/RiNWWeCJt9wk7
bhRBF2p+b1zqQNZHz8udy3wkWbc4GgUQXvh9XfC0c2djgNWuQDLzcp97yyIvF+1bZ5Ic6Tk0X3nF
d2nsApAEW9l5mH7rSOVnXhtxji1xfuEXQxnKiHYUO/Xqb4qEbKjgeAJhapwr6GrFKxzr4TxLjOx7
pqV5aQxx91nNrPoxULnVRxGZ3mfXLDrfmKRz3/xhwDlt8Sm/1l4Bxay06BKgd3XbYhU196L2B+49
qbVPZIk+C/H7DWpOYRDe6zX7VpMBpO2vg2hNZdv1W+NjxVMDopFRAzJoUTDemFmTHZZFOGh1np1p
zV48VJyVxy5lC+4m85tRu9Oxo5zgzO2CDNeZscShMeiMygEejEbMFi+Gm7qHbuGHlI88cewU4KJ0
8+RQ/bwLcuSLEl/U98YsVwBsfxEMuDTsgtAiyHvGEzl4NHhgti/ZU9vjI8mgbtvNqdwmjFChT1PZ
mW77D+VDo1BuUt8h19yyqS4v43Tdz0w2ip7PWZ4vRRaKUkJMLcrA2lJ54Dyg+D9Ek5McieAapAm9
vROzYqzj0dvFjSnORRyQdWvT9AdVBQyysqyvyorstwBpsM0zVXxt447ZEWoTdPuxeeQ74Yo6B8N4
QNWYmSSRdWUklmukXezZGAv5xkd9sK1ZY5yWfb7/zybmj02MtRaF/IuUHGuzXxcxp9/+cxFDPM6j
/iagntvHAOD+uYgx2MQ4dLgQVmUZw6GI1eXPTQzrFhDCdLsIAqinBrk/NzHeFyEsNjH8bwUMuyTu
/kKghCqe3zcxBO0carjoKWEhE/D1/h56azI2yuwTmJzj4Y0qjEuZgVq5YjPgqbDjRra84sSZrzna
AvQ0FicsadIgYQAV4AsSi+cD4mJ0G5c6+p5xOL9gT2oe6rRKzB0eTry0posddpPEplURSxv719qw
COsaVMoTO7YSuAGB4AKxyd1xuGl6I1pCxRWKe54v8c2RaK1vbZp0hzOr7cxmNxPgYKpXzvwD40An
Hkl+cgh1itD5IYYBoWn4zdNjsLQgEadMeO1DJZo64EmBRefBNti67Bp4DfDU8gn2TFFj2oa74bVZ
WIGms3dyauYAWERiDEdvFmNzyNqgFnt6OkR2r1j3YIUgtI8rBTPhpRnH5RVLirzbZ7JmAct+inIB
najuzcgwIjE19RkSZF7nNzXEscNEkCC9HWGlJRiXItEVO4CWNvy0iYmKw2tQ88pqRPbm6o0zbbsM
DAWbuc3d6JLsQwXwvJXDt0K4eRoGVuUH+6WdqRQg5F+O6r2OSoNbs+ExMCrtXqcVTx53r5LUox/E
tuLhTrIjeQ/iNBoxwk7Vp9NX8QU1Mqs/qnOmXds3HBot25l634xQ/AjAxe9OBOUWE62LoykYHZ7s
ZlngosWNOfTkg7Puq5+DWj6gf47zFtImYIQxzSO87xZwzGMQuQu7rSxjNFpKxHKyI4SJWzM3WOHP
Ufw5RIoGDQoFeBd0cxF1oeeSnobjwyGKxrG072r0VXKYoLZxNPeYWaCQJHLYLKbiLsJsHjxkBeu3
sZ7XkSArsd0uWTx527hpoydVNPhVgFQ6r0SuLlLYcs2BTyRr6yoa8q/tWPONqdzJ23Cyi6Xm7SkL
jMaG+Wj5taovUBFUEo6uKnDb25N88OyBddk0rww44uJEDO0uLt+91lPj1loszEEYjTUucYomil0P
t+56Sdv0A85uBsOmSus7Ky1TliBqqd8KP54u4iRhux8FRlJu7dLtFSNUUT1p1+rfshiiX1gnpfyw
xjRVx3kJsrc4yJLbOa9KDkc54fRrc3tYj27DsBDWPUwAwKR0DKvQIbMIzDQ+jiAWmc1NMJEXU5qS
thFutxisWSvjxqowPW4DnU0zUdB+OmYLplh6JrnJleSOAJsamm6cJp3tkHiqudqRFD/VtveKF+5n
+TPleDU0tTRf53rEvrdixrK6YTHSbzF8SFyQspTRGYzIsdwFsa680E9hTnLty/in9oblfcUeFJmh
tzR4zxY/aHfSIVy5X4KoOwR6JJzD9yDdgz+ZHXnPAPt2GEVgCje6742HvmVfGE5jihxvSqan2c7i
jhgNJUAbaJdUhgWVLu8WgHpXTtEYEGg4vj80W4mHhKGKjgLe991mda3fxzNp9Q00WO+wZNZYEAAy
i9dhSNoX3jHa3NG84NdnFU8UHIdxBEtUkTQDXxd7D8wXLFyWGmNn6LjVOh+JyrhAPXE/JtYDjBlc
Bi5rMTCNMvE2a7sALu1dA7dEnclFYrDEAzACiWI0O4B0KMatzd36ULiFlx/x1JLh/c8J/8cJv+Lb
/vkBf3h9q38Li66//ecB73xxaSdd+diupJ7E+jMA73+BJEf23bWQYeCvB/99vFtfEECoXzY5xh3o
dagfP3UWw/4CqtmhHNyXNAishbt/5Xj/e5nFdDzC9CuIjqydy1f7XWZx2CC0ivaopGuzO2RTRpEU
Bg9Knf1v+tp//5vQz22YYgICNDcZIa2Al+FXQQdH+ByVM3XLoklD2VZUajGf7hom390vL/0/4Eb+
nuj/+TdBDfD41hw6Sv/uwuKnYK40I7eV4Oy38AtuOs2N9l//Jf/g26Ejjp+ZLy1PEO39/duJXZ+N
IZ8fuMztWRzU8Y2aCc37VkLp1r/5q/zfr2B8R1Q+ktMhckz7gA/44Pe/jPkRUo9LLISQB8ksFkTR
VUAbXr5rgZQ1W0g9GPLiRXm7Ah/5cIGARxq2TReb4FnkYaRYRt1b26ZalyZ+3LMmtTGeUseV9zXW
8CFlrR7xwB3DrCbheY2vI7/J8Z53h9604x/wrIJ450JbZWFay/oxcCMySUBNKgElbOIXrbj1PtNq
oUBOUdM6svoa3c90SQ0Z8iWcjJ0Gs2MoUkO8OwbRmx34NiyixjRRdJQ3ReCfR5nE3j5YdjddYxTw
ICKMfG0b6Y9nryjHcdN1vfwhg0ryQLUidv8oQUTa8lzOzzCix6dEOTILgywiGdBhdwaGUFW6x/Rp
lyR/if3uI2mqj4qVRLQrTD2/4UbQj3rCj0VTjnvFaDmRXLST4V5rf2FWja0YLbvG/xQGKnWfWK45
TbhUtfGmcAw9RE6ZP0S925G/ciJEQ2sAvkKNYJkNT2iVqOBbkZT9U+ljB6NuiVe6gin8wvW+urc4
6+En9wS2S0P4XBAcFqWsJ4P+qYMq8FapNH3jUzO8JkQHyC8sNT1GUW01GE1sS71KAZkhXAQ/GdLR
HAmsoMsYIw6XV75wOz0j4gv3UELeUeGCmeMZ7I6NA0gFd10Xjxkvpo0z1mrH/FFb/upWyvXN0kxJ
HS5Dn3+ths5qwwqu9XdW2AZb+2Fu31JYqI/giIn/5oRgSIzNKSvxXH1VPjmlvTX301WXT9S1abYC
JqbJWGN9RpZh989amxyfNj/w0mc/RijvGfQ503U35tjFUOSsdtgOTqUMzAf+yKBbZeK8TeuKLqU+
NS4Liy1EmKdVI0IN6qkGBeFWdz1pAjxvS2dH7PZnSyL7rbk3f1kwe+mF8pqqFONLPsnkLe4o67v3
uzR+GjxKpLiUrKisrvX9JGTPMnHtHMxJ8N+tetmNbQ7yb+wRbjc6I3jCPdKmwSGVw5NoSqyJZADB
J9V9NYXUFiI5eZFuccwSIgWxjUv52ljM1YfTr5YsFmikYG0/uYyA71mUxLlkVohNssvK/Hx+wbTI
jbOgmN7eaBtnCpeMgk9Zwd9YkFHpmneRKNMlHEU3EqqvMTnbBFjkQwf/4yHnsR9sO9NL3genmGhp
UIl8Lu2WHXFnCyes2exn6z8mB6/VBR0B2ci1LuicTcAJ5SJvdoU2ef+bDeBU4jBESzaBU7rPShnp
D1955e3cYOTbznXD+yZQsUEbXmbiBSHOVpIq9VjpcJnR4xNgqpoBgM8f6/Bhvrcza7Xg89PK+2G6
BrE3f/hcwJDdW8CSBLCqutgGORZsyF3VAMraJAdJCdxgbNtIO987HpkvXWQg37uDzajGA6crj4EX
Va9pySZ6A/I/4h0Vz122h9UFhNSO7IqGy6TBdRw1SPOwW+z5qmb9xLdJ3OyGP1cyBeJCI+iREQHm
mabLbUy+93MRvFV0oCHcBwzB7VankWFvKi6AasfiEprM4hbFziJAfh/zDeR7GKELUTsPQmpXWPnW
IeMoSXY7UwQFvs703nZTt4GGTVfKgaROpsORWXnakMb3LvDvTs8CX7lmVUQSc4N1fELqIpHAw4zR
9NaNhOGcWSZNP0HakD51Ch1TVeh25Tn9dSYb1Vp0aN6AlzZ65XmFBdC9T4kqP9rtcYbqYO9GQnZw
bCZtYmidW/e2G8s63UTkEn44vFuJelsDjKgi8YuSqNZgjyG5+qEknR0kzwWep/lcV278kYrZpYrM
zcZbpyizccsOm3yxb/b66+A55LkpnSKfuvZTO2d5FZACtHUNKzzFrA3WRIzqRzRGwOoTk/AayzcE
41BBozoLsJESN5uqlHCW7JzHyqmI1ikpR7yZhvkxRHWL6Uk4JrOd9M5sf06ITUqrNGl66e0zY7Ha
Y+4wD4dsFZPLsUtcInKRczHj9vhm5gXpgNbtXoSv6SR1DMWWdloX6W7pq+veNhv7EEDmHHe1D0o7
JDmawsfrivTBkI35xopY3ztiAo7P6W7kh1r1Kfu/KK1ZNFrdjyafxGOcjIBk+smIMhwYLQD+ll7M
PBw82b6ZPNt2BZbrakvurn5j9zLd1R0lCE7ZiVuOBXmtmg7lF5r/3jKk/AF3C1guVEt02Mnrh+4s
9yf/Zp689X0edxwyLenWhs9fRUJLlcl9gCET3wBO0HeEeIsYSFN4gpWxtXDsSp5fhDab7txIMQSF
Md4fVhFgbLHjWFgSQlwQ3bHnzffW8mr0IdXxlDSOpOzOJAkUNrqE77aA/90bLZhedwn9umduJfhE
Aktvif5L+Zq2rZLYxsfpqnE8oF+GY/UuJO2sPHL2qkMJA6GikS9bHnlvilekLfoqF71a9jMcdz3S
1cjbyazKotn4kEWelzmP8+2Mj4gWUVw38wYbjL6RTu+UlzWQfM4Ua6YttmmD9tnlzUfaf6mLuxlr
1Gdi2s31wEHB+4hPX4xNlIoBq18/H5ljD95WEG2ToaRT5JF2ofTFyxQ7r2V0jTN0KHef2mWktsCV
IKjqdAXbmcHI6TBhv3pAQiJXa0KzoDNrdjBzlp0emr2kDLskdzPzfU3cJgl3LEygc2dT0FSS7ah5
Enmm4DWlTL7Pd2O/BIkgDQAQqqIFML+jv6gYL5SA7GEj+LnOnSVbCA+mpfjZgfJUkIqIos6slNz2
jbmeOM9iCEigiK0bvWCoZDeVpDqcTMvPL1hwT94R3wcxsEnWbL7wOYy3WWxZ9WHwlW1c6BmW40ZP
EhGBjfcybYSU3bcm5d4Jkg30FqpX09/2U1kl7LP97gyxRec7DbRtdWOunuxuWHFv9BrqN0RGC3oH
1WnnmdG2GHuQedLQAS1g30CVaG0OEsO6s5QFrwB0CDO30jKzbnvL406k2pmzy1wsHzKwKcd92oN3
3mYxZWnXiQTcRVJRcbEbtPCKa0CE+rXL6tZim4ZzZEt2VSZbeCDje2c52AjAoWqMpb1NzDlxYGZz
yK//5mGOCRlUwegl1Fn147mja/U+LCNUDNerWU3msQHVAdQTB06sOjXBSDDHhkwjod1Q9zyDqeY0
jxjfDYrAJ1n41JjiMLkjG6PUVT/aWbBDX7ADKi/N8awYy8RPNonRjPm2GD0K1wSYtTc5Cco3LHid
a0I9sMjPdK7K7Ju0LywsYfiBjuU85nwwEo8TaEn76twOMm10u3wg0U1aPAKXVQzW6JxFXtxHzVbF
QTWEkho+QAPcKbxXkXD937A0aSPOZTOuvDfVSBCom0T6HAewSwLnCmAYZBQRFc2TiLJYQJ8BxPo9
mmpNUwOc1vY2dxSG5cZy2BHBIOEM5l7n5R+n6ek/ZL7/Ylb/5xuJ/1PRFNW9/qo68Pv/1Bx8kzsf
GwZqSLFysnj4A2AlvjiWZaI3sGDA+wl870/FwbG+UO2OU3TdPdjeiW31cyfBLzlYNNcvJPjveCz+
ykoiQDr5tZPNMj1LCggaWOcQMKwVr/XrpsAKKtAt0BN4j9XmWzpm8pYPFZEgb2ESMblrgHCqj2xP
/YdRFv1ZNLTGQ9Q2l7Dq4kNQoHr2M/bw+shCd+SBP/HJBZTwXWNRCFOm7F28tD4wt6CCUzD+KM3u
ZYlZj40G7TxNMR6YFIud5koTLkyox8JbBvJBBB9HNpMvHU/7VvvPzQRfh+jxxayjB+7X9h7uZHKI
2u6CVlq2qrp6aDwxXC+4y1GukSyXEo+1A41/Kh8ppx53PKnkOQ9SDjBSLmimgnI8A8x4j1nkBx+i
e/4p5RXo+3Cqp24XgPPEEaHx5jWzdQMMPd2XArdJBUMeo2MKD3rimhkZNcDLqb/oOwxeM7XZu8X3
FhT5jh1hbb/XzoK9YfIzltYlj/Fk/MYN7R4b5Ttp0UcWjRxEjLqfhhbnvk6Tb1HecVOT01lQW7AX
IFCHDb6U82X0f/by/aVP7f/EwgufZdU//1Af4NL9/pHmt//tM41QCEuTjaKJO9tdK0V/tr/ZXyym
AQzVwndY9OHk+vNDvcqIJ2Hvb2Ihf+pvH+ovlF1wvgrs3i5LyOAvfagdngG/fqqhWNuCSyFfzXT5
l/LY+f1Tzek/FiTvk6bmHQe6x0Edqj0rzISdGg8dKJlL4K6mRA/TDZQxFjnkP4MW5MPMWHksCbph
dmhlNq8JMvvZwieXnXVJ6bTnYukQMbLE4xPKUiLvaW1Ka/s2Klt3PFfGEgDHZxND0sDu06y6UJnG
WgslqaXhqqW5+SIarYIid2/otyl2jyCkiI6vZiN3mHz+ZTCe2zFoDc1/6b9x2RZ3CVTwfqt6k+RI
sxrC537ASd1iBEFs6FvYlPbAwAGqr79gMdjkZ0vWKPe1mJfZvF7ahZihH4wG/tKYTxJsdqxaYYZD
8NPHm9rucC+M5rHOUmWfDREvzFaetvblaYPPfSk50DnFgwsV1jk0p22/f9r8IwChAnAjRRFgFEUd
aE5KAWssD+rNqh/Quu5+VKuoQN01+oLBBIzn6qQ7SHNxH9hAoEYssDXO65NG4TdjUJ+Bg0C7gB7e
vixeWr6aJ23D91vvEOO2HzZuPJfk7Cc8c+lJE5lXecTGyPrhxNiZMQ016RUzanknqXYjM33SV1LT
TbpLvcRGu4+rOfpgAYAaUyjPeIAYjkaTwgLHOXfSbrKTjpNAwoJbuMo7hidysa+iIGp3Xu/0b85J
C2rqTH41TwqRmVqRsY1OyhGPMFQkqtdQlMY5QF2yV6HJdRQkGBhf3Vtf8kDeLPxc+hCVKX+el7p8
afCqoVqdFCxK6ekoPOla1UnjYtThLlNxG9xXhpiO0UkPs0/aWHqSyU6KGUUXq3p2EtJ+impJmhzz
k9bm/aG7GYpXT5z0OLBkI+AiqjkM3JirZhf7Q3K7rEKefdL0YkfIj9EPUPro3+jfvGiunjqb3NzO
OKmCk5ngP9dJO100q2xYAi3lFr+KieZJVzTw4XwMq9gI1A7dERvxqkGWjl628+gTwgdcUr4bJ8WS
XCbqZYoNKQ/tVdSUkZNrzMGr1hnlfl9fUKOAaXcVQ2vHRhcFzq3ZqMXVQBvHKp02nXLHTQoCpTnY
Q3ThoZG+2RNE1RDFMnrCrowK62P9XliyNSltaH1nf5on4dY/ibj54iDo6pO4m8PqQeg10+49Jc/H
vw6nG1ymkyw8niTi8SQXC2+IP7uTiByPFqvh4SQup6ZqL6OT5Bzbq/yM7xwpWp1kae8kUYNnR66u
u7H7CnIOEdtPlOXvo5O4jYzJLObkC+3cnMHvRVbR2tOdRPHuJJBzdk47ZG5O72mMjHOxaunRSVY3
8sp6B3KQ5V/TRE6fUqbTZ0L+HF0mN+pp6wJwSMOBur8nn3a1J3eYxjrscuF/B6sFnGQyZfFCCqK+
9eoOw8FC5f1nSjd5uo8WK3iFb0I2n5gmux/8HsEVeen4w8aiAIO7sZDRMYiZcFZstzwvW3PBIhpr
A3MaP5YjdTT5sSu5b7C4A9/+shiucdegVczf49Lxn1DfIXOQGqEEoXISgjlL5IUyJhpih3TQJumh
CLQuz6qSiO59b1ve/FyMUd6ek+uTR54aZA1c1EovhEDAsFgvtXyUyB3FtS2BH+yNIvI/8bHzzUEl
cWmEo8DnSuSpMR7wcQRvAipltY+9BEdE0E3djWgwLWwwgFV7zJc5AXNSLRvejgnPtIq/DAoW+3xO
F6O/9cGt26F0F9z6sdvPfZgPegaA5GKBPMOZ3kxb5kvvm1vjnw8xTMY3uBonPyRV2d1X1Dri6epa
d8GbbdQrrA0DcZNV5DLH1LWsELsvmerMVZXckgyBgQzODXxvNFkAzjKIy98yX+YB7CYMBXRxivi6
cKPp9HOvLwcP9yfxjrJ95zDACpYK7NS8WhnlEm7c5Sq0eNAse1c487Bj0Yg1BdENDaKGkORB0qiJ
jlp2KugqECqTTxbwCZ6S0jH6q7nMp+QY8/6c6Fev8ctNdUmbXt6Cv98Cb3G+t5GBDX7IYD9fTNjk
HqWlbTiho1n4kF1EQnuT2WQ/vAnKo8AgjTvjcoy0Et91XmZWqNkkupu+oOP9rqHf1Vxx9g5GWSLH
j8AU9XQog5qNy8bDQaHJH01Rs+FKP17Gectj2bbj5CUrE6IqhWisO/CG86f2c/Ls+Kip1gDr0pYv
LBpx2rMhGa4rQCH5k+afZeOBMZacd4WJ3b9y9TDv6ti3P9pGuxs5ud4h9XR25y0riJok8KC2fNYu
y8eqt51mLX8avilJQTWyCLfhy45nLl7soiXyHfU+JZU1ALvPiDyoBgYKapQXO2Iqxlnsg5NSJDbo
hIiSx9qMizeFWdSkGutF+rAnu76TzRmtXN3XiHy1cWk0rJjDKfKrpxaNjcEHXyJkxK2I1AALzVrm
Z2oF3PcyLuvqgGXQu4zZtZuUggIz4y/tIhH+Z5L+Q9wXawP3P792X6Zv82/X7tPv/+Pebbm49ODh
BWL9MbLK/XOWhuscCEwisO09fok7+J/XbptmZc/D0wfe3sRSz135561bBGCi1+yl67p//OpfGaVX
Tf2/CxQlNkNf2B4GAtNHQeb//X7nVui5CsYti7mxRJbpyYjs/GoFHou4+4orWP+bxsnfL/ko4aaw
sDD6a3yUQOXqW/h1dOfhRrJsTGithzpKcbBjbClqfhsrMji//AT+gchvuX/3zSFMsb5wOR5oryZ6
+veiOFMQwXa4jlzRZosFU9EgMplfadswbJRpm1IrqATSsoTYxYE2M4rMfMLnXSH2ZQfHDbx/mvR5
ypVdwO3ijLT9UOIZfOdgXLtNsA2fMVGY8rLwWAZLg0gMCANy5qp2869D71MXX/iaIcAgu2xfBjot
2iM+IKSZRDRDQFqhFGvugwjF3q0nGR88uVAAsLFM4tdnUMjdeI+kqYptSbVLT27Jn4dQlX7pXEdy
KNVt7XmptSOxM+dXWRPrH0OTqosOhKN8LTNN1h87t7yN3TS6IjKa/ih0gWuNjhkaCVwL+5GGoBQs
tBGDJ1M9gfogL+qbIjOjK/g7Ob3tKY1AAD/6ntdy60Wdu3bjibn2L91S0g5gKAAR6NeGl+BJ0l7L
C8Pb+0ccj6J4roykRw6YjDJr2QQPpBo0s6BVw3mdS3HhJ62mzcrVtQ9xxMnFQqVKbHnKhViURQ7B
9UX47DQOgCCIum76lCM927ZDU09PbZJN7ZUbG1X1zZ+oiiOjUBN2DbA/m6MJnlBTZxQ2lq3hZsiU
PSn9K5M7QTENTLc2uo2nDc5X8o0o+jAi63YK7F0OQm5xzrPSIJpB4Kf1SnWXGmUri23juuYAM2aK
Sp9HqgOZu8dE58rlVvatAOhJ9bcty5tl4HZyH3FAlo8ri2vBewfyJEYkNSb1WoDoa+lF6FHd7/gG
SOhsm0wNsEqR0RUAJLdJ6mIIsba6AYRr4c7tPSkfVd6WqeHc4Cgw1F4JwM5b7SzdYxsTuD20qBkl
/BkLdgo/R4rQbNCqLpmqLkFhTAvglyBLsvJszLvZD8GqRfF+kmX3Y51Al12PXEvFBCpW/H3oyrrD
qN9BtBg389gP8Y2x8iFXewUatMFrXW+tKuMK2UryRtuhDiTFQ7R+10hjsR8coN/CU5sUW2KzjQlq
VaVv38h8VPw0YT/n2wpkg/0+CXdqzidFzxrYIjqMLwtQLSQ15zHBq9KY82oWcRayQdgIlTqL2nb9
raCU4FDwqbCuEdMYDlgTTJ67c3wQfducMh+T/ECDRoK53ms+zLpw8jXuOMcXyuMeSjpSdFg1UPfY
d6X6mPaNY543Bre4hiS0ZcbLeUfDXT/sFLcprPOc6csACw/ohVfua1e7XtjnMBYPCOpyLYZOGnFQ
KzwaM2NTcTNI5ubMmhWYB8hVOaSa1J3hQlgJLUwDbsFVjyUQui/HwQynDinujK2NZ+5jKs1L3JFT
YO5swirBCuYL1FkzlNO3XOA+ARg2Q0d2W4wlX2Pt8PbdGVwys+91HWkkzl43mjySU7ltRszJoPIs
bAIx9hidK/R9Uy8GBCSVuQaOCjq+NqaXmgz8BDyay3XNkRwNLtztoZui5L2yHY8M/eKWNCzCfcMH
GyQxwa41uahr0OWpKKjkc73GmDbAm9uLnAAKYYNlcsfdWA4uhlYOBJiqIh30V96Vk9zOiZs4D5MB
A05vRF/A9doAL+Fh/WxJvynzQ9cETrY8z4HliPsoEYu/rQxfz/ULWaXZsp6FQa8X78sp49Os4i0w
saqz0I1Mi7wvxZ7+ML3HbQU53Ke7gy2yehtb+CM26tc8Gs70rq1Ele3Df+5HP+9H4l+uJcP/93/7
j//1/r+PY512H79KDmL9g39clAxEAmxn3IdY6gubuyq/9HND6X/h4sAhHmCSBCxh+pz1P5ETwmQP
adIJCGSZoAMRhD/vSs4X20OWxlXoYJb0uAf8lbsSt5TfbktsKDFAWr7jYod0sQK4qwvvF+REVjDK
Fe0cDmUU9990FGMwCgeMVlz8e2nCaJwbz+ieCQ5X6cuQlrl1DzPUmrujGbei7Le44PrMf9etkUfR
Pmkat36fShsrEqlrrvLAu8GOAiPnho/TvvsKhZ17Pzur6naEbvoWq7F4M9chwU+IZvHuXWeHIZ3m
YuOeZoqo6GKG33XU4FRh6uCfzASiTtOIc5pMcqfks+WvA8s4LBkhyVYMNMRPpXbIpKIQUybcHZt1
+qE2lChQwk3N3vKiiPxmPg1L9Wlw4pHJEBXXgTiTrlO+uH9MWUz0jFzJOn0llbDucL4zkvGxS0i2
A3XZOOvM5p/GN49y33kT5RTjrK1DnjteIpq47VYQv6AGAIFhwRd4mgxVTAeP7AnWf7eGNG3giNlo
xxR9W3ayE7Us/ZUcy9DpFPH0SGWDk1/MeULvm8mQ9p1kIMMqpWcgxLs/htiYGPxxOQ234EwYdO3T
0FueBmD7NAw3Lc+/EA8QQzIHBlb19jQ84/pkkLZPQzW8ewZs0UCV22SnwXsuTb/ajgSc2dzEQ7of
8KdclqeBnY1pfB2cxni7sLEmGjjHv6FoM+jbiwf6u+nNerk2AOh9kw7cgW2kten8YKKOHYpYx9rf
BIWIYzpWE5YqPIMXTt0O3Rv/DaRToOIKGPbiVBmc/37IeM1dwRc2+2S44Yc+gYrMzTIKc7xuwEHM
ocfA7lTC22ViqJ47v8BOIamtAsiqLLoSFfHe7xUVdilqchQdIQ9jkIgNYtObYRogabUEYn0Mlb2T
HyzBmwLTCy0X2GoM/x3wBm+6IiiwRJDrGYh0OIMkwJz0kbxwHJqb93gaAwqhJ/JCelKg+M2ISOSE
rMySIk3JmS+No198Dod7wf77VTWanJ/vxWm6GXNrvcIMJuBksCW5i9A8Rq+ZCFiUekMSfE/bHr49
dNHKpaWBr9ESEH+iqqG6QyaMQVLUKv/IWov7KeC09A2urvN1BkpN6/PYaYR1ZTibTiGJb/Di2gca
COLljFen+ZyyruI7w8X9QJNz+Z3fiXbNvjHZkZTov+Z0O13C0l/dIXBQrRCiC+tj1RaYb7XjUNUB
l4AOSnp8582CE4smj6lg+U1S1foUoPLxAPLhDjvlUCJl5kvrUS869Y/x7GVL6HJzz/aFyAt+HuQ7
rg3dcYYPJGN/5Is0b+i08DhfW8fKw7FYvOsJ+jnNLm1umkdVstcOaTPoQ3J+0Wu56MzYdRneyE0L
Z/+CqBZ0CUOrCPxCl1JSsZis1UOLVt1zT1bzszmRtre1xANmi8G5Xpx+7Db0Q7dQ8fLEnTZjZZYP
hDEa3HRuVfjHOO76y9wwzDfYoCPmxUHKdmuadXnHX0o9bNFxQV6TuPKGgSglKstItYlF317gKfDe
6rldPRYtfw4jYjJ/h6yWXKs2ar62QQ6KuJ5l9UB5SH/PDtq+YKYiRkx0S+xrmfYDK89keErLycfZ
GEPgPm/wjCmQ0Mp9LmgOy1ZATPT/2Tuz3riRbUv/lcZ9Z4FzkED3Q2cyB6Uka7Cs6YWQZJvzFGQw
SP76/ugqnGPL1TbqvF3g4qCAU4VyMZNkRuzYe61vTdCZ4+pGFRW6RTupYOM4XdDFpJ+Z3SUGvraJ
wPoYHzoHm2ZE9aHguGQQfmx2xI+qbiWnJ2+ozvnejUSAmC7Blksx8pUhyMptkHeyuvREVTwpGdT3
HRBGa1v1+KyhkPum3o0JXOudZ+XZBa3NCtYzWpcBwRWoc2zDJnoghL4JzNqSOtxFwikiERvyrZBV
Pl8ISBWIMmVefgE5D9nBJ3sa1lrHWrpQXUOMVPqa4S6KLCgSmdzYfkN45pSm6Zstpnzc6AJNK6O5
GcGHrzqrJeJI+RhSw1aInVPHAQAWzOSbWeewEyppF19tBmZPTm6gvosBthZbcDCMhYHsOnfw5wHj
MrdRYoNWxb7s0ZyOW3gMs73JKQU+DUXs3PKm0Pw149T5HMbrhNs26/QxIaP8rppMEppit+nvy2wu
zgrRx6hrCw4nAPK7+LXSHcFMxCNUTxqakThYbsMoXHktr9VEvPe95DGNyKUF7XjwF3iFE6MI3gYG
Y4fU8ft848b0XaOkKFoYmobrNVtapCRV560M3fX/e2iXgjXSoM8lM8m6r/SpmY0wPRBNb197gY8M
MXbXAAOXMvOKAJ6qYXSQpkYk+c7VpjDMNRqVk3YUgh9PN4rYehhATt0yLWvZDSdPqmU7sIqCVQrA
VEVx4DCs8YcG8MQS0KNkvs/n6enhA37EFi82/dD4mrZ76T+KXspTiWz3q0XSBj1yq4zzY+vCzNw4
LmpI4EOD7vaVqYnRLPxhmQ5BXQ7WYQiE218qOuGY3sPW+WTRwP7SI+O/075T0F4JS77ZYE+0E1ia
LH7+boyy2RrQj59bJb5kRpwAlg5U3MYdFAd+DBNEVW5VXXJY0G2KyJFIhPjZgPqMd86xvZe4WJZ2
TW0tk6iZC/s1aaXQ4Fc0IkXuuX0Tu531tUZldWsNmfgiOWERtdPHxde00eSc5Ku7ifyIZTpvLSW/
itZRb4G54NLXpMFfjxOKd3Yna4k3BCGRWKOqYexRRvfLRdLbxVtAZA6nXKf3dhayu2ILqlqG+zAh
ixHNsgWAikEPAHfOaAhJia95cwX8iZ0CFah39gSFGUNL2r5gxCf/WpNI+EbruLjAYOHcs/eJ/Jz3
n8SRpFqAdift0NLk8MIKQ3ngqoMs6ukGQeDyObRkfzdCNMwiwmD8K8duqZgQkPX1NpE9plPh9e6X
lkEvMB5YAVeW2/ZT5LH6IRaZVyc6sP8KYZg1A3FRfm5+HBRpwidFLyo8NBjszjPCt72IHAR5VUpJ
3ljGO+Sw1iTWB2Il7EsUe7BFVCVWuIZvLSuUIbDYE1INQzNltvxkM5Y5l00+fspawQTEEHV+qKuF
HOOaN4ZidBTttSwoICKWPWx6/L0+78leeiJFKOhYNXEt2lQWgloLEhDhsSGUFhIC8vqQQKx7qDSC
8o0iquIin2xjQTM7Ny8y5EudJD5dKJym8yIGKW+TeqIFMA4uYJne7IOPHWdutN2N3UvGPaBF+F1J
xohEibv0QAzPO+dZ609I8sKv4VyvfOgMFd2aulKog+sSvwU2UYzPXq5QbS5ExLEVxIN9AqernxLy
tA1Kqra+61htPnq0zbKI/lWwmkCneQc0Nj+WhrkTBvpOWgGGf2YOdvnFaZP8ThWxYR4LZzAecGg6
D8Q3h+e4P1s8vMwo2g07OlNSM/GBbQ3lok8JBgi+ikqqc2vKBfVkEhhf8tanQiB1oQ6jIoDaAaeo
TNN9AnONmOliNrZT3adkVtJ0QYjfCHVbJSma/Nrwl4sAHRCEyCXuQbrmI9LOUGFK2GDUjqs9p2O5
d1LGmnuvb4BwtrldXEtbQfaydD0KOosZRX/YZRhrCkDVhAXTBFD/wczhv1tirmX/8rR8/qV+N01Y
//0/D8mu9cd6kkWWx/GTI1uI0+vPMzIjg9Ckqb5qfKBq0vj+1xHZ+8PEM8951uXPmYKBwr+OyIa7
np799Z+b1uoadMN/cka21iPwdwMFx12nEl7gOTQqEUGvH+/7I3IMeX6GMvHqQeO37EfgMxP1hEPj
WD+G8Fi92zBGzU5Sgcq/hPMMKKPGMGsQJ01MCW2nYDHCA5R6+nLbIraG+enXY4F3A4hvHxBqJBMI
ITBPrlKn7z+gnYimjQv1eUqRodNJw5bF6YnMoq2Fulocfn21d05DxEy+DzDBCRwL44sTvNM0jcsk
OeWgVMyIiougFJX37VS0N//8KvRETBSWaDIt791NT+Fwc6CoYeDPHXetyvuzshbjb/yZP3Y/gm/f
hZlKaNtCECIqVlXmd92PwAR9wNkyp7cAm4V5t/khnFJ1rH0vgTtthDszbb8QNz7/5uv9+Mj+ujDm
WAc7GG2e4N2QquvANmsX1+Ssk/Iws3mdyd4o9tZMe/zXd/LHkdFfl3I95kWea9HSfXcnl3qi1kIq
Rs5kXm/VsADdWroXbSxfTaeyNr++2k9fLKAxZdPTIjAOvsd7by07eWnlJvyqYgb95xKKGrj9l5lN
9Tdfa/3Y//5V8rXWHjHqHmGtIdbf3MLfP7ocG7l0uxSbjmUZOF6zaldDPNyxt+qtZ+r6PJTxfPXr
b/fTu4+iEFyJF1jYkVkP1qXiu/cldsmLnsh+2xRaAi9fdKu+wtjABfAfXGd1/AnL5S/zndGW/GWL
XZ/rLOjEHz24YzD62/z111dZY8jf38MQkfy3/5nc0neXwX8w24ONrN7NOTZyJC85oozuIUuKOzge
lyWyNTgQh17SCOnkkdflyKjzbDGbS5g6mMRk88Hxl98MVP/uLiPbtFGIoNh2xfsVJuM8Sf4QiX+L
V59ZHu2eAvj4b16gv3lTQxv7Dos6Cm5e1R+fJUD6KhjBeW0qLdFKm1ZDp9DrEYLgEaMm+s0j/bt7
bbs2E2mxbifOu8u5IfriABoL0aCJsQfN+WyNwXkfeKfEa5LfrNF/fzH6xqjWbSTq7+4gZY8l3I6L
aRd6X7WYw42VNdTQWDzsXQyb9nev0s8/R5tfoSUcNkosmWsI9A+/DG/Kpbb4OY6h7j7kafDYW8Ep
bLTeFo6P2PFgDI8ZdBRc9tESt0tEW3ErRurrckAL6hLRspnr/D41OPz9+j3/+X2yHZ70Cg6g32mF
7xZbf903+cycQGlcb/hIJiqVaj779VV+fp+4CkdBQhPYtULz3QO24iwNuBLjwt7053MiVddSkxwP
jUIU78dvvtTqV3j34+V6OOR5vKwG3Pgf7zjJPGaH5xAKqcmB+zSOPiTxBiDuV1c2LlNwJ0kecy8B
GW3IPgl2HW3gBzPN3SCSWFIuf/31/+4mO8gKKLhMB9XF+kp+tzQOqk4CyM/phuhd1R/1uKjpOM1O
Yv/mi//uQu/2MyywtN1SLlQjHVrDFOiSW/J3q8NPlQE2EDZnRg2rNeNb3Pn3X8ceNHMZzG8c58cU
bnPtkFg5EHJ2T4dRZceBM/t8RhORRNm4a5AY/vp2/t3b5ISOgxZ9hWS8f7qNVYo5G1gDC+K4sBin
4Z5QEkIk2tE4/vpSziqT//FVWncBntlqQGFE9W2f+O7ZmZjZauaK2Clw6HXH0sKBunFJta1YHOuV
dZwF4Z3t4lvbMFgU49aeZhKeFvrv4WcL5/8n2NMMLDcOx6QBaDCDCNofDSG3zSv1fVe/ybUl9iGU
LRm7a+SoM8Hc0UmLPmPp4qeBLCPrZJQ9o4/WLHS8Bck5FTeGtkrSzGU5m7fplLHx1LrrZbVJhiWu
D6ZsPeTaSaALI8J8uwxrVtryAXs9QwWV85m2uBOBVIS26obdOPnDiKd1coAChAbDYpVnn8nqCIeI
Rk6C6bgJFxACTLZSPsJQFIeeBhEcBeL2fHBGM24vM2sA3w3mNFQHjNiyO/E7954piMgxR2sjbayb
IlM0VCtPzBvXGTUJUlMpyN5Mx4ojBQNyyELkGkh6vkl5kxrjLMNzE5+MzJ8gtFsJ2NoSnDtaSrgS
sMzn0JoMjMEwJucgCoxEqjNBZvWLizL7uoXhcMMwWQA07KtmjHJJL3vbZS7qloLU4o9FWHTJgVRy
ANBM7ovncaiqz1LSpkTeV1j43maRV9tRx0ziFxE/ZVj+2P1VQ76b4teWney09YMzC1onZO9JZn6U
TU5KMhfIy/Tkx072NBq+Kc8Rm9Ij2s7D7MjtSB0oH03tdvhWk9J4QlmDYj8iZ6Nce0woH7nBKZ6G
WCc14wh6vO51gqZPnLpKIucsGezlkWqn1c8YxOVhmcuGrgHWI9SSlpO8dEWF2TV2Y2iMTWFYKbSk
MmvPUyKT7l0MzGofA5weIzXF7jHpMlyXidNUNJqtRnf8xIuKYLbWaS36dqCcG0iharpNZZ1VDLPm
4CoPuvCmCsXk7Rec7QXCYDeZyKjQdou1W+g2my6hnBleSO/NkBMogzBIei6M7JU3Tmj5kCh4neBq
h/YGjOhokM3oy4u+dzGYUw9Z4q52lsm8BRwq+w0Y2zQ8tK61kHjGVHGs7/FHMlaBs2F+ZPLpQyO3
0d3jvcCvQf6pS3pVgHvVh1JwlrNVZWecaGr/WBHDDaMuVSVw1Twwr4lrzl/RTA+kgk1Ix6MadRhC
EaMMPqSIs0gM5pBA+GhDP3LL0g/GpAe83W68mVSbTTb36Re6ajG93pQo1F1JTjJd0Mmju5LbOQ00
z3MXNKLhCCqC9QG0bDG2TKpCezDVPu3QnaKoAb+GFyRY/5PWOgbKIQOsAxBrIAPLmdwpahnjgvGE
4O8irwiWi5yhDQmBUCPSaEQxJ9Eehf0VZ7km3LUCnC5IF7TiaHeY8dAiS8oLiDA0RQG5ucBj2rIt
kPg6tNrx2FrzilyY7a2PZxkyZzYsL8zYvIcSO73GQzCWZ1nigEkfSTwrcEEb7VOqtQ6fGFkt/QP9
9DKNBjsu3jpiAPkVLNK3D37i1uF5IxvPOQVMvcXOEuiR9pI5ac5UsXKex5gG2L5rF/Yah9QzvBrM
2t/SgDSDQzWn5tHm1EF2ZC4TnPKi8ImUc20k1r3Muw6KKwPgbUpjhaEmP+h5y6EEOTgBbxXUMdr0
4CUad01lz7+Cu4hp2PUKZ1/SdcIh486qHgkVwKKnK5vEh8qpWSVWkUm6Q3FPEg5jfTwPBkTc4dCk
hXeLrQ5OMfJA5pFQx/IVtgmnfDuSA1+e02Dv5o8DxhTbIoRq6NyDbad1y6BtYOa+7wtpyp0aS1D5
Wk/ZFdFOOM0TfmdLca/9MAmKI0U/Reyuy5RseYoSddgwfBF57Mkn8tu9gWjPUcKy5V2U/MIUtby6
nsbEBhe7NM+aAChsS7FX55Hw8DqdUuCCNSvO2qvEAmJm7VaCqGL2JZ0KVVXEQQTf+yG0Z7Po/qwN
/5Gz7zJ7k9Dvvg7/e/1jb0BBYKukwzdM5b//7r9d38/l0PgLFfHLMGYvP6hj1j/wl4w4+MOmt8dd
XlmfNAwowv5s/NnmH5zqKR4oJm2Ex6sd9i9tjBf8wVGVbHCbLhQdQYti5i8dsef9QRsR3TGClrUo
RjbzDyCg7rfOyL9bDHgG0fLSXlxbjBzasPH9WNIWk5hrAYAwopFTf63CIXyqKzdbINKqA5L35EtR
jx0rVYItNl7KAqHxrKZLs+s7d2+FpXvvI0SGHWUZUmzi3Cd3fXba5ZAjOU23sKKR3HpZIUyEHjYe
hQamXR3FYdc8xZbvqV0eeL5/CpkhE12qRqJdYeaKbAvqcmZUMJvNnt5ZbJ87pGly1IIYcMddA/ws
GRG9TW4jjUPlucNq6lqFqLgUVnaGRlyzDZwJ1XzqZV2+w1JmEaHqktLhTbGZbdlH80e2aTfZUAgD
tO7nTrZIQ7AkbpzRcF7KDKLKpp58wD2YSiQrFVXYKbYcfpW9Xq7HMK6/9ktqnAoIDhGsj+lWgCe6
ib0CKSGggp7pI7lnLyRVBephRqQBNVWZ4SWhAPMHz55nxlq5O9/P8+SleJNbGJlhkeHal4H1NNfe
CACTdKVwD1xteaTIbNOoIB7zBX2sZBBbGDTvCzqNQ0QbhFDFdDQkTPJ8EJ+lJsN3u1B4MNJvIWDB
N2a/A9dFrAvyOvU15Xx1zxqOtq/ktFDg0BRoNXPNQofxQxuXVhqK5QSJIfk0ty5em7DSy8OYrdVJ
zUllrSVWgSjNUgV8ZuiT+wGyDoqHFVR/kGNgIm/JfRBard/o4YTRJR627uIxm6mp/yr0EJZJfMxS
izM9w7nfwq2yyKgJHZIBjSrYaEsSkzyOhfoAvDO1D53N1+HxOh5SVR1Tr7TLqE5zRTbFVsaKcq6I
Mwgdll2N5NP0wksixMKtJNxYWY+IrBDwToig4YGRNaMag1RCtN0VsVkuW2wEVkNdqJHBVwSWis8w
CiwbR+WL+dUxvPqRKrbhnQma6dVtzXJkzxpALuALoVocFPqfLcRxXiXw0YuztVVdkx5rxCksm767
cQ1RPOTWYtaAmrzis6Z6IFI+E/6nqsr9dFcEOYz0juQ0aCC6phSjdfc4jMUqrUxKf9zOYn30zQSS
no1VyW43NQqLN05Z/ziWOOLMoNDzgeTzymeK2WfFFbh/puwNzNguom86HzAPVuHWim2n3Pq2TO/j
JWFanbtw1g6JbKl38sFZ7ltJajAVkY1kdMDGxGYnpaZYr2yR7o3CVaQbuiii0K7o4aLPS51vyXxn
puYTNPM8qY6hWEBOXkSKEyEpLWahHuFWwQZsOYWoDsVCFu6pqUTtojFplDwDZUDXuqdDF2wre/KG
A+qOLId8YyiTKE9rsTgLLDxzyyDeeYs9BnGoLClstqCuEx3JDgDygfznWCCbhfSK3qlfphMBBPGd
mBt+yeZCiFxEtPx4E8igsU4otEnCnOTk6o8TRzXrOUM2WzH3K5sJAIGFYbeTS48X0/BcRpIa+1AF
yqXaAp6hve0HOPdRivhAgem89zygqwwtTXyTaFswxCRaBhXtIEN9QVi6Yx0qkjTSDygJsq+DTzGG
QzDkXAQnHxOfkxVOfxj9xbx36IgF8LwxZBUY14a9xpBiR0R8O8mra4zus8Tl9RnpkvMZD7VZ7tJa
ufoiU+MSbke4lPf1WmI29G7anfQtA2iq7RYPVuP4A6fWkTaORJr1IGD5dxfKMjOxI65veKirGLwK
DiR3JlRwKpodjluSIT0PmtnWbWyckpAMffBuc7ULsFbUu6rvltdwtPBOSe3gnZp8rajtA48JNKgu
527x3aTfKtMC64/4weg2TKAlSrSS9O6BLF8yFshPfwB+sxpJ14gX2QAVolPRMFSNUYbU234wmhkq
igoCJHexsnYCByrivcVMI6no158ZpiG+tn0HdpVUdIdw+JFV/Cz2UzwDnrZYr7IYBAqvUzGaGxhW
YoeH22GRaVskEkk6heup3tfDUTITfszYAKwDzUbrVZottEurzX0zkrYx9qd0iYflmGaFDFHXklKC
J0BZG8zjy52BDA/LWRD0xyoIngwOuNBw0UYfyjTxT4hJ9aunmuRcMTF3NtgKYlJJ7XGrmqm5k24w
XKKyq76qbibQz6SoP9JFGVg/ucRbm3vt1wmd/2oHNAWbiS6hRlk+mUactvNqIo8+mZ5ZvlHxCF7R
R28AaHVn5FZwC0pieAg6q8cLmU3qGpaAJDZrifUDlswGmpWrTBZiWXgHUfFcNmk2l2cLEVMc88x0
bhCm+T4SEZFPCn0owu7I8nEybKxhPLiy9D42CoIZiSxFE69RsRDMOs5NUIo5zD+NbZWKHa3k9KWg
hscxSvwys/oCkd+epBawdmM7OS62hnz5yvcZ5TmIuDAEKT0G7kVcm3kXzSR1DYzu5XSVynTGKl9Y
U4eIKVxpTZJ+17axOFaQyFAX6B0NKF/bVMf45L+Vgv9TFf8X3bz/f038f5cv8vUly19+gOfyR/6s
ij3zjyBA+e1Td1LKujYF7p9Vsctg26fWFIjI/jTR/asqZobOLAwxuUk9jTZvLaX/qoqdAE8e3T0m
nOBoHcrZf1QV/9AqpMtMC8InSRCTHSU2GvUfa+IlpYE8KxD2QMOyo4E/9slQbvWbuaz14zjh22Vc
QLM0YNnEAlrqP14GmIBlLcKzdkVM2TML1M5+DajTt2f9MDvuZ23r9jhKmyDVvp6v/TxpjxPUxhd/
KjF/LGOSR1j92empNTdLCeEwZvs7fffgrv88C/wvUpSvwfIP/f9Z6UPfNU6/fUziCPgcjD04/b+f
Umeu6SGpqu0dwob+QCpHTctmCVmdhukLNWJ8mQXjGA0MTX7TH/5JlcCD8OjXYgJ0PRQKzrs2OPY5
nYFNtHd0/MtbXfbDw1Bpc5c5Su5xaJH92wxoXmO6BmVqDg9NntKnUOS+VzSNsLH8bgDyY2P+z5sB
2plXjQ+FwgyBx/ct8zxl0GaqGuoVkhlvMxlmsS9FVb39+p7/3WXwKsBT4f1b3/kfL9P11oCLbJh2
8N3lWY7Ab+uRBbb/D67C70WwOqI9+an/7rfYv4NugmxJaVCmrbEPzPj11xf5m7ecmRTzfyIBGJys
Ntrv71jcFajgigzxFAa+S3wgANrGurm1ezixDrskAeZuufv1Rdf7892p1mEI5mFTZHZk+lg/rPX+
ftfsh30b1wOcox1kxee2aLLrBeQenco6ebYbENViLlYtlNNC/2u8+19f/aent159Pb4H3NXQfT8m
oi2aTn0X2jty4669sBHXfjyq219fhEnN+y/p4pzhPw8RG73KT8O4pLU0v8Y+33UcXSLtpfpyPX2f
igXfxmYmH/wJZD3wCruWlxRfyWGB+8Eas5B/qPovoT0NzxjzCoLzoL1hbgcH+Ezv1juWsafP00KX
JxVkQJKzYrTXyPCdIMm72xTBnN/U1kIee7wo/ynuRs0pCufaIah6j8jpfMx2o+cjaC5o7fnQtUz1
CU16tpNAIs572Mc3k9Np0D7SfyqKhn5BHgKKdEsSSTrXuKM3Nu9HunPRzGOetwWLMggGHxBfKerL
UuY43BAi7T0KAYYQ5Zc56dsvysvJPJ+I4s4DZ4afETc727NQTIPv4+CNzO7cRI17WmmA1mYYneXz
4pbqVPGnT2ms8089v/8OgwS9322bIINKuFOEX7St9YT4Uu/qoX4YkShum6wr+XcmV1zkFfzP1Edi
oEQy7o14htLXJjYRhYzbo2CpGc+UwBWYnc8RoNcwMsit/GAmQS+jsh+Xl8SaDSZSPSDBsXI5jIGN
WXZSq+aWU+34uA4UdmWXoYvOhedFYA2OAdSTTdWU39I1uzMy552jGOr8DE8MjrvGM7qTwyPc+tn0
mDZy3PkOQCFws8mRbnKyYZe2ziRIsbM8hw666GA8U65qD+zS4radiXTh4VxDTN8vCzLnxgeqkRN5
BZhy8HfYXcZjg2cxsjFbQHX9OCuD5in2s84094VkMtSpZr9QZ10oz3ohtQE0hskh249b9ygNStM4
KdQak0gF5nXjruDoNczFdMpzI94ZXdM/CzUcQQ1bjLJ4g9oYGIK6SB2H8ZfOHkpLRn1hnqvMflUV
gXuJ611nRX+b46/Y0XRuz+C4h9e+DKqzBgDpGeTh87QpPoDq8XZCOOMRq9pzkB+bvHkbnPKiN9R9
naCaT+bhFJv1o9c641mQcMdKn4w0q1pNkEmIwSSN563n2zaCGbDXm4RDCBlpMzjpqZ92lt1tPPTQ
zTBBYnbtj7RowyNjCvMYqjCJCPFQez+FyDIPN8GM2NMlFS8qoGGaQf6BPDcbwjNHzxwx7qbFDsu8
QOb9B1jk9qa3wrM+yIi5rO3ltgcXe5Z2Y3wdy+J1gjdyyGY1XtppOu7qIplOi6sMBNuypMcvdkSo
zZeMjlDEoDXGsdyPx36F3nX62LnTU4+h4xhk9WM9mmuXwbvKlxq3sxN8CptmvOaERr2uuoUwq/Kq
q4fwuq68eZvpjuRSQy47W46fvc7A1yP42F577SfToS6yz7FiTNHTP4jIve/B83mIZJfkU2O7Fxhy
y3NU5CsW/nnMmNwJe34heH2OGPu8LkF7tHoLhTjVCr0JO7OHj8OEptZtFrkbA81Py3Wrt8Sb6WAK
8j5bQOJh82g1S/tgZNNnIwiSHUf+JQLNeXS1WD70k/FmpE4MvAXu1sbJnfmK7ECsuxoWFG8VMjaT
V2sYYmM/+f1rvA6HSVU+6DB9xiJw1TTyYY0ouPRBF+4NYj2B5LIIzt6Z7dG7CospP8wZNuVOhIeC
ZFS6YaTtTfMNk68zq1u8PeFIeAPnbz+n8noymwC7EZGCY9VuA4ZkdBMFSqXhpLv8FWXTCZe6c/IS
Bdqkml9GTHrrwJoXhUfctOqBZiGg0n5+UqH4QIpbvcMin0UmqmIY/bX76lecE1s/tM4yM/1U9/kj
nZXyN4UcteJPexXtb5tyF80cGqz3orKyLxk4ZKLdMY9e5n2pdFvvzQkT794rhfElWODWAlCSs68A
fI8y22Gz7haS7u0u3k/DkN5mWcW7EE8OksyyappXZjzhS1xSQ++t3qx3ehz0ndJN/zWhgUfnz8Ch
dOyxfjIj7tX8PBNe9WpkC7TcniRoiqo6QROdYCu5JImwemHCZKjdhDTyrZ4pubO2rBKGRoY1RYsI
CL0qjeJFuS2ceBJcBi5Mm3t1PuUNsNtE9MaeY3P1yitnXw1kF1+bXtKyYo8p4OAZme01iKlm2VYJ
iswxNhWtL/osFT3RUdOyWtK2h9c79RXoibj4kLhTcGtiHMoPQW+P6ON1Mr2khiZLZ23lvuj1MM2m
42XLDWjjWO3MTrYgeMjBC6LQ1Z0gX0fjD0soxfoNPhMh9jqIm7e4El27B1NnG8gFahYzgLjVVeDm
hB9DbPCIjqpKSXt0KK4DwpzZUbyx52Zi2w42BLiHFwZjUcGRZZpo7rouQFyyLuH5dYPGgUh+ynjr
+Bg8o6xEyrih+dUWOCtCXE/EB2GQROJYXeIPwOFv+NgfMKQ403ACD6LDnXS0TwAsdOh837Y1SWIE
TJFiQNuTfp0aQ3IqhyaYI2FDAQGEXdn5PlB1NZ8zwg6rvSSD+Sj8xLO2tskMYgOWmQZQkXfhfCyV
wpISrry5KPS8dt760BQ+e4L2AMmfSedt9TjTCfYMIGpuX7K8VyPDC7tFEr0JmGNQHMApFAebsLFp
J03dVmzbIw2yIU8q/8hf4zMUa9s/z6qp61aDiQ3qYDGq4kJ4MojpG5KCYJ3KAKwJdA+TWOMzXgtC
Ksd+msfISGyG3LiIl/swGA3C5zmRPhh9k5ETkZqht8tEBu7C71wi2UuLcGKVo38B+EchsxuqSZFI
j44qakQ8fdSkHBRRym5Aa9nT9oAQoRI3nQ0mDLNUUuHmK1ICMFuvwG670OjdtXKxiZE2ExMXHaN8
FnRwFdZmrgKak7Mo5EeabcNjikz1Bhns9Mh/MgH8n+bFm+Kw9tLN5fRir9x5Xnn6o6NB/viR+Iap
icwkH69mp6vtldmmQSorGXYsSq54SjoblxYtSVlsRi3gT7BwZuY2HzD+8DB8nC9qdeiURa/f8Byz
uBmxGtganVSnu8qzpMX7Onq38CMYlpRGQwEFfDEI9yzhAmsw3o0HY+0PM6aSKuNMuWByTnT+Qo+2
j6PJt9nCXGvKZn5DvXFvxQE3YkZEwcjEImpy01QpiiAjaewT+uShuBLYjrZTYtgxfo96uqgLTEzs
ZxrGWKcHzFtIc3DHGqRDXYKNnhlf6MEllzvpg2fNfJpX3V69OgOsjasmQYy7EVlI160fKmJQ3Vih
Y5D0ix8XU+TlOf09e830VC47/OKnwNJIH7A3AKCnMwqT4MVz5fRplo3t7y2rhLcIZ98Z9iwT3n01
5+a4H5uqLQ6zkS8sYGqoNvbgL1BZ0Mx8Lmcf0KAhZ0gwS2N80Jh8H7CQ2YzueDsyup9kHrDJm2l5
mtw8JHBtShSHhWxiIZp5D/WRkNsQl9Ii9bBryRq8mrSNXxghfHzTiQFj/EB8Rk51wm+G/E2xVNsZ
rZHJeMFYaCry8D6zviKHaqFJlNFAdiAW5zBzPzremJAxLZz+Gkrekl1ZDF+7Q+H58YfRm5gfOGWR
mZvezk1zQwh5TF+dfBHCAOls3ME5ce9K7RjZdiSTNIvSAMX/xoOwfuV3s3wN4QPBKk58UlLNeVhu
OGXkj3GS0lEkD8e5cqHsy4iBRPLq84qcVUvO4aHDIRqAttS0Tdywl/Sq18UKZk1gdQynpLwnPUQw
kvNWkuLEWUued6YmkBSMmH6FLmoQwiAxMEaitfso9Ouk3vjGFN7WzeKs+oeOIdAS+vaFLqGLo/lK
31rXaD9C1ZiqLYCC/gUbo3lWFYFbsJzWPeQYBn6k3PLNnowpXVZ/PlKLCE1M+2m2syHdQQCCpFQT
cp6eza0mE8nJlecdrH6I3+xucr8AyGr0xnGM8XoIGuMLGifC5gobXlm0epQPQZOwc9at4z2b8EEH
9JkqeahY+YtNapKyt0PoZcyYjeOluags6T8vKmlvlR4wsgK9TzgnzEHnbhgSIMqBlAaBXswWW5Oo
gc7xpKkcyzlmHWO8tdBhnpLiU8mhQTNlm9rkjCRqASmdE6s00459wGtIVSS2tseuXyhk/CMzWchW
lC8L0RFj+eIkDG0ToJP8Asjw2BhkUulNJbL00+ANCaWVX5TDjjWERAR7cKzqDMP8CJZZYSnfFksw
ENnT0j7a0FlZdjDr9Z2dGcjd1nC/W806xou1nmUID72zY61vB185E7qvqrrWA5b7aGFjFRtsiQN1
kc+xiYSPsnxNxzDLYFiZucKEKvv7ovcDyPlEF5DZ2VgcVOt0ZE4XarIllzEls0Tir90UExnlmxAM
I2eYJJYspROZuu1oozKqxFI8DOPAWYaZEju6wSQp2RjjCDaGjIcuvfOr0qXaz9Mn0Ff+tElyYzyv
hCq9c20G3YeCZsUtejA739nYvRVHHpeMj5JomhgujiADBXdrQxM+jIOPbBeu3BYox4BQCZpg+4zB
ysR1Vb8RJuElG8tu8xeyBXsAB6rsA8JA+qzHPzstyyeo+XZ95mV9chLaip9GG2DiFtRrMm3T/8fe
mTTHjaTZ9q88qz3SMDuw6E0EYuIoDiJFbmAaKMyzY3D8+ncQyq4mQ2rSstdlaZWmKhWJCMDhw/fd
ey4LpNpQrZR3NEOmdt1jpncfPQ+bEvqBuZxHmuODWpE+jnabCOSWzHvDDJdGCCs1ernxJu8hRG4E
Gwi6GAURhoHZyIEhzSZuZ5FnrW0SXOxPlhgSf6tSpfzLGk4SaZOaQWQPIQZI7dxQYI/undkJIthH
CPERKORbi/9hN4OfAixuTs0d9BDs+U0yxi8iMVkI6cgyeKoYTA/NUwSl8MnangDjzs5f4qxhAjFR
OrrL7iU9i6NC1te2pGGyykpUf8H7taajlv5NPQ2fr4XsxNQxh2EROynEIlKZhBlFctORWIhIFqP8
KkHUAaOiqvMtmSzGfe0UxgU6BjqxtaQLXtR9szZL7O8B5mfvgB1oOrS1Vmv0skjoWnEnSJxA5Wb8
SBNv+vWZ/9N4+RcP4dXjC77Kr//vpZTMYFdfi5f/+tfdi/oev+T5S/daknT8ob+bL+5fuHrov/A8
KciiPPp384W/gTXgUUukePmrLfO3JIl4Qjw6VBnRKjnGgj1E/P5394XxzM8tLiXYGXh5+Ol/0n45
kYWbhufoi/WJbo6JYOlUqV2qvjWpNYarPrcB3FceVZhwtAKpJn/96s78obfxtlLr/bqUcB3hMzmZ
gF/e1okxUxXsJbwQJJiKA6H59aoWufjg+Pv7VbBL0OlhPcCDR4Pg7VWaijwAKoUaoV/EHblwQDYl
Tt/dP/0usNf55ehBHZOncNIz6HW+wwIRQpsxzfuCDjddcdCy71/lZCpYbhlNNlfgWkS4xkH/5MtQ
JwPAB6li7Qn1o+kvGhzME8tnn/YAzllGZ3FWc2iuVH7h9IS0kcLs4LGq9HbFis+x+ZNZ65diju/e
/2RvGw3LB/PxvSzwSBp3LtCnt3dZxp0D049zSloYWLlkcVcB/GUXHONPzW0VhETtffBkjwPkfybG
XxclSJvJGF8QnKmTATTEoPLCNIT9VKbeYaq06iDRDa0VOJWd44F+H13oH16WjgcEZvq6NdyrMnan
HelC8SF2oThFDsaV9++F+fs75DticWHR1XF4X0+eEmptBRWU8ySgQqWCyldbuzU454uUdO9VbywF
ewrOxu2cQ3CbTORtiV89eqmmwPRZ4wU+rnY3C+DsoSeiF1RkkQhyC0E/wLsqeu5nRzv3bMqOHE2n
klPXgFZdS4io6aBBoDhNiJl4/2v9/iLxrdBFMC3YJrEDJ99qdIUcu0lHci/mCUJ5ku+ayB6D96/C
RPaqeXR8po7wTHpHtIEtBJpvB9KcQct3Eitea44+b/LKZS/GOT4gW4MFLSOs+f3r/elZMTA9Xl/+
waf79nq2nTS1QPpHhS8X67EZtJVeKEKS1Fj/H24g4O3FDWmzkh/LdK/6YjhMMr1u8CwIdwbuoRuk
iKYks7//hRab++kdXDzpvBAITJGYntxBo69lnMIiW88EsVwlo044l8eeIEs8eydroW91I7G2fS+y
dU5S7XWYGuZ2dkfMfJcDopBBjIc6u0NLXa9ijo6f4sIneLDTnH1jps+4bRIEqlq/tY2QKrNndudO
SXZBnsKaHCj4ku3tuQfPD/MP5r+3Tbfj4MAazrKEzooBcpphoyNamfoYHqMExUnGtgeee87yQHAS
XvfoJ6k995dZ1iUfjJI/jH16zigfHKxnFG6WUfvq0ZktTBuSBZHbKSve+804r7QlmfH9R/eHSZRl
1wHKa9N+pjX89irjJCA3mSHJ5njHWK/UtJsnojbLwSeUe1TxNmRC++Cif7qn9KDpEfO2Gdg/3l4U
aZk+sDyiyyeAaw3AKrvQfC+7Q7bU7NvESB57S+VbjxPf4f2v+4ebyrrMFmMxR2J4Xj7Zq5ua8Y7M
o+I8pXrAMFqJSq3jXPbB+/CHFxxWNC3hZZFgE3XygnvSztldozfOHWxJmWlOe9HQB6/BK30wPE/t
zib7N0TTui+w81kEGZ8OExWzAYGAuspa47lO8gB/T+BqWrobW5OyQdXdYbHrtppXJ59UW97HxWKC
QUK4KxMv39Wc0A+TCduu8mgj/rPb/evDCVCMi92P2eHt7fYB/3iWwYebeye+GYlsvQw7pX/wppin
T/X0MidPtUIQ6c5St1dl7BO8hOkOQ1rtYJJT8zcaaPGhc8LugtalukcKF0NgAWaa9HF/k0zKCWQb
fp84EK2SxLYOrW/0W00VTywZHAi9MboZ/JRKFz6yDXrEZFukRbExev/l/bu17KjfTKPsqdkHU1BF
oEpk1imUg4kZnE9Da0d6HlLEpPlBzq7/wIub6AERsd9kWCLuBuCChI4EWsrVnaH0hSIHPqmL86da
apGxtnl5CRI0RLTJsmLpyFaWcZfjBUTqXFEkIxJHotLPkhHUj4EVB0MU8m58SHYXkr0K93fdIM39
YDU66Qpxv1jGfc72y26NOVssL86r16+ZQ1LxOuXQIqaZWSXV+MTXIp8rif0zdh0VVC1vIDcXMw0H
nPGWMyeFjdLdhIRwoTSwP5iJ/nDHAbToiDaY5Nk9WW8/UGc2kZ/ZJD6EiLofcsf6SVboUu0mMpNo
U/XB5U79zcsNEDbfnBqrh6TodFIvZGZ3JS/zCpPQehqMi8x1+3U/EQhDs67dZWwoV3NH5gZ0pQzy
Y0FYgj998FoeBW2vd7HYf12PSZ/9K7OvfvpeIrEiC5E9ER3VokYzkUX3snflmu02Cvi4nAkwmp1L
E+fquTZT2xp92ICyqLxNTadqFdWp8bU2C6YPQL9nSdvgZtRs/37IhgZlmP0CZ+Li/bfjdFLlGEob
0TZ5RShLIKN7+6gMp8JkEkq05fQMt0TLfc8jY6T8QePk/3AlB+A0rB2HY8/JbkY2Td0OzahRm8Ih
UxTNrnbgb/ixrn1wpdPVl++EflEXtMUoNv6K2nr1PmCuoLLZ+giRG0Q4z4fJd+kJF+MYTAk66/e/
1m9jHRseIkqG37KTpk90cgPnuG+AxrKT6WZzZ8dIYnHz7Kp64+WwQt+/2O/fbOECGNBZAFGQeH/y
Yvl1Q5wH+SHrEHyhtfKGCnleFTbUuJ32JvPy+dyIs/SDleB4sn4zsHnBeMU4DwsMsvopqQWwui6l
VmYLMCvwdLi5xXRZEdCd4kNOk/EsE/YujccL9nUfvFS/jU9eJxOdIOdSChrCPTmr5Mrplb+EhUB9
tZDFE32WdsjkqSR/9CR/u7lcymVjiEaSGcU49XClYU16mskuJo9K3JutT3F9wodZ1p0WZFRAV2Pd
yO37T3TxoL1dnUwBUtnnBiORRbSyjK9Xg3UwW6C4BNWuEw5lOwDraZAaZXRGIm20qwD+zqW/FqlV
X9eRtC+aNpTXRtT7B4w8nz/4LCecCBO2Ed+dzqlOvUhAGXz7WbxkaOaJZ0jq6gQoR3SEMflEu8OP
HcnjCUW9q8NBv67dbUGoAfG8gA70/gM8xO/rGdkYdFaZkyzBMHdPPoY+2ra+WD3WNGtcOv9+fema
NYp4jluB5Uc/MqcNd3E7YoNOJ+OaFlS3k6Oh4K5rzvepsHbHG/OfIui/sP++GiO/FUFJdnlpT02Z
/MSvCqgmIIxzzIGeBjQKtfgyMfyNLCc5EVaWhXQTVbqxFJT+LUD3/mKY+8DROKgwyhBt/7sECrLc
cTgQMpNSb6EO9Y9smfBS37xcy3SxhDPiYkQywUc9/v2rl8tTud0bcoYZbIlqKzQXQ1bGkVbD47GA
+aSpA+kzIVHQqsEbSftw4fj5DDlnZR/xfmBG221xhP6httKHxRVuYTU8ggFRV8VTQNNHvyiP6EA0
Gv1tbBZuBqHmCBfso1kjNwzm4BBWSbzt6oQgJvQvCCIGb6CXHi60wikkgwRdHgzDKm7h2vQL2VAf
+0lHlSlwaeK+wacjugEQYmFq/vm40BFzC04izunYWEK103uAB8ULoSzi4B3higWYxWLhLU5H9KK/
UBjdI5BR1WF61y6UxjFhhkNNArtRZrl5NmQ1QEcS45aW7MJ5jBKbtA8kVuAfwyMKkgA9sJB1V/k/
w84aPiMlARtJcIi97VEfzQSUuQkOoSNksnUW4KRc2JMCvQU8iyOSUius9pZKivW1hJtx6I7wSmfh
WGZHpGWR5dpFeQRdxgvzcsr7pNwlHYBcPGkG9WxLRCAye6oVqNMWcKZcGJqpCT0zO4I1YTt4cyDh
a9LMrvMShcGC4ZxFn+7SWgDnrDsjsFJnvA1n6Z1TdZVPjWHVzRoXDFQCVIFU6kIPlyN9pQX9adWO
eeksPNDGTwTB9spX9cpeiKEuxiwnIHZBnlv4C74IFMN54ORSVGfDETdqFxPHBmlBIe2PRFJSwQy0
d0dS6UBR7jrnV7jQtUGZupP/tVTEQq6iLJXQyF0H4mm6wE/HIwc1XJCo0wJHHXQ13YRHYmpxpKcm
R5KqOcLpdb2oWVs1BQDcUSSf3IZOUr4gRqh+xJocwwNmNneZ1+MikK5KrzUX0/KmVXgYQfrak7nP
s9zah2WekpHHLvrSmuu+pJmtteYG7Y9rwaZz1KOfDM6SLZ8okuiNonxUXkTIDbIPU25NUl8+d5Si
2m1kmOK+kJNXbWv6irTeJ009GXMF4lePMjpbGbCWKwJykpEnVvG89dKorp0iRPUUlU1BQDsE6Wel
d3BLGOcZ3irHcYdLZQwofstEEHjRZwa+qqHpG49uQZbHpNeP5VnJ6WzYeim/eCMafyaKCPMWihzY
WKzCSMz8lUrn0F7pANrzoMk6EuB1gjDvJ0svfhrkeVpbfCiqQZTSa18W3L+2RkQOPaLppEAO3Ttm
tVXa6H+pzOWwEcOMhmxljAbjsOluq1YZl0jFxBMddzyPpU+JDUp4Sy0uDOvpZxs1ehcUcw6CzzEL
7VPX6EBiQoMsHGlH5KzWZQkihYON4QZyNqBYGFLTvqbgHdZlA5SIX4fFcT0ThXrpNR7inhATrb9H
/KqVa0WRlAOj3e/neMR0DDW3qrfaOFf3vqKcu1F2V3dnVktQogvUDaIJDhwYpiG9beyfuX7rm1H8
1SMFWS7aXDCoqxi6sAhQLop8VeOv7W4HmcH+l5VX959kbNpXjWKevsEfnbRrv1UeYC/mFW8zcETe
ynnhHGaibdCXxGRErhtk3V8KckPP3G5Uy5G7HBGUNvpV0pYtQBOS4NFq+l7yLaRc+gTTuON9pfW1
4qkRDZm5lISB/Y76d28gPGczToTm3iammbVBGuvzA7Gc+pcizZlcYRn51V1joLGUvGiYQ6/HUSJh
LTSZI7ccGyJwI1MUfSBTPLMYaucCDYjM/es21JbSgVVFdbcBcFUmN5ZWRSBgVZfEwdyhLiKrdYBF
PuPIJ3Osa+tLHEmut0adaD53FfcKHR6K/TN4K/UDvv+SNn/j1MOWzC5Q3BmKGrQA1iARzaq5RSZo
OlqhQX0WBGsaGFn1A2bd3t5Wbd4FnVAyO9R+Vj21nLNuwlwl+nmZYDeF8pxQFcYJaN7j+HOLfcq8
dakU2JZP5Qz9dudXQ7aLpqjEuIxoEORukbXRtq2y6dadYMusSn0gkYHpnCC+8+WASYEaZa9+0AWU
GIyWXVlfOzM6pW2clzZwKC/rPmk8SCzSA1OaqtM0XGzcfb/TDDTw/9m3/Z0447N3/999g5+q/Gv5
43Xjmh3Yf2/bTJtIPsrf5CZxnvuVVP9r12bwN0tTiJnOBQ9LG/rfmzbH/mtB9VHWoG/JK7q0c/7u
W9v+X7Szl044hXy6St4/alufHDYFlROsRhz32E3SYfFOi0e6IPyBfBSdOmNNzqo1p7rcpkaE3aiM
yJVGZEO+PRp+1/80N7G7AUhlTTvQy633QSHh7eHz+FEWQJ9FPYdDoXWM2Hu1fYRFxWRt6fq6z1u1
iXIRbvqWPQvL2gcH+4+utGxkX12powtTl5Gpr0vf4BSoD+Db8Rvcpi0EtVcjgQevgCy9NiIudZb/
Ocz/+lL4qSzsXEf9wcnpKheGyjr4VQiIXKTwwGXXE6j0wIcsv0Hz1AfTADaKbb9/jiE4fHr/8n/6
pq8vf3LexTrRYe/m8nD5kmvLavygiPqBUDdkS+9f6m1p5u9vartLB2apl5y26YgSbkOnYiSRTu1d
VHj7jTWpOpoZlLwCGnsZ9IAfnOffnjh+XXPpGPMiGEs38uTrOWSo2k7M10tRZEPwbDQ4+Bpn5a7q
tCu8XaxOcTL/muiA/0Qv1R+e6bGZevpQcepxEENExCu0PPRX40dFjSpZaYnMMAfaz0bfX0QxOTcb
5PBuuK2Iblp0baVpBI7X+gHG8Fw/tKr1hmc160isHdw+xqbQ3Zb0l7KkXO5UJRE+xRDH+mXdZkQd
aCrGr8JCVv+z5u2v24ZJU3gWOprluPj28+NKqQZquwa7gcxUUNnCbE8jiMgcy+qrD4YgoVq/vwOc
CLlVDHEmrdOCsaKhOpXwu9cVcljYI5RE/EWYmNzQrokp4PZxHUILyzWKtCz4aMwbghlkjcqZWOTQ
FRjbqnBk59qhwTSgBlwYmk2+zCgk0X8EGFpyP7BJLAFcSCAd6SynewXUCkIVZbvPwyQmwmASO6Fe
GPWElqeOZKXlRDMMe/aAzU+zJhMQFLNXfirjIiPKwCiHEvlqkmL+hNDJabAmCGKvDWFbBQhkhzrQ
OSMln9pK2OO+bjy4ImXbGCRXl9n8XFYTMrMipWR62Xo9+3shI+0ON4KN48uJ621olWjsOpAvCN8p
QQV6WCfpiqgj77sR6SXd7sZAuN6xo7w1Jm/YtaJ3kFcbHWkz/Ef2tMliQgJNc9SyYOo5B0m98T/1
VhEiI2nt+rNDv1tcAgyrbpyscYqdwsvBvI4F5bMvifBEQZ6b18gJmyduk4O9bjT7H/Thhdr2dpS0
7IxDAD2diJyX0Y6JkRkBUS65Pnn33aXz8JgUvfuFHt9kLOQD94zu6PwdzfKswDlU1hcnK+erNh2j
F0OZ4w2FVCLuoUtmz5nlVWBPyxloAjRveSM5jsZBAeX/QXVEsKyGylV3aVtW/bqeK/1u1rQo2mAF
Ge68rAb+IPAgrGi7qpFsdvqWiKXzeU/aGSdQMy/6foXUE9qd8jrprcqWY8gijmWzyE0R312Ox+lu
zjQYJqltJEGKC/HCDpsCdW4OzySYlS6GayfqzLOG+is5ISwBt6yUIt+4OLlIVajwvM4PpLTpww6V
s+2exWVl22e4zM2wW+EQGFLUM176uQxbU6y9yEb2WKak3KyqSrT4Nymyr0jctus92gTbOdjQb6ii
DJ0LBtqLW7kCVuv0FnryZkltSRGWmlcjUReAoIwuwoTXOq61aYtmuol0vTTXHQsMngQmMgtUjoUm
BENp/t2KkbdvII+z/W9jNLnsmgdctWPSN1vsR7O+5hDvKOIZZ4dXxRbQVeAyyc8WCxgHEgv4C3im
gcDNGTacAJsiiBdtwsi4aGzYMmOdoa4aSP7CGeab2lVUxKGzN6H2lKvWjdzxkmJO6walWZvjziYZ
btoiPJJu0FghQ4GIUoQueJ+FX547I7CWz1XDJmolgfnbxHfODeyMbPLUZSgwf12aba/U40TbCtdg
3TjNti7lNL2ERFtPh2jEV0HHWIx0qhYDR/7N5CWzkbjn3VVll0X/0BHYO1yb0szia70dKUCzI6vO
7UjFuOLCqNdv6kazHh1dht5qdlXV7jQ9IteiSEqkZRWDVazhzuIVpX3YyiuGgP+o1+T0HWylLel4
GrZfgI1EeR66OG4zephzcju7JHMHFnFAdwTYxTYlsqOSp/b1S4TOC5I0wwpDEC15mSsiXLV+70Yk
DKF215lBmDRpiD46GPo+kQw0fjOcfh6ws9SJIA6jDMPmmf5yO5MaO/ZZqV/G5gBPaGUarVOch1bY
iH1FBWkQwKok9SyseI1ZGxgOwFVfF5nW02H2KRNH+aaNEugxh1Ar9AF6VuLeozruh5U/zYIVsHTI
J7di1xwvTSKsit1o1wzCnqNTFYRp1IM5NCZ538DZiPdwTLH05LqHrL/nl1lox6fsUSFiQkutaooR
Gl09dzugwd8RLZoVlxyVM3PfKdlVd71DWh/vUek+ZL073LtDib3LaONLhD5zjyvICKFMOHYE7LGf
tnHmxoFLSXENaob7Og/1Z9yj4Z0dT5i5omagpDQbLp6WqSi/hpAithMQUkoupbrt8Ll9Jk2uuhh8
BbcM3/FDqCHC8KIoJNbY3bRmJzejNl3mcTNdpWn+tbLDnEpFCNqhHKFrd5LoH9nlyaaL/WFrmyPF
0DAyg1hqAmBPW+T3XTIA83F6Qz/HH75pMqCuSKAwDqRPEXb5AKO1R8s8ls6+Kjjya63vf8l6X1vN
IrppB0n+bVI7RMD5kC7mKYQ+UW4d/HyrkTDkc631yKzFMrRlAsrOXMBjmKbmu1DBfi3F1FHUUQib
ap2EPr+AkGQTooo6UPkCf4E9OIwNj5gtOnDdNlmqPVKv96FoHps5XshA9eR97YrO24oqL/Y9dLRD
1ob5kz8hJBkrG4Qm1tmFSert4MEyq3DCV5vanr6XSPpIn873bYU1xiLcazDrDNk9Yr2tgGd+CYUU
OxSmmfOsqy2Ypkb4TMQAPKpqrPxV74nwG9uZQ0nkxh4KyHdvxBi2xgLw3GQUiKXCTiW6NNvRr9aR
UqQjgNmwegyn0X0Mu7m+t5j1IOzM3o2mSIQuBqySluh/ppSvNqRtnXdd830S0IZRAd1UpXPwoyrd
aWb6SLPn0+in5EcXrNLZcq+yHOdFlNkQ1lvV+3jJwcoZBIEcwhifUOLEZ11i3Jv5Uk6qgJT5JQTR
Me3EPrVD5wwvHljtpLHWiYYNo2dvUKzQeelfyJGVbYAxQu2M0rSuUpJ/QBOpmcBzqH/9qh0IDxiy
5tkum/iuNIc+wT8vGwfW+OQBR4jqT7lLN1riwT6wi72H1W5cjYnDimM25bXnGmdt4u+L2sTP21Xf
4tG8Sv3wzGzxDUhwngdPVvNZFeFYsSt6zH13EZsklFFj13CrLtMKtg6VBmx9L+qhjH+yU/S+CZgT
QeHPIQgChHK6Zs/n6ex2Lr/BRNA5eMShYTJa2yVmIgWDD5bcYF7EaghX9BowA7fxgYio+c4Zres+
FS96z89IeLF7p0uxROk/x9LdskmT17Wmy/VQersB0MYae9L30EvbwJ6pNbeWfR2P0fBlcjrtQN7z
DfBYdppNCqgAk7wW6ES43cw6fnkDt0jgztghOkGrohSUWeyS0YRNkuoXro95jf2DpCpNbtgNhocE
w2JQYZXcJKW6gccYbWNRPJOu6t1ZpXGWeTXgR73fwZAi9yj0LkP81lLUX21/IVho3Z02pAfpKyi/
8Rdphfeqr9R6aNrzutLNACga2eusb1QhKIc2cCNybeMmdbMhdTg+r7ELaSG7nl4a30GbDatmxKQt
GkPfxRnbZSvMPYRdFel/ia2tKerxfx4iO9wBqbeWe5+4XyoF5VxX6qdOzkYAvyvo+mJeJ+23ugAX
SA5XGXQuLp+aRkYi1LOtx/0mdvsNKTvywvIU862qLm02xOOKyd7DZxSNn72JsM2NVFq7K4HRTYHu
4m8ZK6gZbFdazOE9EHB2qb7Mlu5C1X5BfGzxy2ycQCZO/hpCmWLaa8jOWyMLSfZFr803dH6iO0X5
7ZFwbpT5uI3J0x2KqCDa3Iq9xZxp6i9Ckuq8St0+wdnGmCP3ICHVG0hIIeF/OT23vsxHOLRF7ZJ6
EXcmEXyaM/df/EbMyU5PnMY/1DQzrvDnhABGyQj8tBTVUXSHvrXHrR6fkQZNEDeHGexpbWtOBz3L
YSpMIs7W89ynS6QehkvsdrH1LTLcPCcsJe+STWpZ7U9uYy5YIko96GLl/6CWiwwWYiTuxawRNHxm
NMX0u0Ypnv1+wmsIfckZDjWF9isoywO3kcy7+1QvBpzosTBvyfXLq7WlESyng0bMAmC+3lfytECS
w1X0TAa1gyQUgHEWr/iWaYip1qS+j2tAEvXnhex8TQfrKXhv04CI4Nf6A8feu7ogz3ftU7ohS5E6
brYyS2K9qODX/HlA2wVMftDinzVACJptHbjugLZYLXdR1QDedHsg2YY1VM+RtRBRyFV/kL4jzW3a
a93j6AsoDJMi0W8tzJZi1ehnYl7XXuRe0HWRejCbAyDxMS5bRjpLFxlhRl88wMFMHhKU0Qk2xlLc
G97EMubJzINv6EZDTgZG2D5TjU+5V6qYV0mo4Qmqifb8FKvGtzck6MWsDVE2cXEh82eBWRJaDEFw
e8PMVX+Qpt28hCATn6H0Dze+q4/PXmU3BxJWATOMVdlYG5H7ziOqPWKd87KZdxk0aMlmexbTuh4p
lEFM8dEzJXNvfBvixIdl7TMf5SRHMO9mWkR7XrXu567WXDbyDEzy0nCB3dqiqX4QDU8quYgaWh39
1KgL2HzU1uy5HTiu9LbToGy2xmGrWz00UtD19jMRvc695Ra4+WFa2GRP0mIKIef4LSWqXhuZuSZF
Mqvjl+MPty9ByM80XruVdAfjFsaNvIlCp0jOOq5ym4/sDlYFSHIcjhiMWS9HojAwPfTjKrG8+VtY
ONWN0iIM6A0shYcQcML3Idfn6wyqAVmsmkNrGFxMc1+kJp0P6ZIxgU/f91MM7mNuBlHfYaqeELx3
wDjmyAr80LGfXQJCCc+ezOS71umAuEM9pDXEF+rAL8Yy+Ulh3rrprZpDkC1F1wXsEeYv3gymkXVG
lByw5aDKXQdD/jNJtIZYGWVR/tD6nqzYLmqbW5jVHFD1uayo7TPVRhvc9foPAmHteR0qfYTLaEau
vRmTqpo3k1JsSWfEu5JGkVIXCbjeMaArpz3lg9caK2PWSLlp8zCcVwM8hWyLqm7C6UgbnZssFacq
J2y1bBPTq14i+jxry9GX9SIe00isYfY6txYmXg8bZGN+zpWw+bWdR+N9lnVsrLBRFXIfu3rZbDSz
rQ9DDx58q+QiRMNxaBygoUQLcjiVE/J2mcodICVfXTp5LzFou2b6oFV+IaDj2vGNYN+Ki9wZ22rj
zCPYoKbxML5XVlHCKWhbjkZam80vntX1MW2OEDYmVRft1ot1gAx6J/KY1aMV2dap2/Gzq7VutRY+
X5MddtkAGiH2aJWMFFL3HrWMYqdHVn7TyokE0nnqdNiaGe5RBpZJ4XjIpExXYuyYz0PWcM5rw3ZG
ih+tx9r1HsOEKuVaVCxR2ygPzX7bGWH29f1i6ImqhhKbD7qYlB8fBfWx9vu2xOaS6VOHdJ6DHIn/
7ezU6UF1JsQyoJM2/M0evaYEdsB2xdPTLuAAXV3RmY22hltr92aXNZc0h2Ljg4rpb1VaPhcuOdzM
lP0c6xTSlvhOl2VZFAcEZjwRmtWzQa8g6/aY4dmQ6Z/evw9/uBwapwVLiL6IUuNJ+TtDKOD2pPKB
qiiywAReEAxUH/auZ/3EVvK3dOh/rcyiZXlbbV/izajR4YvD2Yce8e1dBxoGd4JkBXq0cdh9bUgD
8R6KqKw2Nvm36lmMGiTCZpiqzexI94NK5x+K7VRm2B5TZkEJ6ZyUhcmbrigz0lZQTOI0+8J2paSr
77Sy/Gd2n2MFF8Wv6eroA+EFOScdDPQN2dwvl5qQf2ybwsrQVfRWYEgXDFKZR5v3n+MfvtrypdDc
Wkcn3clzFD0sHDqj5DOJ9hiPPJ3z3jMTa9q0+4eXwutDcRHpI8ZDRKUnl7KsUbRxnHOpyHPXQmdX
UzqcD6zZcM6Pl/qP0uxfSEhf3fXflGa3Iw1LprRfFtzDj//69QO/hGYWnFPU6cR0IjNbGjn0Jf+m
/3t/ee7Se3QNnUoaHNR/dyw14y/akVQmsRjwE0jAGP3/bbU16Wby25h3UHzq6IXNf2K1xZT15jV3
FocIErij5dZkpj19zasBfJn0xR0h7E6Htj5nGYlC/9DUY/tgmtLeIG/Kr2LXq27KWXmXABemb3op
gVJBUQ4EBX42DlZ31aIHeTKncLxTCEbvF302kqpOHZw8Tx9mZcA9jubPBlz59RR3EU39fj63pe5s
YqWR5W0Nkdq6Df8dxo88WD1lAzHI/MIideyskAg4ic1NrGib4oXXg9oEYtXEcviSeY1C0xvHtYBp
L5xnrOhTH0T2bB4zPLprs62887RxFtVaCG0JXSi197ZxpVhNdT17KOUsgZIl97MWnjzCWQUBcI/6
FeUOEQ3QpYED1DdEh7gxHs9+qXIaFHAaW9k3xZiJHR8F7mhoO2smS+OTzT53LQErk4Lt1AdSVzSH
CqI02lWjQwIo0yiQtXFG9FC5I1ToynZj/ZyyeVDo9fRpFF98C+0JTQyFR37lNs3Pxnp2Ym2EIT6e
DZ33rc3UhVV2uCHOIdWejYP8LApAblnfIhcRK11v74As/aBgOpw17filrsLi0NeDeQ1Fem0LDiMt
h2/UqO43ky3ERSebM27VtUcBdfKbekM9eUupWW1UGEcgxxwcRbX33THTFlqfmL7qhfzhEvWyrkEW
PHHqf0o4wo2mdkaoEUJkwAa3KFzTndNM1Y9Sd+/csv1pz8Zn1vq70NH3agCBi7qqC5ExlRp/oqBq
k8dFpWxlJ/zqOazabQpaY68KoJ6wUG7durhvC6O5SM3xqwMIkvZWuG8GxT2FLz6yTdotFEVSI/oU
zUqV3HfpSF8D8TDYBGPUyQgcW/1nBXWrMeH7uAKABOTO2Fy5OaSpJqt2aFSCZOgPjSXTh9EO1dnE
/jeLYZMMX+jZuP0PLenvWqyxUfnUwIpwqPd39E1ItcECDbJr09QxShuNAktAhYowIAcR8HLstZD0
J0RcnJW+ZlJfJUhruDCatPuq6ZyQOrKXNx612oMTmwZhFzX975WcYE4lKZEEcVc8aFHTrEyMt05M
i6WJ+isAcwu0xqfZSeFhVKTU2d0jWwpYWsWtNSqa1uZdCkWlyZUdSLO+6cmQ2jps/laOn3XnvTVZ
69xOnnSVbrE89ysPCu0KsepZl/N9+rq/4KAS72ExXljUpTnyzQryv4d7hfM8jdtma5f6FkN2d4Xy
Rj+brczD94afB2ujAy0H49EkZv61rO52VosdDLRr9EsUe6YmvICCZa9hj11oEh1ZUbZgxbRi2JC7
7Qdx0Svyk6K7Ik68Q6km814rnOgGvXUI0YVbiTpDbX1BtBh5Uv2PPIE5k7QHLf8JV9K4J5eLjJHG
1R5K1+4ORuPv47p5BEhkbnOQfuvJIgO0oBzlev1unLgfejo6my6tp/XgtiNWcm9edVqMWxF1KMcb
r3fXs2XvyXzwtkYJF97qbPHNCCOx7eNx+P/snddu3di2bb+IBYbJBBych8WVg6KV/EJIskxO5pz+
6H7H/bHbWLtqH2vZW7qu5wNUAWWUbYrk5Axj9N66VxWT/gTA4CaIsy054VDz0baiJ30J0vg6D3sQ
N6pFYDfarry5rTuYdWNKS2ukOLxAQBhtaCBSNIxefR7dskZMsix88zXEuTCWMXWI8B4F16sY2/gl
zuptVAnKcT0YqhJ6CJkuSzFASNFNSovtRaaZN4pSF9QKO6IpkNMNjvqoEnAyqm6+lZQ7Obd6tYRE
QzApjYEq2WaZb15EdlJccTuVR9VbXqSmQYSLFvlbjK/9KneMfUAJaWX5/dbGc7YlDONeRf+eN7r+
5Mq5SC9soheabAr26DnCdSppYrOzpTrd+MFd4icPUYlRWA2NpWE9YQgnuAndTbYtdGn4KyZb8RCy
fl4ZRmHcFT0SRd8JXoiZ59ulCDdin14kJd76nJbmhgB500uTTrwCP6NMqZEGqzemgsAM/psxhMrB
UDu1hTHZpAehtc1LTkzBsBh0ExCgrmRiafsCBIUmEdssHFpINHJLe4M3tbvIZRU7Jz3Ptbs2tksP
+JVCII1qXiRu1F4Q7ICewqp842qotMZrqmoOYhvddaCM1a6vzOhga2hgF6UxexHdOrmoMrZq1FsJ
ZQPCy4c5p40pVIAGcuQopEm5nWLwloMj7IeCHq5IU4igBBPQ2inSbT50CQWUKNsaU0KRomMKxD7c
EUXQb43E+q64eXkwBlVdBmSqISQYyI6TpVC2TtNH61yN/bXNvdRuNx1og2pXwEU9mo08Au6hG6z7
Zuh7fiBZ3Ew1FRbOCDQp5ZrOgn1Hk4tmjw0Ds8GAg1W77qm+1/7Kd0rrPlDj/FkBUvwlcGy5Gvwu
PRllzFkYAM5ujDNlIwwZ7AncCvex7iI/QcZ0rUineJKjFSgI96aR1XN0fIBNqc6C3Vg3DQXOYyrV
7L7R8uwlhIh2S2HCpwpKgF0mfJW+qONfgW1Ollam+jvcktPr/+6D/1LuzRzr/6zcO76h8wzzHzfC
2vwn/rUR1t0/ALhbbHUh9+OOmCEHf22E7T+wLHHCM0x1xh/MVoy/mTM6jgsbYR9SFwR8Dp6a/9kI
s7WeKSQGtBMVSzOWn9/IweK3vz9ezztgpj4xU+ZnIyZCjvfn3doGM6bShUIDDc2+jMh9azMOaEHv
LGOjVS+KtLrRRLUSY5ccE1VvVk3e7lWj/Mq6TYxIty1r+qDw79qNGXdr/c92mA4GsbThBSTSXbau
ey2JqYrdB798zv3CCwZ2kDC7Rwr9SWs9dM3sThDNRafKL6Mtm0ulLtd2Y0Sea39zSuO146jKtJ6s
gVJdVTLZdU30NRDutIx9+tD4RgYCXjJ3gVepgpFR3ePYX4YcBNlsuCi2u/4S9MgBMb9YhiI/ZolE
Z1FfWbHde1aodaiwp11mMxV15MQUImbjksO/DWGGm8b0deyGVRwxh7I4rEErfidSpV8n1DLTYHqJ
4uTSirktpUiSvSibpWlHXy3LRV9jVGs7zL4rU5R7YFAfqyq9asc08+iHL3zTfTXlUZjBTob3g1J2
XyPVLFH60FaCoAXUFkUTrDd+zA6cW0KaB+WdLAIPhhJ9aEpgzJp948QUpKk5U2gmx9Ezy+nRSppl
kwxiw74KhgkQHib9g1FrNCLb+jKT/bVgT4zEy5t0skW1/BS7NnzJPHtCrJws3GLYuzFFwUbNTiZ1
N0+rQNQOyuyWjHXwhP0sfLHT6zAqVrgONtQgQaRN17SsT0aVXigkWdVV2C5suHxVG90EIyomBTHW
2sJD1wvFflUG/0qxLfaYTr0cS36zkxiYRZqx3CiJSJcdwbaIxtNaYcXQoLjQuZ6sfMtO6SLBCYD/
o72i83OrOFK5jXGSLjJ0NOx23Qyd6XSv0LwXMUrxaiqp55UvMhk4L7Df+a74Bc6DkZpHB9nDq43R
v5cOqN3MCIN1LqWxQxYEVh2kdjKEPgsqOVBjVZsIwIZyGQdiwznginin7xhRTlZbPGRxVi2rnMbK
YMaXUpb60RDhWu8g0KIuH8Gkm4PHRvUkKyQy0k2XZmPvyTwwF83YXmhmXa0VNSGHdtIEE3f/LIit
XJcgg0k0jfi5yvAxxnSEAjggQV0S04iw/sgB6JEMqDtVSU7UREeOMCqYQKkPFwhUdslktsuxjZ56
VF50fIGOq0aB7IHNbKnnF31BuVkhZhXprHyhGnTScgiNkW1FdP8hd0enRKDE8KXod4Be8aK3JWw3
0WusRQMm6ahkx1pbI75aUuEkvNsFShlCnZzktZ+PjVDa8gWp4NAGovagVfKOUEhSNPp0mwKYJFcL
HlVAcCwxOq9uFh+7BjAeyh91TXPHw3y5t4cSSzKpNux7XrJO3+jEe3kYMdE+SlqNoWNuXTlUUAnB
0SI3CZNLqSflisBML2yuM0jWrvs10sgFKsvoNeiPXQviHcvXVSjIYEsipINCVJDbu5GKP23h4Nbg
uLHFJVQeLcWqaV8U6aqiWL3W1SCkpZfsKr/rviZW0a9HYpMfe7e6xQt7HIPR9wQhYBDOA/OioAcF
JsnMXueC6aLFZ7LsUyPaCWWYPEShi8Htu5WTutkys/NLYxoQOmEvpc20FXUZ7zstWzEQChQCymEs
ukOduN/Y732Jov4+SU2vSsOcvqfyhhzHhXZOdZvaxmVgFfRu9L3oxgOuLnZGJroTy4o8DmwGF8qV
bd3EsBHMvt8gaUlPOq0mW3FaD12NhzJimyvdVei0F2B6mQtIXt0Cog8XAQau1nT29azVLQAVbCdX
Pbap8kilQUcD0KlvQMAcCM/MX4XuRGzV9XSvoiJdaMNATkA1HNUky5BTBA06QcqdUU24HVa6NbkZ
t6adPMXVTT4a26xXSIWG58Skn6yaLuhJSUrGLz5xTKgCMY9oXXM/Wnp9giGMfQgWfpvtw7HnqEd/
sqbVMEyL3hQ9fX3OZRJqL4qiqXhVASR7Y2zFJ0Q+lwppASgU4VCqbRiuioRuhmoHl336rCOBWpp5
G3l2PF5worSeuxZEa9DUG9pohifQ1UDQ2Ia5su7pJeY+Lc6i7olCtvZ9MKFVkReKlPfI4yzAP+k+
VmL6/Ey+ZlUAhie0ATXZwhmbt9GGElgGyYGAV3+nW/SVhmCKvKyDudllq0xljSnbk2ycu8piNWj9
gxX331QIF0TaESgJ8NR3wlMRqG9VndxpxFmsUBGY67BiMOVmksLiR3kpyUzj4O/HNHN84AKFXNQ1
kWElZ6ltGLpybZBUSbofHcJOfRrktM5tujNuXj3HKil+mcYE0Buxta6VJD65LitQN814Cx8auF1r
2qasJc6qht754PjVeqzgv0dsnBEaWMRMZsr0COjygYQHcPQ9uUBmATTbUPRhRfWNJKC598IBMton
eRi9SBj+azEpdIpMGzefjYISrVQ8p1LI9oWzVLqbxj7eKqFoH6TQx/vZsvg0ull6rcbmCuGivaxM
xJnr0UQZOxeKKVPfGop4SLO4pofb9TgQH+YsuB3efbEOGyo0QZ8QYJgzySqx3axwDeI+7P2vLgln
6HyhvQRqny5FSUvdzfecOThMlm99bRlHUtVpfitmuexG85kEkA25BOYu1RT1tgyaB320WMvsG7rj
+KQ740EEufTMSjkZATSbAFHNvtfw4xil1tH1ZrVM4oLaoaPiYgNMFxM2kQeXJGLsQ1fd0cTEl6d5
BJHGCzMrtw1zvI74TkPNHNsgaAG7RBIVaGLe27I8+lD6M5j8KcUUv68BffpaTZsQ0WY9l6OoJqQu
KqE2ReIFJQTp09BfNoa+CZv5e0RgVtDei8fSU0sEYBG5pmje1FZZDdRBEV+iKfUpt7W3gW58HUmG
d0eI5wkHQ4maSYi7OqFgrxFmPEXK0h0j/K0j5iyMv62brJJQu9A4rGdous1EWUawbUEavul1ssl1
CinOUrrjghiIBd7PLcEYQSZfE704TDVIM6slC31gvxTwIUBpt5Vgk/rt1pfFPi/1Db1SOujBGt3g
XmkaZ6O5Fa88U+K1BHe/9MV0E2fWhZEj+YvTvsR3Nd1h7eO8alFZM8K23ZZtfw/uUV+KkQWtGa3L
NuO+TfUlsK2DprKe1eP0vev6kyzzaA1gkCTteptowQ6K3CWDmi0f+SqonKiDuus+t1ZJKrbQuU+y
rV6q+kZR+9tCQOAF2F0Yt3mekCQXPKAA2xSNs+7cajcpyTENlJ2NCQ/x9nJQEC3lEY3voSdqulDl
mtgeY5FW4/c8dh7NhKWKuSG2yid0xW9C9dHPEvDi58ca9BzS7g28O3Q/+sKUBaTp/lvXpytpUZ0V
3dNUbl0VpWUZsJuv1kbqHo34AoDxV7jMxzo4quImsKbrfHAPUHQ9IQi4C2cdcXW0EG6Ufkf9VGMi
y4fqUAn2NmPQntpYPsMUhN4bQ9lzHfZMRfail/qWOPRlEZ+aCbWMiv1uCUSL+8r4a0bV+k7uRrBg
Ny2OI3r/ZnJPZZlf5kZ1TfzGmvnjZFn8hti5MocUTfONwZkf79zQQVO7TOQIrrzUT6qkxlrpxrJX
WExKNfdAx5AyOD4NnbpGlPMAp/gE+I2qhXawdfteivCO4tosrJHBaqR+gJJ9kcj2iqDeJ4ozxJHk
RsuSABK+NS7t8bUzQnwBEQjxelxmxJVXg7trM/e+sdi8INbfj4j9Bt2oNq2hXHeGdlcWj/ZgHQfL
fWUkySVwnRtKjtmis0J/wWEkWCFcfsnCyV05RbzWEyFO2VgYm4yKyTSgxIvUq96ayKykeFshYsaP
2cfYK96sGTyELPpeKu58ooDVxzIWzMOyc58G9koRS5maKccks2mk3xm2tSnIRmAWlbVnie4mkyQZ
qRQ5B80L9Ba5Zb8IFbr2omMJaAdz5886Xct66rpLNykuxqA6GYpz6wLRjCvjkfLOQmPaY82oQBrr
xV0Lzcp6jkzlbTIOdBeukJhaJWJ8pr3rcTS39dSe8rI1rqs8+kYJ/JSroN410/RMMa5i0Xg9Px1Z
pBdmL4mbbfY64lQUnd9dLb8egm6VF486YsDQIKoyyg6BVIeLQDORSPiXBUHtVHuNPYs2pzWIxA1+
0RhQdTz4a6m1O03amE6sb1mZx15Y5zslN3SvT2yddOb6lBTKRurTKijDbVVVX2NHeagK6utjNKzR
GsQrp9Klp7A0JGm/QzNzYVZsSSeFycbgmL6Qda8RIUV12c/6FXEbAfHQHcX1sPiuRM2iQAzBa1Jv
YiJfVlTZLOR0XbO0m97YaT1OfGmj20qcL34RPsEuYrPV4UDS9IuiLO+7KUkpBmc9RFPLR4Zi3ouU
WncbdwiGjOgF0Nptrhj5Jmvi51BnL4kHo9ywM73rOmQJul/ulBQzN5k7j51fPqVxhgMQHbpXh0Pq
2X30mnJo9appUPc+9oX11DrtQjrWS9DnNyoa8KXWOldE71Lo9wHSjzndLLU9TYF1EQvqyFGkWYup
Qtub4DFY4ZW2iAx1AX6XwZNiMQ0otUi3NhzUTQSXZJnXw7RRQUys5SzFJbKiXITugNrUirJ9UqsR
j1z6D5oWfAlLO+OsQi2Uv629xIDdByxgyhaP/ZqXg3BOIbNI1YHpOy12c0O0h8RnB69UwTVRvQg4
9ZvMAeNouStfohhKzH5F9fHNsLWrpJrWfoK7bbRnaXeCh35dkYN8goLNYaKMaDA6pYKxb2zWBLq6
noXY5FZ2IlzxSAfmh92op5whA3YrQz5cNT52r8Dq/CNx3KCpjELRD4Lk5TVCuhIXRJ9BbSy0HSBP
dkrkYH8FKJ7uLEXCHR9eAxxvqEjWo2BsxPZjrjjHXuGghGPFMtPvDmutMaZfQ191tvmYx8zTESXt
Qe++prK/96Nsh5+Ko3tg7KeapW1yBap844hPINyCRz+wNU0WFnPVssI9FRew2hRxtExmOFvLv7Ra
obqrEfg92z4l3LG0pIrNyUMDbVGaOlvhHC14pslnLRm01RB3ycblbL0JGmowQ9j2Hri7ELVsRDTh
Sp26xKsc+igqXx+zh3+ANn4aa8OgATpZXpAoaM9s/R4x3ktLpIo2aIfOzi4EI9Gpw+eAoZbZyhfp
0CrUinjlR0B1qmyNIhAV/KQBNWhQUI4+VRiW5SjN4Q/6ceUBCFplpFrobbC1tP4QUJ9eVMBoCwKB
idzGS5+bGQ5s1NZs1VI92wPHeRNuvJKi27vS2HZpeBDlS2L5KMecq45eCi6wdevoe7uisk3odI2K
DDla/dV3pQd/h75of1Em4SEZnwK79XK0woYILsGAPCpZcSzicmuyabNy2gKu3BMleE1WhmdIkPCV
Ei4zpT9i6L8yUtqadXsVdA/lEN3QgcwXAmuv6RSPVBXEzmZLzIYxr1liFUGJwKI7nQSNtk6iUR6V
kO2pX160vk5kZoLBZuguSc255rNchlb9RczY90l5E+z7JqN96MMSuwSUNbxwN7i33ItuiKz7sq3U
FalBS8ID6HMmtEWUCp1btlB9hXk3144KFqqFzzpFVgBoqzq662p0o1PZD/s6lNe+UYQrUyWxL87K
i6ab5dftdDslwFswsnjxoDw0mXYZDMRk67nO7nIS2ezBewziubuqazcK8RXsiJJ7PUc+OJWUIJKC
7XvrrpG1LUCLwNMIwu91XOU7X+3dU+YWI6WcyGjXUezA8oyvLLKmOc5x2EUtljv3Ak2A7jJzdjGp
Pf5k7+iCnCgMwcdIQ4uFwSCuydYiudFVNjmEAsTtygyCXTiFHBCFfUvAym0kk8euZEv9v+X8v434
FNr/czn/5v/+nzYj1v5dPX+G7P3FkDf/QIECCpyCvQt3W1CZ/1c93zT/0DWIqrM/ddZuWRTa/13P
Rw6DZQNJzBwki+sXrdW/hS3aH4bjgi4FXAqUzkIq8xsF/T9Btf/jK4YQTfMBwD3aQfhkEMHO5Gs6
850V1XhKYKyEyoXdx33uOQPMy2WHbcdeGyNylAV9s4iqFGhuPIE64BNKcYLgCyLA6BEbvksoN7sN
jFX+RAzGTgPww6avbKJkb4M16jnGhJBGnZKq3gJ4FNJyjPcWPfgq1KnF0rFetqHLqi803G8LLbWr
bwHxOAZnyta4aeKowDpRFSbzGDkJ1lL2bb0VQW+0XmcUj3Vr5axK0n4RWZV/+/3hfVm8ZbdN9fbW
nJ6L/5oFX695MVYyCJv/fv/L+l+/xtk9q6De/YKSg2zG6/atGm/e6jbhj/5LaTj/zv/f//mXhurL
WBBjQNkva+a/LTgfhbMc6j8P3NPzt+fguX59rt4N3fkP/TV01T8QNOqWDcaLxAL0lH8PXWH8gd5x
1htqZHOA5EUv9/fQBQvG76WnjPv0z4HNp/DvoWv+YRFUbPA5OKBloVf9ztCdR+YPIxcvMO2x+Uew
0JZaKEzfN6KcglawFmJlILpl2E1OzpoTNNnyh4fyC+P9e7s/0pq5rcaHC0wDfj33fHYVvh5tqAHV
dGZ5CNXyDu3yQ2uSOMzZY1EJXGQfX/D8tmaOGYo2wfPmgAEs//0FByMdsSxSrW7Q8F+GQLw2KDSU
T8gJP11Fx4s/A0KYXmAxOExLP+IEIvLLerJYKq9UsZpy3oJsWRviEynu/Ap+fEU4MGzEvwRiu5Zt
klJydhWoDGSOZiDZUnQqEwa0Jg3WsZBHtkhfhih6bQdy8z5+gOcNSnB0rtAZuTMYVDBLvr/oOJG/
gi6t9gRnPA4FVrO2i1FZmYo+HnPVLj4ZIe91qowQ3QBMy5UMAI+OPn8MPz5KeyTgy7HKBgac/Whj
yF1yOQ77Qdx8cqWfXxqTNI1XAAr0h1X77M78OZMsigaqpmY47GEcxJ5etMk/uIpuajqyZpfwgD+D
LX4gTXRxH1nSaRsvLEO6B9FIrjuDsayHTy7006dF5oLON8wqQp9ZPx/pEVYz1OYuVY4E+BwVhHgz
h0x7DgbDNeY3/XvdNOn249Hxi7c1i0JZQGcMISqU92+LwCQLDNkM2dJFBqs4G9YsZMo6Kwv3k4F4
/rpcFdUq/2qo0R0LkPfZpQgub/uS4DEgBNEmR/Gz83v/s6yHs6fI4GOGYqyrzICq+mfr/8fhV5lx
mDvdxM509G9MtJcbP+iOGOuJ51R3bkx27sdP8Oz7mi8o+KxttizowxDZvr8tc1KzYgAz4anteDBC
1+StufY+KfR8V8Zh8skL+9XldAvOvsVrQ4Q7P+UfhmNZ90SvtwAuEPqaNVlipD8uurBMDl3SKZpH
bBZH749v8ezNcYs6cmNmdjhFwrBnecaP10S6OiNoaRJiHkL9JNxbKBb1b9+Y/idnSfAQIWxqZ1Nw
qAUlwj8KPjbezV2gpmLHfiFahX7JYbU3qk/e269uap6eLMJlGSzn700486SfKsAADE2uW7ugKO4G
yj+4KxI6oEu5sCW0nwwJBvXPQnMiAvrIfPMzhRC4Cmtt3qS1R6lKW/32q2IdYyjyvmbq6NloJL6b
hGSL4Q8jnZMpuX2rREN++LtX4RWxyeCfeTfgnF3FHfOkMwl29ErgnkuUq3OzuM7XH1/lbG5i2DHW
2HBgQICQY8+7/h+HXQO8VDoT6DSHOOIFW/NxhR8Hu45B3vLvXwrTCJQoQEiM9fNL6VoAKxEh9zAl
lhe2Yritsa8TkzZGz79/KZ7crD2C0Y9D/P1dtROlh4IATJDWwZei9YdDJ9GeFmP/WX7EzyOccjH4
auKjZtvx+V7NV7VGtgFi08wMKLl2VgspQ+b2P7gh5nbAO+x059t6f0Ohkds9NIXUsyKlPk2KOmkX
eguJ5ELlHL//+On96p7cebFnuReCD+v9xfoow9pm08HAmAsoNpHdSc0DZ/fbV8FgYRmIyyy8ters
fvhhkoUhC96TT9Trq6JaRfX0BO/U/mR4/+JW5uOqyS6akS7MswlPdloU+hoXUdoswZheicsAMdIn
cOlffETvrnL2doAAkFWaIoSWfh9unSIxcCESVZIgqL39+Kn9fCkoexZpFthQGHHn4VEm0A0SJAB7
4LafaEG5Zrwk1DN6SJxW+eQN/eJalsYEh/kEVDpyvvdvyMVBp/dCjT3HjMQhtu3s2BC0+sxZQnwy
N/z8ngi7m9cmkDFsXdSzJ9j7ukLBlkvlzKsrsxrBtepa/clV5oH7w9mAyQ7bHHBCDTkhJznjbDRk
EbJzuB/0O4Ii6AC35PkjdW2nOXSUhBEq6ErifDICf74mhxCo+mwnTMw8xpl2sedwpfd5gKIEP9HC
xy+/VMDKLpHrs2E3cMN+PEDOqG1Md4g1mYnIzXERZuJle//Wct6OFuYlErzW9WvPNgo32Fhugf4R
toJzr1CEjDcW8yG+va6psY9Ehfqk10X92GhOh4cYHoQOC3ZGOllu2F6KFhgt/S+s4BtREPW0JsnY
OkzCCL5+/NP/PORQmrJZno++qgux+/0PX0V1QKWS5Qh8bAHuChBTwaFg8l8UpOfmJ+PhV1ezOGNT
9mK645G9vxrEx2LAusHVIrsZ12ls6nco85uKmrxL6NfH9/aLkaDhSXJsgVtWZTf7/mo6XCvZpqx/
wohr7BUEzK2yLokDbxiykWysIq+uP77k/Fe+H/CmhnIX0CS7MMa88f6SKi3sUIkxo9cugoXWepux
fF6skldb4p0Sor/9+IK/uke+XhvTCh5lznLvL9iqgrZKyXJIW4qs68B4cAd5gnDrg0inT/vx1X7x
/niYVIqILZrpXvOs8sMSYiSdYSsVuVQBZxVIgk1dfFEwXOwiIY3L37/WvBxCqKRawhn//bWcwqyw
KCGnMZ16gPeRKwcQEwh80npafXypX7w1mwouT0/H8qrN5bEfbysLs8By/DqjPVXMPvPYvtOdWkUN
5WgrjpDRKqHq/8ka9vObg4oK236Wepvzt/f+ormDBlVKlW/BqutTPaU+LYle27kyQveiCbH+3Zsk
E3LetM8HY4JOzr50RccfFTps0dp+ILm3yzHTtbJqjwRrq/vIj4crRadB+vFVfx4xc0SAjlnbtPiP
c0NxjSEQmD5XrQjK3EBXE14ZIwdDGPXZ4HR4YO+/PeYvECGCLY6u/0SfNIC60QUC+UBWFAqfaRTp
VelWdIXBIWb3CXrA2xhMDdrvsW3zTyabn8cQ5QbGq8rNzlWis8kGK6YhJHg6D4JIcwJOhZMOczh+
SehaF4qZRF8gWJif7fF/WsfnxJE5rwjiL0dM5+ytEik0jhm6HQ+WvLsbYGcdXRg0n3z3v7oKc6gw
OO/psIPPZpmpm/RRLSXn89QsljYGRXCXmGR+c6xQ+OJDmJ+gi9n+PPquaYaq00z2jlo1hqt5Qwaq
DTSEhG3+Ty5FTYWzIr0Z/XwhSqa2alITvZee9tZWt5phKaCyrFTcpZuP7+oXz44NlskqJEjPNc35
//8wZ6aaxNejo28YCgU8pspsg8o6AbT0D64zZ78w/Kl5nW9Der1uozSbOBjVPXxTkt2Sr5aDhnL5
8XV+GujzW6J0wsaHWZld1vv7CZQBmXtgpp5b6uDOavBpiucULgHmg6bMsa86AeI60dcfX/eXz5F5
zzKhPlIHOpukYyMyIysbkXmZLr5cX4mezdhAEvNPLkMOFIc+qAvuPKH98LqCaooq2+pTjwNIi3K0
QBcCRSsrPhkWf5Z+3k1XPEcDyC+cYYdmyU/3Y8e4Pkj98xBXBM64ssLgS0JoCFrfZJerxpbAwlWS
9Wgc4MVvAFbqn3wEv3qiP/wE5y4fNxlqu7U0DoStYnWe01rZQysm8+b3n+iPlzlb6KyaHMGaj4sO
3jCcUte5M9K/IfH/kdDx63uZpw/i8+bd//vXpnfdhO1k3muNQVytHYhQtMwVV/3ktf1q9FN8gBMA
dB0YwdnNYILq4rYk0teMSmvRi0G7qeGOUZVixyfgtWLY1cLss0PGL29Po/VAN1mFR302zY+glFw1
57JiklnrhVM0PSQBYraPX9VPq/U8Jg3KKxTt2QcZ+vunaJGtQMWS/Z2Pf3hR5KNYQ2ejzCJ6g2iC
jy/28z3xMc+98bmCzsH6bFHRZSu63uSe6Bw3RGGHhUR1UqFp/gfXYRPJIZ7WN+vk+5syjUJrRc6E
ZUwOsY11J4INgSXyk/3cz8+Okzs9dpU5UVfpuL2/jJ0PotBF0DESxnYRTWg1u9DGeqbl6Sd3NA/m
91MHWyqd0TdTYfALnj25ZBw6xeIo6YV96q+jXCGFrxrTy9DScriUaf1JfeqM5s9Mb3N6JwaS4ACO
1LpzNvdGZmGOutIiLYuQil2iHzXz54STccXZCiTtdWgW6kNmN26+wsCe6Pd2NLb2jj0DDq+PX+dP
z3k2OlKOIRsXoj81s/fPmUReWJl5R0KnXSpraatwmyhmXIeG/dmOkr3A2ZNGoUG8Aj1h22RdFeeb
Zr/E5d340vaSPFOYKcdM6Vw0uULUj5lRqFGyjJ2+xHM9CTxSvcfJd5ouqy50GqzWHUKqhDLslxKB
snyOxroCVpAGKA1RL+GJ5qR1Y9JZNPfxoA41XINeG1ZjZSNxhfthHYYydeFuVkCW8TkNZXCHUJvs
X7ojsidPqpvY7hkr2CQdrgjsVmBWFimGXl4NTNS2v5A55b4b3I6iiTBpEFF1n0L2wCcX4oHHMxNL
/0W4GC7TFasUSFPIY7acbeEYa5AdS80ujBcEIaSleqPFJuN6DGMFQzR5B1qCjMMBLmvA5LJrcq/i
gEEAEdKKKjjXYPZOtYz8ObrTqgE3lmhN7GPaxT4mLNetUugfkWnif/ecCF7ht8FU/GEPQyYhJDAz
xuHVcAI8XIsJ9IZJoMvQEYKEiXqQy0yd0ugBRkOIvX+Qo2/d2F3uEqvnV5l5lbe9a69LknDqXcML
1iG05q62sgoxqty6wM63hOwalRtIAZZ7EaNLQwJWd0Nx9OOyHC/7qUqUOyUAyXDwMaR2X1AcGuhQ
pabuuyDMzAUWrSl7K4FQvUV5q2Dra3tsnE4oLXtf2li7T5aIo2oHULBvd0EAPWolIwrBj65fYq1l
GiQ+xg784JtgUwUxcILpqi6iEnPYwegHlOJLioGhfFBEiHwuYFKGD4AbbXwlW4qe/sLQ/DD6ytcW
Awwuzcy/9YFvWnvNLBx7Xcf6oD+lgyajlZFllfU8AOiGY94VMkVlPzaEva4AJQAXAOgBWQxBTAtu
V0H5fZnFetmv8Pir3E+fud8rgmzfqjxBtQ0CLw22WILDhA1hYYcrgASwKoNcVS5rDqTxbHCSwxej
rXyN6ByB2UAfO7N6K6WvPhlGWNuLxOJnW0x6gR94KmVWrqs4I4gSiwSSc71Xp4cK7lyzgBLVRuxt
e5tAVuDwMOiqWD7qFUD2hVbnJrQRdJblsqXI2KL/DHLgeQA4GNsAxY0lbDjjVfuTYWjCw8dtS3sM
Bq4L4p1xmEeXNejZVxVQGqnqHYzeTR8rwxfXz5xqZ6pAfFYhhunBC0WdCy9GlGwt06QozXVWqPpb
QABPtCRbBNbCxEHcXNTaNPREhcfNEynJhjgFI6lu3jhZ0DUQgljA46Ef5NDmcu1LAQm/W+Yid/u9
XYDQ96owLuK9A/dvXIs+C177nGPKSk91A02iZjVf7Skymzvw2bL1qkCBhY7Zil0QBeDyts5ydTzZ
cYCZt+xBulB7nRrXXFQdmvULSK9+DQkLgsIiSWHnYTPrUv9EdIJjeIHfOPU+KttAeIGMjC/w7Kfw
YZJWxsuIomhczJTyYR01mrhj4g8fCnfwb5i79Xg2b1nRHSrTjOkGR/m07Zkzv1eqaJ7MLq2GA0WD
6MntapkewBq20FHrEpw8e3AfOC4W1DfU1NpdiLLRWtDBavqFGegdTASXEev1cBKtr13eSfV6wMtU
P6TFqN6olUK85gQI2esVAPoH5qHsssPomqBAL0B6ADuMJ49aUHlbNF2ceHmqON+hrLr5bmzwZW6g
VejyCNlQfVJC1YQkgcta2aAMCt6MXtMKcNA1LOjULfHP4qki8CxkxwjxRJZRdMQP4Wp70avmAyij
2iKgXuiP2MbK0WG/HyolH/vgyP0YqM5BG0GCHgvihYHdmnmsrJw+MHIPtx8aX9cfQ5wvfV4bV6mv
hNoyLusU7Gk8CWeVOn3fvsCRdEH7gYprFgRfELPKXGL3C99O/x9757FcN7Jt23957YcKeNPdG9vT
iqQoqoOgKAkm4RKZsF9/B6Q670qsc6vi9F7jRlQoKuiw4dKsNeeYeKiUUSz3OH278XNH3NrnEIat
eELyJKxLqQzfPc5uxpAvUw+KcUTcor21etyHB8aSwd5XoWrJVZyTxbdiBHizt1XOVKWfSmsSX9pB
2s9+2YTJ3rUIBNwWTmkxNuTMAd1u6iGNUI9xUvkhMUpVPZbC6aJn9O15eghKXleQRGxFsJg79gfH
Xkx3axeJW1wg2jtyw66o6ramia08DsBWZXGH8jyJkQAW9W2K47F89usSn5kA2bVcBSmysSfSPACG
j23LLAnGsaxiQZsw5EEsOk1gMa7ijR4Kwzx0M0/5i1H2mb8t9NCfXSOdRnjN3LwdoWQmUKm5EwmS
xmYWx7qaluZ7R7d/Zs80VK9jFgTfJOjp7m0SI0grnijp7XKjEeBoF0OySMAzgYnOnFYPe09qS3TP
aKUUmHUnnc4t7ygM7lkXCUW5SZvTxk7LLnm2pS9zXH+9afGwh/4cYzoJu8Pa5x8+CMtts4eqTbR7
ssB780hXYe9WuxDFevVIjltDoIPCm8tTAo+kue6ycRRn1XZReUxTpOXbYQldtOqYTGX3XBNchgE/
0nAth41YHGv4rCO6+q+eTlX6IR+wXb45UzjxCuVJ5t3IKg1RbCdEHY1mpL1zjmxj5XlBEznN/mDk
O5wcHoIVnP1kGk9+yBUGRj7l8iMrI3ARKP5J7jwS5265j66YTeu2q6glPvu9UOnDxJXuD/MgxxJQ
1yKtPe3FbDgU6exgT3D68hkMszt/mAenNmJOv5Bf6LbqdBuJ2e3xDNiSMDMjXEbU730wUVUKnDMI
4ll9ajNy3IhOKKpuQ6IVpHBzGcNjTQocPBcLXjpJxYNVocguzeHYzQNmLyvMrfZWzR3+j7FFTWtt
lat5MTeZ2dfG54pkg/FgZTIdcexzhCvXzsdgz76ytK6Fldf4M/RU+Rs5kEO4R4ZS1BuAEfZ0lypD
2B8H3zFuZNc3wdVAO1e/tRHq+htCI+BFYS92LfWQ2ehHNpUayWXURtBad0FdFOHB1G70amjTVB+D
ZMTiATI0AtY+9UbvgX0G24BVvmggcovEn3Gg6jELzdc2JfDik2xSHPkW1KCnH+v2/4Ui/h94p79s
YVaR75/i3ZvXCvHu9Stddf3tNwXu+hs/FbguEvFo1RisdS3KWyabvZ/icb5jrlU2ko34l50ru/H/
p8C1/6B3+0NZR+MHhRvf+5cC17L/QFvtszdCyMJ3IV3+S4B893MXiXb5fyys/GWviTiYejr9Cfo+
nOlaEPmlHmbgJbYdAlE2jRNlhwLl71XvZzB1hfPGsPlP0r2/FAUobnAQZ22oonV7nxrtTjlM7h6Z
nlaJTTHHR2zu4Yz55Qb8eZK/pqf9dUO7HsZDnkDPlrHAXTeZv5xVVhqLNEodbeCd+bsAs8RZJCzq
HE7rMhepOCRK1UABsHXBnwgBW8E+j//+U/w4ym/7eD4FgqYf3WpO931lgu2c2U/tSGhV2zVfitJM
7xdxWJgEvjcMml9VTzq7wTr7XPk4vBcrG3DFr4mZdSfaOz8Q9mcvVyyCK5rehyLJh2/dUJX3vcdG
pfcoSy3kUV7RQMbrYjaldcFMbkE/BSQQZkQC7KE9u6d0GMC6dQa7VZmZidhBcye10yn0W++VXgbz
nxRczDRq36R2/5lVyviZxIk7N2qTG78trW1YZs0e/+34GBg2FAijKwgdCwH5W8EI3OV/x5I/nSir
FPd/FvSf9Gs5/zaSrD//cySxQsK6/6XIZzjxGRN+jiT+H8hKkCfQlKU1gHyKl/jPkcSFOIUAxAxs
yki8EWsF5M+BxPH+oE0YofEDZ0hFMHL/k3Hk98IpZGF/lR15SMNM+gdI+n9/46i/SXYdob3Jcj1e
isBE1cK8WWrbOS52gfPWs7J/KMlhjVv/7H+/YmuZDFsO/hd8CPQEkfH8fljbhbnoWnqNYdFqAY8X
4klkrQ8cNUoKOEzDQJLhVZPMbYvnOWyC22VMMPUKl2CTS1EbXnd2ErvEsz50obNLVGBN28EkoOpE
wafbtVzbr1ZK+lLMoqxjK9FlUbPHbjibL2H5o5IfdbI9m+xymthziGElsphACuQ+iXNpRaUogbR2
+5ym/fyVTA4HRIcyCakVZgRYh7TwTwNWYlJ13HyxyTjOxu6umM32wS8KNvwDAUBs9aH6V/jMy8QB
6hO5nzxkk+nBCP1s5qNNIztn2LuBA8XW4RzqIrdsyJ7+QPXas0h5AreAMBxV54yt3Vq6PLhkA4zH
MtZBCXvd7rqV8ZNUU/VBRXlC/Eg6RIfK6vv7IrOsWztlZ7M1mZteqsq8NSRs29ggjeMaEQsWyc4f
fGyB4FwrqpRrOKEi0oLdfFPBzGom4wEj5uzsNIaf8oqsJpPuB7HOBYspS7yMVu0/T6aR7Gq7I8cY
CEj7ErZhd2vW4filVwBSN55Hok+c5Asn2ox51DICYYv9YjaqGneuRBVPnEFG1SM00HRvtVHZ1tEU
Bl/vkDrHPVtE+C/SJDUDsh5rPFIrHuCfBJBn2Ga0q8iR2B3IZDBkxpIdiiEi2d/l8zwMD6oKOWbi
V/LF9Jps668dWorCjkvFCVrluch1cyOQbbjnsKnyxwDDY74vqGjVu1klxRsUWRlSzpIePnSjtP3D
5Gjy4uWyQODdwAgT3WEZSKPLtku4OMltVxjD+DV0uslyzlEkC5ASeAnN9jybfdXstUumyraXeaHu
KrNpX8yh4H+F4XLvCUgFtqAJ6wOJMARECtxy6FkW+y5JarEzVmb+nVCWI+6k02vmxrma2nprT4Rv
HLR2eL4sjzSS+0l2hC7AemWdPcYjBfnxzpR9XTxVrZ2VVx6PPU+hL9af3jSm6h14jj+/GC7wI48T
6HpBlSbiLyfLFATEh4jQV1BYif5YFvBdiYfhPI/qlKW9SAL/s5saKVmKhG+ofRv4GcZ5mXHVlmxY
GzP50kKkZ0W9M+TIMh9NKmddO4pvpm0b3lOfAFfUD0qql9mbXPqz8Ddj3pSG1K4w0NOun9OIYsvg
8vsGvWPzAJLdEk9D2fGqmO00F1u3b2A7E/vSibvRd2Hy6tV2TXBezrihFW4rQq8iQm4KpOePuSvJ
IpEzNZRYzsif31CoFARvT70yD3Ug629aER5Ydlb0QdtN671kNaRVGEeW3tMWOAthQQRLl/AjqVIC
Eoin3MdU5sFN01vmtZzLY5YC8UKpMzFQIutiUraHGTq0Ba5TBadisPXnPpi7g+X3+yX1npxZDEci
M67IsYRCLct0y34tuCOFqryTnmls+4od8cZf8ukC+SqBCxBCWEbJlwf3rFIea6f6DvOZlk6TT97B
LLV1Qh8MhK8GT7KZc+eG2pIut2hBRoLpGAhhkTVf7Soh0Ao74n3ZVEcx5fDxUu95KCK2k3UGA3mx
PmI6/lZxn68DqXENuxZJNyPxYbJNTkHdf6l1dUsYcEhBfMyIvTQejCIqNqMK5pgtv7iLyHvXRkgD
eY6gzE9PY66BopjweDKwNyHbtGtIKprHYThQsiQtNbd2kcLQ6PfNTVDXDKz0c9sJsVV+ExXZx7By
MGgvy7akxLYLqIJsRJG3nyyEdVshPtbufGGB729NKz33S3jwzUyetQ8NzhfuiSDzPVv9q8UO4V8Q
vkj5ZrnQIiDjcwX99Ri596akVA94+eLokkEMZB4z2AhOjlc2dauz3TKMFpC7Gaq85yWYHwGbEndY
1eaRYKEKP+fSnejBnfDFgzZvFmg+w2eKE8SCoKSGeeYSy+X7zcYSIxE7BGxs6C8eerhMBLPHTgNC
3Ha+0hs6UfQ/1rntUNmt5hes7RqwUMZdQkhkbgYTvIBlXNlF+uhE4FM9wm6wua/8kk7PwGkr6cZz
DqkC0WHW783BCe+lGUEEd7S8dlP/DBc4wiju3ZstmKWs4mEio+Z5GIJ7s8jQuan8ihLmcQhZo8Mi
vLHBOcb9FKFMc4tDSq2OQGl7PpFRfueBJo4tYM0EJTnpmRjhFeikmKgMUecno42+FIOaxo0LX5zd
8uCby8ZkfNzwbo33UUhp2mLs2XljeW8RTlbEKWGom04rPWyJiqxfRxJiFiCPASnuLbjZXU5VoaSA
P6yAuXI8AMHwjjBsiyeMZACg+inFPm/h78+BbaefIhxtvBqL6jeG1edtnBFyiMhhah9rHVivEXWW
z5HRAgTxgw4iABmGV4wc822n2poUMC/8FISEfrmLqF/JqOisfZXNS9xXtJF2M8VJVvppnAaeOKa+
wKHUFU5b7Ohlh4+q7Q2QlsWYrdZe19ipkR4Odbn8OksJ4eNRX9LYnAb1MmXaOgLzDD63vi13oIXy
e8HqkWlCDMPen1agkRW9mp4sd2FquM5G5k0pDgA0Gv+LJyJtXUWaXwORkYJjrNaN7CYIh/bQ+gOZ
qrqHwrAY2a200ul7JHM7jhrQEgDpjPwZ2sCCbDgp/K0kwz6Ne7iIJoAFxCg7F9zHEK+BmzSvzHIe
QVUX4TNdOn1T5elI3cnOzHBfm8K8TyugvTHKDk7aJksoTguynasl81lytV1w6AcSZdTQZbeVQZx3
grb8C1UYcVxMBHOhEAEY0pRgVBxscZlmiLD8qZqZFgss0mUOMUmavmSFEXn3lPJVDXlqcWLIRISw
4BAhoCkbAklOsmr3XifkAx2n5Wjz1QmDXGOdzHwCnWepFXWSpsMb4Nb54KjC+iRRN5cMiWW5bGt3
yuSmpn55JCvQXV3Sw05UPalW6QCnYFPJnPysMTrICJZcXkl9TNyuOpmVOYFYMhhzGpUAwklH99oq
ZHBO7ap5CCcSeMuOaDAqYOXGHNRR9G19k1Nz2OraPwBWsQ7U44Udd+R9PXbs2XdMsewdE2iji0Ro
SBKEc5+DUD8CAmmOWtrFKXcakK0s3BkOgTS0TIcXmrkEtYFcZLFTDifd9XQxcuHfD6y17/uOaKc6
lf5Fe953WqXlqS3XQViGQwIloiclqKgCQhqjJrWuoSKYZ1/1yw0cGiq/RlTk5i5NqupNhkpVuB+G
+hRGQ32zTNG+b7rkgKqtRqi+9GoN7tMi+KCNjhVW6hfJwTIWHYPFML7Mpco+mZ1aif9RW54Cy4mS
YzBYUYxfLtxERlXigvWbiwqIH2B7n31jTmWTHmo9HoJx6s5zxqaC0kC0dUZY5xVsxXuGHhIUmYS8
Q0a2K+verOuPiwXPZDDg4MDeIDFZO5BYBYqac1IKY1/Yi37SjmMMW1EY87GAV3PRaaH3NM2cF0Tk
zJdUZ31ST3Ae9ZfBX/StoG/xsTVXiSllaR9MnGsAXgE7ox/CQYbXThdYLGfK4cNqScyAcgTjwUwG
NmnEmjUbVfYM1qTRAJQqTTU9jqYFgIgyc/bdr0we6aKa7c9pYNEmIJZXbM0Zj7/E2Q9d0SitfDtQ
LT60NSLCjT+FYTxI8CLSGeYv7QjVYh9Rss+2nW9Pt/5owFEXaZh3R197JQDVIm2CC4Cf+5JAHg/E
E6zBQzd04FItp3rED+VuM4TC514407muSmQfTYiMNyjeWqktGS/aGq4Q1RjEEopM3uPyGM8FfVPa
2E65s3My+oQpwGuX6WjtF3jd8OIHBnXUFgC77Bxn9bZPSDPcDSx30tuM2w8Ahiio7VywTaecjPrT
cWUFrKMPbLjBqXVEaPCqhmb+kPu6FPuRLE4vZimmt65uy2twP8YJHWR61Wd9tu2H/GPiZ/mFUd26
UE3xboYcB0PHqHmIQmnvh95Lrl1G8VtvrIMdzWODNUCaP3mjRIuK2nXXzHZ2PbDFjlXhuG9hv7TP
0KnV1dSVw72RmOJQN+ETPRt5MmdHXHleVT9RnFL7pZ3ynTZTdTDcujkmtk3IJGNQG4u6h8xK0Hy7
aUMyeYW2mahnREo78Lgs9Bee5h46ce3K6cMCI/3g1bTRWHrIrIvJv1X9xWNDSd6JHGJS2eio5Uz5
h8mWw8msB0dfEddh7FewxjmsVzAwr4xxlNXYQJysJ6DOHJ6D5qwQ26hFOETKvPfRV6ELAgsFHRwy
HfeetpnEF7XuKiEd0nwRB6Gt9C6ZCACGD2hfl7IOPqYJ3L0iMgIaOCZRcZXZ3bKBVNFW8ml3Ecz8
rTmUFo0RaRD0q2G9XJKCtaLh68a8hGFdMOGELncLKVOXdwsY9gKobc3K/lCSpE7JrhlICcc3zo/q
lgEs9aKUgG7Hys59OTbTtgumZWdLaFFjUuZfZYNDsOrddj9nudvtx4pgdpzMvjOAC7LXB5Jt5mUM
RjDALVtLYiLqgFCwKtlIvxy2bcMrj2vF/eIjI3uYx3mBa6V8AcBUJZsBGda8I96CuADkDIgPMqLt
0x2pnQS/20767KRCvniAfIg9cJ0PltPLHVFuQEcRtp5pejs8kFjlHumNW0Cp6smdt4toou80jYpH
JDzfqnRi1h1SFsGZrchY4M7TgVaUEJ7nNIQsbhet89aZOogdzQTHMqBk/zllE/tTLdpLttjipFDf
kUmcSVQKZZjupISGY+DyIN9Y6WbPkSFX5hYKA7IToPOQXGV4vXpmcqtOauycGwLBCQYwJBE2Js8M
gRBjXT5EVHyvyTjMHyt/FjfuDE14aPXC1Q8vAbflnBSd2EvUKNYu8bGFsgHqWCh0wGG/lqpU+6Hs
c+cNYp+Az2ZU3Ng5+AImhOae17aHoq6bk9lFubcLog6FP3FpEJbQAo33hDUGFV3OoJpO/WB5D0sw
2gP5Drp+1gM3fdswjl2NwFTzDbvpnE0gi6kLIE2z3C+UsU30Drk42Jj5QWpqkd8XNnuiXSJs/zPk
SKzw1GxIjbMXbElriI4uj4EtFthMWgVfxhYR05WANUmE/LxMzilTWf1a1rN8NY1qeZrMHvMb2t6o
4zViXcrVy4zuenTrGRyuEBV+NTGP+woW+nNGSViymBd0/DtWnN9ZnCke1CCzm42RG/m1rcy0j7FG
dLf4tawXqlMmdilvTC8BqRbPsgoemb/xp5mjar6OfWBmGKTotfNkzepV0P8/jxkeQPYTa33LK9ET
MB619RvzwpCd4JQF9yENzBaymN89EeJB7oOdOcSoS0ouR+RExHbovB3OtAbljk7/+JjTSAOO7HWs
H3F1PfdtWJ6L0gKT2iVe+kpPmcICCiWLnRLCZ2oN09g65al3wvp58NHH77PForpm6IDKgJizKd1Z
gVKa9BWnzOIpp1QeSwZ1yhQZJr2tRiL+eXJLJhgaflQiIORQiwqrzF41X57VnhMV6ZaQ9ax747dZ
9HsDSw1LlO2LzozkUqs2AcZpFChFVlEVf6T1mKJiPB/msC/bgPD0ZFblzlWV+xRaatkyM/FjvJMO
Dy/JFrxDTlUAifvx9eJH3clbayd2XjmnMEzPaVrDFY8K3y5POfDtqtyIsWO2Bkpc9SbIe+oOyxGj
HWI3xGH4q26rtOBi0F9dzJlYdH+pLmU0jIG9eoMpOzlBayz7oELyANmzStWdv0SUZ+Zoal9q1+Na
tU7EnxjDhH/p09rVhZq12Tw5dq1stBSElj91NCw7dmRtqI+QM5mFjKKc+YCErDviWmH8ll8IVaYE
g4BiLf/8KOVQv+Ii2bqgFERkd15eZYWRe3EtYXzsosoZi6M5GjSGfPJ6p/spke2L4Tn8ASygXL6f
tR2nZb18MYCtq/2oCMlCYZZycr4z8TNRM0qxQzNv+YfZWyQlrxEK9HLsRccpaRBJ/Mt9ovLaogS4
NZA+gp/HR19dZCcr9VJCFmB4bpOleTLtvpzuGS7hTSgzcsU1cUo8lBnbdXGN2MMtYImHRS9uLIae
Co656J9Z+Cv9sfanpHuylLm0cGMD9EvmgMTn0COClHjwyDe4xl7FB+1GANA39C35VGEY9f6JMqAh
t3Wl5y1Tuqpvig4JYTzwGaZLOGVNRF3LoWyHcD5xt6PR1j3414ZTnEoM8QRe4zxigdSlh/xHNCwk
xit0rNDyusn9mJMazi41LI6VR0xoHSzVo5sgjdv8X9POCI+nyL9pdOIFm9pEiMJkV6j2FkWU1ZzC
RnkvvzRW/k2P8PfGZ4DWOqJ5upp+gQLwHq6dyl9ahPA88PDnDk+t7cjbenJQHepq8KdNZCJD2zvE
/up/6Ev+kKn/0q7gWPgUbbyrkI/oyvjv2hUspptes3ja+LDcX6jeEY2I5R21Hdu7GMeYd3ZnJeUm
HFa4dYnawNjPlFo2ehTyvhwraITRgG5lNUFtyAit9rMjvc9yDIlW9jJQ+qCZWyb7WaMEZOMCH9z1
jeGB2O5sH1nSOuvGsLoYAGb3TxyT9eO/Oz2sprjPwtD8N5iAxbBbi+lj3rAHznm2m+6UZkJCCfOm
u250x2snQLBAnpV8/A/vJiZCIEXYXClyra2o3++m5FUbiEkn/rawWViK0j9RNc6+IVxmAxHRgSr+
4V6+j2rlXrJoxf2GFHwlV7zvMXd1Tv+2ooyEOja5WdwBRLtnROepWLwWoHEUXlVCBreGN7Rn1IXR
hvq9SkGuhBh+Dd2M1ibLHLv/hw/2u4CaBxubMuVken50C0NwK79filp2tpBM6BtCaqe7sKqmuwKF
VcJipmBt8PfX/fd+/s+DuSaeQzQMNm/Tu7coQt7YNMqCTRlVbK6ysgXlRmaue/r747w/KUhQ9NkC
tOk8WRGX/feTmolbKninYIGbimq7Sa2o3HVNhtaIUgZzw98f7v2DzOGAAfjwk0JwYX/h49QzGh7G
o2bT/ph48imn94BHdB3+gK5mcCvntQjFxEBleWGNFf/9B7Dcv3wEnimaulgraan6P7//y/iUj3Y+
CfpCxHpp2T9nqlyMHapi7dOBNNJb1hzwiw2VtnQLMiVekqVsDGo8sqegF3QmxUEzpWKiaSreqDRD
LZfUQdjutC1gXzthkRfbRDvkdZPkRt6k0IwfW0RNwDz1Yi/HySmgvTZGBgorYYguN6iJbPPYpi3g
UA8R+LT92ZbxBs1ESyNhXYO6Di0mm9p0R0vA7YptZUzqM5klbn6pWcjaN3Qi/DY2Sn+ej12pTX1X
jhM3MVKT1Tyxt2BCpXNDd1AWE5OuHkz+cFibXHnVJ3W1n8x8nXrHhH+RTDViJ5rEuyDHDu7TaOar
EnQKItjRQXjoMuJZB+R+60xcEHm9tQdSM7mQOj9oR3MrGdfS17SdWmjOhUUEZ4emMnZ10F8VkMW/
m07GVMk1zlkDJLQZzr32k+S5jhLoZyTPZh+XTi/3gTFrJlPb5SN4ZUJXyqb+Xl7lXcuEXgYDixAd
oik/ZkQS9N+80mUVjY6vNx6mwkn0CQkY073qvYjiROsUVtwsYV7tG3Tyaz4olaSdvch63rgRSypi
aTJWUcIJuVDUafKDMa1qN1Ti/OFEpYY+aeTXUFkBIdLP+7Ee8aQABjshEpv2OaE741bV02QeNWGR
1WUKRsRrOpeUr/tobuVu+PEX+tzlID0NmgKy8ihBAad5Hh3p7f24CAEnHdAG73hoQDRcYQkgLWOs
hkzdEbvdvpC5rmnetFNCpXmM9jlQpWfbQfJpFyZ9DqCU8ibRuq52CVJ3uvpG+Ip1+RopK70Fvy7m
G8t32UCWqpiN889V2jQWmPh0sapp5ED8ApXN71Yj7HvMYhaZDJg3vTjBPVme2TbV/zTtvdM+YC9l
qFh9JAy7Hi4ahBm/LiUiX4iWgEsbRDdO0C0pWsE958g4FbrEH24tmd0UYc8t+PtB4v3gC5ICcB28
sDXDy4Oh+Ptx7ZH9YRLiICzLiPE9NSgtIy2fp7u/P846uP46raMsoKCFggmX6wojeKcRo66K+6Qg
ech1jOBjFlnVtwIDijxmBfncGxtecg5awkTonCxW84lEruT733+Ev1ziH/4kJjMXBGtov+ewLRH+
pLryadyM4XTXkBJLMmgT3ANgRBThePPXKiUv9R8u8Ps1ImeMOgY0BYIJn0y2dydODy4DX0kFqIa8
dSGYgmhHo1zb3WXdvQwpOJx/GPf/Ms9xnugn8BKi2kGe8E5GA42mmCpBG3jJ8giIczK2pBY636K5
Yyj5+2v6/vHBxcYcQ24Wah0f7d/7hQKilUhPsNbTiK0I6vZWGPeNJknsy98f6N/dPCAk2NgJroSJ
6/z+nGZ9WrudSxoswmrxxfOSnLCJrOQLsAJJiOnC6etPQcffH5c3/92Ta5s2HkTMRFi7uKbv1Y1M
erWvErTqlJ7KW9NU6jy7JiZcMZd1C/uh8b/mgZi+e3ljffUMDT7cLkL1qjIn1zsjnOVXuyk6e4dW
xbsIOogzSaRReR9Ug0PQQ1BdRRPVzQ0I7+JjRDP6lYRPkxjIJAwzaNkoTDaUvSlk5nk7xnY6DK8l
7iskO3k0geOOvCa2x2h+dbxBya1RGLK4YnSmxST95suI7lgeFsueCInWdXg3WQHT1Zx3af6pQZGn
sQm6EhXkxjeCyjkEP/bXPQsDY0skADt+c6iC5KSpifXfIlszDJE+vLTnsVlcCL5+PRhHBDeM2plb
6H7T9QbxpO6POkHUtXy9/lFcMhz2FdcVe/3wjjwp/kJatnl9Y+om+SDIP6WNu4zarM69nxThToW6
RT3UVxV7XhvrAmFYWWMzcUYLOmhnQVYSuohVlpZ5o6S/eC2Hrgr3+eIykNVjgcUIfcDD9KMQlOHd
3pT0bL8W2DGosOWReau8SnMiyHSoOc8sEqIinIgkLF25dWp0PVY9fC9Lx6tRpYAX2dpzaKqtCnjv
r5RXULH2yIaI267t3WPT1vjDfCj/z6Qi1aRQVX10nJbU+aTafPzohaws4tDwvfZMvIN3gQlPUO2c
FWG+q6OQHKhiHZk0arwj7WqC6PMmYQqcC1e7IJnHobsosSBOa0fv8nNO8KgOdoxriSGufhaFoK3U
6qXNxvVWRSFrgjYlO+L48+fpBIXpxcy9ILzKdUfECTxM8YmIpDVAwJ/ao55xJsUC48eLQX/m0UVm
Q/WITJflM7IYcakto0Hy3hqSqjnL3IM3R95+nKNR70v8PZDKlr5PrguQReW+q7SSO1QgVXWdj2oe
tuUEgSz2EPgYGEQ9Huaf8hc0o3zkutZpe/CrkIp1OTN1Uv5uM4IceUcqOnDrzS263Fm2rd810aWZ
pz+hDP+RGP2xqfjvd6rzD2H0fyOfr/O3rlHNd/3+p34jQ/9/goJex+f/WTl6/Vq+jvlv0tH1F35K
R5F6smdiN7EiTNhIrV7sn9JRB6E5tAXWLchmGCgD1hD/EqFHf8AGRbzOrs72sPytgKU/taOGFfxB
Bxuw1Dq6Iui2rP9EPMqK6feJj1UTKk66jXhwaTlC6Xm3liHzmbBFe6H6MoUBC21SM5YrZZuk7Iik
+ZjVJuEDnMO4y0LaJFMZeieGBXWXU7wiNYcCnbK78tHXebifhNGdpcUWqE5b60pR9th4fjoiPFC4
cN1B6jNZwM0J99AcI8va1qO8dP6IYa0iT4p8n2pYBXnJB73UlBSpujTNEMb+iNHCnNqPrjZnPgl9
BFu655Kjt7211SN5o93kxXNbE4ayktDTkhHVEC3yrXm4mB2pi75lfDfs6LlvxD5d+h3Z2tZptqig
o3Xa9C0Cjcnw23OL7wvVRt7slojsiUGF8Sy65FHK13l20FLl3rG3iY9JXZ/jS+uBeO195DQ3GrPy
HjLVI6Yb1DJ1nLHfaBMiwAodR8RPEloltpTfo90wKrWRWXZLDgSxFmpBmuJukQVdu4Z4StCKECzi
VmV0a5X5c0bFXjpUa8t81wg3Tv32Mx4TYsu1z2zn2N+YYrMXOFl1bGqPnEuEp3HVWgvqxNI55Sk5
aVMSbRkbd8GYVoTcC2eT15n4QHL0xW14Y02nuogoNHZGr4gNk9S2u958c7Sbxdr7mrX+OTONewR4
Hvk7XrUfRH+N5gSb5ji+dsRWHaCbpx9Cq7uRQp1bTTjnOZlJ+ygUdDDTQSUBQ+40ausTTxRezXC4
2JH+UNs11F1ICM5gkwfW+3dLPX/rgqiIHVWfomFCPNcQYz7OR6EpbAWJOI99tpBpU33N8/4tdb3b
xedZwsJGu4J2TZEb5IfO43cig2EXuciTvWTvgO7eUKd19g1qr+NUlrEReMWuKyaiPQeTrW9bd8Vt
YaY18pyhpKe3XLHSdg81UdR7eA0fOr/cK1AUJYLiTZLk4mi26gY3LhveUr4lvfVWN+jq5vnkiP5M
omeNzAplTmdhYks0KCX2pHe9EN9U7q3Sp+8IZUhtTVFEoln95nbOPrLpBS3Mil5LtFqt8qfQ1U+i
UDdpaz64Bj9R4SoO9GzFto0VLpycXZBkp2aR58yvv6g+XzDnpoQlut0Xd0DrHDmC/mqBD4zoqjrq
HiOmLofWpGWUJH5n9pau69eUlY3NFEIX+CHvpvpO4lDdOA44JFqbFt1f+01QPzvTqArjekIH2Dat
T3Z4ecZ2/YpCAm0m2rQe6/F8ihZ6fvndkl48ci2pnsR1Hm5m65iQG0a9/qs/e2c7wQjan/thv1jT
Zpg8BEiGHfLyk2KTdxu/qk51d4CStq0WAtW6ZD9P3WdrpWeMIdGLFe/CWA7x5JiEDT876qGZSBqs
rE3hslPK+ey88lshX0f3oMpyG7TPQ+h//S/2zmvJcSTN0u+y92hzaOCWBGWQIRnyxi1EBjQc0iGe
fj5W9+z0tO3M2lyu2V5WVlZmBQm4/+Kc7yRECudMMnzBb0KSVzfAxwWmeyxi9cfYj1ewa1sxx0AL
hZGaaqbNYryTyh2QIWCVmx8DpmLzUbcLUHtk1qn77dISoy50OHVYjlWEijuHUE4i+RBZ5V0hOLOf
Vw/C65zqzjcJR3pXOMZJsEwdmR6RtZtUbQhdan8vZ2tGEdHbMr/BRp97BB9asRUJ4ViU8zpBZ4Up
z/6iYgzuEPgiZzENQz+wr8GKZrlOfZgyhU7UXkrt0q7j3kY0w0JxlzSO/UqS8GStRmTv7a5rbO87
FrFgz15lC5L2TGtO52xpegrdNm5ITGkzh2i8qmgIHYvtDGUYfJNy06NAybYL940bddYwreqmjiXy
1N4W1xa2UPcLaD+U/m2wSwonfr8K9OVc8MIHLirOJCbbhnHuWbbdoeAtd1m5vuGuLT7ZndwSwnxH
O2icVVfZFyXtmB28zAjD9eYn2yQD0nX8/l21QRVdaQx2CNQ4HYef0HGozeqpvDN7zauDcbV163UQ
Ttfy+2iUSXhslu08dut+ylFCjWcQE6swjdcl/YM3cIii0ULavYlzzQev7ke7Y/Ia7nKb7x2QtlGT
8chJO+/j5WiOVb+W8Zb2vDxrHPDYVPtLmqakRmn53tnpJpS1fxo1v0DeNYUZyVkl6ysv2Zepvx/b
YdVYbhBNaNpbbInbIWNDfZ0YFsbYb0ZIwEcjKeBdjTt70O6HD/ZzZbFLIQQZZv/CW3Tw4uHFS9Ch
wvBZO+mxW+qIZQb5SZpXkp32o5fKc1DHW8KbnmizMHPAl7zEc1KephnnkiWIQownhMNGeXCK4qZs
856Oa5Ls7SSgx1Hi5yIdTw3IVebuD/lav7BgTCbuZrpPNIIWM8yLvR3PoBt9f9MWLina9bypJ969
ZUTLKJPyfiznLfCAXzqgEzkUmFo74ujEbZC82+xloB6kN2VX3/cVaY+4U3N7oBPLdkN8VxWI8nQQ
vpBzd6rr5RG/NPOrutdR25ZcOhCY+jrfgVHe+6L9FXN/79tlcVfxF0eTs+w6sw025mSctDvc+i00
jzYPZ3dFJkp6CZ3pU453Mr/G7GVGuBtLc5ukULqWU+shOK00qzpLcJUG+ke5/YuTZURdkmyA3shM
NrggSBWb7GsoebWp5+a596cjEvrlVhrl3iNO7uTZ8xY37X3vxldkAtZdYyrvSxeov3ayy5J8Vrrf
lOmwZZ18wHxqkjoxoKZkgz1l7+Ui1gjd14Zi8iubITyYfXYTMJDa+HwCtZ8+dvRh7bDzfM5ldleY
tVW8TmsvvCE/8Ne3idt2jK+iVftA8SDV5macighQ0ZrwAtBgDQ/AMA8IfNL5pbaa7awQvQpzH/vl
eyzbc62SfSN5QUiImo3qT6ax8JblBnIgqTT8ranKX22339PCEYha3dEl8RqKOED3NFUHFlU7u1H7
uZu2YxJ+oROMnPS+k6cEGFrNZs6Yc456DuPw0oERIcuO+uZZO3Ijhbfrx9eG/EDIFsXLUAtuwbtw
QQpX9oD1JVFy7EAnchVtSOo4uV5F86lL4xuNGlc/NiUyk3ER3SC5XCNJW7kT0lMZItM2nksThGSc
+dauyoPyBV/hK8Pa4ol3ki25zy3HSv6sXLGLC+/Xy9iS9JQ0TThy+tJgc1ViCkraxzTpmjnq3ESt
3PrVgE1Ndpm5Ceax2rnKkdTQVRS3HIUB21HBGPYqnM1IUAs/vHhj5Tdd+lCidMk07XOXIqJU6RLf
j7V6dYP0dsiQFrmEGPCo+YiOLAHHGW1iz5Uh1CccpZu6D24ZOhmHJq1Jrs3afU7ruqxjWJoMNzjB
NkXboTbplrcx1Sig24+6CFUUoxrehGRlD/4OxzpCQ3Hr9OA2fDZUCNga+ZyNkijwfV1Nb0uJ28Ak
9MJQznvYfOkCcoiV7BHoIZqWPrLddIwEKed23MFbcAhf7lH/bDNP+hFe+nXqsg7PeH5QbHrKu8Xh
u4vDpYtS8sWuBqX2WVVV4a8Y6i3f2BeIAuWl0yd70lk0NNOyDZDORaZlIFOoGFM0tXNpW64Ys4Zg
wz7/fbG65TdN+TMRwQrTTs4Zz9CmHe7Dfnxe5obKOjz6S3MoXIn20gKna+brucFpMscnG8i3rr0t
9JnIbQgldgpyTErfeFhmD1kKZvqXIlku5ZU8Y8w3TQ/jpJItWXFAXWRqvhrSu2l9ubdLfWj7NioC
A+2fH55Y+58YU6FYAXFZBa9DOX3XXXabVA/h4H7JNL1eLm/NZEZJGaAoHzYZSaabUTJ1cM3K2C8e
PvvOgcsRX9Wd6obp0Zl9tsnpP/JzYAJOh2qjXfEE4OuOUN3tJKsIIxR9Ao0rOp2m3ddAtlYd/d06
zhQh3v59HRi7xHGicO6/dam8Pd1Dsu5Q0TRevO+6bF07ivCqmg+vcxHzxDqf92YwPdtioJkrA2dF
ksEl5JJNynzXWvJgj8MzheBxUFiqZEfOHnrtYzqSkmG+wugL1yJxrbuqc77d1DiyKNmzivoKK6g4
QyF3y4yY0n3gWrlgJVi3zjBuIBhe9Q8OmwlXr0bEzMd6Gl5z21h76XC71GZGxLP5O7bpn3gS2yHO
XoZwQB6Ki5/Ywzenm84OMGMVh/uZr8WT+76YqTg+pL9FgniyGD4uCr18q8Wmh0a1JiOTAIWiem3U
EL4A6upP7Dn3TulPSB2HrWOKuyXlRk79Zl7VGT1hbI+vXm1/VCg5Ij9Mb4ve+GyWdNNW5XPSTPM6
K8M1UKQfhndrLHH+sdN3DZkQ0m/3iFjEWhhNNNbOfeAn7RNko23WIuVdriLZ2q8fiibYIj9DNpaO
v/ECl5agQMURge4MOlGzEiEnVjjoTTNZn5iUwYXM9o9M0C8rNyHgfir3Rj5V2xZCO3uyrXfNkbcD
mg/b1+UNCU9Uic6n41ecIyH5rrE7P2Gf+4pbdaG9N50StALSexlu+2HYlkWTR13ubx0VP44DEn1p
PY5ZvNGWjxck26jB/qm6dh+M05Mn67eawr1AKD/g4vArDE7BTVg427YvnklJrrrywQ9dGCiuT5w6
LAkcN5Q4q5qgSdi46fjKSM0/t01DSuDiZR95HrQbx5QTormkIR5ZD3QK94MfJt9xkgqiiNMi+RPj
FzpnTobiUajKPPBEGWrTZwNfMAXJKlHkuyZakqOZBtalM636XpiLOEGb79EhNM66EOlArjkyQcDW
4lD4gEbameZZLssZZXYTORjr1pBp1JZ6PqGj5gFOrdiMPB//1bKgiHRrsR1D8SWdZE5WQsTmIS8R
hDZuM+0bn5DoVssPAy3PM/Zwg4Yutr6KqWhesdT6OyQIehvGfrqrZH11QgXdwckHdU8LaxLZaIx7
AsjdvWx0wmdfNvY2SQL72YbBNa5h9DTETsaz9eguMnP5+xVtjsGg6SK5ykCswOID+IQLM4wtjvlC
S6p6sEdcGl6uTlwtebPzs6WIxuuYo8v7AQpSYt5VnhyPJdLYcivGfP7xwFqt27mZDpxA6hB3yXzQ
sNCOC6Jxr2WQq7o2ZmCQWttZhMMGu8z0modLiWHRmhgV+1O8WoDDsYEX6tGbpvFXUk/hanT9XYXM
fC/ged8xaJ1/cjek6RUl2HhVkWnaIZoP135GF6T4ydSJ7NZkY6p62fVJPMEfjoOdwfPwGQ+dtwvd
Of/iID8CMEk2zaLFPhABvFtuqumPc03v7LUmYJKlv30ZPeRd01A5J9ue8Joq6UhcVirdiwb+QUmr
3l1lQZ17jURYqpr+tykvAfchCyI4b9uBD/9cVsC0RWzU68EcCHDVviar9TpfZFuFPOeJIQxyxxw9
u2f1/tdklQiFy5zPi1VmtgtFbWxrS8iLHhN1o1C7nUrIm1FpipvcSAmaXTxRbWyYe7jIhOofUDiK
j9hNhvcE6QZnan9dtqcNDUkwlsVXDKaKdXSnjMiiut1jIEQCnc32vnEmmtjSTd2fShQaUW5jjzja
ZJ8fsOC2N23e5UcXOsIpozx66/NxPmQD030jTeN25cvQM9bKsuTR5m9dLUHfONtCtdgQTdXYr/RP
CEWMq2JU+Ic0rTa9XA7swx5MgGNgjMLHaVCfxDPvmlYexxyFXGKS7eyBA+0pOMCy4bruWWTO3cAE
AOVeEKxBTM83dcp2AiUqt/8KDF62rJMq3GFj1PjbJ33xjBFzDkr5dOXT11eR1/suvUclt2HP6hkQ
Xr1zGODaqPd8+ajGKtnhAmAwN2sC1Pthl8s+xmqUDzQ78WjIHU5xtNlBbUZll+AmDPzxM+jVq9ah
eY9Y0qEOqG4KG9e3QWyTlRd9lIdh9mAui49a0X9UTglSCo7g1Gn0FUs/7FXT6BjZ4eCfJ79vyqgt
uoE00/oD68P1TR2T/lAi+XPWtjXXPm67FgmZsNxi0+ccqZCf2l09OV+uRK7AlCiYzrEL2G01F6V3
okI2N9VsMG0tUY7mq1T3zdGsSW8dUBXuvDaccHjUVf1TWAszz8X3Yr5RvEbroWofRkGpjf8BSiL9
l35P6nIGyTEUC6cfKYUrw5oaGYEFJASvqdpno2vqeeXz5x5l3Gab1PARPPiO3mdWfOiJBoK2JYYz
dpdgg07ZutjOci09lkAfRscsmCn6cj4CLgQ0hbK3O08SUemA7uhk1dJqOULMcGuPdIi8W4vJUKXv
DwxlUDDTBlaD2Oh4gG/l6+HLbIY06ka64czDtMG2bxN6qOkTPJ7NeFKDNT6iyaG7H9CjfvuAC9Cn
UIfQMOcugsSrsz/jEj/QXjV/3LRLtkvQZUT26rhdF6mbnKcymW7QdDAusaxEN+t6UPHRm9W9G7g1
xU8Ztw9FaGMNogcLV80AX5MeEtU+cYjszzmxs7zVd5Yfv2Bqec4V7gtcBA+mNknEMywvahYyyhUN
PeMOh483G1fKxEDg20+9tVtaOb6H0CZPhc2krfCLo8VZS2uTftimkezHon33yuzenPqLluYvx8h6
5KOkLKUPN27xENUUFoppjTNGjejeGIHxW2b51kuz2HhFMLIBzniWVBAJ5a1xxtCGDa84JBaeUlme
Gv/dUs4TkyRzJ9vGWYWFfT9OPpaDUe1K1193OanhkG5eOpKZo3hx+gfmTPdwobYps9VMXOzF9E/K
zb8Q1t4gnmHea7hOc0LwiVnJYJjeubC1lpkvctVTnGjepMAgNMRnXpegxE8saX3IWSXIwh0Pq632
n9PW2yAuXGOPuxDX7aywXt1NHZWDG5bfhWPdCkcRmy2rIRoCdF9uRjy1K9S3y7NScypHgBnuBH62
TdLIDdbnaPTHp8Jz+t0iqvpRDwL9jjOxobZeq8X+7nrvs8+eO5KUBZrqdNE2KqdXVbCBAEbKzKnH
MAcL7soQ+GQvyYeY+s/Yw87zVI7gb2LuWr1mirjgpzQZpiCprBGzKmZjbqzuNVM+Ukv2iKdRfTtb
lxNBsn0pe3G1kb1Ms8+9jkRlLZvsSOZ5uUoRUTBwdR5x2aN7rNrLOAx3WIwTeKgMvBZ7lwr6BZgI
YpPOxZ8EHyizSP9RiybDBSn9E/OGvQriFJ4XRV4Q2FvbqOQ9wXrZygzbPzZm0P2iVEWsQvBImB7y
JKinPCLuk+e6x5n4vgizfrjpxXVZPe7Z6Thvg9J0BfVL4SEcZEwfwVj6M6bZuCuSuo+4mTJxh8TL
QP8eVIcxhDSxsz3jncnBzVAxqzaD8SVANbr407QXuntoZvVTD0NKfNpIiabKXzwgjLfE71SZrwTv
IdaySatxnEyv0thNd20A4YmJCu54puYibh5iVO1Hxs/L2Uhlsy3HuNs6RVmvfc8foqazT2xpP7yi
OIQxga3cK91qLNWFabyx6kpxBKnQ79B5O+tu7lgescw4uEDBldMhE7Okq85q8OwozL1o6aCY2VJE
wmz45OQaxVuy4nN2meVMb7OL77fS4SkfFuts4Hlc5UYwPkyDSYiluFqYSFWfF+Vs6AxmwGd9zk+4
BNy5QBab4kHWabCZYuviW5A2TKjGHwPaRrT+wru1qzi+xhfP2R3hX9lKE2VDzjwJ7lP/E7Sde1iM
vHuaF52/c5FPN0olX4sh03dniYNb2ck9+RPY5w2P9qS5rkeyGNJEAwz2CPBVblIZpGtzwC5o5zbv
RNDNJzKCjK1tW5FTqJMcqh02vQ06188Ji+sPYw+DkRSLsdCez71rrsZp/GNxLjdF/pawh1Gsh9Z6
wp3MFIcTTQIeVmKTJIN7tjze0xrrUufkP+CTtxUMSpMyb+WPclvY+XPTIkokU2/tmAyqzdze4J/h
S7KoqenjpP2cGgbIg6TvmEf3v1nXvC15mJxCP4O84ZursuVSocJY2aTZ7ayrWN7JjhXkvc50mWpz
RCd0uKm56A8Xr+9GS/CxUFWfl9H+BjtyY2TZ0cz8fYZbPMypqwjt8VS3T0aoNhi8TylulttRmETb
hAiVa4ujOkSzELHSmFeEuKi1SDFeThk/JLMrVZ+aYTlYXVBQtQ7u3gxPWErKvVMXObwvw4hXteOu
0TVdZlm+GjY6nzrkx13uIFmA/XeuFULyhk84GnBdRHbZUuqP4gnP2fPUGjaepOTgNKAOJ3kjK/Ps
tt4uY4m1Yut3kzrjkYuxYwZsZuK619z2rl1HpKJSXrDdyHKbiaMIbwoTuqa1uK9ohXlyxjFYBZNr
HlmHXAyoBnqou3VjNO+S7XakIeyec36SrfJqVDylB8zGpW6zX1T23o2/TceyA1nuKjEXyIKYrP/0
sffR9tOq9ZGxlDaWVrNi4Iuc7lm5dnl0a15YK7619XLBwfmpRPsuJtYKpaw3AwnIY3zb4H6kcvDm
1VIkDsgajLshHWZoGivLHoyVpDyjbIjNDWTOlduZD7pBYFTyOWDS28oY0Tm4xUYIXMpOua+xGlAv
M2rIlaCBMBwkQGKD/2P0mnWXLfuwvCLbayXWgMn6iLb/FiebGRWuyaYrnY6TbTu7pHSCZz9nvjwC
SYuM3O/u4Hl/D2w7dGfsritOzFr52rMk5qvEhLJaLx9uph5AtY75tME3IaKlcGhgCnXBiLycltzk
ADe9i5nz/zdnXHkLYWK52bNOe1E8d64Wv574znQ7fqFZarYuuBpcngKlFYZjGd4Skv3QuvEa9PBd
9hcduS5fwBfYaHMXKm79BPjX2i9AGMNw+ERjNSNdxZ5tM5DNmoAhde89CCveLz00IqF2zFRZaiQO
G3KudtSATAQfhZdCheJlXdrsuVmwaKej/estWwi8FhjnRuVRlcRvVpttSWRjs2iBmitZNk6TeWzi
5VFSgjhQUOySFUlc/sZkWDHRhnoCD3PnDpStXDV3DYe8X1c7xMRRM1grhZQfkJS8icfyxm5K2s/F
G0iIKfewuw9hzV2di6745kLBJxhiY62MbqdSpuudUrhMLMycdCcUByWI3pHJ8KCWR3qhteexlJNo
0KK+dRSMi0KvLH+8MAFm3DXUe/ijK9P8ofDfl4lxrmp6+8wvfuJuPHtF++oQx8ZXFRIefs9GaK15
knOTAxmObhTPzamiKCxfC6DcpmSRYgfM1LwhfSnNYov6LI7S3pSPQV5/j3bxCC9oBbFQHByvZ/iY
3oQ1ggEzfst9Nvi1Wf+W4J5oMeJdzxWyNgWcnNGbGfq7+OYsnZ7LxPwack+RhAdaxuycG2yQQ1TY
aBl0sgmrcf7wRNm+pkuvd6PB8M9nKBRRMyLaMt4nkk+rpGFE544ROpBx3WYL+9f86JQ/RSZvgfas
wxltnJ4uiRNHgRiflAla2up/mXWyzxSSF0vOz4DQ0g8QF/czzerYMqCugUZog3YoaG5gFdxY9XBf
Le+xQIcVlGgHwKAU/gNju52dOLtBppurMsbiWZR2u0N32NCZzpzOXbC1i/FQ4BfY2XMHCDC97TVc
eq35h6C/7WquZrLckSvcsR441Jm5nZT9beDTWcXkJ1VanFrO+LC5wl4etNVRZyLpAPp0Z1dNpO2X
cgB9w+IvdJ4qXx37WRyT5FoKOKNcc2fTAQosAdyIgfFmgNGHka6BMoyof+adaU9USt0pU3LLLRsF
eugO8OPWht6LoKSI5NlLg10/J99zN696dKhCKZYtDaWogArgXzpm+bgKit3guFti+tbsEB+trnnF
0r7u83iD7G+l3aQBu2Imv3bMKXuFOk9efqDHxxfkbeDGYBXu40PrzWcoQ7xZ1giULX4Vhj7mJqOV
8oFyc9xmbIknENSrkuCbtsL3aFx68FI4+DY1aHVjoW+w6S1ak7WBdTMAdqzBPUSLgYmtLnvG7C5c
iLZEmo+b1tXpvlpQAkzOKuiWnSnBTOKCAvGMR778xHjwqv35jplbEU3M9r3qRqPprkIuL7dJHoyu
kjCvxTxtfDEzp8/q+Y8laZ3k7PyiyVwj+ea8rx9FmD8t7jGs+mgurKe00rcjSxMO9paOqu42U4iY
NssxnNsKPFJL5pM26KMDnuyZ+3FTNfktfILluaM85YBMGLgyTnFi5+jOFdrDgj7UXL47Cqe0zZ/C
YnkKunGfDgF78jI8o0ltTo0YslskScud0tPNZC2UOvLnn1R1/wfb4L+gRf8SqiE/v85Jr9jUIPwX
oVqNlVaCL0JKo3z3bgaxS7oAtpafym+LV5AoDFJxovmnSdeaCjABvr+BIlcW/xf5NhK7f5blo+a7
Ku8g+rkBUdDgW6+Sun92CME39srerFbI97rPsJB80yYzwQLQe5U/NqVh/DC2Dy7FoLqnoLfHLYvL
rofY5+V//vpY/keCy/9STQmM9j80l3f1n+qpb//86c+f9f8TukvsEP+N7lK16vtb/WfhJf/F34WX
hvk3gT2QjENY/FAgENz/u/LyLwklLknSoaBX4u+6OlD/Ib38S6/JBByipydIEeSb/Yfw0hJ/832B
BoJ0tMAiq+V/BP/F5vqfnyGfrEDTwQeAI/X6OP1raHCwhLGBxf+zRaOz3JRzbpW3tZPN+bqEANIc
GKuiRuYEK5066icbVPEKzUTYGRaFXeYW6Q66W8WUZbDjapiZg/RtLU855lc0OqKFJrFyuPJ+y2le
cloMxtv9JRttI8TErmz2zQccNRORZqVd+YOz8poubF6hDqnCdiJYncnURhAGJioMsnCIUQkii6jI
IbgAcleOph1MRF+d0UhYvd5ioi2GpzbJhuJ+5vp132x85tamVpw+EDpSRtnoXkX4mZZIc46OmxB8
UlTD5GEJn5RPNQcVawu7QQhISZ1xlapABNtMs9P+ygRNNVeCpdsnF859/RgOo+jvaq8s3gFPGP4B
vANrI4G5V6FM9eLPrByHZi0ZBbJXxcTko7ELJirphZwCfr2lLewRY0dApJot29fZX7lDUOlthetS
3RF6ApAs13Xmb0Nnzo1935Z28aAyu2rXgW6QwCZt79a71G3cfYfrOVz3ToN7ENu4B9EEmhBsgsDN
37ogn8+2NEFrjH07/dYeqJZvJx7y6rZGGwZDOO3ii9HZHmVxYMtvUhm7bIfXvR6fGRalIbqWmKyb
fJOKYEk/S5HYzpHeqQj+MBNNsjfCaJb2zq/jsLthQmF7dBgK5FjCosA+lpQkD3os6mDrBO30heW/
jDd9JRH1QLARj4ZyWak6pnaYikGQpaNerinDdZxMV82Ul0zrtDEpsRYK1Q+3SqunpexiO2qnWF96
XrUc7YAOqBba2L/3rb+ORse7ZvMG+WRH/CsCRWKlrF9tUQwR4ar1E9wqDG+LX7linSewK1p/DHKY
NkM19tnGRytSN+wdmdSsJRkH9F9No6pdlc7EQoi0CI+91cwtJXFqsY1k+rec8WzQDS+Cl3k1T4bp
bpK0CvPbbADovwW8NT/XwBXO4EFkdizdegL/kQbp1eHJBi6KA4zGq772zA8iqQklW1ju/QpdB/ZO
dA4vjGgM2zsXxH3B3etF8ViSMhQcxtFw3Z1mxIX6KHZmQosdoItpkcKsYf1bPBZAZXBMSyO0VnEK
H3oLQg/Q3cSmYKEzyaHP4P4XBa1e37KPcrllCWavfVquelbBfpC1+Z621JZ8USp0FnR+srEhufh+
GZERovnaLDYVHQ32kMmNGLUBkCorEuqvCYvJARBBQpRJu4zPrKCSkt2WlT8kiWIYGSxT07BghLm3
cgbmuqsEEWsclXIaKRPKwjiRUkXxHQTN1FJWpUjHzSpOIFcEcxesGctRfzXKNy8ct/ETFzX5ABIv
A1NMKUfnkjMIH6/AgrG4TQ0xMK6VOTohKMEDKF4WUqhBID8kbxr1r8kPUOcpz6ORB9FCp/rJpzyO
95PynIes7wUEhNEyjKewYQXMD25shqoKPs2xUfXBGUvH4wMv2TwDEoIwl7bQSTe4O1BmwaPzfAYL
VUqfU5v5gpS0m6p2n05Kd9vU7+lbrL4pCMJieSasaCkDq/7AAF3dAGZ27HurBqey7TAtuytnwoe3
aiYj/Vxa130otc9Jbk0e0hm11CM9KgrSX598u73mlK9fy2FEKRYQcBLs0sZxzVPeY+ZY2SN0v90w
WOHbLKW6OHRgxW02GvV0wu+1LBvPh924LnUVXKk+LtjkBU5YuE51FjNiC71hTm5HXTvWmRLXJ428
gy/4MtS+/xk4XT68dsy3+q3NR1NHckry/MmVE6am1hB2uh+91HQPzuRNeks4paFuq0mJJ9ruhsV0
lXnZMUGSTyYzxvgvndgIk8Ic7vCG/KDcvsM+PPLdGXWnQNnl+IScGZA5x9KyIGEdeqStHSFezp9m
ThzWhcjrFhwA2szjaWbiEQbMdwUsg/k+yVBs+2uJanRg4rCgbeL9XGYf9SqcSjYt2IEHqvug8GMk
7TkxwD1YGzZzJzcrjfYriMmCsol9aVsGLnPRjvbacMu4/rH6Cd34LIge+mZpLZ67gImBWs2uzuS0
Bj4nOVg0Y03/ro2HmVnPWCBa9POmF9HIZCrZZ3PVxQztONDXmc7K4V7j65x3FKXcj5HT6gGeBBMp
dDZUJpkGaWjn1mPpBUOPZWwkMH5ibnANgpnc5TbrElScDjTpGYacM8Q7NXCfrYH8Ww9OkIK8W+Wl
3cQHNsILwEAE3DnGH8hnbJmDZNgtYKPzt1wRM5uBNspSba0Rc9EKkfmTBCSSh1mZ9H/Sa0wS/ijh
ItFUsp6KaitdI+g/g6WsJlRuvGFVhMfZCaoVIjaresmKbGKqWi5ggojJ4sutD0Vm2qKga5pHOW1Y
miXzuZqkTwJzkpT6BlpyFxw7Yx69nWOVQBixW7YCrBWIpmHaONxyHakhUgbOhunwNbddCbMecjb4
JIAUK3hekzsweYZvu8OaOuHyy4dCLAceXQz0K2sO/eRclLbhfTS9O3dnbYp6uBurltHXymbK3r7W
ll27p56QCOs6MSABPjHIZ7kP+lxVUdiMPpZ7LFKLvq+9ypgvjWyFfu8V4CUGty3EdSQi05weZitu
YEwR7dG2BM75NF0037H9q1qEIzckeRnVxnHbQr5LDIfNpkwC/2JaZnjmg/OXaPGd6qv2h6taBK5j
pj9GSOOIphMZz9dJiOccU6oBJqlJm+jPXPflV1P1st4XShf6NOHKzg9SZOPVCec5431e1syykMT6
HhsVVSU3c2zj8cbSPQImyaulfwMTzU9K1njcvk5l5j615VC9w2UwrWcPp2GxroK5dXb1Iup0H6Pm
0OTkVLrhSLEKEVkajfKBjUhqXAoI4+MjZFO3NHh/G3CCgZPYxUr3icn/VN+Mj4xH5Pj3Puz/tz7/
y/Lwif3Xrc/HZ/mVfv5z5/PXf/APy5n9N18EAc7bIAyJYL7mu//dcmZZ157IpnXGkevjCcam9u+W
s+Bvlu+ENv+e30BL4tJd/2/LWfA34XuWycVGbKLlYW/7l5yT/y73xHTDa5Lkf9jaXS+4BiLQ+sDY
oIQl+/I/9899PRuD4RBKRvZTH6JgLCs8D1aJq8LqUt5yNAYu3F6z9eJfxi7TawMbnwXEmJoIJSJY
0uMPjIy532UB8NJjWAox4QLTafDHrQYHI8e/sXcmS7Ii2xX9F80pA5x2oEkE0WZk3+cEy9skPTid
g/P1WlRJprqlUsneXNN672YEAbgfP2fvtZF+V+lNicTQ3BrQAZsXyuegJzEqCecTUBPKOhtlQonM
2hi6vZWT4AGmWpv3tBlEcgqNulC4e5a0vk4yQ3SR0xaYxtir3xxZ13q/kAGNejkpSWAAHl+AqO3s
3OoUjodZeFEiQ7O7shFJOLBmqSho2CeaMTM7WL1Wt4aBa8JENxnsRjKLvaOf+nVx8BaT/ivr+kez
kJICGC28zgaVPi0GjbaUJZLspgCwpczmt7YvgdGHdcAXQ9fRIfLfsxe+O2tjinf6B6P6IrK1NV1x
OMIhqzHdjobffvomPzGQneUUh1V5zNqpI761ya9Nc7w1MqbvpT0itKgYRlph2u+KdHaOtZrGq74v
iNs0xbseMqa/Ev4AjkD/zq7MGFSK+a32oCrFEOqP9ey7O52K19Bf1JVg3E3BYNZf6ewODO2kOKBL
MLcynATTTtlsGgh0lPf+8OZWEL/xCZJNCfacerQE5SnUxp0aZ7gdSq8gECUfZIt+xwhypm2MVZTe
M6TgRm06aTYdzbRlCd/JYSr6qxC9EXErdZ3blCkdej96lVw8FvmtDbUpH7eiS9RtrpCcGwgnHNOz
pyMmnra8Qc92x9QtTnaBN0qSEjACbRUAQWwnIfIzZtMOY0O7bm3vGRkJQoJ5eCpWTUhAOt3GDDpj
OxsOEj6/o6W4KkkQMbBmq5bjV7JKoJ3aUSTUdazdD1lml97eM8IRBoeBsQlO8v3iILbaahW04jFN
Oyht46qZUR0b5lHIIYvPSw6K77pP2iY7c8ML/0Jz+VtqpqZzMkQM/dqVJpahSXQf8BXHx8arXX+f
6HlKDmVCXXuMq4XdJajvYZuDYmQ8/nNxB/dUuJ7zUjhLT5WsrbvaFfFm1PWRICBJKVGDVasCI8A2
0vkcqZu1oVxOmUZca5BXuYi57r9DEUIzJYoUqXA5QwCekAbSHV6FVlOpuyLSc+GFJ3IZpX3npZDn
GG4i2uI9WC6OSh6ELW+YP5YHJx9+ih7WpDIDTAurJMzgzzUctZe2uZJ9kfuRYZnF2dA6rr8lLTym
zVg68ACImi29aC5qt71Cltl3UeaXTGJj3D/5d1UWBU2U0b8xmgYmaTehs2s247imftUksTEqcj50
7qaEWWr/e9bYJ7Qb8sICZRFGv/Tc0zRovZCzc5vRAXdN9xU93BkaQ1vvJ4Qi35Tm3AGYW3WZwXsp
5h+sBQiwusUvgygYOmqbvHQCb58Q5kqRoeyp2hmLUP0ZNGub80ystlGUZR0K+99llyS1wYxRuKKi
0FgKFz8VFNOIHSMOjzBaUHiixlkhnJxfk9CjClpVoLy88w7VQHO9yg4OuN7zQ52UyzuNFw2px8PK
4EOkQ7JPlmpehnSdxpHK3TFPqTFWmGSnBQR7eWs0HRh8IfuDXVh4qsbyZ40u/6ph0d/bseFfBfkg
rgZCcs+cQg2wuRlS/24V1Paux1jbckZNTqm1OHhm2t7d++H4s0iKMLIwn1DU1ZxZlEubyNfnskU5
S9/Kv7LwviBN4LoLF0mTcH9MnMCu1QDQcZnqdsej4bxOZgdUBCD82cvSbgchh+OrambMnsJRxcVb
azKCsvpjWZs/w6xJH9aS9ALnFoV7DCUJ/ih20i4w3YPvVd7JrRqkhAwEPvIhaYil85cPh2ZXGeVx
jLIRn9zJcb3iPuic+ow+5pYIz68Z8S9Bn0EcnD2I5BeSSZbzNI/DHpqS/VCQ/fAGhWI6sNIGpwyC
wjlQMn4Wc5nsXJZBGOgpmTGW7qdbSNweeTmTpQUgdpca0Q3fha7DXUg83h2j4vxeO3TLg7ja+1Yr
sL1m9bGgf3GRRoFOHG0jh02PHxFBUM838T3a6MNVlpX+DULkpzquDDcSbdg7O5Lsv4J0fiBc2Dnl
0lTAF7DpIGsE28xv0TTHRtqf0hq3ltffGcTJclTU+6qtzUeyendxnd9Xc3uVEITq+xh+oMxMVzZg
gn0uZbNNxXDMu5GxryZ7uS7nAf2Bux/sJtmM3LZ9RyqhrVnjcUNGndMS3I4A1LGWfsfv77yEzsSf
mjAlwMIMD2nmJ2j8AhN7icVqAST5jIhoINPASL451jieGRfZwBiYlNAqa66t0jqSneNuq3Dtd7j6
e6KS6T6YllOXpU9dr50NqrlbVyZHLZvpaeRoVbKje5PeJulyiMX41ajmvpDwQXu8WoP46LsOFn56
7hl5FSn+yHzG4Ufqa9JOEfquWwjUZ99GWDt4DPrQwHJmFxYh1flD6reXMJ/OabDkOyxjFmEWzYs9
uceUbqHbG86ycVFheX5xlbehPs3FyiIkHEgf7GZ5JjcDUHqjGcD55p03BVzLvOcoaEauRvzHd3sn
zRnx1qw8PETQjPHuklCWkUnHukRzMC3i8Ik8HkixKtNvJdFnL0FbZwbE014vewsmG+cWlTs9mhh/
tTCDTU5PCyMnkNYlJ4Jtx5Dk0xbLraSZtfPSCumH1wmmhHDfB1KV2J3zLv1uT0l5agerMYdrRDO4
IcdR2iiGMO6mNMv3Gfh7FuvCBGCMwiSYAnJIyDXaaAzh42bhUJZ5B94guacnA2ZVDzhB8rG67Zcx
5VTp4Da2w2Z5J/fc3LuklpRRBy8cU0Jo3Bs1q8umt1A9bIj3rrwD2u75U2kdrGcc26CQXHLLJsRS
10TALUUmrhNhK/9VJfTfdxhNoYVlqk/uTHsYbpfe9o5DkonbscM8j0JVW0DNNSlRm1SqHL2Zw392
Sr859fCO7sJcOzcybedIFYRALDNBDSrBnEHqq3ukPRZukho3QR+Xzm6YMvNWJoN5zdBY0J/Lu2hy
1PjSUE3fT7q476Rt3BbryFkLnt2Fav+g0GtfucrtrrU7PmTG/N66AQ8GJfjWaYpbSkDaTGMblFtQ
1W40l0MN8rZ6TBD9bIYBVRORry+mx5gAeNTFNpf0gOa02tFFMcHI+AlKe6yRwq9vpt6cbjGGDFi6
TVT4gl8/Xn4mnvEJhDU9pz7j1tTPjrozTj3q0083yHEA96ASiKkeTnODdy622ThXiVb9xG1V71U6
9hcjCb/T9273qpXFsendV8mk4IYjkDhNKxDV8OpHusRsYdrXKSLAHvtHw+qKbXfAlr84WbXjrU0v
gct+slWuzI/lrMRdRyP5cXKX4kwYvIi0HVyXlnYPrjcnJ4UqfeMSTvVUMZR9tWIZHyYclvjWLBmR
AB7u51y7u1AZbK7h8GMaSWxoZsnpm2RkUgw+BD2IrYeh6T6ODWRp1Zx8D3M7vDTBYr656QB9tqH2
89rmLVuQ4UAKDh6WuX40s7p6G7LxhzHjKwmAL0O/1u9mT5KhmrJjmVTONwIwGgT2cnwYRmsNN4yT
b3Lw/W8gdMZbKMnOM4KwHs1aTP8Ws7b7iFMO1ajXDI+juZRXxjxnOSbzcPxyMbnvXaNSh4Le7AEO
M3saQ5oDeSX+hyYj+7ZsJ+bnHmpcMopaYyec8gkyL+cqMsgeTYV0IRvtgykd63tpBvhsQNO+O+Vc
f/RFuxL1A2tXkGR1q6QZbnvbqW7LQJvvWVXZexPtSYQ281WJ2SLNAjEYMQwH6M3+RmWJ3uWl151G
Jxy30rex0cQLCkd/Actu+s1hWVUArcrmDIqBTYOnDLv4ao5pJMlhrDDWkUTRBXAtS+RCKOTM5Q5J
Cb03Z8zO0LULAImp2maJ5x54UR9SCeNCmy5aGBnfp9oUUZMOFqZtFBiTn7pXM4U8YefLTmXou02f
AMgxl2/07a37AXOUMKv2ahbJNRFb06bwkMkifDWOYgiK28YQ7k52EuS1SMJPt2f4EQTje0AqyV1l
Jd6VhE71aPUivTBfsLYFg4jIo6NDC0/jjArPmImmY96k4iGnRNonhhlucgtjr1ejKpzLrkaX64ZZ
pOtYPymVp86uGC0cmWOtnT1GFueo2Wh+5DWgR0rbDAUEvnGO6ZwuYz/sb7yi/U4Gnr0dib0ZN26Q
JlfM4hAEAuA7Zy2Cf44wFSRYaCKTNiQriLPcZQooCw387DIiRVXCtGG4WJx9EvIMN0bl3hREZF0H
cLyYFtH/U6OFmB3BFcIjwIetpnkZTCTvZPbAoKCQ7kO91j/Ye8Bd2fK7CXpLidaKMmJ0cGPh70Qi
7PmMZ9hTbdmae9H1L/mMFc9LE86hwwQ8aZF4kElVYSPKZjTya2c6qd9yM7Wf6VWC/m2dEcmsnr9x
v9yzMfx+UM7eeg79bzzOJ+IowFwg5ENZ4ngHQylJ12zxcNDLvNyRYVx1UR5qLEWzgU677MAhbwUN
uQ0T1xI0wCzOToHVKhNJsDE9Ms9VEBziNZDCNh9sXJyrYQC/bxo8N5mKLLMJTzIMroUGy4quFVFh
gTWGCvA+jLEgWaOKd0u7TgzhFodNORzA8TtXFl1rQuSYe6G0NJPyQ6EoxH059P2tMsMXgxHzFuGf
fwu1rbyKoRborbUE5VR+T+06AaU5jNdBT6PRplmAM5Io6Kw0mmiuloOhQ+A8nXw0vDz7ptbdeRDz
bjRk8dgn+lJ6vrzElgGMx/Grp9Yvnmgc9S/9GE63I/tApEclfnA++AykcdNY9fd6pedPc99dAGGA
BoGTah6bhPQmy6zdjYF+OCLnPDj7q2bdCw3AOV12AKPrfeaW577Nk2MeDLu9lIpZJouMUyIPhSSB
FLc7ToOyjhzCP0QDWXd0hjfPmX/wiMS8FqK5lb1tHGbE3pesbi4+qVc7Bun53h1K58uJnenJo6kD
yV0F2zFUIFw1PqZlpI2dZMV8HAyBabZEKRcwxIjs1gSJDvfgeVbFwLqddnegt4cTRzYvYuMl9GrM
u42UtouAOAnOJV2UnRGChQ3dEidm5VpbszGNCAuDyz6GyFHCXHpuFa0RWKfOpqyn5d52nPIsC5sT
sPlF+N/KozaTPQM4z49kbvSPUkN3W60vgQ6cTV+b3XUNF2NXBMgI58aud50BuYHRAyJDs+2iQKP0
sZcQ03u7gAYNLpP2XymPKMqdqr+BCIO3quycSxkgzcJhh3fIH2L/o844AIcy/Zo1e3kZ+GCqlVdf
4JJIADYh9gwubhsAicD2i4Ma6/VIYNBGErUOlyVkRJ+J6lAATv0kBG++6dumBA9EPEVbLW/jAstD
6NG/ZEte8dG289NIYmNrVoZzX47tzNsj4shCW3HdpL2H+rj3z/WQrQoqkykeNjdaCuu5TiwTLqWA
M2ErDVxkGSLh0GCN9zln7Bxwoy05RJjksZH4NmI++Ontqa0Im7GGkGyDzP6iAxVwhMgfe3IhNuXk
roNjxKOY9Od7BT87orv5ZcPbuyKcxTtWtj8cAfubFP5tsqvC7s6zUS6MGj8/8ziXPbCvzhP10w1u
W1Rtus+BzHq0O04TjUaGSwYnpmlowZYIkoLmerw3mGrty4qwRTK44O5UZR+V6BIQe6E/jRahfTgW
s9r6bvnMBo1I29ALdnXksU6MSDr0anPbpcYHO56xY95JMIuf4NK0J8HMH0VWXZ1kCq6TeDF5ABGt
6Z761I6sD5ztB4xAGqj8LiiC7JjPdJbwmltAH8AEFCtxYoih4lVu/9wk84uG8UniRoalqey+lY13
S45hx7jJnV6GIezXZ6s/2VY2Ymq0b+eFOC1mJT9Ndtnt0KTFbiIFcI9RjsjBUhP/4k0tmKEhu8SI
cnYSMchdURLUBrzh0CfzdFqYOBKKoukgOunnrOJYnDmzD/GVrTGAblTbp82h8KpCXezBmx9bHLLu
vhixS9zFCZ14JISxWUe+shMSzmzL1bfQFvNLhvNLbb1YmJo8qbaP6ZuFKn1pfYFSIo5RrOswz+u3
uWdauWGYLaDneFXwNi19g92LJu5raU3yKVM8b5u2lsZ8Gu2Yd6dLZDPCKZg5EwZkbYBZ60VPxlMM
spFzZTBptQckxJLXmyWnlEnnj9LsE+unMdCuu/c9BAvnvGsAvW5qIVZCiJgH+x74MwdukAjjAsUl
HuW1QDBjw3drCUahoLXSK6lJMkBX3hUNUYaWtZwNYixUNAF86c7OtJJRSH6r5kvlmaPYYOewb4fc
11/K89A3TPh+oPX0A93PjNbyHZ3/8IgAQx/RGzxVy5jvgXhSplXX8eg/l1a8bPuSBlyC4+yhTtxz
61jfYhsqc1Faw05VuBvM2f+hBmt54UGYnunf5ogfZ72SJEr9avUamUJOq6Mywnnfz4vtANdgci/r
QF6HeQ/7ayVr1GtZHrTo9koYo2RUdMO9jRKS56GbfST0NJLRV6v6IaOBBPsE1kn1yKBRXpk0hNDr
0rbsu6R6LcYgmTYV3J7rSS6MJVLraBtgq/q0gOpoQxhn62xeZqVeSel8qsjJ+IRk5jxgr3QfgKGT
Cpvqy2xTInqtV79jAqG2GNzHOZEcC1gkUxYluzq0JMndVUMqT8XvkUsjLfOXBZvYScjA3ePb7d7s
JdVfIq6xb9mAVTeCKefWbeK3Mh/0Lhlm3CYKmzkNAPc0WcSmh91oaKK/8LUxM2h66zqYO2ad7jxZ
P2YkeCwhi3T1Jzk/lQ3ECPnLjlIcUZQYnTQ58NCH+QuwjRCX2NDM/SlLK6sTG/w7nUAzmhPKi1gO
GbCTEWBAu5fBD0dkr6GJWzs2X3ejwnwHlQnkdT0r9BZF4yNNacZmrJ+wbXQzPbUiY1dFbkRO3wwe
k+C/pT0mKc5pyqLEn6ZL0E6fjIJQo5G6Ve2HJcSQtsQLocPLK7bAO1rT50SbSMtTgWJMN90RAjH+
VkKoTjUjJY7staSriDSaGUXm4NAmddJx6+ng1R5pxgltbJfVDtpdATwqCa7JjshvmHegUkn996Tr
bkvytbetmquDPTnJHo2TdzSJaiaEZmwiSVNyq/IA4w+rO3lvnqXaE8SfAJNejwy5Nhf5sVSp/5Yo
XHOt5WQ7axHTR9oG6XmmRdrQIqQrS/44Xd5qafbJGAbHoJ1JS03xI+wniWSQ+5P1y2a02e0lqZRG
VPLIbEn3FtXOT00bJXptWhs3Lh78IPxYkth6ZDBwqSzrNOlUjnsXpPjX0nXzweooy00i9LaU4NBF
bA+7VA+lf1tlKJnZP+Ut7JoJUXGAJ0XSqdr7CoFs5Ds6o4dPy+d16UMXr4RBG3emvH1Hl/izb+gx
l5ipLlJIUIjEOUdUKQkNQ7u5HuZl+IYw63aYOHDlYzbsqdDDU27O8znIUtR/SWXfp4248cLOOHSD
PgRo54EUHjsJBMny4hFEmZm3tyEhXYA/nHI7Eee3oqDIhSuhWWKW6xn7DBqYC1v0k+HHN0w72BQ5
TN+3Pk+lSRPwQTj5tddmoJrcc8Y4ryPIsGKkWb+3BqZoFMqfrqRP7ThMmQC8JA+WTr0jXYD0nhw9
7MPI7w7ebNO9TfnSIfo9bYfFN7nkpz5Un8AB1v2CDiWOf0gfM5t0cl9J3MWst9UrVtuJt7GN956p
bx2DILzEH4JqBbeBn4ABOOIMsabjKDv3UXgQyDe4RPKTPVniKPJ5ilCM2k90ZX9OXvJcuSbjL967
iws15+gn0xLpAJFUWIU38HqSu0RyDzfZWiuU7tidFFCaUzuvSas9m3bZDphPVaWJmRHGDcmiEOos
Ce7eaMGKOqzPvNCB8VgGTfuoVPEACq/lBOuofcBsc0NGuRUZ0l5OSel2WHGr5oSg7LXOyfwxdSC3
xjRV15VhcwjE7V/aTg99ZODMOiZ4hfhRO6vzdxzg8sishI4yqjlZGW8dkocjcBjKtxzYKZHxSC8t
xDLW9Dnl0DMDg8o9WkHDQPB75pyirq6TAdyhk3jfa5/ANqpi8wkBlr0VhbrGQ8RZy6qWk0jiPRdI
O9oDY0qr7IZ8VHrHtd5582R8oPzABM6idZ6VS5LuiNYmaos0fVIOu9hVMSnV3eieMgkfcQ8rqKLb
H3904D5ciDPzPF61cak3SlkO+67oUbROyUwOgbhCLsfRI5RUu60zeWc4Enb2zOAjzXH5cRA+kirW
DBEnwrT9FvsmJKLYiz06rXYvz/8vUh/06ce//5vlIV7435Ua159jl9GF6/8s1vj93/wh1vDEby7U
Xd/HAgXLl+Pmf4k1XO83vPu2TbSOBzGEQfN/izUs8zchfN9H38E/DX/hA6NTd20XajCAYMc1Aen/
S2KNX60O6J9CBpM+cnfH5oPQcvwq1VjytqwJ5IVfVvjW2Wj9+dlr6dBHqLar7TJM477vW9if7cAU
fmiW/HMyJ/+rbWG3/OmX+xsDyOrv+G/VyO9fxUKzwlVZwnOwVvz6VepQ9wbBiIjmmqQ/ksqwUPBk
49GnOgbU6KTDfREk8feWXvC/FEcQ2A4LKSkE9nojCH1w/sLR99rEmCjkG85+6UtAYYm/dv7J+GYP
EFP8Hx/2qzPg9w9DMMCNQ+jgkKj6lw+TuvNcRK4ywsmvWXnGT8GQ7vDPP+bffwhOBgjUPGPBXz4k
VQDUSzrDCPoz6wSCRaFEE+Lxnz9lfTr+fMvwMXsBdypcLyUkzuzXWyZ7NQBOoq9aMApzjQU6ZdI+
0cP4mVjLe7HIU6CqOxpgfyjDsLMkP5u/eVQcXo6/fnCAf4PQdMe0PIK/fv3gZt3lkwHDZOnSi9wS
uM38kfz19jWmqB5IcgUfCCLe/BQriWk2mhBbH7qfTauaGKojJqoodtuMFlM7Bc9aG+TsyiqcXzOh
5EKH0aAyMyryizdVayvaAljCtkE/iyeQ7Py1Ls2QFCuoGl1BLviJ3JjlRs+ub5+IGyuRrNo9kgIi
hWza15SI4SlEvb0gpXRGdxtWmfHC/vaCsr5NjqIboepYw+hbO+D5KHcYsTO01Z6L9/if79r/eDa4
0RaiInpAvo3dd10T/mRvAv+A5AGbR0TNTAieGY+7LqPr8s+fsoZc/PpsCB5z8qsE7zM2nb88gUM2
95U1WEOEh6ONwqFDC2oitXVmZVI70b/658/7NQuD14pqiJdKWAw4oa7/NVLEMyoJsbcbIssnH8IY
ySBHEApJW66dlqJxI0vDLPjnD/2biyRFV7B6uwGuNfcvSrcwTH3H9/BX+8V413eMp4aUxMpJhHeI
EMr/4xL/5sYhO1hTRVxWbNtcv82fbtzCw6E6K8AmjAdnW3VgQscQfcM/X9Nf8tf4JUO8Udw71mCC
PaxVq/jnj2Huh6qAhSua3KL+CAIuPuLgDCEDzVHwhE7hYoxI96IFLxExScxi92se1YjL2CZ+VCv3
NusByP1x+f+vB/032+Jp/t+rjEf5mdV/rjB+////UWE4vwnbwmgb/GeBIdhW/5CDGlbwG9rLMDDR
YjohmmNe9P/UgzqISH2BOpMoO+KHLIf/6b+McP5vHkbcNbnAs0xe3n9NDfrrFoGX0qNN7pqs1nRL
cdj95WGacIQkhOsCNfg9aLZmp4XTa9Se2I7wF5CwF725DScNOd1nkDoyDFXLGCWFjonMHdcQMEQ1
/BdQJ4Towk5J+t1YZSD+QCf5MON0F8uoMemBRWGFEvDhT7/132w2Ftf+y1rGRfCOE6KA5cK2/QDN
7a9vhMQ3kBWl+hpdK1D3fKgCJ0emhxnNtCrpe1cMUTaEri07yxDLJc7c5RBMNKbj0C6T97iORwEp
qyLDj8mvLl4Tv10sKNo1jomC09jWUkKMnyM7LcrGdk0R6ISGkoQnqKNRwLHL21vZYneP0sDenzsl
njuDbBhxmJFCwG2dHRegIEnruOqWFkWijdoKnTesVmjGmEPgynqVijIk/e02s2QLYCcNA5KlDRjz
8HlQtmIEnyGx5fHoRG0sjefU0+ShJxWy+sMQuPWXYEYjhg0t6/Ymw9HyHtiFZ10Nsw4PcdrNMMMn
kHzMAsqmBB2QS1LzQNWTadoztYU5bJj2jj9yicl4seGMT/phMiUZU2KW+t2wGzOhY6jIbVvgMBb7
3FWhd0a/OOldWeTZU2Z5cgdoIZsOwEu02DRBx+/YGUWdRv0wt/MH/5q4mBF/0/SUho1n3IftTCuD
MOKVmZA25kNetZZ7zWAZm4cYSG+J1BJCNqH30L4PpgUJyFBYtTcon7ofbZXG/iOIZ0Huj+sCmw5G
E+ZljljhHaNcWe7TAM3HVs4oDe5GYbXFPiDvfEK3Y3GgXzIrzLYOTdWzOyloamPt+zeJKVrxgGZQ
ZVGcZ1zFkNvyvRnbNDwVU2zf4zhzGXIk6XAmWHtJdkBS0nmvCa6ivZSoub0ZUrHKkKaeejJIwrba
CZe+66n0yJCkFVAtyI5a2i+VWQZvY+/YYaQAK5cRnQ1Sp2s/5mDvyMLZufFU9zBl+3ki8bOGWz9l
Vf7VyBToTlM7iQUDu5vv/CFdiP5VjcG43a6dT6sNuEmBDZ8QxCuN5+1Apo/Gqzci82B+ItKd2cC/
xulYTN/IfuJMTuYhGi4CGAkUyYpYDvCSOavfLh3JaQSJWPwxJ2t6TVC6rnnvERRiZNi0XBi/rlq8
+KqZWxYQzsCBtcdiP98Rdm0yc/ExxD2iKIbMHxhA3iKkGAsq06rij47agh9mdfN8N9tmoYEr/f4q
DkOnVoBIrvgT0q37+WNGsOccU4YlOa3IVMxwtQbRpNUPpxDlMm2GcJyx3hlF1sAFkS4NnRe6jN7s
RJk388HLGskcgMW0b8uiUvH+j8d1gansvo3WyE2vDERQ2z8eum5Kq3AfSGWqCIBxXV/SglSKjfDK
YtjmffDpO4lyoWcb9IQ7lbhvdhc03qlmtovfUPtUsqQW3/ObwIvPUu28G0NcXNzSH249a0IeWqIE
+DYbEwjEOmb8X5Tm0QYgeZXC+ob8YrsnjKW8yjUCGpySpKonVf2VjEiBltr2EoTLVXHjlza6EgdX
JsPwpkNNruJBgABc42Sgm5ivs2LQCg7P3uUL8pVZBv5N45v1c6gCkBXgPpqPqVxBPjrLxBayOEmZ
DFzQGyBJjDryIV7MWIanFlX4tQuPhjY7Jd2dQP03Ev8UiGNiURBuoJWlz+XsPiJdpKPXpOjrto6p
hgEVywQsBCJxg28g8WnkSLfHmjzWY2ah9EV9bTdlmCC2sjPa+iG2QZxhbYus39cPBTU8OYqUNXce
sQ0XK5DcA2GMT+McrlCQHiiZP5P3jLoEYOUw0ZBzu+xBy7QgARunze2C6fuSTKgs8G1olmOiPvwh
v9G2/sLa070CYm7c3eLGRr4l740BI/Tl+HUu8sdx6RJSxsbuwtWXTHzG8X0O6bFmKouZAkwYeCER
HPBPpnhypOgjH9DZeXF4oTOVDsDg5oD+pgxp/FpIXXNQxorWHHoXjKhkhX+NSAcfWbHpwpLCRp5J
Lvv2YIYJPgZJ+OjtFLYhM7e27fAJ9kBBSsdb2m3KnkCqSFvllyV0knQbpJiegxQvLH7fDKspfs34
s1lCcbSqGlxYxeRw42BQ+JYhpzR3Mci5x3ZqvQNmJaglJb2PAvn2MARbNHP2rkk872Ypy+Jk9hV8
M1uMl2rC4gkvOjnbTtCi5UWUi9waxedoj9W+JcqGyYOZN9/YGpmw4+JjJtnkw7FqJCrNJQU3PASM
Hc4Z5Yt/RFJnNBzTuGObeSjUD6NBGeKl6is2l+46KcHhD1RTzxo4zntgFv6HQepYFjm9/DbUE+OC
XGfxtjNjuMmJT35hxnPBRxVol/NcMv2Fkdo+OI6Oo8AK5izqwkn+1ObQfwV5396xwkNrDnj3bvDW
DN8ta/Afx3RlF6OcKUHKLj4YQ4eUh65E/iRiO7iXNu1m4EftfW542QMLJuq8LFleC2tyrwYGhqw2
khSIsgDyYS7WKyLMYm/3/XBPpBXydT0g6jSB+RKFkeCBi7Oa9cMPu/6mstPlaamISt3KIljLMY44
6lig4gjfG4pK0FulkacQSCzAoFbWBfTI8T1ek4nrvRfksd009qLgnpATN+0Mx4I0HiYjIRLD5Dib
fJL9SwAaNN6wHKBDzBDBsZ8Q187IZbD3DGPWIOLBYTPOJx6iTe3Vwt/D9ZvnPbtB8cpAVXn7ocB9
woBGoXcww/LATALsZgs+l0lf2wzmPa7q/kgTy/1Z5UlDQAOL+8aF1uttS8uDRppa6BS3i60RC4YU
Y8iAZu5B8AydFShfUI/MhyBjNixzSe4Gb3bLl97OJud1QEP49MDkOxBfDaaz/Y4iCHgegAT2GauW
6MTi2vhp+wDIoYUkWRwlpQ7V1kWtEhEiMuynOU7A0EoFGL7TkrXbMvwQZwmzG46wPfRy6TbQSAvy
U8aox4hiPEx+ZvVo0EIf4wr7Zo9QAHXzR5M51scofD3fETRrkp9DSMqBNEbPYA8wlbmpJ4Ukr1uw
Ctx5VErZBWK2hVicQJqV8c3RkjsxiAJhcti/ZdqR9+zIgTo72QQhPKbqyHGnZ+xcupPyx6gHtzyY
DY3GA47fsdn7s2D7KIkYZ+wwVQkQrsEkoTL05VYtmAiZlrkenmVcpdC2YuTb8MwdvLtZqNSdO/mI
xYrUkodRFOFVJRlw7WwKPFzvNcogvZ47WEwy70rHeEu3iHDyo4iT/IF8GvZVRzruF8XRDRZ3C0l9
j5TxbIl+Rp7hLTUZMDLssf8iyqv2Rjz/B2Vnsh23cm3bX3nj9sMDZQBovNvIEkkyWZOS2MEgJQp1
Gai//k7wPD+LaZq8p+VzbEuZQAIRO/Zea67kfEhLkygSt7L2WoebZp2FCiVVmY88/wJNIxhsAVQe
bJ5X/4DEEIDcngnXTdlDF5BgeYPTh+6SBr+ZMWulUXQgNQWCGwhKMWTlFjI2WBG87BlHty3nGYr1
mTLguSnC9i5LwJquZtWkx0bvJK00h4hsoHRrLLtjvB0TKS5TEJJPnh56nI6ijD8f1J3UYTpVQP8w
k5FKlE4F/mnE6MzFgzkGPhdhwMDhVZTdQsyPTXdl50MB0UGb63pvOEgcVt1siwutSNx6M3e20DGn
ZiRjV0wRH70e6zEI+ALdQr5I82wLJsPAcPSxNrUo50uz9qxb6VUHxE5IgCuX2Y2XO7y+DfoSzhdm
aTy6VVJceAV2U8R+rZ3C6gIeKnE1NOSLdNaDiU8X2WiFFLX1kicrxtYLQ6sc8XHr9Y0Llg3xSR0F
1qET0jyQR6mGg5ZpRbq2u057ClQIX3l4OwREmT4aF0j/H5PQdINtA3BupgM1gFlo3aHCri+sSHBU
CQZ7xTT8t4lu8RwI2Xhg/3cPhMK3F54iHguSIMPTTR6Zs0nrRYA9o/pTRC+ief8WEfT12OlTZ211
ILt3DoM62Hdebp5ndhr/YsSN5KgeR/d6cHnCcD5YyLuWxQKBhWmsmYcxrzTC5o7yG/Errz96LcS+
YKo4EEYlYC9ufHr0DBcZeQT+onKc6ABs/ZctW0BbczweeOkGfZ25IXSSRsv5kVshCZ4K0p1wq+jG
iu3ktbFy63fX2+I29+LmyRsj7y6cML857K8b0sFA+tsFIJqV1hTOteT1fQ0w3KDS4sjyvSV5FuIy
kmqTtK8hq/d1Mzk/9KY0+41UjNbxPi4AcV3y76VbT1e9wRjeiMp256ZOsbB9yT1GhI37yoTc7vcG
9hkEQeOezRLNE2dKfP4OQUsmPPQV+o5rjcpjn3hQ3hwnfNChGp8bDcNNnIqgAPPRp3pbBqK18d2u
0GHQuR2ic71UMwEIVtggijSKawOvZ0OritIGNfvYHcYpU7to0vuHMYOn74QU8LUGGTS3+yvVLpKM
QJnexZw5v8px6QinQQQpfQZMfw5EJPHbfuYdgdKYJmsvNtwzVODGgd3nNRrC8JfEmOVPkU5sNYsq
BvRSyAstwUKxwcMdk7BtJ4jJ2qyNblkls2PudjkhULHHEgGtzmKv9wpawvRZd8h75Pcy9sJ1B412
Y2LDwRlBOlDOwW9dw1S8zhdUemQO/XGYs1e75U/1UytApZnZuZUIsBTBwtLqcmtb6yJ/dZPK3MaO
YjqOSmGmwgPCTs5E3tv7KC3aS6tU6qYIgnTvVLo4o/keggZlzEijFVPrilMIntamraENZR7he5nA
LYsuMoN97ZbJmdYGPdqa4nkmCv6M8qJlPimReXZg2V3TtZB/qeyxJ1MFHJDbxOzNbPTfhmSc9pEd
kCWk47PAl+XBwzSzmGeJ5xPBRBNjdyoG78Uq4vK2UBrG0soE110R396e60MGbG1ANAIvGCbD76wB
ieboVDWsk2CO8ZHGKchAOb04g5VdqarCOmJLu79WjuAlihBDIAmYk+aXNkYNBXPazhSzrfmNLCnE
8+TgFfvUccYX+GXAaBKqDt7eKYTRmQsOKDzGBNs4jRUu3oa4u7NwmcB4hP6DsQmup1mFS6YKx6Zt
ZRaItBXcyF0dGD+sutbPi6SMwUbp7c6uh0TuRiGetFFz9vhRijUU3vE8CkR4GDl/rNIWowE1Cntr
k7T9yk11hhNTxNlAb4vJb0AsPIwtBrY164KdbmXLdx6lrn+rXJQG63b0RtpRXnod4sl4srGhZJzO
VXkPq5XxdtheEVPrNIehEbw4Tgq1474pevRVOPmQVna4O66JpBXBFXgNd903vfdIQkCDsxYkzKTC
dN6N4bAQW0j73EBFyG6pB7EYDaZRrxz0Ay+pXTTPXRo2dMzq/uc4tGmz6cixmmKR7RHZWvBsIgHu
1RssBux1tVV5Ly7ZAOuXDtHxdWSHNTk4i85GzgMgCI7+JaLlJjjggRgOJYekG8iKO2AQLrNGFG0v
c4x5HRJg6h30iLBM051W4JAin4wTFopujrCN0UMZKNa7dSE797UZtOktcgqyZ+tMjHZ6KZp2P2qS
HIW5777X9jT50EtUe439ddphInhiO87vMLePyCVzPOpTdOi42n3H4ILwPpl2r0z1Bxu7bzsDy3KA
8m3BhIonkDP1dzdvL6vEyLcl/dv1aDrx9zgstNumSfI1dhaDBpoW//BS8N4CWRDPpLgjkwJPGq0y
tHdt7xH9ZS4jO87JWGgGmV/03ZweOE6CKUUr8CQYHWKnX2KT+JXaspfJppVBP66i2S4O9HoY7ihj
OnSRJW5Vwk5EzWPzKpi3uoPpjqZfuI7YpnaNENYRVOp0UcaOiLYGiR+I5pW52IZdHSqaY3fxpUZK
0I8A6pcPbacJtl0qynMP5iC9uap4cqLFFplNv/HRDLvayOJHIzMxosOQ3rSenZyNXtQc03CWlxhA
HmZB9V/0xS+ndLV7WyneIIU3/wpQ7MpCZv6IuD+KL4RbtI8KVe1ZXbjtD7fQyE2wzbQ0rhPqiPGp
sF3U/L3TadmmJXa6I+DBlbS7hphBJ8Jli2uk1VfU1/Gc00x1cMpEm0ir1b2TSypAs+H4gqiHTlBg
xVq9j8yexmUN25Jo7RaJ9wpdvfYAwQsqeP+maIp661wUEHY2HOzlNXKz/J4dt+khZRFisyqHMrRX
ZRbSHug5jCAxqZq6Om+JDUezHFFU4VFO4YbYo06iGpUJeat127DMjBZULOb5vUvzCcVb/8UQ6aOO
OQwIm4JSY1ohl2ndH6OqGvrcYJjeKwyU6QzRuGb702wBEiZXDrJB2QWEswfNdOmkovr+ecP+30YO
pCt7BiJfDyUG2oaTMZkre1Xr5fzskiN5jD2z22PGSzYzTddNrMMsKM2suxVBahEb2wlt9/nH6//2
+S7OM76BxdjdtaR1cu2RYxNVKOkkAxSLom2uQWv1Iy+Op59Bbtn9feVa+sJl9vgJRqFpL0Q0E1DR
OHQ3kTV39Geo+fF/T3Y8wn5Bmpmdo2MOsLBGRi42Vqrq8bqcdRda65SY4uKLS3g/aWTgQd0BSX4Z
6dv8x+nwVkRSp5m9eCf0IJVEDEX0wUWBlXKNfKsztm2q6xmlUoqTKipchjEhCU4cRsQ4PAKsyXMi
JcSId+VtaiNqIbPrv/8l3YXOSdXDM8b3fP+MmXgAbCfAeiqrJumx5JIUcw6/kO/Fxk086hC/emnL
rCaBcP3y1xTJK6FDbY06NCSYWbRfq9FpkLKP+Ni8L16CZYr3xwwcEMrCM6UYX8a1lvTc5Tb/8RbQ
2I4IhyYEtO0yr7/966VThkpQUlb0qC5ZN2y1kzH9+o1TNpM8hKOas0uviMYxW9VTq3M6HlPKh6wu
eFzQH/CkBATDTef5krcTrtoBO/Hx83trLvfuX9P75Zsb/Oo2bxFDbVxHJ4PtCgkCsFiSoQyccKAn
0ilzn7KwhnUsJl7sZ5AZOoFPAnXfMTQItILoa0RQYidZRue2Y4a2T/QuKUONEcXZjhEY8CzYR4uR
uYlYNJNlGkQngAiyoZ2MR9sOJIq2JpMQNVSSWruaunncQI/Bmu/0sNOwA2L4aHgFfnNiSm5NzaTX
GtfMTNYjitPnKgLEejOoSN57o2mj7mjbqvzi7TDeT/2Xm8NQX3ctzXNIrJL2yQuOj0DPHYY6q56f
Kbok/ZejTdeiMcY8OJbltiDt0TyqpuVA1QD6mM7J5wghc2gF/2xxaLui+6/iPUwNjUambhNgyyKa
JueaxKCzQ0xvC6DZFvzmOu0Y3bh5yB81RiKlqJAKzRswM3aJ+4yNIMXcVTrJdxr82nT/+ZPwfjFD
OyThJ7rosXgYNJalk0c4AjowWWmQrHLgUksFDZM9HrNDruUVjAXCLEPCXKglLGi8qGhy9cVLZLxf
i/gG3GSJ5k0zwVVI7204+8dLNEOSmYpE0U+OYjThMtQtisjZpafw10iH2+ws8ctW9D0WJXKZLGqW
lVUPjZ8I3Ct4ypUdWxuD5izwsYxe5S4nk/AJi0hO8c255iCIuq23C252b3dpVm3qhS6xKuwZQ+wq
B2yxtS0alfvP765xenuZsJu66+q6vSjQyOh6v0LYkQy1QLbkLvT1kU4L6XdGl/Ht6RB4R06RXQAd
xTHPAieNnisNRObGceAqbTXXDczt4BWtDkNNelcTndFNPyXJnTGO7cRMSbfvvG5KzmVXsKZoATw/
oseMotlo2qAf49ElW2aJM1i7k5mkG6hH5ChNLEm4kqrm1go4DP0l4viP0q0TuLJjcMVIFSQ4Kv4Z
v/nJyoJ50EG0lf0i75q5msnUgzNEqZbeGaqEAh2tW/c7nrHymPXhGO/tkr4rNTnHmrY2o/ELLdnJ
cH/5QkBb0SihICIJ03ROyoUcnTZFBDLfdmA7PwDIF3dJQvjkKuywK2xAPU0Pfd3rTHLbDHj7YE8u
xBCviGO6Ta0C8cKgmvAarLa/CxxSILlz8lAcQkr0XVel5B7HNqNKu6rzI+j4OrvTBnfkfLUMOFlo
qh9Gpex7yLQR2EJNo3v39t+CQQFlami9AAoU9lhBQ+FC0FUkCweIrSETaL3i+GarEm2bXeUUi1Ou
I9IfGGOHMMnBTOxz7Bg80X1Bty6jKI/4KwegfDmrSPvdK0r+suxtAmnkeB59aMG1j0ZT37mM/TlI
AkwJtqXLiZYxZ1COWzMBzLIpHKBdh2JKllG7MNKLKav0B+VhKcZtwtkHF06DEbuHI57hmNGhl+iZ
tzXbnPLVzjKS3SruriAtvmPc9PZu/S250D1emjI/hWHzsP6k7dnEnNL++z/CtZcP+v//Nwho/++D
N8/t87t/wRIQt9NN99pMt6+qy9p/wtOW/+f/9n/8P69vf8v9VL3+3//6iZ8F+s/taxiX73U/CE/+
s0xo9Qyy5/nXq4reaYX4M39JhTzjHzbgawOhHEUxLxOLzV9SIRcCnAEuG60OksA3Atw/lUKG/Ick
AYNzG0+cacilxvmnUkj/h460CEi6oTHsAdf4d6TI7zdVeNyonfn7iXDHTGrBaXm/Ei7bm4wE+cJz
UlqYtqZkH0Zg+WnTZ/vQpBz44958IOtZNul/VTisPm8kPMtG90uZRrn+/vMKU09VX+BxngIXVaKu
gnsgn/mBeKLkOLmRdmFkDCU+/9D3ZdVfH4q+CMEW8jd8FydCIkO5SEZLK/Tbmja7ylKGQ0ihVvBG
0i+u72RnWa6Po9dSwlnsMfJ02yz6ZporaQDc6BjOYs8XnEc9iyjFNN01VBy0vxyFe4V/ioi7ePj8
Sk8+3uUiEUohftfZ3Ni0T+oGG4zYkNku+dNtxwIJsHOHelxcGxF4UISEzUwsWGRdQmSuXwo8pF/s
rPrJreYLALO0qdQsZznLWCf7DOYKVi2p1z6ZUPzIIAweOiXip7SP802EUYIQJQgZ5xXjtzCruz2u
XhxJIWY3wq9bpd85shv3rg4PcJjMLNx8foNOnve374eGE2qcYSPhO62wY6Lk4zbTah87F+k+OTnz
iiGi72b9uG3DQnx1XHov9Ue2RiVn47i1nUUsCID2/QNPT8ptOQIrX8x87MrSO4M0rInFYkvAnHUb
lXVym2BsSzUcLgCQ2wD0qoMpsUzT9otd1zh5/Vzbojh/W3F0U9c5JL3/NnnHcUd0QUrffzkSVE3o
MX93DHVW008YaZhEyUVfeXBRuuqXjIt2rwZJimo2kRPXBW50a86B9mThIwQ3NzZkKRZmbD2GbVcd
mikasZhVCGYJH9Mx7w0uLxxa8fgiL2pxANNKEK8RZsaODmFwpCGsPX3+A5vLE/bHCvN2iXQBFqXu
8h6evoEVBB34PHHuM4xgj54L0t42nEfGhwzrMuSSanwsvRp58tTp3qWWsdfXyBsvyAxQpIfa7YGd
Wb30ui2u53bM7lABak+jN0l/6pPsjrE7wqLSDg4OKqtfxEBC35lb47mbhReuxqIdUEYZvcmJXGkN
tv9ZHUGiEQUdetnd55d7Uqb/dbUOMR4Ihjm0uEtH6I8yfSmgU1dEmY/LkqyBzkoJrLPF+vNPOX1r
eGx0jZeFpBB8a2wa7z8Fzr7TjfwKYG6b8LtYzpFBqw4Emdmvbgok/POPO11E3j5uOb2zkJlUhydS
eWdUdTQ3fJyZl+ExXZCLusm8mBD6L5aDD96HRXjKFssjAzl1+SZ/3L58BLdhKpX5Qx+Gx4zp6EOC
gfpuJr3grDPj7C7Xo/j288s7XaSXy6MSoBbQMf9ob6eTPz6UDBRP48yR+5zewpc2GVwXGH/Nm5iA
WzBBGEjz8a1pmYLZK1eNLb76QT+6w3gQkNjSKUHAv/zgf3wF+s4OYru08pvSgfxKZCbPDaR2bEB2
HnzR1vjg6eGXdHXNhmKM2+fkw3oziVryhRofbEB2h4yBlRbY7L6k2lgxLWp/fn5/9fdtUGd5KRav
hW6w1PHYGicvRWlrSVx7eelrdT3Pa6uHxQ4Fq2wV2LGyx2El0vlad8JiA6E6CDdB6cYXExA9zNDM
1ZNDiRzqWASxeulk0xHpUPXs10NgooGR4oKeevXj8y/94S8iCSRAlsGbdrpzG7lMpRG5lT8RaUlA
JJUJmIfi3Aut+v7zj/rooZeu9DiBAUUEXv3+xycZvFY1l0Q51ARH3cB23jH6PkMS455ZZlqc0yaX
/ucf+sH1mfwci9/N0yROkfcfOg9wfo1CFP5oFtbO4fh/nAa82QXauy86RR+8X6ZleTanXQ8VmXX6
85Nnlc3wA/2gHaKCrg6hebk5u9veqtVN1+rTwaBDFXKMLO2LgR7PFw/8R9fKp3sWtTWV2KnXDMSX
M0DIKPycHJJV3nKF+kRSYxeX3uXnt/WjRx3zHlRqQq+xqJyUthToclksCYlkzzobC1OdMUpmb3a1
2XwMDUXgpVvOCpPhlz/pB/dZ5yBv0LdGGkez6v1PWnMmhhsiK58xb783rSC+jerJrNejkwVEWE2s
XfFg0FGdmoh3Lwuptj6//I8eZSandKExTuAVOPmpZ+UGfe/alW9FmvTpLsvD0AbatozVTR7Silmh
2fuqpvvg52XFxEXK+YxRh3NSRLkmzuRasXiGJGNeBqKnokPpTRMglkGy+/wKl5t4Us7onmc4OEqY
2nBKe3+TK05IDJPc0q+p1S4B4j+gjv/qij74EJrNPKvUq8QwGSdVe+6ZjQ30gBUhJON4pVfCQ2OG
BOvvb+wGHHSWZsviqk7vXKbmXlRiIPwYj9hjGisFdgGH/RoaY1F98Wx88GrQEqfytrD0ciQ5uaim
HNKellzjU6Eb+5xREBRbjYp2lm5ONEEtrgPii+M1KoTnv/2jMYfCzLVcrMMK8P5HEwk7VLtEnWSp
FJumt14EjoXt5x/ywbP/Nm2zHfjx/76Ho4PCN6w5uV8Lm8dwpmigR67OQriVO8B/IFbRq3xVvHyw
mfOuL73hxcEE2v79pTFNHKMpC3JftIX1WKSTuF5ibe7BUSX+m9Pl86t8c/mcvAC0oPH5WeweHuXg
+w8M8Uvl2SxLPwGiI/1x6iFXJbGIfvMyOA8sDB6hi543PMyVG1wTSukpZKwlHMPQTurfFdn0d0j0
OQU0UCL2wClNdzMN0YsNKiLdwTUmr4SyIEKaXHvm1ozQDZW1oe4pXKpvn1/OB2sHaGiN2RR7L/2b
kwWL9A3F9FsrfaMSArVMRoa0UwfiW4s2/Opvf9ayMLIxYEIjnGD5Ln8UeZCzKncyUopbxqIYMaD3
Mh1UkJ3oRfz9j0Kdy/qE3YzK/WQbmjT40YjqM/+t46E0rO1IshmZBlHif/5RJ+O9pbpjMmbQZmDF
lyZVzPvLymPMbBq6UD8bQ07ULbQO+gWyApOSaU9Fa8y4NBq7nIHZT2w+xAnIX2TdZHdKoLtEo2cZ
1xM2lovWqfIHax71fstPEiP1E+XL59/WWDaD948vFu2l0qZdx6InT36EmmRxGxFa7aP5DM+rwawg
sxL0VKkRYO6ADOSl06LmvrVrWEaohsS6bIz5JnSi+gpNKlIOXWtvmrIlw87hLFJmXb+JZKuYA/Xu
zYCaBQ3/gF6daPVzSGbdF4s2B673Syn9Akopg+EXgXpQELB+v7/liWr6NDWyJQRX2GuDYfmPwDAs
PFkQeyCzNnXQrnriG18G6gFueRoSJjvN9QBtbKYRvapBHMVrF8J2vE0qBICLpizCBQew5jFyYyBZ
g2WUHhxb6eT72DGRUwEZoqaxQHL4XpWZwQ48k3B3SZCAJQW12DxHllvF21QD4rLi4NZlK8uaHRJC
y/M0Fc6NlkbFWe2a5nGyxuAY9k1NlKgdGlcJfjFctApH4LqZObPv66EtX+woSwSicYm0xUGv4k4W
dOw5IQrdS50H3ULb5XRWDRWw9LaiHlGf6ySC1joarkCU2V2cheIX4n9EM22S9a+Omm/ntPit6dBp
1ARpMBoRT07pAlSVocFRupufNeK5D3aiWStEuM5lZpCPWk59dW/PzS8vcOKjSe6FT0MBmjTYJush
YtAqV2YWyYPhqf4I13Du9hkcyQMk8OwK/2fm4zHk5xight7X5RR/n4zaQLyixUhT7ZF5LlSSLQnp
pA5qYODbC5vUt3sm3MFVkamM59Uqyq2BxaZaV20FLZyJCazEObEAAlVxDq60b48l+WdkLwMqf/Zq
M8VpTo7seqyGJ1WO9gsPAsDXFs7Nj2a04oNKaoExkRqKWF4TMwxmBHtbDCq5pWrOWpoy/Q/Wzvyn
PrbjgR6beUE6WvXohT0gRKY/R1l4ARlFRlrxGw3Rc24Fd8rpH8ncyIcVdg3P2mFSwXqUCH28UgPg
6WSETQt/e0aIbXnKMzdZnJW7SNPUepzg0Rggy9ZuqWHxrAt1EbODf4tlOm20JojP3DYoyXootF1B
fvdxAlQGrrxs3R8SQcFhVl66ToUMOSf2350KsIDMRXSWwMxPGsj6AfElfo6md8PucGeN5bODMcIv
2AnuWoiF93bimP5iPVt1Rjnir0QJeomIh5zoUMPIp5D1EhxRGy8cWdRNZKb1auqt9IxWnnEIa5mg
zoX2OnOSvdCCaIv8/n4O+mTTxUN7Rr+2KdZSYGaCsDavpD4P2xLiCRZR8ljWZTrW3CTpYStjxj3t
Ap14vpTJIMnFEe1sYjP7rtvC0atQkTkZJygXI02wdj2VgfoUe70V7stYxylHHctFMBXh6xoDe8md
19fV7OabdM7Ci26uNQaqUX+MAECj6Y0zhmwQWw7zrE/OaqrJPjGhQaxxuHcrncSvp35IWKwLfPhF
1aH+5hnXD3mTVGJl96Z4dKfo2MIb+9aMU7Ufx1h/jUEJ/g5CO3wQmixfZjJihGOwz7Ny7nWvC3cB
4aBQDoPqwiniiJjEvI1JLSHZZm3Lmn93MBvZQ17t3XioLh3gDi9oX0efePLxbJiFdqusLHxC+mhs
+2woDhOBh2dWLx00FTbb4FDp/W3d9sarxMmyTui+bpSG78QujG9KM+mSi6JmGNGMLVKYPtKm89Sx
wBFOYcXtKksMd7KqnYdgEN03RAFUeNDQwANOdpHvKJ97H67g9NN1CAJZzyPVTDpodbZ1qp7w3Dwh
eRowuoks1GXJtnNrRFTszd+62NB9uxiRLTpdX13HxFywdhOx96In5FNkmoHJKO7zxyqK3PNRI4Gt
bnjWNlY/j5vCXNI+NcC/at0XKVBtRNlbIgJjH1R3f2aTZ34vkAKQZGjbBK2GmlFdoy9G9T9Fi0Mx
zQNrF2qomra6mh3c6gOO3B31kHcxEma60zoc6HFYmfd25S2kOlOkB348o94xMO73CKFydN5ectfT
EnpRxe8RMhzwLit7pTdpbp3YAfh0gV2833iJZd8oINdojwIH94Ao1xkM67tazz3kex0MvlDiqLIH
/JTEJdTBM6I276rFOHGG96Y+a5GF42Gxte67HPLxiBwZr3iP8gbui5+PiYaqxExBIOvZmsi0Ya3X
Tb3nte12YAQ78rMtrtU28NtnvdjphBihEm6XHYQa4mmQUgPDRnvuLobXmxIHkCQk7xgtUlhSSnjw
qxyQ8PQKZKY7ijGzDlM2VT/QljE0QXt4Y1R2s1euU91luIK3ObrPX5NVzI/VACa5rot9axjZTedY
jwp92UqD8bWZh5H41shYct8wkekKM2jClQYcr3GEWNaxc+3wDCO9XGNkG6BcA+882JOpDauKHm5C
nrfZnldWE98XaKYJoVIivch7a7iqUZyXZ10LXmnLHwC0Go49PwLe5puZHD7SgTq5zUXJzmZ7ROpp
wo7vjcHRdsQKjvdNKcA0R26PiZMhkkNOjbB6SP3YgOh0F3Hr3s0OapgNTU1U5yiZ3PvIGfObkjw3
MJ+GiOL9QNqk7ynHfIVdHO4w8pO7Ukx1fCOJ5N1keVTrJHaA5gwmjDS2DXqTu59dWJrwJ8YNL9Ae
vMOY48bBhWn3exkMXkOwRZNd9NOsfi2wSJxslR3Om8xCs7UeB45nUOJiYzt6M+yQMCt+Z6LTLysZ
2TjcCttYtXofXvT4uXCWVhgMXZS32Mw6Wcltidb5pg8rfBZuWR6MPIQiWsbG+QTCaolMiS6rCe+H
l3TzOWb8eC9UyfFoZOq/UhK4Q2CZz5heXIhrWYHRl2ADhP9auhkk1vKptvNbzZLGltRgkOhWVc/n
LFivkekV25lq5VyRBOYDMiqe+zHkgXfChSXQH6DF4gFDNHIRxgwdzMTMrup2scPp4FhdEq82lWW+
JCTafdMaIMfJ3OnfY+US9hs4j3q1UODS2kApn+HqiDTHPIAGH1dTmafrovASX85lBP1zwMNV2MKP
h4mwGr0wLwJKBGMYypwFwZPrkNVvBesNWwSTm/XEsn/HGC3fJ2ETHec2wU3b232xQ85mXqVpZN6a
6TBfimoaWL88/O+EVt02VaDuGuZxxOcaJLQigGGECgfvwLNffotM0Nnt0ASPI6zZGzGUSQPryCl3
+XKLlJNOPvGTYGJi2fhOM4Rbk5TIMWAVL1Dq3VtEoFL2TyAvaQBzMNHDIj6GSh50bvKZptDORrCi
TdW6WEVTzdeLkhywoc4g6zRac0uB8xsHePnUz0VzDtf6WxeMzQ+n8V5URZQgHvQXpbP+Dqkdb/JG
fwpgXl+brAvbIsznWydtH8UQBLvEEPFNBDCJ6FWKaWjT+YjeqpiBmsth0yHuogjhYN14bX7UpPK2
lmzrbVDnzbnrhfaOwF1vFwbDOldJc7CcOD5yCNlPbLDpKjAnnWCaOfzWQPo7THl0C/fyPoNruelV
W53NxD+uRyvAkAYyc3kHWsAX1ksXp0ttt0RXk+y6pdjcFnkV/4gLdN8RxSP0ABn4iQs1rJ4jdysS
JXZjgy17lLnHYjCqrZEXS6FJAEfSYXZv2kdPQz6PgbY70zytIvlUD9y1rseL4kfGnrZzgmATW0I+
JFM+F6tKkGmFI6KyeN10IhOIt9sWmN6IjmkjWO1ljxlCiP0cmxUbQO4cE5cMojGxq5/oueTeKca7
DoYBCXiztou6OP/WDSCRB44+W4Nom9obDYY8FSjuOMZzGIbDVqUDsk7heRst9skJIYhJq7SDkQ3a
ZdO1/T4iz87Xa/j1oB7iTU0A7Nmch+bPITa1XSsTtQ5rh+Ksc8cHy5o8TlmiWjuVFcGiUN22iMyn
OEP2OgJR2GaA5hbrXUNLoPSbnMQweLHsinoGq7YVcXGJVKnaprBTt8ZQW1duaTp4NLKfuorbR9DS
aMk0uz8L8OSsCPtLt1C2wpdhspOVrAu8wIaZPirZdc/kgZY3Xizj7wY2WKu2i32Xu2RWDQF0eZfK
HOJZfyZ6vfB8wGKZX1qgy3Hk4him05yucCkVvy3PiTfmBCQ3wTzc0WaOCT4xmujSk/CLLVi0a00g
HBRRV5/Br4Bz2QfYTUi9QZwnSLqpBKB1GwGfN7h7k3u6YnNwkWj0C4akXYs4tcGBIatOXQLoeoC3
SMGbHfb3ZG0qItLHNAv9ivyjzZCn2AGZjq+9RdUoOcNsyOIujzIdRw6mbivwpqXFTm/reicQGOxE
E8KVwNlCYNuQwLacsjq+dmQvz+nRNLtJmjPPqTxrnMnFtmYO5ZUe2/pVQQXoC6q6g5sSEzah5dup
OgxvSRFoV3zAsGnRhK8Y2yMfc0fXz4SiG69V5BqpGsdXMF9kZfyiTejkcPz2N7DfL0k5Zn0U8y8L
RS/5KenRjWGgGYNh/C4jkNcdkLWbGYI5ArZIfjfjSZxnJSmKBIB3NrkfsnsIQONf1NDJN5FdXLZ9
/8RMoFpZSvsG6bC/El2ZbbrIECujku0aFvTgZ7rivG606Q1YXvZtmuArrdWfsaACYG0CqzvTe4N0
kaEO9poRR7ztYwrZNPAeB91ItlkS/0ztYb6oFf3KdZnMztqJGX5YPShae4YW0lNb7VpUDQfdgF8x
ECKyAREnD45GsbIisRh7W53X1hM5ZfjEyODeBrqRPwilgnNXERmVBght8TJIhocBtK0xnK6QjBB7
XE2bDsAMZrbIeUlrMrY4N+m+F1nWPQk506rA3b/Ru9LDH5YnWN9k5rB9JPMTWr8B40hLDocVhw8l
QT962o2+6wzlfiDj8BJ3VPGQFwQEO3EZbPrKTM+wScdbJSeNQGJD3ss+2E/loA6eFcl96fXNMxbR
liSr8bIkD2EtCh5uLOXVjQxz+6eW1Y8GsPiLvsAKHk9js55BIhD0Gchd4igH1ntsDLtRqu6iCUp1
N6UtYJCc8+N6gFKdrTCsp+dmgHUoDKPfWC3sVZeLcKtnUlvPU5+fIXgll7svqnHXmhH5Mvk4bwD/
+SRN9NvKpY+FF5ScJYg46yzpUt+wrfn3SEV6IQJAfMMcHEVstnemTKMdIyZkMcjhNkp3yl+4zMu1
WQtFdfA/1J1Jk904lqX/SlvuGUYSJEgushZv9HmQu0su39A0kgQnAJz56/t7EdFVcldUqGLT1r3J
TEtlivE4ABf3nvMdvjxaSCHQIwYkdwp5AIoeVscPUTFPR8TdF0OZw+nJJv9yrOaXpLTf8kJFh8h6
7dkU2uXgnqIWkmmq8bK1klwHLcdveEM8ch6ydnwiUCT/QA6Q/Rqa76gqOWuGBC2RNU1mTgPhKfLX
+mPWGmInhBwu7IgtrjTzeAfRgC1kkk1PMnvSnaXKA5An+wziRu0F2/l0locM3QJHkum7bGLxAkRA
YmjfqAd213kL6zndKQyzhAuUM0ihKCBsoO35kkoHnBWBBx0FY1vql7Se5rOBxAM6UWUOwKvIua3e
ciGi5LMNfO/CkkdwLCtj3tOZjogVmKFF5cq9wuiRXU1tBQAlcNvkYAtTupzQbT4dcNRABaCMhrRD
tFg7b7Cel+Oe4CSGbPjQ4Tl7mYUcVTqG+EdsaQSYV4zggCPgvLIcQR5bEo4PLZ3q86g8+QMjAVyE
Ejwn8WQbLGQ2YRQxB7fFBodmyGXjiPX7tW6XGfoGXO0tB7xSICHPloPsbYlJ1cPwTfBY7u2HonhH
z4qJAOZ0bISUg1FUAgZOZiIo5OqhlG+qA5eZbk548qOniuFmTisXW/Qa7Ks62noosbbSlNfRUHwa
GxLwUCf3Zw0ds4OXOHuzSkOYk0t7wiTDJZzB9Kyagjs7YaZuraX8zH395I7kOxh3BrmYApjft8R1
f2A4gos05CSNXNx8nxh0fWrZHiGHkFSeUH3BxNf50ZOZuEag6j83OBJYFqi0QUfVvvoGmNo7Rmnw
kmiNQTlp/M3J8XfukXd1HjneZdaGH6AoN+dRjeK4MMNT63nlZRVg8MYaQGioCdZ9TazFx1EOMj4u
6dTvdRCw/nZNEB6niIwqKD7lDmOfOQrANtczorQLnZIzmvtB/iJoupaYW/N4Z7pRX/tV2u2JKiq+
+3FR3DgjRhFOWvjOqfguBt7SSyqDU2ZhlJyBjHG2tid0u65Xlxq2F0+0FJJPUdz6lzaX3XU4ztFd
kmQMbCac0xb3Op7WpdEHicfxwHHKP2RkFpIjXMi7eRFYGHM6OmFmh1MtFl4SswHaIioBupWAWFsg
AXMQb2bu4YPbC9JA3SWTXwumumANusLeNf7MhmEXTjPUDRfpkHXXbNbI8+M0ujS91HgRwAGcDRAX
zxsHIuomMvR3DNzo5zXK23Ncx+553Gbee48e06FcS7grqZsPLK3jyhEZpcuLTVEYkhXYH2AVz1i+
+xpJdzcFsL0i9cGNhX3wbGBussFSc1eYFrPtzErWknDkWLkBCATVIlNN8SlrF/5uK8c6AxeezdeS
KdhOrNX8pc+Vw8eTV8dy8Txas+063a6OY+/btPQvq7TRj8rLSqqJZuEsOJZ6b3I5XpZyQutPGj2J
UNGaRBHJe573dSoqe6Wyqf7s1pLWfC5ndTcu0NjwL+hCEq/ZUATAhVBXXdwz7S8NWvpdNBf+h6AY
zfduKG2/xeNPuAMWWEC1KoodLG1+etdMxcDWy4n7yh1QB17biOzHrQea5MwYN/oKEQa8Eevi9wz7
YnxJHSbPPBGwr86Ol6dkAXlkHIelbS5JWgjpFHWOeXSyPHifVHX/xW3wlO8auCQxaxgz0oml6mXo
IHyt9cg/7oCE/irDXvpQwjl9XyWl+R4EgfvCQyan0C8gY0w+RP0hVxrMYRBn0JFkXw2bTjjIgBAX
xoeOIx39+9I/g83iP2gSVG6W3BU1O2OxkNzmt8F13tXMqiawQ9RLBDiIXQ51kJjkbH4C+IBg0rQ1
Ot3g938ujPQEzIBQVQcKTPOxW+Yw2ZBXyr8SR1y8m5qZX+JFya1AXgKhC38qffw8PVtmYNJtSpr8
caqXhAQSmPVACYfSXGdN5MIa6eaie1AaWHmWull2JO3BfC/g23UPo9KldwhqhRlKQQXbjbg2H4Tb
ZOV5Fad5se3HGICCW1pbbCGri82SJgGdDZ+vHo8ugd5dx1CIDSFHNIkrV2wSAlIvo6mrHgwujaMe
6hnQOrZes+mwpXMSQ24E1CjUXnDgLVXegYEZlUXdMbrFAs/91hndjW1KANgDLY3smTY8J+jE0cFh
8Cb3pe2i7oL+uToktQJeNqsTMiZkzoT1pT+mzdJ/6aahvyFibLmQIWkGlwnj3hsasvz1ZYdQZz1N
LOM+4T3lRJ9ezy0v5vZ3SwjDGv1RNlQmBMpk1xHaXOyAozqLU8kYt4mW7LPnZOoqXBSahhFN8Li3
ksbTVsEaGPclTctxCySpb3fuuLQPcDNhlxVdudQ7UOe8jeQEMqfsYv6jFSkRbrTG39MRwO9iC21Z
LDBFfyLFyTyqqem/qDH1I1p0wvnkELnxTDK0wansOBzuYFjuirgkZwOF8/RkXWE/mISGBcgosDFZ
dvLJZDPBSSV+JyupDwwMCjb5xpGbqGO9YmxKPQ6aDdVEpbPhoHKFWqwDPOZCdmZ5ZSG94Tvo6+1M
c7bE1VuhYRSYerqdjwNTbga8urjro8l91lVZxNuqRwFIB4s3yxJp+j6mQ9/AlBE8CIP7cSOtW/Ew
S6UvR9CNN2Ih6+AdCgv2XZrB9W2BuhVTTZxfJ1VS3SV9k1YH4msCD9waH/3K86YBSqQCeBciIC4Q
iIXvhal5CTqpP1Z+L79KkaurnGRV2pDLxPLg9qgeewd79qbiZN4wJSLBhRkDjJ5NBYbjFM69YhIP
qzB5xFzPK0/OebVxtOEhNAOTo0MXDKitRhWKddP4MfIrGFb1GT2q6cmJAZZgLOSDZWDwwHh02FYT
Ly7bQnqdR7J6WMLIkAQb5+RQA8r7ymFnqnft2PNtFD0SZAqC1UGk6rRUZj1yuiN1dKYOuL79lkC5
MXuulhWIYNRqnxSnSOTv2IrgyMdY19S5XAZ1ZuMos1cZ30e9nRhxvOSwdYCGd8lNU/J1LiGMx1ZX
rLrlkj0zneJ2QmhdmtupixeKjjxb94Q3r+rw++B6QID2XbtZCzMuHVnupRa8wkadvu9ec9C5iU8y
72bpygNKLr5r0+Fp3nvlxHrPRfhLk2X6UImEtvCU+PahF8vEKCpVxLedVuaGDeCQrPN8BbcjIxO9
1e+aojkxU71+3lPUswOVkj+m4+wefdUs19KNLfcA3S9EkbQNX8rKVgVHyFzSRKWvfupQ8ZDmmty+
Fkspu2pdy3i7+EpWt3k/j0fTm/bcdXR7DjzGvejJXGLoSBaQxFMV0+SObCcIauFfd/lasrZPbpHe
VqFkjSxWwToXpi2LiGsc8Z4jpXuslCZ/NXPyd5b3+9bMZXo9YU/Z93k4njmZx7AMD6Xd1i2mwT0B
oHV/GY3QOHdR09BpbZw4dS4WoKIEf+A/3fkjIOItFsTx6PvMXHdNaSi2yYthJMO45oqBKVlpSpSs
JE0UI+1ChY+8uR/M46w9vsXG4mQc9TjuuA/yLDWJsy1Fbc1usq1lIgJrsWWeAAwH+AL2dB0+QsNM
SItz6oy6rA0/VWwoVMneas50Nl2r2nbjFaNQtqxeIjJuSHiHu9+os2RW4mxQM6ybLORVGZnQbjV0
v+3UoHDcuPkyPQVuL6kbLZtUGAv0jWKpHii0HLWh7OHl7RVhvodcx36+naKKDZPq0L/kGD/cLmYE
B65zyBt51yHjV7N3R4/qdvACCpZT8I5s2BscZ0YCrWfnYhimDnCW5NeEuUg7+Nq0nOfKUALWEJIh
yzRdx1LVh0H2h1Dt/5pl7kfH3H8cv7U3n+pv3Vv33f+DvjqEJj+IaU6+vT/9eKcf8O9//ZHy8Yma
9kdj3e//pz+cdU7wG8oNpPvoItEcYSnDKDB96/p//8vxot/Q9WOIwDvMPI6a9T8p3H70m8D6gqDs
JLTH0cAf/emt84LfcD7zXwOcPsl3/X/krXutquQc63kn1RrRalLgrPvd0P6D/sqX/WmUU7wU8cQm
EkG/Gxiz/cKa8VpQ9udFAEfEGM5cfHxv1FBBzTnRnbOXKS7zM6qcZNMRlnnh8jX+Qgf0lz8nwQou
SDHASffGlZFBaqiSJfnoLVWpN94EWqFfSLD9hWzz58ugDhWMohEdSZ7cm8useDCUNOGzAK0So8uq
h8eWcXH6i/v2WtJ0um9cBt0kdkB4KT/pav0iLuLYiGeahEiHwlR8yGLFxBN71i7JHcIsokiflc1S
/0Ic/lcXxnoGQANhOEEabwRhDHPdwQbusyDVcCeYIHMg6Gi6r+wre1nW/o4mBohapzC/0AO+1mv/
8ZOZs6MVPymJ+Vxeq7jaoqVO9NZn42e9epoJpU0pAbo1ZJhO8MZZjzKfqOMZ3wH9Gr+PMB9rZr0/
fMR3f0jf/hcQszuquL77979+fmF9VHDI9wjYOeVUvPmnkEuhq1X7z8MpFlma7NFoB7pBWXv/+EKI
tEmmcJGmSymCN8LRyQHeCLvo2elLc0iH0OxHio0tkY7Z+d//JJgBr1R+3Focuui+Y9SmEabP6I0q
tpEOmkST36yLyJj8B0XO0DKd+U7ilmj3wk4lMO285KgE0Ti9iJJs6WmcM8XhDCRXge5mRJnS4VhA
WdGmivColL1ngB73qZ56xTnS69HvcOSkKyhJrm/3I9/IumH47MeE7hVxuHWIG5aXwjRuRLd/TPTG
outmL0w77wvKb4ZPirYEk9tUCZ9avcz6jcNWDiHTiMg5wnUU3WUqvPU6DteBsNd1mQ91SLroYaLw
+RTjVQ+uO4eK/z4muOcDXVra7pWYT6JWBQd9EwDypuPNqe5WGzmYQ2Dx3W9WmcBkccB8PMixqelv
+tho9npJUVvU01omW5fJyVdqRBXuKxfx3Hka+PZxGSd4o+BmUKeA8qYfo4usO9epRrGzMlYijMuG
Wm7CtS3OsiwLIiCUKSeAMUQu/Bi55Sou10ZiN6o5iL3knGy/Whe+FGbUwqfvj7dApp88G7vIMSX9
2HUk7fVmHEiw286zjSVTP0mwWuMeXUpIc2F62OouTDmVC3cn2Wec+5ZaWDIHSxHiJKQZRdas5V0a
FqWdFLGYFSeWaCNSLIoOgy1tTxMSDfrduXHW0LH2o9ZtocS9T6w3sbfuFNbdO+VafPp0hSonlQ9T
mwDbOCYW9CMosaHsi0sSH0uCt71AjT4ZNiWz/DCGfkULG2Ffjeawjx9rODI48xFquKnnHlAl8PC3
WCSofHeOR+6zCHbSzyLSfMZRDDiVg2g4kQVNmwWkfmv4T4QKIBDtH6uZ9ATsom5tv6+WnuFG+bQ3
k+2I4F6nV6PImmG5C8nBZC5QCg2J6yjVgpRqE9YuTKOnjtS4llI4RWWOJNFooXeB4FIUXEh+zHli
QPAAeDFufZOjWXYvRwCK7rEThf0+MfcAaSMsGZAU5fqcnOL4g7CIJbZ9IKtvqmr97LuecXXekExK
0DEiVR3d+tno3PZxVaTHmVUvf4/p3Dec8hvXP0aWzIs7DgvETRC+m93OOgM86ZlGfZxbAlaPo0Xb
DX0+WD1uhj/NCAMoh4djjqtAXAFqyyVKhYRQh4mUczLAm8wjvLfJzbMsfY5E9do1p0xJ6TmQVGjm
Hp1pjvTnLC9RhdEFZlwyE0PG/zSYSVrcJIQGZc9TqkZ76BOknE/L1I/i0SN1Ir3lZOhVB0gibvis
ljIUj4us3fxrUvdGfumQco7kJNOHgVEcDrXffjBMtKmiZz73BMackaWkrFVJfz0y7K/EdnSZycac
0jiiP5VrYathWzDimh4X0TZhybEjQ83iuBg4r5wuW3mWeRYgfVISYbWuSCOWDnIqWMfVfRdK0hi8
wmXVGUOfXHjP4ZC2LxTHcTy42r+aKo3+UKPfvvdkDjrZKtVvOFVlya6vdDGTvZyGBASEhfd9MNzQ
Q1co1MNNNzKBEDpC/ON6ngTDPI35dc3KQgXvDWVx1EXHDlvUc10ekRSk95mo5vfdbKAzz4BmOFs7
DDO4RYjkt11WIKxpgnF8TLMofGqdlSDdIMPIBT90tdNhVLKQB9+hWUMCw1CQ/ByiMsngGtKmmwSS
iVzNd16Qh2LLqbEsCKxNHQLcm4y5d9yE9e0kApZ2bynC983kZy9xT577Jiyd9CPBoO2XAbTw4ww4
X+EFZQCQ4+r3tnlXdC+S4dS1NrD9d15fIGwZht7N95MbLx9bHp/dGWSkGvVa50CG9NrkJQSZUnL8
ok26LsR3bTOUth86cE0fF6Znn3N/QkSL+dF8pi/twG0ENH2u56Ytjrn0p5tm9tb6vHQCdzigcojH
nRJr8TmM6vB+NEuF6nQQn1QNfm07xgudoLE3xYNH9uoLWufgaUBk9oUVSikQmUUSkxYyeXTGIusD
0R9jCV7VZerirHn0fc7meN2sXAYSuCGCAbS4nXgDceeCLKER8o5mS4NnqKcHudHUihCoAWeVHGtT
zzlN+ok9rlcgZMeKj6MGpd8TYECuBs2cevCXAAGsQO4lkLLduGs3Xa7UosvdEgb+95ME5Yqc1wnf
99ROO8nGSoIz+LXqmk8nvWHMDLxABkzTtw1NCcVCa9B5MXoHKQCUGvBjixzkC5YmUrODcS5ofK9l
9mVREbObPgESu4kWh7XQlwEzd0vT5aYiTBgV9jrpzxZgl0M858hzgVhSf5Ix4TS7VlJmHMTSwDn1
TdR0+9XNSg1XX0/MtUZtETfE3Vjuy7odyK8IR0lCbNcomF5p+cwn03jHKW04MftpBzmU6TcxBijq
wneiK+b1D1fIPzrY/regl1en1lv9rXno7bdv/fUn/f/F0ZUK8L9nwlzDOaw/M2j79vroyv/pz/wo
l6Nr5BNhRgmMXfBEK/zj5Crc37BUYrGAnsG/cbL7z4OrQ0JlEJ3g6ok4VdDBKXXqz5Mr1OXf4hM/
zvUSEVBD4fb5P0ScP4tyYDrc87+O+ntdpPPXYOXB7hGLk4tVcK3XRwWXCszJSIzZzC4ovMzBJ1sP
sbo3kjHjL+r0Ux3+Xw6ZP66FjxRwZOAGMR7E19cqR2j7Hd0jmLIIdbapjWkDZrPIv6BlHC9FXGa/
OoO8PmP+fslYnAxsMTwMnsCpnP/hZE41WyvlGwSDEnXhKBZnj2Sm+MWx4C9+WMwB9gQaodeK0//1
VapIBGTNsPLkGWTB85OdaUtXMhyYqDZxSIHQMEr74T375enqj1+WuEx/SZELaMu+uWYO/C8K+wjK
yrCgsQgWREkVoUHjhoFLdvz7i/3VD0zosfgSkAHm7jdPTqUson4Zk1nUNfpGNEn4NWgn2CrOiPai
sChE//6Cp+fy46uCmzuRYBowVkJf499f31FeSHdsS2QII4Rxt1s+z3mqL4chfN+pMIExIi9z0+3/
/qJvX5bTRTnRcUVazfSS3nwLeZ/OxAqpmeElogNGoTPZSW31i5fl56tAdCJkEHQrvScGGq9/2mjI
TV7dat4YT483RaSLa9NFn//+p7z9rGmrSHh3dHBojVEEvXnv56WJV20RQOrQs08wh5e70pdA7b2h
PvvHlwKnwQed+FH48+9h4s+8CGbbBtmAu2452E3hpqCv/ywmhKe/eEanN+31i4E7mvUK9hGBcayQ
r+/eVLSmhju7ogmJkYcmS/qBRI/hgzVM62rGQKDs1S97b2/ff24nGAV8vpycT/7305//sIxQSxmj
Y2goRJn090W6zpcqTporwdFuuywNcPa/v6l/8ZLQ0PRDHh9MyCA8/fkPF5yB9MUugwFCwU28TwqR
Ihhb5l981n99lVPXkvWRnsCbz7oIAwIvakD+wteUK0gGdnMiftWA+4ubd+q+0uvDocpe57/+LWmF
fmJF9IymxDfHtgydm9QU0YVfROZ7PgB1/vt79/PaESf0nFg/Tj+Mqe3r6zFHlKQQmdOhkRS5hISX
eKVZ0fbDs669W+QJ/a633h8Z3f/jjZRXhAmToOuGppuN4M0Xh6TKr23DoDXul2hvUQUeWpqSZylm
vae//4E/PbbTGuWHEjIqCcTuWzCvkZpRtliCDZ2q7hoJiTo2jVH/9BWMA/gdoNvw+vIXJW9u4+pQ
xgdeLTYlOXP1hsSKeadpaDz8wx9zWqUwjvCWs0Pj33/9tJSJOSf00BUXqduNnEigaaz/K8rpT7cs
ofBgBEhznhZe9DbaFYZwD0iflxwelMMgLc23HZKc3d//lp9WXb7YEykiPK2EGJbfLBNL6PljTN9s
A7+CFIdyXe/iiOmTQtl0+PtL/fyDTpc6DR0oqPzfs0d/XCAYBBTMs/ElWqZYkM9P7kEsaUXk/2LB
PS2orxZcCNUULDSTma0IStHXz8cSh9bitI42zEJTjzV96SMk63XnbP1omdYtnoxyQVSHTZAG41wO
nM44FP3j38vBjC8L5JzLI3xLEeV7FdCkESypGXvKBXFE6Dl9Uev2F7/352eIBRpkxe9DCa7z5jt2
UlVnFs4j2Sltc8gTnJIQt4azTGj/8Z8+Q6C0kpR5euRUOb8z3H5Y5JEshsbWc7zpxlXfRk7QnLUl
sVr/+CoBFAcwfVyFtf70g3+4CrmOchLVwlw4brI9HNMOFcOU/+K2JW+AgECMOcMAOOQXwTTyo7dT
o5DR/DpGU7bFcM2ovmL/6vYuqq6vEYZa+9Ghk4PBNcI7NCCE0SnOSbBEQXYEP5I3D9J2BB37szEs
n8TbII7xkX+Bsa+RqRZlvX6N8H9qsvMwhH9L04rAoCANMJMtBfi1B/heY3RI2Y3tflVmbmqMN15p
L2AIrGmwIVfVVMVFl4wRphe0augwNlObl7BdWKQz/D/GV0lxr/KZeBBEENmJ2eD7ZrwP53QZaX2q
JNjj2x28+ygqekwlWuExjghvTsiGCaFOQPq1+eWgOv0+JAb1KNqREGfDr9O3aZA40cfcTkt17XZ1
RA66SCLIvKNM3S0hcX1yVhaJ19ytCary87mj+XrvkGhgDl7noIqg3l5qWvhQ2kK6bkonx7HBoNhs
MK6l7KklYNh9P/tF+K4lhis/kJcdE3BD1zm4L2tiE3elnxJnR2Qnw4GCAc0m1B0t1rKjuMLQH2P+
HkLyOp/9LM3cCwR1pXgCGpCjVaTNWlSfqjyQ+Z44EyE2ayZyok9cWo67vkHLeWaDEXUNEQEtwTVy
yl5KwGcZjcXZL3f17BVPbl4463mcaAeH6aKCHOa4bbFGLLl8oktbkeeBZniCOxeJ72s3zi56Vb0C
3SMfzvLUxsWiPysg2WzndMjviQbCyQs2ofbIQypxwBHg5fj3uTPSk3FqOdG8qcOK/LdKzhMOdsQg
N2UO2PmiwYx3N5hByMcliLvlvOsCYFUsZvWU1Hs6zYqm4OJWoA93pFrkzudY0W0W21W4c3djVYBX
aiocbKjaoXn7taiX9Zx84fgUPYO7nlS9moMZrIq83ax+AVrzQHuttw+a3MniM0hoLQReOJQsyT4U
uhfdWSkTxz9lZrauT1uqNlk07jNDtka0g6/vjl8T0br9Fda8qvs2EC8MiZtWWLJielyEd0M2VZNf
dDqD6Tyi/IJMocbuC1aVJjymuGvuYqSK351Odjhk2qJ3LrMpidDWU2DX7R3RRV4fcOQTYvxCZLHi
qQ7WSYjWmVc5fnYnfGRH0k+qfucnqJSAF4c10jJyICecilbRd3JXZH+Wsdl8TvRrFW2hjJvsfq5E
RGO0T8bkeu5z3R3zjIlQzEeF+Ylps/ul7kSOSZ9JzGW/Zu5yVc2pU5HtRx/xXOSl5+4x3obTrkJP
cwPaJcsu5yHuq3dxhcL/gMvJ9/fQfwwKJIGLe0e2h2pRYqan1Jm0HPE7KTBte0AGBF8ieqsJUwsk
O9g8aG6DsyQEJUoYEbdzOXnvl6oFfxXxVwb7oHN47bsoz4kcDfAUnPV+IU7Rte7QboNOG9zyakRJ
nWIY/Lb2UUEBnFeM/nTdBtixh6mZPsJxNd15zokHK5RDgPWl7uosuBuSbJIfMIENSEDdpNHnMsYn
csRQhsl7BawZHkCTJx8MuuNrVxOsvPcr1X5zmSBl17kGz7VZAdDAzEh1q/dTFsTIMm1ccXRyW+/0
gIbpU8AkAOlg2eao91WFr85GiaKR7Tc3JbFPdjt4cbGcRVlLSqVHtHHIAJMDP87D3CO3vsuZKJKV
bJ/hC3ane1bV991gG4ZBc0WQ3lKaBxb+yGdyiGD8KOBlEjPZdD3JFrUuHzV+Gg9UaDzbI1AqcOVr
TGDW7ZJiQuL59bJjCGDDektMHQBFHSqNOrVhVncIPG3stp2VTZ8zqhqO7q3JvSuR9I69QblQnLes
FwGWlFApbJN+0XzsM1S+mPzW5KMkZZVBbRxP8rshxIm2Pb5TZFjMrMj8W/LJ35mBNKkrBHQFZrIG
qPYFPfoOk/vkDsmWTXw5mZkaZvqBP/Q4TcbRW3d52kfIQFFNehtEb6go4fj360XO1+KR16NAUcQD
wrYLM2YnvbTUYb2Pl06oc+O6KSGnVaX8p57ed45tP8iSC8S5pAzOU83xd6YpRI0il8QcREPjZl/6
OvrMsmbca9lG2WHIwgBP9Bhr96CLlBhAwIhB9ALZdEy2s1O75cUyYO45JUAitUbKTlNCg/AYeFsG
7FM6QBu5DccWEEhCutbzAiiC6Dis9+429UYEYquORLXFWY4/4oT2XVAnaopCnUj7rXUsWSBBsVTT
lhcK9MGSiOlsHjuLoXdhGrcB3RVmh5494KVY7PSgvCJgRuxIPsWqss4taeyRh5UMe/GmqqJM70D5
J+qCyGPMfUvikGSWtIFVByATxt+N6OyCHa1G9d2vfYt6LPGmCORlvXyONYaGrQrEFON0NGTAWZmh
Up9cr4t3ifbwTfouHLkzwhdOY1F/5Lw66q7ZDv5U+RhMxgSoQzrKD3Hf5M15UTfwTbrcI6albSZS
36K2WO7p+i0AODrtVhQxjo4PrVTVZV+FTryVsgveA29nQIDsmYMpWYouQXPjcIoRLdOJrCzd9vf5
upYR/zx5CH++ZCK2MRFZFEw3SrKlomqtURRMJSdON5Tts8/WxyffrAJ6grGRT9fRiK95ZBs2wEnQ
1oLHDeiNiSNmbIKyDU6Nlc1gZ2NFLkIBu+YToecY47VovccR9y9bQeVjrnStYiwO2qzaS1Id9lE2
dtGN6GDQHOgtzDEFUmW2NEmyNNkMIVinPSSLUh38BX3wHfJzk90ueaWTbZ+RrgUFQ43jdMm8lfBA
h/W92BJb3ebX5HziqyHfSc0PPup93H5xEKqbQAUreZVMUeazFX0tA578FGKY9mVSXhK97PSPjUp8
DBf41KG4SDFkOto4eRdE2ALCdHbXQ02YCBkEZm377MoXDOa+YCmuyYqsfYPLM7FspOSmof1Agakd
5ncvlC1+u7Nr1zH8Npiqd4FTD2cFG2J3RM8uwzNIVUgONMESEK45HGrS5wdEorJtyLAPOAk+GwLr
sI1VMSKNBsc2XeE2Wu7jAYDprsDhcBK55wXs8FQOy24lwrbd0fixekfRJcjJM8rn9htuwZ4nE170
nei64xD01b3rtOhDJGy/D22Oh50a3Axwt60N3lkmpRdhV4pi67NCXWWpCPCALBZ3psikww7Vdhb/
Q58m4/OQ+eJ54WzL6+Yng3dw056ohsSty/4wAg7K9vzvVn8bBf1GGGw29Pql3IB4BdWyuMLc5UDw
09PEnnAL4FcjDpihcQgfcyPJK08g+la1uCy3Iz2FbN/hzn5GvcwK4jhpvaAlp0jEx1ogmqg9haGY
TR1zonFARox+ja/QVun0waiYsTuevwkft6flY6eIsd43njegXCXMXSLorguSoNYM08Tix5aYyNqr
SBlm2PsYOj5D3GV0QjIzISDcSTeTLqAlcGNbUeTq2fcLS+w4jiUCYuKqOSOvPV24OsOZjRnm+J03
KafeYaOoyHN1MxRmeW7Gb1VPhjvYBs1niNy9I1pPDRH/jYhIQiM88EtbWlqm+EESd8eZbfpOirn+
IFFRnAXkQPpQmjxOS5wFiInPnLK7WiLLtxqS+nTab/rZbjBuoGgfB+BmG8lx6NPk9BHyl2Cu936m
KrmfqzC/m1np9BMxpIYouzzqeJWGpYx2BsUcgp/IdQ4Ys0p5QD1TN9uoCTGLq7bx+y38FXa9clHr
/dAoFEQJm+lV5MBQvshV4zwZmUXuE9JcoiothsHb1QTibu4GlwzeU2xdodDY7aVLhnSSD8MVZmE4
P324GIJTS91+DpqsvRsHjoyU2GXFYdiXkLqCIU8XHn+DTIHtIE2PPjmI87mSHDTu6XlM3zLTANnQ
Y0g8tNOxexZh6dtd4s3NJ/xgmDwzN7AzAKF0XLx0W2ZhzzE4WpoVfbO2Dcs0r0+rOjwrak4+Osta
2/vSdRA9bPq8HJZDVKBWfhKQTnqmy/6S+dTYwvr9bQ5Ch6/S0W5nDKEulj+JXIAXtZ3Xpyni89pX
FRPcw6BF1e2mPgyfs06NjwFHQbuNOYWKnbc2LQIMIEygxXvQaSQRe+PlvFK0b6MVS+yGr7XgpXMH
mSN08oM+/2axxQYb3cbrJ7Kah6/K9Pm4bRN2Hd5TR1BjOgYlkaizssMoBuiXfJQ8P+AMjKGX4VZO
97iXqIDX2hfvW6AC70fF6s1iW7n1EebTcKaaRpR7U83uTROIquY5QDNBqJDVXzMC5pJjFOflsw4r
ke96cF6HUhMlvJX+mjyH8+DoO7+UyFk2QopQg3zgIPcIfyVLXri3i7cvncksUNIovTflPMinXNtT
qvfIEHTDqL0vdqmoiZDMAng6l3U0oEaXPrEBM6VgQ/IJ3YTk3qGdoS6byIkjyDDIF/b+iACfhqz5
4jHqZ20jMrPYRP2QhhyUy3nc02yiIG+xA+otoX6cFMZuDs/wmMNaM9SbHfnAM/HsqzO8ZDLpoHSV
rvccL6G8bsDEQO8peraKYpLj+6mwbsfH4ZpwzxtH7UD7FP1MjOgFa19ED21De1jDvrBEHh5Nh2Bg
I6ux+VIn48rKx5R23uBWQv4xkBtxIUiRnvfL71He/5u9M1mSXLm266/INCZocMDRDR8C0WYf2dcE
VplZic7Rw9F9vVaQfHr3liRSHMpME5rRyvJGRgYC8HP23mtzAMUzOela/zSmtMuuJ+jhA2sQ3+v2
yJ8xvWWNqc9dX2IvFYY/31aiLwPwE60BGWJt5/M64ALbU8kNSmwaDYPeHxZGvFXteyTX18k9eN7k
jOwiWDyHDp6f9rbOsoBjt69c73osBSGRziehnrlNM4SeU1pPRu2WFfdQDrshWaLL2U3l3VVWYoAm
YWjkkC/shQNoyjOUtlCHL387efjROlmVKgTOQPd64Qfa24xadp9enUx9iN16ZM/j4SzZzzyrm4jr
ktthPQeJ2BpJGSSRSnKCBJR3qR8tffXYoRfJMXs1V/VstP56R451/tUBJ+FbPmfdcJrIPXxxXSag
P7F2Zt9Eq6t2T469ME6xyAYRapIf6NMjWKeDD4mj2kMd5cnZCl/bO6Ze0/xRlhJGRUWjU7vtzGG9
cNC47+gyFff0F2GpIbTdveNT7Tg0jVkHqcFe4aeSdl/82Sof00VLvl8t5VH7qeFIom/NBoJnVLQr
ruR6ZVL9ZHGQlz9M7KIkmzvRU9CQNKypCNwwqz8VHONaHnyT5RpvSppZ+oio6FHeEDdrwfc0dUzV
n5VNjgnE2Yzg0hZT1twQZJu+p7mAy0I2nLg1N2+mZa9gXsmoS74uVj/+5WDK/uZwq9+bMUit1zFu
tPrOZ07fO2pu8LUIt7bEcSG8WD/iCmtoOFf+kD65A2I1W4A2fx2S4Qw41u8YIgboCaA2rvDKcNgl
cshYBI6JWnnrwN/5R1+K67bq7qpafjPvFlHaeF+Vsub3PPApzPKTYO9606m/HDmNRuz9cobfIyZL
fia+XNKrvzR8lagIDgCBdIaoANBkxr1BbRcF4PB6eEg2kp1hbvTDO2sJ3H0LISV+735y7v7i16BG
O8Y/BvQqmcOkzsmPDl2u7wJti0cmMwFtW6ccTxfqw+4pz5h5xrS6eP7nG9vfV9A+lm0UESFNIUzb
MX+T5apgdLgyXSpL+WuDBaovhMU4iHoTz9Y/f6nfZQQGQ3QXNCQCEnj9f/fgO7MNjA5TUQhMqLhJ
eAxGcljmf1Py5lWQREwk74sdHCL9n1fQPWmGob5klrX0uhNDUHWNscX+F6/yN5vFH6UKXia4IFg5
nCM0Wn8rDv3DppvmZAAIA4aqYDJUvOvgADVhPMqq3XrEL2+zQfq3k2cyUxRJazz7PPC+Tdfm6PPP
/6r/uw8QNzoL94vgKb3fRGqacaQwDD5ADsp6Mw1egIeyN/lOGP+QK/6/8+q/E8/5w1/9fwkNPdZ6
SP/bf3x32eefYkN/+7G/e69sardMckMYIVDRaeZCef6790q4f5UUqXC5YFi46KdV3Q0paSLL+qvA
lcH5ndQGDp2L6vmfxivp/hV7CHLYxb5hMyv9W5khINAX4fu/rlf8H5y2gKRR5Ix3CMD2b5eJzHqH
2QLUQOYK0iCJSXrIsVTvYRbnrPJuzZJ9z0gezbvGe05uZGOTV09DSJc9NhysxfLaLXVbRl3TzeBS
pFwMyEX4gG6lzLX/MBG4TQL88kMSnwspu/GaqKtqtzY7w+6wUpmwLwi6JSe8oWIAVVbplHnUldP4
6K4m4ksIWQnwI1RDEI3J0C79T8V3cGJIL6Gd+RFr2eSBcRdSpBN0i/vD7IuBQT/gXSf7Ip99xwnX
Fpv+nQ26BZWXESUet1PHTMlJuXE96FGSVvTZX1Z1V9al6vY8mf380bQMpzhbyBTlR2/0HhSIyjUf
HI0r8+TWGMcje669KrIEwL5dOTZtfVAjquWTXjy6DyPQySSXgnGq1EeZQHg8DFSar9RVQnktmScy
VtBjPXQWK5jV85YbFHEnX6OhxM7nhLNap+RW+ByUsg1vr17enSEw1tM0t0Pzy/aRCFU4kNvM0EXq
oo2CtZzaOrwYx2PMvkvVWwfwNAL6kUjz7gdglKy/pV2E1ZPtNhNtSY2d+9++7gegX5oSh1/MZ4JF
zEyUU5osbrAbW5GieoWeLOUOFd0LQNIyIiQD8Lz1kCd8JN+zqVz6WqsVc2xci5qPraV/0Z7DQTRB
cldNeDTcDRKV6/IGx9iA/kVmrc74Q2QqZoIH+6b6O8jTtX07Brhe3wwdDJzq4azqmXCAckX/Q860
FbytVjq3L+0w1fW911bbSQXtfu2zJxvXGjROgGBJUwxHVAXsrYX3Jhe3+RJ1ERPIHMc3E7BSFCfI
P5cL9yEtCjbn7pxEaT0hSKF4QKMpk2TmD0FdL2XhtWe/2mQU9HsL7ny6cqxuCDFyZRPUoIy8xuXE
LbUfgTmtnIt9KwBGh5BL8kvm9Y5IzAoadmh2fKiXqGdqMk17BuV8kR2kQFJYyPO0FRiuoXnl7ntL
QiY/Bg4r72pTBlNmshcvOvN+IhiTxJsEAzx9n24GPhg1UC4kaZYsM/eZYc3rhyvBRcdbZy4c67bI
cZbfKasprFcv9vV7oRZr20oj0wx/S2lDdlLjjm9YzKGntvZ5o+2GCILVMm0Q6miJwqedezJFBqXD
NLtxOBv/OO0NyGYQNWuK2R4hS0vjLRuXfvxYSoj5X77sA/9IDMlwDkajJjxn9KZY351pFvUOW3cW
n9ypxbcNlpZCuXW2aWK8Y1Kth8Nq9OWZMFBebIaljTGody3nxnXpEWB135lbc7zYHKQ3QnTUi1G/
G2PaphEwn4aNiObWcdtghDnx6M6YjQL+qOHkM6hEQVH4B4+J3NuR7zS2si5ZUwTeAHQ78WsY5IFm
s9hpI78uFhP9hl7Bwr6K16FcDzSAQYJJYlLdEMoT39pawCLfxpKQL10kLAYNkiL39UIkh0NnDpHR
aaQiY2M71Zu2yvUX1WzuFWzAlfkjm75qC/xoUk/umQqztxVX5znuHc4qGW+aEuY0NnYTzMZ9CQF6
G5vrSDUymIUTv4jhh6tn1kevzcQecuC0BYLHb8Z2on+fwRThi2MB+QlM0XglepDcDfw3QXH12VYt
9nJ2Kl/tG04k+xZX53VlqfIpycvpoa8K26Kjtv92TRfhJM6o1mmNtXlHFK2fc2/y2RBw8P6mokSR
BXNYtjNsIMCumQcc1h/EE1AB0uFONXLoGWzvzYMspjazZmiDEOZuO8hl6qTdztvERMxepDvN635l
549Qo3C/WzUdpAMMRGghaMh3KWr2lgHfL7YCcDYyZ2/Pv3Q3Pg+dS8uCN43VGx0I7RN3AHiXAqZu
ty1L0L6atswvqvgoOsFACKSvSiKb8uYbthLxjylNVwHAbpi2o1YoMb415Xdem3sP/JnnIwDI4kff
aEYKUft6N/q8KVAerHuihPRFBgrPtjZVK0RzaCy3e5142MMzRaFo994o5VkZvstd0UvfSNCN8OJ9
g0FQyCc37bv3zpw0xbEueYXZy86NZIS4LEIOo0ci30+zMLWbJxOO9u0kgym+W4DgHrp8EQi+7Fs3
E9u9K3rDXf7/cMiswZpCM+5aYBuVebIn03nuRPYh26Y6iTm5LtKANb+anOFFNA2SVGDKG0/qO6Yn
9dSs6xphWECN61bUoLpmNZfF10NtQSXWQ/cA2qS+gjzLUQCfSvmeoTqeCCob56lfCoT5ur4zY+ow
rcJI3oNs7OhjRE9uTcf4VqtFMwvOKKj6jVHLBxJ+bXFsFvy3KOKuu2GLm+wMyrau1aq/kyy/Qz4+
Vm0bv8PQu/emon+UbWsAke7kawtPkgUqFG013HSi1UfqNaAyGYBWv9FdS1aF6RVrMBNqskxfDMPE
fQhLBMsGRdPJyHGhp6iQ4pOQJltuLDbAsk07U3XOkXqKn+aghlDvrl8W/JRxA8Ubp2up90GR11fk
7HZV1eUtA6BymmNjdQVd7+CzQ50Nd1Uv5ysOOf6BGypW4jU39mWZOC8cgwz3R1sj+H/N7oI9wlRV
e4Zae1moqXZlHU+eLYzzeHjNs9q2T91Qz0+QDfoyGo1Ygw6CuREMIYnKArk94VByFqs5ee8KhNFH
6l8wgf2SLocs1xU7QdeMmGW/oa6A3+ImV/4qeOTf+tp9VbWRv5dgancCvYLR3Cw3mpL39spuxozK
q0BEo4lqE85Oyv1F5xa+ELO9UbNRMPFnzc4LBtJVywyfuVn8N74ZxrLNDdvZ88trK6whM+NSHPQL
kOrMOKrmctfWIvFcdF+oTTuvW5bPOTUYnoMxq4c7KeN2n3RN++nMUCvqjHDiKib1Y8Q4pTaD6Y5R
7I4g5zrDCnY5tJ5tvshmGzfNnZWDmN9K34s3EhxUZLRqWcJOyPI6HjJ+H8hUG+J+1w4s3GRXAli9
XmKQwpfN5r62xroBa++JnSGmcRsXhgG1s7QUATroZiPuwQSmITPXth/t6dqO2TwQKgPu2hEA+gIu
Vz1WBRKwXzjFG1ws+YZFZjjPuG1IInjA6UYwwK9+1w+HcQTmOev6ay0984C9QkVsnPwbOBrlTQ3/
c+f5q/oqJ8ve60Kah7SY2KcFuuNGaZd33WimkePCCe6TPjvDC6w2eEfELp7K8tly/PXkWI54Tb3m
WWUohSuW3z2Zo/GX5bT4WpT3C7dWsR8D1W8CB15Yk6IhjMV45pjQ8zDFhofmFjhIja1/b1VxeoSM
mdx0OPkuXNCEZ60Z06vY/4IFmxsbrv8gcqRsz5gxavvUY5WNeq3LV2mXtGFUptqPdDx8TJwkD+kC
coN9vCiee4eWYKxW1S0GBPljqiuF3FKC3WASudBxZsPbD3PD8dSrlvRO0hyCWTov8Ft4GIg21VAw
dTO8QbnU8zhtnNz6rjJHHxUr1p7loeltJw/JdlNknkgQBwYe/sWk0GRBHBwbor0irLDYRvhiJPYa
KgFgBvvEHdukg5Ti+2vebOLZ1/t+iK3nMieGfdGjB7aHLKzDObbkm2F1zrfjLurDavV0kwUDp8VV
dj8Wq7LAheG32XS5Sbp3IOvw07b88iSqi5YH62+m5IREI1hX+r6NDmNYqbCAwNiGgOzF/b2yJnk7
llgZYPYFWzoqhjPhDed2MAXXdl8tGAdUzXITiXIKtaXxKSv6GE9szakQVWbHlWhDSPOieYCZeYPq
pze6KfuNmFmcbjpjNEI/LQu6b2hQjmLM1dfUMHvmTc21TeXDYnW8pYXoT2i2NpMgV+x0y4a1eJrX
yYxh3F7CFDPxwUMKGOfcGuZyaOtC5qexy7w4GhzZP08NBchwa2dBeYpcnI32RGrhoivE/Kr75QbF
o74sjgqFmVaZ6QHmi73lCOPcgzUz9m0i3U/HmiCRqaLW97CJ1BEMZA7yf00+vL70+2NiopduKT9g
SS/pz8Ft7HLTKrLa2mQBFFgSdqpbr5zaydq/iYK7wNPFO8oXh0Dldk80YV0a7jk3himhjm/pD+UW
wSg/GtzlXlFKs4+R1d2WWO/41uFtutOS+5NwO3Bptoudjt2AcYfJM7mbhtGMNyzt1UuMkQ+5EQQq
AsGS3krQYNs095xtjo0LMLOwzdvMLrxb/AfTT8GRcru0rvwcawAMEKUck9r3PO7uFDfFYwdC+RoW
RvVUkRx49/yE43QjL4DAmcKVc4OhddfiL7miacP84RZJv63y2D2aQ2c0COJr/CWxi0WijKdH3+6m
h7XSAA6XpZ+wKaS5H5ms0/eQXT8D/MEvxciyc0ENuhnYRGCnLOM8Wlq7PwtqAg4spjWIHbiE1y2E
DOTketo3BrbyicD8qXX9dYnIfbymQsTHbhiXxyU28l8uZTdUHtj6qkWoCTW9IJ9OQiJ3cPr01i3n
4iy4KfLgyfQUBkxL+CECxQU290DNmoD8hBlj9Az6LSXXR4c2n2sFj+dErKgQoc/bxwqn2kdKLOIf
w9CWN1bTMXBPOrtOEXQvcxvrPIer2LCcAyC5mBtIhsVhk5WO/QNBpLxyjb65zm3kgtauH/uVQ0s4
C1HvAjsn18v9Gy2wvbRfTCztTyLREE515nScaDv1Iteeeo1k5QHtVaqOvJKZkPt3KR6CxOpfq9br
CXnVy8QBXieF3AigrvzE5AYPUNewXOWMZkAAKkrPc7YnHKqR9MPZp79w4NRUwVVzZBARRR9/tl0t
3/TcT8/g8ktnI+dLiUKC7PAiqlWOXE5zcBy00wRXOHSy/GOtKcNDQ+CMj0uxsI9SgqPdgY4p+z1H
5S+FGzaKzX66HyF/Et1q/W8TS9p7nymzR2L0dX6HL4p9ks9B3wwp0VJh3hUfvdPN8xNcPb64OEkr
QFhT8hrEUBn7WfaPLD7ifZvNrrEh1Gw6R9tpLyzNLlkO09w5kuyUkxmb0rSDkhKIxd36+dJVJ8OR
NfVPbTBdV7oy8+3KBq7Yd6tt7+gQ8SPSPc6Xm5jtPi7qfNqqlNP4xuM0BfkpNmANKvOXS7g5wopn
bWdQ3FiLBJ1VO8ZTWm64xoU8Nu4EZn72reWaxc7Q0HDYlk81j0u1QZE16EMwBc5Gs2mf505mBNiH
iq1XAIfTK7PyUw/COWFtG0Lt0dARU8TV6cn4NPuS4ofFZhWw2vNjmmfymgOqHbGf8jZzaZm3Rp7l
D0Kt1d6aMLr5XeXdaHzxjxQeFbe8UwYxoyywnpldHzX4MDbodvh6AGIVt4tvpNuyW5stz9U8Qc0N
ku3qLMtNC6EMHwZrxhj+dZbtnLrLz5gT0w3BXxVs00Va5oaRS927LPNpOgJvYN4Ij1QbOkl5MQSa
s+2dNDhV89wpfNCcHoZFXbHtSPyoyKwUUCGkb41kaRv2Y9f0dXJvIP0wt3FlTViOrALz7y9Zrrr6
0BgeHHr1unZQ0eB3ZN07F2/NS+Zz+zhoGhhy4gAx3Qhvg6P9zuQqdKkPssoRKib9ErTrAErzCue+
ZxiXx9jLi2GD2YtBZgggGV+lFtiTrW9mvGo6ON61Mzf+95TDMfgxg/l11MUNMS7burfd7nqMS++e
yUECNAgmdwjxF2f9Uda0G+1SQP3+DfrXHD8AAoqBLDM1TMd14la5W4eCV83gZ3/RFb1i6PDzPKzh
VBHDwgKAFiM8JltMchiCg2hxrFhsoQfx7yMyjn1BSTTqkIsRUxivDeQByKrYJnocrij6GSCrlDxm
ziig47rLCqsEd863ybkZwapS7FEUizw4BVVZB/ZDpQd9XQq9hxTBRvKSQxDx2fAdXrw3TMOP4LLg
n2dTCNk2CfpyuF+gNC4hUdp02eeEHY0dJudLA3VvGcY9DMKg3GPZju3QXXqrPgQSVMK1MudLlIQx
ynxml+5y261yjU0TbzNddR5T4j0BeF53pbto3vylh1jfmtTrACxclmtjWitOx/JnkIrm1Js4hGj+
CehH8eO+vvYApawbqP4LVVGwGRYcg+gn1DaW7n0/l9N1rF1WzDF+57Tl68l0QtG5jPfuZHQckAbq
jYp+Lfc2KK8Nji/OHSD8PkA+JHibzfiZNQYhe7Pzjprt4bEsLHHlLmt3jHVcRPAzszNQVWObWt2n
O1g01GmNZTTQIVyY9ob9q/fklH53NyqOF+FIRB/DIaPb3TxUX208P8/Y1ngt/61bykvJSXDKKGWw
BrIEo4uqTqdBveXUhSshharfmph41sLKNxAcXWzn6Wu3cuIAvEqIBQMHupAB50OuJWzeJN2nc28c
vLFjFJYcwTD3hkUxAUHx3O3gt+WmcdZpF5cm5uVg0FsW4+Le6fEZj1Zi434ZmzQ+Ov3YQrqwKH7x
8e0zv2Nw9iuR/cRO7e+cmbtsUfSCxggMk7Z5s3ZrfkiVd2WMfXLI7brcSnhKu9ZS5953fl5I9lVY
cot/SPxY7EdIBEd3kriWFxIxQ+E23/Quprc9Qxmla02p7hUVzEnb4rLxm1rfCK3bd8TOYWOCMT9y
xjcxy/FyPyZQZ/TTVXZU8p26SrJ2/vYr2KIVIEJFv0Ex7uNGuB9pPl6P66xe1Dgkr2NjuBHThvcJ
rNr7MMuMlSV/2Dev59wx9mn2uCwJ/vJZjLdCqGXbIREBxGkqCPMjq6YRCyxu5A4YuS93ZpO+wj1G
jR8EPt+ww30IHTJIzgbtPIfezX7JonKPWbvc2SwUQ/ylz5BeME4UBrfqFpOZ1PSQBnP8Lekvozmj
9D9qxwcGxHK8tcqvpbHBlAeyiXD1vGra4ULhSRGlE6d1Y2jjq9HrmnuvnH9ypKftSI0XxrhjYF0s
kvvMX/zIFaxjI8/TD5zBPkq+tCG6ME8fcM0K+Qa/VDbtxJpWbysGs2qrpAD/nTXtI/QgbHJZPqvz
Wi8PQq8EHGZtbldjao6lTqjwVNWFw26KaFGZ2GD+eczT0gDaGhC2gGzC2TLtm5/UJ2Ansc/LsDwv
RYEpTqB2DPWb4XX1VU51aybM5NAWXFe5Pb1X+GhuMr2c4nlct/C76MRIG7mPL07rce7qm7Ly55PA
cxJOnGtJ4RjMPU06A5NxxD5Yq+Q2m4Zd0vriVwtYlwJA37qsgHFWuK2rj57dfeLwYMvDkuvktV57
KSY6QDpqN9YQqJ3Zct6ixHnP2CgjWl6WCOfmtLF694176Pium+kk1RgfQTiNG1tju9jqFkhD6OX9
Ab7faVGWEQFcUmwXS7tiCSucifQbTUMI+piOU3twSiYoWZ2Y3IBtCr4v015RMUmRQuze2i6XbbNS
KkcXDhbPUb02Zs4ztYvFs6kEpmgDSDDyUnUiycIppexgqDrVc5e4byCtM+YifHLKhsbseuK1BB+1
4cO6TGz53IeZWtiGUb1E9abpvgolPmu6UqKihGrVS7fccxYot2NWOdeSlhv6JmcjFBaNqM1EfmZN
6+em4COdicNAa2aPFxIusU7uiNFQUkHyuhaKs9+s+13m2Sh5Rd5ustQt30f0w21nLHOUjKW/aYjR
AQQnrf+AS3XaD6QbyBknlOZtyiX5YhDlrGFROjAX3Bu5DzZcx3XSnCZ2v8COq2tdxO2L6AgHeAmL
6zwGo8xTpzp4Ikt4RnjGvDUTIOI60XumGcwZ6TCAfHHNZaJkMrvWJU0NLAe5h6fQvSi6fFjy3Lni
M6x+SSItLBjIwoWYZ56l1v01EYjiidQWIoWh5oq3lpfoCyyHv42B43Td6/rZWsws0rLwWZogHUWl
SqfNatpAzhdhTPKma7hkjxAAfszskI9G0NRyw6KzH7az5+VhkGLgx11kPbqIh1EpZtA8RrBGGsM8
xXoY6+1IF4bZAB6SLjUhnmWfCDkMrzGb1Kt64WGZ+WnzgLpdUUWZeRzRWaVtqIcNQpt01U8WGByi
jWLPyCNuLHtQz2sMRtVeKy7aNvvCyJZELKUeaOF5GIzC53YEvX6Dt4kWDxqdIvwpLLJJx8F5S4cx
BG0HLlljsses9JnlgxGWyBHxts+g+3Fa6qDgtVLlNDhcDGLdkrAQdukHJRtI71tXWneYyicWQLLH
S6zZCs1YKAdwN6jMXTPtANxxD8qVNe6aZQH6airzUEkfJQ+D9C+9VqC/Z8XmnfLErBfGHfdrd78s
PJo5rNLA7cfmk0snNzbPafwXQMc/2zoczCseNFGJvQlPs4AR8WcbS1smk2FXC1WZ1nhgQtsVi8ab
vyzevxm99m0TV4DA/SPBVlq/h13jyZkKLy7hBQFqbE8lXS3z1eKswoz+YJm4/7vX4I+Ixt+i8rwN
At6ekBd4ooNt5rewK0EoIoQlISEbNRUK5OjR7oS6Er+PNWdH7PANuf3ECdIngc99/Bf8gb+1Rf+X
A8K/vD5Bfdsi+0pxoe1e7El/cOxMrR/ENT2k26wypApj1rAydICkP8jUs6udb3hB84Z/Ih9v6PwV
9+basGmQrRNHCOpGep0EjRnciEH3zt+tUf+Ws+apZiwsf8cU/Qlo9H+HPfp/CdZ78cP8n4lHt1ny
q/uN1Hv5ib9bbuDqQhwlZmybAT4JjGX/abmx+Aeu64AgPkdO1CzcMP9w3Qj7r7BzL6wGTGieDWPj
f5pu5F/xjVlwTAMaVxlX+Knf4Eb/DHZEMP5PlhsMGxB6pCNdXg9HkPc7GdXjYYYvhr3cyCg07xfq
A1RoW7UZHFfF6v+28ejqC+cxK9IbjLjDEHHr7PojXlKf5Sv1E5joURSfPJa2zO8FksMdalSahAYb
Siuj7ohO21MzCNIoISYiS9X8RGFi9u6h34UtVMRsV1helx+8ReZgwJG13RtZ9ZO5WRKqyZlJTE0r
wmAsIqxdjFDgFnOeHOShWaC4sDZI86i6YD+BGH5Dp6PxYzUyBGZ22kgJcHCXGyT/S/aWvdjGLoGR
bkihNvz3aFCeQjmxK8Z4m8C+lcaQ0jVdTCW1cLF1KeqcchovF3ceWKqiLg/hkKWtvaO+oXa3rpnR
gGW0hbscZCXVW+AV1q1MZS22Q6KSu24dgp+p8J23Ohn8rya2gm7TLw65jBTXeQEMUAv3LWa9X74m
ggGYs9k0lzeLhWHjNI2FomqhJtAc6Qt55sjRlCYFe83dgVXLOlnbgsmaibFBg8F9kMKBy1kwvNRs
AcSjUwOeucFtqq8DN8ZlYA+GIjie9Xo9qTZu+ztKv0x1xBXqD2HjWsWV5WKFDOt+mtHJGL53beCn
uAjGuYpf2K6OcjcR0CkPfZx2dpi4bW5v26xvPzrYyOKi3nifqYsGszEBz71MpTO8m4RqHSqzANRp
3IaYdprK/0RiqLsIR/rUs/ui12xjCjKhIagozNC+n3RXueMYF4utXpxdl7vesimwi7HqWNzx0kJQ
2qybBL/W3undmWczdv/DUBvGVzoaCAszffNXIu7TszFk/TcUsecB1mYBJV2YRDEHv2GnnPvZo0bL
oWeP3cdOKTHbTEldR7vMatmvVj2zkEXbYqXgLY5z1nJEZRxzbZLnTqH7hviBEKZia+qZW+dyfpvJ
+QFcbHX1aVEsSNDBxuMNE9ZZH1rsSfxu9DES9LdrAGOqGtntETeisIttyCfaWHUHTkt8ZOaaq12f
1KS1Ne4i+oZGjNr8Lz07Pt/8NjS1aXV7lsm6oWadNHSo52r9KQ2nuWMhc7FKt4QxmNZqf4hwKECo
99MWqg5dG3nN7N4BQ8jMy/kXRx2eZjOGTxhiNwOerIok/iwnzgF7ErsWEQqfQBmXbtn0j1VCVVLk
xQHp8nGwinuRO9Y5XpriWhjrEEdpV5hfbTta6y7J3LnEw5X7bzmL8ofBHQLSsp4iqNcg4h0ZU4b6
mJJDu2vZa9J/qLBk85Xz0LPQp5JfVr+YSGIdCiH/OBG/QvADyuLYNcCFGHPU88QOgbMfVVf6Oa9V
8q7zy+cTUJ0ngSkKetXcBVgua3llYTVw51rhYvBbblLi4izyad02LV6NlVa+vKwgLtO7sew7l+uQ
VplzN8sOkLVpuCxU/DU5SCttp72L+XfYJuzFFF2KE3qwbms8HbaB+BXWkA8wvmaSAtIgps08LDSc
ltDAUw0GtmKNEzUj1Sk7sJlQFZO6uLw7lPY6MiRVzLzfMQNDDCXvsosLcFmtfhNHfmfTZbeQRXo3
TK9+L2Vr0XE5GQ3yAOBrKhLnDDKK0j7RPEVbHvkKdvZ3qq+mD9Zt3VUzU8MWJoFTITgtzYw0z9Hx
zAU7i+0Sl5SNJVKm2HjQdVSU0VlsRg1fuIoF1UpfHsWFrIIX12dV7XlNk97FqZkeu0LT67VaXnLO
2pIlMvwJvasgot7IVvIR+IsySpxtbV/exKtb1VfgWHOYCUueECPmGURRDSu/ckehzhCgZpUVcHl6
U3EwJHPFAT7wzsBGYyBHZHLcSA0877isZxpUMxM/WdcDEyALJbInKd2hp/PGrk9xadFAXeB9JwEo
m5hajWY1GbtNhWy9tKjS4WCUA4Y7oYyWjEWd9ShwVvmS9WmMdjuY+FRYSwiGjdlsXiycaORI6d8D
+pqZFIGqqnTeU+JTyUbVcRZ1br6mW2BnoLmE58mvOcjMNuRZn7/7Dpzf6iin3pmmlxieLTYhN+2o
pBrQmvW6ZkVoidVjr0VidR/DcL6EENQtvYzOM92267vSrPRSg3vhhpi1+yV6TaH1UpvmC93EAcvQ
vqu/ZeKkREm8+kqJdf2RCUvfBFib6jCNa5uyJQT+OmoBhBSbDPon241VvBLIIR9d0gIUhGgk3hsF
NhPLjsBazwUMi++CsRAhntsA1T1yQEvKAeamkA7vpEUpVJibWI1DtnotDjU6sBh30lEcHe1xzeip
YPJZ+dJkYPymkYVrNrpPRWJcki0dO8hQxXKAq50nFFzJuYMkOjqFeZOqFmoiRg9qzwAqy42jQLyA
vF3pI2ces+3bfhjIcxmJP1EgOMNEDQTP+DGzfxaBOaT84DoIfYWCU873K6LTzLjpTtrnTI2icu1i
kARawQ00rp5cBe0kmvxccg0UNByw3KepGH0vKWnLWwxHmQ8doT6GddmpMiLridRfuDaBk7r11VU1
pG4XemsuPtE+p+lLsKJrr2sVK4BMOFC5M6lAZ9Eysf++/OQCTG5J7Y+Edu5pY5sL2jy3IhmTosKv
GP8P9s5jSW7l3NavojhzMODN8JbtalPt6SYINtmEN5kJ/zpndAb3KfRi90Nzb21WsdUlanZuSBFS
KLRFogAk0vz/Wt+i7NXo4Q47ZUv5bmrwfSERLtOHZuxKMr1DUrXO6LJHLs17ZnljWZBjbu0DiEW8
drAi4eeWaDwLSk0ZwAhoK98jpARxBWlyFaQNUW6k43T6s8iYxiCa46TYwuyn3L3q0Lg2/cIB9+Rf
BkkTjt+JodOzvWKCoK5rUUy+orFSyatQR/m5i4PMmJx1wd5iIIhdR2uxifu69S6ijD4lB++IhDQT
znH0VElNBis8kTqvKXUKFHp2yA814zbEQB+2s6a3GCLL/tYOTZufR1k3ZjeeE0Dgk2yntW2pRKOf
h6RFC8gyjN2zXGjC3Qh05DlxnFNlQYVxE+O90kGSEAztsRVmIDvDo9+lJT0xx+npuYPPFN6noDcM
xDLaYG4Lvw2/6y1I0S1BQgCZcwKEMLOHOmVdc2IwrxAJIh7yBefJszKX2bibKVEk2epdopYu2qzm
mrhkPb+IkTc8a2yjr3ziCD4jHtE9lHdjRiCjVMrcWn4XjOueECBzOdFImJaV40YOVVS8mTy0rtrX
vtKsNWdxvV5WrhNFlxo3liNZt+A4+my1h4WsPfHEnJC0G4dmC0PdoMqzjKy+868biJlICf3cqtaU
hXLBbq2NYP+EaETWHJv174IodXbwQYIADA6+sNZua+Kjp4OVQek3qEqwB+mafMsGgbxZ4Qx8byEW
p3pRs24+2kECpJ9PVTxUNrvpDfp0FC6yp5S+pGs5h2B7SXpXyzH+Xpou6oC8c2fd1WAjJaxD9A2K
LTVilhIaxKKS1KIWSrhUfGRQuP65EUc8Yunp8QfNqEFDty5ERogkMi1oe8LIpvuW6fGN1cqo3ZVO
BTuBrD2Ug3afw49DFjJSBOy1tDwLevIclxn2fPqkbZuVV8jvcJVVuS/MiyyoxpyHJ+lW4j9GcJmC
FNFWCEmoiHi4iR2UvBMsq4y/LF/prSDGr8EIP8drjWVLnxzH9apP4x7yhAr6r+QSUwycVFw9R3VC
P1OEWMie6hxNNaxryLSsySqpp9WEAr2alrRDYZNhYW9cgotIz2oHsUBHXBvdhmNH4OQrz4lMJ1xQ
ZdLC9ThaDSlUWel51z5zfkg2eZPKvQeCK/3gOf3QhuBPcHnNjlCAiQ9sPQm7X0SyLprp36gu/Gul
g/91xOQAe9c/rx9sIaU/f8G7ptSX9gCaPP+5H1UEjYoASTqWG9BZNFkhZyrgn3k/7jt4hOCmLFfn
v3hzFe7POgI1Bp98IIpnbGwMpFn/qCMAVP5H1A91hN9CJs/2u7+KVnMEiE9JwjJtb4aB+uZR0WrA
ydIZYXodsRMGfKcaKAJoofQtCX1gLwZNUsyX0JR/ekyv1OqO7G0/rutTJTFd32U3Z/BMfi6Wke9X
ia5OrmMklEZ11TkKXXZTUpe9dJPi2c7NtQo51AdW9vH3L21Sl4GMR2USNN7RpcfQE3kvaI4mlryg
yS26dRqU0yZIE7p6tsATfuVPSbWZolYnftV1ezj4+OSjE866o4rhy0OwdcpLmKZwdvF7Dh8C5J3I
xex5PZ8WTCZx18xXCvsrCcxTZCA2UJMhsciUxlPPFEmrteC8vzQCooyYsPyYfFINgZkLnUWceEOv
DAxch7QsybFwKGse+bnKAEvAMAV7RA8GFZbcJzva7mTxOA7NMAKhMvTqojMbQjPffj/zX3w0Im0b
/B7vCFWfZxyVcZ0RpRR62mudMUDXsa2ehipw6XoT+U1byfjQgXm40QJRvacvEP2Yyv5F8umPVwKB
GjMd9i1YkUck6kK3MXiSKphGMn7PWbd5ot4bb6IG99fb9zl/Wb/cJ545DojUjYkVOnz5gOYGMWnh
nvhV/RHhpzgzitY4cZF5LB9fxKEUSTDVbMM9Ru92FfwUGCn7KKRXm9vEtg6Rrq8b0TSPv3878H1R
cvkzxtWei5U/Vb/zzgTeZWVk1bntg1CuuIa9JXZvX+S12/HBMpq2QY2d4uzhRVqUzqbKk+sSCpVY
CAc1ms4p9C7FcXTx9qVeez0BTRI42jPK9fjbxLQVGmGSXdtyatddE8/ZhlGLaPbfuIxHNdlzYFw5
7tFnhiyInVOW8LCy6SEt6uhSzbuyty9izOljR8MATLtpWXzNdH2OPct9TS8Sp8d1xcmBHFJPdLgK
QhUsKQjJjyVpvPe9OTn6CoYX9AiV+nQ9ZW0a3hZOKsCYt3/PK88WlxGfF955f24LHb5GqBSVU+Q+
p7pS7rJowoqiZcP67Yuw4P5yz4FlYEul02WjPji8CNINC5mqsTdN0DuUydtFW5Uf4jx7GgJ5gpf8
yg25JosnbSdaT7Z+NGex98WY5gz7PsyinUeI00q3IufUcjH/LUdv0aWFRlkBCJHhHEcOpGWsBxC9
9sHYmefFXLkpZB1DCfERV9gw2ASacDgZY8zRJUydj447aWtpp9blRBlhZ+KKfEAkl96TeIWlCRLW
sLTIFL1z2qA8MfPMn+LxjwWljg8fN7CLNfnw8dutWQv6BXvXBHyGf6x+4qCDmWukBUvPXCcmSnfu
3n7lrywdrBt/XfNoDmowQLZpY+9Tk9+0TJB7L+NhKC5qH6AUJieX7TNZvkjfnHy8JPVKu337B7w2
DnBT46o26A9RLDy86bam1seksvdCoLGdJtXVEMfJicH22raBz8Y3MH3r9FOPG42qMgRqE33PvsKy
1u1Qme3KjA0bLMsUdB9J34o/abVS920wsqMBouZT+nD9cm2n8IBWhZVj58efAy7r7fs3XnsAfHQ0
wFx33rgefQiTYUJxFfaeceyvQlnFd+T95E/Us8z1lMnkPSWnkt6Ror7NOj5X2B2DJNwu4b8FwU0S
DsZ3Sq39iWn2ZT95PBwDNjI6CyEfkH80NLrJCXoV6Ps2SQ30KBVStjzrunPVKYolzkDvQKqKsOyh
upCyTz5YqsGfkghF1ypnD792I2nuhrrMzkvYQQ9vP7hXn5tvWQFjxp8hFocDx61bpXNM2GvSKbeq
DOQizfz2RMv/lRlxpgGwE7DpqqHjObxINBoRNZxuT+Osy1aisePHAiTLIpnCxt4gyi5OLNevrTvA
w4Hxs6FDBODP6/lPm4J66mg5GGo/6G1zYTQZxfAMOqJ0e/Omx/0SUJqNCfIa9d64shNjOAMw3d2H
uGP+jTWHT9Lks0GTjk7gaGOHArtCMyj3Ob649ZS033VzyE/sGV69X5+doxlYBLX8gqduShwWyMr2
hTSdJQVGko2kktu2iq27GQnJ0hsrwUYirAhJHAF7IsBuYiDxUj/x7F9ZLOCgcL5z6FPrNJkOH71s
pCeRKe37mLMClXLMte0zztEnWFeAPqet8qxTC9QroxikBM0LPn2ohS+P56fXndW+q5wKmEMPuUer
EYiGqY3+H4nnAu3vzi7Jy2lH8xIOwQdtniet9tYZmzXW58+QFP0TX/2rv2eeiBjymIaOYwwmGkIg
Ycs9FGG5Y3iXqwBM9om7/vUiAR1H1p2XHYA9ywd+HuNaGUnipsW+GMz4kXaFejDiyv3tOwmQtUCB
YXbATexYhxepSK8thNPvixkrZfVudj4BnDtxJ7/urrkI2UJ8scD4mSAOL1JqBL85bo+9qzfv62Zq
duGEXBEFu4Ov6O0Jz/h1MuJQYnmk/nA7zEVH43N09bS3YypWyNfGhe3b0W08OMl7Sw3DtO4HZFJm
nVqP0GPb3cDJ5Qty5Pgc/c1VNDthV5oHv5Tm7wDJsm/Qbq5BSJIjfuJ3zvPCzwsHjxs1D3EB1EfI
D/5l3nCccLRCk/y0AZ1507fwcHXsoxcOrtRy6SsnKej5BmRLYMPR+E805GeRqpz8N8fA/Es4J/CF
BdRsAv1ooGXWAG9TjHsXucCSbWhG3T3RT7yX4zHARYAO0fKymcOoWB1tzUca9hpM4X1fShQifdqT
SD/gOyjT/YkHOy9pRw8WICTnXnYwKOuOo4NaWVh9wwCAfCVvyUNFO4LGyjtH9WdtEoXDCX2At5V9
fCvLLr6B5Kg9N4EIzql+Tw8nfs38Ab3xa4Kj5SHxsDmZVbNPbKWuWERKdM59e6Pr/ZXQbHctojF+
zN1kmbfjdF5HVbcBf2aceW5k5ssKke944nUfb2Zf3sRfz+eYZkVUaQIJWu4pYdNhZLL9FkJfv+17
NGNhhn6mQQq3xpWCtKIWvzurzVfHsEvas2kaJjWKw7kAPRAwV0ftsYr1S19QbAbwU5yYcI7PCC8X
YaoJ2BkgozqOGMFXKWSeMQTqxryrSCHdgFC8MuWwZXgj2enL4fLEe56nleP3DLWL6dqbiwj+0XvO
NZoAQSP2SmHNQ1limpcFwQT3fkA8KE+5aculqVdQJUw/uUsHmRgrDs22s7DQnp5KBpt1Yr/8HPJI
+KQ5CntsSw4fs5WW9LpzxYklCi6mrqCYl3S2i/M31T4yvxkLHCzeLihtZCgB/uYWhueGg0F5UxW1
+HLi6RxPyvMLYd8C0oZdksO/Dn8OnS6/cq1mjwVJmxuZWPGNBH06imDbS5dtGfRXFUgXsR4oBdHn
hXf0jO2rEedanQT0W2wf4AH0gHabJiN9PTxuRnduFyJ7PvFbX3uTTMxMiUyGbHOOZipWDb1CAL7v
vDKa0HyS4rD0dSC0q6T3AnDiWaNRxIhULJaB0pub1om8Z2siahXtBU2mEyvF8T5gfnbzsQyXn6P7
v6jxZN4OkdvVe0MTExL0VkdNYsAeOjFBvzpkEBD6BssS2w53foc/bbJy3ypTM5nvG6zmwmQ2B3Ef
WDmbqqz0lyEpmsAsKtQidNwmgQ4ev9yqFla+T0KsgxBTwe6fmKxeWTYCG5WkYSKDnc+khz8KAUpk
Tn5wpfwxuIyQ0d12Rhx/BnXV37/93l95zKiIgVXNYlv+ffQBe3FoZ3TZr6rRG3Y2vqn1kAntxDTx
yndAldFCw8vsR8lsXi1+esYem/KwNcEjyNY+IxG9XZWUi2+zrJZAO3Alnr19U7+0Q+xZFYqcdCa1
ETdzvL8rp7ArJBpvlZjqow5b1SYyvS9rwEKtXeJTnwZ9o/DfIbhPuxyZp9GP38oO0sSJN8m8w80d
TJHsyeg3BYTu8bPokRzePKeneGjb+orECvKNQTCJaA3jsvk4yAkWrtX0j27g0I2IM3ZfX208QtiR
qCupm4HSFXJCKFjOVVqEOJmLwCvpZIZx0O4AnU7EGRvVpH3Q4Z9N56PI9XNieGfMIeQXcrql0yJz
moqoW5puM+yNqc7uCaMRX+kHAPdxUBfWS7iZctZflDa86kGLu7VTeNoTnPLsFvNEhtCTNfFro/QI
xsMwfnVcFdlrZBAKVhPJHWfDiHxiFxXZoK4atxv6jWid4uvYWDkB1xRD0xXci/ZO2YYMl0E+Y9eN
1gzbjY6gCUyIaWbfyMXFn9Z3hnYn6N2XmNdUSRoum5cd8Jb+U11aAGsSU5uqZQUMXqy8zrI+G1Zk
ojZEY0tDFo7RdZJYFdzlxiJZmL5+2WKQCLCBBZCrzpqSbpWBdDX2AmRNbkGhZzCY0rb4zw3SMHyk
QsgUSPxNvjaZTsgwgdAdHh5ps56YPZl+GyvzYaRWgfSLbUEaZbBIuy7OCDVJfC+HN8SpWZtFBq1P
5o1rOlchPjiyuIIhGTZhqwXDTVB2/tYKFf/3wJbg3ZQVGt/LNNHRp1k9ZDP0j7hBmjDqxUKfp2c8
cz3eH9gl076wYDfjYHJFhk3CMH3UVPnAC8zyysGAxCB9bKDyt6sU+/eD2TmyhXWHAAgjF4yOVYjD
Dps76kuQf02EEq5TvJ0VUTryVisslk0gUOatS7yBsbfVQCYR2awusGdHGfl6Ag4iz4CsTp+yVEX+
sjFjxUE1LspwmWJ+LFmu2lgtkEAZz0CQIg5A2vC5IkR5Oi/1atS28NokPiT8m3uRjGWxRM/V5CA4
MXI1KMzUarQRFi0aWu8GmdSGczMiqbyLJsEI0sdcqEVL/CLknWAApVnJAHYMrdA5riWslb60lI8q
q3cgAGyqsTQiqrxWZy7imlIq0mksUou2x/O4jtAgyjWuNtu6NHOg7HiQ0+gLUO1G30RW6d1X7jg8
WKPpFhubHOVuQ8MLSh6xoNkDaT8+66OeJYh8E9XddGHf3RoVjTlQHlWMCXMIzG9uNtRkfHSBuS6m
pLvwHKveWjm607zv1FkVWbG1Cx3+mqUIQnfR93X6iMYXmWzYyvghEaVxiQhWuwCvHpcLj5wFVGh+
3bq7SiubhwbuA56mUCFpjhPRI8hrm/cNWQ5YbwYiRtbt1NvMISgMoV7ZHWE2L7Pvb5kj/v+UL1Du
8yF3BFCIApfyAXWZnxamXzCk/+dpfE5+ljG8+ud/yBrmFNsfKgbTIxWacxxbWNNkQzZ3P/4UMejv
2GvPxV7bmbUM84byDwJp8I5ldTZBsIa7dKS83zJDHJUTPAuoIsdWkyw7wmLpkRwtWkMEZUmrm89Q
oGt3baPkJktHyUhnHzRklB+WdkXgwS5WAMalNcpzSxjoeJdZUUv/TpHckoOnl11ey8+VqiQ0mB77
pLeSuafDaBB6bHtff3/g/W9TxKBCeGsI3VfFl/zQUfPyJ34MGsd4B/mBocCBJ3BnV82fg8hG00K/
gNq8TrLqD7ztn4PI4B+xK8KthvraIPHyH4NIM965LjsYdk4MIA5S1Kx+w1JzuLdkEBnYx+bqMI0L
qmzu0aEX13SvqB+biL5G+ZT0COpxB2Ca/OmJ3PzYSv1sVDvcYP1xGTaXEJ4p5pClerjBQq7PIJxs
E2Z+qi41X0U72TczAC2q17E3eie2zOzBD7Z0HAHAp3gU9gwaX47Jd3d4xTBrAM2hb4PoBQi8WYUc
eWGFwlKwcLEUcBa0BbS1NqKUhnkd8qiCnnaeuJA9s6WNY1jES4IWmtuZdO+f28ZgBxt2fmPlb0l5
pIhANlGZTSxQjRZq+HaTtG/At4L8IPhAsxE5hCQ/jSGzehblEqFfX2ttJzHTGil2uXFqbaPDJNgS
RrjwagfU44XssrH/apAt3aGohcDSw+TnKBqA9tetoQMji3iPcljvc6CzPsmyGBOq7IluR3hKdF1D
oO4ATnXFArS1J8nmChK/CM7wz0ZQIOOstMKPpJ0303tPGLmEDauYUc/YTfH/W8p5C7lFYzBb3BuQ
urCWwFciBV8A4R2J8nNw7vr1Ug9TNwoXxATOIUYOCUIO8B8YVyDB6OBh2LBcEHMxIDSs65zfnMFZ
8FsgQPis3+RKUAxtCXvKBIUH6qG5Jm99rFPxedF2WsBxlhsPF4QiyOKioGjwAQCMcHdRGmQ4pOvJ
qOoVyhgj+qwi0ip3VBFHMmZQBJrV9zFt5IOBwMrcaSl814WALEeFRVgxHDKHcDEAk4VvPtCtqcHF
l1HZrlMAp+k3OHauJAFe80ihsDBtsfm0fbmpSS2Nv/YZ6rLnsppsOhoMM4OybYqg4KIRlqGtJhYO
vA4WQDv/KbPJXd/U5O7EGwTlBF8ucnNy4QN0NHwKam+9x4bUy8LwYiCGrrirJ6IzMT2XGqpI6Il1
iV4f2nl+aQ1l297X+Mjdq7wmd/luTDEsz1CdTN/nvd5bF5VhBGCOoPcM1O0y7NGLadJqC4Koslz2
tmbfcVwpHB2xV6LYvVy4TSTc6yGK4XEuIcTV1YWWVgEcjMRxmmZnjJkuybgkGNxeDz1ABTLB2GwX
AOJSs6bxngtSHTcRwRnTp6CzTHBXMrNb/a7IlAtzVvo2PICC13bDnt8M9jJq6hkn6WfFvZZYSbtn
hbOMB1vCs8uWpl9qO7wRxRklc4inLjDqmFZatC47O4HxA7M0L/eQoYvkikyjyOWhj5AixeBhyrjq
IrvHnJxLPWBF9GD+5lvgcvW4E+Cl3HNcaNO4hwSHiL6lnGOsetV2LaxnTiZxvpoE/Ahjm0iVeGc1
yUTyUyAwwd9GwMVybO4B1dl7mQ12jilAExWQHMLXss8Vlo8GEAdM3McUsjBoJgHyBTtRa+mi5ot3
UxONbwzsREx3fTc4apoWijJK1d3bha3J+p4WmZWgxtKbimOYRN+ftzCPg3JoL0TtjdJ/mhAzOdOu
NONQPrS407XxHjyXzQErsayBBE2Mjj3HHS9K1wIMOKQLzkFCrb2UJJWF8lLs/os+xnqy7Iy6t4pF
NXf3rtnRJGy8RwZfwDGBo6yif6kTp1BoVh1tIKCEcuvRKNZBiJJfdD5ppaataR374UriB9HOBjyE
YiVTDfuErukt2YdMHMajlmnC2ZZ54uULUktC+zxrankB9hXAd2bzOiA5G5j6c9s2oWWMACI0cE1Q
P2Z1v4WAA4OUVENEpG8VkRn3CYsDlOCLbgy6KL8NSl/2ISzYIoyB0PSg/doTpYLD5ZJVhXaIySJO
lwB1EX7Yw1XFNYFqWj5qRYvS2szCbSGX5u6UfHh7vXz1OtS7zDl3HIzYUVWSdV9vgH9Qtstqztuo
qLv7lIPTby3LfyySc4GCvQldiV9EPCmmJC/kMhpBM+5uKoYLoYudko68xA/amZu3b2tedP+qs8yP
jzoLEks3QGM224IPH19IriHRo0AprYkjzZRghETyTVRh6RlqFRWRTtN01L+QeXlKDnFYrnu5NHsC
ZhFUp7w69+jNVfpISC9wcDB3Yb5O+yzfQOTSAa7Ro377Ln99edwkwREm9VEWaNM6vEsWa4fcOy5l
NBK0cAx1OWxJ0H37Kr8+y/lGiCmftZvUz46GCAFMJA1YHCztfqIfKAZyIukcOh9tu6FJV1E/Kcc0
PuuIfvrxGv9zevwv1EM/vYVfTov3f//v6m8QBf7+P3/7Un772438+/8tvyb1888HyJe/4sfe3yOl
AsEggmud8jtLLwX9HwfIl/wK9PHs4i1aKcG8If5z7/+OwxwiPo6InCBRz/OP/oyw0N8RKfPysXI8
8Fybje1vSeGNuWPw1weJzJPhY7sOOhX2+PQ/j76K3DaHkejTBWy9JTvNeqeXkxqWvW2d6Xkir7IQ
jx6kqxQrKpli4c4r6Gvx+cbWeUc4c74qMg/f6RCJGyf0ImNJkWr6PIpOW0VAKx9sFx3xiVnrRchx
8Ks5+HK0dmln8Z90BQ4/sMzGvSK9T50DiZ+AGMO4iRNqY4DFVIqHLmOT63flLXtMI14WMoyuc98V
332OCldWbtnnljKH9xqpmNf54HpkPmJ8uyAjeGIbrnX9pw508cOsLbXXhT6N60ZP3EvKd5gC/CTX
vmJF7p91iF139OuGjdNa3VNq43PVotBbdzH9rIWUZXo5VuYm72brjj5JjYS5iTLawo8m9R1MHJid
pHIuqb9CZwV/Up2YIg6bjb5Ox4+GtsHyQXWaTs3RFNFQ8M69+Tl5YBB0hO2t4PQv2ceZXgOGzABW
9vI5/GdmYGZgmv/ntpiHGRdxVASY/8SPicAw3s0rLA2TWYbG0sCb+jEReO8cJC70tuii6Z41a67/
mAcs/hGnA4wikIbQ2Np/1QAs/R16FWwU/FFsNJxvf6cEcDQHmKyIPjOBrkPqoORwPAekgz0NmDPL
BZuO4nOe9vH5ZCfYF8Fm3pPElK9GOQ03Xqn3FwYCz+1Pz+mV0sDhwuxxeaoic0+Toonj6M7RnoCo
c3BGOXvXVrjGviqnFixgONw3XixPbD9+uZRtO0zGVHznHQjK8MN5o9BCG0QrODz6ifkDfGZ3WTGp
gaLJgxN39ctDhVHCXVnzlocN4fHqbKH0k3IIID44sKcbUFzaIgvQf2JcdfDZcMkHlwOMsRnx/T8r
7HQn87QO9yE8We6SCR6aCDJAZvmj21VJG/W6zNhihV1anZHiEqslIPDWWWH2QZRsiFpu5FhP5/Ag
809OBIEUFGZWv7doPKUbIhynb24vlAmOCxfdqXn8cPHh91E6ZXsElQkV+S/Cm4RoBCKQgFqU3qSu
ai3tzrVCFCe0w+avb91DnczgZSvNPHg8wAjnRJ+L5nKRaWUSLlyfRtiCrCCCWR1p6p+8IUqui1ZT
lH3Kop+2HLoDjg9eYX/ri1DGtwnBBbek9XXEuIiu0taE+4KTb4tUv09V5RFuy1/NOlnl3maaItSQ
gddYBGiAiNxinzWtDU7oLgVYXNtf3/5+5sXup8UQdSvnEJRXHBaYXugTHw5qlvVi5CODngmvdeNm
uo9H2IEqPBb9WjVxf/P29Y7rzvMFEc3NXmQuiLz06ILRHDzvVxME7ljf2k6Owx80YheiyA6zz34o
7yvf2aZ0fQBrf+p18m44G5Z+sy3dktMZD1Fp3e7tX8VkePwUAp4B3Wu2BOj4jmYRD/igw2GwAFDj
JPc1MxlO7fF5UplPYYWQF7pQv6dOo1GAFGE+ofEImL6D4+lkghMKop9zcpD58D9gdm5A1J2ilh1/
xfNVOJlxIWRDFDKPvmIkSb5K8TZA8quJ5egbaxmi4z/x/F67CqsAMksATohhjjaC42C7YVfOV+ny
aGc4jUvFwMtPKOBeuQprHDtEA5EVyrajoSMCdOQAI/kUE/GlsK3+syGk/e3tocArPx4Mnu5yGcM1
dOZ6UNCHn8RguBgGOqLBgeaXCz3uHSiXyRTUz8hTKGXVevRBRQNsusi252CubAILHxkdFE3RE6+0
55RfmXsnSVD1tnrmVXsLHpACJZqO0RLyQiV2jU0U+hK9FIIEc1BQqNEN5c5t0Q0ih0eEbOUyMiP+
rN2S1nQehw4MI9JUDbKKVJjOzWTC4FeljEFce3Fpk74cEYQz5bVerMI2Ts+iTAbBVpQJXvGOFyJg
Sjoo2WWUDk/oqLJ0JZse9xTJxxgDBWrQ6LruIotuvxxyFMfW6C2bytPUZR4DL75rLTHpj2EVR+a2
a2WD8DQw5Ndg0LRoI2Ux+Uu9cdPizEtyi7pMIuOOTAK9txfCMwuxIrSmBtTXqbHYiNrxo+1oT/KD
XmsdWi09jJpNQSrodSlA6KwpV/nteTjV3bTKsKwbqyZXISCVWhFV0ptDBaQ+sT21stmsP/ju1EIy
d+KAkJARafDCsMewX5Ki4BP0iVQNJnol7XahW0Jj+TYUZooe0VG0VJ3BqcVQutzAhamsnW/YPJ9M
USrzM0/jz1Am/kyYVJUBVZ1BLnXmaGJjgJcsVlE9P0EnL/JmPUIhuG2GgSWPQqezHwkSp0TMI43w
vzc+WCk64xnoj6n7NEANepa91VFeIxQgWFf8+kfZSQYBpaw7o6FKe81fRpxsFhpusZZk6AxbE2LN
uE6ycPqQmcmoX4E7iZs18dd6sAnGodyMNm36namYhM9NfwRXATUny29A/Qq5MSjvJiuHlAzBBqPV
Pho01se1VgtQA3Uui0++1RVPYRJ3iGdsL0muRkGlESKqO6R7NCnikz50ub8qfPa2Z8giUnOl9EJ8
6yxSUReBmXSwYEk5W1EiRs/Rq1ztKvC0KQ/eQXTBWCIGOrQ1zlmd78FQ70ROnEtnFbJh24gHeFkm
g/VEjccH3tw0gb4YCi1uN7EHouaiNjI4zbBU0vNea7MnAQqyX1ZYgWesF6kwi8ETBMbPVDXmvVKx
SCdUkb6MHvHnZ67ISYemmWM++QO6lqXSK0KPIAJoNnmMRbMvxFB6u9qKSnmehmLsbpw8cPhSYIaY
4EPN0OT0J5Fe62lugIzoAi/cdGPsJuuorE2CTjBg0r6Yaq3Zz1ryYVuO7eTdtJ0yP7maqOsbektR
+Gg01N3PtbEOEdkQusKRrktwPqgOqo7KoM7hz4rdehEpjVRclNNqmXVDV63CwQN6oAJVfh6DpL+1
IKqaSDNDz2/W5Ps5zUJloZNubNW4cCbATrnwE8Zs2mJ1sOUyySbIFSbilgoAukE5SOqI5c78sp0I
fR/9epdEKisv4SsMbIGYM+En+7GCyQQow4UlE3jtGiquT41ZUQEmuozAvIkYvj0S3LhaSZu0IdSj
hCffmH7rE45tCvubnnLI3trDCBHDTYcYaG1V6cs6zOpvidV4V2TpJNXaqnXW4XYI0jW8UgUeOfXr
C9cQ7gM/KbwKU0XCRUloPa3qLFfWasiFOEsID+OzTeWcFe6UoPwtae80X0IhdfXcvspqr0Q+EZIj
sKDXnUWrJCckEHVHHZybcQ69hVY9u6E0tqS1M/U6vLe9iTvuCiv6FkStsdfsyRM7ZKBjv6QJpfQV
BZt22mZ5MNUrMmh7gVCkmVyiLmo7AsXRB0RHEEFDb8pV4ot0/PFCL4wioeNO8OMSmVH+3hiKoFrX
zFZbCp1wMfMytsQmIQ25JT2nKLCzIx5pvMm4noYkida15qh+CT7XJczIdIoVfQLjnG+zsC6htGkX
pUDIw4MI6lu8EXNjqZS0+aKi73PgKmbeL8wUx9Mq9dOGCsRgat/5FtRH8s7dL1VdkcfYwz5xSEmg
9o+ypml0tnF4ZReeH4oOSFI0Zss40zgO1m4U6Es9KFpFxInnfA7szDCXcdz5itSpDtQoiSHUGsnz
1m7GTquypd4TBrakjqy+2mWvwo2gSWYstCkG9aGSgqxBiKXw/xrLij6mLE7luR3h5Fs6GtkRC1m5
2nUUYi1dFS3IQNjLVItJf4kZOHmbPGTN4D8GxCl/L9ogVbMIz9QvOU0N/sLKxqTcTjGpwMrvYnsH
QL14jxSIo44ZKaddxQMlUWBCoeUt4NT7/iIMpbxqyeW61PioxSLJvPrGpXvCjjHszMecfCl/yVTi
f6LrUt86Wl4+VhkaOdKQYixPKERqsXSIXupW0LDGcY1c1PJvvTrNB9JABzvbjv0ote38QPZIlKr+
PFYi6FZ4s2hTOY7ovxYdOXsLHGUiY/XU6oJ3IFqwVqkz0a5DYRe6zex+7YrO55oB04hpwGo4s9j1
s0y1DF9rEWoe7aXGnD+rIJnfakePc29PBoxA2GtEfkEgk9AnczkSZUXN2ItuSOQsh3vNsEnqWVJr
brzziv8N2iP2OVJW0tIb+crM3I3GnI720Po7Mbs98lWF+4tZdlTW9za2Ed0OIvLLYq2yBCjw6mVj
95/i0n/NheF/Xlvayufyy7cvPxeZ5z/wo7SkucY79rqUg+luvEhFqBf/wVrhH6EUt7F+UglEpTSf
iv6sMpsUntCcUBfk/Ihb7K/qEsUqcpJRlwNa5UCAOuV3qkuHp2/sp4A3XWrZ1HeQRBCIfLgXH9Gd
lLhXXjLj06VCVrDWDFR0ztB4P8bHPwVZvJjb/joK/7gWPxeeMIcLenRH1zKqIjaGXKUrQdraFUJ0
yJah7a4CNX4m90Sx3ucxggRzM/ZRfZMnFnFb0Viv/BEGp+1EyMobse1JWLmgdW6v3WJSFGi0dtsX
FenEVQoxli7cSI+bE20Glm+ybQKbMfm5MV8t2ozpCsO1dfvTC3+lSHbY7Hm5MwzwjkXZD4MK68/h
U0Tvz9cbcvlJM2hcAdwkTkxVaxOm5MLSbFaXNnChexenLPjzWenomXJlWA3zEJvR2YdXBojSNUFY
pivDKKO10+EoxBkxnigFmYfn95cbRMfsoKgzqVThNjq8TMUhJGmDIFn1TtrJlXT0ep21cbsicY6U
EvSgcmWmfkjIkwHXswnT6BOFqw906jnggJJ27z0Car0xM7d1UTRy4XAE+B73fnI7BBM61//H3nk0
Sc2kefyrvDF3Tcibw15kqrraexouiqYBeZNK+U+/PwEzQxcMvezGHjZiLxMxwQuqUkmZ+fytZk6I
a7OxSRACD0N+Nrta/iHvZidEnt7QVIwP5AzBbn8YJmt+97+2do2fu37oPv918dzKv3ZD/em5z5r6
OMR6WzVfmnbpsiTtCVH+vopulNWr/xPVPRUuN8Pnbrn9LCn9/YdYbPsv/6t/+Nfnr//K/dJ+/o+/
vTRD3W//GnVX9Y+LElzkD0/1T+TZ/TPhrfUxRs5f+baQIYcDnjUs1Qa2xFq6sTrf1ZYIJ7FLkWsB
uMNxbXNmfV/GlE1DB+yzgev4BM1vcs9/0GWsZA4aUOBFTA3kUbFg/OPbf3/nfpc+/fpNgEHG4wGh
YnsaeDWL4xFEQqS0npBDDCCQxPkc5VS5nCD1nd9KyXm9Ym7XcbQNqMSKaOKn/skm6tmLqGK63bK8
zQufCo7hxVzX5h0mlD+mqrkWigYgJk5BQHpHgEyhMzKKZsJ4OCN8GSqqt6lJLP/IW/LtG0EuAFAi
lVa9r/6eH7wlqaRHjDJ5vhGT2o0lRY3OX8/Sq8LltIbyDrjjhyfrF+vlT/dwo0Z4YLaHxaRTiyfm
RzdLoZvSFR3Qcm5yRPXLLJvp98jNjJuazCf/s4sd3UShLuu0GLLwBcGH875k5HkoEoOWCcZt8QaH
8dNTyAoJ9wOOrXpfQcHX3wydO14JICDfaIVykzP/hMlk/RlTwi/GVQzaJzhY2BiPjndt2sZsnAJg
AG675GcFkxwwNqJDCSMd/P7u/eoLASPTpEFIAwav400bmGlY5olo674lWJUvE/BCT/s/vwqoo8pi
QTbLT2LpshrIP1lIUu1akx6cwWUjYaJ+g2vY1AI/7Jbf7htkK4kWcHowTUf7tK6AgVDJTjJ7krpt
iFgJGJCb2Kb9HuBuoNdi7UfIjtESz0mn5Mt5gZJP25MCi5KuAsbr7vWZtz2o5ZZfihErBljEf3WB
MYJQEw2blgb85CZJ0M+9be1t/AoD9c8NR4GY/nLS7CYt+TLRqEixjLE2ZWCNufdMEZRY/LU26Eqv
SUy59XJViEOWYccJ66Fx3iemRQTb72/89o3/dX74dkd4UIlnRZbPQXDb+H9491kNsCMqJmjSUjBv
WUj6fM9pypum64tb0tAV6sEGbSdn1aLdXcm8q99/gF88XxwFIcFIhNiY8KMP0MvRdjUQYMS0FLzr
E0CeakzKG0/xLxYcgts2dROkCKzt0YKDcFAZHdUpYDGxSulEg50ZPSMhA5398vsv9Jrw+XpHidCD
FuZrYSQwt2fwhzuaE9eNMhMwxqQi6pMzj9QI1JaBQsPujOyutmL6an9/yV/cQ3xG7M6b54Ccj6N7
qLRz1lBYUyIZYEcaEKru0Aovb2wTx1fZMtQgsLDgWaQHQA+8/mJ09HWZocXbO6poBdUBmQTLc0h4
Df/s62yRKDq7wrYhQd4cq+u6An4gVQjszjU7PSXVV0MqLee7P7/KtwMDXhEeve13/OF3augfSlNF
VL6Lp83HXsgM5BK1+sdX0V0UiUx59LDwBL6+yhZwj8QZHd0y2dUZAdrwB2OpvEH6bbf+x7cYGYKx
bTeb34CT2DGdnXvZIJIMMsWTa3uTbanvyqAvn7Tqk77BQ3WqR7//XtbXTKdX12QLclUOW18vS9TI
629Wz6RnTeBr6PM7oH6pUgqPcr+mnNFttaw+uIw870x08jHMo6gAcr/CUXB2Yr9W7WD6Gtlh5UnK
9kWgHdSAG+LIchU/p28BsxcElBtJuigR4Q/V8pGSoolhgoK7Kiiarviyiqk0w9HuOz10GxSnO5sS
C/rMjV52IJB1Up5aiAqBCVsktb5mYMbGa6YrV/jn6jaoVwcH52IY053lzeYHQjLshOjgVBd+mcRd
5c+eMZ0QP2obPl2ngN8Iv2nrJK5Tfl6Q5q50LerklMYTeZj+0jpGGXgaFVP+zKaJRZ4Q9IkauTJ9
ItrXXiPNw80AkClaMrSF1lGmTt00rUyphlYVAThRyV5naOSpoA/wyHtnH/tQQpphxBxdVIQQWJYg
MCcl5DiLO5VoUNP5aLaLIh48gqNBU/vJTICbiDJuqNumKsWkXb3GfH2qelgzfWGpjfNOTzeUcY5n
1lycq1kbZItmtfsUILOhR3ueQH8rWQVmZU9ZYI8Lwm5fTrUrQ31wXSWMW7oGYSLH2SFgxEjrwMNg
+mLwEJSh4o72R6ibdHpUmip+dpoRtBvNsJL7BpgsNeu28mkuNPKjh6oS9+OQm8rH1lbXe6zQlEj2
UrjVSWNr013iWmNyaPOpoUqF3rw16gjcVB6EW2NbcJVMe+ptmX4A31eboPX09r2gaiYefdk7uPTy
CecDGv+iTQNRO5LSWr2a6A3T5oTWzBxIPw2IoxbGaTEuI1j+oIzUdFJi+8Epqt6MlNGM011OIYe1
H9bWWHaKXaIiFXI0lJ0iE2iISq7x4pOnnut7MxUA9R4uhQ+EK8vBr0nqH/05TXjOvcIwbin1zmyg
dlv0n8xM0ZczWcWGcnAtkY2YDksq3hTC5MtdIYr1mvuu5e+2PF/1pSPXvX9YukbKkwF4NSeaRqmp
FowX54kKg9imJ67N7yplyYxDvbTc2NorxXioFmS2xLaOibqz1KkwArEUGIpywp+dL1QEVAX3jLrf
F9jSWbkcGzV3sIfAE5y6HlF952IYEBKaKdECHyFJKnp06w5fPw0F+HNPLN749pNQW9rtOC52dggf
M6+Jb2tZe7OgcqmjGKI58yd70Qnvt1Kg30Kjo5rmFXPzFQsazEKxVOJB0xNThBY9svWZN48unKC3
OgAdRkaIfDcmnIEbs82qCyAuXV6kWVZUdYQod0rMvTSqybZCyUCrzAG14fAOgTeWpMUi7CNrnztd
FKcefeV5mDDqySDp1+bDMib6oaIKbbhmyUnlTh87LV18KimtXvhuHlvde9S9Q99T5jQwyGi+buVW
40Sz7SVucZJ2dbYWj7lbaPDR05xdjWOZN75GD+fa0Hqo5UniRetaiInuaL3DQHG20tI9E9O/ls8x
t9XFc9QNc9S2undPKzZeiyQb5k060ovH2cUFz9qLzxC5vVHWu2YqR7zkJnndQbeZFQKTMYH+EXLa
a+CzjpOql3ZYkKWmqGSoQL3qJwpR3l04lKU9fJrWjtxxYxSDPCMCFGi/5pRKJv88JvEFHQ9jHrVF
ttCphPmQMt+1oneBOHvVPKGuWs0idZT5pTI3bNmWMVlTlPcJzo/MlU4NJeaCwemT4V0T/Ap5I3qN
T48tmTW7lXl118+WO92qJNjwZjaxmPe2RZ0Q7l984wFErpgDu23VG0I81vi0raeYTjy1Ta5zm3oX
JnJEnNYYZ3f8GzQJT8OsQmx3mSzOiFZnbdYWiY+SpMTJDabcTbXDKin63OH1du+4U3oFXjdVT82S
OHGgNXb5uRcC/1c96fB85UonTcCiU2enNOzEHxXXWXA5M0kYvoE9SQnaUWk/KjoNFH4P+XtvaHk/
7OZsFOqh17ZKjBgpzIUyxbW+72WW0HdK9ev2slRUaTqsKo+906ttCLGm388QpHVIPl5KYqJIGCVk
ZZtatC6r/dyydbbYkPRMDVJFbz5UDcFlPt4lcfAEdd++LpmEUM0OrNZIoNdHZfM77vQ+pVUxs/vp
jJfDooZArdsLM4eF9rtB3YpL9ZjOt1QVCWb31jWKYO4qyZfsreRhyKVlBRWqM9oP5sZMP2cN78gD
H9NqDl01OiUPkELg55oudnvWV6oz0CjY4ymvNNKuo6Eb6pr4FjwyH0z+2hBCizrtQZMalTtd565T
6NkDWW0jZSdWkAtVT+6ga6w0MipIjMDp9KkJcAsU6oUsFCQKlHsYbgCTPUoe0EJvTt2ybmhOb6HL
o0YXAMUeiIq6W9MsXg9L7nnjeV3gXTlzWXiyaNbps46amFC2D5aeUc1Eu5FVUHjcsSfvHE8s2eOA
+S6OCCDifycsS/FlS2JUTc9SUXfquScdgaMdQ5B0b6wEDd/HOG3sjlLteEBkZRRWhbAlFTPtBkub
naxSg8WZilant4e1RTvxPJE+dBQk0Wil2BPZDpJI/ajMcoX+vthTygBBdcaSOqULJTNLv5UxUUBa
+lRCWfI0L1t2IweFMYQlnTZYDhF3saFydjLuM9UYNid7jVGmLpn96YCkP4GtGdcbyXzWoB/ySSXD
1VII2whFOk17tzFYQzPBNBjVpA24IUMy1pASHms8tbyG5T6bOZQtqWKtAR3NE3Vp4H+XXWZRuzly
bOkgstm39gPZh3QazA42QJZZN3CzNHlwUK/yTLJSxGf4fDp7x7uPWJyizsajG1R6qNNsHXEAQJEI
Jq2KzVDDs/WQqtqE78uQlvR7bIlZ1C7Ddn9LoTxW1co74tK+xSZnlcq6Y2/AFlpmirUnNEKcG4kS
V5GXLqMRkc1hDMGILudxkKNyJYVw7VD3OvuLy4+m+pZAvBLB88dqNMZ6jGQxBjSYv2Art97HimqP
9zMZr8pejTl/BkrqLos/JlbXRQQR5O8MpAIvGQB6fV60A6s8XSXoG2ycYcspWaSDjs6RZtHGnpoB
K2BWywC3E65Xq0wpM9siXR/yriS5oPToIvXlnKlP+eAoW+e0NXD+nDu92in1AGEaU8WAda0yukNC
n+rgy06rnBB9PkO9QyJxQnXWall+L1FB+w3RJ1yoSa370s6bj6YTT/leJHi99rTkziqhIWtv+q6l
2E6EgH2GSiWpgyNUMkrn0qpz9kCtoKzKGCj5o2dZF6d08tI91RiNdm/3TZsgsi3q57F3au5PP9Nk
w0bcKVC2Asm7nE3Auq7DweczE9AXCBpjfBpE5+g0+JSkz9D/TBwnDR3tE7Wp2FttAloAD+vCW6hu
7WpqrOyVOChNTdmKGP8LJ6odV94MBg95qI/DogZunWp5SACLhySGZ1LHyyjNx5b6Ncyndl6ejcw2
tHrLltK/npyHOrCbbHmDPDKOEQMGKYxCDIdb7BxMztGMqFLrNWlrX/n0VC/VqcnLQQBGH8fLeZN0
1HBlaa94e5Qr5ho62SSI2yjW5XrVevJMBI6BYrdABixhWpertXfnigYTMrv65rpEeVvfmqOEl06Z
2NYdcXq5fkhomntPo109RuvManjDqJ1kdAfXWe8bVMa+x9uZOveEiRgHq69tJ3SHNnk09Xx+zFcj
9q62Gmt1nxc8F3slxgLpAyTZuGK7aRjf/37c/PkWkeIO58lmtRGHx6LWVKRtnNRW7dO1jlXRXuOT
2MOs6VuIfB9Kcxnuf3/BY8AILpTYeOz3hHkRU37sYRmX3FGLBUofGWL5siodcg/gPxx/1Dq9gRH8
4looR1GpYvjmguYROEUXE8U2Ztb4VoejBSGzuyuRKR9Wu6jfGNt/wnDIoyC5QKdtd5O+f+X5fgA9
vDreQvOSlvyb9snLiuVicbPujXv380VsGN6vPNHG+jjbn/9wkVx4lSDAiINJOuRfqlxPr7uqnQ6/
/4V+dRV4cwgp3hmYzyP8hv4nRhuGHJ9AlvFEy4h70YgP2P/+KkcxzQBRhBw7G6TioImFoz+6DNaP
gmiprkWS3rPwSwDkmSOiZjeBjRFTCdxBleI6zrRVfyiQaeIEZZRbI0b2njS0ZTH1c3YmjPGU9yzO
IdWSwgmQRM1e+PvP+qs7gqrWBQOEUsPH8vq+G16rEDC43XenvzVaTTngWXLeYFN+eRGdVApwVJD0
YxRQG71R79sFNFMyhnCuJawkXNrWfYtz/umtII+CfY0L2RBuBDK+/jYUCY2iw/zuK3bf75Qp7QvC
r13yic1JvGXF+vlikJsb1bZRECqioNcXo9UR4Mpaaccz1i5aS7R/NBs+dnqjvvEj/QTVsX6ZWzKI
umXGAXi/vpJudk4GJTX4PLyDby7NdGA3y68yGkYu0FN5fj946p++9tuiiTEAlH2jcI49FglKJp0c
ES5a0e1oZqgldJOn+evz9/8CoL+xOv/wKv5EnT8k2E2fX3Ht21/4Rpwb1t8xbyHw2XKMN64OCuaf
xDlVHqjNbHB1mBae8O+8ufl3/GyYUjnmbo4vAq7+ZTIlsIYUfQyoPELE0hjYL/+ANeel5YH7EcfF
GgGYjwvRYL+DGTmSdkzlkkv47lum3LU+dFkPAMvzSYhrmszKxZJ0d8Im+C9QKBPs/La19AuLTkfF
X8qGWP/JAT4EIKSdrtMI8tj3+oCKP100h35Ex1smgigY6nxZJatNjTNZRmGar9OTSsraciCUnIZ3
9yu+0XtZfD/2/ThHunA5G3N+q56Xr7gIGX6rOBemStfZ3kjVHuCEyr8xvvHWlSWEQrqpltqOcpy6
bYOCbDJzn8agJxo2Mk5WdxNervJsq6INBBlsyOysaeGjTuBHduAMeXbXmYnd7dWOOr1gnEYsQZMk
eYxExxUhQZL1pM6oIyAZb5JWPU2D4pAuONYqlWu6RrpnihXkiwpe8STsTFwWRHwb/FG8pIQ/JPUC
pjnoNnplLK8BauhO7FgoiJ1fOgRGPmthQlWGOuV1VHHsPPFw/lHMSV/dC3hUh7K/XROgs7gvtd04
qcYHI9fFQzvIJEhd6hB37hoLuuYTciQBg9p8X6om90MQoOOdUSjl6PuuJEfiPdmBxQujWZmG5SpW
+S6bpsl7r6tK+z4nurMI8wTFU7ggUAc2RKATzX1lveOEuD47c8ZzoqT1ghKzyra+Uiqm50AhC4Em
SysnG0/v89CpSJL0i8oozjtHY0DdgHsiUwhMTgJXFw1NdFRNX02QyuiKeOpTElPQTvmVuaznKKx1
MxTAXMUJA5I5h6OAYgWJQ4fPFiQN5OmgJzQqO8ZMB65WuxRr5Ks27IqqaKyA/As7DluCTxBWW+ZK
RoVYOM4vhHuoYVWTFOYXMwInlM+IJf18kelnjd0AnjaBI/ANMJsymEjtywN3UgAyvQRIABx8ci87
nQoTn+Zq+rxngJ70ojby4qNGLMw1M09Z7cFQs0+u7CeKnb06zaJRMiFmlaPfTj3TlREaBeH8yKky
ED7JcSI2trTIshDx+6VIvPJLUonSUuBG7XU4JFnC04GDei4Itx0se0M8PK+4IGbGfUncYXL8QWWE
2qc8bn3gauNyVRpoqqNkRfJ/AeBHdG/aDONTBw524TWV1u7VFWvKrkaIakVOpYx9QA1ip+6mbMlO
9cqdPzFoUz8hht7SHxOqFLW957RpeYJ2WrMO6yKXPSxL/zHuGRvSNSMYaZVVeWN4DtQLqBZNu2Az
IHE9cFRGoaQyn+itTqhER+BeTtLEfOnOmY3EtmjzE5Mc5ok2zGS9nyZpOpAruvcFrK+49GKMDReO
4goZdoZu3/V6Nr2np7xj6RLesEQ4AtPHCWcQVdE6TkFqU0U0SNGgoE1z4hFbQlfOmzoX4raZDKS4
hg1zG+WoId9b9Bpu3Y+j8T5lDHwnKoz6QVXOBvbswnbIkIxV+3qydZ47BlfG6bm1klB6VvFABKIZ
XyINElTHeV152kHNtvsVkmnela7TmUGpcPAOaOytir3W98uXtjFAi85prR1Ge+cYBZC2Tyhudaum
nBb8gQLPZ3Q/zRUGJhtFiZOu2IbA1rLQ7YfqIh9MaKM5lSx5Ri2Wq6QvmCfjQZ3EzvLqrcE27mQc
xJabq/zTGQfa2kxzeUO3m00lT8YI5a8uVgnwWLq/QmUCgj7hFMO/U/VFN36YO3B40AJ3Zqk3aX79
SKm12e/sPp1fBOv8E9EIzkfO4NqtXafuzpDMThFoxCqvG6s1a/LvjC45wSwSM0mXmfcCA1FbYYPv
fjp1+w3wWMjSr3n8cyTNRjy2xBgJaz3RvDH2IituuR3znHeJz0fCbJEXw/qhx19ArpSX6mswJGVT
h7q9StpzPR3bxLwYeKd0aaZJGJeDgLG0PIpOa00Bcx8KUjFlo06PrYd4fTMEu6fGdgvIzOoIlURw
RkTr/5+U+uXw6T/+hr7idyel+4EO0q/hHMFz9tLIvw6y5OwkX52dtn/iu3ra0f6O2I6UHQ486GpR
jf3j8KQ4+nYQsjmrk+HCdLZpOr4fn3Qk0qRPoMNCG2tgzuRvfRcd8kcbH7/ldpC4ANf8R+rpbQb5
19mJNHKwcUYqlLcuIlwmoteH+UVZFAwIK0/XVPSPywa7aBOgKMRgAfGYfRm7vH0kp53D4z8F5tff
rvBjXt/rceX7dT3s4+QPmh6CzNfXXfFlkFWnJrstnygceatuczmLgIbwN+O9Xw98367FUdM2GS25
2cezA7dyGMdxSVi8kiIg0yvZSVtf3xiLtk98fCeJOGLrYfxCy3CEgUkW+MrWuApa5yrqZTXtSD4q
TmRu1adTOlfnLBqRbu47Ob1VCvR6JPv6DbFUIULFWauDVxz9ihbh46tbcu3ZsozISc3zTlkvGnXI
djpp+xGatD+bN79f0t7gC5R8lFMdfV2DY1ffQPDuppjMj7iGkindfA0sGgTfEFj94s7aRFi4vA4o
UNEMvn5WPC9tO2w/SqTINrvWYxICPch+EnKd4kxBek/h+ZmLKOWk7G3vDWjrq5f36HflDeSF0zWk
Q/ijX1/dZr/n2paCK67hdNw6+PfJ+MMpk7onqGO60NBXjv+Y9nYZuKKv92TTaC6L/1o8oT3hL6mZ
9cY9+cX7Q9AHoKvKcw3SdzTur5qVygZCIzLN0tvZQPoBnZVY/9DR7H7/qv7qDkCpbRgi4iwkr0c4
hiZy4r1N/Hdj4jVnzRhbH9PGLT/Uo7AexIgIzbMnziN5fRiKcwRJBC4PECaZmMUOdf96U2ixtn7b
gf69GeP12Pf1CdzijRAM4XdCE3n80FecpHppsnRBeED6lQ5iF3VxcSi2HhwipfLufUlD16UBK0TG
2bQQ1gMmfek1xnQ66ZPybrBJ9PMXjQlCmvYaJHXdinN9wMBRGxy9+opDEfGC51mifCTY3MCdlqJS
Iv2wPMntybqL5977vrn+26/2tXXw9TMHikOJC2+zhyRu205+xB+xg6fEMfDrdimaD2tchzOaPyvp
s83DYGCuVr/McWP77qLMc2iYfTwHW4WhP8yYYTDmpctFNStWD5nbeu8qmg0XOrKTNI00Y/kOm/zb
z/u1uPbo82oAaZSObKZ4gILXn5fGY2tpZiuOVlLFw77LBxE0NRxGZZGsmaeNdovHU2tYfOvhYs1N
9zrXh2lkVolxOWuCsQWggESLYdZ7RAGFpDV4wubi97qniACj4aj6FBrdtc06XYM/0WATJ0SGKs3s
nGUYU6+J1i5vM6bhBClBkqkumaxDb+5FKvVTUA3rNrNjeCpNzgttFQtpqWu9PhTEhzzkqNNeehOa
Wxu6/I0l5Of9h6AW0CuamWjbYZV+fXeM0RqtxDDjKDay8aFsF3Vfu8J6Y//59VUQOQOdgvQe73Lt
muYwGGocId+Q4aQvn5uW0er3a8HPx4UtSYfvQhwp2OaxTA8LZbYKa4ojbbJ7rOGr89TpRIMkCVny
GXGQnPSnLlg6QlH/+MpbawQyXwq7iBI+Qh1z2XsLRQ5eBLOJRDTdXKRTQeBoh4c7cR6mrVxYcWvn
jW98lO6yLTPbGsPjzQmC8IrjArYOo7aS5oYXGY1Kw6Ixu/GjMXbyWZc5OiQPBD2sNFXZFdlEtqi6
qOtJM1ctiVuklyJddJ32PC3U5RMRxecAAUjPqL/o/aIuu/uYtumzMXWM+1VJsFnadZ3eKkVdvdil
Yl4ZrZdfz0MRv0EK/Lylfls4iWVCrs7D+fqRnFsgBFQoXpSCK+zMyfXuWksQ2d2zwKMa2tEYfAnY
lu49ZS7+W7eUFw4CDhcdXWCvr15gaVNMtWOahj/e952ZBrHCbFUrrQMdJ8arUqkav0WtFxIVyw6r
WcVuLVXjugKIiuCXHhmMqWxI4zU09RX1n+rUJwSV2pEnJzzxxJqGrdp+TgyL4KeqI2C7jS97nSr2
3z+Xx/2E2/PB28BabZCC9A3o/HGtTuZ5U7Y4TiQS3bldWU78GC3CWVr1ZAwsU0cKgKN5h6yH7C8t
4R3mqmuuGWaTx//GR9kavnEGEPxtHqefkL9sGFkBIDV2RceGPHTP47Dp1oxBHtyVkAjGbhWdRVIh
+uuQ7SzOuWZ0/e0bH2Rb0V7vB6QusdhR27NlBx0/Xh6/ZjnJlA8iunP0AIeVIuQD8v3snBMaIiTT
VgOY+/NFKuaJgR5gr+VNGbYZhufff5ZfPOkEcfEaQ01zXnKPtqbU0GPKHHR+HolrJkkL98LmTT2T
Wi229m5nT6jgs4fF7QwFjnijvfIXizLhZ1BA7OcItI/Hq0bEvZMLrj57MSEE0gNTqMzu2zP4v0Fb
/N/1/m0i+n9OmD8RGD5jeVY//7V7ls2rUXz7a99GcaZtmALeDMdDmo+DlWXnu4/Z+jvUGaZ2d0vK
g2n6YRLXID+Yqra0TJYq/hLP+vdJ3CN4HyYMbgTJOhMCFuc/4DFI3dtOrP96bViLWUag8Bh2eGjU
n5rlywJRyCB0aAAsNVo/ipVUIM/43CsEPY8kP/nmWqfsEZ69r8ZCf18n+U6M6QnZumqgw8fqviAv
JY37iPDkOJwIQvE9l2QarfWcMyqDFlTRBeDiYu5sokBOWmQnPlJB2lUQYoe9zDEGmQ9d158uk2iD
UgfwBfQTJ4P07LNG5nepsu6nWY5tyAHsKmvmjpx6e6d20u+WOCFnTReRi7L8yh3NgX4cgGji6cDE
BlaajnCVsF3iG8xS7+J6DHMFIJCuvSqNJ1rY4uQdFEodaE59vmipTf7nqoYTob5PhD6k+xbhPTJn
MwtXacwkVREqEavyoRpz62pigT+UBuSGY1dfqtLxolhM8lpFuPwF688HQm7KUF+1MpRNkR/0zJAR
U3t8RTWQeVa7U3Fjw3MdqtRgO/Lk+JA5VUPBKh3Kp1acqMjfWWtuWUGVQCTWTUs0/tLaH9Dkap/m
vHRIUsnnagprDZEnGTsjNRfSjM9dfW41rmquF6JfjQvMmXUTTQTB75Iqdr+IVLOiNCVtIbJ6x+18
r62S940ryWkxZl1eJ4XuvCtFbJApnqGdoXipujR4Kygdr9oF8SU6F4n6VFzLda4vss754vVlZvox
t3CM9H5aDgt40J5EVnvJQHcQX+3txEkmI8hr2Bz0YlkeGPVkM8Dl2hhOCDqfdI7r80cpEzZjKdSr
tjKkGfQjhUD3Qk3Uy7FzbmpbIcp01ZC12SU1cUjI7cbv4d+4d6I4bzJY6SY36p5Bba5OZ8IerkaP
XyMtsjai0GC9irv2kiw0JCoCNPkStatBbnS1nK6J8wg1phenmW7W+0YzT8amzXyIomWX1PqHivmt
ASEJ+pmk7CzWk3BtamzY29inWnuxWkYY687BBTa9gqhKT5dVJ38HLiW5aTe7eTXUl/FknpuFep4X
DlwX00m/PJEscJGsVZS42Rk7mRs6LjxEmkQDMnNEjEgpauUErhBGsPVb16EcrrO6TfF14TjFlTE6
+7Ia0SrT1VDJe2fLgFL1cj+reoc2c74kHTDo7UNv3I7NnbC6fTsuEG4vhbGC/C7cT/UJhZW8HYrh
Kt5KG0yxZzkadp1BPHysn5WdCeFJMLlRh3NTIkVeoDmpB+/raoy81T2hOiI+KdUsWDvBr6p4Z27W
1gd+qh1i8rOynQMmCwK7CksLhnnRgsk2Dqi45OloWuu1lXLdNEfPplQJe6lTtne8Nudafr0kuu+q
HzIi6VOV/DjkWyhyAsJFDka1+iA1h6XPr3TEmC2yEaI+zyCTwzT7YrKqENKUHqSRzQ8TbQ4+dQp+
lYu92TgwHthU4tR5cMoY2kJWFuuc/BAzIpyn+TIGc5F9acryusw5Zq+bCnNQxVMrpk9K7KFv5W08
6OZwRl19OMzlZS0kx8BsrynzetIb2selLubkAkW0EU6ZHPZLXsf4BgtqNQqlwcurbplUntjTVpMZ
5BG1lzgiA2qvs+Qg6xVBbd7GSpiPRYrzIV0UvypB9qFQRsIZFW+XCOoJ0iJU1CVaZHmXFAiNFfUj
eWcscalb3FTrFKwjeWHxuCJLNfEOOYNySyiZ/ISS45aA+/i2q+JMJ7JHuaRwqjGiuPRGFH905l5Q
pVuEWCe6k6ltHNt3hvKQJK32iEta+k0lmyelqWl+M7s4UurVu61znBIb8fxcdChSTSPbJbHeB06v
40lpoQrcxs59+PYL4NQ7KgBQpGfuU6m4A2KyfD5MHqFJ5aied1menaYMKacuvF2AtK49j4nWh/3w
6M9wA9lW91o5XePbCLHfIusnR+pcEPdwFdc9a3/6QKJCHDZqD0nV7MziGZ9GYKXJnZMtlMY06mc3
s08SOz6tZXOCRx7CKWNXMez5LBlFGymFeOHgd+EWw0s1ZzKIJWBn0RQ3naa9CKUrgyUZ2Hy07KSa
NSWYKJ5v7SLyOtIcY9w7W8ZGG7kOnvsYXhDBa81ct9SuXxoUnRkDIV0pJSu4Z9uXWCOFsezr01n1
8k/jVLp7snk+eV1zOhXQjQ4Qc2WZQVuNQ4A+ebPxXy5VdiXALPCFESZBXFdUODiuREvaxwiNRZbT
47q+lxa8PlHOKXe7gz3aHjrpNO+8cTqnbKJCwZlH/TCfWMr7TKn3RsHADZL9znGLfa68t7vNSzNd
OOZ8nyhTh6tF1ARcjOR2oCW2nP2g1jddycTXzIc1sXkdCA0znfE66dsr5DxnGTl6WNjrj46DGxPX
w4W+qodBdoepNsMFl7AnzIdYpE+Esp2O43Ba8BA3KW6rPj+Di0YRT+WMQQ4ewaaXdtUeYMGDyrlY
neEd9vxTXTHuFaqyfadTLh2v/ryOd0I66U4bcWaiZKDybjG/2LEVGbm1j/VncyhCN6ckRcWSHM/W
HXDg0yK/VE55MlbJBW0bjOE1K7GaXzaldtLGHQIFN7uGVfT1Ib3Gw28G2Es3ezBmkBwmm4qJHQFl
F6lxNlEVE1Xli1CzQ9JakS7bMEdwMCyAlr057bz/ZO/MdiQ30iz9Kn05c0GBpHG9aWDc6WtEeGyZ
seQNEVty34xG0sinn48qVY2kmeqGgGlgChjURQlK5RZBN/52/nO+o39k9LoJvu0bCrXFDh7qTRiP
h64yCDuZ/akEV2YAt8wtKinycpP2z6lOrsT8PE/pIahQ5vW8NWyrJKcwtWcTLuGG4MTD2IXHcdH3
XCGhoYX1bojDTz60EUyDA+XEycb04/mEfdgE7mZ8kh05pWG45wu25dHYzmV6aqqZV2FwqOW8y9Ge
Te+ba8g3CT2Vjslo4dhIzKzjAygvsQnurFYPNgnENelXG92JsNjWr8JtTFDJ6lgRNyadPnlxs2Ze
gEVWr0X/FZTeRdf9i23Ne2iTR6dw9267REsKGoyQQkQHChj3U+KTpi0Xk8xdKkOMGoJvrwkipxgi
QsUcVc41BtLrGe7KxrSS+8EfvrPARkSZXpdqiCqvbI5wBf0r3Rs5f9FwPqvqk2/lqbD5mjQwoFgY
r9Z/DYlnLJyz18cYT8biIjsTyNvk33tUf+KHmXJM3O4NeCBQipm/61P7IWnRSg27f+gYNEY13hkp
r0VtRW46neSCQT40kWim/mBpN/KmYTOJ/lEDBYoaSJh8Jqo26mHaRw4xZbIPzgshjPrbWDv1Trh9
eBUaPH7eaNI1gQT7bRbZi9V8Cxd9Ua14hB8YuRRfDIa6T4PuyqMu2Ye8iE2HidMJI0f2ZzXTUpx0
9460HwIgidrOfpBnuGNVvjfCa6TriJv8wca7P/C1L53+upoCQofOuF9M9bke6PuK1CMn6Hgo3XCt
XfreocqZCzhkZtM9ZLtwY/LWDtN4h8RNmK2KgK7t/fmZfCKKilPuMVMMB9bJbKQ3QZcdxwEF2fRZ
Kc2uy6PeBoiA1c4I7Y9Evtes8w+M6sg5jkMlkD081aJ6JRzywy51fHb9codHlSMAeT6xSRLU9S6j
FwQyCt83yJY558K41OEWGDFvjowyTWT4N+WO22EsL6IBRMYHyScJIqoeQXXa9wV0weqmEvHFSS5x
9qPGBh84t2XRH0Z6fty+e12Bg1VJIsvGBNaaP0RCIhEPgIrTDVGKXWE2O7cJNu1SG6Sx5L6pgkjF
uLM5Y946TxxyEndBxjfENb75E9U45PBaLzuQyz6yfogSO+ThmQgHtfahro34kDW8NXLc0BgedkXj
xweFJ6Jz4ge/+5FXwbytUSv3i/Mggkrs3A54wFQE+xg/Fs3o2zFzrVNuBuPW96+54O1jN4EeB9At
KIunblRRNvtHRO+LO3fB1ijfWfNvHeut9527mTytlXyUpkcALe2wK+XnwXoWjf3mIpoONRkaWaT7
ChcG4ki8yY0Zp7hDGLqpO/Ejja34NUhwqdJ/nHfGBj35QMEA/kt7Td9K+QjXKH5KGzCz/Ltkvulx
kOxV1jJDEJE4EejhhdmzA7Ad5iuBcZ9jwrsSTvEONPZl4nxGNqaNOzHWR9IbdzSs3tmzeK+0n0U6
6x4t7e+bZlrOdMg92136MLmOfM7N4jNf36UxyyYDLLU1HeSS3buzMnd2m10wjXz2nXGWWSW2Xu1t
3MKP8lh+ds60nXmEQh3csJe/AE/d9WVh0GXd+BvKVQkOOzsgvdd46Pq7POS6hyeuuGHTlV9aklfH
mcQh02kpw2xHHnJg95Pnlbxw0zX2Yx0K2E6F+1gqu9+HxDPI9PrFjxg+IXhGlnSZY/fXHqSQLQ1V
yw8jUeSAxtHYwZAIbsbFCI/E5Mk8W3Y7su+JJ2+vysW4hj1UTpEwBhPaoY//NbKqxfk5tmk7wjet
p0uRi+GWlI5B/GUJgpV2SVwbGOhaQZdYMs0ia4gnHOCZ3VrXDXPu1B3qwhia8Jg3GjRPTAeW+4Q5
kHayNa4sDwahbEy9SXbgSUPnr9cAcLb6qBZG8Lt2GsG/A+/zSWnF2SXMxMTl21AnJdnJEdoAHQwT
DcqkLfHLUeeawg5dCjIaqLUUY3HhGDegLZKGWouKf3YYLJ4HztGM7xuOsa1TGt5xgWzQM8jFk96W
C8o7Xa81ITUrcWZSIwiK+4naydNkcXgzpKqjl2etc/FpxbIJzHsZMUmSTJs+mZPjLH15FQ5lSBUL
bwKay4yakQzm+Ja4IE90UTl5val1419iBU00A4/Jd5AfPA5Mv5tRpvUNS3f+8pBK23skpHIOdlNv
TPktLR6ut8dGsizfXIc8b4RVz+AGySab8l8rO1X4p3ExG/H81NVNKnBB8FmC476Oncm88XKz7a+S
BZ/czvdjv0u2BEsM6yPgtUwI028op9s0visLccyXwmQf7Vqd1d4Yo6gT6toDvlCnuA7r8jqftKmZ
dnGawqBdUKsxL2pfXkrs7xNder6nH3PwNdYXF7jU/8pqMkjj1NfOOYU4qV+qbJmulXKWowldeGAG
0xNhyiA72gvZ9ofOGWgS4ySwrmKc/ZxMme7mQ63yMj64iso9fJwlQgVlxet51tbBTQ40EAs+Vls3
GvFDTZuGf8VIENLSBFXJ43vhLXl/4/UAwyGgG2sRYlG4740rVkiqChXcZ02kZk+DSnyCBZzGW9Hp
0T1UScysNys3t+DPmv5tqwO3jdghGw9eX1Ku14bDO6km+34Gc/fVKCaUMixcdpdtegDi2Z9bc2xe
W6B0gBAK115OE6sdezuEMVnaqpypLAC3TRzSXrqHlODueczj5D6P4ziNgm7xso2nE7n3Mm2TXy8p
A+jS7AV8bH816hKiWm9SdGdO/oxPWSFjkQni/lAk1pfy4vAEg4mtjHKDhy4LmhtbDe69iVORu1s9
WWfZt4MEIOiGz2rK3fuOfO967c6LaVu6vVQbr+sJ7lWU+J29qmrX7/5E1L3N3PCO+5O71Uaen3pr
3QakfrMGMwvf2Wv2u8/aTdVPUwY861NsEkkDjfBY+0Lc4rwz9l0x21eYhbgvWNcUKqJ6+QUzBEbM
6uSR7C15Pkz6Hd0ysR8LjssX3FHtObea5DFWknnEmVDDN8OI2uYyjF+qzA5fepisvKqzOA8hAWhc
63WZHkheLru8762Pwi/ptVSjVT3lxewiMyaG2ORt2lyIDMsvK6lveY7AUas2/2nkgHkIr9MjfrAV
rlV0ps7DoJNdzNJEJK05Xxjak3Z4yLvKwrLRJ86raHps4iWOqeBatYH3bLEv26F79Dg4xWgh/Vhc
32gbVS2PF0Q3cBSauG9NGcJ3NNdpxupqEukJV5df4zAks8rzCo4ryoEOrSlin4K3odwPGvwBMhwJ
NWLwd9IK4D0sojmJ5UcqHyYw7NuYlrhrlM/Z9/UjXefZueNTeKZtUewzXzUuvLiG8dmwsi+rWBhx
tBXPZ7uUyV2SBM7jJGouCM7Sb2w6Zr5pM+XiiwTd75PB1WAsE4dra8vuypkvltvFfLhEcOWSgT7y
9Vb3GFlMxg5Z7yaqrwsUAhuJ4ViGnb1xiOBtk5TcqieRJPlemPqqgLKz6wI57ktB314nKp7uqTa3
oxujqKrLMKU3Zsnr1M0PfKzKiBqRl252H6XJJNwcDB1e6Sr5rJ3y0JfOxmC08XtM3OF8HMAEg65m
7FjinRkvw/UU9NSEYujd4nOyeTgxPdPATsqykeON00zx2ZGzy+WnEJ9epYxnfOFptTebyXsq6P6e
hLUb7bu4U9mL1+dXM2y3d01Y7qaatfg5MTjkm9kxR+DVdvFSNvP8VTqifIWN45zj2YgCncqdrGNs
1SgyvjziDmrDkyKHkzMTFrU+8HxW6WkkkvRS+nX+SQ4dQF2xCOB7Xkcxgm9kO79wyu+UD1ivNOe2
F9GbIiHm3xvAvDp/iMBAnNK0GIg1AkUBGxKOt7OdLPeTr2Jkd1N577l0ijOBegjui3UY3Mk8mtQv
fLZW6V+nTEgA7e1ifJPKQZ6YVHcr6rI6YkkwD9li+Ny5MDnVhrkxRH2vNfrQEF8RA6OfXKU2eXad
vsyysg5TChQnNId6WzW3Ca9AeCoAQSBI0E+fZOHJjMW+5zDtTNaQvMhxp4frR1Jnap8uNGmyDkd7
7gBDjMkVshYOdZFQNl3iaR0TNN4FBs/TtOidrsWxtY30U/ku7t0GwIPOil08DOrYxNTBFovrRNrw
r/0QxT5xQ9ghPZdZ1Y/HHswls0LKi33c4Yi0N2UTf8eBmR9IAebXjVXBjW+Vt/Oaebnz++ZVZ/Ir
H3W02m4SG74ssd36jD8FyuuoG3gfyXlU1ZNR0k4Zd+INjALCUpobew9aEpiuAyH/+NQGOULM5H3H
OKMucoz926HOUVqMSu7RtLCRK0a6AJcLAq+89Vr3cYQeW6A+tpi4/fidvtIrlhGEEhTms8Z47VoU
zEbrjVPxGIftKLcG2yE1CH8XjJ85Ieuai9axrWHfzGq8jxOv2zg1XxdqVv3dEIzPmuoHPsfuBdEm
f2L8JLDtjuOO4/1AxhKcGUB3fpn5IRB5xF5on4Bp348j0HEH0g+FmaN7Wnl4gBoGPsq1HF9nsO6M
1hKxgkz6Xem+uEFz6Ad5TpB2d/N6uRHefG8VocJOll8Ns0iOatFUigcFVaWmVP5WV3DWi5IWhN6x
b4X0kIkza2PRvkZUgOC7W0ceQl0wfUBZcBE8zD3Xa9gLtjNuZnRDUDnWQ0nZgTIxY9oJcRzD6qh3
TX5gEJtR2VompkE9OwXSeRd2e8Ie7NIcd7qD/s7jwRy2VQbIIpPWOaL6+tRrdcQGN2zzNJP308QT
U5QY/kNeJETs8z0MwPK6kkX7GMbmTRj21mkwqm/AEa7tRH9q7Z+7tsOp6F/jrn8Kf5X6JvXIBG8C
hyVp0BJ+/IQ4A2U9lReM6saPHGD4LRFO+OtaDkfO3WEHGLu8wkqVM3zwl5mGZrn37OJd/ZqX55OW
sl2M1tAU6MsiYa+TXCqZfncQ8c28qdDvbSb74QRIg4hDcc+K8FgF/jFN83KLPZ6308T4Japj0ctd
bwy3tat2rc5f1r7m+7kbtkLO9X3ed+5bA9XmAZdoubBp4rHVhVlehSphrNC2QwuWHLZlSXnFtDgb
6TX1HisFghtblgOJVHU9+eJsI+JtR3O69HE/PJEGSW9jo9+7tsoerHpBclNYt4ZWw9waZwIyYfDW
dawVoazM9g3xc1SdfoxPZuMgiK0tIOaPeekgQ1jJJshCGyFwOkwisfbNIL4NHCWRTrQ8D3Wl3vWa
4PJUQUXvUD+ILNnSU3iN1+3B6K13WySHkiMRgvGW7+hZqHFjh49FzdYmyaaNmuwTRrarpHBOds18
HjY/MK9ss3q8moxKMYjTVuG01IL0C3Ji25ZI6xzsYYm5pm/NDzFCSCFVsc3z7hNA3kMr4b2I7LZM
aZTOM71B4vcO3Jbmo5eaWDHt8mlGfBxTW3wfqvA8IOTVxUTzbfWrLMgHQad2/6QJxz3TiLErOrYu
Qdq3VP7O9t6iJuzKl91rnqRXBPZZFrDhXradwv3jQ1nf8V7OtqY5vfi9/9xXzSPX2fI7f51q07t4
bNrgRJXNpnBQjHXSRkOeXAsXq3N7lSMg3U2DmUEic2/z7JPmgDyD0IQuQ0XG3oecorkQvmajrd+l
1O7tSNzmM0umwdv1ORXDWg+rkp51Ybw1+AhSJGGsBBkCheE9rSWKMTjQ4VPCFcS4YkNu3Io5qF+b
xHXfzFVzK/lTevxH6+cJ6hh0BuY22cN8sLuorYyyimzyRYwwlCoNbFOsg2tPqM5xP94C4AyioE3N
Gwv85RJJn4WUA7Pnw08ZMdBjqi+G0YQ9Yj5ulV8OHGCllSRXiWB5iRj8Zc4kBpmDMtVMB5vBbJvS
e/MqhmmebmJHzIibfU7gh//e2paNmv9mffmvsIW0X/Wjkl9fCib0vwII2sVo88/NIJe3Knv/Ewd6
/Rm/+UDcX2zPWp1vHIChRXHq330gK85ZsObE0OFaBFpXr/ffOdCWRyKDlCneftKuvuNh3vjNB2LY
AT9GpyqWNjDSHkHsv2IE+aO1O8DXu/6PMAYdViE24D+Zf1t8Kta8umA9mF33vHV+9Jbb7Lwi+M/a
klnX/cFxwu/lkVhYS34F6Qgb4gE//jvQAS0/1iwTEklmKYONMRC2mkx+67zEPbxVNdsWrnBTv+WK
713MEbp96+np0a/i+q1Vor6QO1ozdWl1CipasEYHRGlOEf2Ghpmv0PCcY9vq56wJxbkfeuMuG2yO
Qobgu6KMuWvNSfDYBM0ltcBvuNoNd707fs1ybDZTnYiPzGASDOLkJQ4X0Nhey0rfcxgQNiqLZ4Ya
g/3glmzjeNtX6m60O/UVi5jZBhj8e4BN/pCFTr/JAL1tHJ2fy3Gm6KehZm+7rFsPOUgHnBuY9DlA
LycLQFJulK2I5hkNkql7BsoPXijdDcwv3HMqlXwtCXnaSLC733PKMg0KV5k2mVrGHqmYPEOjsMgh
JnC+HsPUE6kVHJsqY1KNWEk4ZQfI0LAXpiDdzP509nVgTC/MT5JoJNf0cRPyXnRvJaWfd2NhDR8l
veQD36PKybalWYs38jKW3iUmmxEz4MSlHEbNsK56ZbyG8ezdL1XcfA4AXx6sYQ4pg42zEdqk1ROO
zCcIUWrpvPAEm84NAavZfM0J/4TJ2U2F/zLjoDA2lFgi+dWTqXnFSNiSlvTiI4WP/fe+mSw2dtLL
vDO3y65ge2Tm84bFD6xYauYDQqqWmT3b2IbUmSDFbGI/orNok3SVH54bnBdsKIKwgJZTDgMVaVXB
2j3kN6ayW7ok3VQlqLNsuyQ9+wOS6daY85jc9CLrJ5dhXVF16alvuelOgOLCuTc3mTnAOtLMedFS
jrRFJQrEztYKUlHjzaymfgMUxos3jtnbdA3PZppABfLFc5+PaQP9MvOBsJOg/RrjHoSmzEr7M2iR
oEiM9ugtwqf+vbBDCEYiT0NjOzJBjZuGjdd5mTK2CpXvcEMViPhwGIz1yW2E3XzklVXeOmbcyYiX
IfEInxZIBNGpAW0gRtV9LoUH5mn046JhXe93HhJpOdBNIJ1u3I8ynFVy3+Pl4VzgUJrb/quQgZNG
JuLDK1cssFlrCd65tWmd2wkvDeH9kXeqIXGV6wxsDHV67lzQi0dfqerNy0XBdS6lcLIUVJXtZ2vk
i4PxzORCWfRJSFoUrZgEbKbjSPIyvhduHnzwTGTOqe1jky9uORacIn4eJBwYen6XqZE6O0UBVrnP
CU5mtC0EnCY8PuwTF9N4tHMko2hymAkWy8GQlPWiDLZOrhf7EDY8M3ACk4m6u8zzN1nmwUdSrMHX
m7hQT3kzDN/7usbVo5pCuTTOBKgQvW/MjD6Tmx1r+FPgbrTZf9WexV1yzjLQXzXx2qOqRm5EmDzc
bifM0c7vzFFPn77opSZavCKP04brPEQgw7hLrC57MXU8JC8iD8WnttzhwypV+SDjtBJRMzkLO1Rj
zBb8RsS+MPZUqCodmiRRcLr3ysWu8l03e/0d1fNQBFDv0g4zGdrqkYos+QAxPcg3rUUrJkWuVAzR
LZRkuxz3anvGttPqiFANThGpSsESrtLNcItziUrpEHobjiWYmfDURTake8R+SXnH1KUEpePRt8/0
hoAx7MCyLgjtmYDRptyGhW+e2y9DGdhiO9nheEi0A1jK6Or1gwRVIrmeQcaxrQ+n2dsttan0ZrHN
zvhmk4T9UAUXpw3DEtK6p8MRlHulYsL7YnphX2aXR4uYa4ALfolpVrMNlIGJOErw3DPLIrejshEb
xrgNNDM1JR/ecnyqZVJC2zWtWd3QplYlPxrkMfUVQIKtfnZjvej3But8FQHc6lyua5Y1SXjj2gnu
KQ4yFnqTKKJF/kxHDMq7mcbD6TE0piS7AIiyViyCH3NTqqvezhWaTVqPLR4o4bNOxCpsiMMg53y6
5esMhqYKjAb9GjQa6RrBrx8D/TWK4SpJZ4e/kna44WD8tpNY/MwNCpMwGDE4QisjDcYuBq1+ZpnV
gWasSb1AX9xWxmAtXUTlQ8yJZPpd/30KzRnJArmtCp78mdGdwznJu4cWBUrQImPby7Ge3cY5xL1g
mzqJjjKTnFUlh18HN+6cZFbrHd3Sdvw7AwGezqvJbniH8qIdXipqapuDWdsOm3SkYmtLhoYKyrnz
zRA0WE4LNW1QCF4PBegd51gXcvBPzMproqqaCwvdarK68HnuPdZttQzhF0YtFIj8g6iXrb61gzfa
N3Pls5R13dbqsL05s4ScNzV+et32fEMPxKKr+LtZ2AvhMdMZ04MNfLTiT99L1rFGNd1OVB54uzRg
b3DD+TtNXwpXwbrwTyr3HjKxuNYp5+sVhWMg/voCqzdfIU/XD0UYGuqcprH30VpOMkdGQ6fsLiOX
7Udq6dPhDt3BfneBegw/5dzF6RvRt2q4cYayS66xP/n2qSAHTtS8MUOVbieOUZMEfz133oFHRefj
rpWrqrhNIYE6Z3YQn9qtHLLd3IHDPKsunoGjfMOUUtmRnElycKYu7nEo2xQRoULXjJoZw6VNzBwj
Us7EwY736OLeyW2vfp2KDkBqXLntLltK6gLjtLwwM+ifLslLbsQcWxuezn5Pt9fCJzlA7Ze6vqWS
Od3bOInZUY8uZ67RstYcp+5E2nh1HgpIsDEJJEra29M4NstTXYBvxiOFyyFYESF2D6xoBgRPuIad
901t6eAgIS5uAPwAtgzcC33jG8JmPv59MV1bVj/tx97/bOdiPKZKwSPhBrmFAdnuO+De+1zpzwXX
w8GzWckNcYHBiLz8c5fr+i7UrC1yP7WO0nPyl3pK41cNVgI+WkO+PxqDmkKzvrRDuYkXey1MnBky
jdJF6vP9DgCye3RYNuzwWKs56qvB5oFGal/hDIkXkcko96a/GB9h7L3zmPR32sENJhSMQRTT4UZy
M+NWijWE06qUu1QMy93clMBAZq89d17nHuitNT4Sx7kOUq2iziiqqFqEcRt7dgqxsyvOuT/Lx9Eb
mmSbYeQzOcVkfgj69OdQO0PENAfT1KwdcL1h5uIn5F4KyeipAIi8mfRqAugn8wFb4Rj5juOfOkmj
Zp7W1SPGlfkmtoLuRqlcnurSZfip2FxRGWvuUxNUJmFRXpJN3J5xG2a82RwpQAua2bWl7EeiisnO
alaaOIo9mZu2JhZBqwO9bckLH14Z+cmgXk1EjG1maPsGYkL7s26wa8dz729agXKKlf4uDevvdkuj
HHKnQew2/unMQEGnMBs3TMYRv3LGrVs2w8HPzPmpjPXS7dPQ+eEy4sIq9PSprgWLaccs1URdOB/q
SBmB97Yu2O6E5rXuh7174/HiPLTW9AQ7pnqdSdLhkhjEudQ+Trmqaz670MZw1qvmDJOmPCFSPFLH
PRMP4w+OiyOVlNdO9S7HS+/TEegY0xZm2vcwQ+7fOOyOvqwGSgZ2Mxindm9np8axQb4PLtRO5AOz
ph0zXA95kUUgytQQBXQxA+Ouc/W1VMEQ1XVv7LqR8RQ99CUvXJ87TulGBgtL4IOhxmsiJuwJah5+
5l06Jv//rk/k5lceg8el9Z/f9Xf9RH1Vnf0h9LH+lN/YVfYvpAZDaixICHPDXYPSfwt9CPMXgiDc
5gmW+6FJIOR/XfZt9xffok+OsLPr8yysCbV/XPb9X4TlwyKDCuNBnSIQ8ldSH+JP2X26yNDVPMJj
JPJsenf+HKRPRmG3Gg5LYiaHrm2/OdrAAF7jXZoP0kUTD9zAJ9WJKXUY8vq27evsaso79lCQ/X5o
Mg0fRirXeiAqkPCnF519wh5/Ow6Gt5kbLLFFrfC95ulz4GVQb7P3APlx7+bOuVZmBqUk2HHlZY5w
v/F7uQewMid7lvvBo3R9qKEu2cPLILs7TD3edg7SNHK0DeJqrL4R9SbvraXzVBlet0u5AYLq52Jh
7mJG8eHAUK/SbznJvU9YBHToZg4cwkcN6hNJzGJaoGikRAXAxY+0vdAVZbgYoKrJ7C5J7VdbVjHq
znCJvHDq68o+4G7AHMOmv0uebNAzrMOMHh9i1oFU3KkptcZPp+uGfsNaBKfU2nGGNZ1LubEZKTSg
rIXNftpHVB5bN01qdeTSYoO/a+kV4/OAOBfuGAK8A51clBu3bWLWO5u+UzxL7ZDcpywKblJmjpLZ
F+8QcgFZRRsFsqJlNU6+LSBZh4vQ9XCgZZczvjGDZF1F6ic7Hkk+IiDeTKV14Pe+56BZMOrh5k9m
U2wm0+iPoKGTax6d3VRQ4jpD4+G2IsOTYYJX2th9fOxw2U8TJKk8i5IhPToZoZ7UX+FVne9cwaEC
dV5iZ8uvlCy+AaxaqZmSKVi1+2xclnvfKthvGNnz4obpDcCh/CAzZieGE+6LkWLjCXZrTqX1HFBW
UGHwr2yiKaoC9cerIuRFa9SOwOT+60f4LymXt/+RJkk0/R/ddP9+k31QE9D8VP8CyiVHx5o7++fn
2eNbViuq+SSH2r/9t718qz++/vvvD7fffoXf8DKe/Uu4Nt6TQaXUkP9Hlvwt1OaJX9AShQjRJTnI
MIj944CzAqA0Dlk3NFCLE2g9+3473/ghRBeXVQZ5NpLBVHr+hePtj1ommEbOT2itHhIjwFZCmH/U
FwtNkF9z9kbzYtnHpoNjlYrFpAialcbvvkz/B6LMn7TMv/1eHPOELaly8R33TzwI4S6hpbmdo6ws
09En2MWZGFHL6WxFo7fJarRhAZhvpQevueWCP+tyjzlpTQ9jy1A/MzNxj6pYeOs7bDnMjGNO1td+
Yf6npZd/DobyhQksuEDgAEx/5af88QtjB3R6jHzzSIT5T0xMrM3GoLxeHelNOLGKZiXYtcF3hgiw
993RNOcaE+qqLPXM3a4hxm0L+YmoVPBeZN03X2b+tuWYr/yOVbY7iAg9oYvyxYgIQ4iV368OSeqf
kYFZHIO527lTHUT5BWtMva0TUlgBNPwJo/TWrZpsb9n5OeD0kB7FQln2mQbxg+hCfYgxwQYdft64
cXf/lZ/823/ZOCsC/+8e7/89zprJf/v2Blbl95/8X3/Ob2ON88sK1/SQRyCx/h7JKfjUE3WmGY4a
V/G3gefvUCl75XjykTdhdv52IPz2qQcqxa/DDxJWRnwH6/NXPvV/ysQD+3QZkBzKVgmx8isSjP3D
WsEJcG4GAOPgu4/sT8ksWkgcSxHKn3Er0q7nQhNK9uq0fSmr3bqJo1FRljH3SJD0Bnf8Pa5agpb/
l5+u9Q31jxfL/xulp+Ch/6Mn5X/U6k1+qOzj7Q+PyvqT/vaoAMn+xyvh13/++0bLM3+h4tHhqg5Q
IwSsy0/5+5AbkHrmJF2/hxCefs1K/4W3gMWteh1jG5BTTb0O8dBqYByQ6g8FphrkwD+Pue2M2NPm
AaGPdMAMKe3qXBRWmAUWqo+QsY3A0DtAeqqqGtXP1u8zZd7FHPPGvWd0mAU60mwSsAO5Key5NvCI
RPTGjUiTlkhAGYRD3p1Z1izQC81MOyA2XCQTspj93ChBFGVcHP3YO66TG7vF6AY9nmvh1VV6SQK2
tRObYEl4DTEABUROhnJuG6UtfdPGueVsltBEn8CZMctPE12v2sFLC+cPuPogO5NEzRX5m0W2GAQT
SU0wRThVc2b3n+TtVsW9gZ4ct+gm+N6cytII2XFY5AQJ8omstU6FMqNxrqxiP4Tucl0ScCsurRr6
7NxnZYs9Fg2+az56LSr1vDQ6fuCbR7XEVA5+GgGptVMoA7xBnqnGmXcWJY6Rk04hV+5kDpnOfaNt
78PRbb/zO9Rv9HS0F40vWm5kjiVuCxHSa45u7M/n3lqpSWTNoYDEUo2fZSg6dTVXqUfCOEau26xV
NPm1sxjZoWCjOb4oGppOrF1pd+k9561QEu9MNnupvWEl722NymzCg07QRbDOW0/jOBJaynzHnP2t
LKYEZT7J1bbQSlBuZpZTui1GduQM/A6xmFQ2zxNBy0gNs1FE8bLGhMJBQ0ldfKq0QT6CSi3wmMSY
OM0d7TzxfMzdHuOUNiD92I8y5fl5wptt5D/7IUhS0kCGIUo8DJl/a5TktqLONPxuK6Ft2ycvy4ec
77RIwisZ2F3xzsKtOgTKsiMzq6ojAN7karSdbptoL3wcB4yNnG/4jDZpnflR5xXGLY3PWdTbQbXt
8XGu3CbKBsKpuFvmSU7kcNLqR0CUf68b8tZbrGrmZnGapGU+d9eoU2HTD8M1Cw9ebMR78oPipFkM
PdswQYmOeTOO35iM4fcq6Kc7cAYYLghoZd8WqYkiGq2k4oPkT6vonmqm8b4Gn7Zd7Gbq8WSwZCPG
Y890FjGcTXG6q9N+xjeXEHlWQtM8bgllXeNhNHYpLaLZzVhReLX1OLLNq7rgl7jKsNXjoEuNxNCb
OO1DTNiFwfWv3VXZwJ9S0o795DUAgd9YhIm9mQLLidlEpiwXUwuipT3F9hef4P/J0ZktR4pkQfSL
MGMneE3IVZnaVSXVC6Zamh2CLQji6+fkvLRZ90x3VSnJ4IZf9+MErjsSQy0fnXUtst6fTqw6lM8z
MdECpd1q/NEC3CuA1NY6HcbM209sbw5TMxu5H6Sv/q1Ann/GpmxPFB9Zn2qBo5O4GYyqHZpncyPv
ilQkfcM6mNRimsVsTnpjTzyciztyw4nN9FQXTNIP+P0Jj7hLRndHvkiWINaADzFdVyAo+3hZlyGN
qEsxicmrnoUpy6z9shC9Nusq9+pOhYVm6oEf8aWT2y+2vVCxNwdNlP8JPW/8iVO2kQ+iH4Q+5RQA
0YiBqaXeLyxrCtJeFJOtbtc71N1ZbnbVftnclBDsdlfd/xxU3n/Mm7v+3OotTrE5BnbKIZFj1HJr
OtpybrkV6RefG2rXB+PeIeZ8MUr7R1oa8mfVMKYe82UK84QlXk8Rj6TEdKksce2Ru28uI8Wc0PM6
3iYQ+j8FmEiiQKsE1JpGharTyGs9wwOxRY+Rn2NkpvlD47ZS0W0qqEtO/VZ0/VG53rDslo12Kug0
qI9iGUVC8jp/FHbdNoyrvnsgHkOwf/QNl2UCTpZEuOTsSNRkSarIzOwnUxeZvdVqtml1Dr5yF/Au
TZEgq+i2Dir4kQmOb0zPRk1opIQ2d3pwp1tnwWJFp8fc8OWOffVsZB4vacbmdaM5huXezmtmlV2t
TLdvfbhN12rM9FsfxUR/J0t7hB0D55WFlf/UWXn2o8vawfrPtLOoU931Idyfoc3DjvOWHoXC3Zos
xVyfuUlrENUb3mQl/qa0Q3rPfkytBzbB32J7eB5CjhjSWuPUH9YVZsNLFDhVeHK7VR2nsgx+GbYo
MuHXWO3EZl8O/Y/E/KkrtEydLufj8zqHBEKgLL9LahrBYhZ5agR6xje+fA1nbT0YT3b1F0uv8kJz
0MjOOwP7lEg761/CQLKYoxB0ThUK/ksPjEtQJhD4L2RQOMmpbM6/oqBbP6BRuPdmsaEx/7DnB58F
59Kwm1xt8zE3DZgCvkx5HYsWrxNYYPDEhUsKd7777SpoI08SJC9Kka6KW774sD+tUIGyVm40Swyv
tAmf4qHp7RMXJVKSohwLDCYzcu/vgSgHv8Tc8vZ16yo/ufUondOk2Euzbl8QmmP+N4m7tgvYTw6u
U/F6nwJ/aoht5bps43dkGiyFBfbj3ThGVArAbyT91E2CjTm/tTFrcQ3avblEUQDSpOxFB4TX6uRB
hwGIXrFwxoednEGtbJ3drpx8HgKZU8zegTnJHJaZI8IlfEJdkT+Qn4kwYTpk3R11EdOkwS64Vpif
88UuYGa4SGe/MQTY9ZB2LS/ohO5NQBe8451n3doWroopj9YnZqaN468ieGtmflp5UzLzVLiLvlUr
fXEEkU3NhXFa7BQ73VXO6d6A2+FWYCu/q3kRdngUtdV8xCz49H5AXJqSec2o94RdFh8CPrJHa22x
4iaSzRd/qI5g7ZiVdUfpQwX5mvFxWo+8ctezNXh9mzjWPVU39HxMcUPAb5cRYSFH6MJ2ZomSxfNZ
BqgB98yE/6dzDDzlPIpH2ScVKy0oF+3a3FC+6ucu5tjbeW4n9QnAKEkHsJPui1tI6GoBOQCTOGxS
fsKWoNJm8nnTfmSYTN5tEPP2jjLO+MMeDU9v1DTda0Gu/teqGuur8spY3jKlgvGJ9V2WkHIAxi/b
CmL/TNdSuXddVz0Pq0GxcOrVixIR1VH5k9rt/Df5FB/P0bzALINekPvXhbq8DmevBfJLjSP5/47Q
M+wd4il/+S/FdzZ42b2KPqASUEc5U4krfP+zX0fbBsRlzzjM2VF33MpdG2uRmL3tPFt2QEJ2Mnfa
HVpPuGP5RvLLik2FkZq33C9JTZ+bjFOuLaxblm5flTfnyJIQz9c3447rX1OW2+fmdJyQndIwDmsH
dv0uAuvDckzG4YuyhjU4ToUj9cfGNlliwjIxj680VXzIcORj4ljHGLinNxOIturwNPKlejGWdL81
oXRsjsp1WPct1G5TDluTSCOsWDfpXWSARL/4YGKhtHGEl76vwj2OATToJa4ieRlDTedl3Qr4oiNh
Nms4eoZOhHG3xGvWHymDW6c0Arj5vi1+/XeKJkJ5kW6sdJooOSNZWgh2L74rGcHXWbxR8WI5l077
dZnWNNpjXO8q+BO05dje40aJG3SHqaCIKp7EeOsbcuvMuvh9brPj998LHc7MIPzxi2Sjw/O3oiVq
fg46tsqXOZBQBNh6vY48PcjlQRvJ72HGy5Gn7SK6vQX5eHjV9NUOL40JDYek0bVFpsEVQxzustoL
Pgaz0nngBiPwEOg9IlEEQ9ujF2sN4XzE+7orIrH+zih2cS7AnbyOHWOHU2bpVfwxwwEgc+p07jVg
5PJIZIIvJUVm9dXeWRXytlWxtUzWec1xZ/BKqg95Hvj1ftN2edpUE+tLU2KLzrxARv4ughREyaVW
5nXWEzurzjLiPHQOhUEM9QRlQPqVNjZ5Tnw+DhVcM5oxAh4L8NGHQZXyv5I8bYRxJwze+/sbFYS5
zB+rZfHKr9AylJ6B8GF1QB6vwAMo6S8+5ECLsHd1rvjdshqAjx5k2SVq2sonajzLnHC2DsvEt6ri
F5nx1XrgtetJXvtjND2L0vb+YUCoux3D83IbNPeEczTM0fJgg1X81r0sHowaw5eWdWV56Oh7VDsh
1vLGtRMnM//1eYfjyOVrAcg0L0lF4hokZ09b18NWtbgBF0whf6VbsHsUS27Xv/1m7NRfO8/ahdTT
6I24PMqViXMN299YR7ZjMSga2OhMv4SU8zKo5fnvqP6/q22ihgKUJK28lW0BroxMCG9I9u1LqMro
B39mvDCh5DzYQbMdNs6mSbEtbesIzS/r5w9lz252YwccR3tOJXIJOA9b7+bEVrAdolI3w4/VC6fy
nXWpKlJEU6d+BZDbjheWxmWPayPnzkeFtKibs2bPad9WzfOwl3rKKe7LBua7kJcZpqd+yo/YR7d3
vzO2vaeaaSVgOIpKPbo6zH4tAC0Yc7Gjz9gcFrPlRwPMT2O9gKvyD1OpDD50WLvTsb3DFlg1qWO5
DfnrYiL7h4OI/IElazm3dmnkD3+w8FyH7vyFOdoSL9XYGSzaIlh5pkNhYza/a6b3ZTiJobkvxyNm
xFyAn/BIq3dC+gnQj/aJju/6FI2dOJZ0lu4zv4iOI6alm6OBCtlZ7fywbMoF7xuVQO4iGEEcOgvb
pUoxwqUBFtFlF3J9ew5N6HT7sTTezErO98xxINuLW4VSQdYs9WTn951RzF5ILF+MoQU01DvMwh62
jfgsU9Cu67BaAoBa3HuyvS8dWk3GkDKtZS6GhJcg3+guDvrmZ8Gz0N1k4HCl0He20CmmvY1xIwyq
9zZrp+3QSN/lIryGrL99kkxZN+lza4n6T8/Mn2ZZ3r5pu8vsx0qH0z6CtPCkMe/cfGfuuEDoNuJC
ft84hZFNvbVwGm4ubpdPT1Q3OiS6RdldMBvpx9UhH/7V49a94PwbCBduUfEgxKQelmYyf43XQMCE
WtE+NrmvjjrOZZU0laroA+nQfVIT1ea1o29RqV1REjAOYz2/1bqSMWkXYFX410zvQksqpr8mKMaP
zItUeJnGHgFfEnFeuT5G8UeIyeptKTzAPNCzUGUMJrVdZuHyOC5+t30H1ua8Wavv/AA3kyf5aCy6
zPpiPvbCVaR512JltB1chjK3Mo8TyTIqSAX++8mtSRJWc+gzrzU5U/B4B4C4A3afo9UV69NGTP8Y
K9Zk9BjOFhaAbRJn+iM8OFtoB9cF20CWlKPfLTwlbB9IS7dOUlaj8hIYRA1lrhPeuqmAfPwZVBYf
nC3kKNK6ZPZ/cQamWMqAQ5H961SVf+ZAD0Az8JReMKj3rxXRx5Ur+SC7lDlwJvDqkGnfVbqJXQwG
tn0x1H2MZChb+cfBrR590osaYhNZcLZfrbyR96uqe6u5tepX3mjBr8Gr7LPYCJcS6Czbzy7uxXYZ
nbFMXOLCL2zWoUAt9Vi/CeMOAC02KpJPOXl3gGflujwEW4aLNl/70D9nUdd/Gv/eyivHMnvOzb30
uYRmk3b/TyXhyQj1ycRKfGg6cleW/P7WPNRFNCuy0pEFrwHi8zd+cO/mhdA0HKxzj365qj/AY2Vz
7NGUSPPGOf4Slf8E6gIeaXFJtiSek+trrhxWOWPfQ53Q5Erb1R3TMsoxY8ZLKadHRuLocK/kcOgp
zc2OgzVvD2XWZtjZsWCNL/R/r0NqltEq3yjz4MlxZmvFb7RRJ8u7eQiD5VxM3fxULKgJS1h7xVvp
xDJxeMS87xzezkOpSoFlpgqi6OJ0m3jDbBru+bZURzfI6zMA0uwlsIR4tj1AfODbljY8WbhL0jlw
4kscVIRZs8XtD3rr6w9AEu2pbRdZ7EzOpfew4BLfeC8DFQEj2Dg/AE6s7gMmgR4DDg8MG2tvnc90
mZKoL5u7HJHIKhb8UmOcHXlXxm8FW6LxDi4iIFgvjXmhAqf6ZWUB5+1dbriNWcPlPwZ8QZHdHJNo
tENLnay6qfhxrcL6YqTqiH6zWvsLIp80fUfZ5k65I7d1yxovBR1R1kY4L0YoqeI+uwwdm7EEOdG5
ga5WwX4IekmAyXeabvyI5kYuT7WB1fYfDBD9LHgrbY+Vwa0NARN5bm2JH5jMKtTPqrLllshiBVEV
2dawp+ilrKvU0OqFkWvkjHqMKm9u0gEd9Uaovu0+vKL0B/z++u555JAKN0biacMmX1ohmq8bjv9k
19q/WFWI4iABcOlD4U/Y53d0S7nxiyHeQ7tvBor3uZf+PKd008+HvOaSC6qzCH5sWJcfPXa33m4M
lA3wAG5Xl4ht6q5hK0WROOsCtQCV8m+FygLoKuL+e1gXg8+5p975ypAvT5QGd9uhRKV+4qu8fYCx
X1/nLEcJGMu1oM5WRioliL81B4rA/SP0MuzXIXBFGGeWyvcVFTqfOgrra10u91MwnBZs2xsPyH6N
weKS06BGAsCbB+HNLfmqpSVsp0+wxm29w8Q6P3vuNn8UDa1ECVBBvz4LD1tjAtOmfG8LNWLJ2Aj0
p6NxNp2OYxuqa1mAfGSbaf9qprrEEd4RfgWjsqn1Y3PE8ktJQQ0ZALgE6Ca8K0JWDKujt10sWwON
CYd1+aAkmjMTvB8cPW8QAA1Dv+7SHqLuduQ47fqXrIYOiIECYv6L38TIb1Yec3jreBDfVYHcsuvB
TOacAo18cmtJNVMou19m6PKrFbZbWhXWso9hNFG9hlWNOGG4euTCtuBUFo7Okw0tnKSCjOq/y9C6
B8S04thUg3UU3mwBOp71SXVLcA5Hh0RbH9u/6nFVV/5c8gl7qkUqnNRd1WNaP1IARpt3uFnBv070
hNUbNRNux2p43Lws/1cSlvuoB4CvNzgkWu2mdct+Vm3TveSdVZ2ymXgOFBRoUc5E4AVkpLX2hPiM
D9F1WiNSxxadjGhZLHh3VAKIP15j/N9DbU1nD3n2PNAENezox6oOXr1VP8oBviyB7lXN1YH64f6X
ixjP1yjqHXD7QVFekDR7/1JiOajAUCwRYBHs1CJt52o6zUJh943FVkOjLWL4BLNLDOHY+Kqf0AHc
yUsbYgG8/Pt+Y7Z3/CJ+yPD5/uyw3/iJ9s2K9AcT/bpU3hD9Q2gkIJ5pQWe95dqZollrQXoeOc0w
6K/xcdXMvBR7y8cc0pK/Q47N1wNG+xk9wfIMqwM/pEl7w9J+DZcwf1HVMgNVDTu17o0B4sQ1YnaR
24XbPPfbsnxmJOrfywHyO8cWeMMkGFc6tANiWcuzTyVsKhRDn06M9FvUtaYoy2flwB0L6OEcH33Z
tsFunDZqGjj3sk8TkMK5hKQjbqoa3GcUdj4Cr7VOmDuhrrmgsUkqZL57CUpZyS8CA+J7gZd1y5o+
2gd1PXwSG60nGHGCCdVYSpwcj9KodGTwbA9qvcuW9rSu3YmDxrpuADMBIDTZvOFBL+qnkIaYl0YX
W3exBoFRuQyl+Pb4ejv7JvAy3jKgG1Iw6TRO0DSTsmgyvMAhdIMsLDuHBe48YB2o61rwbul86lD6
bcV3Rkpb6LcZ9OERf1Bw2YZm+jZQQBK+pd5CfD60RBoXlncKKJpTqQit8gEi2J3l1izTr2IWaT+s
e7XRYaMmd3TS2gcmJ2JDmJszfDtI4Vn/Fm9DTqGsEFWrHBFluGYvAyb+GVw88/72WzDkACSZLLRe
S+onRzX+n9xd+pMZrOWVc0UTOWna7JApK7sGrlU1+4jlTXGcqgG2iMF4V+0Des2TusF29WrWeyO4
8uCzHYbRRiYwja4SLezmY1yyKW0nj1a3arZf8z7ofza5KQ5VpWL5s5wdhWbVWm29tzWu9UlY9LIh
Utr/jX643ZDOvf7iKZe5OySLqjkNG78/DXFetwkXHSOp9UB5e0Ea0SNzRJE/R7Kop4dmiyf9UEyq
KM7MMvMTfZaueO+I+g3PgSOpGMz5R+GzL0QMSVB44riVlBa+QgxZH2Y/cLHqCsI8R0H9Y0IjPSOA
XgLazEbWLgvXKho2jrPgy8IhnLHuCusgONhqEdTKxZqOxsZtHWK9xgUG3TuW55OIdyonRfGERZAg
VYQPY2m3FKtg5m0gKIGmZsTcJHDRlRn5T2bAyj02o1r7sy8Jbabch6lwgfAmM468uvgZ+wNQvdFS
y5snK+XsOoBQxJ3uleaYeXue743FUKhq2NR1sTp3X7bDzFsJlYbeCPCBvSXUowBNzqSi7QM0acur
yI1MCyFEYGPhVpE+tOK1VCAVUXcTqGnExfn2vxlaDDAL8evDFlDdCFhwtrDpI6L+jr3SoTW0GKJP
/t3ltag9edYC7ZXd0vJt3Nn9acfT9i6q+5rKzwaX4gcvn5fElZ7xmZC07i7VvcDnR7PGq3UVUVcM
L4Gfs/V0SUuGLOrC/p1MSfgCYkV1l7ry2y41ZoqumxpAbDND9vKlI4MWwb50JwAO4H6wk5cyWr6y
KXP7X34+mfafmbSBBhRFXP99B84nsBRMgi9evAo4tAXRN9769bz+HTuwEonJFh+slV6qMNFs8Nhm
Bqw6kg3A7h90KuQyBpb1myhoHJ16fpw7x4+INwf1XDxua4jtlFcNqtRSLLzhvalzgPZsQfMVTkP4
jR+ay1ms6cnqrWz83W/sUHZ+tchJ4mOvTXWmbFPlIIJa70KhxlImQeiy5OjcsUp1PUe3JgQElrTb
QtRuEAoQSY3vjSpHVJF3XjTRiMoTRjQmzl7JiIKqsXzgPMjMBcRTeww2pcNHAKgxa8rKDZyW5qZZ
qpvrgv06OyiM00HU011bR/f4wBLKU2pytfynpWvcC5CzvrjwofoPLBtAmA0tpDwSKbPx07gJWudd
h6rXl7Ufhvtbeeu/Mjbz6KT/F9zvv1ODCcBd5oNe12V968CS7fFsbJ+yrbkYbXDKiwtYbU+d9VCu
IDfwIpzDwdpCtnXoFDAE1/o34rq1X2Lp6jTupesfySHUN+DXeNwWV65pvYDX4FPgLj8i2j5YTey8
bmFDCTj5ma9CRIE6uc3g7xfb1ud73ysIEs0VIZNDNL0HwEjFfmm60rqNlrM2Zye0dBJoqEi4We0H
NrLy5zbXEd9erbZ4S516cG6ks5zXmlC1AqIZV8zB2xaEqVXoCfSPv2JDpb3iA6+gZZsdG9ogbdgO
1bxsgvxT9/XwwCjO4kz7I/5ixt2w+cD4bL7tpTB8f3As/OC9hz8uZkPRllfd+7ZxTgw39mqTGEaL
/sybtigPbeMN4ZPhdsXNHtLLdqBiZCnfuKlG7k5GjH6nLEfToY0lhjz1a5qMF2wp6yJZXvNFt8ue
OaKKIRVkBbe4a7u4AlKbP0pFGAcwzxjGx6oP4+wrojq0SwMLH6T/W4/kyoBVemgwM2qnerEL3hMG
+y7Vwmf6UMsiQq2cpbn4o+PDaohzP1geCtXMoidVR0VZB/9VqvWzDsrcfe57FcEsImTUYAKYuIK2
Cd+MsEt6UnrWo+tys06nEF7kceuxVe/asqrto3FsiGMdexr6cqcl7ucEowNX3mRzbbnurSWecLCU
4FdZ4yJMH1Z/kVhwKj1Ob9jUA8DFfDWL6t3xyPiQF60nNPsL6RKLsG0fBD7uYCWxMYN9Ir5kwX6l
6QWadowoDQivJ351CjaLCe+xq7yo/93x1DDlb9r0+5IRAdwuW2m0JB4XP4CBnDEtsGBiWXZPG8K0
fW4BlWny0UXVDskwNFmeFiu2nCjVPrkyQrVTk1fEpCQy28ni7krGGeDUUtOF3DgMyRpxnoR5u83L
CZwlv/fFV3X5ULv9UDxxcszM06x2WQfSIlo5FDPD512DhB/jFECvdAaQZeTTmkke4o4K0PqSUacK
FqssZxX96/1ojD4cARHnykV2aPdrF9LkWVd3pkSJhG0eBrpReT3amXBmvn/oyz96q4KYI8jEdnuW
/RxuHRHC6EwU2qkfEdJoY43ncV3PphBzdqTbOo7/QfnzaBjCwQRE8kSrRe+lRHO2mJyaDu52oJ7o
T7CCkQbaeAnJWAUO7hoLTZA1MZbuJ68gir5xlWuqyjtR31pMDxjIZnD1IZdiRmf8I+XfsWI3dh/W
u4muY4pXWzegK9gugpUeIZk75i22Ry84YqVhF8+kNPv2sUCN8ZjGsZiMuzwevKDbRQa3S9LDxIKk
IfwZYrs1FBU1Fti3SPeu+UxUOc71dpxDSpj2Y03aOCEYVSNH9TPkxaM9luGYHTkbVns6jTZfonSy
BtbBTb1Z6z9WMPDQDp5YaFLlzxeM54Iw6wTHp9T2f5Ugq/Du862Qvwfw+LH1X0A8iA0w0CefJRbD
somT3HPLvgJwKe2cN5Ed8Aa1wOhZo/Vv1MRGUwFsrT42+EvGg1Vs9ookjBTMUg5dbyfzrSEV0AT8
jgt3LPRFkViE6j5tdCFrAxbpmYRYx2u0IG4eSOAwa9W/DVHVx/9ZU1hup2KUdn9typYJNchmuo/o
Di7c7ypsbZZdIWqWA4lmslxWqQElEFMLYp3sM3HGvYu4jCkaGIm77AboM8tN9X73bhPMBYXQO3Hz
u9L23B+2ecPFOe3Q3Ru0JGAygAn7s9E4Ed4Xb26hHtWFFVSPNWK9e1ADi4L9ErWlfbT6XsJx6O95
6Z7k83z2iUFbv+47gvA88cKOvjgeJd3OK2XbPzKL0NzjNMgIQFgLkJC6BHKv5oFg80Re1gVzJA9L
yVnH22KpNKHRwgKHQWyslP0+c0VhDvGU2zQsjQ2QcaLvhf4W4ZS7XzNiaHBFiGJ43sXUSyDn+aHV
HDsuD5Y+Oo6cyAvTt1uZhhMrYpHMVjCO2aLa+H0acKCLLUPE/LZtRswEVMt1h8g4eUMlM2NvfEHL
6eezYT42n9LnXnsZrIz0H16qcYhTqTYJNh9vF8izxQ/Ef/x146Jl+2s/P4qILVR7RhrhcqZ7p1ph
JwMUAgS6ZqI6rxUsggNoNp0dMCfWzavd23lCZQW3BM5EC3oyVyqtuFV4zSq4xGT8aB471lfxzxAO
7AaXPVSA2NYo99rLhHUhO7oOZ/WzDvmbU2RjgQeFaE+Ejnf+0AtmrLjAQfA8D7wwE+OP+Yios7lj
dg7XvG8Pzeo0pBI72XmvnB+YKo7s2U37WpE/bdJNUXmF0N207XbNLaFsZm9VthRHt1G3/PCb2er/
qbaw83+hHJb6lRO5ZxMl/QnMAGeNS43pPPgHhErKabmCifxkchSm72jMGFUOtYs29cRDvg4f8L9I
eObb6o/6FUz17F8bZ53nPSMm+7MtNCW0CsAwW/u5lQRveQMRnDQXs0DEPPigCpz//EhLBYR0Fi8B
m4CQLnj/KcqVO2ExqQJ+k0/V1mb+lDCzDro7t5Fa9CGcZxs6InLgoL6VdEhgcpsPFqLRanEkQcVg
24rqARmkULQZZmEQP21G8DntDE6TsvhTi9IoRWar180fIkNcCpGhyp4cbaOY+72rI+pAM72gWhF0
GpYxcWFYrztniei/rlW+sItyndqx9k3V+vOrD3VAusf1vp5/c+teyFOx8CbFi6Mbin12HdT86itU
JpP0HwBguuMq3QIePXRs9jw64cc7eLc8cBZQut7QAtNwCowbzz2+PgfbB9at+oT9BBBUyzscTIvr
bit1FnO75az01XTnwykVCX2Y/IVfFLSX+1IBEof8Ubpw4tlqkLsdhvYj8J3NgQ48eX+LtRi/VDn5
L61VhIA5C2u+LoOE8xf44T2vAAgifrS8gj6csYXNAxolnk17zIjLwaAWLbwNAtfrMu9De7T7O15P
Fa8Z2ALnALOtbv/NCtnvCS+Xu365yx1/QBNR7kdwmyLueXSXZGF7xDK58NAaarZLrrQgF64OcbdH
fc9IjNmwrWyMLEydZY1hznYyAm2TVVoow44/PndTFp8yMbBDH0lWn+icHB81vrAWDvsMiGWAdQKg
BP97U63m1a9y/6mYWFuxihmqr7GuiKEpL7wEXliSL49H7+wEFnUPoc+/nlkoPKBj8x9yiaO0BA/2
zbjpHwEsOA8On0ZiKxlsieZNdFh6ln5hF/iX0Q6a1DKVYa8zld5zB2X1qQB3AU3BLHa8swiesViE
mwkmjUJyz3i3mKQxi2M06HMvVPtma+0mRO6jV9ctyNaZmOYqpFoaoFhLYPDjhPjRcTPeR5VZPiNs
xElflt0xaiU1UP+PsGXrdLGo7Jqxs43yjUtTh3hmOQVL2bjLrq0zWHEiXRklCI7NZ1V1rJWjTv9n
R3m4PbHaATVnxsY/FXVW/J1IAs5JwDN+Py0L90/jm3FLKP8iXxlu83jg/3+PrxUR34qgfBSLV/1q
CT5TkzVOwQeGWXwZ/hYyHajFO49hJyiOLbKrG3pIjFaOMcVdy5ZPePSdhPNVYrbsFyw02ZyPmCbH
KS0kYHyoyu6p+r83F1k9RvjXZN95KdhkA7l2kmUm7Vy4JWu0vl7HdxtmMQKJGYubV2vQGnHJg5iP
YBXrGl3m7OAmgZFJHQlL0cjIndtb9JOIcTRpbG3bYzgrnBJR0B7dnPoRp5ux4vBScXk0Bu3taDKp
Eow+ArjDCsyg3kTOti26c9En9ES2wkjdFUAzmN5eXXJT19jhaQDy8d0imhypT/K/kLLqg0fX1dGj
e+LAlgyxcCEyC2+3Ks8aT8YTJd/dZYsLpvVKhQZ9EhfrfHUNX1Mud+1bY7G0RzEQBhbBEDQP81Zy
26XfcVcUXBkJI8Ew5JFu8XhB06D3BT6Oz0bHaIwEgj6bQ+aiG5Egcac9m8Kge0SR9B5W12dLUUPG
Ty1XCivlMt+kuAm9cwnB9qTseizYXLjZOePsOS/zKE+RqedzMaBKNl0LoZN/+Il5tnsrFy6nwvhe
qmZUYe4MojjBelqfhrUur5ko4pttshXbF+jCR0etaNB2GEavRRtjKYMY4p961VuXLNL+byjbA4Cq
OIykf97cvrIPHgaHjz6zmne7nvsPwHTxxdWju28mh8Wos5n8xNTKViNTRVBc5wVASLMyZJKX9fPZ
MVeJdHKl8mLqWd84znUtC3krsbN8igHg435sa2/ftaFwknvAQZz8OYavUDRBfSE+wLfQWdr2aYRd
fyXYJwFb8Ljv4J8U1xE7SwmI3gGursSyXHwcLwmDH3wIMer5sWaj99kBhdzrKOhPXIy7w7gZADMG
3B7M2Ln74nmuH8oMAntSMW3siZTWN9lkEbVJcxU+zryc8Hay5+QtwU7qFAqyGgijc/aOFG2uCzf0
z5leigtb7XudmGCi83rUwZwOA0A3jXqOpTBpU3lBMiHTHgKvih6BfA7XuDGAxwz54qR0GJyfJ8i3
IxGCoXrrI7E+A1XnFpIFLowrzpx/G15WuXcNd6sBq9w38xf04Q42QtpXufXaEew4CRFxud21UIMT
M+jyZ8V79qtstrLgfWNJ5iabbRtRzJVLdRPqMlXrrFjlh8EfOWYZ9M/RRythcEFpmYhwnzy2HpQW
yQlqKVKI36URu61nLk4r94Gg/ZjwCj940ovfF+HOwXlCyzoukVn7J4PNxdmtsa8/ckrZH3NiLiwo
ZPzioCGdbT2uZMMloEuUe+Ectsz2jzl68z8MmEHwrPX0P47OZDtOZQuiX8RaCSQkTKuvkkq9ZEsT
lixf0zdJAgl8/dv1prexpSqakycidgyvbCCNQ4UyWNfdyOxquUdT1pfrUsh0l5hq2vW6bv4L3HU6
Z2HgXHj/F/1bX9R+vJtyodtzYTDq7jvVRVSeEdDf0EsGQmbOs4y/dQo8ECBChw+AaoyPb8s1fyYZ
u+83R0REMGal1wa20j5PKcM9Ch1nyzH1ErH+rodOFewkZ/7/Ex985e/Yn8nxbzpndG9kVY4OiLKP
20fM9Ik6haLYZ1jwSu8dKCDGonfQPcClHxvy9ANUJcuCMi7K50SgPdxO+G4CcyqARk6JtEhj/47X
naUVijpAjAbJMtJD4Dn4VQzm7irfCdmReKMhKk9HbwtDjTqvjTeT8nzzlyC/j/jhsCKgE8LR4jPv
fmEkr5lWylGPd0xgcbKBnOM/BVCm2mcnrqQ4OPQARueWFZfkAMmzEKgXTW1zMOIASRQxAjq9I7Af
s2Nn/MtjymbboQKi+sgcN8kw1mGfPww8dNZNOYw0MkADpPxrBU77KXPFQTFq/eDgFHk3/J04FG6r
uNHDhWeX8y0YNfRuIUp61zotw4/B+MnNpXmIbEo9lSMmzhSskSykyk4JoPULy/78Oa1vgZG1EIP8
7Aat9a8oy3E0rJYQ+TbrHY/lqBMhyPKeYgRWLGnzuxF/ZrFJCnlzHs5eovUdPFCj3jLJx3AEwR/r
f/U0lQ7WAT5/ZlXNYx+OldHqi12tPbDMwPRaKxVnvEo6elLMUmG4jS0q7W5Im4CyRRCrP2RquoG3
9RK6L13PkvAe8WVs2DLMRrk72FqqpbYuI9S0F+NA0m0LMC0Izmwh+zcOpV5G6KNsLpRVlxnedOGa
p2ymlMDddHRsYKnSvP8/hqJW/q5bSCr8BG7PurJUNV/IioK+sEFLJQj53svjEzOI0zFBGZ5QO2Fb
UAYb5SWyo+2DfWRDviIh79btKaG39FViczsE5Pp/espssKsLUX+n68SZdc3ZoWyyMkh6clTNi5qa
GQh0UYVbWzYmPmVu3h7GUZTzvcPyNUG/AIK+J2xm7A+l33NFl0NS3wHbLdRzgv3mPwzItjiHQ60h
s1a8oG/xOMIXbZr+1EYafrm1ZI03i/Akg7D4r4DHcEFcC8PTANTqHvfvf8KoiAdVoXK/+YRmTIaO
9VdQU/uJT7XbpnKl8m+rUL148GknEw9YrNpsm/EBpj96lYE5jo4y9O0As4B5VxC5Myd/gfRUbTXc
L/znHOlicRolR9ltSLZBHOpaJg42GG+aOQcTocKaVUZxlT81Fr35CJVpqH9DRQAcF+o+XkugjCpf
vnIhpNqUjO30+tTeRFoL3BjXnWrhvqiYHKtXN3Im9Wcx5LA7p6omuNUAxpM/souZA2M47fV989MJ
N5vv8EUr8h1xOgTOO1mP2KsZZuwU/+0QH9drVw7YfXqb42FZsICV16zJcjrcprQsWFmugwHfJdnC
7IkGA4ZwUnha6NA47+dT3tdxPGwXEzR/9DqwzLvYGU8mRbChV5tL4NT0X25NIVpFURZYf1nTVZMu
47Lchcrp2aIwdo2rt9MJm2/MKbaiiTMzpLVaiEC91DCwlkFKAjzswZtxS+0IMZMcbNsuzNflV2hM
Z179Ma2K/S0Dz2XM9BLmHbrH1Ffnshzkz8onVfFXCZHO+0BHTv8JScxC912R6Hss/z6mpl5FC8al
TPldfzCWso19NoEG45ao5dI8uq20/LWjR83HdRi72XkWbVaE8p1lVRHuRdRn8TGXLNc5Icmhxx0N
O42Me5QRKLtPcSkPCdDDLK3/DWXmej9unKFj7huN4VfAGtr5+NmfaVpN/QsHXxesnGKx8+yZDj9q
6/nC3tE5WLuvPcvweS9xvo6bJCnlOSixQG1Ee9tPaTuLg9uzIMUdP8NPXqquPTtkru54JqXbaEKb
uuDTx0XYpdNPiaq4K/EiEeJnYCLTZIuLoiBXHPq4kQdfKwp8sLUD8e8GnkF7Q89Cfwiy0brxYZbS
8BIllUZH1xIuFJt1XRbcQFMjrtmxcMK/a9ESx1mDvvhSzjAcJ7tS3uX5taK4nmrP20W6oK1XfRbe
kqo3DGu6RBPlgHY8dNXQz2x7+AL2gRyHK/hOUfFQaIGCqzi5eF3Qvi5YYxNOk/38EJId/T0YpIFd
61E1MoE8tFuEWmqCfToaWzp5Qhf7Ew7Y8YzfYqVEwidUghe3ygiK8ZpkRcyGgPKdOm6LoxY9YHEk
wuHcV1nxWMaGQ9gAouWJ7X7YArWmLHVnhc2fA/gmoL0Bkl09jSeFQzSyqY8kCkXBrEY8NiNC6k36
xLFecgp+6dwpIuxa9RDS8eTRvllFVAKRZ6eAx4cBDTKHYIw+NCH6PF2lULU65eW/fBeGuo3HyOUM
A3R7X2E2dx7CtTLHasTFtpd50opdPOOAxwITg62J2LVsTGTS7tBINxuvtMpxiiPqZlbsCiVSFEGi
mV+X2S3+nDOne1NZHYF2J53Dc1AnZj1DSp1cOuFi+720ZA3I4ODS6aope/fiRbRbMTh0RmA4qfu7
CQcXQVBYF7qk63bXVbM8s+z1s0NilhssJ0NuK5DBP0Kbi4hw8bj8lwUkdu+0iqeXOrOBOatgnd5c
GyqWLM5YHIMuoSRAxJwnD7Ua5MnkhTdzfHZr+WjYpDw10CouWlodPGg19Bc6grjvM6bqAXgd/XRV
fLaDCc8B7IsfFSvLfgJq4VbKsnvidMzXtc2Tsab8hmTHjxrT4lSTxjxxq2R7TiuWAcywdLvkVMjo
s0sshKBm2a/xtesxCZ60gyPmIHy6ZjCdOeikDs5W7DKJRViv4yw4Kk2fh8iZU3lpTvq/IZ052nKG
D9n8rRbans7hnLOX524Gu/EJPrcaX11a5qZdMhkWHhB5r+Q3MmRj3tMehwbagrpB0RgNvQipd0g7
pqap9Iq9F2AhYFsQj+d2BE8EJ65wXvu4YKvja3i33JcQxuuu1kzunogfW2sSxmuClpsp90N6jApi
fLRMNvuqScWyaUdnfEpo+DmsJcz6ZaJN18oJ39E4LM814cet06e4DJupHx6WqiTXwm2nOXFWyu5A
ZPY7umCojq19+HoLhXyPmmtu67PgvAHQ8vLSV3DSXHy9Dj5/B+8mzR/IWEjlQOl5MIG1HJQ8ZpGD
vSnPp/Amv6cjG2C/wlXEoqcV5z4aaKkMHR1jKxiT7rgif10crDnM3iMB4ANuGAzOqyq4ffOScrSa
SCLRJaD1EOjEgJ7sjWGwUHOsuJ6xbEdMGR5dii4KwmkQ1j2UfsmeLHMT5y9B8ewYV2H2FcATXTbU
LvlnbzQYYho6NdUGaBj2F99PviS5og9Z1qOz7XFNXUiYtYcsGPVeyCYuPgfh+q+BF+QrDgFUig/t
3JoitHT9A/RqUna3WqPhBlcGCxDkWfXXGcfwSSerU51qIsBi2/gOZuCutD+1voG1CD0+NwsYpxo3
M9ReAzJLdw615xqF9qwRc58oP+qfhsGvkpccVfSxG9FfsDOEnKVKDEcs8htwUt5k0mDfcPyjbdTF
PmtEywHQNrX/Qx/PktCv1Cb3qAncZfD4lM8hJA0JY7PiOg0FrjVKZ7GdPo51O4AxHLBCOLSZUcYx
LsVbpkVTnACAhXsXTYjhZ/R2iMkz6zLM0QUo3FcZuByAB6JZGMEo6P1nezNQLZOx699UfspDlfAK
DTojIcNMQ2M+ePgGXpdkwVzLQk0ce9NHKY/NlmawnqDFT+SsxMHEFG21q82jKNycUu6Wx8ZWF07D
FoSR40rCuOt3bDCTh5nZ5cNqwCi0PAQZH1BiB+zSbLi8hnkDpm5A5XU5vXDozaKrGob0XLe9T297
DzQ8JksRH3SLdr8Jp450kpC1p38hkxQMqKh0/Xn2YW8eCA7RbEEsg97EHbZVzAokAsQ14frQJ5wH
4zc+gurOqCW45UGmkWx3DC8QLFg7HUJNTalTFfIBrwe9Z5nUbNPSuTUn2lWb79avqRhibb6c+dc+
jZgNnlm+Rce7KBbQ7rUjrvZgYze7OL6pT86gut+cXZsBkG88L3Q2TAEb7o63KGkSJS1pLdBgbMnh
O1yG22G1psiJBK0RE/Vgsx3YPIvyX24aThfdHPT/QLsk1IW5XLBkHGOSWpA4J++SuIwVb1YNgkFB
xmkb7mug4+QCSpStetJ4IbBOFqcq6ssnR7YyPdb1LW1pXUuMyiVZp99NBtRYUN9Wh7jL6sUNur+E
pjSNfQilW2KYWCaNEZQbVlhWqz0ebqYR4cHPPpJgA9ELcqBkGKxHc0K/i8nUAAvZ8da2jwyvff+b
zAjJcwxqdG3Rb5NEp1VO6WVdnPkrNKyLl07UuITi5He1kPh5vi2R7W+twoU0Gipvux3pB/0sFvYX
0H3z9d3FUcMVjcaLezHhPPbgZbUrdiVxBkxyoZ+f+lp50UG2w3THrwh9gRNC/w8WV/LurS7Aa0fj
+CtoZZYIPS5MAkyY5bqVpTeoo0ITSSrQAl1KTgPrTEoMEX/RlNzsapmlTgMHCRoOp3I/RZogPYvg
juJ5SmcS00dYvTbb+c2E+S5aBbQJQ4uVkTs9EoQ4rl7e//HCsXse8CSsm6WSLB25FFD+K0ymz2Xk
hi+UZdD1hw13NzSLu3e6qdvzfCl2ixfh1R1wks1vwYQdI1iL4YiXLtYvUSOoGclUlnVHaqaXgq1r
udCpF4Dw2KcLmd8d8pJ3b2pUKodszBkcniDwpii4aVfqRsaY9a9v+MWgS4yPCVa7S8pi/McBIfO7
zwAR8NKaEoLKES6bmqzRQUzi9tjMYDlw4JAtik9OPZMJTHiaCzntSUvx1LGO19fg/lfiJCBgyMcY
kY/4fkc+u5a4xMKfy30f8Eu3yAu7MR2jGmYvTTn/L7nBeUd2nokJ0Ku/fKvE2FOvJ6ACjLPwbeQt
B9VieviPG7HJSO+nwwPHSs+nPlJWLzG+yL90DAVcTyxaN31TTce1nYYrjhbEXWOTdU8ioHtc2cGc
YajSPT2vFcbcsWXBl3qIl3s+F+d1GAIy09mKW7WIUPxZ7QxUaw4hn2vFSWBP5W/2mybtNvy3iM6I
L2fBMukNK0Zvd8mZyskl17tJTfqR0FF0Nq5giVROQ8wpKhUBQlcaw5Ss1pmdTWO3A17u154zzcn8
n2waZTQT5WyEMfMHC6bQru9vlFjlMlfogLz+wSEGN+xWzU6ceHXINxuYKGB8KleuMv4x6RZj+fiq
uKYzqzFXWhXLe3xDBMwqAI5cdz2BYprsCKcBNiTOHA31heMmZQ7wbP6aMSCR2hvpb3Hh9MneGoFK
CnAjJgVoLAZOkgZvQR343UfRZRJJKVJ2Q4uqrk6B6gjilpmpeC5EBOURi5uQagZFN9Chc+knQ3Fi
n71RCADVm9sPQYSgyreHFI/KcJp8ZaK9qxq32o6Dn8WnmlVyu6/As2B9UajqZGGnEFQtdm6bkQ+6
4eIQm6lMPHaOFu4TOdNxutKDEz3WWcm5N7Is+Z+EosvijElS4mpAVzu6Tpqz7OObdzYR8VUN/2OY
6RIq1sd0toY/IiTIQ6D614xY9saciZlRyiys77A15/ZejKC9X0o7esWx7oYoOrRR4Jh7YOKxe9+v
cIVRKymxwcXf6lPA8uYXZtXia47LqcNbGGGO5V3UvfcO5yjBuxsU/oovzxxt42SQD9zgSEaW5WOA
Qkr2tZsxJnrFXQkJ+jO3lfrrRzJ8rtI48K6rW9v8jvMARkbe7nO9y9glsHhl9/zQwJr5oXA1fzR8
nc9Y2AdC3qoqIjQxb16mbThKNzmDfvH8Z4UX2d/7wI3hM7ATp2eqIcSwDS2eF8SLCllIcCLTm4nR
21Mb5AaQnyBQxHnuE4dhPZ4PCX/gf1UNvwbV3AGjrNJ85CzQu0QZi2yIo8OSM/GResFi8kGbh08q
JMHwsoesHp+XsYiOvsy6x3bU+chHA1xkx09DD57EnHc2jV36rV3W8Zct1+5fGGlK5qolJMrchExo
G1WOy2PaYirYzrdquG2LA+pehaydHuZ0tXw6fovjVLU9inKUKRbZSYKF/bpGafXsqK5SV2f1cbIE
XLTq6NjMwEx2ln27uOGl8qPkR8yYHXgKh0bdBS2WtSvMq3rdLUJotcO+W7WXrBrEY5U3/Q7JMnmm
0Ny8lViKDRh9LF93LfNFBDFplUh0JVa/cO3JS21jiPf0yZc1ezOApdJ+jSMfUHULciZY3AMtQEh7
sX1MaVEdSQLVtOOlZXeilKu4trMnTlCXFu83Yn2Er7pkcsgKfMkMdYMeXhxO9JIumCSKzksRrCdU
rYUUnJ7k6yLHJH7EHMGJrqPj2lxj8hcrq37H39UTeQQzx2jhnouz7mIdIQ+F42Gq2joJgMvPyp39
4q1vTDOjizYAiIhjxR7zccvvi1ruSv9WP5u5b6R5eDBgcfC8O3eMo4cyoUfQ5IZawJ7dCj+ubMNX
LP7x+Iw7n7KRzs14DERs8VAq4J/p51gGq74jL1pOkjMO4QC+lb78Jxjt5Ltfdw4kdEQkG2+GSUR3
1qbwfdqsxVFBJH8wPGmjhCNiDoDhrysnc1BRJYKroymKpKskNQEZgbFekbE27IjoRNpAkrqR1WMf
KLBW43LlRtH7IDAwiqo53t3w6/02F+N4XB02ivC3KTO5NH5cJgfcGsGlWJjHadgK72uCHYQq6Pd7
Jrfb4S9wGRJCzp3XKvHCbwudspHMC+RUnjxA2dEJYBSJAdAHBIHbzYitvyJMWbfVdC1V3Hh7RQ6q
py64gXNZuYvN70dOENmx9gdW3pS3jNQIl34+Hf3WIQ9cDFrdlz0dRV/EZAL/XZO/+tYBP2jW0593
6EYegoSgDYQ1bd3bC0eFe9zuozqwxxXrWbIvosWGnroLOGjSjhYm3f3op9grAe1IdI5mXoKvcbah
e0oHxYEbrxMKR2ZC3huiaMaFaqGye+0RuGhZR9PATLhtqpLF/dKUpfpXDU1b/EKAEOkJZ0NR/1/4
xiuiw1li1A+K/hB1PqfdMqCKCA7+WEfI6wqiPxMFirTXmXql9qO73foUS99HwtbxHYfgdeJ3jdbv
kKPsfTvm/a8EVSp/UjZQDyyH1nLXT33Uw+NB/aIDQ+fOf7Xtezo/ctVfEDF5kqENOvd04M17LJ4V
gVGFw9kthhOM1XAHTKiF/YGBnS6NvJXeOzVFeL8mWatvAAW3g5stirT4NDBaESUXvG0jLdK/dcit
kSYtOg58GR4hnkeO+QNPLc4vMF08mg9wn3CJata3YLCFXcfTHHhwpCoWy7/8smGtwmKxZEEUWHo5
uKTvSzY/YL00Lqodv3xLDjeJ2cuMdMQy/nPzEbmgJ6LIj2ZK6w4Am2Ut0bnWac+T4ffcwJaeYjg4
RFIp7Fy84dlxVYJJMgxzXKOG/yTM3ZvxZTDP3MrzMywm91JMdfUUWKvo5xZJ8MOGn7LrOBx2FR0o
CykUJkvQbdi7bygvE/729HjbiOQ3HTRbiaxd2Avnn34Xq2BDpN5/6AL0clYn9GIGfxD4MUklaGub
opXlo1+3itCKJ+cvKCTxNaWYdNqvxE0EKU2xHGfJ1HCcayeRQFo6HeyrpRAfBj89C0VJFdU5xQc8
nLjRFHC4LstrvEmYJurLGlhzr4tqeusp76GbAEWugiJL8ngXFHVNGcNcNC8r5+VtYKmngL+dzZsY
4O0W6ucKLgJvmsI0eBww6+wdjvr/cfuTinKMx/RFiS1TfTNGFKXO4xydxlKjshP8Wt+7dbLzMayl
QxtJX6DdpZhXqy3lYTALcHOFrOMjMAqfxMtXbliThvEzlXp2pSY07H5F/OAzsAtKRVFmAU2GYZaQ
jc2oXr2Ts3Gn7RSZ9RNT/fDNIYHKVT0s0OEoOEcqDVghptjVDisHwFeaU2i1vgkL4jAQMKPBEhn1
RjbCTp4cfFdgjitcTKUIKxmecV6cwWHgAdU9d6nKcZ4JSkKbqNHX2eX190yEafKusVvJi6wldaKR
Qis7Y3Xv/TvHDeEt3SCvXwWUisglr910RBKcoO7AfOsoe6jwSRe/Y78NzzrA+AnBajQKAkPu2pdp
cOv3qGXmq+J03KPrlN1d2bQriPgQjs0CXEqKXzZr5z9J3Tqn2bSUWKx2WV4qJ1ADYjPQ7eBmu93a
qu+9J4IFPp3V6ejgCawUhCeZ5dlCMYnT3VfMMlfICWgGsS+NZk+IRfIc1WOyVwkLq+rAGZSRa4hs
3R37gcMkhvxVsq11YvFcuestnbv4VYePys6S5qAxv9S47Hfwy6hvCtN5PU9JGPqHBEciNqmaax2P
bjy257SZ45PfxvlTEOA9AsvlNm8tluyfGLz91sP7dJ93pv9vDkrfxWs7wdhIhbjyIp2QL6m0EUQt
502msSNxdUl7nTCuX1o2lluQI4YAZ8vG+QmthoSga9HkLnHGfvJtkU2Ou8mDe1J/LasjDslMIpIR
PRH81QKk0p7eZeQNzkMYOhna2+5+TgXc0tyS79HsOLx9FMbrr6oc67/lYp2LaAQCh9YywGHWM5LG
TgpSFzd7/JojTtx3bVe+59OIgZgPH8pZwA1BdZfodzUsJvVWGAcRtLOhT14xwMp4y19gHBgGdW5Q
o/Wzxi2PT1b11V/YCMQlMjmzDPUp8uJBuaCOQavr/qxx3z6v+bL+ySYl328cfXUPq7FxrqxNcm4W
1ECftUfj230g8Ni821xGvJzYrdywaNN8h3CvaMYpeSme61xN55QNYHhYCg2huiKRceTFmqU84Yvx
kVcxXeJrGteHqKrdZVN2bnFUYzUWh0IX4j6goQsiPnMQSEeuKAfEYtz8YUUMcTQmeIERwtx2YNlg
Tusas0oUE/QI8pbVmRtzwDfm63OP21NuqnhJPDoAMSSBrup5FcI3IyqTVkMb7gykjQxdxi9+hLDZ
Hsu9uvPxATBHyxhvb++l+OH6Idy1tSYcx8WgbsVKMaFuaq+CS9fQrEpQt1sbAreEahjc0NKQiVyS
UgfSIvO2kRHbSwul+5U+7IwUG+XNwKOygdE8oQrqQM02cL5RjN4jGIbVO7p9bbLz6hLOgKMVZm8d
22jQOG6vsyuzRnqdMkIt4EgZInjcr2IjuzhunpCM1/4RviLOK4h4Jrqfe4W+1yy19i8tqjrXLuhF
LFxOqpe9HKZW363LUuf4cZyGbJsfE5hP0LqWbRr6JKkHDfiWPBXOwh3e4cGn1nvCIRmL1Gv+6TVq
HkJeX19+YaKX2ZHTiR4WnktlhpHZFbdmoYAmV25qjP0PRVvp7oBZJnocArf5WIOitPtu0pYWnFxl
LzFZFhqg6yYX02e6unELXCyK0R5CV7PZGEYi65Nk7/AvytNafkmOGv9stRBL7YtZfarWy7cpBpKI
SHpPZa6sRv/Zb4I+4Le28/rGnEwBlUONTEOhRWhWdao4YHXv4ZS0/d9qitL8DyeMnHiDoQ/yEq09
oXOEId68Cr1vxShbRfJQRWkDLkTV0b/OBvFHkGYANFC6ee3jtuC6QGU10xvLQO7M/UAK4iFwJjd5
xHKIEXFTC1ovSHBEwa8wquTz7Lhle5p0tZx92WCA8Jb2VeYTxiohY+KLxkKP0nEC5F7k/XIpuiD6
6jQAqp+GJMYfqrqTEDEzbPofG9QUzSf4LPwzLMOgwVkWcRYwhEHZcjR4zLsvjnV6+UuEqi13xJK9
/zTA//pJ3SgfAi3Axw9JJ29z7HELERGPOFBufJVEl4In7zWw1IXBAVHe9+RN4cmPfUwmqmuivZ+E
XOVm7JqtUMq6ODf8fg9ggANYO8eEZoBgrOcCV9T8W48y1J/wNryCOWdJpy/jaWt5K+fhL7wG1rxw
pbj9BxBBDTtijoch2s5sAQlwt+UTzwgAML3NsH4YVvY67NO9UXF8p5nDBwBoLkAs4m6jPNXlXGfn
rPDSf1jaVbPjSe09MbiOF7r01G3vHQ9/Sl13v7tiJnRRpKk+kfAYXgyggGMX9d33BPTpQeObMK+R
SHPcK44XX8PBm/WGn0IgNuOHBFbF1FP8YRdPj/VhLDCqEKT1o4Y/Jl+CPepokIBtxfLHt+bXgf2b
rLkPtLjFJkirVAFe+5MnN3/lysCUsPtJ5IPOODktTE7epZeIKpifVoHqYoWbi10Ab/qjhPFRsnwr
QFcQNlFwDl3tfjLsKUgsWaULWGJEirmiZ2fMdgqksD0UKT6V34QYCkyAziSnZ1H3XP0bj2RNdz8S
Aux2jVlg0gRDZo5xoSYWZi2eoR3xwzyH1mUIYsloatynIJ8qBvKBjWDbBxwb1ryKHDK2pg8At5rO
a8/CX5sA72s3/x3oal3uiyxiATz1lE7P5CC+8xitPd2nSHd41ISHhuqDM52BTySA00y1Zs+c03FC
mb5EDTPz/Jz4wLPtllyTOLFARUFpiAJ8UzGfrq95I2u4r/g6jr5GekLD48EDyS0RO+vpRZ8yXroY
l7mi6+GroQ38WhBFaRAN2zz4b9JFLXihJiXHNkylXDM3KKROnglhtdV7nUNx3PdMacVh8cp0X3nw
iQ/UpS3FvumLuAFBUSb1jyC85/7yw9XFwiAhFL6P5BbKXxEeBGRRPLNJdoFZ6b0i+hVsW3L4jaVQ
cbdpeXTtpUzQJVx6ro6Nz8O240xf3ys7E7HOcbo+165RZqusEzyx/U5o6nRh2P4MXjZygUASDYcj
ow15E4iLHHon75ww2Hi0XrU49qK5z5ydH4/EFHAbEbwMcrURpDyPTdV0Z6ZKZz2tXuQ4b80AxvsY
jVma3zR7N71ffQfEnl/PUt8Zy37/OnD16GNpDD2BRrKe3aVpPtxz/a4fgLZMxTuow4ysBxwnLRVN
SCJurv9kcz/SgeQ3RUmMIyu4LSLpT0cRAK/aL6NrYaAVC+EKn5M65KJmOVMOWsxwyrxqH2P8ZnlG
qOPs+gHEdBWNaCm1R4SSfsmk3fc+lTyIIsUrlXw4Qgpf1h9xBcSEE06bfaNmpX+gegooJHbCmo2H
k+8WFskWV6QPZIpeI7ovj+MaVOar7JZwOhUzp/0yZPe5V+B2DimaBRnYSkE3iAPwfh83zFnB7Mzd
vO+ZdeKN76OFck21Xr/HFjrtyHxBISNnAXeJBdNNjIcYCeSrbdYNba5R88ginoB/XjWsoyOcX/iC
AvrdK5eu5vuGXUFA8BO25sYvV03GwUxsVJJwEWa/euwtua76xU12UbHa6JPqN5oKWbtb8wpR0Mlf
wpzlxStCIhNB7IJnPzF1LNn7ynMw3XtpRjCKQ9O5Rk+EPpNMxyBr0dJLuVyw4gN+gzJ6Wsj8dhst
C0SNyp0UwZnbnSwEtPojL8M8oEEY/4Fm8d7DZME4Mts/EZ/hcs8Slha5reuSaMNt3xhU1oGr4XXl
si3PA34EUnADaVn8smH0TrOk/YaP4ne/HAIVhBkafoyUpc6lCZW6L9jQ/ONkmeBS7A01gPXQ+B9F
4iX+ie12cZ9xVOZ8WtKD+oQ5hRa6erGI06lNr+yL0MuKFGE3IAe2YX0tWfBNUj4PjQMqMnBn0kaS
vfieJ1bwG8eM89JSiMkew0hIu2BHrvMI+SQD54pGbrv2uwXRdWea3hw4dpFWkvQxnSb8DW9ZBhr/
GpFv3oGOcCiPoQlQbvG4VI+Z7r2VDDb54W3pWqR/tC9/j8q7tHt+wel14XD7hhE+FMeQyCMfky07
1uJzCfo/UOXFBFo5h7ZL1GM4DQpRc0nxIGIv8IaPLK7bH+uygSZj3LfY80SY3OVqAaeC/OC9+wjp
zXmuV9vfKD4mP0E8SK6p4eVHGu62P9vQkdeo291m3N+tgmz4zRQq48cBy2j/Oqdjqe4ieJXrWxT3
ufnsQYYemi4GSks1aSl33spc9biy8d1Fbr/89jyynTfx6x+MQ4xJQgOmbUIsVsnYd1+yXpgzumY0
wTbvivIeSnI4Pvuzz8akZbgBeRUIPJUi6E8Ea1Pv3PeMGmMUoJvrlv9wUzlL/0Un9fzbofOLwKPV
pJGG6QhUJAi5GnRznihkZp0X8COiwi2RflDRhN9m1VVxdSMoNC+QMLwEJ1jonXhnrHWK4RUPy56F
Q/gpQFpQAh/S5JW3Mauk1XicF7FY72rmBbg5Tj4ewRVwrgf3XP5HHfWMpEyFyoMdmnr+1kWEyW4O
w0VBuhnNUbpjRZV0BRJ4O2LK97fMu/WnDj0Yq11LYtxWQeRv2NXJR94Q6rXi9IrxxM/IfDRR+QdA
rb4C9J4N6W3jP0ExLnZ1znN6zySxvkoVl7ulV05z9Enz7xuZECpN3KUkYwKJhQeTOAqG7ffMElff
pOEkP4eF/DcHYb6mmXP9znU473F2dPIPQTPBK8mG7ok0zDeeVPsHmn12mqHNsLwvq0uFVebkAxNk
BS872ruNDc5K0VN/yG8R5k0kBtFv4a3bO9fksb8fnFKx6qlT8SwlvZOGorQDzp+sP1V1o4BfjN4v
j2UCSyKqVHk8DEl4Cr0AYVveMD7YFPgpWRVn/9Zclm+kVJc/YCYd6BZB4qPxEV7xBHZqPJN5/Dhb
0bwafuxP2LX9ExMqoxiVpXBEoeo+V5MNvovC6wgIqCm+xmIKl7vUz0J1JGhLbGV25vBIZ9BAssCH
k6VI5TxI938kndeSq0gWRb+ICBKTwKuEbHmVrxeiqu69eJOQJObrZ6nntWOmWyVB5jF7r93QfFEp
7LwMLf3WVuB3Ya6iHDXLeucguafShPjMKh2JmYmymrWVna6xZ7tGxmiK8vc2U9lbRdfPIT9E91lX
Dc9dl4PNop4p38dAf+R95fN1lQgahsFt7kSSeJ8tIJfXzJ1xQAa6yI9yZqe/esufLgunQ5Gu/lPV
9UV5DHnxdi63nt70vhM8qKZHdiMx3d2ONo34btJyxLkl1WlRLt9q0OkP6o9l1+OM2TttGs0/fl/b
cm/BXNm3MAMKUuRz1qPIvlHJEqIM2d0ndbSPTHK05iZyYkvbz2HkTff2tclCN8Lzm01gKBEYRzck
cicXm0nChkuqij22Xuw2SDA5D52bn5jS7xavnPZ1FlBnYTHvC1Z9XXg2Ro0gTbwnM2cA4LylPVtj
nr4tRj5jtbL2Dny+OxvV87FpRPgYYCY/rFW7mJMgyC7mLOroF5BKN7FwXeec8/tAMGJ7IDaeO3ls
YkZBmeFVzdvCMXwGd8dvy6YpY8fT5+F7yx5zPXrINJ48LqtjkSX2O/IHoisQPbNUDcB+yH4dSQN0
vdCje9TfSDOHl6hokQJVsnhHiOmcGh8GcTU6xkWFDxoSiXf2y6Yo2+WNJo4bTOZGDnyuZoZlVYwC
3TRNVdy6LhSsMpgkAN6JcTDxUuUDxoYxNlkYXQhuJjfVN3mKLMySbOwLr8rI6YHehaCito9osqY/
Zu7mb7cQNeWs/kJvSKhkNc1oVeskerMIejxNqfW0Xv9SRJDtQhQG78iVAIPtog4kiwUQ3IB66WBH
9AC6N8eSiJ0tuDrnBjkFjWgYzON150maczW3+TnAaMNHXaHl1jkyDtuh1AF7uh0ME20PMPVGkKDx
yIIKWDRzHyLp4f45pctxmPYkIgzdCfTBQM7LqIfHKF2PfNfRrlMrcsDAYv2HpfbbQRoQ98JY5zmf
zliqmVZ2Uhf/QrInN5Z2uPwGvtUVunL5vC5RGMajnMg9gXgwYGVSW9rPigsNINdHSr97LdjGvr+u
hCgPUUk9kqMRflqDf5f5ytyAC0idc5QKDlUBwvreHpHxa6hPW9zxEExR1dxRLFV3/nw1n0ukFj9J
J/i+ffKHu6gM5Z6kkF5A3+CJtoT1tyBvfevkC6BFfAZ75i6GlSNSsEq5QbMFIMpFHAb1c9kGJZzL
snJOIdPmzzBQ7c0cjFjQKYd/qNyb37puH6qrw5JXNwn4PxN2tLGFJb6mrnpoB5V+hHDMN5qN6EMS
ynoPGV1kmykF67ot/IhcvC5pudRz76exRPXEhTWffSqtbjOB5dmMPdk+R+VSP1PcQpIj0r0yxO5c
r9CKG+vNTW0Ausxy+QYjfWRKYTOA5GOuitmFWvLljLIHtXVW4F5AFKLirAqYHlDbbijpo3c1p1gJ
xjY4IgMCwFFUWGzJWn8ZqoFmk0CgAfGRf0WmrlO+a6Wfc8j8/42oTfWH5VTU7LwlFffKrKmDoYGZ
kU41tHnlwuaa8uYH4op2Nzx+V8Gr0tlrmSTOPTkuxcVjbR5XwxxCHqf+n7cKdUiwc4c1K+KqHjNa
1rRjPQuzYcOGv79WFtnvnDj6mV7/s0vc5DAUYI9x1FMhsCIlgqBWXyzip5zCr1M3ZihC0hrZYsMG
YED3tUDZybbS7xpzYw+0/Grs/zAdTuIhdCdgVvPYXXJph1CnovwqPK9RAAXFFS06gnzHHe68+O5E
yI7fd9WXKkR2WFHfb4veY7AN26w9LJDMHtPedBe6FM4SaTrzh0QPs+nGFSmBaWpGLZ3vE8meQk3f
rgB+dsMqM72/yhW2dJXT1ljAglpy3WOrttB3zClWRKek90HL2rDNkPbZSZjt9pi1YsTEw641ucLQ
UGNVtQvTb+U8kghRtKHSpK93lLIt6ioSubp4BFjJcbK8AZtD/+hOlt4OU4S1dXrvstRnj38FdaB2
gn2TfpgJXykUvQiTL0rlbJ4NPHP27JLjDE+FsF4cwrXvXdeUt3bgOh/MaLJPE9jdKdKRNAdRlQcI
kVf5Ucnvgz3cyR6ThmHYPnDgL/YK586WtDGkMQkZ3u6EAbvI1Qmsm3XKWTy2B0szHvRMIJ8rXNnP
getncYT/jVyuCAZaMDjvlRrsDwtcm3Wocrv4GY2H5IZbq/4t/WG6y1FjRcDdienaOsz7r35xin0S
OGpOjjG/b7Ssbrwp7LfKhIz64T5g6AC+k2hJu9xiF8rRxntXHTuk0nzsjnkRYhTIWXXVQeqh9Jv/
pjPCKNyS58LGWN5SHaOoKj4YvPAfG6OnWrM5jcr6jEkg2nThNLwX0OjxqMwLo/W1TIdXUy4vaXKt
EQretMOElhshsOfHC0yhndRhdcJ4lj4qVg6fReJeUzfqgLH2ddfgzBnHJx4nSi6g6weWDEw1Qrsm
X8fu7vsQ8mexlOplgk+xLUvj9luECeKqU8xerlq/NywPS30mqD6kmkqzlkAgEK+3Kxj1HUEoww8G
7MiwzEobDrgoRwnmB+5C7+ZY7q7T8/zbqoLd5chf8etPOU9WXidbqxOA/gVena/OlNNNzXTGPVAC
heC52YTjReMBR3Cb1xYTXXQlcLl/oU/M78xP7ENYRb4i6Gpwn8aw7bNTKVhn74fV8zDyYIQzG4FN
658jPK6iGTFpPGa2/sPjK5pDzcb+1SnyqfmyjWke1n7tHgOYD48TshN6OxUJnP3hVF4x/SBsTqjZ
PFKlIhtYbwGLc4oHaOxYeaTTy/pC4+j1TDs6bnBEroVzDNzmStFL6unGzNMcfY30eQFCqQH3Bqol
63lFdrv8UTmvwBoQzbpl2oRMZFwzwIYkSDY3+RJy8/IDFkX9FEyjAcKxduU5d4IMZl6b/yxOJrhV
0Vb7e4A0fvWIB8CZdhM4sXfS6Ki1DAa4fSab5kh3iEa6GJvgQUyg90LtFTS21Ro+Z2npA5QziP2e
bUa/OccGPBuqidE14w7ZQ7NLtLCiWxQwjtzqqvZ3eeHbu0nRd6MXhF9Y5kT+7WlcM0Z1SGTcqIOy
6Usi1DyuQ1T4bXS7Zk1jH7SZvb/sTdtz6eqcDpBgD4GC2plueQuvyGNCCPZQS4bfHLnmA1Mcsnzq
yPPQCyeuobPEBiG3IcYiE5veMAGyYRUw1sHmvx09hup7PwzWTzQ3vtkE3ipfzVAtTZzajVQPk8Y8
SkhdjxpXbyrtgwv0+7y4kuGI5l6zGKurIq1wwYN65wLGa15YZFkL6pyr+/fLpoltPzIPdQESg45l
Cr4K+n7+552D7dSfrZqSiwSnYesMTKUUSt50WE70CnxMzFHFMzQT5lFbdh2CT8c+FJdX5pUSjhSo
1S1+nyZ5ctMyS4sYcVU2K0pbBtD5kaPBSgUTUjd1LxGaCizD6COzVziKRfKW1KOJPidM8vpsJuT8
+FdayyDUNtDo2onbiJxC54A6QE/HjHe1qNnxZMYCztEmdn7nJIlrA6eG6wTNLSQDojyVaR7MJFqt
q63JWFL9XBOZpfOKEo5/VKA6lwI7O+VGmmADow0x+T+2kbb8O1VwUCZAC3nhdeg5KjmpS1YlKkFf
QX9c+uDwYL/0e0bLYMC5eNYLspDo6l8hCfMSFbY1HFUCOogQFa6TDU2YwHLX2VFcS0UqUorOYYNR
lrlYNqcMkBFJD59lOl/3UpVj7uhwE5DqkC+owHCYeBvd+6o8jvW06r2JvPqTMA27PlklSQUCP9AY
O4VdFke6abIT5TKtxT2cuyI4LCpww9MMZy1B0tlQcwKUcc7GHelRoPSwePLpXp9B80B+3Fhep/VN
rRMmOGjzCRtdASXNF3xNKIcbI2mhHW728b7Uc+Af676Jpn1o5avCYNeaT8cZ4fNuKJhm75buZToO
uCOR41d90D/3V1pHK65RjWheBY3zVQlM8GKSY5JH1TBs8Xmkei9geX21+Yg4xANvzV1T+85jkPnL
lZmlkTcNkuSUE+KwcDn1nSuzvXCmqr7lPykVkaIKQS7HgSTS1NJvvbUETwigzPRCRtHwIAPj8UcR
QwOoxHXVoRlqF6hdxERGOIqG30deRkFb2RNne9a+Uiw04+8I8+eXgDrcUA7L8RA7GQb+OyQK/XtX
ZR1oW4btT4016n+Rhz/kiOcVSWuFpPSeOaJbPHjKofBxw3nHY5d9464IhpPFdHUju7R4KDgOqoOZ
qqzcN0Tf/UhJTk6c40Ek5oLRZXos4bpl2EBzPif84foGYJgkqspyci9ey85Z/jGPHy99qtrxEC19
+AMxjmh5vKYFY0ZXU0NL4Bp2nKWyPbVe0f4ZgIswV7ItsunI87ZvbLZsX/hJ58syd9Ybry3pT6iF
SDgLx2IMToOfiPuJrsXbN8KUN5mG/Ut11nHU88sX3t5TJRvinoEBlg1s/ywwVBHdVZDYrDjFlkGr
yAkkbqZqbd9w6EiG/jRKqKqFk+NomQNB3+ZIlyaJhLb+niSEIiDCqUM4UklHfSeEcNySg56cRx8r
ORf2VMK9ES12Qjmwt4yDxpIva4qtg38HLhCiQgnRjZ1RBLfkKeCVkhbkwKtDJzOM8CpZx6jb/PKt
hos+HetxrH+sakacNjKb5ZnNZ4F9CEDRj1fgUcVHL5LgBYZ5+cwv2rAT6KvhTOxH8CF8ergjQ0AH
DdJgEB/nTTju+6bzrX1ID9weVpche4wzhe7TtT1v3vdI4Aw+VxuD34Dn+zNfp6S7qXzowGdEsFn6
p++zuthZetLpzpqUqk4JcMYcUiwhbFgtZvEM6Bz2tmTXd83zpFAbMQE+Bf2oGIiIRJTbqqIk3Ex8
maBCOzDj3HKTfirQb93YEDfzg+BW/CZCkZ6Z/a28UJUANDXV9RPr0WZe0VgNcTh+UeGKn8aI7UVo
Uzm4VTGjLa4F57ZZOyc44HOB3MxJibt44OR9wklQf4jWJ/OWpxdDQWpgJMUkhUFi40okHkJxEJ1M
mufpS78wet6N4LPGLeMD9zEHHNbGir/hJTXQueLZ9dIt6FhxZ+ncxpuSruVtqxtKr4Gha/3Z+1bf
vzJObW4tvU4p/q2py8+0fd5O4dTQByZrPHusw5oZBCicSA85/i0TOfssUk4NkSXmW9RhhZGmWpl9
Cjx0bIMW+JfXZy5tTop9IeoZ4s0EEkrcvUXcTE7/CjBMLn+cpCYQZFMLRnjfhWuQKVB6uvJIQWjk
ZuhtgWYaFnN20WXDt1EuYiL9yJNzBI0nYpI0z2007JYJR/9GQD2dtpVVm+VgT1ZSHEwehu5BW4zD
HMWzs+kmpX9CwX57L6tuuhWIcrrvjnlyiaAh7fWJ6biV3nYEisqDawopqaAqIDITw4VLNbsh6qae
khtraQGVT+IaItiErRusE2aygq9amnSyj6wFdP7FhndUd57Eb350HK/1LwXDZntj92O3Hqt2IGPM
bafGPy52X4QnbouJgXh+hZrqlH4YFo3DvtS1Qapv7a4LXhpskeRNAYVKv7UZm+6ccvv/I6iFPQ0/
dv9s9ag34wFKyHrvpY39D2Xy/DCmE1DpLofsgvFB2I+LgmYQzxPUmHPfOsE/dAxs6aRn58E2QPYY
nkkbWYMvBT00HkMkUBqKIdVDXeX3Qe8Ze2e4iS36IsxwAlnvdqmy4LyGEVnIlFZM4Io+A+oH8z2u
iZfkMCAiWewLm33nswtw7VSBxKF8mJrfOUAUvTG9RkNifHjOO5E2jAa0NwJIbCqlH3q4IVSUtaEk
zlXuv/A3Jc+zb4OF486ObDBzCWFORRi241OOVPBUrGz5rxA1+x77e3bbKvFhK1a9sYbf+LBOM9wV
svDUxgfislOtvWLHt9xzCGQw5aCWKN2bMBHv+FF18bSMtg+gijn41uHcZQ1iOQ8BdCEb53MtGYS1
1qNAg35bME8ttzWDvn1nFQQSXnMf+gbR1q5iTH5CLpFBGpnr6IBsjL2+GxX1x1ob/K21S2TUYTKz
Vd72i4tQyQiIYVpFfBcmSVaxg5amOvZcyVqVKGNX7Eht4fwtFZ6orJ65kdq2uVZT4eeVFXPPZ1D3
INrYpbpsWjukTlXpbPKphWXW1MuXdOse8O6KU8XGnHL2HPclZdS9S+rwSq0y4oxyCmpDW0cf8GP+
wDrywLCa6RG9Ie9/Ma68BMxt/YeZJuoCNnjmwGOiukf0mL5pS3uHMuQxLKclI+eizgUM/Yw2wO/c
6g6KAVqnJdJ/O1+X56azJWvXEqnmLsrL+jZykvI4VIV8a8OKO5BFNr6jHlLwZlI4xlELhlmx4U4I
drmPLBnwUBJtlI4coGkYiA7ZSCI1SnB8c3rtiQEvpza4ywUeZ5AaiNcMZhk2KVBKXG/d+YnHTQrM
4D4vM/mQIXy7DQVRQ0ynoRcFjEzRWnbqZ6TaGGPqtuXFrC4YJCrxyPtuGa+6lLz8YdvZdRhNtVwW
DMq6Q8UjYO9Rrict357i7lgGBYGn6cq532lnzOcT61w7iU1Va8CzVBb4YHg3nnmtiVtktFx2exNk
ox0HnurK73Ix7BF8a+bILQBvARSoiSh8yVFGobfpDGwytNEyA95B4BsIAtRjJyC9PkPq2W49tReC
1y+m+aiXj8HusmYr1iHsH2Yr1dMtsxaMHRLHnsezH6Fs2KQJltRDal05l5wEUKs6BinutnImFAEM
fSJklLYXHbzOVFeGLSk/XC+pfw+d4rpG09nfKMVRBjugW64BQJwgpCAimgf74SSkkexZnxN0i16i
BlQWkYNGzz1yJLuNbUjLY2hGmt1Qo5Exiwz44wXd53WOjFxpm2e1WriNajEyvoJ4hsIcwXTcOGnw
DE2LTRr/+eJdNS3H2RJG3ZebsObbwj2KuEHw8HaXAZ8tP+9MNOduRruL3ws7MrZU/LKgQ8JgGPfI
Lb1naGQRqzmUGyk6v6LLD1lJybPjzGZFWegsCiHmJijrA+4jXnPymKF6ZmaCxZiBDoq9xvGWI96g
yWz7ZtbuAY+qEx1cEEenNgLwgrAjM4bRiVLFLe4IpQ66ZMeyE0NHGkUkhw5MSmgND954zccISZ9/
q60OJZ/GNnJRXglbFqQgsuDChPnCSdLZ9oEYGSaJPElkzuYkErs3PdmKDlaups9+QXWAYW7CJfmy
wZghN9EqV3ERVRXbJzfpX2xCCX/XZQCgTa4T9z2C3ZYGP/DE9bOZMHhbU433h6qzwlHXQ8E9q2XI
SREkgM/dt8tKXhCtiEfH5FC58bqSR7cHNKnXGEUsLSLyZMpA0n3NGsPtduDzucU0HzvAFv8cftiv
hrFveNcshTXfcGhijyYVzsNwR4P1xOuNnzWY+5CdVUTcCxVBlFsE1cgrHwDlwlOE1hn6XMJeh+fJ
Lk+TAoe1NcMSfVqJYznboLh6hlCyNj5s06V3WDUM3SfyUkBtVAj2fqSlIAjHQY1AtHUf6b2HxgnB
pxsuLQqMcQiZN9HP7HTrwWtyKlBRmzGsYGgY5WTlzcBwxGfw3fr5kY2bZZ98R6LgM0lXAzU0Jgx3
c6d5hOCRyHHLiqt12dvUw8UvkMhf3aOTDSyPw48zxUVU3BQN7a2gxg9j1lmcOJUQhOik+Bwl/Gny
cHd8D20JmSbpvBPiFTd99kKkdQ+s2gcCNvzWnz994bZqD+zTGQ9lFTrRFvGI9NnLIscifCscvjMu
kiEGFRBcR64E7W0zdMfPc14RDImHT/uHVFqTv6MI793XHDy//SJouSwI0UEeYV7g+YwRolTl7YgM
EBwShfC5lFb/O7v6ijKv5+ZAIZg+jwGGkV3XCnzlkGnm8NaWIg9rmNSmgtPgm2bZybmFNxugB2Q5
r68qVSpS+Q/mMMs8Kgc/PC+1k/yb/bEgk6py898lE91tTXg1oxQoL/zuq1cl5Icip0QSFKEF6tmq
smSBM/aJDK8dGOM6MI+wuiJXy1LLgpQR5N/MDIxhUtuhU0qUPNcp0iwMFd3yzD8LniKEt91udVHS
7TMG0c4WU/3wwyJ2tmJKFeXHo5UN4wNj2zJjk64bIKxi8ukmB1RJd04a1v6HlWDiOS1lwYDH6w0B
79Agx3I7J8V4ayYc/vGC7KTZMWLq1DbF6XdBE0H3W/QQ+qzM996qxV9uejT6AxjZLniE1Ew0Ddkb
Sp8WalMO2p5lCygtZIVQJ8fsSFrB8M8e2+LHGnJq4WlARnlyMBiLo89t/bKArvwHpihRj42DUXbT
OfV6P1LEPPRD4d83acc6IuEwBWYztdZTunStdVsPqvrOSIb/6+mUADDVIY5lMNARy0D+pxfD75dI
8sxAoGTUW1DVjO3+XMWDvK5WXtxLFop/4BqJXzTqzWOYLojTCsx+B9ROUGvt1CVBjIUVJLierBG8
f/kVrBUFcmSN5pbUa54QFLO4QN13glt0saV09p4qBeB8VzYSxVpneaw2+w7E1zPsTKeLe8SGP51N
X04Qhd29CULHgi3hGPmw78OBZU7RMwW6as6iCz5s0rp8UaRYxfGrQiHJ0dZhFjZ2EAdLlrFWxY2g
uzr6TlTeM0OBq7S6CyWd4hMqVjX7vJPyXlqD9woj81K2ywsgxscqL+ZHa14Ib+hncYu2DNZPn6UP
+GWX+55HKgdtPZenCiHuSToGyQVq5ew0mEHuuWXKI2Js9UzCz3Jhm7/u6PCIqZwD6wsBo31DSC/n
szPKXTeQ2VUAntqLcFjeU6lfpsab0C0UxdbN3OBmxjp0J5sB3XMZWucmnO3YHvzPlQdll/j6WQGs
iRvAe2gTSLZDydOwnGXyyD5WYaKJgsx8YFR4Z2Ef/lZYnZ4sDamA+j4/ZigpyX2uoq9OgkpKhWFx
1jG83SRtVXGqjsN+iTz55QNVerey5kqvGp36sRGBfedOWbJFzvWVhITTgIsMOiSrHQQIRiHqFrvT
y8qNv9G4A6BrWX2MWaMg1XDOf1sbutyyjNa5JC7lqS4gNNhVvzwiHiQdo7dIFArD/gYddn1TlmPx
03Up8I+iLo49mYAPlhnXd8lLGdPGBjiE/PWLln05cX9ibcjAjr7POc5F5vr+36Cz9Q1MpSvssk9+
Cyr5OA3X/iZSobp1cCNhmB+aIyKu8W1EIsZid1APkQrorntokZYd6JeeqDgwGjhOQOss/F3NT5EF
0Vb3tfNqI5rchr50TjC43aNntPuWFKn8O+JxO/QO6UBIEMSjI4by1fcL9eH6If290+I+dlhid71V
PZMTpg6rsjE04JLeWSBRZKeKg6i7v4SvNDswEgzxKkYSN8bABU9alNG+cT2mvUi4DgncBOwv3kA8
D/FGh6VCHEupgjbMRYYWm7IUd5Uy+RtMoAqxNIUjmpJxPwqpj75spjuQrjB9R8kAgCwiBokR00Xc
fewuGJucoB8sCF+KKWTFM4cbyuXokZtF1nCtl+B+8sLnEWfJXZmtSnIqD9PJsa3qGz3uBf9I9+mO
+HCibEQm284n8pmSt7aM9hZDtE+fduhmGWrn0CKIwGDKtBb/3HDkAXrELfyRD1zOorLGf9gA8azS
M1bePDxyxn0GzZq/l743xcBpGUU5MKAaIhahNA9M15lxvc055Pqswf1D9e8fHE9xLkAYxK3qDoG7
TUhPulRgpAwgjXon2qg6gg5Wj2SP4QStp+C04g3aV0KfMNvZqEa6qIhJ/aZp04P/uqAJ+eSnmEhc
sJ47rHmfVknLgHiiuSUYjpQaD00NEL8RM1FD1POxczLv6INiI94bUiFL5oaxTTqtv7XIFqT/2uxX
obBRTeO7sGxU46TJSraxKWSEZBqZU9IIcL1N+fIsiQYnAtdK32Wvku1CZN9LaTICQVdfBT9QUKaH
0mULuWn6FYsCnjgm8uhEnZ90GPxYwnMSG7/TBbT/1O2+1q5+yjofrMAgbxWwUaQ2NQkZ/DtKPGPK
3hLQqt+LrDHP/CZyw30dHASudwbMvvlje3b0EUwIIbMZ2r1Sfu3t1hQxfwpFDO4vopm4WVPx4i4K
E4fvYPJ0GmJPCcK+iKJFhV3AkFsRcgbFKz1Idwideo6rtYKNh9C8O8kUYHnVoVbwWiawEhWDAo75
UPk269ChXT/tmRyQOUGQz7LQuWE9q3feRCqhcBBcBNDWTyqJPiYfqL+me7rkaZj/Y+iJfqLL6f/t
si32QS6DGIcBXg9qwoSZa6d/nIChNRUv+TZM5knwUQGov9ZFajRQqGIOEBhFyRdCBNGt8HuVOocZ
uptSRvR+TL63fRKpYzrV/zWkeDLoid7z0TYf2Pyo3VlYtWdO4+yrSqVz0/fmr21QJ8BH+8o94d4o
h2jsiWCAfQJ0biu0YyB8NOk9KyysoC478xi1Fr7+yl72ttbNPV4V8BNlzyJlyPCLtoVsFFZpVnPg
9dS3LgrvrghN8iD8uUAiaGVbe/TfQMGmbwxgWEGjeHuwrCr/nBgtPM2ix0lYw4hXsCjviB14ILXA
faxMIA79MuePriXMu1MhxtWl0Fcs6RX1anXhjQqL/hBFQHspBF38XiAl7jGW4PyVo9ky42lfWs9G
DVtOatdGibOF62T2zNvkY847QbWcEYOIZBv33BoM/8oECBgyn8m9sJ1JMJIbcVQMBmOn0sllrUJQ
DSnpeOgUkzsTEC9MO006EkIv9xsPGLaaeR4oE72R0wp35g2UFag3qDTmN1BqbRrLiI5z49us2nTq
erfLknd3uBfZ5YvUiVeG7vdW2olbKJPDzTyH6oyXQr0HPQ2kFIHaMQlevvo0ewISiZI2DR/B437Z
nt+hQ2VYt6kdLDoya5xLAvZir/1luHGdjtuHa3Av5eiexFJdrubgHUFWEOpLx2J3oqfDEvGFTEE1
qm03pXRmoT9EG4MC7CHHTnk26BueA1+LV617CTXeBnG4S3B76k0jaYBvZOHLYzg09onSXRznpVfk
ZNDen+iZbMqO1vmUq5ucSpz+Z7XS+kSsGeI+kWY3IugQyJT7/mlpa31s8nl+x7HfHEPdAHXjiw0g
DLIQfZ5Vt95FPSt1e7aymz5q3ZfCCfm04VBEjJX4ga9AjfHB6ktrW1rZy5zDOiQ2ADCohJfkbSeb
gAhjYMzOGLaQvYYpS32PUSRoVi/7VkPSxmJKkg9j63vwYf6Tk185ZnWQJDfuILOHqh3rV1xryGAr
YKbRSP4sK9ux/WoKhjRsG+3f0iFcpdHtGPeBqiBCt+RcWGNyIdKDjSLU4x9it71viC6HicYVFw+8
jVsh6uXQwCmhUUQi3TB7HN14WIhxOxcDe6orcj/Ok9zNYvZHRDci1UTAaLULMuzE8XK20PW6syud
HpKZQShPTrFtCuEu6C65VRJFXeCusv3NMqMP/qyDNz2b/Bd5MPoKkF6xj5H839IIZACcGf1GExd8
yAP3XU+YWzfR4k9TjNu8ujAmKeGF+7b17OBE+RwbY1BI+Fayl62f3OeTzNB50ybsCDd+y7TSRGZI
7xF9E+QxTvCSim9uSAnw8GIURGxgy2FD85EQpPBCS4oWztVpjDox3Pe1bx3SWoh/UTGB+bgC10kC
yKjNE//FI94dE5CjnpEv99AFkwWgBYnceT1r0oDJ6GFtWI1UrlN/wSyzPgFTs+jul4DJXlWZUw55
iIpuCchy6MKYZMEEBWc6fvtube9bt2subS6jnBvEzuJUCBa/aUjcQZu0lAd9nkFljuSJmOvoXhW6
/9ZcRbdTFQSvWLDGeEk1SwEab5+EJ5cHQfVrGW0YJrfbhOn1d9mRHs8qar4VDJOPOf6SS5GRkRi7
rt18FqxVf3FVZnsCMFmzlbZ+HDowDE6Z5b+d46KCssZreFbi3SDXK+7XaCa0crG8twbta9zqetyn
kQiu8r8ufEfQ0b+ymkxOrlsnb4sa79t21WddAPFvCL35SWmcdzg9ODaWwdlkQDOuoBQBaickBVqU
lj4jjRz+BoMZ9/z/khcrtGmHlU/s3Ahb/wxj2d879Pq4u4LlViZiPjUp9/ZUs7ZhBOno+5y6qCM8
9krjMvWfaWnG+waC353v4x5D7AlV3Z6xGFZ18cvGn9M9z6wrR9eo73EmRJaB3nkGlrUB+Zz+ZZJV
PtAGdJ/LbEimUUY0r6tx3jDTMb0YyB7cdppiO+qC8SGCdlxeneENwyHPfzcWOjtM+cFE1IIvz/3K
bNMk3LPNWKcXpzPqvlDaAKifVb0hf216AqFo9ryiNsELVnhmsh7pQ8CkCTHDf3425azDZQ5Tc9Yg
R4YzKYnjkXyZ+q6HA7qRE23WBjCuhkJWNRbnbp5+lv5IIDJGNLmp0rna51NKh8lI+M0f+gYDbcGe
FkrrpQTdeSByLIQMZZM/iilkRnwK98hgt8AzsnFAz/2XPYGTwzXk4CJtxU9G5UBTjn6ozpLkiMow
mi/knYzyFglRGZMqkTxD2RBU+hCTWjD811yyflsBld730u2JhQivgSxhQR60cIY/QDjzB3Ky/PzL
LCGP20yfwPv/Ojg5H6l39QfrkDKu+LKqrbeGclf4XIspY+b3ELApAaFz2m4mS1LqamTdjJUmr2Om
INzjLJvuMEdi+Mm41P/bnYRfaAQ9AtSBR3KEjLsVk0t9Wi3V50xrI5ZW7GeIf6S+6cpdz77xKcFp
9Jv0sFBLlUiYeLX3L/XHnoEMI/FbTp3I2vi8OThWBnUK8NjLfT//j6IzWXIU2YLoF2FGAEHAVhKa
lYNyrg1WmV3JPEMwfH0fNt1t9uxVZytFcMOv+3H1B2wppPlqtikbAilztKnX4xsVM7axayAcV8+m
sYBWhTTpAkP+BzylFre0JjyxBQDUXha6cl7GHiwEebP44idT8y9u2+4e+mVGJLdpvxJOpTNpWr2L
KGp9of4jPfmEeq+sUPuD4TIPJYXEiDk7Rhl4Vp8cc7Nti8B36vYuDHd5N4rIvcyZIT2MeTgHMTcU
uPOQUlx+JZ25hxMf7/pJJmfbKvCXTVN/xxVqnnyU6M+sSa2AMF2Gsl128iFPjR5jJ5OZ+1TbRvOZ
sKjk0EJCqUNnJk6y1Mlxwnr51UXR/O1a+fLUeH32ONeL5Eyg18JrTPEoOpeeaF2UHw51qrs+dP6D
b9XRSwHStCs6468xUn4z2To5Klhiq2m//OomC/1+7agIi9hFupLxd4bxg01AaV1cCh03o7YTsvgk
zuB1RAqkGfiKpzDGMbUBG+meIu3a4HzK9HkFcG10TK2UO/LNTkUNXoOYVcesaeXeE/np/pW4cnsr
uePR55nt6xEb72AfwcLYhwWvA6KRM99ooNR/ly41YEcsqP2pr4lc4Dcty45RCpExImg+eeXJ5GVG
3t8PY/s21FiiTMR/bJy5+665NfkbcGofhCJIUxukTb7CsNYP5JXH5yWO+lPJq60kDUtpiOOSKrdh
aeDwBevA0mX0AvoZlv1QuPkh8cPxDYhKf6H0uriLtX8EFIeD5ZXlLptEQFJoap3w74bE3QG3GWti
SkrgLgvSylTMcPMmbq3Tfk/lqfzDIDVO+3Lo6QrEjywuLn5vsbcM1u3wDRilWxZ5h6GGksw72/lE
qk0JQCd6BAnqzZROOJZ3ncdJAdKYEon63iXDDwANYWENc2M+d7x4QVsluHj8yaUAY82Q7B1cUh/l
Srt/RnAWbgAezjrjN2MHhAxdSGr/pDT9IGFEemXXiPLUF4rtX5JS1vZNaHF8RgGPxD6uxqbejrhP
posdd3h6qayL0iecNxYNStxvfmxXmPa2yFmk3PD8dxXg4Tj9QonE80QZabxsiPtgaBbZJIttUfNh
ILi5+ZNOWiIXc1rYhNayER4iwjgWfJ5jfMlUDOFT9rkc9stk3HS+4mVwyWIwa3mz0cOkspfMd3rU
LJEU7GYyncZ08sT4GAq/jZ5H3Eh3GEoYJOLMIAoNnyWAHMjQr2y7PNZYO5hQ8tLr8OeJlvWeDybp
VBhi5Wcqf/lHcIHckLf047nVi1jOsCzrV0DMAOFaltXAE6p1EkuVCL0nIK9sfklR8bZ0YlhDQMoy
g9+2HMlP+tyu0L5KsowXi6ArD0PSF1QYeVGfHzVQMPD3E1AwEqA12DcI7eZhdDsCKmmZfY6YVBkL
Cc25qyeZTjhd1f5lSVp+K4lpLUD64P5uIfFZSGds73HQcgVWhc/OUzsxpI/GgG0RTLNn/ss6gyoU
slLmJQEJwF2zqoFT8h9J0qZLZgEfr5DyPI6DUg8kdWqe+1pQpGwayrjMQhdhYLmiLHYtaJT6Ughf
HalkM5vTmOVQ8NSUiL8r3ZTpV7fVry1HtS9cqjA2KfuFV1av3UIVDdSEfUOF2nhJhOn8mnrg6pLH
Xn0DAuE80tGiPiIOc66w6KCvXcglKRBYj6n1BVZ2kEUFzMbn7Qq50/gCdmqe4NNqhFarqLw9pkvh
BapgobpD9sKRQc/RYWzy8cVCb/0x+uyNmmDwLZGPlkqWnUSDAzlFz39BC58x3eLJDjNrxlbbTC+Q
VrwLVxoGj4ir+QfmeQocqEdFVQMzH2Y68IFxbnLL/uDmiMCgC+PApO2/J+30O9tpsqc7hcueO6Ct
O4V/bLDZM0oQc0D97uNnfBdUr+JAiP/ZA74OHgbA1e73zHH9AdTpLImRbiaqtit7fKLRYVtKEuLA
4Z4ISd69Na7oM0SSu/1wO4l3cRpbOs3h4gYFPqudGFxiezAPqVuMrD0OKkKubp0era7LsYR4w8Gi
FBEspds8kGlRT3WPBL8NaeUCXTCPe3Imnxgcxxu6tXlJo1qdTOmJT6fvwzOcPBquPMOvvpa68W+Z
Xr1SofOaDxjbB9NP/pu52B9MMtbkakGNVBhscp+FtKM3VuZdvcmabgLi4DavTBdyKAk2PA3xa8PC
TG6cHn8oDMQ78rJ4RxD0buh11U8UCv3kVeuQEt7ADgGwxMHhXVQu6kcmAK9dR6nl2K9O/YypdLKE
9xxDfwUTBTehEArrSlsXxOoXB1pFDuwKSPRH4bW/Pnv1PWCb8M8MRulfSBc3N2PtPEmghvssrKeN
7RlHtmHI3oXHC9sknHMdXEHkzO148SRl9RYZ8nlgxDwJ2Cr7lp7IB6AOGetUjij2XMcoI1XS+aGx
L6243qQI1u1uAip/K7UsLlxm0eC8OzvCBG9F416gBIeEYWMzZi4cX8SSz87Ga+EX5yNFpiUnToCi
zM4Bp94BgwnXRXZX6B0DjsRZfrWkIjb9YL977JYC1jrFhvj6o6r98MGYrFtKaG4zkLneA0rio+ry
fjcvSu/nya93KMFlsBhwRAfZ1d8g/Po9dtZ+3znORzwTh6SUfcscD1gSfDETLIsF31TeFW+pe5Ya
+3ErqNBqQ/x2uiX1bGn/NY9gxlEjDBHG/V6IPwJ11KV9URipT2Ucux+sxC9ywSgu2iShIVmiqQ7i
a571f1aT3ToYCF2jLRsJ1WwudlikB1u5J9yqzs71ZIWmE8ZHrMl5ELUxKmIl533Vt9YTkr93kcl8
AaqH1hyOrwB1HGahJdCxM1/wWf6JxaCI3bTAsXEr7/E8/QUCyYItok8SGye4CEq+VnthRDB0saLx
aTDRUnIq3zklzDNtHLh6plrt2skRZOzs2Wk2Ki6bL4HneD82FXTgZsQ1fKGmU7lbrXg38GQAZRVi
M3lYeFnwyANMJOu5Wb0NjK+Ms3PuBJ0GPDGunDyOJ1zUbeU+NHg/8aOLeGfSh4usRk850+pOkILG
DW/1R8JiWNNGoTexzv8VNl+f3luMe8sUePbMtjsCcxm3rZdU19Du33x2jy9RayM1pVgcNb2jXWgf
amVP38KUXCcc76pQwLiDgQwCcdHuYa4B1SKsd4R6lD10UGMOdW98a+DFG2q1ekzCZC081+1oyuAo
OqqkVd/UC+ISyfKxooqe2Kup2T/lvtAPGMhuBJbpGZcmWxxvLqvAdubwlCuD2y6Tc3KOywF5A0DA
YVSmYIVBiKGgBAByZNrQX0tTgUPOlursVFB3aLhfpLr7HmNaLuFpKDFwGceOuYHt1RMgFclDA3Fo
D1iq2TV+nbzFwvgG1j6MZy8xQGeSjv7FbmyCk4FbfcDzX+GbTij5NspJ7peW8lqE03E6MVfzHqzs
4QLNxjimaqif6GJJv7jQ449KGofPEr0tqefqiSoIdbVsvffnH6dKHDSilnzsChgDRLGQPayIKbqu
5Z60j26RmkP25OW23PieZdx53WBcGf82GG/Sw4RA+OXYvfufHjy8MyKa561Oo846sf7lWp98DZ0T
Prq8lS7oinvMBN6NlMNV2oqu1bR0omHHzuCj1BjxecOCp+q5JiR0/hRTjg27GoiQ8t1nSfZf0ikc
5X6T7fgH/2zGSz1fxFJGH4lBb7UXWmqLQOfRC+T+ne35XzNq/dzE1Jg7wEiQDPJv0wvxfcTL1aPB
4LGp8XqZUXFtiqZlK2plmJczMyio69kuOD/yjZRevZ/HwXtjLUyaIx+4Ug40mBxSq+Wt1Cj/6q1L
9iFBfaRdCShHFJniUk8tL8BaFq/sV+ic5bGeHLOC2xFnb1yvOJDYuBFl4/h3KuSAVLJjAjvqFuqR
Hf5jtI6N4OHyW7YMzdkue2uPKb96oZo7pOiaWqadZVLe7kYELAvGtT/4qWgrH/q31sAUV5SeS7df
BS+pVsxSJlvmxl9pI2yf75PQZ3OYPrwm2vs9FquScM0y2RPc9bJmC20V/0X2XNd0exgQVxQjISr2
rU9S9Z4tFLdMc/poSpdXVtPKczmG+7zNvjsjB3ED5d8HJejO/DJJmRFsiv7rjGW4kOiBuzRyXsN1
0Q+O79vI9El7mON+/Rm66NG14vXl59ryanhRd4hE0r3yKp0Dc6wAgThFn38q13V/zEmkP/jLIKrE
SRXQUVf9hip8ShLCMMEw9J+dvTxqN0VcmNhibXuKAeLF7e6uVR+GHm6Jar8jvMhbVlUpganJPI6y
1FeWY2uB9Ap0yVjXjLEOJFbGLa+Qbya4M0jS6VQtHDQOseyT1c5kRqY+SjZdSwnboOsiQIItD3Iw
PXJkw7rvqN/YAr24bRaSCIm6S2aW2Vu3sIcZlKbAE5VUszmssrfK5lxVRkTUFfLvcfD8Azj2f2jd
CyjrLshhjl2SDH9lAtz7xGPi3CojPkwz6a/RLsN01yGC79rSgmidDKPBGpi9hqzfWrw4G/bmYFUE
Q+9kFkA6Jb09mbN2qeeLfCBhN5pcm6FCh92XX+sjGI6C7UpRgZrxn7KUOJYKcWAQ5qGXS83Jiea8
9ML4FR0mTBNXXX5i5cGGPbwaVJW50EVqUkdYFFDRF9gmh0hVHoN32Wma2iCMGhD3DsOI3bAcs6PZ
NWLfKKd41uQFgypZtcK0oAGqyxmGC/cxctKjIMBHtHTq/uLfbw62Y8x72v4Yvi0Fq28Y6pte4rsH
nYaRBKJzAc+5XmVwS8jqm4xy8tNl3QsPkKC1M59eSwfDO1tW+cM1nYYGm1j1Pavz9maRRaRlFOnY
8oY/rZSEXTZaJPd4tHBRu360qpsMURnATejaCDVuUl/9Xj/iIXyuBabnmdbCDcySb1+X1QUMTRX0
c8y0qNfW8YzF8aU16ubUu4m/myISiKpkbkui77loeTk6k7PHqPEai/KxrltepUijExCOSB1HxqH7
wDaTnNCEC5k9VD4m3qHTyngh7riKt+ypLQy667Mv3u0VT5f6jDlYNPOjIePnhfUOTpys2kV4p5+N
sH/KMyi7DBVmgFZjBrXXpP+Z+Ag4Znhwe+lnhwkBK+AEaSE2YVEKqLmUNNAbw3MyDJqaH1IbG0y/
aYSTaC3tS9zks5ZkVqjwWku9m0s0s8oEA7DX/Jx17ag9gRJuehEYXi7AwLd3beKUxzaNITiFMGZc
7zfs4quDlxryKfuZzPvLdcA9LdBHDtZoy5viaD8YKQngie9FGfJyhGAiAjy7XGkRS/txX4fe+OrJ
qNol0ktf6T44N2xzbrZq7H/kaljVDWn4aRPVXVF7MODqwQvYqb1HnjmQsuVS5JG9mSfcOtWCou6P
88j6CzfwzlyHjp0RMrUSzKdKO/KjMwjiB99wRlR2WDCZTVXCeSEXfcvh55/VAjqRb26t/viF6u6t
YT/U0AxYcSHNn3D840+M/T65xB5EfouBY4OnPX1cMvYmw0CrQMrT8Ra2RbKdatF9LqzokD8o4IZK
k5yTIYrcUyFxqVboIczyaGLgowH1we7humnlsX0gWZXveNaqA6CDlkQLXD+HqjnwzAqzMnMnjUlA
SPlQpsl4hGHHJyNz45MpFBg+0bEtNsmHlRrJJtYqzjWeSNIlM6/Gi6Wm4sWZov5NN7J5qLLI3Hfx
Mr4K2gDQ75CLzp2LTiGL+ZJrCnUqq2A2pB/4F4i1zzg5rpkqRbHTDlsgAKwiSoZ8T89S/dDUnb0f
OvE388uz9PrxR3OHuxAAFJy9hF8mtl129xvzQeeHrHBcfIVNAxcgSZewP9DuMLJdDcMn7NvDJdKR
m95zxBpnP0rUoJMrOo79miszAU9UiE1cd51gNVOp94b0ROBQF/2kEgRpY+lxemN4LB3eAVn3rJT3
I4YkRqtq7UMOTyuY3BlPcmb5Ei6zOwUOV6/9wiBxqDyem2JQEJQmQkQR3T/415t1X2dOwHBI3WJY
d7LlP90nzd+5UP/NZecect1mAfvvOMNHWPAso7YdF9Axz6ksjD9eXYVUSK35dezDREw9iz5eaMcN
F9N82ACX/Q92L/lKi7fNSlfbZjRwHrg49dump0yGHx4aRrze67nLV+euimqy9QTLnYiONizUvbVd
/PQkywSzXNNqLLFzc+XIhEWAWxwrtjnMH91gVQCGSFFxWFJzmb8ONqvKsxrHFNtGW/I1hW6FWbGP
2QkiMNAPk/CJ7DHsuOoAOaA75SUWoa2LgeyAc61lrZkU7TutMER7Yco48lxAPqjGB4U9i52vMeh4
nccwTmgir1WCEc8crgv2ZcArrpLBUoRfTNvL3SFHbW4IqVtHJCp9GsArvBJaVsBFMAW+N0rD6ceK
WNxNPY6HLPaxXPb8302zi37hTw6BTxXmmUj8H5Ib5XHBwL6a6WiELdZedmOGJrqHoNKUga0q5870
3l+yCfIY5isEPF+L6DF0WzdIfL6XWN0xaNQjWq2VftIT051jzQKfC24LtlSxDiNkP5xNeKMs09Eh
WfyzXmBTHmNDpI6PtgxW2N9kyMjK2rFnbUBNUZdFd6NHigVxDcVkg+aQHVg82GmQC4wbmPlj8WZl
+j2dS2TIeYZxQ+zfxrQnm98uLsB8AilFdbeCUc2PGT27myHGZsTzs5vKwXvAa+PeWpy6QIyBNDYO
i99Z0qnE++C/xB7EPizmmA3Y+B5ZNihXOHOQZLjDnZplGbCA1FmIKqfVeKabftkki85X2o8Ql8GM
1a1jED4SDbHp5oFMCq6eKp0GABjmtfE8iYScFsugIKeYfbGrBRXhaDZsAUo/jo+915C2TiB8O3nn
71p0GGymnLx/mK4ws4e98xbG1gef6qqA483dREZ6XUK1fJQO/MKqG7G0tRZ1mktSPonM1IGnZ/zU
aXOnh5SlfQjWeW28EL8R+gcswHWdg74nCMZDouBfsi4YEM15UwH1hMmiOH359sztzmux8NRmxaSU
0ldG45tPO19TXmghGSilDD0WS10WpOskGkIrpBpj8lBasNnvSMZuKjtlivRHWqMghT/WqfqdF+9f
T5CfQA1kkt6g8wqHUo7bsncwgS7Uswe9VBZ3J4n3Ez4hLM4krfaWV67OmaXkD1zkGxk0atxd5SZf
vEieCXnSryAIsQMrZ+Cn1Gthj0H7dHifYYKQWJj76YH3b/M8kcycT0TObaJU/G3GYzBzaqAB9lTG
OE+pJc49ztcjompxTNOeihCLkj42eP6O/UDFmlNg1bWi9DJhz7h7/rSL4QoflGmz/s7N7yUyDrpp
abHMoSw2Y46+FVv+8zzSq6AmSkfyuT55NV1UmMCMz4gyX5CPrRnyNLkL5MBG/Cm7Ia73tIuCDRkh
hZau7A8Moe25WLB6UY1ZP3rtbB3bZFwpDpTF+ZYmRmD77HjS9MJ2yn9KfeM+2la1c6Dg4o810HDz
0ZooAGqwubdjBz6mp1HTW3Gr85+a3jWQ+xTYX/oC2soaifD+VLaWczCl81JcTJjnLwqptjpjFkCv
0G130kU1AjNtvfBB9zy2jyx0qzyYqgzSQzwXw7iX7kIsdsfer+yI3RTWZWrXw7vRzcuUTffUMuXO
avQ3oaKp3s4atyX6EJNfvdADCfScUGwbwdzBIxVhZJOgB3YTN8Njkfj8AidT/jf1fn0O0emwNSL9
tV7+ZhgkD6MZHd3EDhaDTt+0BN4jIrkTG+1pitAmc8w9mZlhtzBz2EQhcWDUmlbkF2+h31XO+XjN
nBzqm1BRs81rr+Btm46mtcWsQBn3PFrvHOvVP6aA5aPmcjkF7aKmF7RW/eIs0MdTYthHgSJ5zg3z
fSVkB9RLdEFkWv4r9ueeqE88Yg63+44VpVmfXbPxTgwTIC+ySQXYzRHsLEpaniAqzDmZ5CYlDx2F
V8lbKXs0bC3GCzvg+QxZxcW65dX9EZvF6LPqwMCUck89Kj2GNyEWqNK9yj7nInf/1pQJ3Z0lt99p
dmUr0BTa21igoXmKNNVBW5ZVERmRkB7sAknAB3AAbLJ22reUP/ijyat6P2gnQK2gLXEhqLvnR7QY
y7QkBM0pHi5nV4XJPQHGdhs9IGZoYpC0QESm0z6ZJwIrxSiz7ax0959XsZXvVIP8xEm191wu2RXf
XaNI5jgANwH4vSGPdgRh1/Ad5IpHby2OZmpl02QHPAordOLNO5OYyDEpfPVQLdkXdPEoWIgTE41T
zTl224eiW14rUFWWZmUElIl6GmNp//UR6qGvKrzY7gjt23UU+8UiNzauWzQgIWI5rP+u17BM8p8C
K0jgN0ODDyvxF0KsRrYf2tA5mvCd8Wzm1cfipgcnKZ7cOPnNXA4BAviksfuUcAJrCN5f9distRhS
URGeGOk2imEmpQPY3QgeaFB2CGgE/LriXfduxq4M/DY6LAdsi5dpb3DtP5nazm6LJm3foT6j3LAo
qkP/2GEhO2bcEhQJt/lloO39idrkii/NjAo8NHqf+L28IN9wdVbFcKhIM18jAEP/EpgCwISBPiEn
+1w/cqt6VPPsH9lKWziwCKEvU6P2nfL+KQq/L5QAMXJAWD9w5EBolSkfAo/xXk3MCDhaF1JgbvVZ
s0nwqCFdqJ/ptdzKdhDHyrPehD/lFZmWvPmasOeQ34UkFe/zRFnPOMufKXGwz92KSwgt78GrDfmA
R5BtJotlempFBrQ+Dp9jtpQ7ii0ttcNJ39MEMth+AAtyfmuGXnxHLiZgyyMfNaSVeKwHwXzTQHU2
j6XfujvZVsVj4afTzibZdAdoKP39zP9cbjrb1nCyMTldWHLW77ZUTbvXOh5fMp1bD0sa8nW1k/RI
MjI/MwuyIXEtAuLAK9e9OsMtqyP6nUcDT4Lb5L2+j0rWf/s2cr6YY/pzFs3GodYivfhx37voHYZz
ALIlfhDx43/mLDC8I5Lnc1fe1JTfRkc/ViySiNL7RMbHPMnvSzlke/o81q4VQk9bf3RtWLwG5dWU
VZ0Kbrz8xSnBTtMkzVaBYo6q+Zck4ICslmMdIZYXHnF5toQlcs5mKUsgsaO4t83EH8IzS3t7/inS
rtmP3FbSrWnSdS8dFe7HqaRGjAYP2Bw+zYZsPk9xAwsU9apaZlhGLKSP5SSikEhHbxsng9OcDFjV
jPfOaowJDUaE16YpreGY9vwuXhbARWA5M5ebsQNwmsIeSjM1rI0d3aM4VELFxt2BJnOQwCMPogux
7S6Sc6EZ4ZdJSslQxTXJUFqDXfETs7V8BJBA2XfNR/EbqyU/DfmoDHY7HHelST9IMJKEe/RwkV2g
Vfl7voH501zI/zSpvyAUsJBjCcaQVEG7GXna0pHw9OxqGtXBT+T/fEmYjMwIa/geDek3rSME8V7k
46GTxtGSRU58r3y2uVvghCfSgKBDYUNUx3heQIWxEhAsQYRrWAe7bvhQSE69gFons0tnEOpoPYGi
YrG5x7IHSGMqcXi72p1uC3ldtKBGhgi4SH6YElFMbc+HlFW61TGqWB/gm7b95VX2XewGbau6P7o2
i5yuhmJOduGECXZLIo6HDnPEoN+BKWG2carBvCpatM9+mhn+C21sbqBEA461BJ8S0Bdt/QrCwM+u
E4V6M2Fd2mmMBZ9xB3Nvk8WOfWvCuad5DdP3PvWTJTzgcC9bNKBCr52DbOmzqUc/mayuT164AE52
ABYTObtsvGLXGVP6KWMr29vcItw/3MfH4WToekz3jtlRRQpPC4eay6l9seakea5a8FTQj0P1B/69
Kp5iBEznpZMOeyUgD1X8rHkZVIEf+nX5CGxbcu2jR3qoz5rw57TXMjXkKqLF1y6hyrEek9R+Ya9J
tMU2I6/bQEKhg3DLPSTaJyGBZWQaiqQRxiwKouslv5ITtSmzLg2PGX+Ssx4RMyj4ZVOFgHEqHJWh
eOCKxN5baShaCZ3MXu1oItk5d7CNqpepvcyuJfKXCXSLcegTNZrhRuimQg/BpUVP1vK3LWinuzjA
i/4SUbX2eSmj5RHfZdoGbdhF8xujGgF+dPak/PGcTj4z9BXqkDteSLRxQEDqCtk9GLmZCZres9H9
JNdc1Y92LeRyYB2Au2WzCLTB7RzDWqk3iE0D5MMM9GdohITBEsvhjVfRAlZvjcnJJx6/Hqma65bJ
7IVh16fdvLJPRBXlX8dJqTXHxiZ3vCLofQ1TMTwkLBLzawSuFicNxrDTkraF8yAqcLw3uhLKO5e/
TB65AI0cu9lEbjgUYEY3cczPvsk8uFWQYwbYjyOvixk5gbel7xc5T6tjUTMwqKoWO06d5JPx0KZS
0ayLt7nNhuYDwJ1K+Q1ijwdLoA9tmLJ4byifDc90iJniVMR9NF1ZtM+Svl+uW1vg+vFHVbSV2o3h
QIRF88Ffi0Q64xnPWdlBkrO9Ixawznon3kunqUN16MFlNv5Jaeh4ZxnSyJ9kcpLrKHsmVMkONQDe
kp1h2PSP+SjKo7mGSSqTNqqNUSOxI2i4q7UfSM47ilpGEWWpovBPxcQ6Pru4jznDaJe2C8OhyqXq
yvW6WwxkmNwuTMbficBztStlrJo9Bpyp/84N7UffKS3n49m0Riu75r0aTtpFMaVJqM3XLPrY4kk2
ovBc4zgy71izpzuBRGCAbafpx3aLBag9RTgxt58HzEsW9reE42KyE+xfi3SG5FqSgUsfzMKivzGa
rfRsYxmvodPEDlsy7so6R0Ckw+FYmilGX9FEGS4ZO7pH2qeZQOYtefuhyGmJ7NP5amDi7lk4y+TD
WEqUdqekHfmxsUMDA6wNRMul7Vvd0mnxPoYB7/DGmCiND5Hg35u6lrtyCs27V9XlSSZu/zeyfFfB
N7GkwFxJLuziL1BmkwS+LdS7WZcDja4oHujFaZUcEMWo5xt1ZMYHyybgwMFO3IATh2aXvg3xbONn
rv7YbjTYTAqpJvQ3sas/1ZE5/lAQNXwuGYpmTOQtH6YAcjh6aBvBvVltFyKsT2HXWFi68m7BEW42
ZnVOwXIAWM2iAbGNopdiYu0CUxpkEFF5e7GWbzHIfnynfSLq9ulUpavNI07o8GimxEsP7Wg6t5ar
+HK3BTa4DMKRKjfkbiS5f3p5qDbSdfMUz3Qx4COjtG8jBoPmn7JEBAo0u1o0WLT9/tIZ/eAgaEbK
ezCh8oeAJRLrq+IyA2kRnp04xDRrnRs07QmPqWW8AVWDRUBZx+DBe115yvG2FayrucZ1FhDZs5dh
0m+QkFIKtfM0wlZghtVabi1KOHg2zGBsCry6p75tXrMGvoJcDb7v9dDa/q8mHDw8kjet4MlLTdjF
YLmJFeZBzJ2JnFmZKpdnjy7XfRXimty2A/SqazIOlqZTwS7jU+0xIRwH9vwBjsX+zW4TwGh1VHF5
XY02J+VAbMCxC+CHIiv1w/jfBXS/YSqKgGs++Rary0stsO7de3d1GPZzZcElbVlt4u2jCehhELlH
5johAU5bFlVTdAhMhWVXpO+0j3s5L5uTFqsx0FydNPu09uNfGjKE94Bc6RYP2C0dXKC+8BrCwALl
HSkylYowVzry6lGx2Yu9zc5TPdp+FLNZYV2xsxdYqzuG1Gy+Tj0v2CezalG9MBo1F1WM1Tv5jolR
qTS6j9y0miBLilp8MrcVp4TphM2zjFygL5i1u7eaaHnM4sV2d2bLRvJgRSEULjf2TmnRhv8pUP1o
6EN9AZMdniltHq8qEQWkHH4Ch0bjzm6xd/bEPlL2e5BCJXaCjosYyy7+BhTPjnN4AUpjj+fqGO8x
03fTzoklYEA8VA72MdthAUtaMQ4iQVD4UhZ+vDZe9MPiXVzHgsE1DmRXer4LhN8qOeSHDvoAS6JS
mW9euYKbgWAhLVpLUgQZW8pi6zczuHwSl9zjck6VbaobldNW19rbmNn5PRmU/8h/Jns9nLvDajOd
40fFcsvaWIPdxwcG7w4TMaUb8rHFp3syPBazBM0nPIcgT/G6RY00WVnY87stHPfdirV4zoaMtfm4
NhLcvNZu+5tJ10l565Fgwp+CDR8nh6U4T+HRUWx15IqJ4ojWREtTpJLcSHY+Mcoo5zXB9/dojInN
KwdTyms0FeqqVD8a6YbyGiO/zSZ3HuhUMWD4iXO/3nSFoT6ZTIXxbJqsST9NiKIHrE75+0CgbvzB
lAv5jPe5HX+qnvHkgI+9Hu9lOsfUv0wKL4871/OurSkDofVWOWR0VPVsA6qdSVZzd925NOjwa6uI
V1yWItX4v1Zm68dgtGnApbi+850I9ZWknvVK9wgN5CaXhlPCdlWx05bRJ7Gpft7hkPN5tPiVh5cQ
jiRJzroJwIAMFCONhtra3VQ6bJksGbsPUnNBOoNhLOSyAacy44dqomQFSNhk/98QNiLs2jZ6/Bz6
BGDNuPjPFR5/rIUJMmCfNdp4vhihj+Fs+SfQ9z0rfh6TwJyHJrrYE/fpbYbPvnhMGxf2A1IWs28+
Ni64w95ijWeZGZyPSrmdgcNLSkWmzrPI4KoOTy70S98N6HFwpz8+eNIHQ/Dbs3Yox+P7UPaGXe5o
vuo+YWXTGd7UDCI2mYruEvWNOiMQxOkWJ8QqFrgOXzgndVoSiQLmpLcRnmMlJ+m4wj+VaaKyrWXw
xtigwWJHjJU7BsS7lisS8PIZdcJsD8PcuEgv7UwZ0LBQZUU2bdxi3nOuJcA8OH8yLtNdRm/oQoA3
7Ix33J7hyVOt4jAEW2XfK6tspueEvGeVbnPoROTEsiby5F70om6fi3geWV1AQiVEILGg8iVoNBgS
W5/QY/UVQ5ZFZfIMW8SQ8n/OzqNHbmRd03/l4KyHGDIiaOJi7izSV5ZTOZWkDSHX9N7z18/Dczeq
rEQWNN1Cd6NlggyG+cxrblz0X/QGqLKNQkVcNNa3Cml5Z9PVRM3rGG2SCbiKFekUCSo3H46WXnpU
RSjsstoUqIto0mh3sKduEw+sSbpf+E6nuHCzHci/dpACg00wdvaPGNb9rccqPWDM7bYY+83F+KgM
k3pwNfgIobcwUBAUTmMFvb6mIO9IPdYbe0JXLq0rMLWgqocfNInC8KdX4jd8C0s6hXgqcAfcCQqZ
PijMuEnah1B1NNNl6+XpHu0fy36kRo56/eDKfB9WvkFNoPIzqHFY2JU9ZPmDY8Iu3cZFXFwDIEi3
fWW6h2AEdrrJCupP3WijOeXmobtoTgZM81zfYkRMLB3YQ9NsAdbJHaX0AcwVncAKXZy4y57b0UuS
m8T0hgKA+2z+0mFl/aJQg6JvYUht8dsRH/xWsWHszVwjZBOMLXLhq8jJaC23qXqByak2UCY65MRy
49qE8ExQR22wMDZl6lk5mnBpihKIj+QCOB6R+9/nsRm2PSodnUKOLJhR7mxzQxyrQJkLT5H+dgcd
7cVJjdL5bjZhfQsgfEZ0qSz2wBNwP6GNFEtwP1O3Q2VspNlfdNRtUAtUIfMRi26LxGBNVlM27c6u
gKhTtfSGRyK4uHhBuw3UAbds78IdbIlqSnviFqh6z/HWuQK7ORUjuHIU/4N1gXsmGObSmJIHjKNn
b993hGpXTat8++AVgVU+pwuziNI7EjLfx34a0QTMUZqKF+R0WR5nJMqgg7um6MgJ5iB6ABVeqwcE
tAb4YKr3SMZ1aKBVg6F1OQxHdBXDGne+nLDnGe048qiNcBYhzEIb9tZ2oo5e68zt2JDWlHH4yWsx
IVx1PVjCBIh1UsCbM2lBYRWCJWWzLd2h/a3SpQ8eU5451q6Hzg0pKbZXoq1eiijQ+8i2ZLULhBV6
ALls9ZyNjX5qu6R9tmod/h4RVTC/2YgzLFLvnvUL2OEAyjyx+08E7SGSJOEIICGxq4GLPETep+ZP
aXRB4dRog/DZ6CbjK0Wi6VEHsfIxmvDQt0W2D+WvGx89uQefZP13ZWqKRZwFzjNy2LghpcnQTfcp
wui3pW55eUQTJI6rqs+CrSorJfBCrfB/6pywqLeZBTF0rax0ujZi2ou4kFr98xjW4XcNAsvagXEP
s09eaUIo8TWsrC21Y041cySOCEAfPyNPadjHSXndSNyTIsyNrpVd5Eh9Jxik0PmgV2d2Wt/CdSlL
jF0rTIMyh1LZdQYEN8VaFZtNWCehsrYdvh3XoqQBjYAbHtv08rj3tsAB/fETpCD9BSZI+kJLeui3
Nd3rKzdz0PhHEOhxFrRejqSkTnYM6Hz+CM26/+yZvXcLo8GYKGF4E17YApFQHVhD+w1Xy2oor+eK
mlABiIq76i7q6fzhFmyU/VdMbgCoAOKZaZkhM+hDudQm4DFkbmcKZBzrKJx7AGJUYVTXI+65xZrG
PK2gsGsG+oIYVWHna3tOjdow+Lzxrrd0f99XrXsnoiJ7ctAy9O+NMcGfVvj9iGty6bba2uRW2RD3
+aUutgLVyxCp/So6RF1pfw4VXnVXNOnd5rkheoF0norQ2mg8ZFxS6RL13BU8yAGJGQOpfgtrwYNf
q+iHHVrVi61qBG7i3vyZxqk+AoOp/mkjs72JI09dl2kQpHuhewySNOQIynVDFv3KpmaRbZVz0GO4
Yzh3rk9z664J/VCTGxISX0+2WYsbMM9NdZA9bwxiC2UjHeaQtIrRiyrUkIUjv6m+Na4g2TfDZzhp
2qTsTkKKiHsN6/h34XH532cqo9ZLV2Iu9C9bNSq+TYcupsIkkPfCSIArBaCdL0fuF4u7f5NjH2yt
NMJjh76fo/6WtAM0Nfx4UoQxjpEwxMi0nDEOnok0rxwnBhM7TKXG53zqg8caolm37SYrQUp8DqW8
B+xidEBSCfmPI5YZjDHFkGV86Q13PdfDg3Dn6R77YKf8hN9Q+jXPA0qqgw4cFB+iMoKAtnw7BGpB
KuUwmTcN9BfjUQkEL/KDFWAcgrT7VOvywVAaGWQjthHOW/WcOaJYbIFj5OftUCPp4fp2ASrVHcgS
VjROBwP1jtIe0fbieY8+SqfYN9hll/WvBh3BUK7ttoQeRjkqGoMDtWbkooWcl86vwuT0xqw4fYAw
UpCjjDSFnwNE5UrY5cVcb+irwwGnlDK6LwpLNBTBgY7EN0o3bhuhF4joTLniytL1jU3L6dXxR6Q8
WjQiUiolRUCSn03YpMZoOiAbMaoCjjMC8GSWtp3gFtJCx7Res6xukW2Z+jAwb0kjW6B7KWxNmuiy
UAkcCYgjQOU8NRtU42HG0reiNnRFvDsyeU3hHDIrh6kR1KOBIZ5nX0nHTRrkQ4hKUINF+MR5WmjH
5W+kcrN9MNjlXlak3L9de1kkHQYdV64WdCb7Msp+jrEUMcm9NW96rM7dDT7erMahqyi0hh32az/m
AQbrIS1IP+4iwy2LeyGMrtrVQMOCtdXnKr0ymtF0oF+r3L5NggTAJG58EE/w7DmMrH9kMeXgmL8V
kPx0D5ONYzMmtb92hgAV3ShJq3tkq7nK/aQcbws6BqZe1W1QOc8phEv1BHshS4MV4CdjC7QNGGGJ
khWAPz280glEiyHSJjB5KkYBWI7SELcpofeLRQySPcxxHj05VGzJ3agb/8Sog9DOU0H9YDV1XGzw
VvCuc/b1V+iOM5rJ8He3JGQUi+hlWmOyskk9RpTUi8y5joqAn0DlHm1BXBc8hDoboy7vaK9FaJ+G
s6ycz47lTgekCRRs2RyTQop5ctW5MQq/eVJdNbJMjPuGHAgIhyXt8b7gPKUjSkshmzdj4wYOqBct
nyOkAEFERTpPjxG987UGmNyVmyGLRX0LmjbKvuYh6NlvynH6DhNDQO9rx2/aYZ1EpuF/Cg0IQnTW
FRECfNhCOF8KJD1cYxWgPyZeIQHRJAPUpZMrwEflrRgVojb0GuzvGoc4H0oSzseY/HAaOXtjpniR
keVQvL81LD/xf+uCuhVaZRzKyOp+K/mizoFtVbc4F2SmVd3KBifkz71NAXwXd6K0IGGarrulHQVz
LmiHeQsLAe9hlz4Uci+tmt0bb0L5AHmK2b3N8VhxaQNNlD70NqWeQ/8GYctn6l0h+DX6oAQhHpR8
mFCSJKqABOEm3TH2gAxdcaDNziN23lWAOIrhN8TMJX3EFNs+eZ/OMl+XvgWkkYAxzL2XhioVmXqZ
ueMvyufAWMk8J1ALlBvLhDIkllhj/1tq3nBtqYgahR675jlJw1ytM6pBXybOYtqhhhNmRGDT+NwQ
XH9K595gZ4XVKzo66lCVVjffVHZPWhoh97pzkF0IXpRljhQzZitxfpFjKMhrtLfEUxpW3uuMRUQQ
7ISYEfEYOf2R/XCtBF0s5cfPeVEE/n0HR3+HZQaC6U0yP3UW6nuLR3MfdC9qTK1wq/sJ7VQsy6q8
feDaiQE8Z1levIoqYHvCggm/csR4X5ppcCm4pDNWtPiQq0+WYWsTMkLV91TU0hnARKbUw0R+YF61
WGN8K7zOi14BGKFgNtp1goO058vHvvAFPKEqISUKB/VFYFR/hIcMp5Z41Q6eW/S6vAfMScm22Dn6
+9SP/V5LC5LyWGbXtbVA7imSpq8EsNOB8i8sSk867RazZqQSEfZvUQIDNjDdZvZUv0KUiManxEuH
qV4VveBXLhVSio6Etj9betkLct/B9QqNGpSTuhJiXZ7V7nYmY4bwEpALrudWy+i3j+DkzTjh1Hi0
Yl3Qq0tap9yLbiYARZWv3IdRF9OUqSv0XQRBKzRaul74+I6OWudD491hD03IDQOEzm5SZN5XWs7l
Q6dEj8KGnfVNv2X6DfMm1+5Qf7XQ9zFeBkjixnqG8bUuOaTVleVaNfpfhWv0+DHIPvzlEp+mV3WP
XoTAD8O9oZjd1wcJQbnfIDKXgY3STVLee9obYMORaRn2P9SfbIjdBkoL5WMKZrrYWq4LHxFZTBSy
oRcPtFdtIw0+SQN1NzMa8XrYGnNTeY9BXEMpJYbx17Q4Ef5AugvZqgjOnLHl+dzythzMAvyxx8mM
nwLqhIVPWr/xZ9v7OdNSwqqZXfASILsBziJBdxk+hYFxJlGhSNfNnA16Q04k5A+dQ+Bdo51Mlxjd
H3MiGAabT68JBQPEhWACUi6gRfYkWwObioouKLqPDm3KQWRbG5mujp6SSx6AGBeYExEuGrWu2UJF
obIb7AYJSbtHwFSuJd24ZzDyZrKLiU6WDrk5ed9zBGeRtQpFle9oSvsQWLGCPY5Dkb9kbV3T8Ii7
KQBZuch2kt2C6NuFBKgwfDtEVZDUC9JvHSfYeO8lWiTXVtxFbbMzp9I1Xktkt9yvZafRZWwD7p0j
qlug8yqL/6aIR/n0GYWDlMCY4PlejJ2ZzCslgXH9Nk0nZt44WDSCxOiyzQfg/K2HEAuf+EuJAPb8
ClvACVDSibOweypwDXyidzsGWCh4wT8IbHfJQ1V5CnlvkAr71GAOiYpd8E6Yedr6G35PFh4EMpq+
Ty3+xmEa0GWFFipX3hSAwXbNgBSCBsWimxQE8W3ZBcXv1Pc0BQDL5p/QDZyd4/XUmpb293QE3m3X
r3U0+r9p4XnF94GLAtNIcN2ER4Zf18850gwox1MDfPTtitJAgkAQ94fw5u+JEZaQ4gjsIPbhSY5n
TcmhY3fAUm+d0RwO6WyW13U4+O0zYJ9RPi4iAfW+FS2SBZuyqybcRDqfc0SFMOafsCvKwidaTIIx
zQTOqTRwq9ljVuH8xpmIRDT22pDWUtztKu2595XqkyvhJtW2smLzhwutDy49yHzgaPjaVDfOLPCp
oiwGQGtmS+7gKZgmIKpo3ltFThLUsTe8URqUd5RPSYWCE4Iapj0/1AYwq43K7OFLHmSj3icYV05o
N/kazwQZU41YI8meY0XI4YE8Ayr+vhjnLzlNMICiVj7HEzQI7vY1PSlnEb8kwlj1wvbKZxp03nwV
QABNSHomD8k1zsXqENp9TetoKm9pR+Y1lBw7lz+70ClfPKOzFMI902DPAG8MfmObT/0nJ6+7G0A8
7gHHHAPuTiIAXOQDUgSTdvVS8s+ReNV5P7/KtowQsTLH4dWED21TYYIeavYZSzhiXtWBYCnAlDDX
TzSYmOPM8GKDg0zb0Dvx5bLh5GaxVTwFusww3OOIAyrZFcTXPtooRxCoVBcDFLLTLeHWDA5Dq1Ku
E1C4+b7o6IIGYJAV+ujgCw+ZM9oJ+76v7a+gK4u4pdoQV9QF5hngpDwo6AaMEE9m6D2AgI1u5yZL
C4QNvN741M/egKFZpR3zfqys1jxylkEiJAurv9V433xKTKP0P7tlZ9iL5ISor0JfiF0FEeOIxe50
p9RET9aInNuJ1Kr50jv0YNdU4sQvqixF9IIbw/xSGS5RG7mguy48pvUBd8TopaGLswYHW9q/6D3M
5RHvTH2ddfjqrNE81fShYoyIoBLjbHCN5H7yiXsBahIpgTS2kVtputdxBq9x12TuDIVliNii47FC
Mg8RYEXlF+c7PFFxkrYczB2QQtVDvLZSogcB0KWHQXlIWtNx403A/iTUzezOfYoHMstN080D2b2c
jE+lNxnwjLOloH0zAycP9kMMUwcbJW333yxkF5PnqRmTAAk6s6EsYQ8amgxEK6rJAVpT487o8do0
1xI7g8xYdaqkD1N5eIEgZl8Kf+ofIQMEc/WPa9ZdD22xLydolNCi2pG6ZQFuLZ82fRXmrfmEXm6M
/7dv0NpvniOJVN7n1iv68RagjlEGvzTBduzv6J+xwcB8j8Dl914H3hiHtQxK7x253owNh3JNHaQI
WSAEccBPBOqDPZF93lHT9+ZNV4jiW1RbRb+PlVHRQLIqqbp9zEXWQdcbIQjlazcDwikPtIvC8GvY
K06sw4R36FTurBx8nN3+8+9//e//+39+jv8V/C4+FemEldG/kL/6BAikbf7735b1739xrC//++rX
f/+bNASVSttF0YWoTdtUuPj5n98fIzze+NX/SyZB1sK+Kr/7TltVGzKfYZ+aqfXqCPIJ2H7wtCHO
Y8rdmHoie6k9OvdjQl8rAp50+Wnctw8jXIrceEVoOJ2OXjqobx+G7t3kDNz7XxMLuMfGUqX+YsFp
abeiz6Zsj5EKdOAqCQkp/nJkSPm2LUxXOhLVfqnejiwUPSAjNIZXYsVkX2cTtiwO4DjXdYIbyJE/
LR+Bq8tjWvrt60oE56RnKWrmaMC5mLu/HRTYFKUkF7w3BiBDc+vJzkE4slV2tqIfS+tpNbBtOJrL
xrY+2QLeKUL4tk65naVLWaikm7rB9bUwDw5l2pgiVt0RFGCwueATDeyukzEu+6fB6nzvGGQkNjeX
X+Lkk0lTSySFPVsroUBaae/tOwgmaLaD3nycXKsHnlSO31DP67eNMJHqkgQ1XyYhgqvLoy5/6h+r
VlrCtDBYoYrJQrEttazqP1ZtMTdJaPtO8YTUIyYWZe5lN30CsxAa8dyuKQe79JdxnL0KPdw5Plim
9pnRpXIVq1XwL1O8Hb0DK1s3jVk8+cXQPiaZtJ+CZoHpoo/4wVDLij99UenZQgLMc7RSyxL640Ub
IQ0aAqp4aloyyxzgxxoyUb3rEj3uatf0Xi5P7OnntIRiQYI39GzWpTBPPqeNYE81Qn94xHUS3kKo
lzYLdQyE5aL8QMGfvpFDeHx51PcTyqg2BXxlCYJw23z7ltQ4eFGab49FQoi+mg3nR9hQwaZrZsw/
/3oslimVMc+20D09PWNYm5VJic1/pHUuXwgU0S2BjhYt1SjYdJcHOzOdSirL9YSlaLS6JytFQQJ3
KF0vxkALnR/1uu/TwsZBCkjAXyNZx1Yyjaxpe3lc6/26UQzsOXxFzlEtlwf7Y93YBuBRoVP/EfTV
sTRkne5qiRZvQK0Fi+0GifpomOvvmWO9qsWjZ500LT4DPooVNaetA/FhIJ/T6L98QrLkWetefbCJ
zzyjQ8JJFdqh6GiaJ89YhWUwNIhXPE4KZ5JVmDmU5eBLq+u8wfcxSovq9fK0nB64rG5XcE6xzpgS
jpC3sxKSLc9eaKhHwd4GGAh/oKUoAD7aQcFZoiJ1UI5B9x76SbuLMMhdX36AMwud89LiOahuWY48
WehJb0ET6QL30elGcZWqhkpSmfqAcfvug6FOb3bOSLVAgjhnAbQhlyHfvmwQj37nZaXziKCd3pTw
anfA78kJaefv87i8Lon8VvBf5cayfFQ2igJwQD1nh8vv/P6strWlbR7G5M1N++SWazFzAcc/2o/G
oAV6t6NnXZVp+gU2PZF+gRRrn5rTBo5s9MHI7z8315LHoJ7Hlc40vJ0BPQ+1tkulHoF80AE17NHd
jNSfdt6c2Dc0pe5TsEY7v3MWcIhXXl9+8fcf2+Z64mq0LEIK0BZvh+eG8uAMNNajiIlkrXgoRkSf
wnkjo6b/cXms93vJcV0Tozol2Pa02t6OheE0vhuN5z+awBl3ZqOXhC6090Ck23VujvH+8njWu6/q
gq2ULocMjGQTKam3A2YgLnrPzOjyBYZVXmNuGMtDT8eT0nDk2/XOaQfzKsPmBhGpKcDmzp0deTVh
ajd/apCc/FEAtperXDXyxp6T4Utkc4sjaVRDPC/LML7Toa3vLz/2yTQ5DqB2NoTrmPxTWvpkLfbN
1KEaa+XXYs7nA6Jh9aEwMmtDRy59DELzo034fjxpCofvgnavpmx7Mp4J7ghP9KSiRamxqc0H2Oso
ifqI/dO1QGLc211+wf8cYX8EDLwhoCXTc5H08jgC9Mmh2gOaKEAxVdc0k9sXrYxsr5TI105ojleR
nOUXY1AJZnAjmJAya5P9TPt6Y5LEbG0hxg9u9tNT6H+exyVsYFUibqhP9qCVIqrSCTSVAM3kWYix
Zy1/DXHph//4JX24qzocF6EfM433OagZlIaRR31SuBR5R4nl6csHE3SS8PzngcAheVJyJtJaOdmV
9OssMJMtnyTI0n6NKjRIBYVZEyvUjs17PCRBElOdRdEIu8ZJ7uzOMP9JSxGFmz5TtBsvP9GZNWK5
WmvbM4W3LJe3O0mbxkDkP7YgApx0p2NrekJgatpTfJC/TYuq0eXxTnbuMgFcCpZ2HODOwhQnazLp
8MDpqHVcV8hGox2MlNNwKxKHDnclAeYfvKp2xrua8vYzFpt9/cESFcvRcLJECWa5+pl/i0DsJHhv
uhTbmCZsrsMxna5afOpQBzXHzzqq74j4FVpa4f1iXvsrWxo25MCSy6miZu7gnnrALwmFcZo748oF
CIUysOX9E/SoLAXOEK/80ImeJum6h0imwEEyyozgZr9fnsTTj+aRN/PBUIRU3DHUV99+tEYhaEjq
nl6VPDqWN46Ngo0b3XMHumsLz4LHy+Od3CWO5zlK2/CjTUFHXFsn2zoUdegiCG5ceZ7uTZieVKBH
mo1VAOFtlWYTN/gH63L5I//8TJ5HSsq9LXlPy7Sck53rQFCg4O+1R9Wa5cGl7I3vx4RoUauatWNX
4xbBxeKDxXFyZfOenmuTDFiOsBc5x5PFiWXelIH5xJTAcz3ahxkUNfveSemZHCqzrKcdql+GcTU2
VtnStQfcsI472j8fvLx8/yDaRHdEcKHaHqHDyQfOTfA9NcSvI/Y+5nBDsy1sHzMw5RnXt9M1X1Rn
OXB7O6p+Gxmg1JMhttaO07PbR3Zz09J1NT9T3rWpkiAlbEZfB7lY5oDoRXbzLgbplzxWyHL4G5Pm
mv7ZKNQ3txa4fQ6esKvNxxLl1pA0tgIvh6oFSvZgo9uQMK2cItyio6G0zKsGfSDcfTI10jid4sJY
EtHIjI5Dl3U9Jo4REPs1ZCkjeJYD6swvMQD79BPxNZqE4zCOnVhhIoE29+U1+26PkKBrW0r0asjp
hLNM8R85iACzhycCOCWnyemQJv7grGgxIokj5vIXhRXvg4+2LI63K5YB2SEWPzy+3HLw/DFg0sDf
xo8sO5rD2D4gmFs+YYwafDDKuyuNLcYw5NaCTcFNe/JeJRIuMaDz7AhgAy9nKodXtZK4taheYvlc
iisjQ2gRE/AQ7hOeJWmZNWs3nJIPAszTk5wHIa+0wchYlGC0OjkUxkQieolFwDHQanhRVRrtcryp
jzlufD0q84sOZFSUR1Le6oNJOLM9BKUph3KBS3JxOtUW6nxFGVn4hkAvXDt5Ht1naBlth2UVjhA7
rsD8uJhFYkKcUpL5dHlpnfnSJDWSdUVYr+R/rpg/vnSYNWKeMtCUQW4BewUTmv0yoiz6+xUsALaZ
XJPgeE3nJFboh6JzcSPnS8/QE5E3HZ1b6fmTvQviIXgFzo8DwOU3O7Np+KIuWonETIjHnCyuuAnH
MszC8NgobHFU31zDIARW34EuswWeGJeHO7eY0WC2TFDg/GA5v90ztZlMLS2x8Dg4KdfomNScbz6H
xzgmO6QesEpJS3Q2pri8CXxaBJPXWvdmXf28/CDvogIWMyVy6k6us5SBT8OSXo0gCOogOyKjKvBX
H93RO0LWGZMvCsPSeVXhWyW/jQ3IvTUZlIg2TkHFeDV7thH8StzRLO/9TiC5ilxLPTvGivaGLTe1
pQMhVwWxZHyMo3ko72ZgSf19ZbnQ/bWJ0FGzzvxOy0ORqxoUDrBaBDovv+BpSYarjRfkhw20l2LH
aS4A2CD3Is5txOxSme9C5H5+Qr1EvTrxJufAOeOSJeKLOe8E7fxqMczqn0tcctIbfmv+JMCo+GvX
a6JbjKytcoe3rvgZE1ZaH6yKM4uQNIlSuMuid6jMnSyKqTDh2jbREYnKWYKfxkJWBW7zYs/CK25b
mg3/XJ6dM0eZw6wwLWRlUpwuw9GJBSVwIzkOk+432P3YIFXd6BhzsuxKKZqbRgbYD5ZB/EFC8D6y
0o5E3pSTlDuDZsjbd21SC7OkKmJpOLi/wq4RQQYgs4uuM9DXt5df88y5Rcxtkw/BvJNUPN8OJm1A
+lZZ4W4nvfGqhfe4tqbk/+Ne4Oigo+Mq4ZDrnATYA8YLfQQR+djMCVVGgMdgOk3LwFsTrSMEDjqM
gCbwaX6abS+/4LnvSLRkOiZH2FJEfvuCM3gZ3aoiPmLyk1JWE8W+RQp4E3oMnzWQSaEtqXUg5mF/
eeT34SqtgOXoZMFyZFsnpTWw5XLodJIcW08V7n1oUJbZYlYSPolA0GwdcVDEcqIY/b9fukt4s1zB
JN7wad6+cl0qOdWGHx9LbFe2yVAaqwmU+c04xs7vEWs4HCqCAq4JNdDyg2v43eJdCtgUzU0aeBS6
5PI5/rgHgXQHkdfN4uhAblsX/KqHWfhI9MVm9kHG825+STroElq053hJtujboWywFjl1G3HEZlnA
jMNryQUKvgqcZtxOSOLRijWzvz2ImNRlVC4GcPeEkm8HrVNg9JMp3WOKpsY1mQ/qUnj1rPK5jfYt
PYkP5vP9dUjKQ+7heNS1TAc+1tsBhZvhaZNkNrcQkH4Yi5h6x/E/lYM9AK4i0yqPMt6+zBFVD2Fg
wEAUu2JES+YvVzPPIS2XcgDFe5bVyaJSTpwoP/DVsWkrvW9aEJfIReQbVbtyBYLWfM7hjX3w9u82
7zIo99SyfxhSn8x25CNVOZq+PKZN7ISAarsZEMtACL3SRNNHhAdRiXbtzD3UQEo/CLbOrGUqAkw5
pVKPkPJkAyOlXGRa0K7woHT9XiTV923fo4EOuhaH3Mvzu8zfm1SBV6VfSaQhCH84+N9+Z2VaNVdJ
bCO7RDf+tXZxEEACpCjuAGYlCGUEDYSDy2Oe2UGaJpDDgUwnj/rc2zFnAx/HLOgJ5rAOg5VSxVvf
KPS9h+PJPlj03kDFZvEHW+jctC6RJO0uJSyW0smoFl2OIWjVcTIzaSJJ1TSoOwU+FVkrBEx7+R3P
ziuakOxXIgfuurejZanbxYaRq6MqOYba0M3XdO6tXRRO3yWKhsfLw517OfIAwkWiHKKHk23SQWeL
UICSqEZM2boVEWZ5JqCWHImCD1KOc5tjqa1KQbhMpHwSmFdWNcyKLssx7bCKMGWnDwaS3bvczeVV
C+79pY0sa0P5EnXEy29pnX1Nj6OQnIuE87SRUaN/gIhsqI8S9fXMA+I8l8UaeZyxXlVwS/ytjsCi
bfHbMDHYxcBXYRUR6ElT/2qlg1C/D21/xe+NEcpEa28yd3OO8MQLEAtffIAJOLcIXMQUOEqpsXJn
vF0Efuv7QR3BCJ49kIg9CFDkMtzskMekNFOYGB/Mz7uois28wCdYcKRN2l023h+34AwSv6ymAIXx
rG1/YepY72GlZneXv8K5j+A5puU5YBVZCSdLW7XeWJlmrY5tUbVPuCxl122LxFPUzOqDg/j9UFQv
LEmRknyBaOrkhbAnsA2kKVyi4d5c+2Ertl2lEHyOevnBqbss27cH4VIoMaEee5bzHviSBHZTQwl0
we97YK4CtJBdEbWfQYn3O59wfwuc3t9MsoQkY6LMcnlS35+JDO/SIAd7BDT5Pyv/j08nUVxCeCLX
xyn05pu0VLdJidotJTYfO3qwhyJERuDymO93MmMCL3JZo4Th3kmMiiIjpoDTIlpBqe7RnEe0zNxB
YtLo5nd2gddyM/SwsAvj5+WB36/TJVBj5SwdyQVs9HadNt5QVhWQoKMTZ466LVWDSjqayVXy+fJA
59bPks0vGRxlhFM8RW/YfTVJzosQkYgj/t3lTeSEL7XJ1F4e6dzyYRrVUrXlA54mtUnYmtEkAu9Y
hrUBjM1psaSM6vjaGgZ045K86h+S1M2+Dp0Z/7a5Gx8uP8C5OV0iFgo0jiDjOLkBSJRLw8gm54h8
1HzvoxGImxH5/t+fMSSHxKIeO4VuzSniqI9dZbgIJxztMI575E3bytsnlBf/+pRhHO5PMHkUnWmS
vF0jlG9nby5d3C3Bmn5z1ZxfwyeqSRjNX5dn7sw2ILL2HAH6b/lrWUR/bD1XhQoQtbaPYzkZW9+0
sh017nHd9xUO2wDQCOixXrZplX7wzc6NTJzJkeO4ko+3/PwfI9PnWTDinDnwxrOv6CbFG523UD24
T9Gtjd1sj7ZftwFY9lHz6czOoDZJ+4uGJAiM051RRD2k0rBzj6HO4WIZdLemNk023eBF+8vz+/4W
JNzSMD05bEyqNyf3RRgb/X/Il0cIxLSx/CkaDpmigkOdGMEVA7vAywOeOUt5LY8GEfcuf59Oq4Ey
VVnGHC9WgKByb191tkbgJJLYKA5FvXHR/rg85Ll3dDlkLJYqq8iWb78kScpQIc4mj7pHaDsARXut
BAQG0y0UQjOJ/uC4Off5wDlQpnRIeMHQvB0PWezZnGQlj1IJIAY8EUpkM64kg/f3ZzVdWTJrSfnr
fQ0laqexKs1eHufC1q9WH/Ybzx6LD3b7uZ2A3odNBYojxT3tsYnGQgkQCZZjWSGhXOnM+IwhQL4J
+gKEu92IZo0c47fI9f8St8nBQtFDup4H2E8B9zuJ0dCwT3DpI1C3AP/mK7iwzuem0K/CAmitRsgR
9ZID/vVyEYSDaGYuEF/pLIf5nxu/aN2w7BNSPKpj+zZIgo3Shf/coUyyqSBoRh9EhmfWp0ASkcq9
5kMCPno7IBIFsLgHMtq+bRQm11F/JXLhX+FORKvdbl4uv9879MUyq6i9klCiBgzk72Q/mHE92ZHu
5BFln3ZtBzE6N+ANN9EwwE0YiQ1WfSRR3eiVS6rQ17fFwvQZ6P2i7xA2wwcTfuZ6FlQzaBJxebE9
T77yiNviVDiDPOJr29A19zB4X4FJgafqYA55qAdd7hrIDIcKONaj58Tp7vKUnNmx5JwLEgXxHFB1
yxf645Mrf/b8qKsFfjiDv4/oph/Hqm62YVUEH7zsmfNPWqBXaTl6AF/EydWJhqBEpbQTxzjzzGuY
Jsiidp3zuYjn6PfkxtNtK3vzg1P+zAyDHAcAQEawnLonh26rbbd3R1sdcxM1X2TFdTdjDoGQyyqt
sJVd9egK3gUt2jdrBNrda1cNYffBmy/75iSI5z4Fx2PTD2Mvn3xm9CdjlPtIgCYsF79GzeA/zH0o
5r/fTeBmbGq7S5sepZm337JIB2T4CkseLd+l79IhalqUjYCeDy1P5nR6/37taE5fkCp8TY6qt+Nh
UzzgIEv3qzas7NdoKOeIibxxV8A/+ODuPLNMl0a/WLJ7QslTZCgSfoFRq1QdTcrEaxRfR9wrW0SU
AxEiYH75vc6cSgQfQHCWFAQE/fI5/9gTOonnXpbcmhlo9Wfdk9WtIAFitSQxcsDrVXv+B0OeeT8W
JzkWm5A77XSZQouJuc48cYTAZd7UhV1SWWyQ8HPQOL38dmd2BEU8m1L4//Q5TlZJE+Hs5sc+Xk/W
gtGxkd8YVgHW4Bvoc/C8ZT9+NeTg7AaEDUgxJ/vx8gOcOQcgynnUEtkNQDBPDuEpSt088kv4leEw
G3Dk5QJ9Q/kG7Q0xWogUgdxJ/h9n57XjNrKt4SciwBxulajQ3c722DeExzNmTsXMpz9f9d7AsShB
RO8rGzDgEsmqVSv8YQs7y61XTsid/jHRFp4TyGuKIira608Lkblu6jLKSIMsZ4IrGKA2p9pYMM0Y
aOPgpbiI9MVR+jLoWrLtXfy83Tly/zVbx94/fg93ogKjVEpcoM5s7Ff6yR/bLB0VlapaTS+zkmr/
sjPybZUl1tuT+T9XWXZSe+SIOiTy04ulJsFO90YT7w+koVs3L786lvdxjitx7uJiDcx97zNzsTic
JMZpcEGuX7VZAOT0YK5fBnhh5mUSaDl89kJL+8SENPvRjipagI6WOeNK0nbnLMlJE+0SCnkEtxb3
TNIquo06ZXJBB0Ic3aLR/STRMK4I47X7+3VqtYjsrvua6boOHKFlAtMO/JuB3cXFEZmJowqoVqx7
4jzH5KKrurY6YeHXBYcQr0jMfccCrPexrmEdz/hHQytauc5vQxe4SUZNckCgEyYX1zlJTzoHU55f
EvL+Gp9QMcVblZzvw1RZw7uuLdaoPrdvW0K3CZawNSSefRFOoEaFlqok+NJGY+4XmRrvaytvdo5u
ruUqtzvKsDzaM5KMBY7aW3xYfFpbrIbgtiV23fyMtLhAzpMjiqxP0UI8j/R8p04e0omPD+qdR5RA
Qm5w8DzQZxZBo7erLsFMNjiPqNIJblKRP3dxVJTbKk3BBzxe7bbmoFPD7Jm9q8GuXa5mQFzFewR0
Leq27kuGHto+qDoMY3D6RkJ36rp2q1cSrE67O/j1ePHb/cPsUDISeF6H7sIiNpfQO5wBE8qzFed0
+LJu2gir6iHa294mC+N6JYW4jYGyugFWQIuR2+CG3mjkaNjhzHNug5omqpXp/gCKZf/4qW4/IFer
TWNY5oEwmBanYnB0dHwxMj9PJNXvy8adXxSI5OesLby1kubeWlxrKm0bWt1k9tdhz4mdrALvNJ0R
GpIokhwtaiTAISuna83ZO0tROEnIPIcJrNci/0qws28HRMXPU+fEPzHcyt4XiZLtlHlOVjbl/aWQ
1GPsCO50Geew5ahUFK96eBjl+B5ZkeKol2axR1t8Df98ZwvCk5D4FpJYOWG9foFu02PY5+XDuUfy
y3cFEtp5PAAwKVEJnIe2W3m0VyrEdQy3mNFL9I8DQgDpx+sFoROr0WAH/RlTwRzHTdeKT1M0Bp9K
s7a+qyLQ/DCa+mQjclondsg9tqtyfTjqGY4zhPIKP1qcdx/v2dtgZxFwqFyYtdKDW3bCcoFBnJ5g
e4XgAdIa+hTunS5IzxGCMqhxjD4CoW9kfNF0gEAIeplGsQzny4S+y82hyFDnPBuo+P6lgGj+OtYR
8plIQhy0Bse6x894Z1fJ1AC0Alwvm7CzePPeiL5OHnfnBrHoc4Eo8oke/3x0nEbz/4elIMSAkqDW
Zkp3vVSsdWMfZVp7Rqwro9wOg5OhhOYhojBbGa/deyrCjCnbKLK3uNhP2HB3qF8l7Xns4+a9q2ie
T8KrfabR4a68wDubxKERTeOEmsixlkPPGKWNSq2d9qzWI7LzivCOg4OtqhMlw7OoJwSr5vLtJTUN
N74WOTSQGirO61cZeo1wnVwV53KYwbbs0DwJwL1leDfmeFRHKC7jgjZGPqN7BLFKz8iCf1BnqZqV
ke+dSEHuxb2sAUqkM7HIB7ouw+tYlGDAUfmdPrR4HkSnQtQo0lHkKAihdmaQbd+8kVyDwCQRVKy7
vJ6dZqLRMJvN2THy0Z/w3jrEKMEcTQX1pMdL3Xs++YopQz2yS29xbWHNNaaYR5GdS9WdQPX+KeY4
2APym9AxUPrD4+VuEw+LqRe3I0MpJuhLNK3e9ZSNkSXOHicfSX5o7hOmGceqKD9gMhQfG+nXhcZP
s3I27z4naQAFME2EG+AFioXFpODQex4bK/6MvEf212Bb4Q4JBqmtWIn94we9UwXSoZanhswXSMDy
iklIM6q6rfqzBQsLtFuS4laeYSm2nYYWrZlGYFMSTrGLvmQ+jxRMefh3KpT0x6ilzenxr7kNF5wl
qEWy3wosbhkuoglVczRpZvpu9RDucGKbX7w+rSdfbbRybU/dfmR5clFxkPRaubeuD28fiWQys1o9
a3WJn1mSIga/w67O+DIhJP7Zs9HdxnoqSXeiS6sVeOVtuGIs8DrNJi5y3y4OLLgmbUJfST0zI6m3
TpNUP7RBxP+WhYK0jCf9gq02cX+++QUDRSehprUCn2oJ6kwQbDWtAWveUENZzkxa912R683ODZt8
ZSff+ZY0OAEu0aoiA1xCiNzGqiPTojk1lKnxo3DG6YRyCgqEKgp8j59KvqvrrAW+uuRomfTPVT7m
9YcMuSOlsP50DkFMHxirWug3F9YxA2p4xPgWYECjgIFJqhGpiapYOUN3ntQB/s7n5C6gWlhcAi6a
vLlklp5JmUq/oRTZDJiTbJCWW0vQ7iwFeohpCAApaHjLoVKjKga5Z1qfK8Dwe82bsk85HknYoIp4
JQTe2aA0hZgL0pyiZFjOywTtH+yhR54KeVTg/aPSnMG851jYIxX9La84yBfBcSnffJUxb0VaQaO+
hNzuynfwRy8IMG48RREOkAYeIcCXQmdySK6ded61COb9qjwxZG8k27qQn+G+GiYpvSRSLdZsMSZU
scUuzrk3VLk/16qXH+ooRdoxtzucUEq6vivB7t4LBp8lh65S32EJGKUvWPWQuvPznOKZGtTWzxjN
6I3bwQfU7eqfQvHWIBC3twuPiZoE8Ad5ky4nadooLYi8ID+L2mie7bmpDu2o55Cw6twflGZNQ2C5
Hthm2dWTrCqaeu4yK9E6NHXt0TVPk5aVIRL1BlaWmNxGYfeStGrWFRs5olJXdtAyHshlGS3IsbkU
DFrWuGpZFhF8aeOE2VXTH6sJtdptbggbRewO7dgi1CDC5Za7ixjg7wd3HPaPI9LNtcrmR+yRBhRY
E0LCEoIsaqx45zzUTxgItTRz67EYPgsL/NLBm+NafT9i22kfAsULgkOFdgj+WVmVhs9DRY99H6FQ
H6/k4jcNOn4TDRtDYnXhQkGXvD5YUWiHIGar6ZRVtbUpw1BcRiarWwvaDFCKCLcbGK5bF18penhp
6Ff4rL21pJU/gqtWpnAwlcCoXP8IjRteiQHLngZgOnvHZUEcxcez47S/VByNV1LU5R0vl6OxTukh
+fSkqdfLReaEyVGu96fIHkbxPs29DHZSNGEHfmjYJomzQcE2xb0Z67d4YuSJNcLKdpSP9Of1xG8A
NkZrgkOugvxbXE/I1sc4aZj9CZ88/bc9T9nXTETZi2iifuVxlz0klqIByc4D5UCDc8lJnbH7U5vB
6lDKKxwcJ+pmb1OArVwNt8eaVgvzQ5lHEMCWOaOXWwWT+KE/9X01PYsMWi96FVjTZKO6cZG42zw+
TXc+otRe4ZKVpTh9z+uP6CXwMwtt7k4GX2/43Kcl+XiXG9OYY3mY29kZipseYJOIe/EmzFpTXZkc
LGM1I3myJVIZiM2A4dTFNrKr1EF6PGxObLIEo4LELKbsAL0O5kpaO8hfFUrc4UOZGxh5rykr3RDO
5PI8OlcU7RkSHfmC/rgSu8LrHZzZ5xNuXKHuHXtBYZ9uXEygsgOa2sK9uMz+1C+FiV4e7XS3rbxh
K2a1d7932K1oL8Psuoaf2XqsfFdQ2asORo8G+l5RkS/wGwhmodiGI+2CX1Egkuy91iUOBh2lZF39
cD3smD82+JcjphlHSHG+9QuDKuGa0JjPcEyWKZQZezF435DZV1x/LqIOP+gWZ5tGyaBu9H1x6Ry9
PRharKxkqbcHxgCPK+F4RAhZxV+/2dTAuXq0p+CkqiBJE2qvbWRP+dc3Px6rMBk2KerYPYvvJ7AO
LnWzC04Y1+nJJmw6KRhl9gNdw86qXN+1AYfvnTHVTbCkefjpresDKIEsQpoBbhYPlOunjJyyGOFz
eafZCeCGEqnEpuuZOc1RGvzEIzDcpWHWeQh22e0aP/02WiBrQzlD6w6mBOnk9eLI8lXI28zeaew1
TIJUK39Kajd/32uoPtYuqz5+2Dvr0YhBlE+SjGAvyH//47B4KN32UTI6pyatMTYuDaPH8VTAZGsq
hQKgCeuV7PHOzYpoDgkHZYjENCwvNdsOSMDrwjmFcyt5J1iezyXlhzoxI3fqwEDCso5KBhmAaeKY
5HmKYasOWpQ/p42XFSvH6d4rAFtOg5rTKbWVrl+ByNADYEjPK8CH4qyE42ckw+t90Kvpc14p8Uq2
c2c5JiQ2LDWArZJycL3cUCROiwWUdQrHBFmcFmJIGU72Xgu1cTOpTBcef+Hb/A6gG00LyndddhcX
98Fo8i6xpgnPXYmfwWaudDxJocFrP+0yKJ7q3rIx+prM/gsy8FgTeXiWFMfHv+H2RuA2YH3Ykahc
3ASO3GaQHBgN+KxRK49dg2V7GkcZTg00SYoQmcOMcPfGcS49VMa5qD/ypyw3ZTT7Y2vnDLloEgzh
GUk9b5czM/W90ikOEPvX1C1ukxaWkuWJrE+YgS2+qaHSd8Y4JjzjKK7oB5Qow3JvqZBC933WeG8F
u/Jk9C1lAY/iiJzjXD+ZVqUVhkY6Bs2O0pwwvFQ2RW6n3/E2XmtM3DutgIJoL9HvYsdai9NRBQYm
olqHb5tlzQcjxcWzsPErqzQ0xMUwmNtkRB4VTTlMzWEiYcPrRYfH2+fO6+XGoaymQJAw2MXzBpkS
qlXveae268rDMFgf3GlOngIQKG+PBWQMJC8Eft7usuUTZ541W8jYnHreh+/mhVpthIFBwrboM7HN
wjx+o+gkUQfdHi5Vur8U8VSb1x8znk0E+gcF7bRR059BPFgw87X6CKOsXdGVuPMxZQOPNhMzcHkY
F/tUD4dcCzFTOM1VQ5+grhv136Cqtb/sPsUfpYakfTandsToeerU59lUkm/YAZorIek2BL5SyNjE
QLMob2TI+uNkVuXcGnCk69NYKS6N2hbdLJGmz24pxEmjwvcf759XldfrogLKGikLhRSjYqrs6wXL
FqdDfEyqk4d9DZIldpYr5Rlhcsf+PONJwQMbQY5KudSm8VvPrJWPI64o9ZM1qGn9O6iVyTrb8aTY
HwccUjGwEU1u/HSSzg6x5xmMKN6aQRfnp1Gfqu7gaUOBSnMsMDPaJLqOmSfug7j7bkbGuWq8mcLQ
M75FnoODj6+JuokOlpn24PXhUujfVWzjfqGxhc+ii1a4s8+GJEzfu0WZd5s4EIWyf/yKbiM0Msbs
Cq4KCBekl9dvqDBKnRfB74+bKvC9cf7IxHQ8MhjJD80Enlcdg3El97g91qTqUsOPnqecQi3WVBQT
t2s7RcsVN8ddLPBwVgvLxuOKJuRbHw+4FGkVxAsqPYbfi8dLpryIlDw7jfWkfzWxsAh3beo24zZw
9G70q34EozwL4unKyrflGDN9CDtMKjnb4FevV869MBcC54yTjQLQCEE+VEGfKCEuLjRD0oNrxphH
1j0GrjMxbiVy3n5WKkCoCjR2aJzRBb1eHdZXLbi2xpPV5wby3HAJ6SSM+57OznORufOHQrK+H7/s
O9/VYyTBZI3mK4zRxZXRAZVm5o4ZtaOPUX3sC2iDR1UvIxSym7ffhUisOQbqm3Lqzbzr+gnjEAuI
SWv6k1qr1t5uMA0nwfE2c2Ks9aluXuYrKExHiMChLGDYdb2Ug3LzNJZRe6rAWmKnmdV7zP6GlzFU
tXORZCmWqukapvTmZUrsCb0fplugxBjrLxalrjSHMm5ObRCifU87zHpx6smr0E+rwi+Pv5zcDldx
EoUlMnLQSgBK+XyLJ4ynBN9N3FlOXTN4+5H51ks+VN4mRKJsP8Fc3E0p2aPbFdKpuzZXbt/b+0kW
XhJJIVv2uAcs7qc0BhaF51F9Kg3Y8cjie75ZDBmq07OI3qFqnG0n5k4mvwBX8R2GxLWOt8ibwe0k
5+D/6OYzP2AnLzVrUq/ERtnVxCmfDSQv2s7C/gA38E2GpO3nx+/85jKUa0mpEoPJMD23RRTsLB2N
TZR4T9ZkgGQtcM5MNkWLkumBiGIdzKgOtJUTem9NMOVkOgzVEJ9ehgUTOQ9hB/WpbqwqOla5Fo1f
bKHgal3SFvroQJt/6+BHvlOTUSWRSI6Kl6qpgZONStpZNY29rvzXhkO1tefQ/jJ1CIo8fqW3DWXW
IrlgI5NbkXkv3mmVxIFt5Z04KXzhpGM6WxVZuM1E29CyVYJJO5IQePnerSrvC4l6Ze2jNNabjwou
pkGyaYy6bFdi8Z2XTmIJ5ArUu+yyLn4UEiZti7V1fkowd/sGJLH/QX0fKRtge71PXyps3v6ZaWJT
aErZBXmur2NHVcyWo5RGfuqyvG6YTo9avItwaJt/BGZqfjVarCNXckxdntHrGALbhfYjpAmDLb0s
TtR0MGKLNtlpBtiRO5uZgxNXWwvXwgnFFNkm06OsmqKzYeBX9MG2i2Q41Li0WS9TraOc01rTUP7S
cNoxtpWlteGr22KCw09n0wXx4lD1uv0QeR6ac/iADdYmqrAt+6w64yiO9WxXrf94R935dlIQlxzC
tQEdLScUUWk0TjHWGajcMj4WiqUfU0WMe72yvlRulKxMH2RpuniHtIspWaXWNwXlIg5WeV5qVZw0
J5X53jkd2+ZSONNaH/FVEnWxDPQ+wBNcadzUy167iDwUtuZ6OGG90jsnKtwC3RcVi5FD7ToMuQMF
LL+9GxWcEj7X6KVq55BcDTlpIyvS7+mM3ch7nKKH4CvtGS96l5h4wE07yysMfY+hYIjfX0qmLH1b
xwpjNswz7ZM1jMR0+KAuyvBTnRl7K06D1gdlHytHKKN03ApR1DABgRzox7gyew0z6MqxNumcTc4H
ZG1V5HiCzJt/tCVOtThhYu31d6FoarTPA92sXiJPi+N9hmDHsI0bnIF2mVvP49fMNNGXiXW9/40H
RT69zIXWdpdsihQDmVojmjXy86golLPwarSNNpqOrEa6AddheS9IHgYu/cgJK6LHm+z2qmfwQa4o
tZchTC8BHWBZ+A0UAacWMd3x2FT6iFN3GMXZFspM8+/j1W4SU0DCQA7IhVGHYxssEgsY5OHkMbQ+
jXbm1NEOTXGzfo9fveP4xTTG6b9tHSadtnMxLnP28YjBysfHP+HOAwPLhvAJU5nOwjI+KYPIgCNP
Nb2FsfhmQKn4JjCewfoUe5X/YSl5kpj4wORY3nhekTuTHRfi1CILrX2bIUwM35WUDPX3iCiY+eHx
crepIq8WbiItxVd9wUUPe+jqpAIIYJ+whGuec4EjHAzXU6aJ7hnj1WwDetBaibx31pSNY8p64i5k
rkXQMBMwqjhTYQ0rpqLb6V2ri62tmPmXPmyULeI03afIw/rm8aPefERJHQP7ICk5WMcsi3nSGpvB
sWMDZCvMZwfT63PMtBpTy3btXr+Jwq9LoSMIsVZy8xZbViRR0CCgYR+bSKl/mo03iz1em+l7HTGU
U27M/cqJvLsgQV8KvdOMX8IkjTJq6NMr9tE2578D1K6fByy7dpo7/5Pravzl8Zu8TX9RSCLgwwjh
GwIFkNfCH30R3GlmPCYd81iqSvpB6yz1u9mRTOyTtLAj5JOLErPkZGiDk644rbZRAxSqdvjP6vvH
P+WmEDAY79BqAx4KCYer/PqXqG7QhG7j6Mehx233X2WKpsbZ5647JO1TNVpJKMXPMvVlTgC5bO0a
0N8hSY18+Pb4h9zuLo+iGVUNOety4P1c/xCvaxhgxniuDnMTbkIjUn3dagq/B0tzevNSlI/SuYft
rIKOvV4K/1u87CvsQHG9dUvaNlFm2J90EdrjN9I01/v8eL2bAIyKkpT+AaHJ/IU9dr1ewsx4GlWl
8+3EHvZNbkd/Ty2OUrR+hB+ZFXRttw0vplnFu8cr345IOUL4CQC1QElEuxl5ZMXsCiRuWj9yGszb
EBX5GGP5e1GMoNrziqodHFcUfjSnBeisOegzlvNT06jxye5K3ORM9EMBJuQ7xPBQDsur8pSh7Exh
5tVYnvad9cGqhvCkDjgdZoHQX0wtcVYC3s3plE+BvRUEcNjujEKvX2AMXCU0MT30eU/2Jarr+pSV
arJNsIE4YGu2php7A/gnAQITgqgqtTjQhGWoIxmwi6FKAHWZZlQdUHOPGKEbQZehbTnPtR5+GlEa
7c7CCdLwXQfSPiNTAM7z5GLToX72xshVfMw1abVtFMSUzLXK7jUTvcrp+I2ED6QUKLOAGi9ipIJG
sNWOnfAbPBrOWjPpGyEisWnquNxGgxL/bee6sVfnwXgey4AiE52HXVsn+NtWSeJrneruNDPEkSqK
kg/YcJuHxrLqXTOX6Qk1//QJD0KsQNFK/uK1lX7wRGxtM4LjqYoae2NhrnoAMqIcMQ2eVnbuTVyS
T8f17YJZQnBtKUOGqiACQqUi/Dx0ih30quzp1TW8rIS+C9KufR7RjNqpbdc+MQyL3hoi5PK0mxDf
kQP45QWUCg1Z4jFq/LycgJzWsetHop63vW2s1VG30QFwKVMBg5SFUmBJONXg+I2VbSSnOlc90e+0
NHGCw2CJMTkYcxmUL65uJ8aPIIyK+ecsaP+pKy/7JqGAhcTpMpj9kMiA0VqcLysd1EwU/IQ0Gy9R
WDZb3EObZ2vI63Njc9CVdp6Pj2PT3UV5YEhdMuAvxcUH1GKFa4fpyRN628db0aI0jrK4XTpHFY+R
+Veq63mSbovUFM2a0vjNdYMQELtLjkdA/ZIrXj/yNIhKLzU1OCoDWmCd5YDv7p10T58pXXm7t0vR
SWSGRxPHJqAsJUIiihk7zifvWDZ2dqSFqH9AQcPZztjxrtzmN4GSS4bGN4We7O/Ti75+qnDCBVl1
Au84pnF4UHNE4txety/wAb6KVE/fOt5hOXrNzNBIjuQ89Hq5dCwxW8KH95hBlN+rqKlvM8TUjkqE
VZZSoYb8eMsYi1fJDB1EARnv6/iC+mSRbdPHVAPTGJQnE5hIDjq0rIenHMOZ9BB1vVvTPswd1H9p
p4ViIxy1Kv7C83dQ/RSXSPviDqaKlC3+JKjawlhUD+TR3fy9oij9TUmJVWsyW2CWZ8rXZG/aqT35
FtCAudlhPJU+jUOq2gdtrNJo46H8X2+DdhwnXK/mYFRePNjL71ElMbtjMsFX3CLEzcTDDEA2HJ2k
ssbdXNVB6Mdt4OSU4Lk2G2tIj0VAgWELvkNaHkjkjiz3r79Kb2E9T+cnfFIzI/CFEF/71rI/G8Ho
bB2zs3dJ74Dnmfq1vtfiRLMwBSb5G7RUMg3TXCysUcW+9pWRKgsR0lC1n3BslH2dtvpJi8zhKMU8
Do+3xJ01EeQkRhty4yPecv2wGCbHlTW79dMYuvYxjNErKLrKvYjEnBAZD9Md8Ls1mvFrVvzH3YvC
KaquLCkBm4hXLgv4sOd6t4Q1X2jgmOq+791Zx5anzUpmaNoU/VOKYPirThUDU+Wyycytix75xxCL
YwQcEnj227q2m2YzoRf6YtZ1IQ5BHjnOc1iF7ldrFnr4rUxyJWuJxID50BLPIgOb8jyaauzceBXV
xguxV35BJ6tNdv3UOu5ntdbcYlerZVt9MNxq1r6KoezzJwfbsJSWSjCl5bbIwFDnKPB6HTtRCsaH
yAMKXCswdhhAnX6ks4dex1at7QqIjlN5Y73TwqYQuw6/oUvTwF07cI+k3/oKmboNc/PhhAz9rO5j
rs13I1S6f1LM7f71ICi6mwZL7LdFOvkFpB4N21wixwjj1999DktagHVvXOrSnL4XkBh+EYKNj5Ne
/FQSUa10FeTWvf7gdNBNUgILOhBdtMU2K9LGzofCnC8AF/rLgKPr89Da9cpmXoRvHkomdNTW0vUP
zoTc7H+UhWVX4eiXVsOFIXSKiP2kxi9aZbXvx3jCNpnD9+a3yIKEcMZplNmc3OsFk6lnjj7r/cUc
5gmthUrztn3qWj7SouGhEKW9poR6c155RI6OZDKQWQEKuF5xnIq5VAqyDCeqVXVbGQhQx4ER59sx
b6d3aog9Sz956cqbvbk4MISVqQadETnQu5lAayiIQ+bRLo0195jZ2/aG5PN3O3tr+rl3VqJxDHCH
z8fsYxl9WwhqaZF17cUKEInZTD10Bcskm95odiT8x9Hvdai82JfsGpyFqPD4gMuZkgoVxW6zsL0E
iRLsOp1IuFVwstf+6gynFRsdN8B24w5T9L1vzb7ctF5neshX6gGm78RU7XPIyKA/1l3b1zuzs1LU
m3XlGxHDK/d5a3Xn2WsxeLK1OER6SgjNfHIwmaa5T+s02eO53v1tFraabhErKT8gFamnB9WcpgrN
2E7QW3aace083r5l+M5kbzjYAX2GC3G9jWA7jZZWC/Vi4XLl50gubnon6F/o8g4rScftoQRWRy8R
pRPY7UhnXC8lml6zJvqkl9Lpfxc1ZVEwhOYrDTnZWJVa/nr8TW8fDbUvaU3zqtBBaLteLwAANdjR
gPpeppu/R1xa9n2r1+NhcsJpTRRzUWbJvcNdLQ0WgaoRfhYRx5mMIBalZ14sNHF3VWHCr+bYX6wy
dJBG76fkgAuiAJWpZ7NvVNGavMPt26W4Yzb3qk9gAeK7ftqc+V05YW96MUN3PIuuMyt8zvX5H9cW
1juzEHGw8j3vvV+spyAX0sokXVlkKV6aJxlG2PYlqLt5H2Ebcgq7wd2HYzyvRJ3bYIezD0KgOhmK
o6Jxev1wodW7ZqiRdxpBqu1V1BWPnTkm27pCIEBFFf2Hq2De+Xj/3HmjksXORwWMQhGwiLClFw3e
THC65J4mUODUfk5TEL+Y8FaPU5wYK72ZO8/I5SHLZDT6uLgWywkQ4sEI2B8pZSu5NEFvEs+DEJ2v
rD7MnfVP4XFa3vyIABXZuLDBgNMtNWs9kBLNiArFperE9NGq5vKvVu/ExTZAMnlSxvbxejdbBnVc
aSEEg4pbhD7l9Xe0kOSOQ5omL3VkTT6So8nTPEelDx1oXonoN0tRCZNCkwAQ1CVP9HqpOQ3qAtmM
4KmmE/1JFeO0wdiv/Z6N4xqV8VW578/LA6AnX42s6FX6Dhj69Vpp7tYaTdfmQhVR0p00zDY/W/qg
/DCUxKw2kB9giA2J4X0kRA7dVkGmzvMFbuUf3RFCFLx2HMKOrcuMF24wclj11Gnf2qnV1hhLr/54
yx9LHxVSICGflyS3/R+5USLKIHS9oLqQMWcJCEZnyLc9Os/zXhjKXD2h+Ob8BUMsUEH/BvXsV2qo
m1ukvvNyF09mlW7EXLrGSxINzqFSYeNvaOc5+iGpi1j1s0AX/crGWZ5F+YahlmFXChZCwj+vf7Se
o0BgTzDKYk5B8qHoUlfbNdDH/q6iqKreD+FgvXF2Ii1daQjC76Mol/jzxdU4u6PV9/ZUX+K0z/7m
y7r5ThFt9ewlSdccvKCffjw+HrdPSWYlARj00mFzLMFEDhzYbBqD5iL6unzWm1k90gQX35JQ7RBw
NNbkM5YFLk8I7IObGKlckPxLxWi+Z6+XOX6bITj3kApci9td6Bp5cCoFTlgbG4XQL/ZcKdtB7+Zv
b35aAIaoEKDSSMtjKQbjWgXdqUGrL9kw2ua+NyvL3Xpd5UXP41Cq+ySz+CFvXlMynIC9MaqhlyKD
8B+bX5pe54FjYSU2ZeXXeNRrNLlbV91YWpN/iF2l+fh4wWUYIvOTMxjZguXY35TVjWmT7OnKdJGU
2GPG9P0gPKCUXdasRbzb3UO4Aw7F/UjP4AbXVwWe3qAVMl6GSjP2tWmW23LyVD8swl8zXcmV++re
k5GYsxogO0n7vX6VEt8xGHDTLwWil9FWQInvdkNktj+sKn6r4Cau6DKJlkBsOWHDifN6td6bYtMF
eO1n4zzsHT3/NsAs2/VI6j2lfWeujDFf1dv+jJKsB6eJtJ25qaTdLG5jlyR4AHJa+6U2RNCIid35
S9u5XrsBfZVBo9Ljyh8rHCU3YVEYrzC0MAbY3Nq/u0hFex0VCnBaQzOW710tdb/Vimj0TYDo6Se1
8ZRiW+TKyLwZVqO7xS4624cJ8p7gpJVuHxbwxWkwiSLaTiGaetvIqfIvjzfnMml9fUjZKZfgCdh/
iwhHoYJna18Lf+gU8RI2SQR8Wa0PDMAKZkJ4/Iw2nV2tMDPf8YJpJYG8Xh41GakLiWI2rTUGMAT2
629aaFmru8yfDtNop8dAz/XzpAzJ3qDX0u4GRanQYIsLsBVW9T1M1TWV8AXo7T8/ANAIZA1CPfTH
xRZ2rNoLU/B+B6PBTrXQISsn2qx+jED87rBBnp9H3bXetXren4TWhPsalOcusZVqJdW8DsT/+SGY
79AHkxQ6fs31m8jrqFO82VWxCg/AANCwQjoyRDi3q5vuHECUfl93TniA1WGu5Enyv/7/jU6okM1N
kmrJs5Uaaot3MOO+DdAi0v3UscPPaTAHTw1V6cqnvg4Wr6swCORyo29PirvsLmZxOaudORu+a9Jq
wqhS+6hNuth5SbCWjV2Hwf8uRc5OqcmcmAbC9bsMAFKVTmQafux0+rtYabm8hDZ+D8LRPcxzsFYm
3DwaHXvKZ9SuGK6hsbV4ga7St55AOMmPix4CjArdBf9R5TDQCNs+Pq+LqMSzofLJZUl6wNeCYb84
MVbILY4boe4Lq23fz10X7DTFdTcwTDVfbZN/0jyqTnR9xi+YLM6b0IrcZ9WN0892gdES2V3jsw8B
Rhilu5tIt86Tjd257iTxSxzlysfZTkEuDag4C9iFfh+6Oexn6S2JjMG+sLv6w+NnWoyI//tMUhmD
QCRbPYtn0qxmosfc6X6NTuonbucEiQBnPhqpIeg+A55WzaI/6r1QtlE2O8essAUzWEXsXWNCy8BF
VPXxb7rZQrxmCV5koiUr2+VrVqtIM3rGS75rpNY7hJc/tFMzHUWBomtZzr8fr7Y8/PKjkh9wqVH3
8RIWh7+055HJqWH4sHG8z6mHfhl7gEa12qh+NZvapoY09j2pCI1vXpm5EwkgQnRUusvmTxqRn8En
MfyKo3mONLAyiREFG8eppk+qESuXqJn1U6A0awOo22eG60B7D4oj8Y5px/UhNaxAUAlO4TGjGN5p
bdcfjAS7wNLMaJe4otxnWY5db2esaTLffltyax5XqmhbFBWLt91XViEAtqXH2YPWVJVOuS8tI3pO
XfIzNLnWaEKL9ZikSdsEmbdQRhD9Futlo4nYTFhBDDIqaPOHIVXIyXLaFa6H3vE4o3JK/dgfH3/a
22UpsCGuca+zqSABXr9g4cSIKttCO+aBoeA0iVEXnun/mPUwHuI5XIN9La5ynlLW8y4f1YKvSg/8
ejk4Dl1ooih9xIVM7BrP6fZp2RvfjCKOfliK1x7T0bV3vGl1k/O1V9L6xXZ6XR6pOPc/PuX85Xp5
G2+obkKj4Zhxn587QIqbNlYGv66Sd3HeqvssTr/DXjQOj9+yLBf+uDzluvSl6PbBSXSIzot1w0KN
vSY0tWNWB/E3FwvKrZkO4Xskz3R/NsjumPrmK7np3UVp+IO5ki4/y+ikxwjhuV6uH0dhGQclt12U
GAiYZhNBvqeQ29WttuZmeucDozjDcaE+hQRxo4EF1Neec1M/RqDKfCwQg02iabVvJMhR2JRVWy/o
mmNQltYOYo7++/GLvt3OjIs0g9IYShgKVYtLYkDqVY9nxzqi/Tzus87Kt7ozJL4bWclmVqO3WQXS
nGaygYitZNTQE79Br0+xbqRDndrHhP7M1i5d9yUCwwHLs0ZvcuVav/dwiBdxq+MVKAvx692L7EWh
zH1nH1P28BE7Z/GiDxI0OZjD15yDs5LyLQgH/3k6mH1wK4i8/8fedy1HjiTZ/kpbP+19wCy0uLY9
DxEQCaRgUhZZLzAWBbTW+Pp7IqvvNhOkEcuZ6V0b22k2yUqmCO3u4X78OFxXi9NaFfMIKpRI28xI
KiBVLM27chiya7HwWaRDkJw6VHNHTGUUdgNW0pmgA0mMO6vTZ+28i32xv2piFFXHHaE4SmWeHVsN
KSKlIIQUUKAMKBQeJtHgB0P2NVOSLQ1uZriS4TewGUt8I0IGvVT4McpEC0N2VLpMoZIAPt6q7tbo
bt6LFYhtVryEB9cBrHTxfGHm3hfyRuvVTVXo8cYQkRAjAIVyHBoVyANkxNIijXQ7qkDW+Pl+XxiV
p0Eihw0qCkBHVg73vGW1gYYMdQB4UDhFuZ8NdIBUUgXOnVwQbj5v64PtJ79ta3G2SpC1otp4q220
QEClcA1Z6pPWqZ6KFAJay722+by9RWkYbD+WmQ4oGJBhOF9wVZwPLprLTvURed9ANXVXXNkfc6FL
TLEJ25uhNsLnyoi3Ylcqbg/SEAJmttGGocLyT7nK/Lwz7yYaeHNgwGG3Q1uCkWBx9rQe1ad55FRv
Ro1TKYidFQ9pmvvQaKTrr7YEI5cxxwKGjXp0SwZeIM9kjYN1C/Mc9AZcPHPWUGqiGyWi+kWBgnAw
mkBqBSYXAc3loDq9nYsqNwRXVKtsm7fhI6eXz1E6ZldCxk/W1wbGgs8wYVkSIryl77gVUN+n0oJU
kpFzpMq0box4Z+Qo1pj22VohsaXqQ1O4JEDlMRAYYt8LfdvXU40SM9gYEd9MpJxale2JmWatL1jh
JP2oM1lbuaAsj8epTdyEWPFAJITxix2iTDHi7HKjuCH4922xKQQTNUVzGql1ZLUzvGyfT+dS6LD2
WCYTfCIAAEFYnp+OJgXFf45biQs4eWV2QilRfgR20JzgJn3qObDR82NmzMjN63FUP2+cffhbg+Zn
42gbWGeogCVwgvdzretHRQGGsuIfpLLkzc6vURXr82Y+Wkd4HXDpQHIf/luInCIrlc7QB8VFoTbO
VqfpVuKQuRNroKUGp0qwrwKtWtF6H60j4h5w9oAF6n3qjArm27JNItWNJT3Ygjy+v4xVI4EInwoq
ZgP/4/MxLiULm8o37S39EHJeimoCT5JbjMUtXw/9DiyF00sfafpaTOejpnDNwOCYBMO2Od8y8Ckh
0a4ekMdSwVOVtkV20KCoTJaMsSLFPppFpKoDJwa0ImNwOW8q5ofc1wFscXW/T2Liq4FOqyhNYDeA
3Ir0ap6vmLsfDQ66Hsl2cFQxcrTzFrOgkaWUD1UXxSBqB4KG23eir7gJcKlfbgp8TizuokNIC7gV
nzc1TVKnxHWouUKUPaepNB34GKWzSr8cV6bx/aAQE2B2BQJxuC6d8lrexCG6ftCbQus0F9GD8AJp
8hJKlQyMmLH6GlAId1wkziK2A0wh83Tixn0+qKSLi8kPJM2VxM5TU1YtWR9aANR0gNU0pOVLoTrf
fr733+8SxHWQIok0GIZOWtbbmboZRQn12XfboBaJinRWj68FlvzfyA7Am1+jWTuNkZHQwAGH5AYU
PFvohczvx7GBheBBl6rmlNfBUZMTacUtdGLNOZeOBosdwXRG9BQum0UzkhCkyiSPASoFGpmjpWlD
mzntryJumsgQZ/2hrBAy0GI/vKrkKKYwUYeQgr08smL8IE3Tixsk4nSIXYq9tiJVT4iEd/2D7Yh4
JQPALWHEcj+CmSsVODdW+4A0gL08o/xTv6u74S4tQHzEpapkI6laMqW21KiS5YajKHljTn4oev0w
tpt8TOSNGDcSo5U5VuMMRGiVBiDX1yWK2GR9r6BaIUURPQjuFCR6HKcGlqrE6nMSD+oeZFmJVcry
sOfkQXPzMRs3fdkYplIDRD3EWrCiLz84SoCgAIjMPEo4totDW6hZA0O941wgRUcvDUGWOMW54rW4
Ja5M8MdNMZQ7ggIIfS1Uc5HUjawUE+cqUNAH5J+DbhoINS/o83qlqXcaUmVYHgQpEREAMNxYbLUU
RG8JOFAiT+ub0IxiTnSNsOGJFjacK+lI45Nl8Ed9fmzfjQ+NAmqHYBsaZKWGzkUF8gIhRqQx9sA8
1jhRpzSOpEe9k8vxmjb+qCm4PBlXMIJ6cGmfN6VxyHcJVT/2uLZAIZpRHfeDOLZ0bLJ8JTX8nTDC
qN42tdCOXdorkzLqMVjN9I7UoZBbUyiFJub/RxAggPn5JC7QIBBGrD2d4QihRmAvLjakMSFdVqvA
B9h3hUJzrijMIAlLSxxnlPjR8mA3KMAuKbmm2RMndQD9czNww6BPEGMhvzDAtXMzBX0JHhhcTIoy
Db5q0qKHGkrfAUyF3YVFOJ98X8tLIZbAvgLxn13EnfJtFIXgIUWbtiGnxdf4C3/OCKIVAP0iqIoN
Jp23hwIvwQAq/AQFVvrcjvO5PsR5B46SXOMI+AsqjgxiWNEZpltORrmJtyoqwa0YgItk0VM3kJwD
6CFSVYBiXSKsRL3i87zhE8+QZhA3cjz4ccdynOXDLCYRii6ltfGoNn3UwuOTzU+N6CPAYiD3vvqq
zGLg2RMROLzfSDFZbEnA6cHzWuqJ1/FA0c4B6K2QvJ/ZCk73SlNLxx12IwLNMCOQ0oHb5xJlUbdF
Hxcow+eVSSoegizViALYuRUK2rAf/UqlOqohHEM15Ld+gDpfn5+GDw7fKRlLAbj0VOL6fOlHEAoW
LSjEvFzoR1tv+NArYr6xyqmYrhUENVfa+3CR4SCCSpAAF3jH3zQOsz+XWZ96vTpK2ODJAOzK3FZk
MNQQ4XgjVOiMHICAzmkn0mIEbQ4O5Vr5w4+mHWgvFuOACaQsTXK/rI0eXISpp43aeD0C2mgHqJrm
yWl3h2eGbxJnpFSdmoiqLQrzrKiPD8QrsyqBXcCFGfcdtixv7Mt2roLJL+fUk7vUh9Oo0Q+NWkYe
wBNrhfnerzC2MG7+8JQCGw4/ynlTZY/E/X40Mo+rwokUgzbAPWxwj+DqvBG7KFlja37nPmIoO6QO
AG0LYww5mwvphWQzYMEFo/HGQtMpH4NksQGJMFKWwoJweQ4ClQxZgHxnpFYvSZ0Dahr9EuFH5ZvW
y2sx2XcbDqYH/JHYcowmD3D8xVRXeaumEzeOm0RLW4NUgIhsUgTVKbZaCW6QOTtEmAd3Knv5AWH+
yoki7ulrpwyuUOanBCcEpgP5SuL5Guh1rBRDgYSxTjJGZDr0KVG0ItyCimPcjlq15h5fWidwjUN5
wEMA5YFr2dJQQCFjGFu5IniGnCumjJwOUxLrjqAukQguDjGlSZCrK/KbmTxvrFtAVBjlI/CcsL6Y
H2gxSLny2wLpHNxOnwrJy0ctPHIt34Piv0NYtu2VzVigSEeW52sO+g9bZjwYLE8YTH8LcT2OAdxD
E7LlhEThvSIwdAcVAhu3L0AdXYMmkbS8EOJig8p9ny/swh+DMYOQCQ48ePGYBF06u2PwiYQ9ojn7
BrgoM+kF346H+osxStYKDhVwgLiO4pq4pHVXGq1pjXzO9uModJuQbyUStGO4rxt+pokwc+7no1pI
p1N78FdIuB4yWPfSuM2A9xkCZcr2qa7FpqrUwaYeW5QBn8W1cO8HTYGNDD4R5PIBiLfEGCH/POqz
VM/2uOVincrC1zSSDeArNapYX7sgMqv1fIsaZ60ttihg/zPXZKhZiUCIpNGoRg5sN6gpwvjFNQx5
6QgNXd2Ucm3sQSgmEVRyFlbsz4U8ZpPL/ApQLhBMwDUtxOOAgi1JGmrZvqjlLDAzEFZR5GlK17Uk
b2UuAx3m56u5FMg/W2RADvhmmTtjcVeZWgxZmzDHSjBP20SZ9qgzZbzmHVd5HernXeoCrNwyNr61
hubzNFDg6QARbo7OlWu5kwt8MyQTGz+u6LgPgu8EKuJcFnZh0zQoeZzvk1nhEPmtU5X2VSMj/zoB
oK2NsRqZGDjioGWU89M2IAJSTPeAFDeWEsogl5bgJQxKXb3rCpBMaiAHkEw/mwRrZeI+2i4C/Ew4
dTgMWLTzrraDgLA5x+f7vkcBywSJtGD+D1Sq+TK/izhYKi3wcd8rvZFvmyKWrEDv9X5l+Ray/DRf
7IoJVnbm8uIX15WUWct6rOZ71MuagYgYlB7Bc7V0lKpPiB+3HNHE5Ivx5J+tIotbY1RauCotdqnP
ZVqvZ1ilIJG0A4Cr9/koFgC5TLPVA0lKCzl8KSpev53rfl45px8JBajK/2x8obIHvxrBLtHk+xKB
vEMLAj8TCQiqF4nlw+dL/NFhhPkl4nAg7RGUJecrrJecHxbllO+nys+/A5CcWFrSDfABQVGTDDch
+/MG36sqkAAAaYeYFig+3kUrajUuOzh+8n0dVeVFHaLMmR+pnTNM7RE85RHITPXxpsdKr8j0j7YR
sC6I6fG4XCFCcz5SXhqmho+NfM+htIwT8VVkKgOSZIVMC7e8Bqb8OQAq5PPRftgoAMgaiBkRy16m
6IABGTGQKSj2YdTN17GqlTspQB1Crc4U25eD+jIq1TVu5CVs9LR3cb9gNIkAh0Fvng+1SHk/SMYS
2ydM5ccJPPwbaK7Jaqq4uWoE5RVVVdWD3nDfKqSw71G4o4YTWZXWsqc/Gj14PZCgAMOIxeDO++GP
QgwalyrfZ6kh2PKkds98aCAyPaTR99FQ/N3UdcPKOp8WcqHjmEsKUE44icBEvFhogBL0ZJrg5hdr
0Lejnjp3XXUK8vr1eLyVJp5vaVDx82Mmp4oN4FHoaJExYUmKwvX9orQR7A13WLg1P88H0wGuarh/
oehxE1ka4qWKwGqnZuEesRwQLHX6ZGpKLVlaDVbESdB9Z5rSwfniDmRKBuYojhuQIu+Cnz5XBlmC
Cjz7pg8DFLoCpJrwXYEiDTAGskM/dKCPUWp1ZRXejRXNwuzGDyCPYPMvFqEMZE5BQni4T1tBeE1R
QdoFXCXx0ny4j5hQk8ZpzRZdtAkYAlKc4D3BZkNoBVQV59utHJtEGtIqvyhR2iVyal8f9JQAVVso
BUU4T2uPvN92qW2I7aR+zWWFxplvFwwjwD0h/3xZbT2ewwwOK627KKq52OIedwcPF7KXxkYg4DYZ
V5TiQm4DConLJYJAwH2wDEdp4Z7syl5VCllpka/VOnWHrN9BSUD3jgI3G2AXpePnu8jA1L05U2gO
UHwAMVkeDgx9Y6EN60KTc0Ma5Cse5dLoKOIGk8UgAVDB0AZDcRqtga9RcT1M811SDNz1580vlMbv
zWNL4SbP1NRiNwFDgIw1KZKvGmmOLaMfe5fLah5wyMkw41G8UQZdpUhUq83PG2Yf/H7cfzS8GLfU
BFIbBqV8pcdJYTagvrqMRVG/+byV5cb9ObvIicFBAXnj0v0YoMiDXJWNfBUbCXdf90jQ5XDTtCdd
CzZFlRrbrJb6laG930FYUvAewUMB8iOgbM9PS200ScAHs3w1t8Vgo1ycaqotEM0ogaaQzPDXMB9L
rXRaxBOvN3g0cFKXwZ800qJcnVX5qurLjuaCWlFUPwMNvVRMJtKFAluN69hOQepxU4DRloohX19W
4G1ZccEtrCvWkVNlBgkWJSubwBb9je8pafRJSKJYuQrVILeUroo8sQE7wVwUawwtH0wyCmchfwVZ
T4COL8mt1CCtgAYblKux746V1gueFCjK97RPgJTSxmothf2DnYTAD9youLUC8brELeRiY/hz3SlX
E7gCNnnWGa9QAJw5gJjD8uXJQBlAeS134oPTKYGCBumPrMYbZN/5fKJonRQnYqdeoXweAKVG3LrG
2CHhqGjl/ewjnyIpiiuZH6e1eo5LXc+WkuUFI3IMpxJD25037Q8o/dXlgnJVTkjsTtUKIVwZnOo+
EJP25PMoXJkEkaVoKDeEUHlnF8AAkRDUtBd+G6tWmJf8pgnqNeD6+ToANwJFD9OLQdZxw8PF5Lxf
QpyEIXw16jNLlDC2cHam4taP+LoyTF+SAPjt8zbu77KuCJSvkfWfGkezLC0cqCdAuxeTEg4SvKuo
XvY8llpkJ6jC4GESQzNRtbWk/nO98LMpxCmQfIqaihowc+fjlGNYLLo06s8TYGpOqgm1PYjptDHU
DoQinAa+CiPh+VsdFcBIjLqlX9K6cImiccDVmLMN2BJkSJ23r6TC2MG9Hb8UIxJGNgbYFfljU4W9
+i2pQmHwCQcujHlFdC4cCqxZOBfBTAevLbQ+SKTPmxWjKp9auRJf5ibjkCFnhGpigYhKrVwtrcu+
MQEg4rtrCemG+hEwUD4+TE0WNkQWfUDeQYviW62PG/SK2XUub9AjVtcYLN1wdyPCB36o847B4gJk
T434F6AkkV4jJ4lgx37e9qbSZNW9npf9GrHEuTSFHxv58oy/Dx5X2NzvwJI6B/a+XlPCV7g7GlTK
HodbVCMciZBl4fNX9OTvTTFDhJW8gTG7ENxh2+HAoZL9K5L1ImkXGx2wbkhv0tMbQYy149SHKEGI
s6YpKyu+nFfsdIDokSQBBx2oZZbsGfBto9aUMcYBSXqt20Z6LjkTWP0lEmkqtwGRRr7G9P5uXgHr
BeMB/B4o/QjJuljK3kc1qMwIUTaW0xBm54JWoWUAqd7xReB8PrHnEhwTC4olJrrh60DUD4fqfNtw
kGEa11Z1QGJF9TdFniGunxYDmUohuhhmTb4AZVpCQm3ONp83/W6YgNgytxw2LeN3WTZdzz38hOCF
RKVxWZ8OgTH5VoY7y4VYIQj4xbYYPN9AIheyp4DEWQa+m4jrAGrJfQyz8+PvoDssVQK0WLfL5sZo
Vkz0dyMDuwO8pUiMgrsPPxeyMRFiOM3nZAgRMAbMECijJCNNnBoGGaCkVlp7t4S4/SC2g6pTEE1g
mFy0xs9yMAdiqoaED2R+QGtgCyW1Evoy4h+pkjAwL7ISDGUq9tIk6/efz+0izIQ9hJkFCQJ8SfAW
Iqa7OJwDPLep1Et+SBAFEXmQCUvxZJZDpqdeMRqo61UXQYyi3XytP4c6SP5J0hr8fds27ddqfqEv
rM4v4/ZHiJFVQl70JYS1PGvGoIWk06TI6cS03bZF2WPJtRwVieY1KoZ3s4/oIrxZKNyGxC3Ih8UB
EvsuGOGYRLJCPrTNFSKpnQ0KDY7Iaeq7YVJ0l4EqDaYCI2TlAC1NDfAbs8I8OL0YNvyjTEW/sWZR
1kSr9axH06MUZw9TVl6h+LJ0W+Q8oseaOLkJ6OZXBMaJ3OqPixEiTbC5YO2BRhTuUeD2Fhqw9yMo
oULiQyLDhm+u+Qp55GY9ZlNO8Vi+kdRwLDZjOooPaptFl1Imdvmjmgr9rgEf40CUIpluFT6PBDJq
2VTuojiX7wHaU/YCeKSOdRciaT0KlIFzGiRcjt8hDYddyyPlmLYw3uqjJgZJ9/Ny8O9P4/8NXorj
zzE0f/0PPH6CY7OOgrBdPPzrPnqqi6Z4bf+Dve0/X3b+pr9e9C9129Uvv+wfy+YXu8ufH9uoyJfv
OfsItPR7T8zH9vHsgZW3UTtddi8gsnlpurQ9NYc+s1f+V5/85eX0KTdT+fLbr09Fl7fs0wJ069ff
n3Kff/uVJdv9+9uP//25w2OGt9HiqWh++bfty0sa5cH/+cVt0sf8uVl+wMtj0/72q6H+BcoDYFs4
N+F3RKmhX38ZXn5/Bny+8FGAoAAblF338qJuw99+5QThLwCO4T0oYIK4MEsQa4ru51PiX+BhYJER
BBSRsIyQw//v6Nna/bGWv+RddiyivG1++/Uk0f/YprDP4NmGrxehFniGWAmT88MxyygkNMJscVSQ
iCr9Ng42Ub3VxYssc9vaRFg4y6/TnCelHBCZ3wBfqErA9oDOLZdQstTLZ/hUQO5JhhAJ97SfN/xA
JdWrdVvuLAT1dZk2pVk1133sSJzD+Zs6sVB7Wql2GUrdCqixrtpa7NW5Kw07X3UHXMQ6qqS4bTvZ
uC1nNypsv99E002GCHWzD7faXXOTPY+Pyuv4mDucfJhA/RE/TLKb+SvBuFM12M9maCE+RL0Iaj+U
kUrMWc336UX7hnjOd2R8KN9gRYZE+yGUpvaj+F58715ws4IdP/8YWxJeZzTw7W56Add0IYJijhSd
qRSbId528ZOaSEhFc+J538C3GdtT4baJIwQbpXtIudcpgVeMacb4OKwRSp+4dj4Z0tKzoaVlIwFQ
DNSedl/Wl3q64fWtwt2W4lFWyWF+5S71e+j8m/kueQA+NCXJQxvRqqc5CuVWlIeWRDmHK9weJp+E
NVJGiIQ3vjlUv+/Vt3tztZs4BW8F9/9QN9c2yPJ2/0+wQdakwlJ5/e+TCufXnZPYBOBCB3IIbgzc
eBYehExIgUvIkHcf5RX4FlMhpbGk0ASFg0D+ulbJca21hZD+O1tbJpcynXDCejKEPMsQWUi8Wp4L
pGhGsgOqS2eig4V6t2Zs4tBTw4KIpzO+FBqZgR2Ygbl2lYQNioO9kE9vO/AuYSRN5hIcwLIjO4PF
W1VK5o7K4PNPSQdc1P1EWzA6k1am/Y3+OD77FRFvxYqA8Rg/uZZwPEm88trgSRXQYHZqnUg/Ii8b
qQS+Dfz1NnsJLlsBpD00KGhyyx0kjbTb6BYXA/wLP5OXHtQGvz8AA9yoIcsfKQJkDEgHJmBkx5Pa
t5LGQjEIFHNVb4Jd+xqCYOyW28dXA1IFCiJ5wTF4mB/L0QTCKT8MZn8VyBTxzZ1Pul19p6a0TMlO
q4l6L9w1z72TXEzfhi1QH1cVSraS6CqpKEqv8gq5keyxICi9Oqe0UJD0S4fQnh9iEEqbHApQvAI8
F7yWT/lT+VTHZAjY/1JJ1MMzLhtQu70FAETSUKm8BaIiRm24xCk4WivmKJNOJ/l3cRuZYIoYctSC
It116/iliUpMCP+GJP1pR56ZkW/F+/oyL+R79q9l/idc5jVpsvTw/6Olyfnt76ekRhgQtjJq+yAM
xmTrm9tf1Y+CHk4pkpbE4GUQ5eM0VhFpNUAtjVoSKXjJkxVPw1qTC+Xwj2hyGTv6KbNVoOsxVub/
W6iIRBGTypBy2WmsiY5mQ2++gdH1QFehYh/K5jcNLZTD39zQkinpNCIVqc+o1cmAYEsnfYTauSLy
Z2Wn932fSjqcbbkWI9FTjjdiNI52U47BRjMalUq5P9sciORIrYLbva4n3VIEZJqL+ZS5qG5XeiEn
81SOUp8gL6FCwiokb32oyr6kqg6RHPtJjmIqN6MopzafrJbxOjE/LnXa2+EsFihvEhXFGWLZMVCT
GEVpCD/SGbemmVTwj+vItaaoP5NGJpRZT1Doj78fQUZXHaE4fEBkc6KN+/wxzYiGkA1dU7ofHtO3
/VusK9IKeCPO0L8Jlr3LAUbm+ilJwSJ3XV/o9+pG34j3Je4G+sXwo9+PTr2PVrJM1pZ8WZ7vn3zJ
lzki/91LznbcJzvyHQgqzOAA42DmVY8VyowlpHxsOhLu1xJI1rbWMmvnz9haa2Nd+DuLv3Wsy3jr
SWoBpYzMIIQm8N9C9gNDlMbzkMjO/T1PLy4C0pKHh9vr6xWvxGlxlov3tp2FOAn0XEUOCtqZvOCq
dUNaEd7znWDTuj9Kt3ZlmO0qhYHsNmQkDudI1CclgW23Kw85eXz0TItzLE/FHwVYpiX5JhOV5OTQ
0oEg13MlPnTiB/ysw0v5Uo96VBWQL8VMkivIPz+g3aVhh0chtBJaFZR365nmEc0vS6+6qHkKukit
Iv6t5n7uWFjryzIUEPyJfVnbMEt86d+6YT40EN5smFPE9o0dpIQBXJFAlju93UIJes13F0qmcGSD
lKk1DivW/eocS+d21xBXDc+DFtBpzfEpG03jIr2pImQdmwi0h5EJfVdKsMNIvJEiakg3SQ/nIa3M
yicprkur0UIGsvhkAy5DHv/jJ2Z1xRYhk793xRYx+5+W8tsdsrCUG7UzelSjl508o4XD41pM/Y0s
m8KrRMOEZLPJ/d27ZCEu//RdsjoJC7n6j5iEjxyI4ApHaAw+f/iTlmUugA0S5qEpZcc0vxfkOxgG
nf33jLTmvR2b5CWwSGMCnHvxQC8bSyKb6+uDRHUymZvtRO835uY2JpvPRSSyiT86Ln90apnejaR4
8FvM6BTvaKQ2oWioeqmQ0Q5vVKebSG+GPR41XrFtPBzke3Vf2/wlYkZPeGVJuc2Eo9/aErnj7Odq
Iz0oZkeNDco9bRJSWfqtj8vJpW9d3qVUOKrW5MFfsnE5ylHdBBGKmdBxo5uRg1qbFN9WS5wjAtM2
yvLZL6g/aM20MUvrpd7KEpFvjnBNcRZs55di75vysSUvHHXcxNGsHhOoEmo9tCTBxydUf9bNlxTa
zqI18RrTt8MfUNU/AgdE/vhUlYAMlj4dlT3Jdkfd1CzFcg1oKI2W6IdqpsRq7Jbwbk81/BmlrfDY
oJHj7/JvEZpUTeVKOzB3GWhd3W/xa+t19jdkK3sYz1NCn1Rz9zCY3w46+Qb3Fv12vMqoI6O5nBTu
YIKSjzjf8NSuiYjieZZO8HLJS5nvjbcLNyfe4fryEjFi0toKUa1tY7Gv+4EmZPs8XoDj3+4oqByt
1tx29PlOhOjPSAflHtNnVMAiGd5Vm/kOJdvs+21H9qmrYNdBQZgDvd9vY7c2KwveoYtwt8137MNK
s7ZDd/D6++p1qpGMRQY6efEudrsa/0Tkh3Qeqtbb41GE+zDeTZ50wZplPfSpj++7hKBMFpp/Pjwo
jn+hk8fNa0fu7vjLCFBVwhNS7VJSYY5LqzH5e+shcVtLJb1VuA+NCYpyc/YGW9tjmjk6EjcgzkQm
ssnpBnzLK5f5U/brO73x5iAsvFRlN4eqwE6nQhorxUgxgL3tFk5ELvYoYmfnu8Eyj5qTEsF7aFxL
8NBFe7Itaq5YfWuSYplA+d8iKZjp/Nn8LBR93VZVO9an+WGbyt9rF4O150hDKvodTFumQTLqPU47
akkOzkBOeDs47jzv+nJletaF1sLM/5fQ+pfQ+t8ptBa24595KNfkw8Ks/DPlJ5CeHwgrhLXAXAds
DjhlFvYmJ7c+OAYgrJgyq03eYfqxsXq7tzurs2Z7xu/sbrRHG7Enyp6bvApasj29jkWk2HMTne3i
MXcFW7B1bzZFKpiKLVohzazEAlWUyVn9RrvqN/2Go6oJg8Y08DuCRa1cIuIjdkinsvO7zhypSnad
afWW4vXWY2Aapm4xTao6sTtY3PUELYpSyPaAv5Y0MxGnwZ0dFkMKqwbS9BCTkNw+SvSxxN/ZFR9G
g/OSUf1YQDteJc7xSjZbGEY9uSroTuxIsjMO1ZPkzHQHTZuT3XH37UGFUyAkGyT+kzvURyfzSWtD
TT9v75DvQODP0AgswIkq5LIjz2xuXlmHrl+hvvH8gOeZUfH8/IxoqEdjK7EDO3UyGK8ymezOLi02
LaHZ3IIL0VbtzCwdZhToVDNXAVgfukjervXClI/0McyDuoDnH6vXYfY6quObrbwEVc5WctubLMLJ
llH2Bqt0c1d3Snc0J0uyeYQeRThRSljhQMhvUjuwQjvGoxz+9cwCXhwLLpmaHWL52d8qJ7Q5ODNi
O7JQNxrP49V2QSNr3mROgmfBMbHHnbc0TP4iK2DS8PYMEzSxq910z9UE/8sXglNbg924szWZsPR9
SySiPVoKDWBNl7DBMBh8CehVZPkYhorvyYL1ZmqwuCuro9m2sqQL1RFsHo6g1O3t0vQp3gnHcY0N
ltiF3VJxU1KaA09jhRtS3fDufJAui13lirvWoaEVmChxQkHPjO4IXr6JCIF5blVObmeWPbjtoT3w
Nm/mHj5pf2l2RKehl+FdxVbHFmamZ2uCRxSGJAxDGt31eJxahYl0KLtHNBn4NSpjH7dWi6nYwu8E
A1R0Cku3VHxrGBCMdnZ44BjYaDtjF9kbFOYk6s100dkkcgOXhiR2QufzC9C6qFg4rP4lKv5pRQXq
K32uFpaXXb+TuSTSISp6u4GgaCzUzYDAH23/cvxdMfg4SyJkBHtGufcdJh8Ek7cmnEDf4ekElERu
xnbmcPSpx4UVm9ZyI4kW9w2uA505W5kZYT9rOIQpTR3PzPftfnDV+xH7WSY+/LCzN10AdmDiVARW
bkuwnnG/wOlFAWd7xEfKFzw5iPfhFYohe4bbOq2Dw2ej8gQ5uOGhcBHUp/rp5EDaWZ+fCZCsrszT
4i5U97Geh0MtOxJcAuxEdxQ3+f1AmXrsLOVptnuzhFqcbeU+dWdIJRkSUjKZnGRfKhWISjsnNTPM
XkNlKzUbJ7ZDzFuAfyPHfBNYvumbI36D4ssJvMhK7capHOEHk70JJGsO+QqSBye8Zu/LgE5hr40u
IyhfQOrMao/3QfYKP9gnCJvYrvD+0MTaWBn1TQ4T3m8zh73q5yubF/aKAl+hzX4GXmpHnrBBtaqT
LI+sijZOhn5HWJfUrmiKnwl6lliZVdroE8aYQwukdoceMKnvmyHGgaKvZrbPHDYe5rkIvNicNwXr
j81+o58YSYFXsZZP3xdMT7D3Qdge+g04LnDP5SwNBgQqu9CIHhM3g82wmymzH1JiXCpe46ZX8ZV8
X7gQ39Ct7aG5EbzBBGWXA4fNycgZcbNnxgwI/k3B7BzQd2B9QppAy3UWNAbkt2qlTnGS0YXZHmYL
0p0y7SJivYIN248j1oDHKfGtkra0pryJSgJXChUQUEjM0OKOyKmyQyu0zPgyhHHCmRzUO1NdFRQC
yntb0yZ1Aqi0yZ7MDM+1NjwJzKCQ0dfeZqo6dJifAtS0UAKxlV9NpkB3ul2+KjAsUEtr78NomIhy
RGzXC8zrAqgfJ4WXJ3f0q9iJTKh5H3rNpzBKJpwtq8bMKZhJhGQMeIEKyu01R6GGU7nNrtlpzvW+
gqpEZW+yH6BDRXS8pol5L9gKBt1ggsB6hm3PzpdvRQA/JbZEAwChtput4Q7kjo1Qx8Sgy+i+uek2
iOdC5XY4IOitWVudWcC1VVrapYEeGI5hEai+nhANXoOZ3m586HnYZRu4wt3GlbxmJzjivfykPoHj
8+n/sfelzY0b69V/5Va+w4V9SSW3Ko2Nu0hRpJYvKGkkAY19RwO//j3N8Y018FzxdeLEdmVKtjSS
KKKBfvrZn3NAUo50VbIxN/1iibgaULA80CayDfcrI2ukcpzt5D14vStssbXwPEMfXWp7YYXpM9d+
z6Ef3t9T+/CKcrp9PO2eY3I6DeQVXl+ADbO7RXzSd86ae3vgDCK3PMXSkDt+lQr/KHAtC+6hgXQP
9/XO1qJ2kAZxuJhV7rCw9iF22MSTquBPjxAtvqWaA4Y0ZKSQb/KHRbEusDFcF/KnFWBrKsjBSKiD
uhC8ng0ar5DeGzxw2ixW2Enujhd4/IPNhQnVcogQUNFsOMsQhxHymkHBgrWZ2IZfLA1fwoNTVvqD
gNRQ7uO27B3Ip+0RD2ZjRwue3iOu5buKm92EN++Fi+k7P4Dsg6wMoslvgStq0OlgI/lSMQqJtxGu
pCww7XJFpfLff6jLqKVJAb4GUN32kq2rXFBDXZTpVw+VHwpUUC7xCXvgsQc/0MUOxscLF7KreZNT
32me5Ki2tJGgYLsdsLHxfbsUXYWScKHa/Ozq9pa7qdqm9F4k0p2gxZz85uKpQqtxPQaP1QOGzarz
K3is8F4P46nz62PqdNvGlwi0HV4HTehL68KHnoZmjqGBC9gqruvg+SK3mfAuQXwgzLBKW71hB/ko
H+mme5R22jbZhEtt198XPiMC/spyeYoUmdW9hdiA60KuhyWCtXEtC8uQ+AnOrQ5d+PW9QYVjhxuV
1IiYVPiwEJtF6Jk4ZHyXeIIRvvVacpkdnQcPr0I6t8ffDPve1pdsDc3sp8fQ5WtsF0jYOkjctS48
2PwUOil8bOSl74f72u+cCn4nhX5L8P6QAhdsJVAvMQ7xCKM9QZqea9uGW11DPLFP2MHIb15SBDWl
Ix8Qx+H88xAo9qUlsqGQQqRLuXeLr73Hd7pGqpWbTq6aeXad/wtpRpj8Co08NZKxiE4hiPAZfHoz
Iscp4B1zP8W5MaEe8eHGUNoVBJgb5Q4PI4JUS8iPd3CrMSPvWP6AcKt836EX0jM2PElrXNRYCN8d
v3JkUuAzwg2Pe+IdUqwMT43/OXMnxAoWYg6F8CPMj6sFhW0hTAUujQugFjwzZZ/dQ80tAztDOIO9
giRkUG084EXgiY5RXsBo8f483OmWIrGhwXGcjIspujyZhYC3NB6HtbCMcJgvHx4wIH3QMC7znYhm
yfzcr7Qttosn3QkoEQ4w5G5w1FEcgCjtAsdc4v+LKJpoV/1qUBkp7xMsgQcR2s50FPzPjWtyCpbC
LQzzOjv1C7bmhpkLHH8HAaFJcHEq4JR4uUMXPBiccIheEHk3ywbjD5TADuGD70YMpS17G9kz3C9c
kCmcgsGPEALC6cAjyDbTtrsp/QX1cttO3zokqsH5A0tTYee4GqMQ5dbHdFRF7FfIMR4Qf9rqbeRz
qeYRcnXPnzasIoIdyPodN0PCHX8t/6lpNwv+b20Z+/Itt5w8Gox8hFGIBvFqG2J3xSFEzuSK9pol
f3/E2D9i7F+Gj6Rr4cQsXQ+42XZKB2TjYji/3HA0cPKeuZqUt9eaMq8HL3w1Hyztj+DlR/DyI3j5
Ebz8CF4+DgJ/nODgGdB55fdDgv1Srf6gUCUgkYYWV99oNUBOeukb8ImvDAFeu8asYPNfusb1IGxW
KvgRhP0Iwn4EYfC7fgRhf3wQdtWLnhWq/ltetHFFH89HNESxSjKLoVIy2Oql7lEueeE83yg3vLDK
O8dQfyRIVqC6q11qiCViUwN548lRXRl1DA25pgl5GJ7f/po1Qp+e6Xx543nZxH4rLCK+3k8rpLcx
L+lq/oC0QYckDkPTI5hY0P7GEzI85/E1z7rm8fG1vq+rdzqrdfx17/Rq+esS5X8w5P9Hy1/SBSnm
Vw6PDg5jCfAu4IuYxatD3YNWuW+58CNbh3wdz7mdz6/n0X5BUrVA88MZPygdZNPXaBMc8FnhqXWe
70Meajk5L7cTuanwUhCPkbs7gdyglWCV3+Q3jW/u23t5r+yULTuod6VbIqFdoXPEQLmqQWqJ7Pf7
LylKhXtkNVOyRypqWk0rcYme1NXkV46GVD8Q/JAdjTzJLpYjmlkrh7eEMATXkUfw1z2ZVo8pMQ7v
78eIHFEGwFoF55U6h3fUABTcQ4LCXoY+jzNv2xS89XmNxPemI4H9+hrb6P1A5Q/Z/3PtnFHaQF5Q
4zeMFk50hXT8K/8Nv/vDGc/i8ozwzq2HT3gFbyo4vH5emfx+Fv3Dzsxie5CDWwlgqlT0KvOPNUo+
9tPgMqcgDwbx7jCIc9+TkNwycneZZffRvEzcDUH/ywYdNCfMyLghCRyKkgcv2/Uorng5ilexS1GY
wL3EyLmeX9FqM16e2jt6X2L3fbzSbsqhXX7tVH+4k1m7FFNGQWOcZE9/Kh+CN7RZ+8PKONJn/SAe
5APbN64BhqXIkdFiqduiRZhkCxMxtuYRw4GqDMgQPk3DXoovOop8joBe7NhuAPsGpszElg+62w+k
f/x8By5A3Z+djZmjbnWgWS4DnI1xJ1HUad94CTSzv0ioGTkhoVsa2qfMy7zUFZzkmByjrUx45Y6i
IsRz2rw/+PM1XQbsPlvTzK1v61BVEsDG8hkU1EdQiUIpRPHajYk+Ll7PQ0MMaRaXXhMgJpFWcgt0
Akn3g7dC7xImplDZRBWwuRRlFMh8jKWiJwY1ogElzHSLmhG8ptzXHjGiekUUgAV0RRZmlj3OI9Gg
AtbPqwUm1suLtKgbbHnLz4iSLa8O8PpQjsalwQ1veftSj0pccEbtB/1o7Q3vRmtOKb7y8jYvMgco
P/NyOm9n4uVv3mTP5Z3aGarvfl26oeooh/CuBiyn6lQKyZF4Hhcx2q8bVDAbh24YsnTP+s3kLnjL
j2mXMPco/GIXTRROG9T9eu9STkMSmq84XbJLW5LlJOhfU294v0LvKisRLkKOQvF76Q/r19fAfX8/
bd4y/3afJyTPCc4fdBR18CnCGTy+W06DDjWeHec5b273+ecBmW/UrVEo6Bb8e14F4rlylBeRXAfi
JjKKKNn+N8VLniHKdSqoGUcFIp8R8dKDgHndBX+8wwlkoIRXzyiJbApVAsW7WkFjHEt7JKV9Eskp
c06nY+Fk3uUOoRMPr685Zu+4jvz8HHzfQ/xFp1wGND/Yd5HltFc6LLS6TW9UHV4XOs383i94F5hf
Y5OmjXx/5aLXrOVlQuzDVX9Yy/8ta3lVHmZVm99FHq4pY3nmPP1xp+Wa2r00EX8Q3B9q98+ldmce
0p/Mql9zlC5AER+k63/DUbrmdM5Rkf8sTuc1t39O9/3ndfsvbJK/clUNQMMCUQx0cZcptA9SoRVV
CNARuHrm4alH585NwRbLm/zYbKUFmrydN3RSuCl5S7YhPDn0HjjdCW30Nl3BvVhkK/T2EDT7ILz7
wmzNb9BLBswqX/embYFMTEzQqNdvk0tfRW7zKYPoZMHzpokdHUq/yEl8qCtySBHpYVjziit79fZm
8dlf7Pb07xayQRMhgbATo7xzCEAzA5Rwyx0scbTzuw4tMuq94Txw15z3wjIHzrhd3yH8QACSLJK1
fukVrexuy/tAY4+PifRAryHtCEReNFqhb48PDzjxDZqsvGxrIeTnLUcdKuS84RKtPLaCPQ1t5oeY
ICgkMui+JnnWNYamqzc38xb+Ujd3obz51bn7sHMzr2QUQXMpqz3wOsCqS9aHM/Ia5wfE0RipEJEF
8f29ioxLb1+yk3t/fygxLiPZiEeuhBPcbH22ktkRqQIgGaUaVnLjLVfHz53xq7c5s5n/g7d5waD/
7D5niQJNKcBmViNVU7m8lzTZTUjSeBTa64UnX16WO5k8P278EPOjdLXcIWUDdBr85uYFzY54WWEj
h8bTCqP7pPjNUvWyvbzRF/raXGTHsCXF4vOnx1f02YpnaYQpsIzCZFgxsG29NRJ6n7+9+t0w/4MM
zsL8NinUQjagPWqQz2IYaLST8wsfJpM2qi3ia44OTG3BOzSbS2emtPCkNW8b5xF85EXObZPZynuN
qXxkLIaNYktQDgFR7PR2cmuC5jTSD25w+/nCrzwXax7/Ml0UognPJTs8YnTscC3A/r7V+OXBWLMU
fFmxqFUqXGDdYop4Qlco0LLsArk9pFAFcsclY0Ls/YK8qrckPibZcvxA814mZPfe8N/bHlg3p5o8
lvBpa4JVYqCNZwgjROGrmtzCFmLA6Yg83rtIRLTlvV/ZXYU/hU+kx5Lx+w+WXSgnIRYj3AS0yojF
P1jkoUICmGeLn7b8J71T8XZWGPjW3TzyzRP8mjifb9a1c2fN1Pif/9zNAfN/67m7Jr4zhdv97uI7
U7p/TfGdqev/KfG9Yh3nDLW/yTpeU8BzhoA/jQL+LmAeGG0kFWx3CpAfZxo4TwSp0fRB9V8ijCc1
fgHgHiQb76Hr7CNclBP0nYNZCl6kujK5IIlcYfxasf1y8Zl2TqdWLgSFYb42s6tdjImiCbOwo7u9
IHvdZK6yyNFsz9v5LQxTMYBNoc/zqGEQ6mVdH8OamBWJYhhyNF5jpotreGBqKIveCR7Rku7tdiLu
Q3beY9xF75trEeXfmIDq1S4cxT6K+Oe4ZD4fNYqRsKeeuIiBHxJiigRFGp5ojV15kSD+ybzYzdBi
jV9i+kOGAy07oiM7z9yPrvCLz5UtcDevPJyZ1h8rChTKADvjGJikBnnmReOvC5ieEW4l/1aE6t8+
iZdpGj5bg2lj/MQgD/+oYvEpbIbZcsXjNqIgfDbgycJfVvgx95r4JA6fR+Tv9lQR/O7rR7TnrwF+
MILCO4yAoYmft/mXKGagZOjKKA6amIiabIbxLl5lB+QW/x7t/phIwli4gYmB/jJgMeCvMDuVE8v/
2r0vrSQYKAY8ms8f2T+xT7+I08w+ZaEErq8E4iQiSqrIS0iWlX17B25n7ho2JHc8/gMuI5mbL5+e
7kfnXrGBXFfC6Xl+fgWCDWx4TF4P7ysKqS9tUL1ARK7t7VXBn8UM/5cE/7uwUR810syoVnWQ92WG
Xby48zxTwT/4pnH3LfbulneYIcIsEQbIL04/xf7evbxUcMwO7+czoAfe3kxgPyWIh4Ml9/AwT7tZ
vb+/Y5bwuLDfBZRj+eauZMLPs33EiB7FiE6JObzcx4Abr9fGq2PkjuSKzrt6dzOL/te6u+tKa2br
fyitq0prFhr+YUrrqqcwizF/V0/hu442+D0lENpI4PmaPaQg0GkK1jtMcJKnBsc9RAgPa1VAJaye
dU8k6eqKjv4u5Czo/f7zkrPbpbLQ6rGMS0aG9MpEE6gUZg0ClvZFjTB+2ku9n8VS7SRJlnn5BIxU
VQLUqJoQELM+DAOA9qsMjHWCWO6zXn4po8ru87H2NSNpiDX04rUVf9dh+GXF6syVAwNyogUNFCeQ
SHrM4aIlJ7LLpULGLfKDLQZ7FyVgQE7PvClhtQuBz3/FAl+y/L9y6D4sYebQZbWhjrqKJSCw5ir6
NnT5oByHs0sJh4Xhc4Mh+oQO8K6O7yl6IT73AWTuFX22gpnXlLGuSaIKK9jy6Pj1sOWAiDceMP1a
jmpzWsXkcOWS15773O34/Z/7Bcn8s7ue+RNN2bWDIOCuJa+CJ4e+sMpG7gupjgptBZU/4bxwYAQg
+fRkcHaY4+OuYUYOOboJqIMGiXGBLeHeLygQeZYDTUrv58+f1Pd13QfxmJl2ZvaCIOdY5hnW+oV7
mPDK4HYipcFd2gfH723gEZVkz0EWv6gAFuKwjf6u5nEIH+xeLO64J8CXPvB8jI1B9PP5/fj++Uqv
CjLf8w8pl99fkK9u6cyS/kFbek1Nctqzjw/qj1eT107rTK9nIQjskxIymJHtfrP4XG6uvPm8t/m3
vfmFaOKTU37pj/gglDEDT28wwCThtDQ4wBJgSgBMYifb+L4lGz4FT+10V6ClqgPkGPA1APdVkh3A
GXjH0yuvODy6n9/xtTM97/z94860dMWJmIPI/x5OxBVrdHl4H3bsd7BGV4VkpmOziepGWXMhEW1A
iYVo5IW3BAvQ2Bz6ltsEgTwxBzG/r6GJbkQCJPGCHXoRffQyHjGbb1/xTK6uaa5N/wxrmunX3/Mw
/UxHuf96lmdMmLNv//4fXdPWzyl9zv9Guvrtuftb8f63Ywvey6alX5q/APWlxAsD/5z7cg+Gyi58
Tj+SXV7+5CvbpaD/JJmgurd0MCGopqjy5qqvdJeCIv0kG5KimmDClJGxxJ79zHepyj9JIHlRDE0C
ArYhKvA8f+a7VMSfwKQABk1N11SQMJvmb6G75ObhFx2MK0hYnQiYbRABgY9bnDnZQ5GnkyrGhh02
ibGL4oke+iaoPLMPwQ6W0wKYw6oakCpP6Fbs9Oj44Vn9LCEfJyYvLaHfLEAFAzmoOzkpOpYhzbzN
oQxpHoGV18ZKQRTWtAJpO1nFVXO27OusAqTyKAEOrG3oTssEA00cQm25k9mbqHwKwrRmml6es1F/
DGjZlKRiynAnh3E/+UKJ+rFX54abM73xP1/6jL4Yz07lNNuI4XQJxOJfkwcftGGlj4WhyQXAvfWR
ZYtRpJLuNbRUkWwdZeNhrOQu9SwmSLinYJLpslCYlKxHdLNfqwxyv+Sbx6jL4OHWDRPU1xaY3Gcq
SUisJq1kxmymaUJGwryTUP8tUh2tyEWiFiTJQzkGzy61BieJxLK4ohRn5ujyNGRLBJ2UypFEwbb+
redUjWCrDyNlQEs9GybX6jsT3PVjl4gek6L4JTZbzTMkNUZzdZJNhZc3fQ8ONitrRZ+VGY1WhVb0
oycLWjDaqSDGqZsOYWX5Km1os5bFYaiuxFczsgmsWldkC8dS4ZxKeHoz8eunONGlNsaMFmivMxL1
Ux7aGbMYSZS0F1ByL6w4WomB2gv7TB0tFQMjXcFQVO8KPbhN5HRAU4uaCrqrSKmZECGuaHu+Imo8
4Pl2e7FQVccwDajdFUOfBUSmRXUqBuD8w0lKGMkbszuKdYEcXyeKmP+Sq1aya7kr5EU8CXK0KycW
xT4LyxKJfXGqmNtMtQS4ObAzAmKyUQb5SipwVtblj9KQdU4qpoqmiWc5c50h5vJYFzIwvAotrG/S
SilrO45aTK9146BPjlaO6LzqLZW6xpiZFUie0t5TBVM2FnlX9h0JhxjgsUXQvTTRUHlqyZJhXWnp
S1zFQkF0ltS3hdZWmHVTtB6DB5UgqE4tDAFgB2srVN1Oj7P+ph60QPNrkI4HJ0TQw8kItBSUgZ3R
AMq+y8zwmhx96xnh5jnxMPjMwd2O5YKg+FvpN6YUzFqdkdp9GJexrZpyCAhYUQww9SNmYUyKoEpl
G95u7A7gOr+PzF7Z1GjdxKRBoecgAZBj2biyLOMC3/tRcAxOn6CIEB5NA+nyPJ6prHboTHVMiFoX
qbGUiqFaDu3IYscaiip/ieWsDogR0Lxbp1m7zGlXxG48KCCybc29lYsB8tE9G5ZGmQKWsRe8Jq7r
cyd2w92oWA9WrinLNKADQPmzTorsNisB/V/XbGO1+UBozohpyPkNldSuIVRuczAhZ62vgAvFNQtT
vCv6/DXPg9xWjPSUhpO+G+uaolQxjrErBEVqa+IAlMJqcEfRsAtJbY+loQDLKh3f+0oHzWWZPzGx
HhNHzopyPQh1E7hZCXZmuY5SRzbqbF2bNVYiiKKXV+2U2BCX6DWphWkifYX1QlQN021EFgGfj1ba
1hrTxhunMbRlo+tWI2O3E1oV/VAR1cVUsvIo6eGxmUrk7yARi5SBulhlaVURM8hRYwur0i+Zbj4L
VSqBXVIBRF9GJUeuA/0JqnTVKDV4EkA3uhgLETzHuZyvWFU0pA+NJCSslQzJTrWwByJgKGv3lR4y
OzGE4xRXFmniNl+m0hj6UitijogaICcYU+Aot8NwWxbyyQqq5EYujYpItJbIKFQA0MpqX6D5ZgwF
46HOmPBU9ypyZ5kYVwCij9tJXGmDPmgrS0+6N9ZV1WvWZrbGGtdUmsRvUpbuBbNlbmUG2bGM2icq
W+gN6/I3hclV41oVC02HJY0CbGRRnw6CVMcvYi2VqK9NbY+MzBDE703bGK8Vqrh7S+30+5oF5ltZ
TzlqGPoAPNs2EnZqrFO/bLbwO2Q165a6MeWLqADzHWjg16LWWMtSknPAX2EfXFWVARAqGgogoVhk
kEwP6WFo22EZTnWwVIosK/whLupdD9xOIhl6rZLJ6kH1PRRLpTEB1DWWuS/3enRWxsAP80kBAXgw
uJY1qKswiQTwRWXgTuz6KF+2fZguprHsofW1vjiVVf+lT8Ia0GRaXj+bkla/yIMiQ0AHdfJMKudH
rbVip5VTTScDPJvEnooierbycPS7iJOWtjQmZlO29wKaY20YcypCg0uwO6YsgIOm1+Nhb1qd2NqS
pJik6tISvBWJ2sU4SUneeAnTjXoZNYz6XayCyDSjD6GgKUezBT+r0I/VCxRrshhUuXqKhiLdV/0w
2KYY1EQaY+RadQpGyIzqdgIFe1fFIWboRkMHurOpRo44yTHGZeREPmm0R96qBgWrrjMcWSuRgmVW
dclmTKppG9YSsrKaiCG7iG5TTQAEXqRai1zTxbXSGyhNMRF9b0P3UopTd5JkSCwJG5mtBqrXXm82
sZ1larpKg2GfDf1j26m9h/R1vbRGM9JsA16yO8nS8FhMCT1YoEa0wQImHcxBjW7DpheWcj/kzqiP
uV9nhrVohqi+Y5UmNk5mJOoCTs0e39FzLObxIjF6rSd5LxjLkCrhXWoY7KUX9PihHdNAtvMmQ73d
KIvd2EvTQkpafGJRnYL6dqxfpSIBO4kRx/ljm4z9YhRk0PPSHtiMNatBTJIGukqUvE5PycQOShpn
N0zQxxdrClu7GtuXTNXerKoaQD6nCNFaqcX0mNVVsuvkuH9ntBLh+ypxsRHU0PKDWIgWjTnpC3lS
sH1KMpgoXrMhtwPYuVPWTK81pd2DKrTFbSZlA1FTxVxRoQYc4MQfAsNz/JLFw7Q0sgzIpyLCFcfI
pcxl8djaIXLw3Hqoox9KUehKqqUsJLDkMTL1dAACaNXmZzkxlZtEi9BqZmRsoxSNvpDEKFnJQfks
tUF/yFsWrzQwVPpNmRiergnJrkbDkVsONQb38ro5B3kZbNKhlpejGY9nFvTtvkqb5AaRJCMDXh26
PQAckwwk83XPRtcIUsCmNuCahgc23NMkb3dJnfVIBIRFrXlB2ujoNUhodWMyhDK0HtqaZFoYvom0
bHtSitD7SUZ3eoNAYtBbYNXBh8JXy2NT+mbJer/NzDx3aabX+y7uAaLXm6bd6HFMwmo8l3mbg8O+
DUjRMP1BVfCXaoDzTJIqaEgXBENhN2KsCGhjRDey2feHsJaTrdZH0a00yPUyLgJQJ0tZqhe2avV0
aTBNPFcIzDZBIeibooLVi4JIpgSXlv2UZp1ba9RYSAUTvtRG/0atQl4GVDZX8PhH4CL3+GQE0Ggk
kIbasXIaL5oRcUBdlYD2RMzusdqU70omYVQ279RXoVGsjRllXYRYq+tvaCd7I0WHhFCisT7LJV/r
Rf2uLDTZa1nZLaekkJ8MK/Ma00DDS9RO0ptWWhD/Uc73gRrWPpxQ9si6ctqVgdTtqBaOJA1ps9TL
oUTnYpmIdp6WbK3Qabxp67Fa9C1GLHNdkgk0gLKmWR+eelbe95NlrQQlFEoyGGOxKQNVBDdjmhjE
pMmapoi6JsiJX8dDvlJzBTDBrBfA2JUWNdwO+a3U1eEo9EPqqVy3mH0GTMCKmXeapOjoGO9T3R+Y
LHmZqRZHnOx0PVV129h1nYS2CQ+cqIEykkqYVHcsNOHcaqO4o0ViPDIlMxZhFUjUVYLAsscA5TPS
JwiEKqk378SgqM9VKCoPwsCg5Q0lHt4kBKZ7PZ9MdPxkXeiqrC1CG6f5We7VY2bSxi5hhJjRWscg
YfVT16fhsZdl9X2YiuQttMroQGmQeHorgI60CVKTBE2EhtnS7MHAMFG21PW2JLSMXlvQvC5RUqux
QjEmlFqlU9QR0Pf5nslqKKBZNoetSmhJF7FugLsgxhFRRrE6FrRoEFmo8C6Yaip+zCY01IJJuCRK
T8ODLNeAG860hL5KyF2sZbkBbmOZC9qXUqTTMVAAEuC2QzCeh74UDlEJB98RpmyQAP0/ag/TEGt2
NmbJsVe06r4q6Ah2ocx8jWRQGTumokIDqFHTEZaL414rygahdlYqq1FJzRuBJrj3No9YaONgpY5l
4dR7HRujTdYnxW0nJKLkWOL42hVaTgnLxlr2NFoZj3I4UBCcSwU+w/0zT6oUGCKhihUD8ZLikopW
x61nCRljq2iIY/OsFXnuSWlnwWIamobTPqiWakFp15k6eAjHrQoO64hf1KyorENPy3FUIKF6GS2q
sIc5Dyq51BeBno57SEcSbiw6hoMXV7puOYM49uDPoDoUTiibyIE3rXWSoi57lZW2XPQI9t7DSoez
2g1Zu2XdFO6zSQKyQt916J6NpxFzx6LVAVfU0IuYdDl4DYyuyO1Isl5zsTV7Eis9XJ7QqB5heaNN
aUjiQqSxhQ5gRtXe70Q1GB2xaWE3ZFXV/UCgJayYUkab2JIqUKXHnWonLfwbB5aneMyq0GCuZOTB
Sa/NpvNEc5pKO5fTAg1Uk2RA9gW9kr3Q6tPXdlDMU1o1wo4NNd64Kyq9x3sWwnMAs5XacDEL4BCb
RniHRqjgWZxMg5FRETK/DlJW2KlZmaeBJkPud01qPOZJDT53Jiht60vWaNUOhVsOSG4aGc9W3NZO
lt7BI9SfdCr0JUx5K0a2WDTJTugiJYSTrOUayZkcmZ4+1MUtg7MNn8RUdAw1C5GYO0NlQj5KKkeb
tOgBSF5oEVjrYa4xFT7QYVglQW6epEphmj8lliatha4rQbPWJVb8lCtdtMFRzoWVKApd68M96CY/
HrUC5Bq4DLCxo7pO10M0tUAuGAYzsrs6EM9mk5hAKmYYt4EaFSCvcm6YAKgQK62wJVHjZBl5qUdE
gd9C14qYGWfNQH7DERh21DXLTgNPWGXCOc6HLKrtoGgteOViahzUUqK7cRhSV7di7FaaijGoMBMN
mOJylW+FjpmPUc0E5gSdqbi5nuu3xcRWoR7p+0oM5FUpx8KzHElZQ1p1wgOL07gR7KHUQawZDZHf
hwk7akEN05DpEjrZatW6L7tYI2ahV5lbsLFed12oPDMo712Rlv27hVwk0I2ZUCzkSG2h8qJaRYtk
liHm7Gp5KP1Ex6yRPUZTLJDJ7EbNw9IV3WNqXwIfuBFywSkjLWuuVIt4GvabvIyhKQaCCgNZDw25
y0sf7ccUYBL1TR9IDTGq0hLsKUL0Q8MawMyxVfpWFjOQz0yCBciALtaf+3hSRLsdUgwm6L1stbaR
tmF7UwSToLqSqYUZUaRJa91Bk8EIO9G2e+xkluq2kAzZWhzDEtR/UT8AdhziD4JaQW5luxerdDWk
qSr4UC3WiEitS0MiRpPVkqptKwCKazTRbJqlTUx+Y3LK0JHuUZF0hNxpuqzPuiSqnBqFiBiaTEUc
flFFK8vtPmiKt3EwwgOWMtiiUkqHMOrg8MOgJyTRJwnwvloibVN9jG+klKqQWqqyK2h5v0rSYnGm
ZUrIppuSpanzxYmVObRlBa+vyar4FAYSAr9anKwYElhl/WYITeCYqEykbjvFWuEbadWjzUWtEJt9
/qC+raby9KIoy4ZpqZiKQ9Z7Pm8QlrIcxX2fIcgagQXf1+vM6pgb6krrTUmsXRFOXhn7JvWDyykm
bllWUD9QxNm2qLnVDJSKGQlG9bkVWHlu9Wayi1a3nj+/se9eybJkUZcsE4Iwb1IJCyEuwjFD3sQC
usNoiasqiwAJZPXq8nKp31RSuisy/DevHH1h//qlKMeahlH79y39UhcNqDXnr+IX+s+XoVb184Wd
5/b5m2/cvKXteOje6vH2renS9u//hr8M3wr+yv/fX/7t7fIud2P59u//8qXocniwt28hLfKPxSIk
yv95dek/6uwtp9iPr2+1fP33f8Hrv5aWVP0n5PYUEe3uoo78NddOXytLqvKTqsLvsBQwe0HgeG34
H5Ul6SeIgiSb4ApUNUnim/WPypL5E3K3SIajSqWqiqJZv6WyhNrRt0lRQ9QhEKooq5ZhGhoqVbOk
aK037SgYHdJ8dQ5yiKaMHBzQ3i2nyLDhTsBXq5QWUDhGe1KGzPTlTH9SFdWJabKNhES3mXHOpngZ
juW9MoKiOQKSfzE6SS0t2lpZFGW1GAYKLi103UPbB6QO8+ycCE20TuJymTQhzr0FJJq61h3JoumT
klmgaAqBHpVOh0AvA0fOFXnFoIlE9v+oO5PmuHlmS/8i3CBBYuCmFyRrUEmlyZY1bBjWa5kTAIIE
wQG/vo/udzviixvR3dHLXtqyVVUsMpF5zpOZ9e+4b7FCYBpyEm8oL5jp8g0KQF0NNk9JjRUZI63z
pNE/Rrmc206iGvfuF9kxzCe163ozso4+NhOOBBXC8zxDL4QkfG1TI5+hTfuntQtdEY0zVkwvLj5v
04g9HRxTZCoyPPjhh6uGlyg1eZISjDfqYTSYscOoKb9hQFOVrTnS3pu574ZjVyUmNxPPXlxkH+rK
smOm+3vrk/m8L7U9hi1Rn26JjpzH3c0iPCY5ae+K2FR9oUl7s3b7+4hFUEWcKFcEVO6Y54WMMnbH
Lu6zo2rX+bTJCtljqP3t1CMfqOSLS8lhFRqnnOtetp1OZ50s8RN1nh+ypM4gqG4F3cmzq97h6KCN
d2uB63VtzqNMlNG838xBvFrivhLql8KQDOA+Y5itY5FeiTUfovnE1uTN4LTI4yZ8VMLCl1GqyTdr
p9ww/4O2kJeFcfWQb8P0IiJmckZUBrl5jt4Iomoeu+glkw+gHe/3GZvNevdmbPY8cX7J4mo9T7y+
47PDVgaXTnldQ0HpTFfMO2SBdG3HPJB1/rUomd07F5ljFOyHjuf1E+2J7myIelkm8UzmrAkF68Kj
7vbtMMiApW/fmXmMpCvXhN5Rt+1lIiiuo8A+r1CJO6WRrFV0GQ61IY9x1X2ZTJ36fesLq/kFWqXL
JdRY9D/291WkCrqarex6/9lFv4ap+zXJ3uS088tnY9Y5r9p+zrdp5Xk6rtUDrStV6EiTY09WzMHf
muXXggrkkqIGOoy4JY9T3z/bVRIk2ap+TIxuym4RrBgjJAqer9VXq3DHtNX2InmUHNpuwiS2BC6A
4KhuAiyvUppAz/U6NQeLSuEZSdKY15HejrXqTQwNCpkblW13C014/Kenor8uMT2kocXEtKVDmnAj
xj27Qqdp8ZCql/BtBSN+FQrdn42o56cA/eDNbBJrfdJIvYilxwikIcbNGXddsSuJG4XpwiQ1xisS
/7xMcrxC4YHmJ0b9xCjEtbRfryjq9QV7RUwZxV17IHYebcHUrObjxAP25Ox+VWVkxHht2bjnuqLu
xSMtKdaaNhekgOa1h8fy6KJmjJFsTvy44kDKO8f8P4QQOMDNhnRz6pi6bsMSnhAxsSgvnltfpCJ0
LzGp4ofejGIp9V5RFMwByR1uGL499023PcyGr7dqFeZZpLWxUFLkmOZ9Nk4Qhte6LXzFUd5vHeqF
JVB2WEexvmQoezG1S1TpB9ma9uLtONm8XwweJF8HrJAzk6Z4Mqfkd1vL+nWCl5McY8hBByfncIDo
q4u969EHhK1fY57KTd84vmVQQgfojfHmml8aAmSJ8guyBsqWO5StO8+TCpe+7Vp27eS4Pm50Cf+4
RGxFqzYoRKydYd0NkOzMXK3H3ZsMFhQeYk/G/jP1sDdmMYX7eEPxlfO6b7FBOfDqOiUay6CYz3bo
zHz5ZWC13Dk24UrWoepLkQaRJzqkx9gOoAPMGkKZJFN8O3mnS3AD9CYaGyisYePP2xhhJXbD1q8x
44CeM7GiF2KyPI8ys7+I1pIbmHKbhnUy4KmSnRfFSMyf3TXjORJ+vpuSqDpqyHUF/MrsSJpuvDUx
EaVGKL6njMi3umowyc3M66ldTV3ndmW1gR2sh4IqXf0ex3qnOcTs5aNbuXygtJ7PYx+7p1rR9diw
BWtSEOIKOtZowvKxPTa8US8RfvvBhxjuB1u3S7B9dexxrp4mlm6m2EBHtPmuZ/alsy6+801vPmbE
mpDruG1R77LxhSAZLPqFyhzoQYRfnuVNY9A2Yg2/m+XmrpVD+ZpraDGI0obKm13zACs3THlDvTsx
6HunhkKi7LOWQQVqdQRzHHaAJzU9DENwd0MPAdguDb+NBuFfZdOGpxrq/1Nb1b/nqsGCnh01N2zy
qTDbYI4b/InSWYLlNPMg3sa+cZ87abufdSKxJ9tTeptFHL89XVGDg5i3R8+ZvWliX+PZb/vhPEYM
y8ashSdVe3kcwrLes3F9YbydzyAVYDbB/M2BcesnpERYB9mtKzS1dC4HjWiHCnO86/0OPaaPsR5k
DeIcmeDLSUtyRqEMqaIfko89DLj36jAeoS3IY0Kq11HW+98Uovqdp9oekil7IpteXhjhUe6cOwJE
OcTD/F4RHNt2z7D6RB2r5RtsqaKbKVl+wGM47MmIGXRdBMtLfk5mPoQMq4YqUfax+Rw2cdmAwudt
qkowMBQaZFxaK2Cz6w5rRIHP5HqEy0AmCsWiZqdm4W/1kqC7kC/VFW++kMy/uX0oq3TzZeY5BtxZ
qr4WF/pnQ6vu17ztaKYDZPFWcSx0F8Q8gKchp7mLk2u/r9FRibR9lduSPe/dDCcdRuhh4GtWpC3q
VDZ00QU5xDMksKJfkW+1DBPtNgMliCzl1okHnWIz3SSLgIex7NcW7YwNPypOnvm3A72NWOxC0vc9
IvMbq7t3Tbb4jqmxPbdItKw/JxUtJXPHdK79jZJVaRMZCrNDz531nsvQ2JtlrP+SUZdNgwN5NKKH
5V+j9m6qudTOFDztzum8QLLmK1on0xG+1cigi2js+owiexYEoyRZXx36HZPntIW9to9fEs/tvI7P
m/7hxXqWKX/PWkzpS5L7aFFx/m1MiLAf9chOPvuzDfszNGN9GNeM5xmCfrlEPQ7y9b6R9t4j6fKt
xD6caHl0OEn7bsHoQeOg2mynecR+miTZDtwDB2hTKaBt62Mf7R7PbvYCvzqGIb3/jdyANWlcYTH8
kqIpUtUbMtSuLVkq3lGon+TCDwZZ9IUtdRm3+u9YY+EXNHC7KId5p9SO92lCj5ZtfzeO2XwRw0Bi
GgfkRqCo6vrECHN3nGl0PCwWIt7i/JlyPuUQ8LITgwCW4+wjb9Ect6e0XnHcuPoUDD8NOyboZRA8
07oPZxIF9ixbcWsdtACXVk8DVXKAjhhFp3mFwARX76lq4+GhZtLAJsLlMrYd8nZPb6HBY6lVg4AO
HYyItaS7jIdDPKqfgQwN0Kph/7FTSNUD90jemvpOCVespAunLGr/zlvPyhqe7s1soA/tasD05dWk
HHNC4TMbHl7rbMPcxET4q40673OIUx8Jl7cZ6eR5zmpxyxaN6Yu9JMPrOpE5rze93rBJqgveOuYb
Cp/cDBN0rWkyWE24xdVLVMVwa1UmHnzTzEUn++Ey0b0pM7oRmBYLye2YkIJZDI+u1Yz+gaF5ENEQ
nbma6WOckeWaiGz5mqDoPleGNW8pjrcjnaMAWKMOdS651HcDiXCmmW3/WUk12gNdal3YbMwK0U+Y
esQFJuUkVYpEemvv03WRF7f3aZFOSEZdvKs+56JbvlYjsanRA9ioxvA4hrGPyoSa+H7IZmyetba7
rLLCqjNYHIUdDXTKNaKvnob+jirePRrkWGVs5vneWoYRvBjzkFu2d09i6KBVJoq8IQTIDw8b4nbb
kdFnIvW3csblWWnii33vf1cJUmCuiTmnYiQwVWCFsvmPrs1Z8gp7v2z8S8Kk7xpgRPS0h/YV81Mu
Mvyt1rEAnfOXRu2aQ/SBVEqxV9BrcDbVmXb1taIIxMDTClhuJxlU3hP5c9bLF7JtdzPETZyLdH2f
0qo9QvJ/aPrH/dvl5cinlmE/6bH5fkz3viunqltO07rAaJUBW7YyBYlpwrm6rP3yAO8V6X9YCjqP
j2pe5uRQZwHK6lSvZ2a3+m1Q7XxZdYCl2Q3yoDb2CMUb6nja41iOGiTjzUB+LpXqKhwMvP4Ttb09
wAYIZc+XYUAW3ltUMFpgqV1QT61v+AM07Z/MDAqLz0CfQjWlyQgBMQUwoWHawQwbx0+feMiUJsKy
xNaNb45k0ZYnQ2VAWoAZUM5PhxlW8RfVAOAcXFncB/vq7rATdoe3xKorsd127Pp6+AUzV93RcXjp
wY78oP24lWNMepKbesPCwSnDYVEP8gIKC/VfzJOO55hjgcJ8TwVMynqMaojZafQbTksUI1Yn82mM
LVaSyWg48nGVfzeZkqP0KUX3O+EtTHrtTpNYswOzffftBEx3Bh5AvjHrT41ezY2Ym+EXQX2bx90g
fmwYxJu7sCznfpmxQS2bscO6rarzaJT4JPtc39Ymmp7p4Od8pWl8u6ixmS4L0+rEETduYtcl5363
48248rdkoScZwZWG9Oaws21VNndkwkTarFvfAHQNzzMfwsHrNME2uMk5LDCPPTxgt4TfoZYOi+56
kYC41cjPE7EjMvfLq0OkOIJewoLubqmOVbU7pHGLWY4tJO6czEgmlW3l3YD8CxX7CsRONOrV82z5
fkLjd9B0m86HGm4lqdod7iVNExRl1dq9gEezlx0m3qWROvojKq/jPJp9dqE4om91YLD6q6mGpQHD
8lBNVbofpo5XF72pK9+F/aKj+krthLb5iSXHHj8s4DWYawvj5uIm0x02YKrYBq+mpWzZsB8NnchP
YJPdXxhLoohEHU6mkuxdDRqHAZnVk1EelmHk2oOvI//SYfwUBzbCDSq9bsFjrh1DhdtH7pQBVUG/
VPD8XcdhRARcTffEK6QVORTKA5SjBUn2KqE39auCE8PW22Gb2TlZkvXDRjXC2xDtfV/gQs0fDbVf
feTp47gm9SlNs/H6bR0etho5CNR6BXPcpi1uhGa9csmwO3Dff9M6vC+seqzbDcGSDLcYVFfu2ot/
Sev/T2rn/1bK/Hcl83882C/zY56+vubrb/v/gehJ/4+q53X/bfTv6d9Vz+//8C/ZEz2s/xFzxqEp
AlhP2PekiX/JnhmoeVDQ+AcpdEyw8aDd/0v2pPI/kPdA3ozjbz6Vfo8w+C/ZM/sPzBdMWQap/D/h
abDT/0vsffyXnv6vngaIv//1538H2r9f/d9kd2j8HEKsSLNvElZksfxvRH3DvBFpOvCzkXmC7cBx
0eKxx3Ry8X9tTwXF+d9eDC+CKScS+3swJpEDosfP/81/ShO4DJk0FKRvGJc7RwMNR0JhKEJbmPRD
5rMkPnpFIZ7GMp6xvBF9ldh334T1dqVtlBYCoQETwlJLn/dGTK9pNJq96KqF/ROt6fS27auFLiOR
90NszHaQHsY6BwAnyqIjmCGdQLZLVVuGxe/fByhc5oLGDnpl3NoJxuxOGWbe97ZBhxdv6rdmEBA9
h4DvME+2BeRAo9P4pIcFGsG4o+d4YnMN0L/qqTmrWgeUmmaAdMiRFCIN61V1l+LN/NZNAmWRTBbt
x8O6ky+845VAK1PjDwX89AuUDxI92VkUtI2aqxNeNb7bVAICBL4IBN9ZYX/s3nN9RJSYMT4t7A0W
D2cUKcvQLIjxG3j5tZiU0Jgwlvr0H5S4GXRT5qO8T0HwFCpKAiIWrdnDtNmUngLEefCH+M6nQlpb
vzeoaBkqaZJCQagnHIWuQ75bALpcXm1bjaiIacN/TlHDtlzJVGNKRFVPkHap+0VB0/1tNjW1+RQS
gTRHbQYDsyKGt9SkcXhuqoUjQ8fmXAy+Bz9kyiGy2yfxYne5Tqokzgc4+KpcvR4ehnadKMiFSUMu
XGKAaUpPxBTw9jCJsbc9ahrWk71obKT/jIAvgNBMIuC0kM6+cVSmPzHB0idIpuRYF1x23TVwiOAP
i5g8ZM6uAusn64j9ARMOWXXvBKDuaYzeWGTHx30POK5XYzeM6VFu9EfSbf4vmmUYaFq1ZqFUbm9v
FJze9SIhe7GbvUrI9sXGuIHqHZDnbUsX36iWD/bsaKywD5eJGYX7SvevsO4KK8392Kc5m7fvI2yZ
+C04lDAgI+5MfNi3LOgzPiZoGAnTOMnbZZMWCjeyw7xpeXSz77P7x+HoVzmPqwhMZJU12XFunJuL
IV06m5PaLqRIGzQO5rXuk4exjseutCTyz1x6cIMTGOvLFJHulW+8x9T1pU2xO1Y7SQthG3BkttFd
VdSQMwDrxyjpwA/1vjlRpEX8Edle73K22k4VnMXeXgMYu+HM6mg5mnTEWdnOkiGxbe32vDsAXjlo
9d4WuKnNE00lx8OWKfGP6CIaH8SS4MH1EZH4lCqCWL0OiwQ0tE1dVFgQoyyfXBgpXnPIzKHb9NaW
c6LXz2RRMAw21ObQluZGg9iZQCSAfl6x/wIMuMgzSqM/Q0Kbq5Bu+70rjD4puRpg0kAus5ja42sg
m3DA1YbRAnGwOcLATO4Jd/6eNwK1QJDRYksYIVBlV54ibNiYZUuhg6lOGKewv9fTsItcjaKCUE8i
N+Yqg/Q9cD18wHlebwaXMpXvcSRuIdrL117bVuVGQO8EScjiu5qk6cVCy/mZ6XTGElxTtaGo0pEA
ljCMvMxrv36XwR2QImgW8pvHDst9JDfIfPtM3R+3Zdbe7AhvFqskovBW9T1UN7Gb1pTZtpKXUfGt
OmVNY6GIc7DoyMaQFh4RObf5POGO3EqMglhe8bK4pqhYB1sS1Lknjy9zP8IuAQQzUE+x4luu01ON
cENelmYASo8BuciibeyMPshViYcszrpQTMMYfM61livIn8o/MaP3EeZUgIqx2zhFZl3Bhc994wXQ
f4PEE5j2gtkOjHsBeXy3AJCynrUvcvACICNo5M+siTQmNFmgsIi3LoWB563DVg3H7LVphP2M0h73
9cyVXA6NHgBl6tGB0dvXDK6Anx2OGTRHxOqGNx2CdEMX9hH6qooPc+K7qxYbnsGI8e7UYYdedBzb
JVM3gKQs+G4Zh3/k4oZHswO/PZAmIQoxWQNgWhDTQFcnltfHlnSQlbppgVWl66FxN31QyMt4nSkM
EgByleTJDF2y42pVZ03X7TUN6cTyGJ177wJeIC27LmFInCPcC1C4NwRuQHkM1RQyjw3dELgzYEEs
gylxTfWz5NrWgInFhv0drvtumatjlDl0Y81Hv2XurdUGSu3ccDai0NqWhxpqewXWtqK/Q1ujVlSS
zfyUzRkVedc1y9+UCYcZAXJDAxuZvYb4C3L30tatzW4NvrusHLbY6QNTW303D0mHoWJQlEPOLTps
YAWp9BuzZSbN66FWB7EThKuQxlnIJXpC0FIXXEqPVeBgSjix1QAaKJlFCRT2G6bstAJ22ABp5N/d
g986BQuXNWR45/AtoueBAPzK+VDjkDNb1N9tFpGztH7zEKWqvUIfDMJ+DOrN8KdkyKiB+LPq9xrq
6+/BjHS5NWsNUWm1o/TIk9RoDiiOEdbIaucCDw+wDDkM3a9oryKXNwa5CWw1XpOHNGnW/YLS3wjo
61UD0bGuyGe9mbkpQRpqWaA1y+4HbqbBH3A0TND8qfwMCNDYt0VM88CQGUU3iTBg7BVtJw5FwXNc
GddVfzlvE5pnLKzntJ8yfH/Kjz/Aa9bYNZQ5AJYjyZDwONkylPLr6NtTGNYFAkGoYVKLsAI7SRz1
O+SiXeGUQSp3cMD5llv0a8nPRcKq/w7N06lzib5UJhUXlfTt7Q4ljxQxWEOoCmPYv4ih+8vQIxxH
g/3kc3rbkOkKPRji2cLhbxT7IKd3oy15d3O8HoTQh9ZNlyZFlWVZB/ZTRVHh2+lo4JYf00G0OIC3
k8ymDHqwuullOl880H903viAn846jr4Yh98NhU3kDTKRb/m5HkCGDgASSprU/d/A0NbhoSuUK1sB
+sMXLJWpWA/PIizolsPRjMeIeHaHBhCmzg361gAudXCRigAfuECw5y/JLs7aZ4/9siGfqmJx8NGQ
lMmoH4gVEToX56MCKvOoI+YI3iFSIDCNfsd6ddnURzslYyEbtI8C6eOYAmea4UY3W5UbQBDfDayU
P6cAJH9ZARUDycoEQhZ9LoWd0BiE2gFj6RaCiW/dintYalvQrI0/Kwk3tLN2Sw6QLex5h/UAQUbw
d6kNgjo5VCA+MYjGAngdUO/i5hpzxkf0+SQmRQPRCJVtFfFYJmgtKuqMvmqSyqNDRy3L2xBVbyuF
IbkJceOraNnOOkKCmPcsSr+ysOn7ESL/OSbLIgox/edXi/O2BIxaXcXaTwV4wm8qIIUPVpHEX0NT
TyHPNqd+87rOPuZ9voyCJDl0Zo4+hfZ+rJYhl01W3bMgqyJCO5bSgyjgQqQQ6pben30lyalvBrDj
K8FFaudwFM6ap9DP5DzU7dFN8Fx0+Mjmbvwx+rq/9QvaxpIAlKBtx+cuzMmETLBf3t0u+nIaBEzn
SY1lU5nxPAqL17IsDK9DGvCg9WOJjjSHeSlO019uwjRF5ER+vnrZkmvUj/3PJCR3o/WY9DcKffGe
oBb4VipiP/6qVnXjl1Y/BVR7GZp+OdZ9RR052bQvt6oOpR/IVCYgoYqF8QOUlfsZnDioWeQm24LA
mwQHRQ2qBQRg9rfzsGQmP+/Pq4s/kMC3IOpiup9RmywnRyr4v7XBpTdeY/lZWKIS6bZ/2SKtniyA
fMivNjv6pKvOM0EQ8PFo/7KZ7Nd0ovVxiKqldCuY13OkkUJsU4VoOkoMvh0Wd5xrbB9KiPkZIQQD
YxcGkyFRHmBYkx4PndTwihziC/q48tomJ2jsMIknJKORQ+aOTm7oaAbhoQPvmwPcg6AYHqRvMQWw
F+ltJNlzm01PAOJAVsxJmrsEWi/fNRbhVPEJgfs1ydqLqac/rlWHsH4LdbuxB7Q5pyeydEd096rL
3uw/ezxW20TcbSwUnk2+H3TSvWcjRcdz+M1S+rnHjg950wPf3yM8lMkYoyiQHGq4FUhURvY3Aeha
7DD6D5pBt5pxB15hBqqDTNf1SCt026r9u/gQyuWVjbeQzzIAYhfrli/fSJHCkQ4BlniD7piU3lg0
/RxXhUnwdO2PS6p/aWXXG3R36Vz5PSrGkEDgmuZr7BbYRHXAkKUZZFSO1h8M7Fv4VqDB/DPd0VuS
NPCmIag/ICR9NGL5yX08b0XddOgp3VtQvXnFqvqamR7wC3yRi0Y6mhOlsOEopAHK1/oTbfQ/vBWP
cxs/GSCt6HFUCxatjrq6bwUoWqnIcabwjNE5gusdJfQrsH1ih1lG2Ulk5sNpdysih2vd4/HK2ug1
caBONlphSuWWqlsSr/MHhJA/rcimE7bMoIGyMdBX6/YOzw7GYbP6XRJI69nyOHAJDdbNdwY1n2Ps
SIA0304UyEC+qu9ibKlfIdKHH6mo37JvN9GOVXKWtFuPbUyy3z7pHcjotvM0F8uibpQTKJp1TPEZ
ei7wucz8ql12F0UxSuBEHtOl/wo4TBpolxMacgdy4y2GfAU6wtWUj0j4sBNPTMVkYboKMaPwiuF3
twzrtpL0yjOwLlWb3ig7kAuL4q9WWLQ09PgrptFTNHVyOEx+eAu9Rr6KKxBhwRur4ncaN+KFSXkZ
0fG3JQJLsjzZkDsgT7rtIRQeg2IZUIIKXn4094caJGvOjCrAV/DTPOErZxk20DX8rXUrUAJwAJbf
Dpl+r8As39WC/zMTchmj9U/GxX472vlBUhgFsBCz7JYQgLA8dNdxX5qC++2IeuE4pRLNPGi/amkv
7rTZ23taJ6dpzJJ8DBpdBI2UD8i3QRoLpLbdTN6owYfiYIkPsg3fjVvqeRd1iqOoT98SJGdI9tS5
2qOfUrRPYYf7NBFcyQFzAqDyjmkxuKWMafe3DutdH9v6RKO52nGUAdRj645yvN7O7a4wb6edUOxh
FNo5TrQvXQr0RlK73oEwS0oT4td99s0B+VqM/JVU8EsyoMZn2Cq3rB9Aw2XooPygIrVonfJRudWo
d9jgl5sm6TANYZnqgM4hVC1lFsbsQavI3IEh1W+dreuPuln2UlPXv+Nu8m9YrYdx51v7KE2C3jEH
FK3W2X1o92IBxl6mrg5Y6wgJ7H7v9jf4UHo57vPQPfWoXRoEnjF6Us3yJ9as1FmEeWJ9Mh+mCkk+
XxuseKtBOs2fYFH8aY3JFV1ec0nB/70BI3/ya9L/wg18BxMT2rYBm2L5hs7krA9vGJkRvtCNh1sC
on8KNeEpbUieuR2hCXQRjPte7lhxsSXRV+95erMq8A90fkg2lKEyrGXjY/keol6cBaVg9jrAG5UY
j3Eb5rdsg1eEKoKPlyGz7yweThKj/W7HYblb1HztQ/1j7jp8/Ep/rN5iGAWfTq7Wn9VkHrcl3AEi
e01NPDymqWNvfPtmOCL9GqvxZxLBHNvGAFIBNQicjvbKGihlFYW3y0EZ6NZ/NVU0Xwj0lphQIF72
ssbpW0/m00JTdmJokdLV4AoVM9ytbgBa5ODDdf3WP6xekpcsNPfYlA56DBITgBg06o0rxdeyzHIv
pB6SZwMMbMNNMuPkIsC2GIYcxAnqjIb2sPfb6h05NxpRmvYp+UZDqG9eoxjTNtIhAt8999cRAMkk
/ZnEVqE/HIzfUtX4D918X/n1Q4/kCyqtzyM3wYxdka6ZqmlLopcdF0y2OOUW81k343jkvr+qZi9J
RgxqZwu1gazgNFKFTlIn13UoZ76C9EIllS+V/Nuj5S9kxlW5JRhrgZbIBo/muucD1BlIeIDX9syO
d6hDf+PYFLDNyQfOO1Mwh5fGp0npXYTXhquLZvohjh7mFFwOJsnqHPJDi0YiC1FHVtm9ycb9xHy4
DZmOUaVn37x3dM7MMBzRMvgdDqa6QWsjx6lG3AEMVYkE62cvWoU2o1os9S2Q1PBcq+QGbF0DytRn
bcGS7UvAfTsSiY8meXZfTQMp53S+oWz7GVdzRb+FV1HGbCl6PZx1wFULCYOOvAdzWgxwAoGGy7xt
xseVenRALlOGzs1vW1eQFENZOoVuXdSWfdmlPT2KAQWTnevvt2/CoRmSg65pWi5xxX7agACF9Qcx
eiTb5IwOslDKto6ywoHNuUa2vRvZ8gO0Srls22mIfTkkfP8CkNoXboZ8kXcT5LcaUneOxvfo+0Ph
7TPoy2B8E3pAQADc8z/ZO3MlyZEly/7L4/EEgGEz1h2+x75nMpCIjAwsBhgWw/71fbx6Rloe0cTw
wxRRUpkV4Q6YqV6992jqU2FNKF3xhLyOHKgX5K9xrIvfS+uQBO2qletq5jkrpq49WkNAg+QSSfUw
wMb4kUr0yco+ByI9Nyl+OdyhP7ZeTo6LaMjag0X27waZ7tZXqfW6TgyYp+5t9MY/tV3vZMJJem0b
OZWWClnPdXAkRHwnu9UkL50fPTHdiGBcOe2MsDdiNfPkhE2rGX6P1/CntBQaxJx5SO+pvESTpFUi
IFvTx4WItcWQHFCNvL1tJVsjMgZ1bvCJBWK91Hr6qVWz13VUbj3SOKdBRjVRoP6vdhqCVZN6kXV5
GOf6fZXZ10wIekPA4pjQMn4uLuVUVVzvbUc9DmFn9uTp1zMLLV5JX5y6YjmrZmVtaKMJrRgnBl2H
1TprbbTiXL9g5NTbknrQazyUefXB4YBelzoffJPLDpjSPWPsbbnQaM4Cd12Nh3iD0uUhARQHtzcX
3KIEqYuiIYIk0KcwotrbCFsYjZleL9LNxFlBADm3uvtJZI8DzLXdjzL959BLx+4mH/ECqyX/TZdm
78bFZRPostxUk/nAqMcAcMySclNm0WOlmulWc6t00xSSZpUX7HNEbBsH8yIGbMpOVoIiGzzX3XIZ
/NC5M0nEZL90hvukqZ5Fy1g6ahnm59iu04G7XMvlyeZMzdrgAZnwPjcZXWI+6wMpF/+NZOLPUOhj
4c+4Jex7gDQAUdfmra1de8sBDDJgGN5FIwtazeo9jMbw1I11uuEItRlRgJzvDAwSqT4Wj7Omp2OS
E16KMe1PacDXIWQ9vYZjg1TF+G2zqkBvUmmOC/dDcIWYRJlL/J8h/5Mk4vxCI9HGulmdo5MuZt+1
4hFHUnSJhqm9DxvnPLRF+Vr5Xv1tOoGt2a2Kljk/eHrZ1vSGykciDT65nnWsC4xc5PGWal83uHha
U9x7w9TvCUGLuPc5Baum7vWmBCfVo6L77b2VUFDtXSW/IxugTGisoz9H6d1kdw6yqZS7ivkJ7vG8
2EtnrbExrg65XOYUiZU6u7Wv+3NYzO0BcfItTKppN63tGoN7yWMZTd9LPcubYHYHIqptmm3nsv9d
NW0zbcnDVPuOuPRBmWQ8IBPgA1gS3MLlXxGUb9jTjlJ2X7NC524DY97ayQ6hgUZ0MbgXXExAnola
psyJYLFNK0BJXB2wWx5IBY8IisA7LcSIObDiE2tTak3fmq0VJ5QV4b0NsgaAjKbX40r/WmxblJsC
Q9RcT3Dsh3Z5noZ+XbeO73sXBBakOVk2+sML6LmTxm7/rMGUMnO3qQ2RzgHpkO6MJ1orxuzrdOpo
dnmKlmaf4OO6VvqKsR123umJ+2+A5dGpQ+5Uz3Wk5ZZVkZ+LEksa2+HcFxvPw7QZS0ZF+Ran/S7A
F445upWQlTBtUtdidlztFBq60uuNx60ZL4Zis/O78sddo48CysW2TiBdrMP63ROkRVgVW5EZ2BlB
X73gOW7iCvfAMStCZ5eupj97mUzjMVzwDRHqOnQZMh8O7v4pbdY+XrWe7mbPIjcyR+wQ6Cs1kpZP
9x2O3Xcy0Fvj5F8yjTBp4DlIHbYgNxi38G0Fd37ROUcIF/5htBJ9ciowV06EHWK3aAf82Bpk/n4M
6uS5Ucb75XTl32zKP4kCP6rBkbs+7wwAp/TY2cm8xaLbXDw0sssc5j9r5Q1xk0x/gqT+sl2eVzuN
ngU2t7gJ5+olNUn6O3GyF8aD97gkH8uiDCBJLENcqrXf+UX7xpCQL9JaT7oW9+Nccg6MbdRgHXff
ay3eEd5MjL75Z10TqvTVHAL4wrAR2ugzK6AW4eTgB4Ses/HnttjAWeB+9HHOVTiObp2JqR+JDFSc
dvgd6LndCcf9qpQz/LWxfbHBDaf1SU/OZ0Q0nZe3ppjIF/5zgppBwJ7oTGY3aSTUGZYG5i2f8V1R
PHVMAeMu0y59uGsdVqoGyl/P3irBC7rB+rWw8S+w7vTI3r8Q/MuSeHsR2Xs1oIRW9t4b1MOw9OIh
nAfExHxV+3BmpXIwkLWxp7PVot8ZPqMThd9pNMF9W3Vq2+PnYzdEnc9vUz+AMcJYdNCSECa+2nqr
I4xk9cKSYNU1GJC40vckWC+tCPC/F+JnLrInCwhNvLYepiKPqi2NnujkCbVe037CBBkItCq6OLV1
mCVGwXC4tJinkq2VeM1Zmrwr8LWNL4PCG2/3+Ymo5ECIpMQeVs7eY15llzBbj6Cl2mOUX0c1q5jP
81QJwlRLuCNZjM6VMMuTrSWeoBo4GifatPwuGUjfeXnPX3s10qXXDMesvipKaqYL05tinrK361x8
T75gyCVD0/OmNdHZDltxMlI/4Ew/BVghz0VQux8zuYs40eSgFdluiiAsk3rTSQQFnBfdXoVB9kuk
TXaLjDg96eaahUqo0RBzXWypmtf7iZ91+A6YZp6zrvX3Apt1viUvrr+iPoex4+D/hmLBrFDvUjdn
xB4tvaRNaShLyDwwG0iWdsTMSZYmble7+2s7SrMVvLv28LmFPpmphEl6E9F440E68IbO52WpyzvL
ZVrNbYwsZ8DjJLVntmGuERNXY7wfMGVpjOjw6dK7Ed/w7LtVGSuNG2WFL6RGbIvDwhEHNafh42xq
gD1JYLwv0eVeyvgvrP5IU8OfSK6KIZSJFLOp2Q51eM3apGFca++m8Wbr0uf6T7/628mIcQt5ixBK
4FNzRnnVPkPZeZfEV7ZZGWY7eJBHBoHcniKlYLUrvMiVVJSvc7EpC5r/pNDNa4q2/4vAc/XRefOv
dfII8AjYehs5uP5ZVytFXObNnP1jsWAhCAo/u+3Wpm6ou7AdbLxo7ZlMlRaxMbcMCXDNZnwzi6VO
pM+6jxaqBpniuskZu1gpLO7a856ApiDSuAymw1hm45gx0imi36EC0RCbsllf+FQ4buYRNZ3oDGWt
0+QrsMAx0L/aFn4enVMR0Kdm8BS9uvsTXg+fYZ0PeeG7gBn46+zW26mVeaGbpfVxnVOUR4/nJ6bX
sMjulDL/zuw5jzjW8LGnyXznm8Ha9eQgt5UwzdlViffOzCnnBF7egc5U9yumfn7GKedEFOJmLNLS
3lp1xLdU9mLj9qX/4WsyUTvHGCYu8/rSpHO2b0O7jXtCJeh+3GQ4wpV5TIohfRiC7i1JNEdJxxDY
2rUB7EyvXnv22ajJP9pgHA5KVDyYrcaU7o7OrU5kysLKxcwdIqudnWwOfSr5ej3MRLEuAnjXtprW
Lnbpw27bad2XBLi2BrrhyYt4+gonR8vA2HZj9WGLAKuSF2wk2OoVwfhTEbTtrYM55Rwopj8GClM+
UkdxWOdHV608uakzvIZlw9ob5BGyVInG4m99FYNz7Cb7Bw7WEAsrfcxGu0PQu+YjbTB28eJbze9u
HijVl+CqTVQhvWY5pM8gSYqYCgUGku/az8qRybSxrNH8UlYNCkabS5Mv7h1QOPcvfNL0g1o/Uidg
eoZPIKsOtnGtG6PH8ZBOUBwp+HJjH5Jgql8DJhGxtlR2crV1QqWycHkbvA99JJmzV8zggbfddSvO
IpeBmd9XN5bFWMzjLJ520bDWf0U/WFtG6OOxbbFwOrCR9qL1hwvt+bh1SolnIGHWDYxsb1y1vCoH
o/OGg7WDslSyQWjN4dC5XnYfhdH0p3AZY/kZk6FOAs5LdMJiUgA6X60HIWgFj/keFYEgpGDmbeLW
GUmNcn5HlS++B9f2h5uiDdetyZz5BXeMfy6UwaYxrEX2lnCeHeeQLEhbz9Fh4AF5jXJvLWK/A7KA
f0fxu0u73fIDYP6eiATiRkAueBgUpnSyoUymC9pFNAd2xkzyNw1yt3DELTYZKUfhS8h/tPL4vnSY
BbtCJOvmmqraitlG6s5xZg+WKH904wyf41JmR0WttwkjX9wVk1NskwX3kte/WFUf3oauIqGAGhGH
eUFNEa2CuC2nzxXtsoDKBBFc7FaHmNeGf1p3WLu9F4lz59XycgauFqRUAP4424FNOfiWEq+/m4c5
qxgyJ+5bluQFFizXNqQMR1fdW06+8N5jgLhQ3Kw2pR0+/W2+rlxXVa1JYkyZNZ1tb/J/Bau8jqs6
onCuAlU1J2u+zbHIRxAjSvxcYzZKaxMsK/NBOJ/Zpa/65rkzNS1XNMtgJepYhB6T496Kg1CvcZ+2
YH+cOUcedVed7X369CCw2jPehNzeCiOoXgPzBfNouifFOL8uAKI2uk/ljSUgLwYFviklpuiPU4zj
RTJ+BnwzlIxYp2reZJ77WzYuQnQLSoEE2bs9Lf0tcJCI9jF6wEMhB87wqqYNtRZwMM6gPX6fVe5S
e25ulKEAv5oxGD0UNdsUArfGPTJPJ7dOzcmtzActW7fpaR9waOdc3V1wbgaP8SFa5LnolvssUU/4
bNuzizKEZSzQiHbePSaieIFjgyxlBR4m9SxceI7qJ5I1MBQDrLibPJjx7Mo1mo5WWxM6Ckx0zaRl
YpOMtFMOWu620wPObr/3YoHGsSWX9tvAq8Wu5WJvoWV7YwRhDgkwmJ8kkligPdiWFXBHbdc84Sr9
zOh8EFGi0rsxUfZSeH2w0ZKJylYl2Biueo+f7Er81aB6JfORsfEvjFmrI2b5hpzjEs5xng32ntqT
GhCbCcCNNYeD2NbJO3xY6qtpFnC7BA60F4tFJeei6rAO9FenUFvkD2T2s0O3DNVnK+v8PQha693B
IeFtA7nKX8x7iztw0fn1rLAlcAZcZp3bjXdZnzpoFmVCJ+z0HkxNKfF15MkkziYqnfcMOs0TNn9v
Y3n21Gwd9MNvJM7ukjoquC/nK9/HvOY55gcyDX+Vxm004YIDOqHLTW+zVrlwzFuIQx0SgBsHuMqa
vcNEC9uHUF/EWV5bhk1ovuKJfvTSD8XNgunjzdQ6LDZyMTSqQYVrPTLfqSefG2Tz01pJCrA8u5tC
pKQw/e5EMv4eBvMtnF4+5H3D7ZaP4xDbePcYkundmBU7LymWA/CED4qz8GkdW+u3JOHHxXdNcupj
FYXLjaVXex8VyUujVbvz3CQ9arPSowgT7RqyxBxohodUDNJhXaxH9qvwiy9FdPo8jdavtRI/FRfX
SU32FYjFAjoEp0XI4Z4MQX0hrXmOZkxvSeicJoMxPndFhlE2I3rv3+V6ad/Dxb9YgppwmM/k2hEx
FgF6UWSY5LAdJ9tgbZgldwwj6QPdxr2hGV1YSq3IyG+QkhECQNKc/cm5poBsc/QlgwnZgEuEubiZ
5+ppmbNnna1z3NfyYJc9EUXQ3LzIiZdPrLCVqf6cvWl9UPlwF9nqnjtdfyvjsCEwMPhnQFgVTxOS
6alIm+aRhAQ/sVs5QY3e3uktOB3OIEf0CElK5OEDjo6iOqCpuwT8S66da2p1Ws9KJyyLK3krNjbh
57fBF+m66Uore6VaKM9Aq34M6KN9kFSWTbS/FGBuSUhnmzZ0l3uoMCYmYZJ9YNrR98GcEUixp46U
xID8uW6G3K25BS2aXl5y27/tW9ntXCq9u0lo9dK6+TWzF/icv7BasAmD9p7JyzQsv22t9pJnJs7x
p1r1h2jIk7V+Y+2ymc6koYco1uahb6Y7DbVwbYFhNQOWwEbMCymvyj+nU9g1t5ib5zpupdNNW3eu
M4SIKRdmn0bX+yyzkqVHACjyHA25DOcDhyrjq7RMxj+5NdNwRaRt8q8GfX7l9hgbTvi1ZO7401iA
+k453QU93bgS9vOzEACVSkTz2hKIfyw4PP3foqnqZznl/SsJndzE6ZitYl8pl+9hXMIo2kXO2LH/
oi71oxm9wYqdJtH6W/YVpDOO3CC/5KPt5SdX5fZ4yhU+iD2hvDU5adO49k7WC10FPdi4YMmal/5m
7Vj5BCVsDuVuaZq+igO8nXpv5YErSO9LWd9q47EQyvQqcE/jXHU9xMgRipiYNSJYOfZolnPnZNEb
xrDgG63f4qpvydl/86gvL1gGGWmQGw6qrcxgDv6tuJm4Ly3GbshhtsrCfQgUDJEzcKs9PHU3irt8
9KOLX00FHN4xCsffq+H6vm1UWT73bjQ856q7Uh6ASmCpShjyxx5dt3MJyjxZdtjbXfECp4qsBuYI
MqJzq3qQfCkToyPgA0c+IlH09BSo9EEsMlKufIspr4WFZ9yPXeKFPrkVEoiET1PlfufC8t+wYpKr
cvXVI6kSBxQr+EmmVB0aoL1xErUsDPU8uhaRktnezukgfwVYe/JbldLS8BN71beYsvY2NE5mY3a1
YMUNKcCIC+Et8VMW+CJxVUTqobYRR3lNVxEc1dTnPHLrQpwARldTniVJw6tioHBSLM3i0/GqgWZz
ASG8QG3Eo3TM7Sbt4UPRnx8hfYXLPkJM6rYQ6O32fm4r5x2Gbs6UeC4iFqXWFQYDrCyldfDKZim3
PESyuJ4UJjqUdl+FW+o3TKUidxo7rgjMGwjc4A/nrRyqAUdSHqRB3ExgGH+arkMiCnuBbavKzBS8
FHXRIpM6Ir8pm8ENNj6PgXsydQMmmEnTih9cLER+lFqr4ZKvnmrihs4tuNcMEKz7EkakIdJdQvqF
09g3HDZ1G0GP9ZR/xPA6l3rbZsIUR5i7BIRzxpCIi7ADsD61rXzvQc62d2kUiPqSt2nLzYz70NvV
mmzABePo1G5oqALKbgrej4VZNwpd4UB7K5lruSgCpfIOIs+7/iRV4JMYCjW22hUYufMtKz+MoAVW
XeHdFqZLu3ex0mb/6ht7THAedelNotI5P2FvXOdnCoCaarxIoqGK+3ysqNxC/OBx6lWBfzA43ea9
xZ3pHkY+suKO8NzAw2s5fUCCHLDjTQ0h4quZBsfZAy0hTD/lndXEqsYSR6qVkOhtUDPi4XrFiLal
OiUC0hRLV8bI1OmvTOJkxgDJVPyVx2x6TJKyKWPSvmqF2Yuv964oCm+5gVAuJ45Tlf5GONEDWxlk
Xm9FX4c/Y+TM3nvUdWFDkdWW9WPWAiE4Kbuzr5o2lsz7jBgG3Vtg++IWzyxuPsaCqXBgyyGzl6e6
8FrvGYtibx18E4plq1vSwjufrBY0sboHUT0S+knBWOCXvS8zzgZE4tof3ptSCxMjtrjzuSsBUzw1
AicfNyzTR4rDGfcu0g5jiA8wwGPy2mB9m44F/J3y1tMebhV/mf18P+DC9PkO8L8e5grc2QaPtYy2
TpSab5+I3Rwbu2VCbk3ZqLZlHhlxSrvGm2Lk6ukRc/Tc7QimyjuQdWa+Q6QeiGU7rrwyKnBa/R2n
dK4vjlWYF6zcDM/4LClgLDuwqRDSPJGP07jO5SEkjOduID5QEI8Q77IDcpJaduAKQTrCDKCVwoLf
f85DRIsA7gATat5wUxwG/FPRuUsTTGWy7f23hiIpPc42KwARykOIHpnpQo/0+JKPxFEbrrGAILC+
d/Hws2eprAceEK7cYAsycfmV4XGF+JLZSvwTFQbO4wH42PsARL1zMXeptx+TvqT6+Gd5g0vmAImD
YfFf+lNcUHqY+wYeWANWWNjp+ifAuJtxT88Mob0e6Ka05HBbuw5WyrJsnfZuGSLhnniO4Xj2pg4+
Pb8S5c4pStNT65UOVABa6T98TDPE9UFFX/Ui8j9eONXYhT3LJ81le7zL/L/We5kbc5jkBJKh9PO8
vM9LU0HCmb1huMXkVIaYBGd6ENySrniiIudU/deV3PX/03z/ciQpt/8dYvbwqWjlP/+DevbPH/nv
QF/o/1tELsE85F/4T0T7/m+gL7D/HUXEeuELEl6QrvM/gT4R/FvaoUsI8J8/4ZJ8+z95Plf8O8QX
F9AbY/QkIuH9P+X5aLn+I2RnuY4H3VBAX/zPcB1vPoMpsrw7tyb3fpMaeGabPCpciwZ6SEPcllXw
lKeDok8LuIyOjFzmujm4IxNBSCjLGrKsI2Hs7fDvZnfeFHRzp3wA34BjMGQ3NYmgGI8u44i65+rO
wGL3cYPLUm2XAvfRVtRD9Gj5E+msyhryEKm5qd5q3qpoR9E4V3GxjuC83EEnXz5jOh3nSk24UDmr
bxdWCKBPRm3WMi4eh6dpGdfwBxNNAo6jLFR31sRw7xcbQ/ddkakouEl7LEQ3qx/00UXhkk8fErl2
+o20WDhdFvj5NdsKHZ+VNpQ0XTMDDqPFv2HeV+HaKB14MvBMBg4VrgfHRoosk/5Y25PKD/UUpO27
WdyF9dlLxDS5M10C4tmN2ocKRqi8XyMfqIUSgc7P0vYK+04zchNbyaogFLyafPeD37V6FuiPqvVZ
B+bUciACFPBxbEtVivFm6OSc/54c12mgx6lrZzvZQZc/WkJM5Q0T4AFtj1I+rKkGh7S5raTjX4la
A73TYzfYKJAV9020IWsVmbeiK5d17xNUEZh9iZybnYcK7f/uuczbkFJ6cNEDjU3EKNqmmCInpMih
UvIP6YbE+QmZ7rcvIux1f8NaoknfY4Gx5IWqWVb3HOIjX0A0KkzAA1W89pEq0J6uP2ToVaCJwizP
XsZi8KFkFH5UAHBABp5h2PZAZm7UrIPoTbkdaJjBIJNnx8LmU2YrSp7uCXxeEXaBquRTOvjOdN9X
VVPc4iqmE5+IzJtv5v5JN+yQlkT9W3StueBoidDAiV9DAEONnsdnnQCy2LR5WjovpC6EGzc12x6I
rNsEp9aKTlX4no3Eor2aST5g5zUes6q/oymk+CL8VjPhq+SvxIua9EzMt/MAYJN1XPmFLEJuSUIP
sYVscf1wmkPNp+DEAo+MiXtSSe82KxPMQcjKOlcKT+Mu6LLqugCm8R4c6toTaGPCALqqC0KO11j2
vsYExFSAqJiL36K0xx3QxIQl8jjmENzXIPpV5RqHVgQfy4HZBqlGGbs7wB8mIoOr8ZepFxuqREd+
UGd9Do0nmcC4OiQFDl0ziY+pC67CJtfpNT6eXzn8PfPUQ+N74jvvR+tDB0XwHHayZn9dXqxJ7Ice
g4y6pQPEGwXPwx59+SIWfK5aBtO8N2Tlsrs5lRY+LI6Fk5O1hnmJk57hPWSfrkK7pWK2rvObKZjE
qUd3rp/wnZUK0PNQjfFaogYzbqkwe7f0Fo8lVSc2rClxHkjY4kcxZDGimOBW8ZkkVX2q5do8Jg3g
miPaPi71XpsnUprBEYNp2MT4Zqdub2FTbfZ95yzTrncnIr7MAwFqplrYt7D/QbN4um+LS1phOt/U
A767ky5wEKPhlfoo1kQb+EhiMbeF0540Abe/DtGZ+sDCHFJIV2fT5DCExEDav2n8TGanwqWFpTJO
4WOFZRnZ21sEwlBXVMUxdSb5VRX+P7O5OvtZbIfoEOpadVZBW6UxAeDgERlFlHc+OdgsTkTqXoTx
EU0tpZYvZt138ModNy67qbiNgnGcLw3OYbRJThR/47ce+gadT/a36Hx5F7LGoG7nmmmcPzr3pqvb
BOQkIXAmTOMba4u8X13vWWchKtvdlhyqbCqkF0WPzJMw2ocakmM28xq3CDxbXxX0voKklpv3MJzA
X/QNVZXdEkE1ThluebXT8AbirrO+8Yis5ov6q1SnbLL8G5zHbfpMTcksYIlS3f9l7VM/HGWfSSAl
/hR+0hxC3iL+kiNWZqaPHgftp/I0Ext6T9lklsaejZv3WIP587bX6xmtuMvQpRveBpAmU8Vl6Hcp
y49DOnkMR6zUiMOEYD7a9+qk+N2RQXDrJFaxY6+cmIAQR7VPrKZW01Nw3ZrGtVUmt6L06aNnPBEF
1Ww4gGlqymS5ZzpKlVdXkDjeXBti0p5HDhTkVMnsuhSAYS7QTJwKNxDL2v5vlDVuxzRO0+43TaDo
wYEFTrHvFEbFSepON1bAwOTYGjWlG63RB+IQ6PC0V4V9WQN+b+KX3DbxQpL66ouyorQ8MB219p2d
L699p/Rbb8ncgy7VdMPJGe0o3E4KQxlbuPKO7VUt3tAdbrbsXs/hYJ+uWDLxQdIq4xQepo9iSRbO
FVtrJodsCUNNXsarXX2qoxaTDYoFZrFGn/wSPwXcFJ+tMTl2p2KDtU4Vj0uSd/c4VE29s/olny/s
SbDpBvJWnXDbwoOpCZuPG7/MtX4p2nRgPp3Vcm87ZYfKDU/BnDMrVP0hmStT7QevkA6SSWBbj71N
43BOhsxPt2xcMMNtz9accRuYFMRm02ZWsBdNy+g4jbTrssrF8dPp5FyRiduyv0LKZned2UlG4Li9
EyMehm3fVyI9spuF4McMHTg8o2hOetO27Pv6WVzM9uQQ+cp3VyjVROh3isoYVB5uttzhntI8Uowb
oyyxTNw6ETNI4CYzawPaGe+ZYhBNY0IuiKVS/nhE1h+/cRlra197pAf5grp2uARhK+8iiyPnYPlc
5IeyNj4KFXEkn2C8O7GHIu2X6qHNRvHRYMzCurRY5AY5T5m8Rk4+VTumL3UeGxqO8EAWPXT2IpGe
c5pdBLMYK0qaPqVdS8VSMbcJsW+iw7A5w3L5BJhB3kV8W9iXp4kVEU0pnfchtCDPYq8PlMZJajMz
RlGZAmioeSXumL/Dn6S4LgQ+HDahjG5Pk515dh5sMHBJwkgoa+WlzSLnpQnQN7bUi/oQuk50j9Bn
9yzzQVR8WtE3n/i57S8RJRh6alfrnBGrgdgX9Us0/kEbjNydRqWFo1P10xIXYW7Ct7QzQXdEqyJ4
s+1CR6Zf5J1CghJgE9k0OGv54kf1DOWXmaHN8++ZfLtYPbxUmDqRihkMD8vFmmr822At3TYuhwLz
HGehfZMDZBmptEypAdDk8zsaRwSbrSGJiEWsn8ddETbzJ+FR1ghuUvD6+mjGMnOPBrUOgiWm3nrD
zzrK3Rjywu6KahhA74jWKu8JGUOcr1kEoS+AHfC4ufOiqtM8+9KNO6JEKYNcZ404fuAjbFcnaL1j
PqEzbrvRzcxF9nSER2cNEI+nArbWG9+5YFpEPdz9bbQGBeQH3tp+Kjco5VbAtZ8fFj9bnEdkCFIR
Q4/Eg7ORJV0BbPAPutz+LhPkHmLXaQfSgQTw6O+v9pi49NoE6ULXw3BszFyIOPIK5tsyS9rwkaIH
TJYd+Xn3GmHmaG4h0PMK4VWfb2yTsdbF5m++08lKMcM+H1Fi7fMr5sraD+WHVWLD/BhdhE8GB/0U
kWeMxAs7NwS4gLxsmOJBij92fZ75MSWco7btUBA7xRSOZ7dvW1v+FcImXLPJnZWcKSEw68YKgwTX
XWMYnq4lo3TemKYGXlv48prr8NoyPPPUXzeNsKbAumebYWI9zGgqEwKYxRvEl40CV2KA5Xvas3Vk
YSWVl6IXO6CPbGJsXvfi9RADGbkwIKl/EQ4qpj+y5lD406PIrt8oNFVvflxssBgZ1yosO9ohCTeM
hCr3yGYJa4Kcpg050diAMl0GZbh6iFAD+lFIJoopd59/IsAFH/PcIc3MVpPawVaH7K0AlSCmdE/p
YDACs4WiZs9c0uNzmi+JNzHRfHDG3sLCIkehYBhwFmQoyuVVy8AbGeCldgu8LFxVjISw/ADfwgbP
rRQL1B2480JDuUoDjJ6cCrO4Mix08kacPWVPD+p/gsPGFYV9tcSFCTE4TGbl4n2Q4xFhXCQ1NZHH
zB8ShwPS6C/HbAtTWfIs7bOhDaNT5DOkgHIo507+klnnmqchoxt90nWIvcrAXUqpaNPhyg4VHH4h
52iyQ4lNc0m4oBfrLV8rQ4c1s+Szq4O8ODijGHHiGryA8cgJU5zrup2eASgV/UNDXt17bEAzzSAf
WPrzl1mSB4nCFn51BPA2MtelvBufzWIIXfprVREsNBOW2sw44r3uVrBufQe0carT+dO2Quc5GtKB
SZ7VkILM0kHoGNnKay4hRPC/Wi8JZkzjVtVIuVgrnkLHsPWMPKAdFvyW0WZMTXMH45GqYICQmdll
ArJnHCIgh4yWCzukNWKsxQiOG5f9dySzw/K251shbabaocahu4DkKpmaThBWsJT4DwUjCaKNKwtr
bL7eeDK9N8au37oPgexdfRFOAoSgZxOgD+pE+x2JRQBYrFHD8w+ZLpUYElrAlTvZcOv/mZ1UD7vV
nY231R1hTt6ta6gQDjYjix5Trt78F2fv1dy2kn1vfyJUIYdbkSBFSZQsyZYt36AckXPGp/8/8Lz1
jqZ/aqJKN3OmVOeg2Wn3DmuvNSFv+YCehNN+Ar7mkpilGFfsFgKyjL6UDj70ZaJ9DvuWUWs3GjRw
/JhYpzsZc6ec5x5CVaBlxejetSa+IbWQ0qD635qV/dXKWve3MdEP96oCgpoeIkdBnaZNzBWPVoKG
5HUqrIeMhoaRpjbQ3498orbuBhelQOyQplF/s5QCptqOToD0WrXBLl7VPbIfBoTXlvaiqWQ5rsB0
WeCEHDIAjcXx3mWTXbon3psuOplWBHiyq0v7mFO7BOXTUnvcqUrdxOdxxsz5aTNQEzHtSoVMPChH
qIbRYQxuG61YqJXRCa7vCCfcJ8owngP/7+gWu8pt4282Dtmpg6uGrmM9d78EvZtYGCUv+kypwP6a
9g7YNU1N4x+QyS3PrlNQSyeKyvduM5s0d0WG9wnK1fi7o/aZtldGcuAMMn8yZkPxMazpYxomdDVn
HchNALmUXaxw6tQTvOF55COspEGsmFpAj5LBhet0wQ0IoZElUOad6+kwHwNM5o2Cxxg9h4PilN+r
FIUlaulGaQIrcsPoOafiSLe6xitFbsB17R1MQl16n3pddtfOluoncPYCOGQ5atpfk9R9MjMaFneO
omN1g7WDtqfLSreCfdOnCoqWE9Ua0jYKLIcWoDYPHtcIArqMSPzKiic/9UpYkJ35y6jTPB5mrjrf
dmFZNL/aSQ14LPKuC2+Uuc2hU1Hd2IBbGpoN89OkEo3RElej9EwWTlE+GfUcnTsjcuEp7irntLiT
EpxaXGpzX6ZBGH+B+nLsPwWAn3R8VG2YoDUIw0fShWR0vbbPgf0NxgyrBsQF56l24HioxxrAsE6p
eRiKGknRgIcUmbc6/VSYpvsT+TUorFLUCta6Uuw9G7ab3oTUaiH+70E17JC7m16IgGCdV5RmBhm1
JGV3qzQOzEtTM85f1XIcT4HS0OGSeUFyXw1l/jdDOBawThNoWIsAwGp+mw9LNt0OjUt9bSV2ppUj
nWh+oM1U0SG+Y8+ObkJjcAT4yYqDZ8cKK/cWSoj4JqMOChmVmU4K4nrICrGaDt05LoDiK6vvUPbR
FnOuj2afG6+9S08qSIc2eIj1Ub9Dme6x7yNKi9oEt8ges7mcWyMGqpAVZvEHHnbn0SW3+jq7sZre
FJGWodGsZap1JHE690e0B8H5dfUYP1mWYTyCa6NPrQmc+VXNJoeuVOTX0s6AqALWwjkirreKX6PB
laDToR2/qWTVwAMbeGtdQHtJUqr3YeDZDwa51mHXtjTb+NDtzS+RtkynmrfzEfBvq5xyG11RsnzB
+Gh6YJGG1qEdZIZ68yasjr8qKojdbEOPDihm70Dy6EOeY69Zx0hLwmcYcqNvGq2X5xgIdbebTKun
7BknaMHGJI92tAGwFQAxjPuZTp97m5Lrj4CE0pccEcSHufI6jc407QUKfVhtmr8os35eskwjidmF
4U1iLSnY3dqKbq06AsLpOlC8trbNjc9GwDJd24w5vDue9QWA/oQgAc5zA6Quowy75nP+Ui+EhsFL
DfKdidl61CHW8rjXI3FmJPTOpPUc0m/AseWetnP2mKjjNByIt03UOeOZHB9IgPoVSWDSDU5gGCsf
gfKoeUp30gyVqmkTjMUv04JUxIWNG4iHMlv0+jS5+7coivK3aQ0J/6ldU+IKsLsBGr6kgcl6Rfqz
TrW69Stv7F9rvchR6YMxhwxa03TBHoY2+EpgQQN4HWvzdNdP1OhRRugXoKgerCOIOhXhw9S3dGB6
TVXQKFG7f7hY+rVtL/eFYuT3kJinZ2OBwgcqG6N/qG0vPGOunZ9pTg/23ZtKxDt8fVQQ3tD1/Te5
L2iTjJpb8PCVlT/nmh9gjXrgV5UDkcb8ba4Pc/MNVpgNAaD/FWn/71hwD75l6YOdRtXIq1V+qi/N
ERhZsCtURMl6bXkk+Nqhi0AyvvE2pva/sjz/HW6VZXlDCphhi/oUWJDvFOldVRt+oN7lwfR4eeG0
9Vf/V1/ov59Hdebt5+H75jEBqkIRsSQs7Se6+IYH2JNPdaygvxvAhaSN1h4GnpUxob/t4+Altq1f
c7ch7iSboEixiL6HUrbAAAKnhdkK1uMrMq2mb/ThcWOS/0uw+P9P0lmPzZs1pNm/pg+yqvzcXL25
LEj9LKZE63ZQLe3GsnEP2gh70hDUcFZRJaaZPfyNgq9BeK/ByIbawjHVQRv5l3+R5Aw5grp6MMM4
3uqwO5Nv+Zt39jOxKFkkr/wSU4KlG5uYY97YYsn6OlBvvp38vMyWpqeM5XA4J56BVNUPRCnfL09F
Uldz1r+/WdtlGLV4qttqJbqnQUM9RhNupPNUNe3p8giC+td/t2+d2ZshSi9pAYU0lU8b485t6uO4
WkM8ghH0dj/DEGmU0MmZAJa7/3C2/kf96R2Doq3n/5174YgWpRsQ7TbwhYb2Ri2BrtfZdWWp2MMX
pf07Q/Kv5uxYXO3NbOuYSu6iI1iWwq2IFId28h2NvimU+VoXhnP9DDYd6B38LweXoDUFAlAd1ehn
3m2cENkWCiZGw3OrvLRBAzzt8ttIn0E9Ah1YY/jliSbTzXu4Xun3FlUwNsDT0ZmmrdIn/XgDdGnP
RMz8PHvFk9IOK6sC8H1ESLv95ZMjm5hgWgCjxYY2lJMPGzR4/QgyFvsEPBqw2LQxhOTlWUlq357N
zEwNYmuE30q1uEaX8iryAOYWBwwLmoohz/rfIn+4PB1tvbLvrJ8tmI0wBRIJ9z9yAopGyzOkQ8U1
wsq+Ezcv2dpLn6pXaFqgZvyJf6gNIs4vJJrW36MEJaQCzcb1kM1asCkTLNytE/JDYmigrszxTI1u
z2B6+Z2gHCKXnWltvH+yoQT7YhYTnaZtNvk6zEYdlbxC/zmQTSyVyQ+wAWgw0ihx2FhhyYmxBVMT
ESeovZ5O/qx89VQF0iF7tQCzQncasS+xKWnDs9f+rZaJXp96P0WLr8w/4ugV6p3LP0LyONiC6SFn
lLspXSE+eXY/JilaWN9g2DiG+rNt/yLm3HiEdNnSCvYm0ZohiJoCGwfkkUzqbUocZBXdAB/i+GvU
Tp6RvdI5xvjryXbIKvZcHhhvV7KSYw5Df5qQ5SeyWY8XOlb/FqkerfueapcSAcJG84dxdl35W2lA
x2XN7eVFkhloWzBaWWAtdRPW/Hh86Svde7TycBdb8R2Sm/fAnKiOq1ecwgmtuPUiXh5WXzfhvSso
mLDQ9QiHVxPWLMMXx17gyOB4uNOpND1f1wKEmF4cmqRDVrHrzmNSfDV7kiIYOuvOmZP9moRNUOwY
pvrYaMm1FnVXZvldVaFqdF4v/0pNdowFw+f1NI5HbvKfY4wB6IKfTkuzJgEWJ3k9s1yZcjEg2XXp
mXiZaCnlOXFg5906xdq6Ee+sFPqD/2MZI72ORlDBHOP2nNUgYEjst+W9x51lvtinyPhOSgAOZIin
lWLjUEuHFWxkBvNDQzZ/8hUwsSHSIx7zr7BSpfsJi9hxMFmKpji08NahXfN7Y8klDoMlmMQktQqa
dbvJn7T4sYWABwG7NUFZ2c9Gc45yjTZM94oELsD9buM0ahJTsWKt3r4+MKbqVaxhKuAPONTJ2hq8
j7nEYFRegQAiKPEDx8Gi15pWHxrkOwhPCgqczl3cq0jJwOJWZCjabz6HkuthCfbTUSFIdgMeBiha
aFKi12k/K0X8aWORJefaEkxjpjYxvB//3wMYGj9LdFDsxoEX6szR6o38bIzncTza3cFINZ8rB/D/
nodpbsbry79B9hMEo4m+bR1kNPv7kf7HzNNHG9rpIIh9AJCXB1iX6r17Ixg2XbVhC0GKwIfKGMoM
x/tbwonNUbr8eVnEZwkWLBp0OqtqPBZOAvwjAwQtIIR4w53epOv9MAL3gbFgfcFHj0dO3biZsrMq
2CQaVwtr6kM4ZUzYn2t7/twhJOZG6hdatA/JXP/QDdrtL89SskumYHx0O+/hmKVliqo5ODz3fhk9
CKMM94FE78YYkrNuCpYmoW6du62FgSutL6qdPG26IZKH2RRsyVzRl9W5BAI5PcxVah5YoZu8S+5W
/3XuB5TB0meM9eW1ksVX/yCTb+KrNnGNOaNZ2Ted8r6ZQat0L3l5k2CvsJgcCWvpf3x4coKJ6FQ7
z2r61/5FOQP+BN1WByjzkQT5+5/YZvOsS46cKZgLPaHnncz75KOsQiNI7+tG/IBtCKfk4GbNb/zi
y0soccxNwSiEWQRPVMGcajv5uVr+1Qw139LQvKUx5/IYErtgCnahbbWO/nrGGNX5GmFcRMospE7b
4+XPy06zaBYoQ9NAtEy+mpevpR58IsK8/GXZDxcu/qC2hm3OsFqW8fwL9oBXGgO/OUP7+/LnJVfd
EK564IAeGHRj8oGC/rbpEffc+kR5myoFoNXLY0imYAhXnSTyDKOLjc1UaJQ3bQci57x+7KbT5e9L
LrwhXHjILuZyZT71p4HSk3oY5+o2XB71sj7Wq48YP276ZbLlWv/+5rIDrkk0M8H8J6l9Ax3Gl4o3
dFHDL2SLP+ibG8IVp7XdVXpvZeteGV/wRyZiJ8NFRIur0eKBAW/dYVCa6rhpVmSO3z91lTcTqw0j
Nd2OmhEyAterlSdQw+1eV7P5Zlm0mRIQqPOLNd9j0i7vm+xcCPeebI3pWh6NHH3j/E2mDobVCfZ6
HMzL35fYFUO484M2V53Fy+mT335SA/VzA5lf5UGG2GQnRXv+2CjC1c9BplO0GGcf/rZdTQPtFVhX
WjaGg1kv116Z7j82jmAImhIl3nTsoX6zZ1CIEWRiUfldVzvoD4bHjy7av3D3zUHITRBACHfBBazl
933Z3zd1cIA84wH+4fMwfmxrdMEkUPwpwfIN88ouhneWHryyv86b8iskdi+h8bHs6qqb9Pa2Bm4V
tAF5M99GfuQ/kTR9w30EwAVW0I1BJM+kLpiEJGwC26oYJIZcMYN7Hy6CNWLlNXYBa2t57H/oAKxt
Hm9nEyrpYCoaByBKUQXQxnPpojmgBia+KNoxRpZuBAqyGQkPf1TSdQZybfYL9FGulNy9NgziHrSX
r+g92+vdQC/9vJGhklhUXTACHuAZsCg4tkiNPdBMTw19qq8bt/4JdHJj5SSvsy4Ygsn0HOBVRB0u
DcVXWQpbkootvbwtEiumC/ffHDP4z+kH8NUInsBgKb4AKASfsbE+Mv9SF+79mNlU+L0IK5k99/M3
l9RDvEbggLH2i8WxnrQvdfWxe7k2Gb09Y0VkgaUu2Y2JgiAr1X4nSvZoQKB8bOqw7rWwPW3MTPJs
/wvL31iadtXEpOaMee4OjmvQkwsWMz6uWCVIkHZWBxXVlpcuOdL/csJvxuqgEYGhghPQwDINNxvt
uO39vwyza+0iFHI3LZtsv/5lld4MVSJH3VWet1K3K0eyNFr4kqMpTuGRcGAuHiEWgDJl4/DJ1lCw
CXaruzRHMy+CDsymDtWWBfCS08dKwht3FaFfc/mcS15TTbAKIbhEp1pKzE81frZC97rISF2aKR2X
iDLBfONtJmbWe/lOEP8v+H6zhLo5FqoBG5Jv5AaFU0Ip9VgP8IY55lpiBSJ2FUbZBMhq6Z70wPFe
h5DGs2rUgictggDo8oxliyuYjb5saKOHNNuH7O8qt51PLaw4CYirflXHLqfPbfMVTt/Lg0ls1L9M
7Zs599jxsMpwwLKo/YOsOMofCyCnyx+XGNl/Z/XNx20r8PpQqWcI5CoI6iooVQL9uR/D3WiYG9dZ
csVUwXTAJEdhQWUMkNt+Nai+2o0/5xpOWyJhm+z3qsB+eTqSo6iuP+HNdICVKoE1MNS6IVQQc0h9
V/8OPg7asDcGkaUHVcF7gFx+0syo4GFPou/QcdAxnQFPS5GbgtNHGZEAHtq7YXL8NQjIUXmpjfEn
jRd3q1OmefFzQVabf/92QbD38swlp0QVnI3Q7gfXo/sJBqP+IeRuZ0X97fKnZYsqmBITfuWqW8+I
BZlO7HoHiPz8HsH1qyHz7tZc4eVxJO+luk7tzeYZGfIViBfh+qFcOA82nXhL/vTRQF8V/Ilpdi3N
CVfnxdZQyXLv0tK8NQf7x+VfL7EJqmATwMgPbubg7S3Anw8wsKLGbrbYKADS56goQfQZa89COfRQ
qMHHd3lY2eYITgbg4m6I0hXSZ3aw5kfFGd8M0lCI8wxSJ9ATowR4eSjZ/gj+ho4anYJsHFaP+hVc
5fu4sT6vSgGXP/++mVA9wUxMSliUs832w5KZX3ncItUpX5MUJ0Mrb/puusmr08eGEsxEtHSa11gq
ELrkaS2jlUsGmPtI4e6GwvLSbBWW15X5v88Vbdv/e6IBRxZLZS9YviQzfsYDkCZ4cVdcfRqcO1AI
2aTkQEJtZNbbdsupfX+fVE8wBYCja7Oa9Nmfy/jsavq1adkPc7lx4N5/MejwF+bUuXGJFM/sa4X+
LTan5zYaPgcx9BtbGbn3Tdnamv4/diAxUWRu4THxq5gGmBJZrjWTfnnnZd8WjACaMNPsmHw7jLqn
NV2ilN6GmZQtu2AARjWp59zh/Opqtau9/qaw9PvNHy5bduGeB52OeOLCsqtRRndcf5ev2At6qTbT
FbIRhOvtRLU7OJWCAQu6PZU2s7CfXfOkQHVyee0lDrDqCjd8XpJJ9Rba2OjBOs/ZC25vk3/lfwnz
kR5Dw+i0GeFLCtmqK9zxOW4qlHuZTm5Unz1YysZuOWndcpuo4fVab1dWXV8bMotsoBtz0Zyvl6cp
WUdXvPQ2Dz/SqbwzNCZ6RXJAC35X1sY+izbMl2yE9e9vHkqlKREsji1iMUDw04qcrfO73gZ3C5XU
5UlI7olI6zBFwDXqxiAEM6aOJhD773aBR2LoXeF+O2miGHA0L36ZuTnRgW5DFaWkjwiPdnd9Vf9Q
ETzbQ/k4bqyXbEDh0qPBhvbfwoAGzcku0Qgka/ALojgIFDmwteNmjCcbSbABC3DkwIEBzi/TrLpG
dwjBpWiOdkFhoSjaF8ntytPsKxaF+8sbJTsLgl1o6GZpIxRV8UWrCdGEeTr1PTQ92qJp1yHNMv7l
cSTWzRWsg0mrfDv3cCFOYPQGB+GvSrlWXW1jGu+7MaoIJYWEBgUOtVr8pDEew6m9Q1bqtsEJuAIp
Cv8ick6X5yE52CJENBmduR0sdshy61u6gL5qlXu8/GnZHISL7yaGnXQ11zIAg74GvYjGXXVxe2vz
4CNR9LFRhMtPvkqpI8fFdwEY6qIDqzbF7ZSc6cHaBmxJTpUjPPJRBeOrQtsrXdceIozxT6VR7qPQ
OtbqsPEayIYQrEDX9yVSGPHi13n6onoUYsmFwKDu1y3tjJfXSjaGcPHZByox8PD7Sdz1QLGj9Mqc
+oQ2/CU6Ib2xcXhlwwi3Hi3pyWsipjKa8MgPY6yfvEQ5EejRz61tGDHJBXSEi25ngx7HAxd9Ubpo
B+PXWXEVZBr0aKO8JLFdjnDDISKb7ZQmQjYguUI849qyX1bAV0L1osiKw2YqUfY0i+BOBCqzORmx
x3kCZcR0b1JFophU0P7e0gpMaanOyfjBw7ftikuWT8R4lkEb9+4M9c769X/lKzLxgMqW7E9CM1wB
zLMIX9fEGAUTjTxgqqQ+wcDlgyhZW1swDZmqmYUOS4pPlTwpXpduggAG9otguC6TbyntI5fHkZgg
ez2hbzyDkAcoTdVK91NSjMMMya6rPs4R2YD+tde3wpr1XL8T1tiCdYgjDyEqq9H93DlUSwPDhXoz
TQoUEg8JrBD2WuWClQ/pVsQj/1pbeZd/ie33xhVMhplXtstLrvtxGkCjYPrIwdAgf+D5RmMcqhnU
Rap7cEoqojIWnBIJdFCA9drsJvGis1Zx/S04gILtNKvk6tuChXH0pq/djkpLFCWGr6odDeFRepyV
0Lk1876bNzZW8mzZgokB9mymCdyJYK/gFZzoBr9Cx9w+Xj42suMp2BakCGCIykKL5iiaT23ISGEZ
qn263tGoHiCyDvAtem3zAK3ffW8jBVMTGZGSaHNs8YYheUsgY5pfp/qQRSmMi+eyeI2VL1Pw1G+l
UCW7JGImF7PxllGNUCcY7ZvJQumvmeC3JQOJYsvlJZQNsS7tm5u30AKMs5VYfmJ0dBc4RndHy+94
CuOwuZ0I9y8PIzFjIhwSxrApaILS8kOt+J1k9R3v28nyfl/+uixCE4GP8J8U2aK3ll/r2bEzldME
INksVDhQ0mt30X/QyAjreHOile3P5THX4O+dsyBCGxHRIJhZT3agWbu4IxCc4JJEtrA891HFy3My
FHVjkyRgBlUEOiKcYQ/u1Fs0Cq/Zy/raas5hbB0ZbCjvW4ZM3APSD4uSHLbzxZLLawlGApZ4NDQq
RtUABcLd83kIHnVz2SfTobG+MfaEmMrY3Sfty9pgh+DvTtlK8MuWVzAcnjfS55Yplp9XLRqGNtTv
FiKrx7wYvw1Ld3QRPkEdVDlc3k3ZNRAsCWx1thsRLiKheE3v/Us+Wbugnu/i2vngCKLtGCErCnom
1Kj17UTzWTalP1yE/2A3vzwHiTUUQY5GRYv2UAZYp2VOkN4ER60qtzqao86S3zTR5KE7/Hh5LMl9
FsGOUKN7A6R/pl/E0I0hhXTM1eG17jcOvOTkiYhHpeiWGoyV6dO8/GW0zN9x4G4tk8xYiPjGZRzh
pVrfvlVkUPN+9uVTmt+N43Omp3sEA66qfvTtYsPySU6WKTgdWrJEqb0UNh1Buov/G56nLPxaGWgG
fXQz1lV8Y8NtO+ux1AyhKfkLmjFfsrQ5bNbxZBMQrEBoKrWJUr2NJCowg6Kl76apAdBr+vh9hMxq
Y8tlJ0q48MbQKvRcMomg6rJd6JQnU0ExNqlz/2NHVrjicMjEsBTB+OnaExxk3m1s1JA2LRu+iGyZ
hPutBRA76opr+XBYz3t1poAcOvQGroxlaEVmxsZ5kkUhIsDRtPRBRX/J8tEWurIG77Ae42j87VSM
aNLTCaAuQZoMTpl9s4VIlNgWEfHYGQgqTqGFH6d0B5j0b6YlO6hAd1o6SMvFvMcNurxNsuspgh91
KNoa0FSDH2Z/aViw3eBzWJlXI2/QCDEUYD3I4fY65GGXB5RsnLH+/c3tmaOqgMktH+hY/VnV9qMD
/5taP4/Fhqk01wP2jqcgwh9z9Mq0OvUGHxrQa+Sa/E6BXuEOzkvfi5OrhPQEUtM7ajoLOaoggkdJ
M/RrgjhivjV9uXZUTWXx1IThPnR6ZNDPdtic6CeKI+2Lx39bp8UKz1r1tjxg+5XV+kV5w1/MocvX
vhMrVr6r9PuBqnD5YpKhlpr0vhNtTFIW44hwS0N1IzjLgcRadoqSBFKUkBgVWuyhx2O2z4OZqWdn
maC7RcHDRtDprMGo8xXWtfG27sO2htcOMoXDMBkm6iBDgXqDPrYPcB0QXjedGpxo94ge55H28I2A
ULbzgkXwHBRql4jcYB0WuxGFm8wabqbia7KZjpbEtYZgFJQhLuxgIpmvRsqLCXNCamlP48oMMA7w
kYzPl4+wZBgR4hg0llLSc22ifgUj+RIFn4o0+zRHxR5Os5tcQfXh8kAy4yPCHKGGtbvc5t1fjU8X
9WfoFLz2mE2HxEXMYKLrCLVNSNdhHr08pORdECGPS7oAy6GW7y9qcweS+Edkz7eLam4U1mRLJ97+
sLLcwkUAzs5t78qow3urAKWcu+WhUJZv3rhhZWTTWP/+xsqEjjkNDiyGJIyWX+1QnNwEzhpkyT62
SoILYMKVPHdNQSRs0QyL9vh5RkXO27reslUSfIDaNOo0dRfLV630U6RPn8tpec7GdoQXE5qWTRdW
tkqCE5AQImoQLjFOH56czjm7Ccrelb6xSpKgQkQ2OpBVN3HLNBBdvAJm40AcZjspmJMXKzsuXuTT
5/KxDRFufhkHi5P0zATFxE9DT+3Gtu/cKdu4iJKFEmGNkQJ/9AIY3PfUvxWgruM8mIdQm13/Qz9f
hDJ2vWXnIWItPsyOd8Gi+GEQ3296E7Jfvx6zN5cB+lS0Egd+vTtX5iMQ1uygz/F8A5V09e3yBCR9
baqIWrSrfp5NY7TAMn2PxgOaLLBiIyV37pRdVN00ZYANU3b4LXnxSpLlY0dMW6f8dmoxpIYwXZJP
KR6W9EevRderSczVlx6ZoixzUFTfGErik4n4xS7MwCuaDNXeZAjed/CyW5/0BV2m/Elv8o2XXWby
RewidNJwXK5HbTa7gzWpSFur87GtG3/leh1cNM0qCHvd+Ws8Z382Zyc5I4ZgcsoONU7UoankOsbX
MvqjNs2dVW3BzqRepmBp6EWu6k6l6OWWg4P+Tucdy3xVEauMfZ3a5e8h0vtT2rjdbWyvLdP5FjmR
ZGL/cjxvTkgwIlqXOVytZgLlp6jZ59qOTk3VbXg1ktj53z6++b6rwcQ3pWRtIIw757P3edzMkkga
ydV/q/nm2yjcQaSXrXLYgfmjNNRp5/T2LXyBj/mU3i2BdZoN/ZteNtq/yETVCx9EF/rpKjQeeL5p
0dxBJLhxxyUXQARowrrWpkZKyNgayc/ahIJtQvOvph4HhRoV+sb5stk7KPEVRYSm1jrOZAZEj5EH
L2IUen8QkH2tli+pDrz7ss2SjSGYRcheZzBVuuU7SPP2i753ymZXxcbL5jsuWzHB2xlqHW7eijBO
z/TzQDhf29pOwzXNjnao7DffcclDqwpWMEynrB9KZpIuym0Umq/I7O0AcK/qtHMAEA9i6C0zKLvK
Iv7SWkIkuAIH3wc7ZGgQkdEorQZQPaCJTYAFE6NdQMS7NaDEGRIBmayhOpgh48G18qJW03mKjN2i
Z/fV3O7HLbyadFqChTIXB920ljg/WPHvsG6WRXetcsXSBJG9uLgHAb3rjeSgl3az4WzLjL0qhERK
TMrQgDPOn9PqNIaItiNKcRg9T9vrHsSoizNCXB0/paoG/7rt3ZoZyYDLx1+2roLLlMKCCo4rIUFj
aQ9p4V3jQh1H4MoBdFubu/eu+dU9Ea7pusizzmZm+wvs1VWmH9W5vs1qx788iXdvGJ9f//7GQpIj
69BlqGw/pIfgaom/eKNa7NRYf0ba/sVxUGqBxfDyWO8uGGMJ9iKO7UE1YmyS2gOC193y/p8XSABg
5ci2b2Zj373NjCNYDSzSBK8z1ZWxfErIGrgzEgqQhxRthsB6eRV2yfWinC5P6p/78n/SJYwm2A7L
7dTRW98vjb6tfT4YZzjgPpP+ya8apfwEirNHEU/90jr910ENkyulivaR2v0srRx+YlTdNn7Ieu7e
+yFCTDUpmoMuCHfBVF7KHOXVg1YGp6j7Oi2vhvJiFcXPzXaedx9tJi14OyowidhdeFgd0y6vdaON
Dw2MMJdnIts/wZIMpTMperW+2nF3p2Xaq6Wpf6YwOsKCO//Sqjrd26MeXUdm9PvyiO8XrHRPhCsp
TaE7scJDowBXA8a2C4zHOFf3hbpGWpRJO8jTCLtS9bgEG/0akmmKzHZNiWrlVNqWb8RRgqjfeAS9
+DLb7skukpPr5K9Fod+Y7hJtrKts0wRjOc5ukrTJaPu9o4X+SgHcZfoWmvh9+8+REMzhSKqFNuXl
n6E6haG53LVe/Dsr3c/qmKCcbGoP4Hb3TZn87bRK23D3JeZRxLqi1Aq5Vs+ctOi7NiMfrAIDnEul
2rhV7/o4uifCW9XRcEtou20/78sjWIjd2CRnlKH8jxp4Eceah0WsOV1s+4alPAxkQuOOlgyEo9uN
KUjMriuYw3LSO71dkFDX0HB21fQzEtcQ8rlH2gmP2VYBVLZQghmklIwYdcE7pS8mXaq1AvlxeKp7
3dlvJqUkN0ZEtEIT3HvEI7Y/uvfx8qOjbl3Dkjohg6Q4xuqwwTm7sWqSh9EVLFxbqyVues+qUfvE
Bqzm1Lkf9NBfzcMmzP9foP2O1XYFYzeZikOemOejD9q9SdDYmyFM7+ixXxVjFl8jtRSgXJKVR1dP
rx0FBaI6dZ5GxOUPVTFnewcZjp2Tb9E4SoyEKxqJCY0NDxJ0WrbpQjJRWKGQsoWbkh0SwUZYypzn
NB/hioYGhaBJ7x+rpcD1NZX4UA6oaF6255JJiDDXqEQsIUJ10a+qyNmhOJl/AisebNhRic0ROUMr
+HLpbMFwp411w239rE/pKYeT4vKPl9xXERQa9IOJiCr31YoQxelnB8HYr6gBZESKCMFs8ZLK1mj9
+xvPryq1KQrRbkHFcrYOAbzAD31aWj8vT0Ky0yIZaIB0+ATI0PbTMkAGc3mY4uhG4WRvGhyZ4+UI
N6dCNaaMQ/xvkO77wXF+TkWBMJwZXqsTTrlCCduyfnktmkIReiAkf7pSvWMR0VnYcP4kRuL/gEWT
NCe9wCzrVYWhD7tj04bnJOu/AuRtrvJAn3ZTom0EHLI1FW6Pjo7Igqg773eoPSKcVKDKB3t8mGel
X87IhVzeOsnxFmGjdWXWLGxqwz6Qo/Fc7yPYjTq13cC/Soy4iBDNxlgZjYzbY1mZeZVG5XGORtRX
a2QlOCraQOsAfQPVrFUbF0o2ofWivTnpiZKRDywAy9im8hkN2ccsRv7Sqsrk6vKKSa6SCAd1psoJ
TWO9sXCE7VYNFrh9l9fLH5fsuogCTfPQmRuLjxsDsphIzoY3bVssOxivl71joRp2eRzZJAR7gIrL
6GUp18lwrdehWI5V0X6EIxvNauEtNbMlSAvENHz0H5E40rUfwPU/Gd7T5V8uWyHBECQTEjz2RPbG
cpD9GnTwXyVoNuX6Y8BGJiA8itmE4k2AIpLfDN1ZUyo6mqL4lxvYf3qv3DilslkItztSEEz4Fw70
Xg7frfMUpwrSU+Z5M+CQjCDCM10EXpFiU3m3+uCeDL9CooZ6wkTEcXkjJEfIEpIJdWggT4g6uW/R
A+bFEWrTZvn38rclr6IlXOJJr0MbqTeqBybJMT11uhu7WV6GENkup/4aRtawcZtlwaCIzozqVDeU
hXVC6t2nYIzfh/eHkMl+9dFa/d5szqu/GWIXdeuDa7carzdGSjWrtOjhRPOVdk5v0FJ0D0jAblHX
vJ8o0z0Rkak5NDXEDss3D4gkZsdeTXaQsnyqtT8kOSmJk3kGunDV6P0HN0y49BF0opBJs4okrk56
bX5rEu8xQCG11IbtsovkBbaEuz9PQR3orWf6wMGJaRcoTGwI5vpFvY4duJXLxb03p2yr51c2nGAI
qrgPQxRJTD9MDcO5Kky9/VV5GrWsoklvKiSjzkYUV77RddqW0yx5vizBMExKg8AL2p3+MM7PEdJD
SIkC0do6eLLAXcRhNqEG8bwGKj3T/2iorLv1fFi9WW1JrtCe25VKdzPbC97MBiRMsogiGFPVzUEp
TSaEVtld5AV33ajtoiz81NnZVxv/zdkCWkuWTsRlGmZQhINjm77rIvWDsOTKwT9sr53EoorQTE0z
AZmNHIfGNHDQe2uvAMAdaUhVICXb8Mcklk9EZNJbFQ1NY5m+WmrZLo+iHKiBsdw4ztIeVSScnypj
TDfM0Pt1aMCXghuAqN6ApBRL1mWTue/zeJVcien9aNuroNJfwyH53EMC04WoAdrOWW/T382CQB/s
ddeXTb1sVQXLoUygrFJMmD+O1UufDeiwVs9u0D1PzrCRNpKtqWA2OBOq7TiGiXqM/dNCg3NNuyED
+AkP6GaTF1E2EcFaDFpmki5iFNgjPMCO/R4BvHxvecnXzTBI8uaagnXIXKM3wtJksULniQTJoY2b
LXCAZJVE6GY/DOQhWhqAol6NfJVcoVG7O7tI9Su1dU8VOIXLO+69n7oW4ZrNEPa5Bv4BQFjdfY5c
J7vPagXFjCaqfEiAKPWppn5Tjob3mKDWunHQZK+iiN1sPQWKZ1M1yVUdG4SUFEvb83/z4gUl8Kt8
qNG9VdHkhKH9o+ZWxG8qQ6p1SCWaSIMauzoBjVTeT+A5ev5B+60RNVdabdKnsOHOSA6ICOfs9LgJ
9f9H3pct141j2f5KRr4zGyCIgR2dFdHkGTVa8uwXhmwrOQ8gwfHr76Irb7dEmeJNv95wPZRT1sEh
sbGxh7XXGrHeJAAfSpH+NIPZyEjXPnvhLIqQ5xy8GxziVmN2Lm3MOKAv0Gxsz5pVLPxAWSbQr7UR
Epm8/i6s/tbRErNEYDKCltkeY5oXUO57DG3+5nUrXDmuS7pKNwmc3J7zCGtgF23IPoYpMK8MAnSQ
TOweXl9k5UpiC5/QO5EqY4NFIgWyc8MgwSgvm60pn7VPX3gDXYL3bCyAsQkAYN3nBQYGo6zY08zd
uLtXXMISuskdq9Ig4UcYPkweOEpuEByXrr4AAnnTpa3swxK0adNQNY6DNaxuuI4zfZ+0+mPrNl8M
/SX0vu0uUZoJtD6rQQBt5Wr7IBlkhhttNAQy1K+gWrDA/GxPwnnHCaw87LAA7szaK7V9TpTbbBzp
lV1eElFmskJHP8DBCEBy5I7uhaj0mVD38+smuvb+F6d6ypqJGIKPF5DXnGbRYCC46wQzu5togbUn
WBztBG7e9CWWaMvy2tDiFv2iD7z7JYoAvP3F9Y4CrVPyGscACMb7ECQxuxG8J1Bg/EhJdCrSaKOw
sXYaFoeZKAbxVxTK9+BL3HWN3uHmKDPrDsjDTf+9Fp8v+Scjt+sG0SKKCDnxZ4kzZKCzAMT4qc2g
tnovQkge693re7+22hKpOXEXjVyG6wIqpcexNxesiR7mtzdZjgZyNntEplUi2ktOTbw5Prdickv8
pqPatDAxQj6R6vouSVn2DgJ+OvZ6q7S8xGTOho9fubGWPJQkimqmGMKl2CSjV0H8dmRl/muR+hLD
ybPAJnULtHln0o5Apgnz7Zkd5V5eAOyuB2YOitX66+tbtXI9LqGbpRrBGNfW2CkLUwsoC6bQFjUJ
aPJS9nV0+UnENo7sVhyxYusv4JtQnDYgonf23I4c3yIs/ysdybSLw6naDZUoKs81UbR//eF+vppa
YkUGyH0XFk3mNAQ8qJSl9YmOs+TWKMC4Rtgt77tfIta03SViNGprDPOHDWzCiW/B59cCJZLuWySK
XcZCbyrIRsd/Ld5cYikhoFtDMQK2UDbu0Z2ia6ZySKOjN+LlajhYeR1f5M3QnViVwfZzXqLW328U
3tdSux/f6smdlDdNl2tUYoAhrX0F/hfwv8GRzG1TTEVEFPLEH2dNOi6SXQMh3E3TWfH2P3zNk4Ul
cXM9lRmmL4vkRgxp0mLmYqyvLDG473/FXtwltlJ3TWiCOkUdCCAwZxju5QBVEJIdE6ETlORBPP76
QiueagmsTPWQ1q7CQkXe7FzigNCufT+UJSKuLUG7lYO95L20SJ9XaR45+7ZtwcicUr8JgMmenRV2
75RY5GuWTvQIBEmx5fbnm/Enbeglr2U55m4TK4vtS2BOerA5QEPloZOFD5WT97Kvd3XRHnFZHwTQ
9V4HmPgm+HLtjc5W88Q6TB50ie4gmZk3+VVcOg8Q0buMgujNVGwlemtLLCKasslbPWmDTUuhLTd+
aEW3i8CS2o8fXreKn7srd4mxZG2dOS4EmvdD00M+N9dv52tTWJAOC0nnw+xfX2fNNBaBDcI+C5LE
MA2ekFsdWLshd/cOiEJ9pcIzUujDBKjleTNbXbkul/hKUEUNgQtp5L0e63NXod0d0I3sbsUpkEWq
wmISplaMj5aYw29CNXkK8dT2bM7P91wtgZOky1uOCIXtRdKBH4i130AMA1yX+RTzjWRobQn13HLt
yth9GGIJOVdMabIbI3Yh06rxkEu8vuE/3wD1AssoLDdTI5agbgJNRCt/MNO4VVleCfbUErvYAnJU
dxY+fSitU1ZDR6+YsAdCVIOPkPZGhw5EvyxQz0I17gTZ4K1+xPyGXrobteSe7JBsVdGIMx+4DZoC
5gzdULEjEsUPR9D3Q9WdKTC7G/v081OjlmjFEkzCJK/Rl8Ks5wNJYGrOMKb7MfomE6xa2l90kbne
UDD5S7eEchfnNE1zwO4zJCBS8reWPASIxMAhf8zraeP4rO7dIvegkR5UUCCFwhWeN+wE1CdYLlTV
eWUY+MEQ7gpnOG02Wdd2bHFcraLpdRogKWdAkbFqHP0MuO48SXZ9nz3G2vwqIk4tMX2WIEUK/XZw
aaT6HrruwELK0y9WF9QS0eeG6O7FPaCe4JHx54dJClBk5vnHTUzXiltYIvpSQbopmVuVCnp2Fm3e
tUResIQVgPBsuIW13V+C+gqny2paY42+/A5tH2g8k9PMOG/SAwwBDT4n/Zz/YgtKLWkqO02JS4Ya
6bqQN8ZSb0ekgJsPs2JaL2B9tTOlyItABCIDDyXzM1KmG9XHV8o4hyxw3m4O566ttCg7CKtEi1rC
EdR2cAzHHxOOO9eA8cDp5RX0s78kfHx83XOvOJ0lsC9LAsS9DDs08FNhNV5X3WaOg6bxJyckl4F5
lOfXF1ozt4UjEAMZul6CH2QCkh6QYs+t3du07c6bEdrPoxu1JKXUPIL15ugDiPobmAkPGFZx3Fld
Hd076+3rT/HzcEAtIXtjKLQ7KIleg9NHyPDiy1ilmHqtfvHzZ5N4EmUSwLRyN8OxHxuBalCAYQet
dk4qtmADKzf1Es6Nmn2k0pSiFi6y0Guo+L6ZP63kjWqJOISBmpS2KMqYYLzLOn4GRN4AkxVcKhld
k7L9S5QZ0mS8tTAcP+c82JrxWsGnqhdoxEoVaMWg+gSOg6uuzy9skh9yJHOe5XYfJ1vtoyK6mHLz
lfDsozOoHZA+lyNardzlR4QUW0obawayjOHLNnVFixJRZchlqu0HDEHORAsbHnXFxpeAxTBsXDEl
EyLrmJE9+Kv4V87b8LMLtvJLdybQnAD7fve6sa/4oSV0scg1Z0GBvlOG3tJVUdXBO153/YSB28bK
PDez5VUmHfoX6ipsq5u39gIXfoL2anD53Nml6HPOL5CGoF/cGiBf8UJLWks3dAtiNM5vYkYfV5Cq
kusi/eYoZ/f6O1s5X0tYYsYKYfFewc0FnfGHAPiVjOiNeG3FWS9BiTWYsrsohocDLwV5l9cYzdkn
rqp7rx/aMd7rfuCWV9RTU/pBIB0gI5jV/Jo1/CBieeKaUJHs7N5BSYEW7Y7Ugc9BhcOYfbSD9Ary
gzur3SqMr+zSslscxlWsuwRltQm6fHNOJOx4X+fNOY2sb6/v08oSy6axpAhMSjYvMZEYtF6t8gAg
nwVjQDbaFtXnX1pmSfVJYnBsQPgb7sAWH4fOoBJe5nesaQGRyJKPry+y4hSWwM4mraKUWEhTUmv4
AIgh+F/aXVOpWxV3M5v666usAM7UEuJJGsxTjR2yeqREj53NT3EBXYlamF1rV1DqDf+aMJlcKw7Z
T/2hbrvjr6awS7V2QXK3HBrsluAoddKpeztUqdkZDXCpO969/oArJrHEf9omKkf8mZneqPFIqs49
9qrm6lSPn15fYsWjLok7KwHWziLQuN4hCe52hzAaPYwEQRJ0jxa+x1O2cU+seNElFHQsA2JZQ4LO
IbLWoGGpB/XON5v7sfYcizSrmd1KHGZ8X3TqBB30G8RadpPsRVVfzMQixP6lRghkHp/HQ/UQWoWj
Ma8DQJR9IdqA+NTJxw1/urLjSyToJECDk0cY9RwCtQ/F8C1rwx0DU9VmZWpthfnIPnGaiK+SOG6A
Uh/s6Eoat/VnuyrK9JQU0VaBZOX8L5GgJBqnQqYYOCKZdq4he5UcExmC2qktJkBg4mRfjH208c7W
crolCiYjIG2w02KO8piXynE3BHdorycMDQlGr1ONUdboPrOtDRe6cum9oATNs5DmNpDljii+xyT4
Gqgi8OgwHIfRBWEyoPgRA5YRoKVfOzxLFGrVUasHiz6Q+DMrX0Q/hHFeesE4bbQ41oyCPTeKXPdp
GvaY+8kTaCVmpkfpXyV3oRsX+8xUh9d9zYoLWGJOp2JIqsxgJhChjn1Q3HkjJ6O8eIjrDVzN2o2w
VDkvMmx/SAkm3Sz5gQXxnalAxJXmt8kwfukKvWd98cZ0JMV0FmDWecNd8DNujRKvPeDCCVG7QWVw
oJgAsU3tkbi7qe3qTbVVxF7ZpSXgVA/Q/dMaM5tkDB4yETV7a+xOQYmJ6cBSf/3SJi1Bpm5l5WkN
dNK+n8W5ieEn8KfcApu7sUUr72gJLR1KOmYpZHswpaXbrzRjCRq+pYH+iKmy8e3rD7Hif5b4Ug49
aC4CDPu3PDk2MkBeWVqXXMhZ5Qo53q+WrJYY08ltDJFBJvesyu13GHssz70qpxsemwGyfqj7/ZoH
WMJLSVMOQabwROD94xTVHsu9ipukLj1Fe/qLAfXCDQiXK5A/NGo/gAWg2MeKqvckLTEd0pkYXOFo
3RENqsJsrPyhzVW90Z1Z8+BLkXOMP5um4jHAmFre9KVoPTZR5lVTfzvfTnpoPtZZ/BZeavA3Q4aV
xGgJYsxB1lrrNp/buql1TFCVjYO22fB1ax8+n+En12zcxBlPBnx4ZBVfeE7v6nBLt3fto+eT9eSj
QUAdx5hHAa4lDL5Wff6Z1mqrn7kSRi3pHdtCZgGL8NmqiP0J88FCYXJDTX6sqp0bfNgMQ1bcwJL2
iTljGtoNFirb3CMVjW4o6iMVm/SGn1lxlktQIuhFmaXA5bPvBupPOjkFcQptcHmxOVW9ZrVLSOI4
JiTtI5Q+KqfxxuwzQEwoIIfVVxJ953A1UN70ftlaF3eLcZpSlijq7rOJ9Z4CCoCOW4MFKxa1BCeW
EyE5SQDHt0zzDsqst6W04g3HtWJRS1Ci7py4bKBpth8GYvuygvhDy3np6WrajTR+sAvosGbZ+XXH
v7LrS3yiaXXillC53OfqrTDBFbKAUtfvN5HpK6HfEp7YDhMJYgEgCp0nIXP3AuBrD7FmL0JPcwk2
LLptYCu32BKuCJWbts+hArnv0HY3It+JMfFneM1YunMR+fVXtrbKbBRP3Ikypa4sVGH3JM/y66SO
S4+3HfxsGjmYo+sMeLLHYiN7WjszS9XsFsp/OeNArKOvmAD+VGg/7aZPc7zcqupTOMXQJiqIz1N6
oHa2Vetfs3D7+UOOUJuyeo1CcCKtr5DdMTsaZs7p9Te4ZnTLAiErxyiQM7eornOzJ6xN7iSDuBII
jeq93aCqc3h9pTXzWzgBZnTkZjP9J5EYAY4fWcp3ceXsZk9NJfcyad9gIGj/+morz7WENLYz8dMU
ReA4VLh3i4J+7rV1hqJD7Oe9s3H3r/iHJYIRGC7ZORJDTVQEXj6narh5moZ6UfMBgdVxNBsLrdw4
SwRjJyYdSIVxLUXjQ18kX1zVvbHQYHr9Za1Y2BLD2IVDICcA+xEJuh86za7cRG41E1aO6BKxWGPi
WvCZ/qHuw8eQNTdtqJNDTNmJJtaFUv1WlLm240tfMFKAyAOQWIAori5YDOn2eleC/+a4SZi6Qj+g
lqjBKTYmiTsH07R5rfJTG5JeoicSWQ7kkJvsTUECYPtKVwjLV1Es31uYLuh2lDscai95GrW7Fgj0
+fez3D70VWBv0aKt7eHCSzCXjKy10HoUc+OR94J57daEwZrnW6IIeU8ghQrpwL0CFo2HELKRfQgh
S8creHLRltcB2qmgZNludq+ZzcJbcI6B7Eigtpf1bVl5IQt4cFET1Hs9VhWuuAycJK1OuaAAPfw4
Bf/xbfjP8LF8828oSvOv/8Lfv5XVWEP9wSz++q93ZY7//df8O//zb57/xr+Oj+XNQ/7YLP/Rs9/B
5/697u7BPDz7yx7gZjPetY/1eP+IErX58fn4hvO//H/94W+PPz7l3Vg9/vn7t7ItoBp2/xjGZfH7
3z86f//z9zkU/o+nH//3z+bv/+fvHshRH178+8eHxvz5u2v/QW1HOAA1SlDagdnx99/6x/knSv0h
uSK2oDYjjvjRJCzK2kR//m6rP5htK0ZsggEEzuYKR1O2P34k/hAuxLJdaJVQ4RB83v/9Xs825n83
6reizd+UcWEaPMdPST4VY0sQUxgUgTMYbp84ZoQuSs6cXczc1PYBT89PkUJVxtZEfq+LqFK+4gyq
N5DqFaMXs5ya93Gm0g8W4Sju8yQEkqLCsF5mhiY9yCZSiZ9w8M6bIu8y381l12eesOidSpVdgcgt
cz8PtIq+9HYt7pXlCkdCZ4m6qKeylsaeU1bq7dQ3vPcMtWR4ldcJv2i6IbwPK0krj2QYv/UKqxV+
ChYG5YERypGgKxyqCw7CoQ9a2cF4YgVHPtmKKHBAk67rA3Wq8V7UfIzfWHYR277FdFZ7Vi3dam9B
U6XwGzFCKavNmrT2Y0cV79KcJne8Sqc3TlH2F8zNmlMAlmmfoBaMZBUyIhEdsi+dCMcL7jjuld3b
8UmAYsvPqh5UxEVT446ORfkVSWZxGFE+9nU99ccU/HfXTZQPlyAkifaG2scK46V3YJ6MrjW4rDHX
Zuw89Bib2iPXg33q+xgdoRQZmcU/1M4ce6oh8NOqV6eR8zH3MhGLz1lslacUlGJXgxz0Za7z5s4A
V4UaEkBpQdj6TkumoyvG2q+Vi1aTw68LwYZvQWcDumaP442TNt2FzMy4z1LLeVcpCb5jrvvJ69HL
OTLg7Ha56vRHkxF+obMEZJy0N/IMLrGwBvZWFuc8dcAknnf0VhWh/Z4oLg9yaqUnynS6m2CZqSfS
rAEBH4+H3UiS5r6aULTvaJeknm7cstlhunU6Mistof2XObAfyOvoxJwguxBCjqgiZ4hlmF3ZpQ6Y
SInzUTLBdp1DPlpAkl4CA+9c93kXfsTsT7EjIAKuvBT3tF9jMMsPTSX9LqqjE2SFmTekkfKjXHxM
ylhA6ztyTlK0bQKjdBF5aQzURp7V9b3xeQ5GGQxA9mgDBVoF/a4s8DBeO5XOdxMVNvDo4VidQbAd
g5hP0aNbO8nkVcIZr4NktC5ZmzqZN7Vt3XjpiKbiLtY9sU9hBjS/FyZ5+6YXVnAfT7yoDhPH2Lkf
Bhm4XqZIs9t2BPUU9KIxpXMGL51UHucJi8F5OfaXRZTT61D20wfJLaluygyklbhzQ3oFel/yLnaF
NR3jQkEJx1SF7XFJHHpfu1xL5BkYETIHSyfU+FbT2WAGCXV4IdIUV1Ue8fKir4bhUIQqR5eCOtad
Hcp6Z9u2PBL249j1mlyPFjcfQzeprmO7gap4Opat9jka60ephDmyQFT5qZpSDNz1TnJttegNSNIX
lxnGV91daeXgRnOwRZ5C7yU65FOoPDCGRmbfmMh6TygrrrOurQ3GNsi9w8u54wi5CQ+ljLaH0rzb
nwUH/gPFP/qXHN3gDtP7eb0bAUV9Z1hj0LDOjE13EbjV5T7g1lB6YxDUt5orGnplgEF/T0SVnR4t
2Q7fWktmZ6Em7FxjrOxNhJr2RZslU+clcU+gbNiAuNKzGS9vJ5tad6Ww5cEqJg2y2ijEADru5HMF
NQLutUmPiYIqySQBh08y9PDDIf1iVFIaKHX3BbLMfrogTNUZOP8HnNQEDf03MK7xytZSB2Bomqpk
l4oak0UEhBE7jdsFuLm4i05NF0eXrGT2G5MlsDkB8TQ/K0pGPXBm2VdjB8Sob1SKrkyFYPLoNrk8
B1YP+CpQ2dkND6i8Ih3kw/0sp+LcuKOzy0MMWbhDxEOA69v8rgsbYzyXGAiLWl3tekmh4kvF4+Yq
V1b9UZuhG3Eeu67w4mC8x3z0exnL+K1w8+FzpYT+qroeSrR49/apC4b+8f/3kGSGE66HJIf6sfgW
/fZ2Dhoe6+K3h+L7b/9dmIf6m4m//XaFvzZP45v5w/4dr0j5ByBGDuEcpw8KNDOV3b/jFeb+IRi4
HAGkYo49z/n//tvf8YpF6R9cILwh+D2Oa3qG7v4dsFiO+wdCTSHwH+kc5PyDcOV5LKugh4spM3wS
VwrzZlQsYtokHgfYeggoLY+adymT6a2ZqHiAowgOGesgOm/SLVFpZy58/y/cGqtSoTDObjMbywOV
POdLT2ok1tAEYHVwwcKWtjvd3lAOmNHX2r2aknsH8UKH4XD7XpsEwhK1F7rZjibvdPHWidNd139u
EcOUGDLL66+1rQ/o5uHqOdnoh8rhnEfdWbR3RdMdOoBzeif04+TKdt9pqvZFg7sFwZWbTnunGfyx
LY4dJo4qovdJBaCL6xtM3D+xk79DxKch4Y+c+7XHnTfhyeNi1A70qjYeV75V1/GN9lov96addSj9
+haNzbvsAzwR9W3P3ajbPa8CvHzR88+frAz6HosEA1YOcN16bOhvg/pTSJO9LuK/2oGfnS3J20X4
+3LJudbyZMmSiyHPGZaszs3+oPcHs9Ne6mUHfgxO5Vl4+eEfdaVerLhUCxrLshe41xI/Osf77Hby
ncPWrNqLYzIbLHVwinEekbcuDJa2M2LEthJ/kN8mFQOl8gatQ78sP+TJ59et5cdQ8AtrebLWwloy
Xktgo7BWeAPJqeq7Our39Wm4LI/9p+IGBYsL+9ZBPH9Z3EXH0HjsHXgh+o+vf4sFxPPHS3UJ5Ypx
xxbKXvYVnaxp6yTJUr+x9ozu1AdEaJP0unFfCfD4ezH17HDjoDwvk7xcc2GtOa0FMXaKNVm67+L2
CD3DxguRYPuIbA8bT/hyNek6qBEggYTnc5eEFIicrNzKaOHL0gIe2s4GNOhVcEjHSOxwnbNTOzbm
UExVfu24VbMDiFo9jLpuT41mUJPPm/YWaap9awEi/DimwtmADyysDu4RXPXIE2F7trCdZS2PcovC
/8UW0sQo9mubiJ3rxsElmOYTXwVWDAnmeosQ5HmxRtlMKOFQLCtt/GHL4hihgCdTOxd+G/EG46Ah
Mjyi4tPrb/95xXWebMYzcdd2wKGIG245N4BYukvA0DGehEIq4YOLHyR5CfQG3tWEVLdDOcrLGlws
xEtrIWOfTCK4f/0rLOZP8R1wu9o2dYTE/8PJXngqWrkdsxOXnmxVqT0HOYVX1kjlnDgmnnDycj+F
1ZdI1IUfa7e+TNC1h8o1hNhcywQXXSvSjVrqYsM5YQLFCRAT4r1g55fvfipd8EM2YXUwDERXVjzp
y6TS+uzU6pHFsj8Z1AH2G68BgcTTy3heFPewUBhW/VEGWbyGkpWJsVCTOJhxyN9WeUsOceum76Wd
pKeIsTr3bACQdk4YKLHjyQihxJg19ehDmA8Kgy1Ni433sCjqKXwnhcNkMwe87Y6ky15yZ5OohGK8
PkQow/txPqaXgezAU5PWAWD/6nvaZxduGaMEEI5o5rhabGAEF5AXfAU+l4uUQm2IAeGyBKbxKdDU
qvVwAKSPRj54WymsAhlU6UWyjO4Lkdj9AfS+2XhEiEc+BVGtHyTJS3Fwi36Clxx08HVjsxBFPt8s
nEsOI3Ekm/8s4aZO2DdWp+3uYMWsh3AxOgr3GByKTwVv8nvJTaw94nQV3bFwHL6ZPObQ55NspN5U
18kblec5BZ2atMq91NP0PrZZGP+7WvmsWPks4Fm41vmaBNuEslFNY0rRJVWcS10je1mIE3wAWJUx
0feJ9rOIex4K3+pGekgZbTwlZ0hkQq2zHvty3yjj+vFoo44SOMqfDH+DE5ceh9C0G13sF7s7f0NU
DyUBQzzqgkuN5nRkSCehfnUqglFmHqoUdE91M/m0RqGkB8X3RUkDhlmmusP21vk+CRXY4RwQIBM5
bhFOLbd1/jowOZQgHZdTd9kxrjSI+qqQiFPiSI3rL8r3aVD1OFtUbVyyP1lKEk7g3F0pJV1yBQOB
1Ma5CeXJnUKoQ01m17NaosFLtlZaOliYAZWOIxHagqFSyWWvmjZaD5qnwWmsk28jRDuPJqfRzmYF
ZpOzwnknpasfWtaUnjBpvUuTuva5TpTfo2Lky16XG6d6obMJDBy+krRth+DRHZR757fzJDpFVSnA
qAoPTgHaJt+HjDl3bsvPJMwsP2FpeYSTLy+zyLjQMazt93TsQaKbTFBv7WPQEAdWe9kI8JF5slMG
DSRTXKRTk0NSPEnuNa7jPe2m+vz6sX+5Z/jWqNsh2UPeRJZd3gzXl7KbODi1nZyu4tgFyrzV5ASy
7HHr7M7d1Sfh5/yGFIyDCgYHiOrUHB88eUM8DV0xxBzAy8pp36k6CZNDhFLuKc01RXHFNeEXrvLm
MQoYO9gJTU/lOFXFoS4SvkWcvgyGf3wbOE8GTww1DPi959+m5wP+e2cHJ9PW+m3ZB+kdpNuauyoa
GAQIA3ASAhMyQijQ8M76XuBoxV7lAFEwKWI1BzMl5n3JoVZ57nqr0cdER0PlRyxz00NnOnbVdnXy
kPOElyeZc1JhNpYiBayrZPqnt9r8al2cBIpOA1L7ZdqL6iX4BVI8TGAiiUntUfpBH5gTeKXaPc8z
DNBWMtk3chJ7U0/ZLrRle/zHpoSEWzmIfhDbseUBEE0iJ9XgALgouh7iKpuOQZeJy9xOmf/6Uovk
c947RHdohcC1YcZwSUYAuSfAaydinVBLRfWfdZB7mMJmn4yYzhoccM2lDcpdppRbYgmL6PLfK2OM
HAs7qJMue4OZKvoxSbV1KsaiOVkkfiiBJ/SZnuDl06rYWaAk2+faVLdlBczf68/9k9M6R28uImib
oJ+0sNm4rjKIfibhuSpDfhW0I3lTwPY8i7pb52MZMM6v+OlSC3c2mCgnCi2JM46sOmkS8XOLIY7D
iKhu1/Gg3YGrM91wET99PuaiW0YpB7P3fPs/8RA563B9tGl4NqHq9qaxPkoc/Rsi+2pjpZ8+Hqaq
FeJAF2nQHLo+WQlagrZRJcXjISvZcSfwCJHxZzl1wQXLMZHLyfTln24eXB/Fa0UOhALVcrzLSfps
DPFKz2nmVgeZufWhgarqoceEykYO9PJ8zEvhDAoicVKWeCSL9XXPDOykSRL0kIkoke7HE+aZe86K
vaoDifxrQlZiRRtP+fLF2kg0QOMAN4C+9Y/w6MmLhQo55lQ0XiyLVHG2VJyhPdUNN7WcI8e4CnZk
mPKtoOvl1YIDwSnqnNhOOMFlsTFRGUU/IDyXEfocWNFGh2GqJzTY9NSDTjYPUdhQVVh3Z/Qa6UU2
upZG7a8IP5foV21UAH5gFp9fdSi6AviAOJ/ATywHHeCih2JKXfeklSh3vdOgTVsj/BSRbnwHHsRv
iprv7MziZ7dJxos0Qm4Gxb/2iKFqsJB1WXCXg7TJNxEtT33VtBc66cdPuUzqfVOQZp8PTFzGQVK9
yUAudpZFmp6zYhx2GbKusxnD/A0dAnZtRpahIxHTfdJ3+mIYVQaMKPp+r1v3y32HO7Q57A1phIuz
+/xA9QAP1pNN3NPQRrvavplq2zP8U6Fv4m5LLfgna83BCoJa5AFCLtkuhqSUdV4X4TmOMRysW/cT
5J7IJa1E77lV9q6Z0J59/fFe5I1zvuFgRExRKRArLSsmcWabKTRueA6T4HtFWXgSBnMJs6O6nUjb
nFoZoKnuuimEX5m8CqBXsfGKX+Y++Arw/EjUKLcRQz1/xWWMLupkW3AgkEj1APl6sFodAms42XvR
p8nGJfvSGTNcNKheEQToiOYXLrIopoJVEJs9q2JsL6gV6+tpsLurbBy3lFFf3qpzt0DYBE/muHJJ
wjOascWUURGdByUuwjKovURCSQs69dmxwdtE/B4EbwXpxU47/RZGb1mRxKU+l6XgtgRHUQ3lgecv
ViBKtLrJinGtlsov0Ps9g+k/2pcuq4FxkNOpGXPra9NlFBD0YLotSusjtP6ku3G/vzRslILhuJGv
cYbi6PzzJ85TZQnPh8iNz4VdoyKghx3Nrelzm/Xsuo4YeJaS8Z9N8895y7ymgwQRJKEoR8x782TN
oE76ZkIh7CxYFu8DmkTXCFn7Ddt9aUwO5ZQhVuOCKDjr56u0rmqtQqv43M/yDJmt7ROrJ+ZFIOLc
qG3+xJjmN4j6CoqMgOwsPJFbsx5cF1lyzkogIrqAv8uISC/LICAnijTKd7oyu0oqIryyQGv/dUfx
8pDiQREbonWOsEIsiTkriin+AKPh56IZMgwH6vKgA64xu8vOUyebDfbVHzjp5zcN1oOFCgH3i5rj
wnYdsIwCV1Am54SwaNcLOew7ZwyhBxyFGBRU1k3Qxs0FCesE1Iwk9akyEBY0BlKzLYh1DGkDL2nj
+Ctp69EzGCI5AVIT7BDSBvug58klZmYdv60gO2pIEh6toBiuwZGm/AD11wfemTsmGvP+9ff4E4eL
B4OfRZ9yLkwt2wQh0DZNWzTJGW1PKA8pke+VrUcvAuM9ZhTrSx01BDISpt2pAT8c4pFsBIk/fbkC
bP1wCYpwuRyFbUCeTdUYp+choHo/oLq9q+wBRPhlQz9wsAjeWnrE5kZDCaSgtMyVXXD1f6g7jyW5
sSxNv0o/wNwyaLEF4Do8tCI3sFCEvND66fsDmWNFRrGTk7vpRZWVZTEJuPsV5/znF8+qOsw7ZXDi
vVbWX6CGL5s2xrqktazRtyLT3OND514IA3sCm/r6WKg0m0NtMoAUwigoVMYXnb9X2nqxa63lT/aM
vztnLNOmxue0odz+dLTXskrSOJ7Sw6ga6RblXbFZ6jneiBzPe61d9WQkr738/S/6uyPAgXWG84lh
mEy7fj0CDBiwgwk2cqgxufCUciqBeUc9cBuz/MPV9ZtNCPpuctyA8truZ4pvErV4lXUNa0eQMpeE
SnSCvUqmvY70M6MQ/8Pz1iPl0ybUuJJZrCRjsO0/nW5u2RjMWVirKqrdQDeaxIvN+k9k1/+s6g0e
wR2lcrw4nDC/foFisatOREt6CEdr2AOJxD4pQ6PfEl7O1izcS6HhX8y+Cf9QX//282EwZ7NkLGb6
6/f90x3RRSnpX5qTHlrV6c8w9MvHsXSb679fIL/71ZhFUcazLjnL9F+fMkd9DLghOMomV92UkRKe
53kQe2GL7MYK2z+RtH//PGgCdCvAJ+an2xbSvGzGnu9zQOZsOm251SwSnBmMGZ7T/WkE+btfjyKD
gSclFdOvTwc1aSp65No8zW5VeYrHPgs6s1j2U7b4jTqfrXp6jkT0z8KWvl/va0XDbwYPgyrr823I
vKcJ4S0fYETFaOfsehupOQzCcBZnO1HMP+Cgv/1SyUFdH6eCSH1eKnVhuHKIs4NZqbmnLXlxEab8
dCNcpd1Qju4ftt5vbnsouSBBjNDZFZ+vCb0gfzWp6X3AOYU/qj2uHy1lY2e59kEoBtSnWS3BWN14
Pyoi/kOx8ZtDjXoc2hrDCAvg7dOvmoaFxfVrZYeKzwZLy5wup7T5OvXWn7JCfv8klo5hA3gxx/p1
d8RMrt2sjvMDVMtwEyVus28SZuW2LbM/bPff3b0as0vYr8D4FuOyX581p0jxWnDnQ6x08WuG1u8w
z+S+1EtaHxKrrw7RVDhn/M2xcjGN9tkc2j92XOtDPh+qXPy4Fa8IrfH9JX86dCodqCJU5/SgCDP0
FavlTtVFuNGlu4AbD+omt6W6Z+1HONzFpR/hJMQyCKu9K8Ww+/vDSV9pUZ/eh8gU5ro6jS7g1GfA
2BC6qmr1IvZJWquq19lx+U12hP7apQ3jFVrTbOy7KjPe8yYP651lhOPFVI/ml7arJsBlS72ziqk5
dxNxR57a47aSCns4muNAKrIxZooHyzG/XpwpiTARiefY04YIxCL7gv3LLaBGf9VXS+9sGXDKjzAp
xmmjVZP5hbTR1uEYSQMaR2xBquVW69X8sugg64YUFbfSMKprAqvSlNRViUQ4M5UZmYZBYRrUKBpi
L4lGYpf0peiCwSqgNhlx5EzBKHRo0A3jWcLF27zd9WldUfOYmUy9LG0dHmp2+VupL86jlAk3roRN
/epUc352lDx+MsSCA2olY4bO1qiHXk8+c+bHfUk+eFTU1oXSqNV5qrUuDXTEuM9ay2nYNNFkYWLH
xMaDOttn3mwgpVed0H2p57J9lIsw7UA1JeLtBHLnXcdrx16bRVINlkSqX6RSRHf9RBawJ/AYs71a
6ZI7YZaV2DFscybYvDAZczU1L0an+hiT9DGyhY2nXV6oz3WXFNNeg9NpXQKwj6+14uSbTAlhHgMO
p2oQpTbaHr5v+wqBVDt7Yxz1Jwdcp/BlTw3mJ5Nhtxu9SeYnJxuyVzvWho7sWZy3jHIVlsjOmjHh
6iz7yMAbm/2eHLPLapnjFzNLQvfQYMF/ICMLe8VUDv3l0mGu7blyLHC3rpMm3BVm6bwlpZz4+fIS
gg/hTOGZNLzmLsxGZisNtAcVsXi44OKAdpirTqSzGojEXe6kkTAy7cPSyTZZZw+YdMVD8SD1aip3
uul2eyMuy9uxyawDOUggTKmlnB3TrG5tpwHkDvuagYM9DMNNBW829QnYzTovX3r1Xgk5TfYNxiIX
i9Io1xY/Ooq4cMoKRAYim7zZGpV4V+GWu++tWp99VEW9E6itdS5njFWK2nUNvzPscPCiEV/VoNSU
XLKApfIeE7wIYwknJifQ+qh61sZqeI3aLHWh3tl16rWNUn3RzaT8cI28u9PNpX/Bt0mdWMyTHhjd
XPEm0ZhepR0Jjn4LL//V7MaGiPSpVipfg88zsgxjqH+T2dz1deaAJYawEP2iN62Xto0h3M4cQS9Z
mo3phpx695kAv3SXAD7qnu4klfQj3KfHXU52qr9ADjIOyliqryZgabYLx8m5ZrgUaV6BjjT1M1oa
fBtj4xGlhHMs6jlFn5CofeiLqECShJVX8dUdwVY9p0zMHnx3jpKNruX6Meb6KJnw1rPOAslwgzS4
lZ/tmWgtL3YrdpKRMKLyCT1qom1f9DOqgTjpdW+cl5y5V2rl11Iv2usyjWbs6Cc7CjgGmreyneST
wPzqIEtXSz0lhtPpFeHQHtxx0h+hhg/vIxAwPK4kGiKEFFnY+m2mOsjUQyEglMV5/6UZFTfzddge
XyN8QxtPGxeHIEJXCd/GtO8exzm3Zl8DDDXQQ+Va6PPesQziNdwAINmY64Pbp91jC3P+Mh/rUHpO
3UyQOmVn3qbKotN0V+7a5xbNdI3pYnWftNXID4qsudr2jdQ+4mYx35WQ5sdbqmi+btImFvAI0q4I
2mYwWeoYil1zgEeDv5g6pHFjmaOXEbht8Vl6A3MQshAukD9Mr0NYxK/2rI64GA1wTLywUdwh0LPF
vZ3bEUPJtmSAdKI70u/z3p4Sbx4jEPLRahV1w86biDOY+8xnWJ/fSKXu3swqPXVL8kRaidFviVCM
WhqaPjIOmd1USlChlg0krNMxCGG5jV4+TBV0eVRT8XUVG8pWqrVd7EttGchVFbFtB0ysxE2/6Fa6
SdKluW2TPr5FZOm+jnyZ95GECW66T7SOmN9aPZeNTxybAxW26C8UXVnmTcoC/lL1Q5V4nFnuM+kM
YqG31WbDl4UMl42T9Tiv9VmS3KeEDHzJ1Dp+5K9vUJMYLr/Tks3hcYkGF+29YLN4QDrlt9IItR4d
jZAPEj7kAybDdcuHyifLU+dJrFIaUaDgKKhFkJ6aM3qbRTdvnZn8+nyqtIu8zgzW9iRM6RV9J5qN
M7rNKvsOIcpHcUbyQF10buq5DEfGLs5wSm6KqkNTQX21yHawvakmiBDUQ/all7ljFPN6k3vo2lL9
MkCh343RODiepVZS9ctIjCcWM06GNvarQ1D0I8kYVtlNtpfrZXfZke7D/VVY5RdZ1+1VRYHY+5ru
TgNiBQBnXxMZ7tRjFUEC1epBfRax6ZydanHLH7DGP5L8XVUfxV3XfHx055fqf4Gojx7mp3ptFQ3+
ouq7b4joe395/86dvy9fX6LyZ8r893/7B2ceb+V/QYED76Q7cRnHrZZXP0jzwlL/5SLvWwkcVHnw
52mW/mLNQ5qHWUh7/3/Z8fQhf5HmVeVfCjsWMEWnPjShlv0T2vyvrTYTM5iZlr3+RYYLYU/51K/B
LommOsLsKB7HfjcMrb4Zp6n7sQT+Rx6Vs3YL/y6uwWCpYmnOFJoXuieIH79W+M2YqGRTZNwmYRre
J3ofT5u8HczGc8Ym/oKjgBDejL4Q9/A5ndTNMiTUp2o3TVezWSTY8IfmSmaslKHdWEtptds56VOM
ba0OWXisaNNFpRv9FRlzcw5nwpleDRl2RC+gDdtFk+wel9aAraAVumIGUM/wqmlztf2ymFVz3cxG
FEGIWRhVhuYMkz3pNfjtOdohn3Z3bjxTFVL6rRKl5iHMO4ZgdLfDdaq3ee41QzVdDk7tWiRgZa7Y
TRYEW78OjeJCFlFWI3sp+pz41DBGOGbw8XxldJdvI+SgyNfSqLzKRJw8JoAVKUWA1T8ixzFGvzGK
BBN3UcwXfW6n+mFuG+MApXE5zmNiL56FCnrZVKv4Dp18PmSekyClg2kc49ZgZiVnJBzkVTVnFPec
cosISobhl7FO/K5HxxDfVIYgZiFb8nCrF0XNeTdBEPONLsfbnX5XDliQZtolYXvaaxY5eoaJyeS8
/7SJrn+sh5/pdp8WI9x2KFbgIDZdGPPVz0TmTE6dRja3wEW8dfcEoqEj0ON++/dP+dRushjXx6zE
FYhz6Na/w7A/dXp4FcPP61vhz20xHrLEvm0HVQtKrFROjl61fhKG4UlNy95n26YXWKMmf3iHFZb4
ZT/wCrR8JgANUy/++9f9EKUVYgZZCR8tZ3vOp0bf4wykeYtBPmOfWNofNuCv3fyPj8whw1PZiiv8
9OvzOkOfMkNJBV0RpCFjMbsg79oM7wZb/UPnqv3mV1xxOwUWOcvM+kwBJIcgTOjSQn/uikTsai1p
n/EjszRvjgVSMB3hLZqRMl3VnSY1X6QoH/hXJtlWz1P9YlpWkeVUlMNVPfDeu3BZ0z4NfUj8buzM
jsyJqEbHyPZx/NnCn2kal/JUkZx6ExeufU6t8i8Hqn90iZ2Tt6Zsy2/d5wvsFyH71fDRwOH6+C9u
uva/qGbfXzok45//nf8flewgkv+zbMxr+uIj+fmaW8nMP2456DP/ojMzdH7170J21t+PS05VjX8p
1BPuSsSDorCmA/x1x5nrPbbqFgDoQbK+qwL+uuP4d7glXBduBcSuVR3/T+64T/RNrl3uHPBdXWfc
Cv76mQm4VEKJDRVexpJQ1unRg2iyeYPOffI42R9Hw5Gem15kw6FSZHaw6Yj3y1Jdzm76B7rKr/v+
rzeBnK6tpMT1c/+6D/s2zmQYJvJQZeMBuW4IZmkkX0y3Ur2ffpzfnKW//dB8h2x6zTYoM9Yj4adT
rm5TXYllLw+4miN6LTYkcXKUWTqT0FjdVmE4eXg75peCKaW/JOWMG32ebhcNfbrat+7m71+IKRZP
/Peh9/3Dg7PjWMDJoGEI8KkIoOuH1W26Yt/VIhiTmRzKcO+4anE3yGzYZPFyynogmQZSE0oKDdZH
UDqKcnKtsd6pRiJPMwAX+ts2unVj8yVqZ1/WhyFvt2rbEtQ7EH+Svszodblp8UF8p9UyrACSZ+ZV
84XR7TRH6/Z9rYXgADKohfXUL9LaYLcemL08JsImx4gugLahLsR0GeYkjPildjbSgzuL5JuqjfY1
opD+ddXRMqG87EPREGYvtKCPlgtlUr7UdfillMQ6T6fYvYxIdtukKUpvJ71byEpEbwRAFObLZTn0
B8vuwtdyyb15yIc7VZ26k1GKGoI75NhuVq3ruG7S82zFVAyDg3R5qeqATnp+jZclfyoTe2MOveeY
4HfENM4XuDSca2s5FxE5Fk48BPMsn0cz1JAcOvQ92IS1tnW2YndXLi6duNQuNcfaqGAF16FdPYz6
Gog0N3Pup7YywgLA88nH2TT07LYtA+z+ar8Z4wavxgkGQ++GJ7spao9zAH+wivaQsUZN8vmQK9sh
X76mYYQGZ6jDAo8CYfpipGl1tfZY9Mp8U3bqU6mVpt83yrExKnEWzfJe8mEvgVdLNOzuu91Ea5ww
GGBRV8jXNHYykNJEtnBS7txxdo5WHhtgi2XhO40A6IoytPoJAqCKUNJDWQ57WerNVZsPVVAX5W4q
urfUrS5JYuDSMR8wgzriIX/QtYQOTcqvuq08NnHHnKQy/HaZZ+zVrPagWCMyBTnqfqTUNOSiV09L
ng/4LPC7xtCl9rOCVY05ycXLykTxs8apz0QOFD4eD/dRXNOmmSK+CDV0oqWO90GXq7TDcSSuXSlH
rK5IJfIYCDtH22jitzbUWqxKe/usVGYEWYOD+Gsbpe4Jw5/8yP+wkIiHdnyIBcs+XUT0pNZGeAuo
Esb+WJrzazGTc4mrZnzlKpDBQor12yRXMhT75HigHss0984d4gm7qA5LAxfO/rkAF3915RwXm2rS
Cihf1XCtL2I6QK4udp2ZV8dOJbu6syGGjjSmt5RRiwxQAtf7pU2ylyKdl291FoXwygpMg/TiDbDY
eoLK1ryYRG5eD240Hvoltm7HKRrPsjWWc6I0YEKZGM69jJaI3MqqPK0UwIu2ssvdjEGs7lcNiohL
PO+6fTUr80NVJ/p118cDnJJZueN4e8NsuEb3Y8vxI9f0s9UX8d1SqaL2gSmI3FD3Kh0F1CowAkN4
ull1b7WpvPddX73gwP9iTtWVQDd2cnAOH0QI8Vp0Xi2HpMMmwziY7ddi5OxC7LCp3Lj3Fjk9ZtII
9w2Y+5M9qcdu0GzC156s9c9XyyD9nsGfyE9VnkpOpvaBwNzl2M/OfsqnjRTGWRUmsSYCsHFOsI9r
DbwktAHsxTG+zvas7Dqjfucr0YO8nzcCz45NbmDGUGH0MYJoJGMWFFnXbLUJ04/uOKD/adHqFt1V
OCx7Heh+wDEMj+fCL8l96MV9qFQnTe4IUydv7aSW3mC85iGwQae6ftkmgToBmMkVrtOOji2PS6Y+
VTqeBIUnk+jJFjEs8OHQj0NALMwpmZZtZRqnMbaDpcSP6akeThY5R4sz+/gyoz7SukBL7Guzf+vH
Ak1m1u2WWiCQrj1V3Y7aPqO/0XNeb+jPSH2u0vSoQZcHBg+amPbKfIkdBavIeB8pBfwHq7LQNKpe
Het+OnXSN4pCO8RttCLvGLLU1T7S+/2i3+H24zeF8Nrhm6Dx2sxWRZRM5wlO2EHpT5HTI7nO/TAJ
r3uj2ZlN6e4IO2UUFAewt/x6nWF0kjcpEsuPisrHU4GMA7wQCNVW9cqrhe0LhruJchPFUAX1SqV1
5aZZll0+39scaD0wcGWcsEgBc7oHE33VnQ+rFBZmT1htVUNSBWGcXjbTWYTznZgwerVckfu2Kq5j
rQ2WanHOUyuIBAAeLUM8lWRb+BVTdXyqdHJt1RMHyB+moMAN/3mXO3AQbM1A7WPB2/u1uoC/Fw+4
NWaHZOoJXE8onaLL0QhzVPCpVzXmY1GEaGBKsYmyI8CgtukM51mbWzK7ph0V47YdLHfjqiX0a3Dq
Lpk3UhbZZVxOxIkVWlBFMGZDHHmZo5a3Kx/iui8A51phvJppfFUvKHkx1X4OGWAGnVJiOKHu43h4
yBaj3rZW+5BCCPaHoWdPxc1qFebwMyThF8Qiw42F7xDUUsdP1aUOJs25xHVF2zAwKh+bzgBq7Ifi
i9aKy7lPy+Osx/fK3DdbMx2eBBQlJUmPwI0melbtTl202XOdKD6Xk8soxNi1UmIzjms+hhgjJuDZ
Ue3FFlNeZ5+qKuOCiZupYS4OetE/cHetZh1y3JQyVO9YKycjKrKrEffARu+c7bx+dBuQ12jA8HKz
2JLXejvWPR28Os2Y4TCENgaP4m7xexF/Ief1IjGwy3ObQJrUKniQXzb6RIhW9UAi5nPcjxY+JLUX
KbuyfbO0UXiwEsM9Vj3lAWOwKoiUtmK+TS9eansK1ecBLmaSaR9ZOoNMmFa5cxiVEe86+2Nt9FC/
NQxZ+n5fFVyF6ag/RFzRjdK+ijBms5GC4Pf5VwfioxfVeLV09W5pF6yCegLdJO41XmNF8oKgmGel
C5Xd0IIRNV2Wek2bY7PjGHdNs7o7JfUlGYc5GYemsuHgiDZKG15r5tIwtuMPlNajrbJA3LmXGyWR
zmPXW+1Gm9OvWqlonsRbxsuKeYciiKJ30bEIkiGY6YCKzi017TjR3Pr1WDyb1UCrZxsPZSNfJ0Wt
twQF5wHAj18M+BK6OJdU9sSpom8SAOFZ0XajKDhtlGlT1CtM9GaI1u8zsoZUZSNiijg7Tj3Sfcki
ibsj0eZYN9TJKVbBmu1QCRZnvA2FdgNlHzlxKY6ZLIku6DAa6lgDuQiUodMCV5WbpUtul1T15ykZ
Ybvne9JuHrUluYWxfaY9YL7AhTWlT07RnFr1TnML5unvUQx0rWFGPeW7fNhUPdMHwYlWvCrGEphD
c3DC5kx9v6mizE+0DuA4PtjlXUQvUY5Ef6LsNYXpORh1T/azjnvS2ErA5PCI9NZv+9a35EXZbZwJ
YIORIrr0rHYfHQWcm30YlddJAdyk7gzzw27MrT4FmmDQl3pWv9ON7JLa4KLKnI0VX7pgZ32zm4dx
JXJuiElWOm6v6SvQeN9x1mb9RV9fZdWwLRsO+xpp1/xixC9V/y5mvnuygBgG2el7J5RNrl5H6kPD
bE/gI6VoeAu2eI5O6KGrvQWvMXpPC7yv4m8TVgFRsq2692ScaA2CRYpTh2zVqY6TvC30NghhD43w
6SoWTzIHhtVdSsn5g5fo1KQesJm/3htINDbCZdd9zafA1ulitObYhW3At+u20+0EEW+iVEnGy6rM
aA/4hvEua0otcNz4EvkAc8iTwb0ZIkB1a+OYKG4gqL9SCvosYtUOcsvAAOUph451o9dvJlTAWbe9
vt2Jhb8nMraOjK+0AWZv4WwABkvN8rsG0VYXBvmYBw325MSLeJLhQG2Qj9sifS18ty6YvW+plG/N
mvludEcRthkcJ7CqaocpVTDp8bauh201D8CqETO6Z6kum56YJzfdjKzAfAyDfhr3s9t6aqIF6OH9
SptPlvYyoM1PsQfoXeViWBw42Wz6Xa00j1aY+3g7ncE7rxR12Eym6ZnKxSybnZib07xkbKuS4ZnY
QxvdLDCrDOsWNy7PMJsLTLqOgzMHlnXCJXM9Pc6FmTAQukq1r+pqV8rk3pqLG73n0G5exuIqKkZv
id6YcG+z8ZxMbVBMKHaUhOYp9O3wssv7nSa5sNul6X3Jl+c3PQ4StZm7OzCUzGtQaFCaVpdZU22y
TFd2Mktuisa5ibvsftVQeLOpt9uop49QIpTEslNnT4/nbTYMmJEtDZ4F1KYzRdAkseZoom+17M6M
hZZjko93kxG5p1DtdK/MM3msBnzThvs5dL7p2nDdqAEjiR18TydIRHMqFcqDztkpxcLKplYYRP4R
4knqpbxkl2i1D4hmPCJzzXG4krv/01pmstiZnR3qsGkul8opz5Co3eca4dkuSpnSenhOyENi5DmP
rqOt7BL30OaZfq3DJ/maqaFDqBgu+2pu/YlyrX7nHv4bSgDD0WDPw2yDNcRdyZzk1/Kjqich50JD
mdYB2QSjXU+39IZYEqeqwz/sq2O49icLYoJD1SjDda6GxYFPRXBFufY04drdyLXPCb+3PM7a/ZCI
RSOUfm+KxNofhWunZKw9U7l2T9PaRxnfW6qqzsStwM/wSa2m9t0RaXLgrsOpK8KN69jCSTglMjW+
tjaVqgfJxz47atxdFYYVv2WO6Rx1Qc1gJibtXtk04tpMs/CVEDbtgSlieltBm70QEb1ir/b3mcKb
ZZVszo4lFd9ae8tl7TKX2GiJQzUxI3MnYGzmsbiMdfMibnJ37N+gWA93he4+4ZYqvBJLRq8yniP0
pR7q6eusUy8mM9e9Ih9eFitVPaNlBjyVUwPFIrxCheIbMt3MC9NGLTN3iE9waWxodxM14g7TYk5R
5tddaz8hkOde0odnxvIDizMq3PTAWL5/jud2wCRoIhFhmUoGDDghuMeWlttmhqkN2cYRSk7LobU9
AU1mx2Hq1mTZSpbTXbu2dOXa3JVrm8eMoNuX33u/6Xsf2KwtIQIx9wLb9fLUfe8Y8SUczvHaRuZr
Q4k/5Hju1iazX9tNY208l7UFVddmtFjb0oH+tFobVbm2rPPavOK3Uu//HghbsfZ/r93vMJgNBAjA
iasAgoFPWLztinJ2FSU/ENDhbpi9PY+OJDSsMg6xNdqBZHBDOWs9/P1jf4O+/fLYT1tGWDgVzMzG
DojRG78wqavUrNUh6Dv/iJP5Hx/wc3Jdr85xnjVqfojj8VVEyY6w9QHfQ/s9T/70qdRfG5H1JMC5
kGnD+l0Cc372Pvn3SRXXaX/K1xOHre6cjPUU6tbzCJNX9zBYY7RN19NqSXV5EMl6hM1Rq+6y9VxT
RuzmfyCw/2hkcP9nq9v/t6nC/yJDXAa9P63M/5idX35UL/nPY4Tvf/7HHAHfWw3Gow1f2dUZKKxC
xh9zBIept7UOyf+alK//z19zBJ0JOzo1uMbrPIERO6D7X3MEzWKMjsyESl0HdQZ9/idzBF6FCcdP
e1donNKGjehwxfV/AtNTbpuI8KNmb+NqddNiR34Vx6E8NC41jokB042ilfA84P/gSpII03V3WtOS
HoLA+JYYEdevlbLehI0M90lMACJJtv036ItWkJlz9jrq/bB3MsL+MPZMhw+gAMzcO5n75dhrgR2V
41barrZjI8R3NRxnGmVGvQZS/Mw3VL2EZzROZ0eG0R0s6GUTLarykcGbD1JjbqinlMze62WS3biK
TI7lMCr3eENCn0yT0LnNpKMeLLdzngcMZQ6pzPPXxZzSL23WT3T1oq63VqlbwdhJ54TrH1V/RAbL
mXofs9O2QIjYiOI4TrZ9MOwkOdQytm9DGc2XejzWT7WGlM3rRjeLfKgPBUxKxpLbqa7LjyQtppta
i40SZCwWX+yxdWNvaMLqsmZOcCYAGrP5RJrXnWP7TonAgsNZveykOe3rcJxvBxKknqVmRg9JVmOd
iR3SuK9dyAS+EevL16HsupOUQo3JlJDJM7b89bRZvZd3GcDZRZ9o1dfJHEfPBOL9pve1uEwN2b9n
S6dcpK07MRaOiMLDbpZ7qs8G9VCni/MEGVsNmnbRj/NURYmn9TGl+GynGlh0bDRPIWVY68OZV98q
nDLfSk0WhzXW5j0zK13xkKno3jKMANsFJhgoOvRti6Zj0wztnVo4cqd391Xkcp2WERazWck1q+6t
FZK1qAM9GG+1v1R9egsGxiTfPajmfVERxI6uzt5gESp3diYtT0RugEXrto6wrY3V7hIUkGMZOkCE
x8ptmczqPqRnZzb7LYLQsUv0JPd7hq2e0PtNkS6v1tzuwQB3QsXlxDZpbwaqbw0kZeiNW2JboDrJ
fNmHmdjEbrQZE/dlTFPFT51rbbbMb2khVMCrCeslZOvKO1hlGBSO+q2qhvERb5l2UzsGuyWP4L7x
H2dSX7D7S+hq46cRFupVqzfZqaH1mNpXC+GiazSD3wl3h1MPA+6ppaH7aqq8VoY5IrDDIcnSnS3c
4qs2T0Q+ylvVGCpsUbKHbEBEq9z3RE6UMj5XvWMdctorSAFIpp2ayInhBtcwcpPleA00RHXf9buo
zfdaXLxhPuh4qiM3JIM/QbY+6ABTzBwWC1knYEznKIdGqa+MWiTH2E6CqDS/OEn0bqvpVd80ZCVr
5kdiW9cwb2FvrCwu1WYEZgBHesYUO0A+oROMuTiJDqdrUhfgG6t86PHajt1NbI++QaHqqU2Ou5oE
CYjtGxnazUNNL5vgCpvRlJB1perhpckEfVKLQFp4wnYL/abtjgDIMALhxHid7aT7SmUlWoZBQZdI
MHoYLzrdbNkPRIkD5x6kkd9pdfGtzx9GZ4G1atY9Lc/sejr7U8stWtiOQA1F7crjlEnNE7N+gHCs
ePgAZPf2oDnXI24agO4f1jInYMnhg+gox+DQ8dFhSVeJ7WxdIYOOMzZDbsQgE3fxXr8rauGXTXTj
2KTPJWJSbuYmsr/hrxd68Rxu+kFOgdlk+qVtLC9MjxQsIyvpvBhw3aUXIyNK/DQ2rQCGi7yxmqZ/
mQx+NBT0zdVomAgOO4LZFK3CfyWqlu5UYbkWDJUaHrNSSWl8lkV9KAeFKpgj9uTG/L7mWL1B29Zf
RDkmb0vsFh+6VPTrqGmNQ4Kv9jZ0SwAWx6iCchwfzU60u9IKzb0p1Me8BJp2VVjudroCKibWxJY7
NiDsFRR59JZ0aJlhfXMm/dREpQHjOcLl2VHwmuq7r7nTBN1cVAHM9+mk6jI6FrCRN1iTdr7atZeO
HlV+Jwd8uqG13mjGdIL5UV0n0/DSY3xzXehOSbmvtDAKy/C/qTuPHceVLV0/UTTozVSUKJtG6bMm
RFZWJW3QBF2QT9+fDs4Fzj3obqAHd3AnGxvbZCklKmKt3z4kvie/kybxvyt5K10A23Huw4KvaplY
ogW4olkKre0CmiiK5qqXurhdXAuIZ/8i5mmJdGpeQbW+V4fIoczNzdjNPOtlEu3EhGuyohgVBT9Y
aTQwVJCdk2z1PwbdPXfSmMHvoEW/UBa0UVtA1kzFTHxWcSmabE42XB8cqal0454N7zSHZnWQJSio
lvMevb5Ni0vvEJese9fcLggevQjdlfrderV/cKtmPg+Tsx7rKpjvSU2skQkXpG9vnXU22x3HWLV1
EK6Hm3IeCSApec6UujOpqOAHTUfHgtccoa22YQEcstRjNJXOxUZbfz8OH1ULUNioFg6idMyd0elk
pw3aWTAM8P2WwyZjMo35KCSXcQ3BSmh07BTiwIfIR484ocks8aA0vyh87Yh9A8FqF9j1r8SkCXSL
PBDkA5fRe5GVGESD9ZY+HubzBgtuAHIV9v0GnXODhGuiE6glCNzNHlM3taMgTO9qJ4mGtKr3WS/G
7TRgHNDE1XbI6tZAfSgaa2ft/AQGglJevkl/d5/w7kyvczNzSa+df5cLe7r5MrwgrjyxITX71KK1
I8XIs88EBxETLsG+PIhToGIujvX2U4X8LJsuiRvrj/CHaSfT8Ev7vE4iE4+NQ4nAzcwhy+4SNL4f
SVtUW13NfydNKsVGCSpN8mHeWTOn3+QY+QYBOeZuPBabUueR5y+noJyjEC04rg+xdaChe9imeE7a
ED0X5KlwjdNahdssr47QmW/GIn5pr6vvWUbJ6GNmOIMzaoh2+8e3bFbgsdrWNun+wjmEZXFXYCag
zoBo7lV3m9ozvv0ygTWDlNwg+qCJjr8xZ7vb+Xb/sxjePTJGz1Wfk7QfwW6WfWOL7jQZBG0HIVhw
J/8OgG4dgA1nUY7At/vFkDOcRyIgQEvLfB8GBJqs9nw3Tm55xfRB16NA7we2WmTt2V9ekpKyUc/s
if3o7nqPLRy5+MHWT+YIYDAm31mXWJeUFsqB2KKhGsotHXSR0w/3tcjiyfCjtJrifqjfM3TMEZ3J
b5hdopWA4sV6DEbnjrj/o9F7xglLUrjhY9m6WfaVGzK4x6caNSzeW+xbV9dLL0ve3GMVfZwG4PFM
OoeJM/rgWtX7KsowDvRwdMv+Lsg9czrkBPGciAAHcxyz4yRzoNAqPfl19tZXwnmu1+DHapZNpZ6z
IOuieig/Wr1yQmfJNzZHEGF5KWeNMKCafntrfrVnyh07ycMqSuLnHPkrwG1z6To3KgnmBJBer1ni
3vtVaW6m3N7Whv5YZJCjlXbU9vY2uVZRxZ50uzvHEc596T1TY/AWaHAkMe+6Lq+e7FH/aC8BNGka
YzP1YqXm0VF/RO6eoeepiUnq1yk3XmYkcxsDpTvPbMnQJT8CYuQ4AmYkbDeRpdGVsVM2M1feKiPP
XR8DrzY3bnMLlqqKehMK5AxKVp9+hX5jUvjPAH5MFyGFicADFr+GnHZl5kQLjqldWRf3c91cZMtQ
O+r6aUy9Q4vIXIvgxUYwvjVNL3vGA3Qo5gzfVYUHIW/4RkPmjPmfInAfR7DLOfW2mdvyPFMnWnRL
eDHbde843dYzx0cvrc5l6N4hSsGuNUFjUA07Hai8DpptyvO2rIh00xTTS2p1fBiU9yytC/s8U+3k
6tKPwwkVBuCy67frxtJ1tqcg4KiClqxKc/nLwQ89cl6YRY8YR05WajJTrQfJbIohMe6tEJWrabTP
aPMRVJYgJ6K0Txjs3YuBaCAkHnJTFU94gZet6VSHKuzwPQTnQhgvipHH6uzfHeFpnJXuw9RziLYk
dFqr+ZC4EE9T0Vy4k6iMa96EXrvIsECoOcTxD+wbA8qxqrIoKAYA6oc8sI6UhFzrAjmErLERb0aL
LytCD0a5lvBP8ewYQ7jDxfNL9PSqre6GeHvODfwAIuecVu2L18+y2xgqrO9Bnb3PRLfESxqsYdP8
mweWe3hR2T6vCAHPqKbkAv1xXUonuB4vqHUG3uz0XmAFgx/7YJhKMl6tuy3ykcEnNOYdcp1nUvbv
m9rCjKWa8m3y0GOOwK2cSQWPw1o59HBYx3pa4qYW2F/UH+VRY7GYfNR5tj773C1RkrwJczr5Hq1p
snqxdcvgWgnyTA1uFg81bVJi8UlK60aruGtUB1bwXZe5/jV64X0u0FwNemt7KSIs+2IZvJxhmIDI
rUCw92JX2gy41LIimGN/UPuwbF6F9g6zZ/0pR4GGdZjWo13Cc3XOvm7T17q/jSFhF4c0DxyDxi3w
kyQ3h83wjGoHcI0+Dt7P0YoLz7vWpV1srHx4QOPw7Q/i6pvrYfLBwT0LzHMJT6ay0n0HpzV7AcOy
mM0szvIpmmzeCDndkx34QTR6F9lWcyEO6a/21/y+JWlpA3nye+E/GRKr2k5TouJSWHsRmh9Ew9Zb
Hub+yUxzfdQG0ianZ0fIK+/GGoW/6OCwdo1Op0cZyPUaZDxSJmoiT7kOkyJMp9/Wj003POWm41Cl
M5JVPtUXu/XUcWpHtRU1pXZj9mftsi/fKXt0V/jnjCaEJ/bUh09m3Ec94yUELNuyR8D4kkAb2WSV
emZ1IQit4CgCVpfSCZ6Q7r10oloORdK68B3BeQ7bvwik5m1hKH22bV+ize2tTUIrxj4l/8tt9cme
jSc+ebnDxp3v3DyNqh5DKPUEwdboDTfi8ZR3wwD0UVozhCkAAQmD/tbLrWM1qE2NWB8NX/LcOzqe
VWvuhRgwLQ3TGRvWwSvSF1PJdq+7fNj3cDMQZv51ZRIoJucbtxHB+w+knkbpGHynBUdcOBR/6yII
Npa6NTYCChgpyrTQepThHI0LI7XP5LU4DT+qYZZtXqcGiSZ68n2a5fTLwHCpDKpIwjdEejKjeaab
xEpFg6PKGTZDYfBFtfxdWyxRoTq0z+G6zX0XBtFQ5mHFJlR3PmtnV20Tb2k2OOTUbhFwbtOUm5dW
eD+jb5ylu047MaUPjtHEaw+N2c30xfCp4rV7V5zSpGq40zbzvGKbtsknR+29EybPlUWRTVeAHZVc
GJaaB/4Cj5FYH7WlH8duLolxmvtLlgSntjV+53Pwd2xyREKLSZ2kIWTMcH41a5N6zoJ6FolZfMO9
GotpwJxod+/mZL8GBHtARwz7LgG5HyEIyJ/eYkyOhkrGKCFeYFmwDVMfNfcolLoM9DV/BOj/Pcjy
lXTDyCmaR9CyMUKx16NRyl+qpbrSiPBDGdHtSUEkYawNAR5Fjh9RiBi/66XLyp/S9zBi2+LJFsWj
0a486dJEFtRkcMhcPCt3X8nT42QoC8Qqfs+Cs5Yqp5XTuHIBcub+uzdhJqXrxKmVMY+6YWysDmbQ
bEcMakwy509xawYcSBEx9fRKqNu+FAyjLfDKZkSrGbVL92bn1u8q4CaY2p7/ErXCrjCsBxqz/X3b
Gcax0jermeGI7OrhVd0uIfMDi9M2peeSVxzZk3yCOd4NJYWrnVQPSdbWJ5sk5PfJdong6gNAoCH/
HIP1ccGRjDLEe25S3sTVoh4pZwiwMveNSDoWj8WH0AX0GcvuuciqHar8D6KeEUwq74Vk0Lt6ne8o
3GM5kHeV+4p3INiWsn7PlXUsxfK3v2nthHqAtNyNXKKxHYiV/WIcdqTGUGrrbAXR2rtbsLBX9FHL
Qb+reBR92e6aqTlarjiEqJB50O2ddO2M+TIlmiFNTh70GWKRgFAK3yje1e1w8RycN+57XqGemsos
9gXFC/V6wZQTqyB/moK2jsgZeitHmn5Mo4hHpzzDOd/D4MSz2V3HdLxjhW3uEf49NMHKxgFn2zpp
STiq5H2tz4o+gDgs/S05fTFVY4+EbCEDcufIt4TCwVlQ32o096MIHlCNFszP5UPiOPm+WNJDUtdx
5QDWcj+VRvZUIepztDZibzLbresXAC40Bi0ldvOgRvbFjmAXOIj8OZn3reDowcxnPFNbPXr1ISd2
Fm9RNCLpjCTYzxJqPHnyG0Bs1xfGsBsz03+c3RKar3H3VDDuCyvBj68YVHjUj5P9EK7FWTjBxQ+b
BxbPE3bUP0k7brLSfNFIo3dGJd6yBgiLomCG+uV9TPMDCm1mgPbZ8xEW+M17WDJpo2jCv7zYh1k/
G8gAJ8XuPyb5fiUrPi5g/n6Re/hLGP1ZZNmOdAR1Aj3to4ZwK61GxIhO/ziEbkoD1fJSzcvDNAwn
vlIXey1fpyn0Nvid3uq8LTZ0B94Kn85uTfvUGuw9b6g3CdLMKy1QhPnpJSLr6cyXYpujmDRN+y1h
J8AJJQ520T4Ws/ooWqY201cw8l6IqoYWp7OlunOZAfO5zkPu2s+GVR2DMXjohN4oq9zqovrrj4Bc
wJHEU4GRVR2rnXXbldWvtkV6NyKmJRN9L9O9YS337lJzCvT1ySrkuu2wpwbKYrRPXbXzuwoxNoM+
ZWsiWuf83rfZ/SR+Mdn3UUa3RjGXJyQMC62v1XEqzG8jE2/2QJdt1w7NFr/O35xsgo0Keb6NibNu
KqvlaezHfCeaoX0HW7SLJtlmM5tMynSe2emWIKhPfxo+K5albWXM5SXRxcAxqdL7gLAOt5xPHgEa
cW7J7aIaxiyc9o7siQJXz447nMy8+pmRTr5CriFgd32F6YEPZSrD6Vqv6LGQs4B39p3aecOt/kmy
rAawbL7lI5SsyoudmIfa/yhZP3YLynCW8e+8GHerA3hGf81G62kvPCYl1b4GbvJZydDcgr+gifwK
q/TFmPQlmBKKu54qi8Gxc+GPg5+USd2BmQh8+5dVqe/aaONszVF/9LvSFe+u8o+ehWx/rg6BnrCB
Z8e1Lv4sfLaLy7gyZM+IpwR7Hkb+M0GyVzz8xCd6xCQHKREx7a71+0NhkH9NiWCxw7HRbIgUniOC
9pazkafOXe7liNwyPoUQYGp5K4iRiwCsZ27e8LFZi5cVchl+hPE2gBRIgI4U6108FcgK9Jy+eAoY
+tbcxRxYcd655bZzrD0a5K/BKBljk9gPKzsm3fTVS9QMj2I+llqMG+G0qHqyfo7zuVoJABubeAHS
3HXLnZUH37p9UiN2RkDReeMv9Te3NyvhLTqJhWPeW1l6PwzUCbn+1zBT0zbMbuwb5W42AUdIiGh5
WCwhs31AsFWUNcZ9z5PVe/qZBe7B5ZzgX3vexQ2aY2h1O2STSB8dK724U4X6VotfoyrvJrSvtcj/
MFK+BRBSu7LlmSmZ345igdtX2kp2pWWcMnnDQJVH40LikcIBimhCEOThXyvgbEIOd9BZfvX0iE95
Ml1k9cbBAv0GJlY/A1iH4Obc0hpen2soF12N21w21rVZc/oU17w9hzkjGkA0Ey735UY01DZOVhhR
YYhF1DQ89LsJQQUTGuEgi5HFPLajAdpCAhkTjHHIEsuLiw5hcG79ske+OKstthlyCLdz3UgjI4S2
GPj2VVbD3LJ4wrhDBtsfpFOA5xSr90J8xIAEaw3aR2037hFRTvgLc9RyRy5S8+UiRYAX0GkoN71p
jvHoSQR9YY91oS91sKHE4gxEdJ2XOTS2IylxSNNn7b1ULYq/rUhkezePRQUxaCQTrS6m0x05dwAP
rDG28vy3XIwuCt3+MRybbGt6xTfJK5fG9GNdSEmF4Yq63MGNgVi3D7z2Hmd7+7trk/pRV0XK17MI
rqkzAdyPC1BaRS+t3ExpVeyJi+GzSi31RSZ2zVecGdiKDKoJ4+Qm6WrMej3Re1hQ3FtqBpDW6/ZT
6mQPZHoaz8gdnb3XLQZdNI0pAYztkHDTQkDdAFyroQjOuCHoPmLx2iX+2MXaKvLbmIEjeBjzS4lj
7D7DuY/7bxwAgl06GpO6VX+XHAp0cdWw80deY4mxhEbIdR4OLnvEaa7S8t4ngOrJLya/jObAXY9o
oFj9mOyTPCrH3vKQ+o3DcVq98XfqdfT4Ud69LcJujQzivhO3ZfnHuoJUc+Wxkct84R0dYmoVXCsW
xVrrSPPZHgbmHCuif3gqOLAdSb+F71FHWVdK7w03lw+LrYNLQvPiEKWtqX502mWSfY6vTDj7xes6
9TKPnHECLTJM4b+TgjPv+rJtDspaWK+J+7WPsgunc6+YreIiEdxEblbn9Qajs3np0pm5aZIDM1NK
Ft0YoMpCvfhHmAtAS6ZGL7YVycmJKdvY5Y+rmbTDjks0CL9SrflppE7cuy15xTC1fr0BdbM+tTRJ
F6KFc5tMZEoPfEXKDXmp/X7xhvacAgQdSi0/A7pAX27ZbXs7ZMvgvkou69Lpe1qpy0cwjOVYNFrG
tqnSnVk5oAwuEhgPb/jTDIr1kI263Bk3+dxUscRvCDxx5gd2HWi5YKgVw3ufq/VojkMKos63/7fK
Cv++X0b96DYifApsFvbIQNV1Z4Pt4GDJyTMVRZh/DmGm7pwsqB5ms3HOJokNn2GYKKKRe9coDtQm
ygsYe09St5+L/hM13BCtk2aqbIxW/uAJsvdtKhIdEylU54eA7kwN14TWJWJrgX6kppL+3U1WTRQc
yXJYWa3msYUtt7T7yAHigdGUXXBveV2eHSpJ7MfWb2Gz54lWyNgCv9ivDg2fRiuQopV8BAKZ1CEx
a9wXQ6jfVjH17wFY7q6rzBHnwZQeu7bUdypobMxuv2TQuXuvN7NwM+HjeM5XW6J1t9sd6cl+i+4z
z659OXWcQRigW5RostyPHPFPyZzZj8tAM+2eb3uSXpxpZhWccw3WHsyz1250PYXHyk7Wc2ejXSJo
SXVm5AUgMnHQD4+WVyVRXYwZ0rca1tIQYtlNsvMjOynC6g//rLW/CwMoz5myRu2VxKV0uxgGjXr8
5mU35uEltS3fhpOd3beR5eq98/wZcIP2ktPojPoCykYEdYMutFl08msUPc4mKKYhaup12QaZmdwp
P7R3TQmKD1LNFEG06Jd0xvKJltt2uk3fwZl+Puej0ykOEEeKjYFj/9r5nXOwg9WNy1rrt77LnrEk
ZtcCWVts5grEk/PT/0QwkM7xTPQtjGDtxw6ZVsYjPrZRPC9q9u/92f90qs74O4IVkx+FDW7jOjAo
SAHY1xR9KtHsy/BIFk+bPJpV7b2guVtfJZeSR7ormNvyCl8ZPk85YihUnKDC7XKj+WiXErnmVNB1
Ma/bXiOGCF3beVqGW3Swszi7mXha/HnDDaUqwnErbW955+2Wl5lOMJZjkZRng8U3qhZgnNojvYCk
meyy9EQWsGo59qeRBeE7kTvAzI6MswJ4Kp2I6qlBy95HqpyvSDQM/xhmvKckipGZluthfpHF7J4m
FC+7kmZfVgqX2HZ4++LFbkaQ7Q7ONrdNNseMN7UooId6OZC3Inw9bn3iB7D1sfr3NBw9EEHUn5eS
wPLemvuXJUtBQ6tB3uG1MODxLFJy0HKvDdgR0hj6kEx2qhKKoDCn4L4trSrjwW1sjFf1SsbxWo2h
3qQ8L3fKUYM6LHCMWNMNOT2uiwd0mvitc7esNvJ7YhjmrTR8+hfqtmXb8GyvZ1nQzoU9b9ilXX0F
2g6JoQ9BX8MRvXZjJyCB/ZLYnH0wKL7q5t+JYDT0Mz2hLHVokMWO8OA2Ux0JpHnVlpN5Qb1rtv4L
8cGw9KHvkX9RcbF8efOK+Np2mI0a2YO3ihT7DOMEIm3S/YcYp3yex1bVlO9LoELcBuhV7hY1TUR8
mda1qEx4KzKSnNjjgfko/kG12W6Q7tKgZOOH+pUPloNh4mCFytjaPGL7tUUjYAm06H4v7C0gMf2z
BFf9eBBUm7nxV+wXRn9xtJ0eDabTHZF6rv5/o6r7/0gv5xDf+t/b7qMvqOI/OeG3f//RRn+rnL/9
H/803hs+zavoo103uPV0IPr8p+/esP4DuVwAqeH+oyEI3eT/yZZx/sMj6AXZNNHntJNhw/6nXI42
VtMOfU4G8lpumjr/fyOX+7ecDeJewpv1PDRNn4gZcjb+ze8ddr1cR0uPB57o/gyhN/IUV4ozwZLY
IWx1zxmKbi1zQcU9CW4CfPb2L2/Wf2WDv/0h/6K2vb0I26e6hf01tAxizv9v5V4dtDliaj0cKpDN
2V6MKhKS03bXZIs/Rm1egU537fQbAWi1xDzQxkFOgUSsTHzFqywBCf/nl4Rc6d9ekw8975rsNUic
kLG7/5YCAD6iaVAp50PT+hVHN9SGt2nx17KMZp380POY4nVrqAsUVVMxm2YBqsI14RzQjqXaI0DR
jCiCbJMZQkH0ebTMtet8zW6X/hA3ggwdsALMs4ZYbfc+/c+waYNePyrQlQt8xvg9tzkJ3LXTDqAt
hHIEh4EwqCdtNVZ1QLzTd3fonfQUicEOP5ZeBHTbqr/EomY/thdkHNw8SO4VZVTCIlfhAAHbTsmI
XIJAeCeS5UiLQ1bVFYfcZMwhnAzcNZxNRn9dBjo9m+nsyX3j6qm+VWCP3aYPVsoGrFW0HdCSZf6B
HICX6hE78SspNNk7y0lkvxuksrttOLYpazKHqYgnHdZdFLhYqdmXm05GA+vLn6qzCNCe/O4z5bYB
Ca/GNYnNDC0VtLRLYf2gMA+hc2k+ROtNyTbsQwBwt18REPND/U2JiZsuE4WokLOWJMqNm6L+2Jvk
dYH8SKM9Whju9UY6KMw2fhfoL6zqAXNxU/cNeWBVbfM7aCRhRKL4BAvi9sFkw3da71Qzqt9rPzF8
0c2q8kPpBbq9FDZz+Q6zMxyUcon8gRpfu8ce3iWPmFQzGVnVbD34ybiQzWkPzl4v2nivVZ4S6Z3A
r9KqmRjHQYmGW35Jnc9ZrRQhYzJRF8dR5TYPagAQolnMt5upYYhVIorrmkz2t3Kkc78I8gO5mmf5
6mQlAQQ9t4EZuR7Kz+2ifXGfIyZ10I7gT+eDIYMorqsZE2NuFrz/2vLOlkMABdRmI6vzlEhNMBEf
NEVpOIecTTFIC7mKNtffMBKQ4eOqxW3x4Q+9GQPGKETj9tISV8lvbSQCcnha1N6CPgvInyeOL3LW
on7hNANSCBPso2gGfQv6gccvJR2xdgbnha0ktS75UjMiKFTh7SZV3pJE/UR9HtbueiZrYgbj3Qyi
VUTUdxr/maRCa9NjyXhuPZ0BnFRehpurCpYfRALrZS3ZErdLMEh/Z9RNQyuwO0zYnUcZ2jG2VTVh
yhhddA1iUZdhcVP3qnE7LIj7CC4AfuSC5vU27nuADGSzGNlbK7HUFPNfDnE/jQKd7Ua3Hb4yMT1D
Wd4SGY7kLPxuF3c62iRRkotrfQ9JAi94GhPHuit9NTPioO0IdPBKoOmP70FSWL2R7bQnVazCGRKw
3i4oZ/ONy3cqL8FkQvnHaPVdR89Eyhu0uDlLRh/Xyr9r6QrtOHe3ntRXZDuXwh9OeWK+NIrcLoHd
y4EdbThICocYnxRNQpNjjDLiNmtzlDYvRtg/jSV8lzvsNCkoF1+vp6YlWhyrmIevcfLSrUlE5c+Q
O/ojMLqzRaUtrHV2cJtTMzJCsc0yp4kdBnNnoHlAZ8WFbJCT8gsyGmsbJB8a5yVIGdRCV8bETEUQ
euBRtc/O0jClBsboo+8KaU5bmqjs1Nmc4NVdlV0x9z8ZjQJ7o+VkWMNrE8z9juwxvH0SeWOh9S+a
XBErB+3VbPDbZIv73svyrjOqB18m46abh3JfUckQ6b5N2D7K9Vw7zkNtfbhzRQkkxF+zxKo0jT8r
ni7LTKMFP1FEqvSpQxTbbmqrKM6ZP/Z3Y8XDV84yfzPD9hXK9T7sq1isaFXxI4/b0Wk7sQmpNd8S
Bo8YiUy1fpDz0bWbBIUg9wY5Hdc+k6+Jsq9ItE+pr74mPZxSo2jh1upyZyb5+pkYqJs9J7d2mTRt
QiIRnPVGV5HGKsOdSu0nOUJr3CbddVqe+1QoGuuCF6EtrLDswWnuNs82wJtFGuwWecFi5k0J9Awg
bbc/6ZiWW99ZnpzWjMOlxHRqJjxgNVtn19rjMdTLQy+0zcAvt2MYXmmPep+BMm/jQsCxcrFt6830
5HPCib0h2AZT6QpTCrUQmX05fK0Q7qhaGVprEWfLd6D+sPPGXa/u2KKjuW6XfY8G8xIkdjMc5mII
Ocz67gMy/1w0YM941A9hmzz01ojWzs7X6fcCpRb5KrcRsRmvN7C0n+r7MWyWX9pssZG2hn2pxxUq
15jUW0I2gkNePZEJaQX61Jguuh4D5J90kJkuVXx4QpjvU9p9hjq9+ME1pNsSiNojuy69VOCq2Lid
6AZ1NwbcioUr2Hc+bUNf+hLwF4ybLFhgJuIss7gI0W0BABcHkYnXrqwus58+LGNanADgPxBZd/sc
4rdGSJ1OsVH2bSxwVV2NnKjGoUWbgPZ/qC9F0sSuidOSI2yvG/81scrsDt//xcIwsPGN9jWzCSAd
bBAMPNpky67Ovs2nfN/d7KlVoZ86emVTXrlQCAt79OfQpTWfK4xlkFQvaAURcqYfqwjR3OWfhMkc
pykYd6k3obRqzI7bnQBNN3FJKfO80bpqo38MSAYSaFgAWw4crDbQOTpj9RZ68D7mLY4c6H+nzImY
sVs8cR7uuVE2mcEGUmAhmJO3xTOW49j1ByrSlvMk+tewCZqNxHTe35D2GuFdJcz2UfmJS4DFehb8
azfHrNC3zKboGW9Upb4rEqMp8RBM6Mos9wVFZkXIQH5KaWOI0sLP/yw+xQ+KkE97nffGejNEO0G6
tTjo/NLJozbz5d5a/azchAbCS9g4685aJHeSOzcT6q4VXVmaAOb2nvnNL/jgKSn3bM4rd7n7Wtvp
yOgS/HQCHccCRG3AfmuEycneW1EJll59XlrjZBa9edaeeGAc89+tcvlrzeqsupHw5kncJakfPOpm
xDwxrxeO3/oxB9z8DoMCDrRKHoIKxddEX4uPMjTo1RvxRvGaaQfPVBheaBndw5i1EQFGBy4voALQ
C8tPCGFaoPDd+odQ/C2ucMOZLqbnMBRVbRM1NlNaSkKtYiUlH5f4PbPwNk5Zc7FYy1chmvLRTeVj
m/coF1RLdUbqJohzjT/k3O6c9JsarItfZLtZjidi3t6oC84j25kOS1H/WVy57BGf7+fQTvnSr6de
mg+tCrOP2qZ43GCaQTPTn43WEpFchk0vs/RrdIKVY5/21MFdzt2wuqe+DM6Lke6Ew20+o1Pws8B9
huNCxmc1fftW6Q782eo0CGFtdcVf0TdkKRSiSoqYtuLiOqslayMtST6IZFoM3NG0MuydHpfzBsl3
QTzG5PtUzLSie/EaGXwWviYMrCnTPlqMPnhQwyx+0NxZ08Ho+cbTCUqA3oh6D9ekJdA80Vjj6qNk
YmTsqfKg3Zfglcxb5S2V0mv69SOoW9SGnmYNsMX8mVKsERtFU/32BqP6W6PCfu0S8Ji2HSsifKxq
vdizTeIjNkuHvCHbd27JRlDKShfwpvZUWxnvZZCVREb7zlcaCib3oEKAGnmrZx/LQbjI9Vdiubd5
SQLDfrHn9lg3IWkosDgoASrcVMlGqCHb+by17V3t1wgQZ+LKiZNQBUoToL7uuURSrWLfqQGGOgKy
vxy9GiCG/Alcr37+bqZOQMsNMAdAC671I8q78mEBmn4oQpWgVTarStxL9LNVTGZQYO3XcdDPKF7C
1wmwHqFrgvTVSu3SOi9BV2qyhqiUQN0l+IXcNePtJF3FPjLB5joq00Hw7iMxIIajTJHZwy7j29dG
MDyG5YLwhS9LahFCLYJrPiaaEQqrJ7kUSdgB1hhYHlJGpJoce8Fz12QFz/IA1PfuNMnc7o3EFH9N
SA2kqnU2Xm+BqOW2Zwgkg8EnKX+7WjIlEh6hRxWthSC+PM+0eFaV/TvJbIDrJgy343+ydx7NcSPd
mv4rE7NHB7yJmJhF+Soa0EkiuUGIMvDe49fPA/Z3u0mIKFxpdyOmd+2UBWTiZOY573neVsXgLBZ0
Sp1CfRNpufedL536msI5wFnDe3YpbKCAfKlj4uI6j/V2X/Vu/GMwzQGJWUsxDlF0pROpsNt2tv6g
hcLaktoQSU1I3fSQVwmyUF+GQ74uwaBnQNBUOr5qp5E3Le6l3E/DAhF8zGH4Jbc0qBBh0QeCnQVK
9DmRHeSWUt4gZ0piRHJUmsuAQj45JSSLuGrEZLt15ykmp0Zdo6VIoQ2k2lehyhGbZPQAkcX3cv8l
9HzZ3+CXBhcoQtOnkzqmD22dOqb22NZQj7fknFONamTdXAEBS5KN53qU+ttKjIVd6cAM3ypBXaPG
EUPtHkV4I26ixOU+kjc4f6wsz4yrA7bl1Eag2MsPop/RjAe9/CXuWu3Jo5LjgdtI4+boKtgAcWes
8x+5D5B1g9jTeS6UBhhFD3HvZwSM31sDim+eKbZm+sYQteiJCBVUW5HrjbUOI5HCm+d1nE4azcy/
NVHq/HAhhcGcUVrinkVBc1Q50yawKQTkotQ7c49iQ+uic0epln91+7B/sKqCFLEf5FQdNTfUkhsd
X8GdNHSA8YQauXRhNlW75qrl+2sYb2UDvVPPP2uBXuANbwThV6zMQvqy8sa60Lyh79Zi1MDiqwdd
fGJ89K19W3GAPZ8smXQtkyIBnYwjyKvfGK0Ek8ZLRRbEJqzqkqYN2TmmukJ0ILW1Jza5m/NDve8k
Nv4eCk6aLiENATk59n6+6fFsfZC+MmDhURWASEFCYmjIFPJ/dxQNFyzLIClFzyq2J+9HCVpBkkEK
wqEqFGHHJgoMxCTCnB/lfZ/q+CwaqSVOj2S+DPTI42t98yyCQm9hYQIzGbNjq9Kqa8DpqVbfDKqv
fvK5PjwoltgtuMP9+gZJ6KKtZEyZ/l154hkTcViIK2g4h0HnWicWLDUWXTImN/9JgH6Q0/toGB20
pU63L+aUyqSTPe1Ni9KgiH7Ko2/ekJPgCiOc8PL8KB+8QvW1sRwfTkPDiWXyChEsm0Yj47Rpeu0u
gYH3gNC/OfYgA28Kx5OoZjlLVji/LndtNHNXDF0ZDbaVyXK3THrzRZNeGVkw+KQ5OqMBUUGmtWq1
Pf98I2bgbWKUJaLB75Ktsa9aAhj4/vm0AFhXJo53IdTaP/QwIP+kqtS3gM1Zwm2j1xSklcQDtC2j
D/79j01DWKKoBqa1IzLg/eiSXzcVtdPyIA6RfwosWndoJ6sXOGW/rhSV9ymaCh+0qrIy34+SD50o
53lZHvoikHbAG59ci2LS+Rf5wSA6f8mU9pg7c/ooLvekOvCx56YgwtWdVOoXswx+f2UQNUjLIwhU
ZVL3k5VRlR2mJ0pRHhxdJeuBys+uqasd9doPD+cfSJJ/WRoqVpYmbfgsESLvZHJ8I8zEBL/Dg8Qt
tF3lfkpmKGh7BFl6Vt0jxHHUlWyk+ievV7i5deSivitBH8SrlPtGvg4NUCQLIe3X9cocUspQRp9N
MjeTuRyCqlJ8wy9R6bgvuC9sowbVjm5+63X3h6Rwl42FfCHSvHKx338kDGqydthTMIozJoPKdSxl
Wo0yLuNz3WGgOFyh5mhOsux4py4o5duixMZGTunoCD0PAAA+9BeZ58m2okTGyVS5AvhG3l4DBSRj
L8fIGThitTua+cKFL3pcAu9/LLMloxdU2S5NwGfvVzsWQn6vlXzRlqw2G91xEztuCx2TnsrJrnC1
0byFOfk1XIHgkWUZFI8oUVOaRGKNk46s0UR6SKpE3id5au0kTczAn4KMfF2Uv0XT+O+hMv6neU2o
fH7/bH+/4DLuC/9/XX5NwvcFQP6X/xAzpL/G75QaG+pBAsNIQvq7AmhYf2myQrQwVF38uzT4nwKg
9RcBkdICpwP+L5HY+E8FUPuLItl4PNExQeNr037LXGKyPEBDwrihMklwhOPNgeT9gsxI7MpOA31R
KhrtFmBsflHpErn/MkAN+OatfHAomCz+v8cyYYmTUKOoOY2PfheFiW8k3ZZ2B4+ShZBcDVnG7aHJ
gBwFsrSwtXz0bKNXnURw0CGPTJa+0ekWWeWMlGtaupum5aQex+wtao6G9PyjTSLf66MZhi5hnsHz
8XG/f42qD1pXBs+4pa3DupGEsnihI6J+MFqZbq08clC3UMKnMz0oSmP7+4ObhL6R3j6CuydzSDHG
Knu00+huk+SgGBToVsgmEghqfnpFmbO8EeXAPAbkPb6dH3qysb4+twXQBbKnhJX7+J28PcTSG0Vb
ryF3W4pS8ZWsx+FByWp/Yfue2HET3jUK6MbfVtGi+je2/M1Z2aDXROuxzoEKCKQzpbfl0mxTxI5x
Lt8X45Jy/SSjYBX14Y1Ovz0Xrqq/GYIG4e9vPzFlYdaThdqHZqLJmcyp1CroYqiR4FZCMBw0S7Z4
oS14Rr/+MW82itcnHvd3LGQkBCrWZBhXTjuKGMypbLbDQC9FKF0OeeQDhFOF/hl4XGwgVaO2hrxP
R7PLaZUeKzOqpIWXP+6f01+i8juIOiDdTGtc+m/eveoWFhxlfgl+HPqBbK/7Wa1a9UKoOxdJc+Nt
khFN8vtvmQMOQQl38NGT4P2gJspEIaPYvxWdgMm1OD70lrv//UGYQCQumA78OohVZUZIFrXZUmaH
JzLS24lHf7BgwF/pRH+R+Eqgf/8oiGwytErjglEs7wJSNq2Ojh4tGHR+8CFyn+M0yMFzlC1MT0E6
PaiNBC+nC0MHzTBnmkKOrYUI/sFaUDhLaAqqfoxArUmkKYyo4cLntNuKPqetJLkNNIPaTz/1XAY3
WlcJe52W04UV+EEcRz1ocClXCDM0Bb9/g0roVI1flLzBto93apTQT9YQc8Q4VBbi+Ou5ebLaWQkq
prwI+sdEw/uxojxTQefTz1f75JVXVuIrX2kihjthDoVIQg9ucbLv6H7y9wIJKjTeRh/8kMqstD0p
cHKQ3rnb0dIqhd7Cev3gPYBURBTE9s+Cmn4UQ0CDNUnOaltolXSKWyvZ4S1vnVpV9hYm+oP4w0Ry
85MsdDCEoclMVw0mTmnX9ltTF9eCku3ZXx7oTzmhwbvUWnKBWmBs48y7CAUn/90YqzM0h12ZCKuI
ymhI8jbkNDUmr5IplNvWGPuUZCfepqa6lEz65Tiik5rQOFyRDFE1c1RsvRulswqj8rNqO+BeuE4z
HP9QTpD3H9x2TyPd9ny0wUyFP/Dd2uIGL1q8Tc7+XNumrjttnQJyIq0P4ZgOpHVEfwRidc4Uzar0
KocWD9OTv9OCRgqeCmwEzj2C0nUQMwOKk44nprJyS1bjTqZg5p5ksU5kKAx6fRnFkkwmqWrSb45L
hXhTm1RGd1FENXIVh2WogKCoVHVbaWhRsLGEL4odI/yDESZD6yQ+hUa+V3EZBG9AnakjAx0rtx4k
34Du31j8TH8pBfqIPvXHuI5QGcs4ZoabOjY9d0fTgSzRwKHU0jbAOFtGBSt0Fr6zGmawRpJCb9Ab
OfBuEvTx/cWQpLp5k8NlULa9hUxi1ULV+IbWAlmm2SMwoWjap4dEbSgKgXet78tOCu5D0+mw4sKB
o6IEYFjxfdIEfrmO+UFxtoKBo9F3ZTaEiIxEDRgzV6oi9Lu6m9DD10a2WfgYkQ5pmEEUVsgbm7We
f42cSDbWYurT8pVBfrpPIXHAyqdf8KtTkYkGjOT3P0o3DtI1Xf7lD0cCGLCtCbriQaB9wjtSOvAv
g9oaRkpUTRZbGGuCfd6QlF2FZgg5LUQepF7L9eCmFzl82fRyJCrATdLN3vKZ3VxQouuUciV9JY1W
KCtydTL6VzPALjSinYIctJZJuHLy5YdHvA5K8Sg7QvKsKyMtyvVDWMVZUlgvboqk/ChluI5u0yH2
dwXp7upEfgQrEYWSY1XBrke3ZDgBGn4Wyl1j5U1wMiq8IE0hJMOaOrSArxScnZuNSZ0OmUbBmWMd
gooKV51Z1tjMYzhLhcQEEpPpMKD3RVehOxcgHrXolirwAU2YqwY/vwdZklQovakV9Q4EF45863yI
hBOAupJSZRuoADfUyklpKhRE6rKEnXrT9Y56E7quUpwEOafsqfA2H3rKYilte3XVb+ldLKqL1Bjd
5bhDqxv8fn2X6qaQfQmDrpfXZuR6tLm6nWz7jeNfdphIlpC96+QnZ4D+C8HOS/Y+Xl9P+Juqow+B
g9qnkmtF33nw21yU7ybpE8VL/W8w7gLalpO++qqC3JIo8XC4pjcypmpABKBwHWXRva+TaiH3Qo/3
1gu8ITgYXpXTySHm+n2nCIKyzk0z6DdkJxx9W4ySmZuhGwYMcVU5leAgKLW6s7QMH7Is08qKFSGW
tGGLZimMjXgqfndAO+harlQxMo+pCZ90LRIUWgxYIhB5VR9l9TcoDYhMys6y0KPodfYp01O9e/Tc
pLztGuTyiKqUMVZ4CtWeOHMQ4Akjz4KPz/OstYNwm/Wra+JRqRGHQ9HznOpStSo6H0tFJ7XjBpG5
A9wq/52y/v9phf893rbn0wpA6JL3KQX+8/9oihX1LwPnSZnzMak29V8Ip6H8pXFnUDgsceP9O9nw
X2Ze/CsMwKRxD4KS+eqx9R9VMd5gZM9M8gmaSEpb5h73f//PO+vIcvL3bz0C358S/0PgNH+9pUmK
GnVClduOFOypkJ/EqHeRs+A+kTc6VJCltO77DfXfgcbD8JsrSd30IuxroG41goSo7nb4HZD50zCf
HJxo6Sg0Hvn+3bb/HUV5P0pSFVWeZmZmZ4Z+I1WJahsKno3gp+U1hwVYzrGxzjtadslKgmCybC2K
fr6Z8cWUyb9jT+7VLuJIXcss1c4cKE6V4F91XRitsRM51OLCaWtMg3z0fJOj7kB9MtQCRcU6R3wI
2Ct607sWm+w+V130TO3Kz3D1VRdGe58p+feJJqctVCu6T2Mto3H+ELElF5vboNvFTnsRZBpNMgs3
6JmnkiZJHy+u0eOKnWaHvvZVVMuD6ftb8JAriw5h2FR6lX8yjYWHGk/DH7zCqWdjEbrkyjRDtUXk
okqCDNEJNCj38kKaZXIt+eetTTPqbapbgdEIqt1jOPBFkOE1llZzKMQKq2/Ib7uUPOK2lUc7VtP9
GSelfIgq4bnLPNyiUj1YeKuTe8G/P2T8FN98crFjZaXTMX0+S7AUELl/K6NjF8o3Q9E+50G+UbR6
m4rGUv56Zr1I4yt/M6AhyD1c0Ui2tV7/5knRLi4Ftp7khKZrU+G7nGFJc/5jm5vFSThJOY71vkM9
IBXQ2RsOeK5UGlubTaCT54eYe5pJLKH8FLkkjmTbwjEp7Z5Sb6CNcteA5FWB2jnfzw8z9ySTsFFJ
BfURJ5HtRPPWPSemzaC1V1krywtB8bXK+dGKnwQNkU6GTNdaxdY7bQteYRV1u7D+0dO5b7h3QZ7u
YMtswIJ46RX8ijQ4ieVK1o9uQTO1hsQWByD9mFS3GdC/ODhFiCWN6Kfid7CJT0QB/m0RtIfxP0KT
F7HGgh+VgXIFC5hyKfTNvadJMAobfN+cRjLtMEadiYf52qghACDNzg7nZ2JcOx+8pynzvMJBDL6i
5d7AjmxxUAHsnNJYthB3xq/uoz99XGZvPg4YiA6nbMG9cSwk0rSwKhtjVP1bfdJsq2zBEXNm0YqT
vAt8sgFSVmbaPlNhhdxB+7bbR3kNqr3ftWJ5LLPt+dc1E7XFSXjRlLxpjKbwbmIPGTfNlSscHr54
2kCed3jsA9HGZYQVtLQA5JkVMM1vCED/oGlE7g0wzluHDLmJIxVCU4xzuHiJGEp7elJDuzKfPe51
a8DRylYbpPwgJwKA1ww9fd5QVXSeuPS0iIYRPHEr/2Ga5N8kZE6DR/N3psnc7TPhWJlBs9GEDA7w
+Tf2ugV8tAYmUUtTIl2sQG/e0MZ/kWdYBQj0IQmeAULcTD5FYy8zKlSgamG2cwaJ1u7gMaBZfdeY
jwL2j5Uil5dZi3/d+V8090onMY69SZLBLzvXlK++172577yOfvUcF4PzA8x9U/L7VW+ZqRBFWhyi
1beopDjVgxiUC9/r3Bc1iWsmBPVOwTLKph+luxq4d24bCv23g6jjx516C8PMHJHFaeBRaSgf4LbZ
auWepA4NU3Pb6l+80MWMaEke8/F7UqzpEaipoWq3TmgLTlTusR7fia4kHv9kEpRpOQD1OMTbuAxs
NDJoWBPyKq288Gd/HHDIML+fYH9ANi+mQWCLbdmfsjRDTi+YKrZGzQ6E0D2WN61Nh85S9e7jScd0
+/14hYOIHqkaBn/ROmpQ59YhfB31FPgL2fm5AcZP5U2ctvrcyShnBXZVwxfIsLxLwvaxaAkoQvVw
fkImRbL/OpohLXg/CGUSMs6m6ttSUKnHgDrOgxbl6Qt6dndreD0wz/YatPK+tNTd4HS2hOX3+bHn
JmzyyZuuXGY9B3uOp5jW4l3TAuPs5CNMEVSH2AeUC5/+3ECTTz/MczEXuyq08ZPb0JF55QnxNsdg
Tz4a1S4r5AVl2dynMwkDgkTLp6rUqJPdDDRixduDvNwtfP1zTzH5+kUNtoTi9KENoEi+zqj6XdQy
HmQpeUdKiWa3DxIQWYUSOwvP83pc/nWXQLH2fnGwdelZ3TmpnSTBTTHIe/qb2uQkOdZDwskatwvt
pNaYlLlVtMWVYRMIl1l6lUrdSR3AaZxfJx9vDb8k9EUD97BccBK7kiFNg5yuNsgis0vdWogcM/M2
LX8lY2V8IENly0GOXFjQasgJTpYvrPO53z8JFKLbW1acRrGda/q+FuWXTvO+d8JSqXXu10/ChKBn
JGEhqNrcVS/5Zihc/FkAMiexITSLQCx6ObJpZlXwrRNJWZMGReu/aXPz5/nZHdfSR2tsEgWkPDQp
I+kRvRC1ReulcfISyEMdrm60w+1rifxy7iirDOj7+RFnPiRzEg6kQCKhT7bJ9svyOhTtOoygXubb
oSYrLR8Xw87cxEzCgUOvqiCYBuMIuHHDEMIvSy0X7tSvjvIfvbdJOMgVsB5aHGd2hW4toV8vKzdZ
OnIojPrYZgOmdVeN2j8n8ZNVn3o5AXljwGv7gZfwuqN1Ko/B8TnHvLoS4xpO8K6XLvTgk2QcJfWk
ZHDa9YcWpktN4wWFFBy1d3HyiYBpBriB00oc/+hy705ICjonH3Tj7k938qn3LHJ1SRPiLrMx3uWA
6aXUJooIunpLJYqeajAYsjcSGgU6v8+viZkUBeLt96HOT3D5HDxQhTKgcSOSb2myv7Y0ODB+dRmQ
jmyMTFnBXL3kPZwfcyYuTLWHlqXggNuXDJlru1fTbxLjAoWH83/8zPIzJmFHT1WpdXPVBP9FS0jJ
5Wughe9P39ck6gQhTvOUScxrTj+1/OgPtKJU67B7EKV9Kt0bobLTuoW1Pjs54yO+OQnFDUULoTSs
azXvPzkcfAVn1efSIajVvaZ1t8XYuSnqu17jEz7/9uYmZxKWgPUVITgA67prerqeaxAuRd/V61oF
fXR+iNnHmgSiMiwUdAKic61XOz+7F00Oqs4Nf+OO5kjBlU+jW1IvbHLjtH8QL4xJNNJqhAsGr/Ga
oh7Z2TTfJyrQKDP7kilfzj/Q3BCTkKRZ2B81SSVcC170PfI4L7bdTQIlU4UZdH6ImWmZ+kKKgQ5G
yhOFa08YqYaeAQHRLzISSQtfzdwAkzggmBA36mKgoYyueVH3d2JKP2gT19s/e4DJLUVNHDovFYV3
RJItHQmibrlyurvzf/pELfDPcV6ffPTYQHZCy1n62gVMlgv32PWsY2MnWnddS3/ng1btgvioxTSe
KxACg6s++S5rx6JbmJ+ZvVUfX+ubLxWun68XEDyvS3/A0zXlRiRCpQe92rpPEgzuMrw9/6gzi02f
xAT67twupQZ/DbGATuzxgSCwtjSjLpx+51bCJAKEsZLntd8KmIJ2B10TNrn+VegXfv1McNYnnz6g
V7cunAbr8QDy3bgOEL0uxa5xLX3wqU9lSKPKp08tvsOalESIk0TjDnYIN2U1visQpAvnw7nJnnzv
MKOEqC35Vsgb3w31cIIZcMwT96YqgSFrEgbrxtP52bY+fiRt/Odv1pWuKW6oix3rKjfwbbmvtH2S
rAu8MXDHptcblNjS1MyFZW0SAmDTyKCxmXi2NgHoO58I5rc0OmHyds3eFuLSxzdz/sFmlvFUnibT
ptf05EWuczPFrk47Qjpd0e2wi/Nk4f40sxy0SUxopNqCqdgL10qfAJADDWc4Kw5waX3M8IM6/xxz
iYSpjlgS67BuSkaBdHk1bmBFdcUIhJgA1zxV/6wDF1BEcb24o81O1CQENI3lQ0tWUSmIO8/BVc9o
IVweBZCvefs5C+jyr3YCsNDzjzgTELRJQNBrrPsSk+HKPsZq4EGqIGpHC5M094dPAkJjakU/OIQz
uVJvm0LfVHL3zbEWdrVJv8s/+8KUSFV0uBL2moHMUDG+K2Fz7Yz8g9BsnyJvF1rJS5NI1cqxYjtq
1I1lAWkU1fCI7uPCoe7ZAVtxPQ5CnH5ol1+qc7w2Dn4QqbRJBAHmAZ0layqbmjWtW+mnIA0PuIMd
B0e6lBLoDUqproN6LPz4zjHDuCdqiwMYDFBAYX0QMm+bYsCO/bKPU0m6QdtD4p8F5+kCvel1+SVz
vIUuyFEf8VFcnbYEAAeqTdXIK3uosq2BEz1NuJi6cLiJteRe83xw7S3Y2PwwQqUGSdlA1zioYvCY
GCT4lbueFF7zHXksgPGvnlE85DgnoCk7yFG47VrAx/BIcITD2VA4QpC9ys3k0hJB+NfyZ516iadD
yDBp4QNnZK1g6mYrEyJ7i9poYZG/Nll+MCXqJPrpra85VZEWNnK6aw8a68oH0yqHJpZYkWiLAg5A
Tgm1IbBjy3kpI+k2qJODmVjf0gT8e9pe91LJbQALOqVD7DqW41q7brKAsw4eFhnyKAzvDoElARwQ
r+set5Kq0u8bOVJ3Tm/aWgmbnq6IbZCKeDtCcUeZT41YwvAhdfVy4woxQEvJaxY+PnluZienMs/F
2ckQ89IORPfFySRIPz4u67kzXBdVZPeFEK0DLDtbmV0gSdRPXe5+7zJhWMceeBHRxS2icAF0tcGp
7otDqJX4IIoJrWDW1mfSkry/CIPgLvaSZuUJuBrm6q7IcUSo9Ivz4Wlmi1QnYV7B6mbw0G7Zbazi
7Zj+DBvnlGIKF/JLNkAitlWkPzTd4/nh5l7Z5KSXu2prpXGQ2yGWh0Mr79OkeZRq5VMtggPzomFr
een2z8aaBHo0ixzwVACanuW+SAaJTkyMhOTSLatDpmIwU6efzo80sx2rkxhPiUAaGt/I7DBUb9wk
uoWJf524sIj7qF2YqJn9eNr2UhZVaWUd9h+eoV9YcvTDpD8/7sq9Wfl3bbvUBzz3KJMLn1W5pIOl
obDDIf3sB1oEX364MxyAJG7sJgt387mHmURw30SHKRQC95mqvu6b/iooA7Le5sWgaY+JUHw7Py+v
MucPwtK0J9wINAEWmjMC6b50ya0Vygcw0Fuj63A7fan1L7l0T2amCm+5Pw8N7ZFx/lzFUJppIa/V
ew3TV7X5qmDpU+H8o6qHkJI3ksYnjHbhcjvPFbt6KI2xdenKPbOnv+4jbw6tWRZqxFLXtS0XIEOW
KixWR7wbpGD4s7evTOKW4FmF1uLXTPoOB9wqvhiftqyly1DyMH7tFjaFGSWRMm1br6Bw+LAQrWun
ia6rQNiYWrYXFGknYPkIReVGcAZY9gVcdsX6BLzwAcfL+6ZYSs/NBBtlEmy6vDaorArWdS6jHSi6
uwDP4zzA3kMub/sQUU/vPZxfaXNHJWUabPLc06XG92wwSZYV0QlT7nzpuXyCDOjHR4vlMshHjpxD
KK0FH2MU4dGvFCj1LUjwcJ8tLZ/Ztz4JRr4R5K3p5Imd+e5VqEP7CgL1IZddm8zQzg2bdZvv8ip4
Rj219uKHwnW+955ZXy+8iZkIMkWrZqnRUYDMM1sXsxtZDB+wenwQYks8QTcLQNKUpw57lbAmM9rC
H8n1bB9JHnlioCqbDKRYuBZ9j3bQGrOX8z9q7jdNolpoap3SKwMsZQz26BCQcPYFn7gt3eQrpIAl
kejsu5/ENdb50ItNz5aTFC9J4ulHqpMwj0rf2piduC2z9gVy0mOD4wIJ6WqHUQz+M064duVq4eue
9Ov/c2qf9nxEoqy0A3xVm5d6jUxbxlzDd75oViRTB6uMTR8p97XSPiR6e9NkPR4SZvhDK+J8YTuU
xkX/Qdh9PTC9CWFxFgpIDrRstEgqseyDC7vJDeFG0APpUqE/FvuDALlNduUozafYby8kKde3WKw6
G2BA5q5LRC605+d+Zq+BXvwuCWDUOp09vj/YukdxOm2Exx6hnYbUAginjKeu2S0KZOYefFx/bx98
iOOyMvrBtpS7oTNBu2ETVT2E4I1Ah63cJLjz8mtl9BzCrkAyg20tZZ/raCEKzSzzV+XRm+HTXsG0
UqLdIDfkK9RLl0lePLsWDgBLktqZzUmehLk29ZsslwcaGurgW9O2l37TXXf57vxUzd3Np6iYQWq9
vhUbya44ECB29rA3gkK2E6gv0WKDeXHnX8StiiLMhGJcuv5CZm3mGCxPLtJqmIWKX+HU6YTDQ51X
Bxeq4dqJ3bt+tKDtLZj0FdiatAi25591bq4mIUnBGkwAc4U8s/M2Hr3r40H7zg8k3FBTcfjDxT8J
SHT545cQIGntsu4i9bVtn3UPtGqu04jE3uLEzTzMVAHdGV2TUe7tbKXraKwRf5qte+1I3s+2s/r9
+Rc2F1WmyufMEwbfEdzOjqX+Ie2bR5wqPvuGdzDlb4JXXQ3ObSVIpz6AKZndOdFXmiK/cgd2/+xd
ToXRUhGEnjuAR+KE9rnSo3AdhvEut3BtDYu7xbv0TLx6TdK/+YhjwcOjRSoH2zfSW7mpbmpfXlvh
8KVSw0NeLzzM3IxNzkYWKD41L8XBFkXcWlwlWEkyt7IqgXG4sBHNHL9e5/HNg2ik2WMXdwBbDpUH
Qvs2ay7A5YDV7D4jbdgG+d35lTH3LJMTj9LSEGFapWEXAWZZA86Vq7ZOtBMsFUzo8HY6P8zcxMjv
g7vSek6R5apumxl7ao+VLG2OlY+TpvpUNp6112hgOD/UXF709Z+/eXeJopqKY5Q6qBaw14nxjERo
7VfD6DHUYX3a+SulUVZyA1LTHMiryAvXzNeI98He/Rqa34zc0G1tYTSu24KnBhiF9d224Gt+qc0m
2zsN3ioFOT/dUQsybAEGLE2aKhey5TyrEdS5Bu7gpivacI9w4NuQwtHP9egpFZQaEgZmtpaPw4lV
N9ZWzsN+Sew+MzdT7bMxNFHUx/SBaY1gW360HypcbRLxs9pz1O6Spf1vbmLEcbG/eT0eTKN2kCTJ
hjvxWdAwUgxSy997dIruOgOCqRwO0TbBeJSUVXqbF7JAy7KzdD2fE1dNBdJKZdHOH2aGLcPOxftF
u2jN0UJcPTpCtgOe+F2RGvMY+z+EAPhRXnHWAQ0VryJsQHPcjtQu+rGwSGcOA1MFtYPpGozr3rAH
aCqrShdQ/yq73MChPjCig+NbXyO5WKmFudYtj5xcD4Q830B0fzEQ7W7xREoXikpzJ++puBqWfpTj
MmTYuFNtINQW/dGsdm0lrYJyT0mGDPzWjCGVy1g4JDszeTz/EubeweRAFMsOLRYKsccM81Mup8+S
aR6GpUOCPJ4GPvgaxUloc2pssStXM+zcV18q51bkekmb61WQDpdGUj2annEle22+KvC3dIChCjj8
+CtXlIZV11TfIHqSJm3T/Ct4Bm1Nod08eFZ7NJIlce5M8BWnUdHJG8/pO9PWW22rRf06K+M7L3bh
0CwEw9eb40cvYXJU0gUzc2CcmbZsdqShfAwxOywY1rlb3ev4kK3GVt9Cj1SoSVZQrXxDVO45N56a
If85BK6yzztt+NQreFDXVvG1LWs2CBrJKzejNzVoEv1kgZUhiY7vBmTNEIvW8kXURJqrsvQO++Oj
6XfW2u8xMMLPJ9gEge5oJy3vX84vo7m3ODmnhb6uFxrNsDb8INxxcdLDeEo1o69gexfuwDMpCnmq
0Vb6IlYjNzZpLnTs2DVIvAmnLEHblXiwFRSMbv3CxuViL/XFpi3TZ6sdDqi3lO6IflzaOOUosE+f
JKlZEjbMFA6AvbyPp6GX1WYyKKaNu6nxFPaatOorjOd6ggmmTObGRRK/qxItvfUVDTB8m9511VDB
FiDSJ0P1PS7pPhdlste63l52bRytYyXT8VfKnj0pG/Zi31OEjcoj+Kevbm2sA7M6oeSTtqoD299r
f6oShRYpB6Uuts+Npj8Ck8OBFjuEvC1oKEc41Gnmc4JzMVbAybc/mXOQ7u8fPXAxKi40R7cVp7kD
dE0IHaSD59fUsRbUCK8H8F8/HXpz34+RQIk1Gokx8OvbOq6L36u0FqVHE5N0T9sXXrlxOitel/g0
+M3OtPZpVh4aqi8g9PNSuch9TOENpGAyDh7b8w/+ccyEuPH+R5mq1Gg5IHY7LUZCMma4oh9eGE30
RwdPeapOj+ml94IutexGLA5WGhyiQL4TPmMbp4k93gbfzz/Gx3dGUDjvHyNKEmzpBoZBnYtsRhf3
TvXkoCerwkNZezheNbdZvfBMM1dj2ZrE2aZVIs8Vcl4aq7wwcQbKkxNbnBnbhansw7YipRVdQnFZ
CLszqiAgP++fT0pKLfSiwrJbyw/3uZoOG6wyUQZRLI/vA+Wr1j5XOp7qjoFTQJZDFm/N+Gc7Vu5L
X1uZ2l3Tu0sM25mtEEDp+58jejrUTkc0SSqJP4o0T7ZGKR0d8dJHspp36qpVvklwM9CzZke2+MZ7
aM1Hpfe/KU6rHmqjvHHL+2G0v0v8jSZGRyqPi5mLcRo++NCmovfahfmSlGyDrdo8tpLTANNAZSbW
8pZJwlKQcxBJodrIr1sDbazZ4+/htlxQzi/GmYMhOKb3r6fNpEbtDIPoXgqHyEyCg5RYF0NmPITy
UQldWh6ldR1g6Sx8EjMBprqyzboUbxCMmKxSS36c/yHyOB8fvYlJWBM9tQyUVDBsBUjH1or170nT
XHsZgL9hkMh0J+H3qBhObhs5sB/K6gSAO9g0XX/yJAXvCQkr2lJ1fxSm8UnRU9hVFaBZb6itneEO
xdIH9fGWC0D1/QsrIzOMsEojXQ8GvVTKy9g0bxJKtjhU32eG8tltL7rvht+vO+e+zdTHKi/Qjfqn
VMTGW3Y5RJx/YzN3il+wzPDLsePNakxG4i660VtduZZEJHh+H9VXWt2SvUvMxLxTldLZKJmPK7os
Z08U5Ybb8z9h7l1MTrEuPX2xIgcluAEZu5P8cx64N61X7/U6fzk/xEy0NCfRssaSK6dWX9qDKd/E
AwyeRG62Ttmu6wSzk4jyL5Cxm1zRlxrfZraZqWK/KuRWzf8fZ1e2HKeuRb+IKhCD0CvQo9vYcezE
zguVkUGAkMT89Xd1nny4pqnKUyrnVEUtsbW1tbWGotIPJmzNEhO0cbN4ybZ4Vmvp0V+kx6FuC7Ou
lH4Y5/SzodLQrGaIq39tANF06j2v3hT662arwqG4ZzBMYV4ZJRSG6Qbdtag2b6/rdX9/tN0WaZF4
aWIkbO4fYNN29aH8xFIIlvXDmy/mo0dhy6WKl9tDrZ1BS4i90PDzyAy/fzCr4keas+wyWzCMyr30
MLjGo66ARsvNvg0mgaatK/XweHvkj6/30Lb7716tLW+ANEZSPHh13x7NpLyTV2g16z+3eFk7zvmW
G9/aV13C6wXeLLlV4PXMTgG5EPZjpUfwS6pjhuYOjNV2HcyAmgbucl39YNbOnZhNIK/zxxnQnmgq
yKGlxtfbs14J4CUW33Zc4Aq8Gb8lkY854P5qMGOAJzc2/dqRQa/jvutlwGXO9ZLJwDzo+NC6EOay
o4Icr+SQ4j4tpwc1JDvFJ3Qy5juoeD11qELQAy8A0eRbV9yVmzuhi9xTX3X10C8RD2NXn1TThIBS
Hsp058AkqMphSe+XeDwBXKbzvtQD+VNb8OsBjPv2Gq9VyHSRl2SfGJ6U8AURY3GCMwgaOAyqZnuM
QuC4CnUXoB+rB3gHBQkxTg3vn+uu7qPE9c4Gq8NE2jtHPWaZBxlUsd/4VSuHKL2WGe8+jcBNdFLX
hnrJncDMzO8eQk2XLUi86gzJrPve5hdOv29i/dZ22CKbwZGbtGSSE7a23KUlXFP68gKF6kM289fN
lvDKOUMXyQqufqzvh2R4KJzusWVABRb9k8n8b6mZHm8v3cqmWWL98c5b6FbVgNt5/gWi+Re36Y8a
Bsa3//mVGSwFER0nr7g1CRp7cLTLVXYP1G8EE4p4pl/+bYRF/dR0Gq0Lgus5r2CkUaaTATWv7ghm
IdgrG+2ytUW6zu5deFVCwKhTtDlIwuxZgnUD7Mu9b86n21NYazUsAf1U59ywcwGSLv8DB5UzjK6z
GhzJRD3Wr6PclUSffPLm2CyF6Fh6mCb3jc67xpLPqjSenUr9nM2NjvZKZC8h/53XwmyAyfRBOeqJ
jcVuSGHL3rTPRskOsF7asvJYOYi9RSLRdgNCETzoHmbWXbzK+wM/kS8kdV4Gnx/RNA83v95KKbWk
AYC2SYoalq7A7CU7x2jdwCpMuEQlgC25921ivupkOBejxzeCfi1cFsnB1JZDez2nDzIzL9i2MBId
0ww+Umwj5te+0SIvUNgAoeGjWZyJ8cABDCV+dy75cO+lU6jVRiSs6FdADvy/YV/ObaZ7v8dmLXWU
gz9jSBGprj+1DVQCtR0Z8pOsf0Ny9Y6Nv1k235vjAPmh9Ae44DKA3vNuY4NcV+6Dqm3JFuihZtI3
OvdjPk3P3cDgz5edpQnPOfiNZ4wEdQEMequjUpk/jIRsKQSvBOmSOGCkei4FXiziLD+g9wSLvflg
8+KSVdWO9Sb2SLQxw+vx/dEMFykGT7XMEaORxONI8rCCQaLvB24GfSw0rT/1HZolHK9FY2jMz33a
H2oYfxpTuXUMrETUkliQZLowYDxkx+AcvuS5Ac6+EYLPcJTzdMqSjcNmrXiBMP5/EikBUanAhY3E
cPkIU23/bOFlXDJyLtsscnUEO9AiSyESZ4331VzhIcSzd0q0G1fHtc+5yDkQDobAg+Ze3BEXmC7P
/tLAI/cAvlh+59vXpgOgNyyqRqK2Inftu/5fZWJazZAVTtxKti9S+VaZ2b3yX9rZD90fvDo5E9/Z
VJ5rkBPCajSOVlmdOs7+3A6stQ+7yEWdNgvsBz7Eg2Y/vdmEnWT2R/Uw5K3a51zaZGOiKzlvSTKY
Zw5jRz8dYmfw7+Bt8kTc8Sys77dnsXbnX7ICJCugM5taQ+xOJrsKm7hdkBUgTLtT1kVtU+F5tS3L
NHCbknyVUGq9A/0LLWvN9eH2b/iL9/xgiy5B+0XZa6gMwB6Vzi2QgO6hFfeVTq/vlcDJf0kYTuei
ZrjfHUsb4BcPXjZ7z2XBZL3S6QdsCneqPiTjfFD1JQHnuu4/c8imDc7PWeWB1zGwX+9BcGD4fxO7
PszAe9P5ef3DbR8p/iv+xsf97fn8RXR9NJ9ryLyvarSdFRCHLx7chHzqzQyitOOx86p9QZ9qKINJ
WUUZ39PMiERvRay2IIi8r4kDp7o2hB5sCH20Ea6xVh6hNxRQEGpGN26hayf7LwWsl64/efNdazUG
FimygUcGRMHN/KFx67Adf2P5wPWghdrhZwG3dsKj9l2fm6fN2nLttrP03gDzH6233kfhN6GRy2Bj
6h2nagjB7u/7MXIzuAg2Y+QBNJq3oct/tdPJdO2oLKtdJU+j9YpP7YitZ/u/YhkffbJl/uQW3sxp
j0JR10EpTwgwO3nENe/6FzkAI/DLzh8Rl7742sNOEj6AgesWeL7LwgKWfop87Q1YTyQsnKuf0KIO
RPG1olOEzx/w8g9eCOHkuifg/9n575JD9FntcikObfFW00iTr4xAs6B6y+vPPsWLoLjHwIjvuboW
bKjwIwvv7Jk17yAxDC9rO2Q+GgFlaFXOAcxo6DU7X2wuoXgDvxszmigoKm5YlNDglfsWopNQYIG+
8SNmdt0CPjknxp+xRw8h30mSRb0zXGBOeMI26KYTz5JDCzdOTu/9tDqoPb6E1YZoqYcz6H35uLcA
I93YLyuXzCVtgVV5ZZgO4s/J1KFTIeSIYY/OgtKeIgd4IxOmz+K7kRFINewRKHMJYWa8gBLrp5M8
4geX9i8Bf2s73TrP1tovS5ZDMwlV1o1fPUKaBqgW4w/eAH94mj3DMPMVYAJYeTvkADjvY5J3DznI
u1ZlHO2J7Ju2C9JB7EpGN8rFlcP1r4bGu3Qi4QGAFjFpY0PAgBLCgT2fn1JRPrhZFVp8CBWsOG9/
irWhFvXvBEVmAVmoNnYz+3fSCkgZdndZyT6NSr3O2n3aROqtHGtLRgTAI2Y5Sxsjlf6xK/N7255/
s8n8t9N5SV6QOMF607baeIAlZjEYXy2bfpngTc4m/65Luqd/Wq8lg8GFF3sz1mMbN76Ne4gGltat
MIa7L3yyL4nzCLTg8+2xrtn4gxS1ZDFktu+MipVtnNb13qvYawl/ujEdgWtutt4iVq4DS6ZCrmE5
m1CmYyjHn2vkNemUMWtgUyrJHfGgROp5n2CSAXP0+QFc3H+b2SL5wn6vm3lKddzazksn1MkscWbK
5kW2W42AtYktCtQi7zzIq/k6roxqP9vld8LSSHF67ghcYhsnzH0FR+0BMk2+tfPgE75RGa81N5c0
BD4o1VQigVYPXrT3XT6X0J0fASAoyLcpAyKghDo6+KH+MxxNjSgfnO+oppM7QnByQPBWRiz1fkyt
627cFVb2uL0oXGdgOoc+d3Ws6BjNlop8WcoQ7/H3bILOct9p+Pu4G7l9pUq2FwkFatwOKB5jHata
QnHHydmvAU6/l4oPBIzKopqPvnbcLbGtlbktKQeW3/OiolzErBzPGq6Y4GzzXyr3sgDED/ix41Yk
DLFRuK5Mbkkv6FiXdf1M6ph4E9xPYB1TQ6evc2FALsCxNUrkt2BqrHneSM8rSXNJIZh9bU62tOu4
1dkdPlTMB3EEcXgrVld2yf9Zebl6vpr0iFhOQM1NwSCPRv3K8uO1cB7l0bbufVtci+nbG3+lgbTk
CXSsqtwWZM+YWeX3RrtHuBGFLko9i7R3icEFnMnHJkqpvVGar32xRaYp/KxVUHYQMd4NgAC93iOa
7jubu2jYkh1bq6aX3AHwCTWgO24d15nvQFNTeIHfAhvpU1g6T+BB72edy6NTmu5XIrviqZTWL7gx
VRtfcW0PkP/ePuxKapZZaRXL2t4Z07wHzOwoIPlgG2ZA6Xwq2g1K+cqJ9Bch8a4wIWNql4Yrq7hv
wNIMFZRVs6BrGcA0NYx4ZUAGy/x2O1SuX+iD0+/vK/+7say5S/BGPgjUC734YjSJF/RGtYU2Xlmz
JW/AT4FtJCa+matk5AD7ZZv9CzGAEbWM+2x0js6W9NTKFl6SB7zWT3M/gfC1BkYwMAbdB5Uux6OG
uMTWYbcS5UuCgDEUk8J9rolxY/LPsE4xIIILlls9JGPoTr4d9lA3DtpKQlXLB/jqa3l9s830Yz/z
A8neLGUFLqZsIT9vROXab7rG0LvvN5lGO5TEamLIrpw6x/7eVF7YwBQmENUcbd6914a5Lvu7YRp7
9nnuDCrudN59s4fySzvK8redZXzed6QajrnQ7vR6OyhXNsCSWYCCODFKXnRgHh27VkMkecbX/Gxu
yausBcuiagH7rHPUkHcxAGQyqB0zbAmwo5DNvP3718J+kSpmWdIG8qUd8v23wbW+FOwRByisXD75
mR/WBdk4t9bWaVFyFB5NB1InbZx0bv0TvcKQOmb/BA+8CM3Z59uTWTlMloSBpAKTTqtZxYxJEkq7
ECKAFMn3Bht7x5pEHfQAU3lfg+Bkl4fbg658oSXeX5ZpD8vPuY3ruTy7M8TIUw9Gujov324PsLJ0
S5z/ZEP2ZEiHJp699MHsfTTiXP0GwWkvSOyNPL6SW5dY/rlL58ywUxlzaY+f/ITM4VQ0W5aDa0u0
2PlZ0fayJrmMJ2VeVCcfi9k+jVraG5llbYUWW76D0zPIZKSJM9ocujw9Qx/s2Mr2mW0Bv9e6AeZ1
4d5lFerOLeDvRhMDdgirzSbN30qoz4SqN7K7WaR42GUJzKvybESh2dIOYJcOyoJmhgYQuNiNC7KM
a1kutNIquIeRGrzb2/GxsoWXwPwZxttJLisZG6Pl4Agu4dZn9H+w1uWX3sm632nB8AYHA7Utx+uV
FLsE2osum+AANevYgHZubeRHF8ZhZDQeuMrOm6lpbZRFynBLMQOkxXVcg4sfos/+zMH0IcoEOHzo
I9N8ub1+a9GzuKD4lVt1xVzpGC7Glxx3EtargyrkmXdbxN+VK6C1BLz7id/bmdHIuJbd7J1HJkz/
jVRpBZM40d85U/HoeTUF6MWb9Isz9SXZG9QHyGOAPoDrNhz96Ro8SZVo6O0PQtu727P/W9n/f1kF
H6T/RrYq4H/lJFrFDacdRcdZmniAb5P6lQyO371Unux9DF+ktD7ALAR02yBVZvNlMClRZ4cK0FNz
mP42Z/RPCxB9bAVPt7bBMWIPlg2pfVZAid3nvfGcSJ6WcafM51ErkD+GZKLVXW7A6OvQ19mVUgGP
Mgj/AcCysT1Wtq71f+B2H0WP8mcZJ60pvKgxqiH2Ug3ga1kAyJj735ukaw5mBoGf2h8HSNKP2twz
OQFZY4S8rskOjnEx6rNfqVTWP/X0rCUeXhqk6nxOkHK73I2srCtC7qCCQKPgxeK1jnGW0UPWpXrj
S38c5/9nX2oKYTWwQpSxPzuRS13cjusRsFcf5q9yU6jr45MEysf/DSfiWbVb8BbU8oRffB7jvehX
a9dsxwwAD/ts7I6Fk4MBlf7QxtfMxM8R2Wftankgc7+FGF+B/lpLRDwKdoh3JJVxrwY8JimgARNG
YBxX1hd/9n4binqBqjmqX2C9IpFlOoSlFg+Nnol9krfoJVup6AMLeO4Qr5dVlJPkvlOtH0pc4ALq
6x+3N+DaZyH/XTAPqifctCmP4fX4CUjGU2FYY+ABLxp4NI9uD7LCWIaL6n9HSaCQz/gI8RPq2F5Y
XPCsQ1ieBZkEqkGwsKTlQbr+EXqIDzSzLlRIEVqiIkFvb12912a6SLQdboepwfMMsPPpq3aLQ1nr
z2PTnwCIvT3NleBbQt9zCnvFXtMUnTYiTsQU5cXq2ZYM/8cHEthzizVshrRu8ryMZedEXNgH2BuU
gckBjRjAexucjYvutWz5ICP/faF6V2soEMKgm5GKOIfGQABBsTo0KnXKVLVRjK9FwxJwbmdV3TAz
E/E4d0ACo+m564WiodUcUJa/NSJLQU90d77f9UHRtU9C+78d0T7RenobvabdqJ1XBEIs/7oE76aa
QI5dFBzdGAhGnDTOgqBp2Z7zfUsPWqrPuIRcnVr7fTkAC+rB0Yl7x9uxsrbKi0SlUz7a4EqLmCdq
r+riByPJ87AF8FmJ9SXGfJJ8sIt0gOqJp+6VlcUjNy6lsJ7GxtuSt7num4/iZJE5NDCxrLJNOGhl
6lfD+Z1qWDRcj5CZ/O6hrFC26HoOip03u+gf37CsJdI8NwaPtSP6nU5nQBy1fOJTWLhfBKRjchPV
E6g/wqo3Tsi1NVzkC8dFWuYlgsPM9BB4KT2KPMnDoaIR3dLJWYmCJY48LSwYi3K0fVCD/KBZepcV
/m6T9LYygyVYfDarshs0mtF2Agd5ozg2iDPOjaiG1OM/hfESJY7+s5NnSSViuJ/9ctKhgLuvMUdw
ft7YJ9fs9kGULaHfjvB97XvYJ0MFc45BnlueHFQrDjVkrLp6PmxeslaCawkCnzPhFiCairiyvIPj
2FYAeh7EGstXr9aRArhn0NX9sLVyK+l8ifZOm2QcoH8qUAx6UEBUEbc7eB+p/Wz+7ke1tUuvu/Gj
9Vt0cKDBbkjCOxHrEmbWnftUXOf1PP4a/PYXZDyeK7vEUQs2dUHde63U1rvT2vwW6SHL+9kzXERG
p+kXU1QHDWWvyuw0xA2NOz/bCMC1+pouSgs5tDLp4GsdE51HiTRjFzyBlLm7UYrz6KXfjNKJjEKq
AALr6O9bUcr8g6wquHLnZ9mj/TluoYlXCoAlqltSH05JY9PEjmWc0VQ9KDVvEVhX0u0Szp2m4MgK
VzUxSzgLXSZCu5NfJkNcLUv4jzZnRzxceEAhea82KTfw0Wtn9RLmbcNV0hggER+L1n2V08klWTCq
SFR3BZiDaNKinOsI+GjkaWJVs/MK/zBc1S22eh8rCcC7xte7M5qNFIRCRUsU6tBQ9Yvuh+EXD0mt
fzNpx2ky7xz7x+1ktpIvl+rv6N2ygTE8ONe4MBpOcgK45mIU9m5zMmsjLAqOKWlqAkuYInZMZQc6
FVewLV62iAlLv+DfZrGoLOYZIHyTZLj7mJkR1FCamxvzteTkYbMtvJIqlwhvIXpY/uQjForND8X8
NXfDhLoHhH9ouP4j3p5eu3yjN7jynGUtQd6TQyRLOgzmpwXKwRkvF1MNNJv+CktZWH2Ph1aSc9NW
5yqzPltiSyZg7VstEosvVcV938SdpUh/+s58FODeeLI7ksHf3f5Ua8nLW9QYsDPmWT/MgDikCf+T
VSM7mHY+79IKKNqyN3aWLn4ULIFqych0mLS2f9WGffCKb71PgJEcKQnMJCWXTExbpelaT2aJDvdb
wklaeyizErZzRFfs4fMMYJeCVC1pAeJqADYdvFOrD6RJXuBTf85FAwJ7x2kEwxzHqJ9dmrlB54xm
MNDxt2p/+cRAuqjy0C5s3F3yI55cOHuswOa4vZgrQblEkqtsrieoLKJS8NTJMdDZxwUadjQhNdo3
mzXnClLD09YtaSU6lvhx1aZQiAVKK26qpD7BulKGlCXOvfDzi0Pnr7fntFIfLrXnIeCMhR8SESMH
z5fCM4uTPRBxduqy+3V7iBWKirUEiAt0aiu03PGwOXRAbzMozKeBSVnU4QFe1XeNKu56XgPy6B0h
U/DZNo1jlexT/7lq+5AXe9+5a331tvFzroXJBwXLEkjem4lrTRCTjZPppa2sS2eL+76Bq3L7nevs
4PvkUz6PO4HGkWrm15b2F0jh3R585axZStTTwho6kbp4uUaBCRuIK8b3WDnJHUPhz0T7AjDHBvJg
ddkX9ZFHjR5SPQJjCUNDWze1w7krYFOancGtjhLhHNHIyoNWQ0weRtNvs5gfGjivh47L7VC37QHa
uJfJTD/PbvcNJd5Wt2alcluK3eNJ1AM4pq1ixexgtPq3ic2PbMRlDtafD5sN9hUSrbUElpdFnZKE
8jqeJmtn1vmb68qdqOqoo+Yl8drQdLrQaoconTeKxZWZLbHmXUarxmzqOrZNcrCp2QaNS8+T7PYp
JBX/9ZRfwsmhZ1hPFSVVzCa2zxiLXBRF8GCHI9G8cS1aST/OoirKKe8mCLdUsQfQNinsr2nSRpZS
aTBvKTmQayR+sBOXiugarxKEZGkdDzCsm6uwLhP7MeVO99vuhdyNibM3dZeH4JfI0NEqCScL3khw
V90r62rqKXcmAKpB7tuPk0RzZfBK41JJM8VXPfSJGYlhi1S/th6Lwgq48U77Y5/H0mqeR+hco71y
5oL/8/XQWZRVNtyEC7wtGPct5bAhvGo3wyPIMhLw2eWUBpzMEEVAJWxvXN1WktESlMx5TWrPGY37
EkDgkFT+Y0+aOUBveNcX0NOtxbnr+o2dsXLQLOHGZQ0bFUd4PK5a348UiinQnF3opJ1uZ9a1Suf/
MMTWPOZZnvPYLJo9ZSXEUtJ0n5YgzTufzOHBaH6I6sugiovGinZEo3003YFA9LW12p92m366/UPW
JrqouHyoEqtK+UWsM+vbYMAy3QNN386brXvayvn1f7hiuCxwkaYcSuv+IYWAamfnOkCP7GArHra9
H/UT9Ladb/342ZO7mtC91bT727P7Kz/7wZ5dwo5LJjIpSxsXDJhFQH0vqlmcQ3i5y7/VqYU/wQ0q
EnNfVzDhAUVoktnebWfYH3YvYGZ1ADAGdtuaJ5BWr/byGbs6mtgBirW5e06E/3L7h658hv/DLWeZ
xDsXwoGZvhN4tXgtG3bqko2vvHa2LLHKZAZzQls1j8sWmodwOuvLkPr0m2fZxZdJZO1l8PpneKub
QUOnNho7u9zdntpKKlpCmCHlNzSlnHhcZPNjXpQ0wsn9JUk8N4QXXn64PcrKUbaUWW9Ga5oqZ8Ao
tkZzT6ZJKJhfnsgEfGQFMk+zBRhbG2nRQbIptGZ62iE1NMm9BVCdpCXcLMs7dyyf3L74fntCK+X7
EqY8WLiyVpCpj7UpdwZ9meHuMDldlEKNAabaL4VxdULbaGtck/ZH22RxtyuLaiBQNOOxHmm267Xo
wqqA1MLtqazQa60l6FiNvm57oop4rEbPBAZy9L0wG8gT8UYKi2HPOoLt4odzMZkhHwzIkZf5nWwp
pM98knuPvmdrFxZCMLGa5hZ+624lD2PXJRvV50qMLmHKpmxbXnltEYMEMYW2gQtda/TfoaAyARda
b+TClRNsCU+uq6lkfjJjGRzvZ9VMAzoeh6zlO6cCL6hpgiE1NjEO10/3wSddQpM5XEYqE2LEsVMe
GvipgBv+CyTqi7TlXWubD8lXWj+aWlyqbEuxY61CWsKV+x4PBG4ty9iQkjCg99uLZxmhYXj+XhjT
RbjdQXss0ugyCtf/bbcvVy1OfbbEAIYz9Q4GtU+sSkigKExZsjy1AUUEE3/iSt2z2n26HZEre3iJ
c85zO2FUFFU8+P0fT5ntfTnkj+PgRQW87q5Eiy1e9crO+nswvWvXTY1irpngM/A0eWUpuzDgRsLb
s1g5NJbA5gpv6AMUEq//dv/bMbNjpszPgNZvpNS1cF3cyAyzMIvBwz+vdB0Kn8YpQ4fTa63IocWp
FUZQbfXo/v7kj6J1kYBquCVRc2TXxo/rQ1nR7w+06veZV0J/mpZdAH9GFlJT/2hnczjVkxwDg09Q
ZZ8OSQ2IVdqjJzSVXmTA/slLMgDVIeg4DA40cPvO/QSSnoda3BprHHD1v0k7WEsQNJuIFGJGh3Rs
YLEHdqgFC1kTZHVII4pg6ozd3PPH2197JZKWkGg47eWTzTGWQyuISAGVUCtn47BZQ0QtUdCwKIQ3
8thXcdMCjzkN/Te01QEXzytYsFQPtTT2sKyEVVsfGI0+CDOvoj51wOzWDriU9Jsp0q0G58o9a4mW
rpOsmzxqVjE4lzX9zgtYNCp48kBuSQ93uP7vJWSWQAc8jDy9mHbz6fYCr8T731L93VYd5mwa63pA
BwIhVDrGfTpXp1p018tcHVKZhJw+3x7qb931Qbz//Q7vxqpzN7fb2alin8ytDSiigMhDfaKCFl8G
L4cyXmftROlgzCnjJ2ueiqAa9ItyO1CkZ46qwxqasFUwEKMp6ARZebGFgjEz9T8VOMSD1PJbJ3CM
/qIttwxlZmQ7hI8Nte3Olo8zS40vghdtpFGTQ7x+/DVmbXnhdgEhzGz8aU8SugswGIvMEs40t+e9
1uX5+6zybt6tOUNz2kFHKSvUr4L6f5TpPwqdPvPegQUfD3HZaUkDObQpcIazOttueZfa6qVm9NNQ
jo99Un+nutxocK095/yVb3j3e8qKUForxH3lmYG2n+FOeMdcHhX0u7D9nVcDUPLpKhIEF5Qg4cB7
N+Vp2Ozlrzxi/QVivBuekTSvemkg5JLxreixpS32POAYgpg3FD/KwL92nT0wkTdBOatbfZFqITzu
2R3K4biU+UGitdl1e1L7ewbuZ2vKu5k5R7s0mxDsJpg/OYdW14eyHyKo5e3qTG6EwsoR/Pem8m7q
teeKfmpzTL0zX3vJX2vXAjxizkPLgNFT6nQvt2Nu5ZRcIsINRkA1LdBYnLQyPqeZk0eZdhUeaZof
t0dYqR6XkHAAMolhtQiioiX7vjV+eIWGYak5/oQu1+0h1qA5S0i464I4xNKWx0aBjdDaP2tfXVSf
4AW3iPs0PZqKBTVNXiFxHI9Kfv7X7t1SzL13BCHax82q7LKoUeYZ6Jyd4QqooGX/VhgvNdoBbKu9
qcAQLmHnhqr6IUmkEzdwZIP8473vltVd600b15G1z3U9YN9F3pQ5JRi6Do9n+ycTUEe30zfo0XzZ
XLG15s4SAy4tLqmkLo8dku8S5UHlfrpv+RAQmDLP3U+SotpVJ/JIi2zXDPZX7XT72qOfLbhUWnRj
nmsvhUtgOK71hV9ArwRY4uZz1+u7EQzWUc5vDUHv1bfuyTjuTUM+O4xvm26s7bdFfkkqTTPSE44H
i64KZwAM+qp40yXdqINWjmlz0bGycDKPuqOYVVoFrf+zza1LgoJAZxPWOv+2yYhfWT9zCRMH/pq0
smHAgpqoAVJ6ajxyhJhO7JewE9G+fZ/65cEi9GwZv7YPhetC/X9tAJG7/8ZnSgB8Qh+ZQ+u1f2uY
S+9xQakjiC6rXZX3+snVKJFZDj1zHw+kVsefHYdtnYjXNsZHo1/z9bvd0Q+pynOlecw9P9D067XD
QQcWOewr/NsOlQCmCRn6jmYoMmwHBMOxcvd6S+jh42PBXOKwh35uSF6hE2Fm7i4l+q7Q1c4g6WNl
eBGtX26n04+bK+ZSaJwiB+QyRztsTvu9asSlxSb1G+PJhWmPQwwc+61357hyI8GthtIi5xSl38nu
2mCpxjEcIGx/sKtfmZrfep7VQHyzJ98TR5U0CiFdQ2TRwDXr9lw/3i/mEnutoBMKkRZ0eJWkkaez
e5d2Ua4guGc9oOkbbaa9tUVd3BdtYLuNEjjLmPPpRerxUaRhPUIGnPkFplVbZ06sw+Y+WRtukWfA
jDQyWEsUMbFaIMYSgTFKtpNQcFMNXMF4C33EYRh3hkw2wmaljWoupcYryUr4Xo/Xs5BFqSTRnEvw
JcT5ilPkRAQ+Tw/+kJz6rSfYj7OpucRQ+44ezU70aJ+r8mqiTQ8ztb55oArcjo6VVVyiqD2wMQen
M4GOqWq+1w1EPkXx25sgLUPgGlKaImgLkGPQstloK6zthSWgWl7Vqjtmc5Qp/GF2ud4NfhEZ7ny5
Pis3kgl8txpeE913arcX7m9KlH1cbptLoDXtekDDU4ysaHrM865+wyP+hH6n2UY+dKiD1PbKAJob
KiBKq4CymWys88dFB975/ptWhzoXhtejCm0b9hu90F3usLPP+l+bIKSV7hveCf47hJcq13W9DACd
buBh3gz5qaMHF5a2woQ0SNfJPqwsQQ9kpA/ZQIMUgiW7oZ52sBD4RJ1WhJL37qUd+xCvprSGa/Ee
V15lQBrJT71PtyNu9ftfT553J4xwplw5BbqEVinKwBpxa60NtECzUkLxgwORuy/cU5Y66b7B3Swo
CIWoyu3BV46XpfS33RK3mOBwh3fR/Ogz783nxkNee4/2PP7YlBxY27SL1OROAxywbNA7WGrSh6T3
/EfdleVeZWSrv7s2kUUVxEBDlgBqguPIz56tzGDKgYCE6UEPHlEIU63X2wu2cnosEdkKmFWnhlUg
wA/JTtIGqlfq0rfsBxyITh4qks2eyMoO+T90dj24mku0XYSLhnCiwhRqTx6fHjcPqLW5XNfyXeD5
qmMeST3jPif9Z9gmjyCJGJexOuRQ7E30Z+hLbcT42kjXOb4fSQ/SoGVi3Hfa7U6qgjBZltpmZA6u
+5TDKBNPN4CxpE26BQtdiYclWpvO0OtupjmN3c7Zd5XzQ1n0V6+s/3F2XUty6uz2iagiCukW6Dzd
EzzJvqHGY1uACCIjnv5f+NzM5jRNlS+3d9WoAenTF1YotmWiIKW5sh2WPtIsxmTcgsZVx+NLam/q
Qj3JWinPxSTXY2tz/qUlZuGBGpXENhAxBBlcz2irR0XaPxywQLikrs3wltaYpSpySLMmjcEDAdtr
DIAdcqE3pP1mbgUf6rR397cPz0IcmGOxgeOhvenqySUFgNZohnY3jMQJlB6tSRsuZSRziDWvukRa
Ej2AENpsLoBSaZafDUfco4EShH35PRLWRjeGy+opWnioOfA6K8GeLc0aeVca7VyZdp5uEC8rsjV3
7oXyWZ9jrCMlgW0uUAAlRX8Ys5LAfmqCLTrHcNQDF3h2t8KDUuUDELbDS8ZPGM2PidDmVUW1dbgG
RMpaj39hr8wB15EcWofD3+ZCo9Ab4w7alJzDjaRwNu1a1bO0xvTvX+IFMWB3bINNAzUsjee+SZUJ
BTOAM4KymeYhZqnV7r9dgXMJbmplPUEtmUzPg4lc9KDV2Z000x2U9aCUthIBl55oFihypJQ6btrk
kvMacbZhT+VQvFvCOEGq8PbpWgh5c9R1Dub/0Jjm/wUKVWkng9gPWQIhRkb81QR8gbuqz/HWHWbj
Gouc+DLa5cWODS+HA3WHCXFMyx03Dllu/RqcZB8qqDuKrjiMbVPsI5t0m6g6QSqSaD8UBxA8KkHW
68h9VEhrpbZbOouzRMOV4LOpPMK3JPAjS4G1gKU4QxXS7m6/46UFZmmG6lQkax04KLi+AbI8nAyB
ug7A4dt/fkEmWZ9Dq91KHyuqo8UCm7P4aACRwwwI3NbVxuRiS93SE0kZbkEdDiTqKtiDQ3y0OFWD
vtKGXgo2c5i05tqJ2yRSXFzTFTDyyLYqoaccfW+H1Bs42r01UjIfMt+R1xnFW1WEnoyhHlWj6HQ/
tQ5zA4rS7PYLWUri5zjqjo6QtVBAl4xVsSVgoXPlHsPo0UyhNFlunOHJuWOa8TgMvTfQeCvNbGsW
2V4T3am2zWNmZZ6uqNfljwlK/h4NfqHJtebQtK+uNIfm+Guzil0nqfDrqANnMRvGAzE5wF/Kd7NL
bVroc8JQWodkeo5JurW26kJLao7IbvsCQG8rSS8mcGkSpgfVqY7Eo60KIPLSCLYXQGhD3qrxItSW
B2FYOG5unf10wQvf54VBVmAiS6XLHIwNP89qEMAwXdIC/vBMPlA3kn4Wk6Ax3H0L410H9ZdIdXDt
Nfj/0PBwe18snMM5Etsw06IrswKtSIw/raS7awvzI4F96e0/vzAH051ZQqR3oheOI8RFccSqWiv+
mDaUamE3rtIu3/AwRbHKdtA9fR9b+7dMf8PMtoEVowle/mblRyztrlk0YxZsdCYznwt3Cul1w8bN
wj+wqD0WIb4tGbO92dh3gwbYHqyN28xYO3ULMzH4d/73/o2jvm9SFxnHYL92zVmVe+BSoMKYQgfS
8M24fhzhYzzhsVstfdMHLRg08xNuu6+Zmb7cfvyFTswcjM0HA4LZDksuJZTBnN7eaqkTmJOXdEkf
jTHfo1VyWc04Fi7POSa7tzPKxxZdwQ4mK3VUmACW6fs4GWC9EhU1xgLQy7n9YH9Bs1eixhycrTeZ
Y4HohXyOgNWVcD3aKNVsAaaGu5uIojtFqibI4jAYbDl4owr116JF56mAuLgt2ktK5R3aM4fW/GM5
EJ0uQgIVZQE/Wxd30QlB6YUDA/Mt0sDJmJw2Btu5z1xj00LQmUPi6tA7Qj+kaZRtKJvkoADZm7gb
2PPbocSUnSWF2MPkPPV4Mp6b3N43HSQWbWe4s6u1Q7z4ImZpnmuNI0urEp19lm/rsWsfchtiuwK6
M8UY/apS4CnKIvUZJrO9NVYBd5gTlABHvamOHC3+aoz1IdLpE6jkz23TZBsFm68z11ixkaTfO47b
eEBWXtrpPqBs9JCob4hovxW0f2eW2scWuSdjL/ZUWHeAHJx01KB7gSa7HRrwB9D9iFiPuNxOUduS
bWQ3P2Daba2EsaVyZS4zjvleNSZDGl+apHvIh+10jWG2uWWN4Sed+wPYW+VFYjhAHvH27ltIROc4
dbPt4qyVMRJRBxGTC8CFonvQXIPVo7S0wnRtfUne294GlrtA8q6S7KApsnWBGITDxd5x13xWlk7r
LDyjPBha6mioD2x5RBcJNnFjoOdQAaccplz64+13tTBl1ueodCfVEpRjWXxpC8hqQU5vFw8Azo4U
8gWKIeLZd8S5UxlsXxlMNYtMAUWM4v/28gtdE3sWhS1s3DGCzR8Gsz0SeOUzbr/GrnVvy+wJ6vqr
cNcFQKo+B6W7EKMeeMvii2TjLlPAkOnUc0nh948WS94xezYhZcmByBG4YzmNPpCOnVll1x4gUVsM
pd8gvrwSHxc+7hyjrjtG70K3EAVm3G5pzy9xp5+01jrWVuVba9KCC9AbaNj8d5s6bdzlrAXXFh7c
viKTZHuSvPAOltd5ckQI2U6nX+l25E1usoPYD8Mmct61+I/RH/uxO9gO8U338/bHXkr955D03FIU
mDyMi/LoyQzjuzG3wKvj27xO9gpgM5s656kIMArzOQ/1g23QiybXXD4XSJ36HJYe9Z1SoYbGScOG
i+Z2kLnPy5B8C4uMvZVFVnm8q4a7olXf5ZhZ5x5O05+pK+rQD2GvRAM37h9jJA3SF6Pe7GEojZKh
CbVX3okMHYsUrkuhZR6pKn8aofFUQn3LA/m/+V3oxTchsmElwi3tn1mp3ZvSrLRWJRfStc+Oit+T
pINaUUefh9x4WucQLKRn1izOpWWZiLTEBkqcEphe4LHHTcTye3OMXlkKQKbOkJtiWjBN/Q7SGt5W
dsoU5a7kD3MovKuY3SfZhM7mj0rKN2U69y7OSavxS5Elz4leP1ZD/FqN7W84u9/nFshVt9f+G/mu
rT3LSZOR9ICOaoDhVx8GBdGftPBThhgZhNcvMm5c4CIhn0lQGnMkDFloUw8cRDRXorOdmRuT/jTq
EC7x2WZIWwPEEihYaa0Majc8mp2GSgWuJzus0V16rfXAAssaoFVDZAIvbBCY2ADsVxvFJST6T9vs
kBK2BwFiiyeJW+0L6aQe8PSw7I06vwufbj/3Qr0xR+z3FApVTWuUlxJmkJ4V0qPBxMdqD3Hamlfe
6hxvT1xwvC0GMUFLQSxbh6gaXnGxEk+X/vh0vXy5j3UofkdlPpQXkjg1/Hidg6sVK3txIUmfo+rH
DjAss1HQUzPqDyjMniKImpXRuCOhbXp1oj/bmK4LQM1WNuDSgrOUMXOhU9O7EHADTBAtJrYxYL0Z
6UHE1UFLaQApm+0q33chksxh8W3YZF3YheXFLXriw2VI+jhfQewSSKxN29TKhnCldfU3bFzbA7Ow
ZaaprZsjFOe0jGUfkNj702Rqo8y+2kIEEbm3kOLo2Dgh+gDIPDzOP8s8VtsmthK/BLBqGHSFeWHW
7jvG4PFRjuDJhL+VgNctvEBDnzq6eyfgQTu4+A8LCpn5IKy9o8hTrldAr8TFS97nzGdpG9YegLZk
Gw61EcRt8e32OforvX3tKWdBE03rMHTqorxUwtmhRgFtvNq7ObmMGdu7lWg9zYUzPFo7UU22TIeH
LCYSrRN5BfnQjW9Sb/C0Y/yaVqYvqD1swlx8in/Mjv+2ob6clTqqbAN6pBK0KYWK+4dwXidZgFWG
8UJK9/e1fPn7InaSzsg7eTEdC+JBdnMkWQ94i6j2Ah5MRome6RqJaal3NkfjY8rWpcOgJKxwxcEt
xyAUxRvI2xi7ZRuz6vY6yChRHwfgwgXpgLYiUD8WzmvYjDvJIqhSG34IXUI+JFBy+UkpLKFQYorn
25thqdc4h/D3BQ+VLqDry4foxwD79bz5nkFmSPRAZcd0Y2h8V0IWwoJDfMUfJD22n4WKQSugwv/X
imiO9SewZob/BRQ46zg+U+3VNuQetcTbakG0EEbmAH4OLYKuJrg82PAg+ruottGdm3Qcdd9a1W1f
6sX9fclftlbOJGKwhGKnnvI7qLHeA87wmlTJ7wHyv47RPNOs2RQSBNqi/wAheeUbmtevrr8tpC/L
ppWIB/Bk8XDJ1IqMf1Ao30Oy7PfUiXXZ8AskRDCgyx1FZi3RKQSO7R+XnkVMMZAC2iKsvMAwBBaf
r2ahbyMd9AFauu2G4zDBHyxHtlDbQWPF2xIDVA00ndvLT6tciWRzqLxldRkYEml1sR22aYk4pUX+
6/afNpf+9vSyv7zUyBmaSuO8ugCMbhxgx5DuVchBXH9CTWaXVui34w+qjqxVnWdX6T4p+xMa5a/g
8upeATmWTTlkNSj5BfEhx5P4VUmfStE+Mj3gXXrOrYhs6/4fe3V/9+SX32sozcAe50BaMxGE8Zsg
QdjWL2lWDJ401MYU8mMVh/q3/r325md1sdONsLt2aQHEfqPeFWh1wouyMNm0zI1Pk3Zx2ESDTzuj
8qTWwNCmMPOzldnnrql7T0q7A/9V/5a57kRoKYPeYvlJAwDKSyo6PJG8aX0ZuxDWNQrDF0aY7USa
qOemUvetZPcdDXEnxO6TlVSpXwg5+jVj4g5zc4AXhWyDqpZ0F0MaZVf1Pd1m1PxwgEzf24K/6GqA
R/btnbLQa5mD+WsBvoajUgkIbvvaKvqUOXCiJtpm1bDgbw565W3P0fyWRCs8kxmWyAq/aCHllGDo
F1biwWYwyqH0UofQvNbSDUDI9yR8yvvuidS2u2nw+rYKxY9XmeYuT+2nvJBHhAKzae5oCrkf0aN3
mXMvFeycy8cqd/06yn61GfnANbPmVb+QvM+5AnHTJbZR4VJXafgeavwc6sZn1KxJOC99g1lK2oK6
0bWkhfJahd6iHb0j/NxbrQ4/wH+raOd8AKujVlNUBTT2zdeEpL/yut2ptvpZpo6/ekstXSBzEXlI
C0NPiAsJxUG+Ny0XCgXdE6usFxPpX8QsIC3Vo9PutVIPGHT+b+/gpVHLnBxAnZbbmp4j5aq1ewrt
FYtAim8j+Wfx1HOx0eEdr+zhVMYCPbcBFnsy8uImWZmmLWRkc1IAvMMA8CZ4t1047jXeXaQ6lAnb
hUo81Vb5mVTVbuVJp+h97STNamelXNKEGdQ87V576UYjhCcf27rj1FyCeg7NYLoI8ZPEgpQo6F0N
OvzKMB5ur75QOM1pAnU8atYQQbZXgf3jwUf6ASN5JNV3PMM1GcLdp2b5W7XWhLne2XbZnCxAbKtq
0gz6la7+x7Gseyu1jrnFj3aD5nstTiRJXyuZeqtaqX+rsv/3erHirM61u95oddh4XLS4pntNp+bF
CdPMa6PoZ8pDeRfnwLj5aBX4lZ3VTyzXzJ1MXTp6EcB2W7gWRmgiZOmuD3GqhJkcK968a4XheLar
me+5iq2jWwq1R5VVBiZW8AvXJQFMc9ZoYFeDCR5iyiG/3KS2haPuJNAzrZn+EPH0nnDgfWpg1taF
la5ueawxC1h6JyuNFDlaKDyJAG1lCWynX5PxUNXjz3a0vkWNKVFljnAjLPXvMcMd13T3vLfurFJ/
lG16aJkDa1G4xEGnQK1FgqVnn+L3l2eXHRpLTVEXl0h3fw1a8y2qN8hbdtBt2yoxKl83vTC6K/lv
Cfs7EZNjZWyb6jwO0rMzsaJvvfQrZlmlwRIIt2VQbosK61E4xSbO7cQrQS37N+FdfIBZEaxym6UK
xg4X0y5OfWneJ0P0BvTt4LX5yuhi6RtPMejLu9QhNG7KHqRh08pbrzLuGABgWjX8qKvseyEGv3Wr
4HZkuT4txuPM4prOFYbxA8i7GU2hnuqc8+hBH/gmbtKg0NKTkPSu7NMfriO/O9J9weT6TKwIvUsc
IGDbtrd/x/WsGb9jlhcyJ88jbKDsklN2ZFDP9MbQYlskiRybFVx4lwsVDGG550N14BgVepFsHwYM
PYGujvZNg4Yjkj0NkJrY3TXwc9XGsPRA4YKXa57EzzDBiO8o1wLRoPM4ji+3f/nVAtFlc1JDXjt2
ZVfgfuJIfYfZtG/kZYCe+mV0uO2tIooX9sSc2+AQZdQYmGXwbgBiy36R8NNq8ose9xjzQlGvd9jb
7Qe6nkvgiWZhrCtgY1DFLVAwyLUCQdnTwJnX9vA91/8USXikYbvPYEmk1flmJPnP2+suPeEsslFL
GzDgHWD4BkvtTpG3vFMXLkrhaZ35BHki+MGsSidfTSvxjLNwFelhWnbgQV8yh+9GWQQtN1jANAuC
EHZ8T0c437a5AdvfTrtDU2k/0Mb0Ij0THunTbTOo744GF+Hbj/63aXLl+pvTHZK0ct3KgRDupEOK
un8zFirAfS6bI7wjAghoTYRqJxu3cfw5WP0+r+NtE71JTPqzofeTstmhc7ra6rqe2OH9zKJcD2Mo
ohlVeulDKj3DlN8hVwMywxBtizL+TSCX7pmpUW4aHFCf93BzkE7xBpFQAQjZGhl58WfMImE0kkJl
AhQHiPY71k8tPLYYXSJ/VSr2zZHvJqYwQntneP3dpOaxmgP9xcxd+ySzwBiPw6hrZEhReKDaITEP
cZh1uu/qpj04VcO8hg+/LcnqzLdTzYaAiFt7bRLV+6xs47vKNcl2AK9qF1YJ9SGRGD1YBPYOqtVR
ysNkEz5YobGXyBG2RaMn2xA4KBMiFFXeBKYaeyCVQmvbM5lucgZJPS8uG3sPQgxa9k0BJVl7VC+R
lmfbKhkKG6bZhRx8izGEvXbo4efMU2k+ixj6cv4AgFMXoNLWzmY4QiUhzYCl1msJkTb4Ge8wkpIw
mohGl3o0ctIDzKiMHO+5JOG73RrZNxtYUDiCx5H5Ss1aPaCbbx5caoF1r7vyYUhYvqLgtHCL09ld
wCHm1UCHIzwLLh+0vD1pTryxySQWhRT79pFbiDZzLkjk6mIA3FQ7w/TYuKMwudoOFKNyV7e3tVko
rxRl69OEkbWbdvr1VzbUnBOSVKWhY5gJzT+dxJ6DT9UN6Sd+wwMbtVNh21tR698z235aHU0tvEh3
FsntscIGSPGQELlhaOSQBkkKGgACBP+AmiRc+WALd+BcyD8aUZywKAJFxBBvA0djoZeY5uUbu6FP
63PupW82C9roKne9iBQ766OzrURyJg45VC49ds4Qe8REugBh2dv7Y+nVzTJJszVwOlOTnSOivNzs
y0BxF5rDACwF1GAru3Dpxc3CLDFNk1JDo2fNgR6vxO7OyxheqrYXhdEDos/a6G1poVkgtcA9MVq3
o2eb6xxOVQ4f7hQn6R/ZhQaMuAu5rcJ0DfyycLvOuSJNrkVaRhJ2TiurR1CMJOQ/IIhW2p60ayjI
3/5GS/thFifEaBFRRhUcUJrylLPmGJujR+PkxU66JzoC35Kma6d3elFXTu+cKVJk5ZjpBtaig9qO
lG/DlMeeJbRPmtJ7ohPPZMaB0wYxVj8BW7tb18uYrpxra0/P/6UeGNoR2nJdEUFEAs07lkEPSngJ
LFgHg6HdAknxPBug8kOEH2nInFe7tQuHYE4XITlPIeNmw/QImp5F9yQh2gu5hdW/f7Wv4bK5KL8i
uTGomvCLNF7t1gwgeyA8TobniQujp+FDa/UQo16FDS2E4DldhBcsg+d8qp0HAKpp0ckgR+/ELJBS
x3KHSLJJ8H/giR6xu7ij5UoLcKnIIrNg0vYkEjC84xerVe8uPEAs62yPOdpGTb8b8NSo6KgvrK6B
bTx1IasxfBLNhMYF32RhfR7TNafcacVrW2kWcIQgKTfbnF+ypNa9KNEImpCwfbh9IK9j7vBBZ2Gm
6IbIlDrVzk6rUDbKLYF+vFtvQ+3gtFgmRbmWjf19SbVLAoz96hxwaSfNsjW3ie0SVAPcdPEhdAYf
ZvOflh0+W+1jO2lNblelkxdi21zWH10x1gvDhFZwVQHYDZAXlOJPQzS83n6H16fsLpvTSCiEceBM
wGANHbWY7B4M4MP7Un/gWn/pCDjEevMjJIGCi5sy7uAs7ac9tMQHMD2KHiDjlIGhCdH34+QVfMyE
gSYIebj945Y6g3OGibC4TAokxme0I94h9g9xVQg9ZeKYlPEQZDok+TWSygC60d8dM3W2t9dduL7m
TBIYnlqhg811iVgX1JlH1U66dGKrdM9j2W9ur7JUbswpIXZWWrwzeyyDmNNR+WLyYssb4Krdo9Nm
QBWYsvCbtoWuRvMA6rkCAhxoDaVBMFV9rPyK6SxeOaNzikhjcThKKx6BlCgTL1GRz1R+goXgTyMu
tw3PHjp3/CCxZnqir/xGGMcGogOrzdiFa3VODGFWRh27l/GFlz8b55eKf0b5tu+ioLUPcb6//ZTX
AQ7Y5rNIRCVP8iLGKpb1285rOIQLjN++jZW+h3n9Nq+AlamtLRRTg+EXqdm9UTQXAApOOjfzAIY5
901vmB5r670GH3XoenXG3Qg9hNu/byGgzEkkmtHGUWWAHGzxYd8VUDwSvhN9Z/pz6WTe2ENLUKxs
7r+aqdc++Cx4yc6FLZWh4YM3fe7FIJJ5SnxQLtBHShswKNMPI3+2IefqQePpRYqG+5NueD2i9K9r
lP/wmRG9utcEwB6kTJ4bmQV6x4x96UAyGNIM8oTuQtBXo2cBfe8Vhg5MKMd0z3T7NeLn0r6ZpWOa
gU1T2hQmjGOBAlf7bmnjMXf4n0ZCBaY0ht1quF86qXOCiV4CO6AJg09U4X0dohBN4PiOikO2ELdO
3P6VWY6vnfGRMlHA0ST61WjgBqzxNRfu0TnlhLVwPukNrA/EBM5oPn63olWBnYU0Zc4xSfpMG2BI
zC+cGH9En8PcZxPhtJd9Hgyxyv0cTNcsgm7k2sRn4VKb2wEYmimrbECCMlbZa2g3L33IG78GhfH2
aVpIJOdUCWrkVZ/pHYepEAMFiU/Yjq3bakcg0FcO7HUcvMvm5AiH5yXhsM24oIF57jpwmw0VbXsq
H21T3pdIXa3QgumO+6euh+cyBviiSz+nazOr4UgMxzlhBe2aCuzCYZgr/FM0BwlAh0j5nCFIdPsQ
jgAyj1b8zS3zfVYB2dIOK4++9HbnWVdewgcZxIBzKN07I6m3Zh/uhsJ4Wu8HLm3JWYhirE9A1TDY
uciDTpNnrpKPrK2DGIwmAYiFzZxTnxrfnOTn7R2zEH/n/AkD9ISo6FHrg7JUQX1ZbLKs2ToJa/1q
LF+KkWK6DEnPDQ1XMUkLF++cSTGOcMqxZIGy1Uie2iL5BnGLl7zr940y2LauIOlCNPvUJb+hzrsD
suJstRBa4S+3H3lhy8y5E2AlCJWMkqFB1wZm9UkjfpcClBJp7c7lFUCd7drQYmmpKc/6UlECn5yF
oATgc7o8qPId+4hLiAk76olrctd3ZK0TsJTNzpkRCZMYV4YDO+MSOkvMAYvh52BWvvqRitwbGnjv
REWAESYQrZDue88S9wAt6Meaq99FSs40Ep8lYKwwjeBZPGmJ/VvPas6ZMKPBjKuGoMED2pFW5kFa
QpID/LmH6YDGtfV4+6suhNa5mL+Lj5nakcbOvB2eKk1/5+k49epv//WlDznLogYtlRZvKVpitnZi
gJYQKk4SsU3LjIcxdB9WISYLN96cuEA5o5km0ZQNVaZvGkiTwVZds/zbz7EQwqxZfOkHBdJONIbn
CJWViONvYRzBgQV2WPA8XLmElr7ELD8ZkzSPh1aFZ7ctt5N3Hh3c0cux2VceYqk6mlMBVNwDkADb
mDPUxjFjbxg8ll97xzjRsH8safUIumjm6wrO2H2xplR/nXwEc75pb3w5zJkpYPMle2D3s2oXNqH0
h6EMYvTBMrfuN0MU/a5dXUN2mNm+pqrqZNvVn0aYqZfU/9jJnJMJlBOPqgP0/NyhgcG8xDDkpRxR
GcPfNSObMRXyjUHZIV9Jmv+yN64kzXN9fvCrc9ElCQijHay10My/sBiO07U51r7M2wd0ak8tsX+n
o/C5Rj/MIhIBOlrNJtFCj5HxyEe5qXm1NchHSmjoRwLy2JAlRzEN9js4KYbBNr0rtQ10aA+NyTdC
hl7mNpBUThEhmaN9H+pGrmzP62A9fMdp3375jiEx3JZICxqxutbvuNu/SyryI+vRfPRyLT+AmmVv
MKeHVkGDQAXrqe7OKOM97LPjHSG647theRgmq+RIj8w3JPkWJMe4HsugpFSewPWKAw686b5r0+5Y
AkDlwwcwCVojUceMjzAwAHsn9vQoFjtDQB7z9vFeCFN/p/5fHg2xA9oULu6bVGxJT9+MUO6MGIUI
gLLbanACV5GVZGihVfBXlf/LUlGGpx7TGolD6kBGZ6qdPU0/MjPfW0ayctKXFjH/+6k6YpkV3jo7
DxndT+F2KOK91IYgHvPnjpkrjcOl1zaLiiQxa6s2sExtqqPL7Y2lkR0+P2Cc4IanzqZOjDVVz6W1
ZtGRVrHRRkDsnOsEVp8O0OCnsXpoencLjHK+A/5Y9yFmXIugL9RH74IF0nPbH/OBPHf2QHxHPg6Z
DXKCor6dr9loLvysOc1gaCLH0HuLni0nF37p0D0r2YXkkBGvjXYbR/rkqrnyWZegD3M6QZhko55W
GYWacHxfWtmmayQAdtnOjU2JCUZ2nnQq4rSDtnuyXb1bF5LdOcmgHkaIJdSCnnlhwgxnAuODSw47
1KDrQ98aOGTa3fNq8br0TqdL+OsRicu66FJKz4al3UEDt/LCtj20Xfl9Oo4xax9Xe0lLTzaLabYV
ZkOBge4Zzgs+tPzfMbT/Np3OTFOPlhbuGevAe1q7gZeWmzXaMxum7mTaLTG3P1tdbePW2Bthv8X1
JDynSKZEerf63f62xK5cQnMeQTu6PE5bpCwcnVnfmswWuqwGqXyALZgObzBaNbpHACSAzo4MCIne
hVNPYiPo6gC1GYLR4cTvjQsKgGs8hLUMRr0bfUeDeJtrV/dprofB1I0cnRPkimPQmTtgYQp934eM
+iGNf1VOulERzu2YSw9Qg01cjN9MOy88HkI7E37q35ljoORWMvIhXw07IFlv0ji+yx0C3MvY7Eg0
dh5YFrhX6nxf1/SxaQEiMKEIg3+GC60w8zvDyBJfd+nr7SthIYTO7QJg+9ACJZWQs2thSqcZ0OCR
9TMANvsOdMC6y55ur7O02WcxVLR1OdotATEJ+MxznVLNTydPlcSI7CCKgCNjaE4cINTH10LpdAtc
2xWzUJrUDbATdDTPrRrzHedj9ZYP4N9zZsWb0Q6rwOSIkU7rDYRCcefZhr2XR2W78mqnc3xl/Tmx
wDVF3JihaZ5VI3/3KAIgjnCnWeJ5texYmmjNiQV8dJBxQoXibHbV1lU83PUOTBVyDz4nib7LWhWQ
Col1DkG/QFkwrgG/Qe/CezulW+ior+EXF3bRnB7QjGGUyyg2z6k0Qmj9mJc0rN6T+nuHwYeXs9za
3N5GS1n23DrAHHJI5sShca6l31k+r4XXhRKGUDJ+DsMc0ivgNIZkO3YFBE7crRpS8APTNZXHpY7n
nEcgW+i7dHZknnWn3ag8fEdBDVvTEFRP00+YDe42h6BFHHuqYsexzn4QgrZ9Y/s6ZLRuv4SljTUL
r2kIpd3EluY5BwkGd/EDXvg2A/kZk6h+bYi4tIj139upigvKkBoaZ8eEzYsdZ+a3IumTTdO6zgka
M91KorhQ0M7JA5VJScUFXmis6ygM4IeSRtFaJrFQa+qzqAPL2cKwQeoDVMV+MKrmZAvyRiEJ/W8f
YhZh8pLFTNmVcRYp7HCa5pmr+A+mZCenX2mPXH8A6GH99ysUwJ4Iyyixgu38xkD8yS6jYFUX9fqx
pXO4v9n1ScghIoE+ov3AJOO+3T6OljT9FAxjb+RErp3b65+ZzkH5LdXrAc5izrnkOLnIp307i3cV
cnZX0K0dqb1W6cLrmfU66pNqUOpLCBcAob5J08O/fC6Awf/7MoFmM1Q3Ns65y6tjNjg+ERKKat0F
sf/2CksvdPqMX1I6IcYGKqEKKiNCvhBk31U3HnoNMwKbZo8O61eeZGHCT9ksBBTwDULxmznnvqNV
in6Z3WwTCLr5lJQ/Ua+236g2cQ5EM3pJ637KthBbO8wU84wcHI1/e9xZjEjRiXYGPcVHhdotdCPP
OupjpCrtmbTw2rajlfbadZazS9l0xX95ryrvqsIQORaydD+uyj9V49xpLmpKmtTfrDH9VSXsUeMp
CIPKryAz5dVlAufX4my43amroidDI/vbT710JmdBBSg0VwLvZJ5JB/irEWu/jZHsICZ0+89fT57p
HIJfNH2shzy3ztWYH3ICOH02nHr5FJWfxDV+RZ06ryITF07lHDVvVSPN9L60zxa6FR68544kHx9u
P8fCWZhD5bvOHNEOKmz0EdPHqmk2gzO86rbchE77uarYunQS5jB5hzYSJhGdfVYuFP5yaLX+j7Pr
WJIbV4JfxAiCJAyvbG84MzIz0uiCkFYSPWhB9/UvWycJb9iMmNPGSrsNwlUVqrIyb+1hTAIKTfi4
FQMQl3Y27ejQbIVLnsDwWEHhmb7cn+XCbpn8/8wHhBi0ujz0a74fy5ssGrhbYiSXa6CzA1kxCPl1
rzPI6VfOx9uRtDAx8/6AJiIbfR9hVrOPDaOvjvS/o4j3EdT7XeBJdr4V1e7PbuGom4B4ASEzJ7Ya
Hqq0qALK9KNnNy8p+CPu//5CqlaYAPfR8pGdBOlh2HJ/2wD2Ly1vx2E8pDNvmxTXmKDANe8ZIYf7
Q74d1wiTrp/5AuSBgkABh46fFG92OQwDsf0nv2jf57SFYSCgF+/PY4YhxCT7LdTRvtzSFahz6JVt
WZqDEXfMKQAwUmIAdntPy7i4KFdvgDOm0HleGWMhs4ts8b82d3AR5cYpw97HQJwQxnYO2+l2/ODm
vNj05GcBCtkampRlPpDPLiziZvDqUFP/Kiqo+7Q3Ge4WxSUC6lj32gCSsGOd91rUJLjhiLYda75P
Y23vKOkbtFsMn5u82Q6tG+DHAoCm7m/4QjZJmIhvr4cmFVjmcWHammyYUl1QVDFI+xj0tytYA5dn
F9WiSD0gaZ03hB3slKypH/3JeP7/M1CY6O+isiF25mlkleKhPQykfVGgQxGgG6ajDrIY3ngiVXOG
nJUdDNC1PYJIYwPfvmec2Yd51N9EN+7TwQuoXWzLMj73WKfISaG05fcKbCfl82y9E/ckTBQ543EH
jL8jwlkP5GKhCyabUfaN9AE0/dch0/mXBEYXyU91qbLDgLedgMLx5KkVx7FkFEzhgRyy7qgPaR66
kWBHrb6Szn6x0BcBAs/dLAnZxPXYBLHInpSsyMqBXzwnRkzl3tqoY9YjwwdKeN2gnZiPzQ4BMowq
vaKP9dgoAaiO80QTtP8iqX3/gC4YdG5EUWkZNw3jFVIwJDtkiBVJpS7gU/9Y1uMvivbtd0KDBHf+
vdI0icGNyguUc1P7E+9UH2Qi+jEB2jZw96AAAg5Wg+2lWRlGUPelE00zmGhAm+SeWhsY2oyC6IzC
P4a8jtxnMjtjMA1ZtL2/jgvBjKlbkNtJVBOosYR2O+kdhUz7qQVjxMqvL2QehAk9R6/a7FBh07AZ
CdgOaxbMfgNi8f6xAy4499tHK4LuDWGQucw+uXr2QC6npiCJ1FrUf1u7N0yJqWIQNapqeoJPgDrG
BpkWO3C0d54F+69CJgteQWzyVP4Qurg0AO31qlwZecHhmAj03nJZjbIlXk4DqGjsHEjtKOoeqQWT
5RZ8fucwt+H/CvMhhAChtBTdr5llfZalg3epc0hi7wze6PtnZHEXjRcahWQACMZHNNgiC1AM/lHK
eC/aCPg05/OI9v4NGdhrlth7PRwYyErF2aLummVbuBQmAr2pu7jqy5mGiVWnG92zg8zkXuXZAdIa
Xak2nmg/2lZ+7Vl96GDlCdXfCIGmwrObJLtkdH6CMnHXFv7Kqb4587dOlGF7tD/nSL4gLQtZ7rOf
uB+qWe+tm4XV3ucmLr55fPq6mq9cgFgKE5hObe04XVbycIzyTyRy/B0IDIfAclQdDh4Yh3MOFsKC
9pdSJRvef6Ne9DJ6QOWPHIJaiaUglaFYevHH9rUEZ+KuUHxbTc4X6ot2I/vqPzJ7v7MY+u69W3+1
4GbP3dChK5xF1Y661pq3WFo4w7wlEbGLNPVYKKFcAhVBF3z1IziHi8e5qnZ1Zk8o6Xbgh+YrXmJp
QCPmyx0osXuSs7BOtIPTgIY/QLLOvCMoD09V0pziYv6uC0ibzQAtroWBb3O8cmHi4LMbD5AYamxZ
TYPpgfFH8Uv5ApWLcuva9efS+cYQ/rHQ7STo6ouvfHTDuR8/iDydgy6Zr167SnRyO5ZvHFcT947q
ACD4vu+FcWY/wwKdI0V2wCqh68c6uLN1SBU7Q5Y6rKdxN/PkU62nB7wx3rcHJv7dgwAJoYWF5zKh
dQBK+b1OHNzb+NdUJl/KUvcBRHuDVWu1YC5MILzloIIOkQ8atr3dbtGJD3INi9c7PNTtjQXCJS+r
LxOade4bx6XhDNso4whKXCAXCx2ElYiK282tf6Sjxad5TA9uNV9dsvayXDjOJrodqG5JQNJBQ6se
j3y+WdtbsbWOPuaWAwc6/NZKfbs/r6WA0gS5z/UNt+cPIK8q/OeJvGIJ20Gcc1R2JdL3noP2FDd5
Xn1yLLhLE7WuKUXpiZUULEnWryZNX/MMDIHlvH9v4oYa5kd7shYJCD0use1GQGi1IJxPwIDw+f6K
Lbz7TfGCylV5kyp/vIhO8UdIuVtAHaQO8go+nbx3sVRzYaLHGQE1T8M955K5ZSjLbGcNwzGm3TOL
vfWgd2EuJkYclYqcTaoaL/aA5n3c34wGmWtXv5sbu8D99Vo6YSZW3GIyIa6Xu9CwvWo1hL3rHxwV
H4F128a6PlSdiwWMH6j/8Z0jGrGSnauIJVJg8QhYdCtwy7Dm0tf950RbxzriaEjpkSKyHwlI1u+P
+bZuETbMMBD1DP4Lf+od6Nl3oM87TT3doHQTjKo61M3HwomareWQXQZavMCrwmF6UeM3yqqflf1z
nEDxjFw0Wmmq6pCDZiQYEJ6/L61jws7LMRPQrpHs0ij9EMcIKnIdbWVLYSw/3J/+gskyseRp5biu
KkfnwtXrfEstEvXqQUUMleRNk1QXgL+fmmlFF2bBhPzRe/grFE59SVAUzzia7vvPvPBe7TQKoVp5
RXJpDeq29OL9w1D91yB20QGOVlB6aQAmCkiUPcS0+NCqfkvpdLK95CXJpgfXJ90mceftWE8ru7U4
shHNcNTjqphG7NKeaQNU0TCFIOIN0da9az2Ehp33w4dBGIbpgrTIyqgLlsAEljfUSvOWE/cCXo3X
SCV77cKNW2tvi6Wfv7nVv1azKxK7qZmeLui2ruHQypueIQNC5H1aSeB04P+OQGbkQ1BVgoyA30CE
aRz2aRxfoIX8GLcp9FnxoHeH6OxUdAu82jEH5ff9o7/wtDbh42yQlvBlN124xvmXHnrHUe/WKxm6
hbNuYsDtcvTkNBXzpZ+dE5lARTXmQ37gWaKCoZb6dH8SC+GNCQHv3TYnM0KnC6zQpVbseUpsmCp1
bTXEYUj9pVjTJLntxxthqklrn9q6ihXN3Is/72UMwTEwnI72Y8kHRNFrbZJLx81I5iDSlcotmXNJ
KjltJRteGDBkaELTK1W3pQGMGGNEC+ZYoM51iVS0z8YbD0h+zgVd8WBLu26YAIEm2XKSHUjuh3Ej
J/Ef1fS/zOlO0mpX6wvu2zthQsH9fvJcJlznUnHnmJflGfn/QIAus0kJEjnzfsi9swsFPRHpcxQ3
e2WRWxG1XTHjCyfBBIX7U80F6jTsAnXvz0Mn9zb23/PTCI3CHND0lch9YatM2HehXU5n9GtcotE7
2j0ieAaaMv3z/sVZ+nUj1OiLimeRGviFxO4TxN8/DbRb7+FbOAcm3lolM5t1xJ1Li3yHW4uXdiAb
wLKf+3QlybFgvUzYc8xL6CmUM24Kq5qADCW4bnPvfU7FBDpHuTsLq9XORY/9hXTDUYMoaLZWbNbS
0puXHMo5+TiV44U6LNmD9rq9WHElt8k46uP7dte45gWkhmoQtsO2gzLJB44+qh9l1qwlEJYW37jm
PoLsHrj2GeTA/c+i9cGUvhrALNwuE5UsnSKaBgSR17Ktd6r0TplULyC8Bz4zKssN13xcuWALh9RE
JNuQz4LwMUbyXb7tRAv/XrGfNY/Rzuju37URJvx4TliO/r0JjDCp/2mcrEOMUtqqiViawe3P/45O
+DRDK6DFr+sCGbfOf+TlAOBSdoKswf0JLNXi/8AU/xpjznXWzC7GcJUjN3nxuYXcpRcrMORDWA2a
yOyY5Mm3Mn8VhR846E9mqn5eGXzBvf9B7P01uIwzQOHsdrhGSMhsIxLW3k2PfleJHxQxu32pp1CO
U+CheFNRCAVoiJt4w1cyQ/dBdEdH9OOe1aDOvf9BS4fz5pL++h4LaVynmuzhCvUh4M8seeKkKq4o
pLYfmEwJcItetXJ0luLpPzvy92Cu1L5Q8Yif73ZF4n+oUL4CvAsb/dBJDZ4aOf1IrGqfzPYFenQv
9+e4YJ7+fM5fw3pNW+bQ+8WGWwA7oPN3U07kB/QPVkKQpT01jEdfu76sCt1fbc1COzv5nn6QY8MC
P4s+azWGsfvlXTMxwbqF7RNRZaK/MqG2TdI8qtm/goDmfYfBBOomruhdmVnTpYewKpTCxKFFm92O
5eS57ObnzErjlS1ZOgomFhdYFL+M69a5FOCY7Z0NQfsXAup9wcZNZSd7zsRvp3WOaZmHabRK6nNz
F2/EvCYwNxqaMp2Ru7uAWAoXTEYg4eOBdOWldAvQT1tIyHriA28g4zr159bKV0KshWe5icgVisQz
6eUI7rY4/8oZSH9FJ0o0cEArGtJGkOEKeB9bHzuoOz5pu5vFOzf15vL+Ov0pjTPgS0d1TVL6XaSA
qfjM709dm9KDN3oPpCtXUg8L98Ak+HbRJkAgVKquElWO1ml5AD5zuUVUo3edr3JwdYw/VbNa67zd
r7c20/l3Zlz6vpqnpLz6ExinQAKl6p1XhM1NFCH/2pU/5Dgci3Ll/bdgRUyUbj55KAqjhfZq22WI
J79zcucqPVQReDXu3+6l/JxJ3e3ZaLXOy6i6pip5TlV3Irb9HDfuFiB9cDu6H6y+DYeIP7F0Wsk6
3xzr/68huHT/XcNqmDPtVUN1RbSQbFrhbP0CZBgFehjfxxcBftB/h3DARJq6jOdX3tyUjHgRMGSI
qna1lfbt4I2bqF0W2XOdgA4YWEvtHnVLt7mc/RWn9baDBE3Vv1/PSmiwljrFj+viV535X+a5aQJ3
TG4smb/BZtis7f7bBwwsN/+OpHrPSRmN1dWuVakD6mb5d6DovuejPf/sZLTzpi7d2V7OLlEL4npu
Qe468m0FLaz0Q6nZxnMmDgLjodK7+yfy7RsNnox/Pwmaer4ju664AjKO7qv5QKxmW8t2C2mubxOT
r8LO3gdT5yZXtpxmJD4sv7jWpNlHbfTVofWJzOUm8cnX+9NZOuyGwYgdnk4EqORrW8ugrCC0C1Hv
rV3YX1atxJ900FsXynio8MwHNol0MLdIOedgn6VyP+XxBgImve9C3OtM5LVKKLpuQyibBhgZbYsb
EgOilhxuf2FDRTFuX4bhCwhp8jYPcBObeLgx6rpojmE62uC/tCgNopHe/idwzl6S8vuYv9Rrieo/
4fxb0zBiGluj7lUnOIwzOnzBh+blhxQNXmBYRueaQHPnHkJ5geOmh94jhwQtHumUBo0CKB9J2qa5
emssdAtWEbjqfw9hDxmIgnFkwKzxwUb1i1fI5Q9/FqGgL54Pl+3Qj4wNKzf+D4/AG3M3McGQWRd+
OmbwY12nj1El6INHiuEK8ZgGwCrvgZM42fIGJNBOlaNJWuLVS2syPzUD12GXtqj4Q1DmlMvsl22J
CZRgvDt1TZIX2zaT8uy7AKyBqdE/DF4u200MJMVFpronO9q0YK5IHWAAC1djOT3QlcZeMW3TUXk7
QDanFYPzdkgCntx/15Up3XZeZTfXvLO2w4DCSB4FXp5dJu5vEPWfdGVvVi/G0miGHZ1rT00jSi9X
CWphf6yOmnpbu24PrkZgbuch7v5G2ittdQu21IQfj1nZaIYGimuV0XCy3G2k5g+Tn356lyExEceq
Tpts6IrmmloWYAQP+dSeRESPdvzj/gBLq+X+uze61ngJCwxgN+lVWnSXNAE4xecEVMpWvQMT5uPq
zix0i3ETbNzXXjc6k4XZZOU+JVCg7b9wIbZpLw+Jc4zSaBu1bti6PRo/iQ2GIguE9Xzc8KRfCa4W
HuXcRCOD8SGr8zhtr0MaOs3jdNOUenbrY8qr0NPFps7mUyKKS8WmX2Qtb7U4qmHl4gKpaUqjFj4H
DbeqfQXxGSit3DMd+bfKKq6pl+9r3w0Z9BVIdKSCrhzQBVdk4pYtv7c9QDPaqx/lAWj1kdqNH+Na
7CNane6foSXDaUKKaw6t+9TGGH3M95yqK/w5Hj4tHnLTyQeUSrFbL1UbQAz4/pAL185EETsQSu7z
eWyvnk8y3LlyJ1hpQb5xDVuzEI2ZsN9pVEXU9DgmJEbn8yBfmXph3fwQTS05NRHy8vcnstCzCm0t
4wJSGVc+wPDXG/Er2NtOtUVPdlOh8oNUhfOIJM4DeKXgF7OLO5YyaGh6QF4M+YWM8QAglff1UXJu
xGDzXNXQ4qbV1UI3hciSi6P86+zZj3hArzzcFgJoE9s7pohyKcicrpBd+uwoEsZV9vn+Qi6dcyPk
kgPavaLRqa9D1QWJq1CzvXIcw1WK1aUTYcRbJfq3XO3LKazSeqw3baOhKkAUEf7GS0Xebz2XgtyP
lmv7sTSgYTOGviidNs/GcHRbvfPrdq9w4tE/j6YybRW7VVnPheDbhPLaVlNIe8zHsEaDGL+JlMyq
BI4rTJoPXiOsdermJUthQnZBN8BuStOYk4rigI3py+BwoHYgTSxJfZnbIazzdAxEhkAvGbPX+4dj
IQvETcRu7oDIqZ3FEHa2uIJz58zKcTvYSJPnA2I8EeY+OJASwZ/aqoHOXFypleBncWgjHkGR3SsV
qfsQQrA/fJDpD5V/FJbeeq29b9r4m06BnS8UKFpkea4gL3V/zgue3aSVhv6oA66HMQ8tD8pYkNeb
wGwcTeAylZemqAHS6Er6BSrqL+WUPt4fc3F/DRvijxqEoA7LQ+4x5J3GjXLrLQStNikEJJB9lTSY
GzwdbeBaW2dl1IWLwowYxkmdOImFm4eRD9rLSPSbpIu/qoaSgEn5KSPJ0/3pLXgdE69bys5zY+u2
pOCDtSHz2PAILyb38L6fNyxM4dRtLBJahL5v7cd23s5991yM/YqrWbCQJkc0GC1K1PtlFYKqdZ95
/Az0PIQURfHf+E5uIG7CY+1Bp6TNuwrMty8lnzUooRJkDfJrxusDxTFcLeAsuBIT+8pL6tS+8sqw
5va2Id2TLOIv79oHE9fq5JDklnxWYcrEN7C3QE0yb8/ZKrB04WaaONZYoNCvHF+FleyOvds8NZ79
A0QJnycwKac9hBBKchZtu2IIFq6Hydw8jSieARVXhfYgPllNs0s8aJom09Uekt/JWtZywYmYCFbI
msk/pi70xrwDWvalAhCzoX0XzL2z61FVPUo73r1vh4wbn6VjrnOLlGGfAwTst9WOlDa6yGq1MsDS
mhnRRAMe7ynNB6xZ6SEvFH0Emq4OCsmP4D/Cw3t7fx5LJ8G48ZXbWj5lYxUiTN8KT/nbPuvCAWLq
EOUEBYActkP+mrS2XvFGS/MyYgoQk3SqSYEvnfpmCiJOjpbVlIEf8zOrm/7qlGtkngsjmWjWjBWy
J+1Uhp5wPlOkEm+nTjtTtxmsZB35u2DUTDgreCCSGoh6HYJRR5+cNAYQrM31dRC9txWUr9yhpWFu
s/yrtjGxMgKBUdGEWdyDvMYO88gNSmUfR/rl/lFY8C0m2XEOqME4d24TdnHnBXkPUtIGGYwAojhr
pENLk7gN/dckrH4GJa/TtaDlvESghlN9Gm3QBPffKj/H0jvXxJ263gAaIyhChbekJKAO6F7JEeHI
+BfVroKYDN8Pnk7wp/LDjAocyC3OrohXAoGlCRpmYajIhOkArURj+1jkL0BpncFx8bBKrbVg5EwY
auti+ebSa0Mk137ayW/RzvBs+jw58TWd6Ue6Bn5YmolhGLxi5L2E3FnYRCAELXd88F9rz9p3g/37
/nlbSsaYXMZ5T5IojnEaor44Q9P6cRrEB7AkTfU+9zUYdAp2orX43Tk6EJAz2ExC/+g9dNbh31YC
qoVuYG5iUCcYI+po0oZ+1TT7tDrNvD5aut9rZ/gYNfN5KlyxrzLU9aJ0l0NtUsp6ZyUg3rVGdZxd
CI1W3Y1570isq2fHPUSlu3KfkWkfpfVBJexlZb0W9t4kQpbCHareS3SIjCUkg9UOgjMtKDei8bty
97UVbUQMzo1hw3lYp9/ycT+X+qW0Xygy2nVzWj2ES5fMxL26KiNtydFcPqMzTflHbJq/b+buRK3x
2+xAIV3G88epawJlz+t07AvOykS9olkM+WcnqcMexWswmuwsnm/AkfutQneXJskHq0y/D56z4qqW
KgMmDnbyZw+pSb8K8c8yyCIe7xObP3j1qaujwCJ03yFvjqKFD120nn1L+n4O6sqXAQ4QDA/rUQxh
0tk6+ueY+WLFZy+9cUzgrJZumYnqFke7/CBIe26q9HORPDTWjoKwVVnlIem/jJb4dP/kLfQZcBM/
O1aRl9RpXYeu07KjHPmxHvoDgXg6PuUJC7FrfP5aT+4+KuPqNLnTcM0I/c8BLbkHugGvCeXwmGT7
tLgJRFS7aSzk8Z0fZ0RKHHkQ1qKqADzKeXDD9IcrvjctWqldJ/RctHWONYh3vZoEQHz8Bu/2Fpw0
e1/OVyfb9NB2z09M76EpGDr2Wn170awY5nOKR07FMNahICAYDOLCOfq29Tkryy/KVgd3bPZtLZz/
fF6CXVDOL50ryg16lMKM9k9xi8QwLYab1uH0UNhU7gh8ld23bGNl4omg9a9D2i2p4/TD/WVcMi5G
XFZSy5WW1TehD9KiWah9msYnlxQ7rxYfU23XwaqPXrjGJgbYbTNrjLoBocwwXIfBuTAG8Sy7O1oC
vfYq+5no6dPQrSRql0a7TfivmANdN35PFDwmJx3qPRSRzXiI8hqPW1sfNJXn1GHV9mZbV0L3pYSL
if5VaaybscKQlVPtYulBs4s9Dwh3Bz59Qdoph1Z5tdFxbgd8RkN8blX+4f42Lrhtk/5Z+p2bFn2K
tKkPmU0mH4shfSiJOq8a/6X1NGI4YvXKT3hiXWnEoV5nMetUt1G09UT1bdYcj5VMB7K0Wrzw3JWw
amlMI6kDICZgIX0DyWUJ5eesCTTsLx0+idE9jFYLZOHwJV3vu1zybyaGWPaO74FAQFxjEu/ymIBm
FGT8ZX+BDtpjBEYD39XfJ+AVS/Uau+5u1OLH/f1bmqlhzGhcIDE2j8CZunrXt7gQmuaP4Bw5j9Jv
gly5L1PmPFflmrzwQtT/R6Dgr+vh+hWQtAPy7FM6vUJs50PhAojjr7nQhSTJH4/y188PMy5fBg6V
62RbhwKqTO24A7l6VX2tRmhyZd5n0OkF4lcOTW9IxSJkyaBI4qVzsvJuWpifCUkWJS9tYmn/KrNS
7Dt3ig5FqxG1tLNeuXNLcYIJRk5cQFgJnfKwcaP/rC7ej7GrwsmHsorg29RLNzdd7j5rdn6lz5Cy
2AK35SXxwU4ykM1DPBtNcTJHhyAtVxb+9ix8o7BvYpct7oKOhs05/A/0VZqCHtVUOlDsbFCCT7xN
OntqJRxZ2OI/HHF/bXEDwsJ+qlQe5rl94F3/CdqZz/dvw1KkYwKYO4e7LagZ8rCbakucPYfG6abq
FT/qyRnAx57XBxIXyYdaZfPeYrbY56JfeRss2FITwByX9ozXDuRMqi79GPmQio1ieYIwvIQeoruG
ZF9o6Ee7278OSiQu4E1WWYSRDfxDMbBDopydLzoJiALZd7zIA0GPoj0g3mejcxV9AR6DDOT3OTL2
k79LrLbfVtUot03RrGXvF5g5+B/j+Ne+lgN63KsSSe0h7vQzwLjQnETn4bZLy08eGmasxOpPYKwb
giTnON9c8emUeMOHMa4+D3ytDroQmPxxsn99RqHzDAxDSOizCICYOTsIYV10NrXorGrPQId5oAWa
disHbslcGGEQbjH4XCYHCfaRQWZzgopzZm9d5v0eKt5tCp++sLo82+iNCUpegMECG/S9lCHUtp1q
Jd5e+AgT+9z5w5RYRZuHPYt+xVb17PJmXzkrOMil8MTEPvcoekFxpspDYtVPjgXCbd1OP5OZHmwp
NsOc7wqocCO1vmscefVpvwIMXrhPJhDaLpgmEYlU6I43GrJZHHlRnx2s7Sr74IL7NEHPVdTPg+hS
FRZz/ymx0GwAfnXwi4GaC9Tn6G/OtvkaAmDpgphA5y6x+9of3CKMc0wFyCK329habTM7PrqaHrhC
DOQ5P6pqOqqyPY7EPup8tVl44WLYRlA0lH6EzjJZhINW/6XoCNuVTi13nqbNxhqGHJRAg+LAbxYb
P2tOuDZ5kKTAKyd1/UDRUrcp6WXy3c0AkvEoU+k2ntdeE0tbbdg04D1IDp6SIhytLEj67gtziRVE
Vv7bn9dS10tjGKESlGMnV4LzHdGf9blBvKmQBQDRycb1rRWsztISG6+4VKRzBC75MnRmaKDMLXgW
tYj3BafdliRqhACXD+g3YFH3zc+C1zZR0QNAyaBeGBA7TN3HCGx0c5y85HT2A5nFj51IViKWBd4f
kGL+63O8xKJ+AVJ7yE/V9QW6Kuj+0dCLSUpfbTHP+tNtIUve7mhd7Kyu/pHMbXSMqGVdYmuAdbAg
QAmVV7JLc10G7jxsS3s8TDbUipHbJ8PZbwhae6YtQH5fZH2DkjQBy7odj9e6eheQK+gU/XcWtC3t
Ya57FcJZ+gG4Iw+uoifiBFO+YRZDkgyaA+KrXUxHEAFvok6dtG6QR3S9PcmTX/c3bcEOMBOUXbay
1VrisNOxBPON1R+T/g/mbwI7Ujp2X3n3Bd4bVy6AcjQ8C1peB9nwlZ6ct+8BM2HbpIsYJCurIuQR
+YzyysG3yg9air1NT/dn+PaxZCZcu/C5WwwtKcLcGdBe5xzQH/6jHf0ttOfCavp6f5SFfDAzIdi6
ttoZ/YOQj1PafkpIDN0Yt6gfhDuRzdSXPoKjRG39btjERCaXpEmiAPJAwAjX6iGp8WagpNzf/5ql
ORsWrBcK1YG5y8MxbX8h23vEef4m0nrDAQRezbIvBH/MJFIeVQ6StQzD5NwRW13AeuVk42bqO/zx
xzHv97LPdtzrNtxOPpUepEur7OI040NWZO4OFmnvOArE9+RUptO7InrmG2ZPJ36dI3WX40CnD4g9
oAXRdN/vr+tCSI/un38vbZtWUAyEtGsogUBBk9wmAu1nC+bUH46lTx4Vm0qzb1lXrETxSwOaoGo1
tP7Y2ZUKM+mAD5Af4tJ5KofoYM0fRA1/TVHthgXrWJA5Tr6yhgu30kRW90UvG4B+FGqp9SFrkLCW
M7Q08zI++NKLN/dXc+GUmsDmRM02L2WVhfVQ7FAY2sQpWI/t4Qyx4ss741FmcirrSaeC2yQNVR2D
kbJGfj9NHdCPvO+umRBmC9kWnXHAYctbuNbP5YOXuRs6Wc8RaU9qjQ9k4Z3OTCwzwD9J1fIhCdPM
vviDr79qD2FSC3nJoxONF94DUCcZxEmz5Cij5L/BLsmTP8/QDozJHAxizlHc7U9TVHVPU5se37eL
hq1BDnDs9EySEJyHQaS2KHidG043OgNhG1tjsHk7mGEm9pnKdIoSKEvCTzzbjKc3ib+LrpJDLN05
sHAbm9QuViKMpYNpmBAf3UVKTjoJIzQCzBKPds9y8FSX34aGnABtkCv5nQUqeiYMexK3Uc5oNich
pLFRc6nAGDk3SXFQrbWh7XfgMZmdJls51qe+LXAzJgki2ao/dx5aUurubE/sewMNpJUPevvxxky4
cydzAVHfKAnR/5KS+tyXY4xKHWtXVnbh+cZMrLOOPTRYgo8lZPJTMiX7ph8geDb8zub+ECVpEvip
vnFAn/QoHuJ+JQW7FOXw207/9Q63ATkGaZsokfuMfhTjvPFn+lr97BqkKkeIkDbnxMl2XkeuPc/z
gGbONoP7un9D3n7XgWf538Gt3M8np8Dg/QjsKczqSXEIGZPPvvOx8K1trcfQktUKYn0pEjEh0bSL
2YgqWhVCBfzELHe89Ch0zpX6VgoZ5LM+J537ODdnNCeDAhCCJogz80ObDLeugU/357y44sYDL826
sZJjW4W5yB5p7Ozaat4NI45vPrQhGiS+Zp63YdrbpXW58zN6YY7/tFo4WbjCJlQaFh+EWtQvQ0p+
TyIeA5c1SZC34wl0YfUadfpSEG9yIGdNX7XOkFQhUc4BYfIsA1kXXykfnmyZXkbdHFWuvE3tWD8j
z4phrq2rT5JzaW1n5GbuL/bSrTXsVcZ7pnoINoU3r5DFxb6evIdsDZq2FOaZVMgo3nUSbHRRSPPi
CO2tD6mfbTvocLeW3HEw307T/EjVsOkzaPqKbN/GcmOj5Oc00zUS/qt0RRogbb1axlmIT0zI9dQO
Y9UWDF8k+8eKatB6N8+kLzcoh75rSU2kNdf5/zi7sh05da39REgGbIZboKq6ph7TQ3KDupMd24xm
xjz9/1VLv5RwmkLKzdE+uWgKYy+v4Rs614J9GMwt2XPc1LcyHZ9WrdkXduccT82LhpdA2xsnAyZu
ofIaf1tNBiatGMfoXDdb3sUP119kKRw48+hj9F0poWh6KgaMD8nOQUpuWvf4r8TWmCdiEGs86+oJ
A90A/BaT9iFnK02zhVt7DqJW9lgpTNOMk5s1kQMd/tL8fpl+2UyFVGWH8tf1l1zaD7NgE1OkNJ7M
8LUG76bWdO/a/UE4OAxrh+Dyl/53JOHMQdLQKYr7hlf8LLuGBJROeXAZi1z/+QsjO2eOjK7Q0uyd
RPJzV1lplA/5Toy3k+zqTQMVbpEnVaB5f+unMqhk89xjNBvERbVSgy8VGc4sfljGQMbew2eKTevZ
ycC5Ncij728czYHHeKs68zzl/NHgKynjUticY6nTRvee2Q3GKbFt/a54YjxK/IRAwIwtQMP8peRO
+1vp/KmSaR7V9X+Cu/8x6PwFbpy5m7Ief0+UiZWsZCF+zmHX5tibfGw6A7AP9d4Ifs8zulk9gQub
cw61trqB560S+Lil3d91FQwfO8PDGL3wLYTJwtms7KKFPToHXguJQ5DbeFBlHWxbqZ/5YKONRFsR
gc4/7iG0/DiwCa0tOCY3ATAxr4XZQC2X5FlkF9oNfDvfXv8xS79lFnUcKMgUbdsg6owmHDOTZgxS
NUXX//jSil6+4x/ZnKB+Lw1RGSdzVBvYRd9nab0DYQHOeCu9zKUTOcdja8MdTJj78PNYemhIu3cW
WsH+E0xXdDq+KGXejBJtVLO6IVN+XG1WLQTMubawiEuWK4XHyjYL+NR9Sxkatb6RvdVCRWqwysC9
ZG3/to7W3+vYUWhLMj7EpzTN9yl3dkxAw84ub8Y15ubSl5pHFmtsJOK+ARmlOIL8b5TpOA9o1R5b
r1i54ZZO76yGom0r4xEoo5OcqHGc7P7dlKK9aQvhrTQqFt5iDsZ28r7p8krEp6krcZT4s0M18lrr
JR7HlRi88BJzILaiojEr245P2VjsjcHYT0lz9sb03yLcXFE4yz1nkjHGfAAenmTMnouWnNJhWlmg
T0DCF9fjHH6t3EKk3eXng+/xWlukey08NyCWCU+cARL88eXKZ0EDOAj8GQElGu6dpohyBr1Ukpnw
fyibQELbZGMD0AH3VquOUD7kK9ncQr41lxoW/QCxf7/gZ11DvGrIoKwOUQk16NfYGnarA7yF0zuH
b5NBjyCzI2mkRB9s1/nde+JYuUPgdc2Pkfyn25XdsnSBztWDG+Habc/h9DwVyf3gSAw9yz2FD6Hi
6CI8iRRQRdZNL5Pa9UmxtUY/1JPxUfN4K4xm5cJZiPFzOLdmjQNLLz8+Qdg9LAd0QjsLp/t6bPqs
jr/aUrPQkVWMQrL4EuTLDI3IrGpvSre76Vuvu23qdvDCXqHAVW3G3iSaQ7sK3m1BUZR9oFJ4PGRQ
smmIuuuZcu7MNkXVXdfPRQUD6Xz0TVidwkmA1tZ7XDrfFKYrSQ/VwrqDhpvf8nvLRDs+gAUMDbn0
usDnMXylFAgmv0om7e0gYyNySzv9WSSNTOEHraqHLikAHShyp+VQfLG73xJkh7cG5ZHoSzfK+wzg
fRLX9jbjHiAzHunehaemLfoDMP8b8vwOatNGF9Sp2XqYBDk1pnQX+ek8RSXJk5dp9IqNaEl+Lh06
QQjLssJce+VR18ATsIzAHFJcMHoDRjRDU/wQGccAR5oTpPo6GcKis48M4eV7icbooaEJOk4tjqSl
s/puKnT+xgd/DdC3FNVmobmBRAerqBOfzIrsYi97Ghkur9XW7qfm5hd7ZI5/p3bjtOh18HOZvKJt
ZUX10HCQQclt2nVQ42hwHRRD0BeAaUmZvFYpyh3eZTqI3WwK4eWFr1XL97yB547td4GtwFOCdIgZ
dYb/wEm8g9bPoSgzqJmUa9ZCS6d3joWnGXIXK66RESbetonhCN80u7iDAQ8mkaYH5101BX7/w7O7
g08hPI70w3vwHBFa9sfK8fq6npmD4AXIEcoqMgJt+QmOCf0zSdqdMdovQqcvBmAx1x+zcHPOQe+Q
BwJLwlQEkAZ0hjPrRNHwEU29y/21WmIhCs1x7kNtVdXI4umsSnEaeZeWAYg/MIjsyyfF6K/ej5Hc
1l5gpn0EoEPg9N1T5Qsgf3K7vQUo69+8FJ05sj2OCSUcvbZzW7X7KgY0xWP2DsV30Pt8azeVAQPJ
dqW0XmqwzWHtQskcdi0tLJUJOZgm2+d8uHHS4T5DlSoafcOE+eCP8S/e1BsKNdxPHaU1K+GFG9We
pY596+fOlFgExofcDVp3CE1AiYDesANCa7KzvVUrtQXvQIAt/k5T85bGHh0IOcNALXNjdRgs8Z3x
GCKR6N7eFQXF4fbD2mQ2CNN59trbuy7ZtbiLSOU+JbB9guAYDL5dPxBKO3el6uE4F2c7q3+Z8hej
cxASgV6LQX2aVFj1B3BCMCBCKrym37mAqXc+X+6PmiUr/T4rJk7OZe+BYm2ZlQqoYd+kTetvDDs5
I8H8ZWbZfxnJiyCdSnh/+urRvyQszfCfC+ekwe3RX7RbEM7c/zJRED/wzSwNvJi20Wi0BErBXP9k
SvwbURQN2L9XXo02BJ2IP50LXYw7WxRJ4DtDfZNzulbLLaE55qLWRe/72h3N6dx0zhDUQ7ojFoQm
m6ILXagOsX3anibR6tCk2glcUnY36VAnIYQ+tmSaLAhaFR42wF5CvcuCxSECagC47LjrOgvT36FG
LkTsvj02dubdE/ehQDNqhCZb2z1ej3Kf2Pgv7qE5Zh7dm0p6iZxAqPX2OYrdcDJ6GfrM/ehVXp3d
kbnbsov3jl9nP8YUGiWeigqSho47CHxh90GRMbKEeTAcCM3UHlTDEvN7SckNmzwzZLX7zYA/cpAm
VIZ975W7PAPRsYdk3/b6Syzc1XPwva+nVki/xDtQ/SPv66Mc6e/GYyuT7KU/f/n3P/Z/QR1v4HCL
PpckfUcZ3dnivRrdf0vwPxOEP/56RiZ4b1piOks79g+atSzwBqVCiNzEcOaJX7rCX4FVLbUG5vj6
ArRz1TS4cMZabIr2bUCKKKFSKoW8zQa9i3Mfpmc+D1TRnDjLg1WfnsVHz6Iuwbnj0nKns6iQL07A
OWxM45vXyGMxdbdDW/02cB1uEXyDYhCBbdqPpLLLtSnaJW37apvPAnFb+kPtTc10TtBvD9L4COdV
HSlud492vPVJuuWjjwSYZMaZed4ayPgznfvqubM0cjBMV7lIVM6wd8wi2cEBORvqwCLEhNpe8SQB
JwwA3MXQuS42eSoCyHdPgSQQfXNo9yy1v41NvUu0R7Zl0kak1oeeuKeJJN9iOpkIEtASMAA6f+DS
eLKb4ejrIke6r4ZId84LqL/AengNefBqAz16nblmAK7sBFpTsU+tptgkith5JMwigE4E/qeZ1pZ9
IcOZswC4ObYlRhEEFuE0ciWOPYU2naTuRmZ9SBD2BKFosuXOjRq913waTzxRIShPF8ba9eiwcN/P
WQLcqkXTZ0jkJvoLxiRwVa5eUwwUUkc96H7cXH/KQpD4H+C/MHz0hnG0DDM9tXFy03p9FcSNtfIW
SwdoDveH9r1X+15mnaVbegdUQH0gJ9AZnO59EnRLc1OhpmLdqUHzbTuyJnLHRzCSXq+/31Lm//nv
f8QpRlXvME9b52rMqtDvEgjultEF/IfL3JMboP0aGBYj2Esd2DL5SAwW9W39Q4oqxfTEWLmxlubw
c3qAsmvH6NvBAipO7fRAbpl2z9KkEUxnjiUxDkbJ8XUpwQJho3mY8l1fgkvq8MVZ/kxn/1iBqcpc
nZSddSaaH8bE42hO8B1z86c2/z2kmBPydx9cgpVW8eIXn4VMamuwKKvKguiMzIIqtgICMk8KOydZ
fYjsG+RM9xercL/r1XZSfZSKNb2bhXbQ59r/8aqa1NDUIni0C/wmi7sQrZjbcYKdjjduyFD/MtbK
rKUh3+dk549H8SnOk1bB47RnU2RDdZ5Kvk+LozndkpGBWOvfc4h9NqW68ez2hsYQe+OAjMlmZZ0X
YtQc9W/kPvjiKbfPoiiebUyLgj5p//HUzDH/XdwXCozh6ezJDvjYUoVp4jxqZIhx4W09zn+5mPvB
J/13Fuc7OB2ZgBz7G0K6Q9LRc6XWBlcLX/R/SQCp8iuaT6CO15vEjmFONtyNHTaNK/eqsuyoKAHH
u35SlrbunA+QthAUqyq8NgS+boQPYfeRQZ8WNkb0yMrhkfnmYdLNk+WT7xfO7erwe6m2nJMDjILE
WsDo7kzr/A7awupusuXrhKbSVtPmh5QCPutV8+Dm5XYys33lPKiYhF7arESJTwbfF2Fizg8omUdz
sDv0GRfzmXv8IHOyKWgfTC2Ajza7G/KDbDZElPc+569j78LhpXk3Mr6pK0jxYpWgw2uAt01+Nv1/
1rBWyC3Er7l4Ok+TmsJKezyDOB/ktGoA+CiPCiDmbW/w3SSNF5NZjzYbnq9vg88pw1dLMYtgKLVs
mP+14xkAppAyzSOfFw/JkP5MCjFFkJj7qC1+46rqY1Aj3beTdde5fVhzzw1l1kDHu2JPE3UwrrJe
U652nNGNRTO4Vmj4rRMLIlN8zJvAteNvZWl8KA98AWgJcx0OqgQlZBdjLF1Zzd7O9nlx4+ddvqv9
KYIOv/9d0gZgeshb42IrIVWUhM3lRPjQDyNgHXmOF7HWjkpnitz4JXPXGG4LKclc6D1uqp4YfgxK
2ejeakBSoMMbgIF500t1sNbg40tHfpZ7EseRoMXY1ikxoZ08QiJ4Z0FPkHn2bkh8AB5XTvvXnTI2
JzW0iqmGwXv4BJDBZmg0GAlOUIJfvzpbXEg+4GGMK/mPS6KhEjNZX9gnp1RwZBUbAJaAE4N5BLtP
XG87NfqhdsbHCzfYhFNs4IKtb7TJW1nkILAZK5Xg1yeIzRkHlSULlK6GdcI8FYojG5L0ITDpFySK
GvcQUgzT8Z9qWjZnF5TJAFBoS61Tm4ujcMiDb00BHdZwA1/vQDanFpg6d/yx1+ap0folZeJYULoB
ueSo8O2MjK4No79Oi9mcW9B4iYDnK3f+fw+CUh7BfwaS4rAGFOMdLIodaKjkd6nxDFxPrKp11+Cl
Z9t/b5pRSAfau8I5wQsQiijmsKur5Bc0KzbXw9sC+ITNSQQYXMXETaQDBdc6FKwHgkzcNkUSJuMd
enBxswOZ86HmK+X70jeb1bDKFOY4TYlzMppXnOWpSU9pB7IPFYfJq1cO8+JLzaLGGJsYQsBz88Ra
/wc2fLe5bG9m6RNE4M+EWFBZsYctE/1+rAELXFnLy0v871WBrO7vj5X7k2V6WuFjtbsRA1jsEGK8
YAnhimn0Pyq7j1qwNHT6tvLAyx301QNnIQVjKaFrHIOTWwHSBaKrh6BhhrkYQyp/SHd8sqrsNNZD
BlDvHv1X5v0bIov9D3tAwxrKaLl7GmWxKxK7DxNPrH3AhWg8Jw2kIikbk3N2qnr6lHnFE2kAYPPl
pgeq/frafZ0xszlvwPe5k6Nzw06yd/7rPfSLqF3vrv/thfIOydLfG6Eo/coxLZ+dMPnFRFiOUc/v
IUywy5i/VS6yFp5iAm7DssCBcBpMLLyV0fTSys3jhW9CH9ax8Fq5H1pDc/IsA6L79tOq3u7C/TGn
AhjdBCEUg7LTSEQ01RiRleJienEUFSVhZibvJgETuFypbBYCxlzxfFCFj0mKdk6mGn6OENqBOspr
kY2gCuaRjlduqgWQLWSp//5iU5aale57dspbuc0sJGiiOfoi6rvtlL3lBCiFh3qoHmHHOABBKeOD
al5r0e+mikGZ3CV2hLp65Z0Xgv6cBmDDLdYZ/AxLDGhGDc3ZwCv/bdvPCQAO70oImeJPI7OCQ3tc
kqBYJTUvbI05zB86HHWZ9dj2sMulAJzZTdBA8wWAE5h52K1XBaqry4hJUChFo/aW46pHy3CPJLZU
HcatD5A4dMuTqC3GdjNUpQ6Vn1ghN90ck7yMrqzCApuHfaIe/sjFrD5WEMCePIBw3E2c5TsF+SY+
fEC2egMJOalB7yAkYDQNq5hDhhtYyaH97rr+pqfdb+KP56a2H6+Hi4UtPmcMQMywNQSUPaDWXqCd
q29T091yy/6Rtem9vWbqtRDw5gLpEICzKgcF9KkvPBqlcsxuSU/ZSh6x0CRmc8R/B2tLZXPmnQg6
wnmco9tTOHKHLgEJ0wniFCkddoWVb1EBTRFcgtFgs4Z92jRgI6pNZkPgxIB1CjoG1mEg5vcCCsWs
qx7tcixutQugRcWA3eQ1BvR0gIKhofoTwuiwceyWHVKomN9XfKj2yUR+qbq9z1srfzCoMbzEgEZF
HWq4Rz/O4tAp3EdwRZPIIaa9tqMugeKLq3hORYgt8INqy3ZPSZumQRPH0CZlm5ayb5WY9g03Eoi4
JI9Z/nN19r70RWe5lAcIiVMozz6hCc4Co4A4Qps4KzFo4SKZsw6ktMq21h09MRivZU31nKvylGpz
n65RsBeixZxFQJhUAHKaGv4xPvRIWvFCGTw+y2mMHJRGacx/d6h9KwO92esHbaGlw+a0grquC8m9
ajr1uebPSe/u89qJ9zKZ/suGClPtUfKL5S6seeB/tO2oU0UdMeD8AA+D679hYV3n3AMLKlfa7Sbg
gSSNdxxCHSp3sp3ZQmqn9+lqLrqwH+e8A5aNk+iUNZ3gZHH0hLtXYwcBa6LfK1J8Q1tn59AYgNr+
dlUPeCGOzekGhq0sqLULctJx+VCo9NQ5/ClGJ70t9R5eXSuhZmnfXI7DH7G7yspkzHk2nmpMWSYr
HB+mtLrVpnHfNhMsDKDbvcp0Waok5sSDxOqqugK1GtrC8SnOrMOIphNGBOg2tU8JjEmhllQGQ46J
J8mhuHx9k3xO+L+IJnNGAstHB/ASSHm1qMSa6XHsi40Fh1ey4xQNSDfd+OJs2k9ecW/bHwbG88Yo
ghqq6PkdBdGjnvzwQviwKnIAvjJHQYwaP7FveF5FUGgOatuLIEDWmGtaWQswETZnMbhGXXR0wE/2
+QcrnuGXGJilcaPM7xAT1WgywCoKOguPQBWY8VaOd8OwN2z9WJCX0X91a2Ab3LuCfxM8RXOcwiRr
6yuYaqnXPu/C0RcbvIj2xjCpyFqb85IVf7XMs6yvE2OdasART7AOCbG4eXLroVYS3qNX3ZTDK365
K8ygnWBv08UBwZgZ/tCBWach9Zwt1CpkNd7KAk6A0FfH//W1scnKceX3LcwV2JwZcTFNNI3JhKJb
9lS7RRizKgDrNkzLeIcuzUWbNd0WhbmLL9UsehB1G2j/YWUTLpSzc+aEl5oTLJxgnVpWbeBY6IOb
oZm+o569tDvq/KbufiFZ4lSHmj22sKEQaaQ0YHVFiG+Fjxsy+PO2I2b0axF8IXzOSRZsakszJW18
8jh5qxDj9mOfhonLdpeuKXoLv5FryrDiDd2mso4cPhwoIfcaKnwQr6HFOaMA6rbcX4OdLZUOc0H8
RrmdGKB4dJrKb1iOvry9nNHeyTYXrtWg0g3KlIFBr1EYAenLb1NMtuD0IUHmtwl2OtbK9FdyyaXS
c66XzxNTah0b/snIx6N0VdTHDxmQ5pS+Qnh3aztnk08Ry93AxU6+vlM+8YRfnKM5XcMwK27HBYVQ
Xv+jm3hkFlDL9mRUwLS4Ea+u1aPD85qwJLyAiFLnZ9npKMdYDgesZm8XYhX2soZgVP8Dp8hM3y5n
HouCDhSo0HgFVGDY6lPv7S6w+cu5LKbA1iNAunfrL7Jwtcz5Hxk4jaOrSHzqrf4ZLD3IRA44bkQW
90ZjbiATHKzKG34ie75aNOvve6xntPEK1sSnERaBefVY67e4B9kcR9noDbBNjPAS6Kc+24zguuWZ
G2KRcOxzQJZqfSbiB75mz6djYsGD1zt3nYha5yIXg6Z1kv9c+bgLQZLN0kygDGktAOw54W5J+jHg
9JYlJKjqXxc4r2pUYLq3yTDcVfAY1AmApuUZvyGxFWZB9eYC9UeMvxwLCGLia1+Ie4gh3HX3DkYc
+MRaPxKE1AwyjtgAFFosMHY74Vhcf4OFPJnNonyRwC6yixukQWMwTIX8VWcxWVmdhVJ9zk1xhS+w
Vf36mBvla27JhzqmcGRfmywv/PQ5L8WGqE1uYa5z7CSQCQ1n+yq11vraCx92zkoR7aVBX7HyyGOz
DVOjDqwUOsYQHqIEvVhb3gnH3dBxL0qxB5fN3TDjJ8vW2Ntfj3ZAJ/h7/3PdCQAyapjVpcPzBKgM
tTvoSxp7w3LMjfS0e/HyvL4FlsLinIKS8ZESIzfJAbm2E5ONyaujm9+WkDxw4i0z7ZtCJHCOKm5W
WcZLueOcj5L5PNWcdOXRhvY90hkY8vW0qjbWCP5Lf6ia9qOtBn/TJRBBuP6eCyn4/xBT0sZJIOpk
HnxlRgatTklp7oq0PJZFEZqAuF9/zFIhNeeeFHrqwaiw+mOaSXdHSzdUZn4zIieqpmTXlQ7Qn8l3
kfxI7TaFn4o0jlXqjmsaCwuZCZ2FJKe2Hegm9OYBQsnB5IhgzNlODl1QeX1gZ+2purSO4UlqrCvA
LG3XWRTRUjocvlDVkaUsDYdMkGMzyORYNQC+K4hw3o+0A4d2mNb8qBZynTm9wk2zvBuw0EcMVvXw
nvDmJsnaFyeu3q9/xoVXmhMh8kLE8NGu+6MPN4hK1Ufqwq/ZlXcYRx+dqoOYzEqsWXrSZb/+UbNN
3E1ss5QwTc1eaBXlaGxNFn312HD2dPcC66CVA7DgSsvmlAdZOkNRtAY5+J73aPhHX7b7NIHSCTg3
7pCi0UQ3kP47u14M+7QPlSc7LZrt0LT3Q6l+N4OwQsYzGJy1pI78+EEinVeTG2oKbUv+2A0Wkrcs
NGQpELEcA1jjMQ3czNrabXNfFuL5+sdZuFnmxIrYtMes0JejnLsZRGeGsHXV62omvXCzzNkSNtoa
KnZ9chCdfvKp8ex26crHXtq3l/vmj49tt6QoJzcmB+QNQU/aA3AgF9GcxF+zpVtAfLM5/yGFHZ6g
MRZnyuMQHkTBgKKcPsrEPtkfLexTeGSzZjORHbXgqfOWgD3UKhsWouCdmEXkYALoAGFqsZ/FpncB
sHh2OQ0hlRvnecTWsvGFcDynThidqq1s4unRcJ2PhNW72Cy/2bD5CRkca6OBrLUfl87XLDhl2VB0
rQf8utC31IXpM1QE+ha5WjzCE9e6Wd02C992Tkko4PLXIPpXxx6+B03l3zTjA9HpsfPW/PCWnnB5
xT92T4ILxANpvj96g7lxiH/o0R2sgOOm1b/hXNmcLzAwtAELv+qPjBmwO3bfIVUDsMfKiHvp3p9D
+VNrHNtCN/0xb+pIpHEorSeQJLKwmOo3NdENbuh7gbeDftb1WLGwz6xLDPlzzYxRM2fwyIEwwDcm
aDkjulVNcwMj8Ftdg5Fx/TlLDYk50F8OFlrNNSWHlt1YEi6FF9NLkEW2vXz1IB0FTc3AarCWN6X5
6iBmTf9GZWdz2D8a937upQwJXMu3sci/0dQ8E6t5S9eMgJcWcVaPlTXtkU7g3QhYVAZMjsvkzZLG
q5v5+1U800JUn0vmjzxtfNYgIUsS9aO21U9Pip+ZFa/svYU4MJfMB3fJ6jPTJgdUXCzedgK+Ed3J
sn/Wmdz2a+q5Szt8DomvIZ2bVDE+BhgJd2lhQGGCh52zKZqthtL3sB2qVxOV4PVdt4BGZHP0OyJb
VxQWtjfoMa4ZpTCBt3Ukqj2UgYYgtjmsk+81FG4bqCiPqrzFPD/w0xfFvtejG1L+YTOyiccshL07
ZJVXco2FbsEcLp9Iy4kNnpuHmj+67l3bdztiZ1FXDrcsHX+ALQaXmCRdOXsL23OOnZdtD9YfB8rJ
zot97V4KCmd4K4rxzhsfry/04nedxZHUNaws9ixxzEwRNilobVUZxU1xNxIXNvS2t0+1/bvyAUu3
6/Hh+lMXAv4cC1+UtZkO8Eo6mEP9oib22pgTRHgIoJ1rPvdLj5hlJJ7I6nqyY+dguCXduvBBRVcc
Zj7D1MgQwpFrUnNLz5mFkJYPkCOBlO4hL16Gtt77eRraXL/iUPzbWs0KnxhU96RqsAmc/JevRRD3
+bbN+WbV5X5pl80SCRdj6K5QTXm0EAkfeJx/j0tAawFuvy+0+jGs4ToX0s85YB2OzWCKTq485n77
ERv182TSFQjMQoidw9VVDzknQ0p5xG6+dw2CxnwRv1bOStG09OcvK/fHXZsnsqRAD8gj9BLLIJn0
Xl0qUKgorcTwpaW5bK4/HsDb3NB8ao2DreWrxcsjzbqb69tn4Xogs/MN59a8E8VgHJT2IJNrN+g7
Nj+7DFJgQuZBMcIYGM376w9b2EpzDDn4oDCfLRPrgDpjzxMXopIajEnvBigR/85q25XnLBy6OSS8
MaDTILxeHAejueVkwFi/egBs+C5p1FqHe+mbzA42FLoZdanix8KCsnSnCsBm+LTWzlj6LLNT7flt
V1qtHI+tZLu2GbJXBpn0Nq3vuPehh73J6zHMISQhejSS6upgO0xFja3Le7AD7FBxA9VhnAW0oGOg
2lUHnkt8/KJFPdeUB3TXgtsDOhDw9X0aKv2dunCklv2WXtSeRvowiLyC3bnYdNbwlJNhJyQsUtem
PV8fNToHZZcpM3XMjPRYjfWT9LzbicErChYq/7JB6RyQjWY7pqBmnR1jg/2gXal3LUiy4ZgZt8oT
GxK/XX/O0mvMIgZpPK8swbk65HIANbRszT5ideKCC5X09j+dAjrHWmdGnGf5WEwHKLc4MLfp4BtU
NAHG02G+hthYepHLv/8RmTxgTagHSY/jNOgfWZKfpW73RHxcX6av0yk6h1mnhgUSdm73Rz7yqM+q
oyXUlrpVeFG16WJn44P7sN6d/To8Uf+y5/94GZHXcHaDOMNRWPWvLskgCVfjEEZ6oC++Ii/aSIx3
AUGlDVxD1U0L9bsQCtxDMOgkD1uu8m3htifljiQkhoP6VMO4Pbi+Fks/bhZv7DgxKuFY5ABvjkBl
HfwJUVglYwDO8X01DCt32dehk87F2i2NmV0tUfKIvNi0F++u7wUUDaSdrVw4C313Oldsn6jrDF2K
SyC1+LdMuE859PACrU0YRuc2GB16G1vFTyvR/7mxD4MHb6VoWHi1ORbbx8Bq0saQHKHJHTWTvWEM
BqcFwN5kDab5ddimc5l2bUvN6IBkzOug752ckZRr6JBjNlYXH8OavtqnJsz/BmE6R1q7LUvGcciK
Yya7PHL6PAvhIPRqlxQusRnsDWisq4Bw+cGrkkBimGLEAWmkG27BxthOylNtFXeyVVlEoW0HsjVE
qwdjAHXe1e8d1DhCw3aqrTVYJI6SHi5QtvTqMO2F8z7WLSYkZi0KTB6LNqwxh1KB8vjzQNwCKHpL
PTdkaCKLMLRLS+toa4iHTQ1bq/4Wgs4cC26Lzmh9hJ0DRnhgPF3Og+HWcMV8vH7UPoe7X63vLKrB
zUy3gE2XR2mkpAktlp35RaY6aX4avOxgmm5CrSdsDddjIYR+MZaqq5feN6wNk1MacOGe81EDkpNX
7lsdY/ZgCr41zeKOeOylTos09BNenWv4TpE8zR5VwR4ND8uU9fyZtYkRWZlnJgFkJti3QRhn+DiQ
I3DceZSa/Z3gPYnSxHZ23ATU35flk+cDqsKFc0+Mi6BlDW2d2q51BJo9PpLZZ/WmsKn5YvMOPCKo
zoH8wOpzbfnJJpeQYXYz9CCE6A8Qw/i5spBfJgt0Dnq3PcL8WPjy6CTurUNI6LTur9VW6sLt4M3C
dW6NbqEylR0vVOyNKb0byzEwddU75GVOSHMALFLPgBABDGlWYsjCmAte73/fEXVvGy5AI+SQirDs
TiJ9z+3XvniALEosTpNHAp24EaXnbM1nYOk1Z6lg51XDaPdo4GCIjvlk3z4ZrRGK+BXNBCF/0tTd
Xf9aC00VOke8I8shtcnd4ightnNRclP1Nxjb7ly4TPmV+w7v2UMyHNK4h7iaFUgHSh7Kfoacaqgr
6IiXWr5zoHyhqHpksb+1gU1K6zXRiYVTP4fAF8kYS683EtShgRm/mU0wNt9X3vxSy35x4OcY+KEh
TVpBnPyYxPW3GCyQECJtzk2bNm8ka/6PszNbjhtXl/UTMYIACIC8JVmjZtmWLd8g1B5AgARBcCaf
fqfWudlHsd2OWHfdHS1bVcUC/iHzyxPQHdd9pVM+okSAvgGaQj9CkaBSxHfS3xbXlk+iB2txkSGi
qoyBWcuVjkq7ib/p//7vfiP5qKQHjl7oVmOF0mdXEX5uajhE4gHyDzwWHsSnafns29s5hSoenkh9
gxVW3pFrDeuZ45DPK/zr+kIHwPjW7RpI8wJr6pVO1eXf38M//X4fetSqoguLe0Ov2aRe7Zy9pvX6
9d//6D98Az6q4QFQiRVZpxY9h0WBGTfICUwPY90sJ0qwtgE24auV/tlnf8NS/OnFvP/3/1UJRnFE
20gJfk0W9S1E/hMCyv8yi/hDFfJRFb9pORAptvS6KPLA1vnRJvJ7NtR9HmryX63bko/K833s0n3F
yOPata6DVrGtS+77140rcnY9tf9dgyE/nEwtA2EywmN5AzF/k0fg6+eeqjSvp/1xXv/yXP3p/fow
fnLVlgQLX8a1T1Yk5FqOEtGIB7vLveib/46cmXxUnm8eIs+pIul13JFD77A7O8cu+xvz4g9l4UeR
+dBvFQXQOr3GDfCCZO8fVMS+gxw1F41pj9WyxTmp4sf/6uvyUU/eptkqJQh815rN5w65BngKINFx
AXAcTsHdsxvohSKciZnbv0yo/gAoSD6Ky1kLEBKKCvKupsm6GYJksH+WMBRJfIlHOeR9h4BVePZq
lYGQY4v3f/6rO/BPb/CHgi0dSRPSeJNXmvSXiaQn5dlyAHtiLT2oMeHo/9bw/uEsEh9OhtCRqF6r
WFwtlId54ra9JIFun2WwvxGmhlbe8gJEIKAGa/P93z/Q/yz4/4/r6aPknO17YAinlVfPueYvO7jr
x4RI+WlpsjjHFuOhjYAXaUbvikrqC0jLFwBMx3wOqn5M2h5ezIFsn9JmSe6dJufe9uRsV4AWbQ9E
REfr4UkEu5Tx3ic5KDtqyxMOJItqGnbk4N09S6piCMlTeYRLIf5CXFafgFvKiiny5pJVMfgOq5lf
eMbKf3/Zf7jwPyreSYSp/HsJeZ1I21/wDB/2NCAbRvxVNPCnv+HDATZSblazTvxKkJl0TAcsKRE7
Gx1kUw1/meT96a/4cHzBT4z8hlDzK2euuwfxkd3V3TucCuzbp39/n/7Ao0g+asJjstejXVpx3bXf
yZGFjZLSJ6nti65v0Vc3vSs8vAj5xrj/pFEYJ+W4chDUG+KnvaBD34vcUQkDFPoSxITw5CJwPn01
fNWf6xoKch+1A/C7yEYE49A/L/H0KfatuG32Co44uPxyadh07JHGUCK/gD4aK20h+mo62xEcDtsM
y+cGUKMLUGWoTWLdihu5ui+7TZA1Wvn65Ga99UgnZjM5gfa1nQKL2i8N8xHoTzw6m0oLJGKE5Ayz
Ge6axgxfNbXkL9fZHyYsH8XtQw1Khod587ogQrucTMXOM+hqxaocTB5j971Fb/GXzugP6AfYmP7/
CmOaNqLNRJKr2ueb3lj3IuNxBdh2FvdgZ+qcmu2JMPGcoLI5DMBxH5cu3a5DxWSeUPW8yaDy0MZ/
u6P+sOlLPorWfQwNfQvD+tUwlz13q30J1RIKYMNvQFhZddF3foYraYWoLoabrslFQru/vPd/fD8+
nOCsn3sziFpcBTVpQae5KvtoxkNFm+90h9cKh5458B0nbOWzgrdUnZts6M8QhGZ4vDOM4+8Gs/0t
RO1Pjd5HAbtAtsiy15JcVRMOsTGlSRp78IChlcGbvTDLgN0xzBVkQXi1z6KDZ314U+Yv3+o/CJqS
/wwn/lcNWiEQLrRZhw1lBMzbRYf6efXQxFZ9NhfjLhKEgqhPrYu/mkGLOzebpVTt/NjH9C6hbfxJ
o/UdzH4BHUX8wGPzVU/4oZpWv5LNccA257uAqGGM00Whlv7aT8nNElt0GNXfMpr/NOzjH9rlFpTv
xgS1XwU82sgyRSPppqdh8dhXdy/qJWYgmHaunU7vQFzO/7u8zeSjQp1UYav20aHB6V50WNtiqVPQ
+WCMyV1Gp8OC7Jjjvx+/7P8lxP4f9/NHOfkOxXtjqIEaIRYVRGMVdoCmL3zMooTmWQVnyvO+zGL4
adBkgkVod7si/I/aJYoR95NSjjhbkHJSixgZsAuteNQZbu2m6AeC7wLA5Ejgg7AVzx+pC4zwm+QF
HrrNJTDTQFL8W08h0ysqLEwe762ouf4BV22NSeeq5wDadrc7wM6oWZpDv2X0pLeER4ch9vE9upDJ
nBEVL9NDxTLybVShP2EODLHCBjm0bjc0WRhRxRiqVLxcuGyu0APg25+NbrHnEKX8trFseiImVpAF
7AZT8Qkpw0eTkd8gOO4/FXLc8mYabR7ibPyq5KruPcL2Xl22Tg8B8NxjJQXSLt7Jab+3Yet93qzI
vnnoERf6zaUpKHGV5w3cHdPQG5IPuFfdVSbGRnnNSHjITN2Xg4tt7vYoK/RWz2nZT9wd5MjCrUEK
xU/jgfmtRfOpq/fkNsNrQKUGH3DRDESVIqotUGaTe5KQicAs1wd57PBxPsYmFsj7adTq4blq+UMD
3vFDpKQ5N5NDGvVkCIXQqlHDea9XENUjHwHAX7nsW2R7rMSkFrRkjn4BMTT+oRL6W2xIQ+qs6VE0
pUgbxAkTmyLaMUHI1oaXrkON3CfjdASVb6gPqYmUOUvpYfaYh+6lGxqEEdGmWs1NX+GxPi/VTuOH
DPJTdULGQljOtlcr+xJ8F+Qh8i1+ftr4uhYwlmIIOUvhzsEIcsEH4PFbthbmxUu36BQW14XIaMwN
2A72Rel0oTdyqKExOBAQtuxYRC1AHLckxY9iPuxnJCVqJO06HWMvIlp6VNq/c+emJZmiEltMj9IU
8vDqoV2n/mjwvN82W78cJ9YNIASAKVq2g8FkcqCyLdvG9d2TrNMmPvIhyPiIfB4mjpavWa/Kzu1o
cnPMSn33gKptSu94UKF6aUMQ8YNPyXsGq8LdFRdt1dbANc5TaKIThpF0hx+tXerkKpJ2ao4UAWb9
kUYwLb3N42z2xwggO3MywkXdNzpv9UJumYc9HTB6TJ5nOLXmub2lNG7Y7bp1nflhdk3MLTGIB7h1
eE/4E2ypcApv+DD4sTK8FUCOA3Z5XlrVpwWQblAx5V3ceF7Mw5ald6qVmX6ViWb9Ue2ctQ+pxw+U
u/MRuFZYr47qSc1CsiOk82I5VqFLzK8aaz34EKtknvVDx/AgntJpnsXV+84CLNU5gy1xpyHAvxuB
2pkf63TSB9tHakENoZGfmw/ZsoivDUNM0WvYeN09YRvDzcHEKb6eyUQ6dt7bRK6/La2i+QkuexNu
sVyO9IW5AY8sqaytLqOouvEXy3rL7tIYoYOvdZ+t2PAzjlQz7ZJuXIBilWt6WDvLILCVS6de8FPt
9NgFjgRaMMSjFAnMMh6mkx03MR0SN8Ci3MhknSD3wnN9IycXyUOgYuu+CgyHOJqRpsJzPLk4O3X1
lIW7nekRIBJrXfgW7yl1d1vSDZoUcx/iSedBjExcpB3H9mev7ELbwpOFnixpuD83KxzhNx2Ey+Qs
qgwlNrwEa7Nf1szNGHnWuK1MOcZr8n66TqBafEXIsx+P3RQ6dktxGm384I1X9grfYaO+zmib6y9O
tJmgyMVYkJKWQwwc1H2Ds8JdVrwm+9TDheMPKlMDLFut4s0rok8Hea3AIjmavsLIr1nw/5ftvnuF
SLA2DU+K+iFGN0dqih6GzMi9Lnk7x805zqxZ2+OepUN7uzX4YO4jkZhxBHBmcuKEiwguDJIZqOIX
Py3tLwlajDhT39E4N7OrdT70ogeufqgb8nPv52g6OURyrDbvezlvuah4VGoYhyOHbYYP05un2IE+
ImixfgeUJ7DYR2g14qCvAxGYdw1NZuM934nHBZVxZ9Q/WpglepaBkOnaBlGtpwT+tvSWYN+R/rCe
EvJlrGnUHi3oDuobIz1gqU4iugg1Mh7S3zPqC3mpsIUOMTZClCT/JDEd+zNDDBGsGe28tjnHqjb8
kvM8QyvFZvBJ4EU0Azl6A3n9XT0iJvF2CcgnQC7mrNP6bRonld2npBmqV/g5yAyRv1wG9SXdkDhy
tGqh4kjltupbw7yLioCAcV6VjibsphkRHYTA5inwmwUjZvMG3RnFboAsM7FDqRAEuLRAymGy+wP2
fJTz+ItcDdcsvhzDVijUNtuSU+TvxPIAGxSvbw2FDRe0aa3F/HOHXqd+sy2349sI2KHMOXiu25fU
Q4Txmfl5qX9NjYEyBBLgSEz8KAzDxOIwjh0B7aTCKftEbRQP1RmAkypdCihPxnCeqrAyfe4y+PV/
OcjJcT0YzhJ12HafOZOnjej4movdGS5KWZmYoxqhXTTf0vQ9N65FNLXEbavUgHm46Meew8WVbWA5
lBVruU8QAzCP0+tg4mXlp2UPxsz5lmCO/N1OPMDELqY5TAe3IcphytOt1bOATJ9EcPWMxKwn5OP6
oYbbWQhNSoOaLWqv0P5M7InOTixImF8zEd4sasyuy1lNKmR9ViMDSCYxpHHIGUlhqrzydYZqq0zn
sZVVkUHzBn9pG9VdnUeOWX7Z02irzzJqyfybx52QpwVa4O5UoakHUHEXPWTP0lkUTKsBwc8ciZdK
N/nmkAZ6EHbet1Mjlpq+Rqpqh8M6pclvzDFb8ku6mdVgRZMab2BCi2aEv5RGKzZYoiY2OYHPo9Ob
TNN4PQ8RT1ekSeyEXdOuaiE3WxZXHxUapvhLy2q9H0QWKW5PmgJtf7sN0Ux+pI7G5yQhiT2lHPf3
Qbdm4HORzTsCkgAQJfTOr9s6NIXaB4q1cljUo3a6TT8RN8/hbVjZdoneid56mUTRdNO7Ft/o8QQg
qeu/QyYI6SteMhvSS19nS0C8QwsA+SFF3mg25liPZe1lQWWJUwPZwgjxWeEWSDnJEMuNqmpJ2tNW
j5Q+k12sOjoyGYf16oQ39ikiAyc3CacU5Rq+uoiDKyRrs+ofHbHQn1MjryRN/KWiiOPBCZv516XL
ogmGrL02pZUbTS+cDBiBttnQwuwcYbxk/qk3BVPEPldRdUVlLdi3scfN9WB97egzMLdxfUHKER5A
sdbvA27M+EZ3Aicu4DdJ62RHChKr1/ppF3y4JoMzP9fW4DK0aj9rz5ffUg7VNOTL3M7dIxOqnW5l
V232gUFUwh+2de2zTxvbuu3cTaszcMk0FWc3smHbdgR5ZPC/MgIGJHKKxjh9TSY5LZ/4BAX8J4W0
ZPXD4ndFvVNLuVff1SgjERer2yvxsLvMeo9xSTPGeGUIOMwrgNhvDBsS2KVFP8zru2QgBpfDx/CK
XFJoY4929QGJKWqGJ4HWsxxwVqy1fVBi0hEqSnANg4i6wmQOioADQjRo/5lDaTcT2KNdH32afDDd
ciAZCqDu3DQWo2GZ4qoepUqzquizNmIoznYuf6p2SVkoxNwBfS3mhZsLBZnZ53SZ19PuEvtJWgf7
Hl5hu6+AxvvEpKCXICvxLkn7tqsQxZC6cE9V3QD5OwmwcHA/g78/4IOLtN3v3ECqyRe227Yc/z2C
1KrhFfpRXBA4/rBoVVhX6sG0JdtAFfvJ1RY9iT1Rx97FcrhpUaaPO0402u8YqSWR/oynliAE03Zi
ucC97XsY+t0W35MxpLzNVcYzfSuQ7JygZJh9Oh3wBzdnkIPT9XMlu2xZ70JGugCzmdpk2UB7GT+h
UDBID9nqDd6GCLAO+TxlqFaObS+m9KnPumo5DZNUt0k6DpDMcn1CyaVrZJjEdQYYrEFZ8rCjDHSH
juK58oc+5vWA2HLueRdQUb+P2SoyR0hQtWGGz82O8p+FWPqyCJr+QnOKw+yYbQ6ZKzNV61R2EPn9
3ATmDwbj/uM4xHRTBZwlwBsUOHzYvB3sAlNfOCUTFq/hosEICge041mdlsnE3PK5QvLmMpYBWT9B
w5G6p8wck6mn0yPPBgwOAYyJXk1YUoVhLzqDtGBba+r0BZ1xOt5MgCS0voAoa4PwwkbgpmO5gRlo
wssqacc2X8dsvKtWFr8NULFUXbHayFJV0rlDcEHuLPwq3wIBB6pEGHc71Uh3WRSmIetigaUaFSrZ
CTGdcYOQ7FWr7ntqunQ51PhG8OcULwKIO6TI8eZdKT6WNnTblMO7jyGoi8S8Fx3YRYSi3e2a+c0z
TshpS6mCwFWuUR+94JB1okfvGtXbYa+IRSJF1tM14TlMl3o6ibri1d229oydlylLJwAJW42orlE7
TOSHHctJ/mngtu5vXZuALHihqO9fBxWzXPY1MtdGzAiwjWnqAh1QRw7pMvGyZZohlKuO11coD6MT
IFrJQzttUVRGK/4dU0D2KzgkLR9HG+wdnhVxk6R1RkoyblExzh27OLbNnxHN4D9NErYGZLZhplG2
tE7GnGDbsCHdhUiffRZJsl4DiFS/mB3YUiJGvgYlAHjDVWfiKZ3RYqEkAaeSoC08GZy0ChAIwA+G
pX4cWI8TflU7uxrv+ht8uwZSAAYF2lfI9kudxg6Kkn1E9b3MZx6PKFDWHtyrLXUFfBj9yXYz0BN8
H84D4+oktUIEg8EBlb5nU3fO8ztCMLAhVWdRsEEFlSaqvwHmJD7IAbv+0Ni6SClb4AAd/Gmek+51
mAccWr6hpVUShjSFYzdyrcxZunztx6xGW5agcBrRcu/NEB8qizNjQkpIUY9A7KU+yTCJx8ADbK4X
Vs0jHjn4vXFQqAO2qAnFexCp41jHPTomP15Adf4xQtOCqlGjYXMSv4/x9Qq6yaDw/mtKhsIBT34D
aiXydwiAdCEI8qVrcHwkJppfGw9XVkh68Sj6zn6xzCrkU/XqatPQ4jwBgJJFQRQOVOXDZtiOQlTA
RgDZBcqmKgvReTHjVG7BoqQToh2/T5tN805lFs4lIj8jdA87BMH0MVUUseQdisDcuhUiSR45dYOu
GrUdzCSnMI/ihsrMdznH0XDSGHqDhcLYWB1WlaTupp34+k8SehTAaG6Tx1B7g/Zfrt2vmof4PCTR
9pzAq3yC9AG0F9HueNO04aUGCwiO3tD9aOclvZmEGD7ptaN48ilCAVF/8bzCw3AMXK83aI+xTLDa
HfaM4UHvoSdtTL8hxy8bl6OLAqJLYmhbfunGmQebMf3NL7XI6Rw5d2AV8S9NqyBZrCEOE1cT+/po
3CimkiRN+4lr3T11ScPfFOnM71mv0WO/CBRm8CJ/2RHEze6YSKuHuW/VBSlaWZSvYDCUTVKhBtjq
yZ8M9jRvI87BcBY7xlwlzKLqZLlal/fI7hhxgUZtZ5URXR0QFAHShIxrS8rOe3gk02HeeoyOkBBT
1ri+Dggd3cjr4Fbcy7lptviGJHIfXygfF3mT8TkyABY5hFKiWwe0cdiz6p7tUt8xIur30alsMERy
24843tyrWANgxxHS+/DZoUVEWzljnoB7MjqMMu0/gX7uWd5PbGh+K2PrrgBsN73Xlq6i1FiVvmOt
9+FRE5SY424npIDQ5p1snAZ9j4VVV9/vKH/1oR4T/ZDQrM3KXQPChd8e9UWR4qp/EwLRRfBC+SNE
YP1vBav2jpnnAipnyiqZAzqY8QJPB9ZbDSKrbEGpSR4YDOBrAcZj3JWS8KbNmz5aOCIwOBSFvcyy
tJgG2bkyMMvCpZG4/Q7OsQB6NQWMKkodf6poGATyLMb0ZyxNWxWi7lHQElDJXuMukXiKYS6PDxSh
SO+vdkKD36Tb+B013vBV7Zn65UPPeE7SSNNCLAlK42pqZ3qdVnSZxTZn84QvyxB/M36Z7nEokLce
+5lfPbZjj0s6bRliNBAyeoiWfbxblkxcl0pXP0Qz8n9QssmvbexA+cIlMkc321L535VC/ZbTLtls
qVEn3c/7UAELtLLshuiB4jAfB/pcj6jekCD0XpSCPKNvKCqQqgi2pcNRrcPeHoFWmv1FEO8gLHof
gUj8ZVg+0LEdUXc6DDWaUDUFo42XX02qk6bUfIKOlML5+B+hAGAwI49r7XLQdur9cVglTrY0wfn3
uO+Tir6tqOquvAcFtJ6qQZR7vGLiCqcEgiWw7R8/0c4ijiFO1pTDAah09rRjKXrGxAO9GQ7FWGEw
lDb+NoxxHArZbtFZqoDzovJB0K+V7rKHna7+sycGHfguR9UXiaww+xiDGnbAJJp1CJ8aBH3+GEc7
ndc4HZJDtLn2mYGg/j3yTp58n47mZgoM5R/CNuvhvC3GvCDvF7TnGP3sE3ix+pfd66Y+J5bsU9Gv
GO0dhYOfNd9o414byFofsmFu7zsJ2dtBcV/1B8wsxFy06EH0VWMqP53xE9mVQiPTnhCyIWyZiB4U
gj02AbaFNO67A8LtG0TWx7JCzwERwViOfcKesmXDB4o/uwrAULX7Q+wgagWgOprVcWUrriyf+LS9
WbRd3gwfBiiUtgb7DBGS9BQnPcRuaE5QhCfDAmHpbEBOxXBWV2VFt2g/GLZqfzV7g29qjSU4veB9
0+LAwaS8GEBcr0s7kvhC8da9RROiZooGhcldxkBVO6q4G7aLrGufXNosgYx28nP9KIWhbT7Ve4sv
BG42ES4YHlT1oZcYkJ1BXpgh/ZxceqOqFbIaGiSuoVbMM3lA7bWN6BLmsSrSeY0NWjg7Y2sW2Pv9
S5XPsrNG9urXxMRV95SNpIqe5EYosu664NdTNHR6PNabJI/T3Nq3etzRSHOzYZzZokzCboUk5AdU
7ahAWMoHDWd3F9oi7ns2IYU44SN62hnRciYY+dDZaP6nHyfDzrz2yA4jEQYr8TJ3TY4PrHnjs2Wl
3CcL2Gm6YSnaClQGPRozf0wzcPN76PUlYmPA4dkhRL7DRCIVJ0TsbBfsQJz9wbo+fp577dAL9crd
djGSsx9lxeILRpCPVbOwB6Lj/UrQdiMla/NY0vVUSQwbW1exUzusMMy1ZtKvXdZsNgcidb4gUdcm
BTWICtrpUqFl3h0/xGHoUeD75bZLbIIufVlbMFtXruNTJEn3NXQDzUpUvb2HHNlP3QmM5RpX8oTG
DDHBND14DCoR5OGJlc9zUnV3IKjbMR9QWb4Dgdz4XLVglOB0WaB1JM3+s2JTBgJYlUHd0tG5Hw9Z
BlP6lQcc/ZjypqguuGmRLkyWCMUa8jUSGfIR1OGqXMXuZ4RvZJk91yJORYHpKAOUNqncgkRAgSDL
Rce8FMMisPPYxOZzYTCxAbLnnZvIkja752m0FlGSmh8rq+sZPYaJ56NF4BAQSf2KmgfpSkdB28zm
UcYYJs1dp2Moxb0bL3vbbQFJNVuV5k0zA2PtAjRNhwbTpwuSMsUD5ta8tA3T98iWxHNCjXwRI8W8
CrAUkYPWotyLjsYBEVFr1qDUsxnpi9UnFto/rBvfXwqCyfIlm3TIFwIePWvbPc4dQhgPK+ewdYKH
C8n/hKa/Ghz2LHPWP4POvH3n8cR5KR0WCMXSo+Q+TMbgJKApsNmPlV7F52bfa+CoVFc/R/W8Jfch
bdYNzfqikTSC1cR24CpaMR11vO2gUcUUt8AXT7b50CkT5Vilbc9eh20qMdPHPUAnzP/ysYs7OIp0
I990VtXt7511QMihvcS0IO483iRoJvQNIpxBhUbyaDvnVlXR/hiEVvWp9xECyxI9An+HBvdRTVpV
B9HCO1Ya6JpgaJZZDSmhCvp5hfJ/Ri63VJ+xWet/dURu6QG1lD1zYMxPuOdxM+ngrg5zsfXI0DW+
bxbm6sEseKbyXm8Nv6nCUg3XzUiB1D+LOcN50plbD43dmjfkBKqD9sp8WxIxvzJHtp8bGpsrBvB4
6gCw+7w2hDKUqilkD7UKycOE1uaCrxY2/BtLArARPXxX6G4aya5NxaLhM/HJKE7C+aaDED0zW4Hl
wHLfJla4Gyyw2uz7tu5ITJl7VN84MHr3C/ru7Ue/V1Qfl3gmn63GdkybAKIv7pKbCdzEn2h4+HBa
d2VQoWMZ82sUPZ4Cna7EHxwIYFgMC+T7OOW3Wy4w+JthSf6cAv5GFU8QKJ/UwC4NCYyxdKtQU4Tx
Z+bXYb7TCjvCQyuAq6sTQS9pYP3tuIDbVMUpUl8xlquQGrlJNEQBUr6LxweNAaknaEHlgAsO1ZyB
YXVNkP20YFwKNSW8gCfpVvqzAhU2yucIy5nR2Pk3csIJUHoB7HGvjXrZmrAiJ7cbpC911M84eJYw
3vFoNb9dkqEIBtJO8hzLTGxZpDbLHTLJAzAWY1p/WqMKS054376suNpwGQ9A1PF2TbAIDml7ReQk
ed4i5n+2VRQf5o56YO+wK7M4Y3DQMVSGDAzeA6Oxvu7d1CLbFn89icfqOBiPmV9W45JxWPIAkZpW
R4yFESW/yNkAQIzJ2nNdZ+jE9G6weu9jddcZj5J3rtfxbbZ1KFXPOW6VqAGRL6X7URnw7rCz0qrw
cwYAjGznF7lOE2LPe5whMFbKu8XJ7sw2kBux24HMFh0Y9t1YmhVtw3sMAZRmr0MDvyc85voJyoG0
HBGZWq4dX75OEWJyKFbOz0FGzYPjtSkw5vTnSiqkXgQGRWGcwimLaRg5TaqPEayDAQLuQn1q2FTj
G2QU2pJUS6SoO8hseuRUo4Tb4B8RS/VGSGhvMP9GwBPGx/e9S7GHUKh7C4LV1pkOmAHEvTZ3E2tp
jpHoOw5yRIrw2ic9gImIsYPNEGR+B3B/vPGSMrhj+Cr52Xm1nhOCZWzbbtstmo0NOvomepx5ZM5W
NPzSND49jpHbT9DiN7cIus8O4KH+aGFJKvCj8Nl0vTL55GtExG/eIDQoW7PH2vL4ZTGellhMxg8Y
6jb3SIsmP/Cws3JPKl8wNitVrj7GlkMDUORZBWVnu6uDqmf7xjRmhszF+jwYUpVS7wNO8Sh6g0ZI
YaBp3hCI4E5iUelxTldkqu8m+Smhm5+qw84wHiytkM1TJc14xEQaa1G1riXr5XSS4yYj5BfM/0xz
hNGMnfZL8MlPFNy/gE8Xz7CPbiXA4vH9arGzWjCn/xzrWJ6w9qWlQeTUJc366H5YwpvofHeoQ4Xt
ioYFJBmw2kMLglhH3OfJZ0wWwIGs+xpcGlUdof0LuMg3+4smoz9jDimemn78PMjGvDSxSJpiQg1w
CtWg8l3VNfzQY/pMgJhD0ATmEcdIZC6voYmiQMxsLt9GGUMGRX5IqHLwfs683KEPg36l2oAuBG+n
7gsoWcCVXPi8FBXUExUue+jYy1D3pgwrUDxrZF7/h6PzWo4TicLwE1FFasItTJRmlK10Q8myTW5S
Q9M8/X7aO2/ZtSXNQPc5f3QrzB5fhZbeWt84oS0Df5+HnZXOxVa0lE2pmYuwDiz4mIfBVHZ+aefJ
9ayDCegCA5VSKt8EL0Arlrdli1d5Ymwz6zNQatVBVpnRj38V0+J/i9p0xb1drOGw7yiMGf+VxtvI
yVt1ja+7mApKC7d4i9RXVA52d8PHXTXfwkVJAM099sW9O9SBd9nGtt75+dK6b8ZztuHGrZ0WutFT
uhieYpzTI9fe4nBL2s3g6F/xPBbD38jSwWAS2ZfO+BHN/AXTBrGPOlGoc4p09nGrHX3jxJ+zapih
/TDK76A/a2c/LjL732BW7d1QqZdCzwQH6Ile1n22DJVJAXVDRktfKc0mKRWm50TQjVh8maH24bwy
QsKbuzLPhlcWSvodkobjpqUrbTOv9oot6TEuI10cCEBz7DRuhv4KqOIiZ6izuv+3WJmSL30ljHxy
8MSOaVxy8a+7MdSkSJe8rNWlm/oBnaBDmCh7JzSWT7NlLOW9VArP3ppvoLVJbQCs00Y7I1QDKY2d
vIljzzcXRK9Z/q6szkT3TFt2+Wo03eTJNvu9fi3lwMPkYq9kbPOMdj8gXiPnoQZkyf8VkZL/5hAB
/t7rkACXu0XYEdtsB8Jw7sbZ8VKQps16YPRR+X6KCusl1jwlGPn8uiDempU0rLMkHwSmqtyasQ1E
SpXgxkosq9+mURHN67MqIGd25YTqyUrCDr2tsxedIgzxENiZPf9zdE+H6B4+r/spbGmKfE6mAMMt
UciOonEhc6z5vRaW1H9jIKWIekdrXEfJPEay6ZoOXOtgylxPJeTftPb5m1dZMOIYoL3IOrd9MUXt
riJGT940LpKjH3tmrDKSsEXrnND7jOY8jdbUdrtwaqPmblrHNT6GRRX1w1mHTs5YlEfB9ukvc5un
ZKK1HSK0GaZp17ZxqH8VQFve4zrbph926xTOQZaoRYyMv4GziTurZM6FtHZRaNg+n9CS4H0ZdZ9Y
Vr5eJscLvfaWnZRtN5EuoXp/hBFCkIa8BOWG/KfogCwIFQrzbjygawcDm+08aK4DfFjzDYElt7eJ
A0v8qxxlQ0wGZaNL0jIiS/gts0KIVg5uq+Z3JzWxLSNnvzmBlOxOhbIUqtHNsUAbji1fZt6cOU9Y
4E5Sdu72bucLQc3epKKyfoIsMLq7i2w3bO1dtJXD9jtw8mD9agiaJk9mNUHzewURmCkq8by8OPRR
uQ59OrliG675BoGNAznANLoCD7THLV9i76nfPEZT9E6K5ttJIq62N36FREUVwvtEIyn7B95fh3ve
viZadpEyIzWLwGRXR7CadQfu0hCbfDYL9hPjcU7wSbdN/5uXufKvtnJLotq0p+l3wR3H218PXpEu
zhRh31Pxv7ywy6+F+WdV8FyFwHpXe8gL8mPv51vzlAUT1/Vmt+MDh0lQnSG3WvFcUzya3Wu7WdTV
6u3F3JCepQ4O8U90AEmENxWPG7PJMkR/iriqcYF61cArmjNWMDIOynptObPpR1RLM+/LVjrNDlmS
t3cCm+7uzAfQ+RL5FvSfKL7cP4O3btQ9zhCowNo6ogcDkpqdA2rDO2bBiODK6eLmKerL2GqTNaBQ
h9QC2x2vQI3Ne4HIZr6n1h08EGI0HK5FV0blwXi8v/s+hgROvHndenpNCjcUr7pT2tvHjr1OyGbX
7d50nd66ZMHfs6VVBf76YKF6EQcoZoKXK88Iw0CyDreDO8xrmtFtUpxIXsRoYxfGqgnUJ+rF79z1
aSAhxH+zdWCvX7aMcAyYmYUccHQxr6vrLCPDMbF4H4sTd0dFzzi5RUF4jsm0PIAIbnXq1o1QSeTa
vEoAGeRa9WUIgh27gUhj7jFaXWgoh9nfilCdJA+A+5LVApSob6yGHp2qeZj8aAjuJ6ZdhpZCzSts
YdXe1HUZbucA2/J56rbgW8SUS+0RbNjvdAQtzznf7JQiUDcXUO4ANWhoj08jGoHwTwA2/zvLeFtO
NAxouXOFDzIY2oyC5xD23b9BlLA8+qVPDFPbyihLZmEvd7q2qvq2qouOacNr5y+/j72Vwt64/4TL
W/+0WUh+U9xnBerr2fdh9fJ6xzIg7VTH2RKlWBQL3PK+CE/AjPxxZhKGauLLoiNqsyj3aCJi0fJ2
OVKhtla7odTAEPbPi9y5MWyI6cfPQqsNzw50OnfF0uPvjHy3/rFvdn8biMI/ncbr8bz5Yvg0Flrx
x6qph+x2HGtrvLWNtVCwDkM+7hFObv0ullPLYKK9QlIsTWhfKktAlAP+ocp6CtB3kE+/1eNvKLkf
nfEPXI/Bdu1mEH2K3KHs6DsfM5iYvPJSXf6YfoXx4i6JnMiruVCFnd0D4GIHwlQ01NM/RxW5sy+Q
sjBs2fFMIagUpnWOVj9a7rvdZd3wylsV6sRpDQCXHuy6uY+BsceEL64N/05xX/8unW5weIa2uTiE
m+6DWzRkXNXlhKMmiOshTDfLcU8IlKopmQuABTV1/eMSuAPg5ohUoXzI3c7PnwCqgicg2DqnMJGd
wp6rhTJNZT3imUQl7gScDzjl5omz35ob6ynn7Hr0szUP0zBcRLQP1qJGdhoOll/eavzPzVvt95Lj
Mi8scdIsYOGJUNHcPoQ0i9sHFF7lvMttjUSlNRHOGpEPaHzCprLN88DfriMJIp3PuRT6MjLTvlxG
ohO8PB/cF3IEfLkeG7fdvF2NE+whV50d731USTxXVADj+TKxAZ7VboxwJRFLF3b3hamL7LOhq0dc
AISWLEqDPov8BBBpG/beEITiGuWMxvdtrcdz25WeDwk9DpxLcxVPNyoy+gWzM6UhlnCnAg94C+vQ
QXEeWzPn57DlpD8tZp50AmwalBAcnEO3vZk29/bHf18/d9xKiNollgOE5D1A5bvY5s7f67j3+TEW
vYyErpX8FkHZxudgzuRzvOrwxY6D+M0deJJT5Wjb+mfWnqh9JWT211Xe+BnZS9gdVhgsMpazfs33
zQZ0nNL30gffLmcf0R5zTFrEU6QDse2XtpiGV59cMevQEF2R/ZGMGeHb1ouFPku3ubUYdZ4meiPQ
oNQj31eTCQPHMM9hYlt+NQEch2biqZ8bORQP/iAb+35x0KFemkxZBOKjaOHmlOautxirUGdXdX03
qAJOBeUnvqe2aJq9CC0i+8NGbTQL2U7uvUh0c+fOUUH+INuxSDVbQtKzTOOlFEF8GiX6zkVaw7uH
JT1OGrI87nsHz/6D4FSkeK9S3QebSY4AYPCZujpAHHmt22Zs9rLThhLmqq6K1I78lUNMunGWoHl0
OaOiYvsIjNOlyJbp0kUu7z4002Tnj+1SjYRLhF1RnceiofYDlr9fk814wEtm8cTTGqgS7bWLwO9Y
MP3jOwwzs6F9Aat8ZiOJu/0wussdrhRxzftsOMfMCwgtCMzwnlC0rP6OZWuaXrfGRV4Z6qBtXkoK
rOW+zFcUO6hn1+otkIVRaLf6RZQX5HoVUPAyqOwf5EGlPlh7ApeicaBW/8C0v1kp50z7bsk2onM5
7tSiie2MKm6khnuZw9n14gDZI1xWf1zQPi0dOHPbQThaM09tX+dK9elcWo4+0b7nfklZxfwEpYvY
cIx69ERpuVGhujccbw1FgKvy7jUZUjbZL3oJHtY2qJvTMFI49r5SGatfIanUAPbJJ9jWSSHCeMsT
GxgXUhcXkDqaRTrZqYu3DTo8qlX5xg1CWGepUbAe5Q8OQvpElUfAqznxjLfsAVQ5tyiBne9BIxU8
hX4l/2m01twkzuqsZ0cWBciCQDh0KeYh8G69QE/Mw1nN1vnNy++bfUE1X7Qntp0d1m9adzm0WSWD
Vz+WI/EBDAI6SGWAL463SYMYVVnfHr0oYNOLNWjUXYyQNOazd8uNlzofvd/YCcAIIlctNWHwRUyK
+JQXYCxObft70fur+wszqnL8o8aS4r6PY1VqnP5IbW+zwW3bl82q0EiRTBPoWwg29OO1Lcb6T6Pm
CA/qxJX77k49ID+5ZIP/FjToEYBIPX/Zm7phDEgQvjKllioU2wGkPFM3Q63Mn6lsiTlKOAN4v0PU
xQgEqiwvzohSGusFdh8xpAFo049h1Fvdya9F5R3cPOQndHwNxIUWTVepQbR15gOb9G/cTrxjEvAV
Krrnav/V1UXopzyVk3dPbJnhF3DRoPRzmjdB/eVE/E5p3s32+sqCrveTkrbO4TDCzdr5uuyHdVfM
I2OzNWf5r5Z4Huz2zhh6+Q4cOy5Tr+n6EJU8iRTqGRBnbsE4u77BfZMLc187Y/tmLKd5stELnMmG
E0dPd+3tuGBiSDqCZG7laLuHstziICVmYnniKVuvMrSthwwcdjlnVVbRAFyRfZLIIo5p1kEYuq8Q
IjHOd2G+7vhzc2eqpX+bMKzhtqgdGaKzsIlCzOrAnDh9lu0YI5r5VQ4Ua9bl4H2zxHnl48bLTDJF
sxhb7caZTebKuYBHhNnsshITXv5jofQrbsChIJ5wqC1Ed76Kxd+29YPhV+iaxb00RbNB8w/E5/7F
lwqyvAi5/QGXWL3TGEQxv8Ik2GZ2ftB135wBtn2fQZOhM5RuiNIl9mfMlyLwdPMtVRf6P1CFNwZ7
aLbIBJSnA5y7tsZaz+TaOjmhqJRnnys+uuF1Wpe4RkcoHYnQCWyidve+a+HF8poWaaBrR5nYktGO
M/vD8+ChciadOYrArTjt6DPPG2QvKblttkyn3M6Af/lS0c+lxkPeeInnYRTIFoEPqZb2acM9rz7j
EZ9idGnHrsuuzug12V7LNX/1Zll8YcgBYPQLocPdOBoBYBb7fjS/wn/58naIreJPXhfBr42ljgfL
yUXF/WgjDZYbOBudcVPSbMsWIkaO4lOkS/G3RpzMrj5Nv1w8E/2hnUJSYzCLLn/zoo8PRbBN/cmU
sY9CShb1dR7m+W7o1NzS2WOi8Uluc22hNijzIk6yoh+L/RLL+tuCPZ3uZJFH0973Y3MMQksTWtw1
lCVVP/JuBpU2P5isLFHt25ZMgzWI/iDw8Z+GrC8vRRdCPUWFy0rBDwvLv23KHMbZReuBPcHuXyDM
GPesPLSBP4lIrpK8WbzsNHd9m9151mb/2OyU9FDy2p1lXX0C7uRHp6fyXkoZmmQ2gXgRVPJ4LEd2
VF1IiVqDq55Ahf/mdYjBZpOkm40/+hmYEci7Gx8osT24ldjgAax1u1poGBhhKDA6TZPIHpoNTdtz
y6b04PuLhrzF0LTLxLRuF7cq6/AQwS9+cvcpJ3XlWpgyQWC6vdlKxD/9LCOS18h4CxjrXP6YPTfB
89MNH1M8SF6sbPwb5DbhYHEMXG4tungr9CRfIEtgjETmnmbote+hFNvzuorg4spp+23KqjkQcVld
QjsMvgK6PH9gX5Rd5Vh9EyzRy7RxhblZcrFeLBRRUzqPHFuQauN7i5KcnaCfw7sWS94l64IwcbiV
sYTVYJOhq/qPuAwseIxme0U9tt5v0D7nxgoxbbUZLc+kwolba+3KO6dZWEm2zOJAJ3TBp2dkc0Ok
vfl8GBwXh3JhqU8EPda9LkqoTSRwtzj6hniPk0j+QZNip1gVgEknbb1EhR6fOtOvX2Tr4YPBJfCw
hishR8ielbcOz/YywKvY4TgfUf3mN9EyjufOcpG1WjXTAZmv9t4RyzcLITaIqaguyHGw37irc8np
Kv5AsdmTurHGLCZrixoiy1R33nJhn1wtzTWcRfUllrZ763LUjBbfyHexlN0/2QS4CFZlvazINZ7i
ItOXelnnsw/7fvG8isIl41lnUBYmG81rltRk/l+joI4v+fIjpZoyp0HC5eCvoxyRuacfd6GYaEaL
HZnDQthmD1nFZY4SlpOzXBE7xBWkEOZnAUE9B/0TSSjrgvYmsggTIlTy0XVRlgltUUGoSv3eLi1Y
F6hCEe/MMhanqVgV+wj56elYMW0vnl/u+rB163S2UfslqzvZzD5Ai1yCMby06scZ8VU45NfJomck
GLOuSe3a+Zrq0DrTFpLdZNEafqyWT2lDG4kr4LP6bSprhi23q1fthMDds3YvINsUCS7bfIsDQe6y
mLSgnJyzm362yp1V5esrfJS8VJG9JoqB6sf25Rw9tgayLNcDzpSvEGHjSW3xcmKL8L6ioVe30ya6
R9AaYC9vQmZJYHFq9SFtXNli+yflldYRUWKNJtyODyvut58qoe17c7D4VLhw3wIlx9/54jqPcJI4
TTUMUW81y5GuKBWkA48Rss9x3jGculNqZLi98vyiFhi66FcGsVDv3MXO/xki1vcgsCwLkIV3Du8c
rNmc2SqpYlteJ1MLJxWe72ADF8MKJ2q3NwZ9OBtMtbpXxhH7podp4s5ZLcg2zqMdkerEagFwitfC
jBRADXNeJhLYCY+yBuhwNwJc3Bn1BeuseVbW3EfUsZnmLQp84C+wj30cToiUQuayB8Q4rNNsaNbZ
9HF76jzIl4ialN/cSDD/bR7UO8xO83dAM/A7wvgJtJlYYBH59bXPSfSLJxN0jy2JB7ui6Nv3SWos
pbEhySIplB/dmQZDKlamBimHq+q7vvbQzqDoOTaiqm7mNmNwyuhVh3wh+KrsfXL0Fj0eLUDvdt/C
Kr2si0fGpcFehAreaqB2dEQ8Xu+9sQt8SrJyMHyqmctxDvDHu8KRMEKB56aORtV6qsyIOrKYXag/
7LI7zeW5C1jm0G3M7dGvjPhyUUPdTYj4d24k4bX5WgNuET02uwJQOMUsTI5Gr9ZXG3UPUWNUmM64
hnx1FvaKineYWI0KS5YHDQ2NoRigN7zBiOY9djoYH/NtM6fBaQn+80jdQE4yOP/qamvx88c2QurW
QvAV+wz/qGGG+O8ApJUn5sdzlTpeqW5df66veStUeAurRo5NMwFcn9AGG2QliDqqBGObzBLNnH3y
ljm6DsWY7UHh4PHHnlxZyrt+YyiCwUOCo/b2NKhfGeY35w0Pefy4OgaGPB/KuakSZizMV7gA5kPY
Kufcjmgk8NrNB7PkmG2Koc3mdCE96GZockKWu7iT642DKdwwLzmSYOTVGYFW+u1BBC57AclDyy4M
mu2NsTRL24J4w2MdrdZn3gXTX4YKcTKB3x020dh7fAvdi7tFzsvmLc7fvsM2IOYo417a4Fq01+Sf
xbi4BboK17+wKqi941XoO1mkBSVWWKZAPjTRijEr4g1UtwYAUtaninFBgeyF9a9Bt/6ZCnnrq6ag
Rp4M1tNbXD3dLbR1edb2MF5FbknUdXE3XGpr4dmg5OeuMPxusVinC28UWAAJkAXmkUnHCbDD+s8P
ymnPFiL4mWxCIik0K7H6CggRZJPP5PNktGH47h0eCnlkx+kxggzmoNyYhkkrX/piT+hV97x0Q6aT
qpl5oyqvuzOl7H7L0pIPVhxYJxEO28uA7AbjHSjAlqp47itMBhUQURDEB3eum8dt097B0Zt4EMjo
/gYYQ3COb/aPCrauT4oUl/0M4P9AdFt5qTOjX3+0CHfsUt2vMPSX96Zg+sDIsv0ZnQmVrlq6GX3t
JpsbsAuTekTL3FgIrx9/3F34DSweivSneeC6Ti0uBuVu34XteU8hGtdz5kXtQ+Vu829v9LSHaj6o
O057MF4klsBbnpY16CvVzlMSeg4HoR/O2cFfs+UOCRUpaUQe0bXrTxUoIqx0gCQlj7pf0YJZcc9N
Y+5zRbPpfuql8xzYXBM1xsLf6+yj6VhjGMA7GxNM9VVmDgC/Y5DnxkNn/aPys93749xsf0urcQ6T
8ufoPlocBB3KaubLmCN4v6GQyX6dpmxT+0LYA9or1YfVucgh9zvQuFzVVDFUiB/Kqmg40VDKtc+r
lLGzn0zRXZFoWr/cHvTvEEtKgA/sadZMV6whjRQXh/jTF1nQHc2ARSEpIu7vhG6g1n6tnSBwjuPS
AmGZhi+BJINl2diDGimxw66zld1MZllZBHuugQpDjnAyk5JqrYcL8iYjwXdGfCwJuXCLwGxR0PCJ
PSM0uH0sr9q4G3+cXKNS4myFZnA/W5jQVDWZszxxCYbqReuIbXzrXO0/Emm2rUk9WLy50o6829D8
r+slq+oezU3UXNrMasiGYpCupjsxDdWqaDV2tgMRCWhx17H0o53VD4vVHTxBkTfqX7cCIQ7tvuef
5p2Z7Z0pQlt/oIr+4WnKvLJY5vsuIk+CdI4LveeL9yoB8uMXSLG642RsavPWF0Bf5bUPJg8yWQ50
+dgtUWHmOG2GnRk+rBZXYipcnY6bHhClxaihl6eVcngLlwOqgzaz/Z42Y+FP4xX+IoqQ+bdizBHw
hMieEpHLcbvt59iTT9uI5OneDmxUtyk+r2188CKCKpGXChG/2NKm+Xdd/Hm9DFZvvgTpiD/54l09
H7oCgilOxgwdEQN1KIIFIAjXAG5xNe5gsbvHDOUDfo3eXj+DNUIY/4MIeCnERflEWdv4DkEz3PAV
Ts+xqIn+sywflXwo/N8DRONnjlvgZh585NGOxjvfgcJxcUNV/OZ1AZEciQipx2K8LxxF5YZA2iWi
Ee5fqwAZO1jAh/SUZE+Mm6sp+uiFWyE+AmpxMZU1d69Lp+iGYJAdAfBxx+LsfwSN7YHYaeKlwHU2
J63GGTkCkFebNhGL1q4MLbqq6o6ylAYN8TRVjUgqsvL9HdIP96FucnGrxqW7QVLUPaFh/u30cYlf
qpo+GBurw+QG1d7kvBqx3zrPdtSrh7ium5d1ppd2wrEtUuSb9jUYQ4zP9jQtZOTbXkwArrXky27Y
LG4aCKPu4MwGp/k25PW7H2eDftVZGfbHuCrsNZU2p/1eOGPOtec7/oI8zsd2H2mEpTtuDRri126V
xbEQnMRM5OXYH4Jq5WJdMoRiWMfBFiwH/Jz+FFc7tH230SPfR0Wa2ho5MX2XkUcigkJPvaubqOj+
FKQsUMdNZEZwh1ijNSlx3WN7DeVaVge32IbhKGAMORnW0Lo22AYQxeAZ/Axosb+2xCN9TS76Ixo7
He/BzoaV+TLo+J5A1bz4g3wb6EAXZUN/GEA/vNs1Jh7lHGT4UM6BiAba90Y5fWkUzuUZT0tj4Sxa
O1J+MTLG5IxUiMRCtEzNjQx6/TXocIHnhqP2QSKIAky80cZuBD471qellRwLcNuT+7ARTzo/BFFe
qeMoXBO+hMiMLq4yfbk3hgSG0zDh8T9101yrFE2Bave5yN1t3xi3bJ9cUAWWbtBdlOuw6d173VKI
cBkkHt/dUlQzc7ToHIKGUF+x5DAL9BeDEX84hTZsxL4GRUhX3a7Lg7RDfsq66i2567NuE4c+FEuP
fqGetgTnjstyU83BP+AjrhSumPB1dvvppNay/oxQ8wjETuvCqR3EZ5u7RWQJgstgxvlXi+waLmja
PwY7xjaBkGaanyZhu9VlpFENvHTGnJHCQi/TgymgVsu2dJ4nH+fQDvuoOSq8KyPKQBn1iZshJkjs
GsPPvlutNkzdNZcu2k0QjwMgjRXRXhCirV9yGw4O2c5a3SP/7z+DqXcom+r9mVGIjLc10TjroSzy
kZNmWogcZhhYthe5VflnVU+a4zGUfpkjvQiIH3HKHssvlor1UlRN+G504Yu07kO7PM8U4Owrd5XW
xe/rejqqn+iHI9I2YosJucvXo7OOrvXXGrylSqcyH3+EEeTcfTe8bHpKggXwMDUOEYtfloh7RIPk
oMj6ycRZy6s0qxqf95z5hf9nKauh/afaEGo1D0izORsc44wo2UoqSTE2xbKL3VGieoqiESn9VjRl
/pPGm3efWEZD0splKEX/FEu78IvUZ31abhpf6/CIhXKecI50EwBtqcPxhM9bPpGEEj+NvbO8KN2v
7n7kS2l33Mdre7VUO+tbMJPqUVK99bYtgWlS0G5d0uzd6uzQwAucut7vb0tZo4dn7c+B8cm8uFl5
7tKiHqLXUo1I/X0G1u/SzUx243VMFx8VSSwBknRXEGqQG/Nl0N8NqRj19IXKluyqZWbEvIVXyMKj
XfLI7Qc0gte8dsqvFRfIs2cZ/00x+8BMojPgUBJF6d/MuNlNMvYzeS9kWo3Rc2Pneniuso7e4R+4
qeUe7aP4NsPUvY+qGVtRhB5+3RNuhYwaXl89davtHFy12XcGN/h1Up2Agrdy1R8nomQInAJq+QVz
XKEMrPPs8KNmQXhToZlgPxNl2s5iPleZI+ZEaxd9h93Iz7yBZU62JdJfsy+q52Jem7/rWk9Q9Dwg
QIYMQTsOsPYEdJMdaOasJcbWrH+dyYE6LmER3LYZzn0/dq27OOfamXusS8S1a42m0bK7Q8v/+S5W
Uegem01NdxOBQHjjpiy8rAFyhSp2p2pfZEyXaW3X9Us8W867jFuPBE53ds5sshXLel6te+3lnb3L
s030qUBLzRUBa4JcAoDt6Gee2MWRA5HZm5Dq7Rj1f7L1rYMLpVVWllAeUALj0f2c1BOu8JGwpYvw
N3MWOL6gKwZ/O2asHgmZoMvXEPY0rve1ivV5jg3FY4yfBzFW8h4hCgko6AvoD6pWeRnGRt81bf0z
KWTFneyqDCWD8n6FreXUNxWo+HGZe9u6i9QQH70qtnajiB+N7Ts3PuEn14wI0/iGXbj/o0zZnMJq
nYIHOWTxdCWn7FfO+rKvQrfbDWYl1Ac0m5NJwKkBO26P/BTialwWgp6egoNstSKjCcaYDIz2BsOg
z3wqxXli0VP3DekeuIVIHs3xhEcIMLOyaP9aYzjddutQ3+D0ocEwyLBV1VP+jWZPvUelHBFc4Y7G
xz2R5RAQC7gJktASZwGU3ufbiJnQ84r6wvOujg0xCvummSf2BYx6P5uB8ve+nkd8dgHy0l3me9Qy
8K0T+WKKN+IBRBp4/Z/W7Z07JUk044TB4Vks7VHGm3iZS3v6btdofNC4389jWXvPUL4daakslTmv
goO4IQrhzyOnP3oWoBjADMoywv8HRg1sZkGCndzcetOqmTmY3BLeMccHLvR9hZINEhBQsAVc6rsa
8DXYiisivuimXYaV/yabbksx0cnXdXD6fUZwxqXo/eiLNu/pN3VS9sUEP2EggUF+gpH4hI/KQWnT
kbsxBWQyhK6f30GrBU/crMuudUBWySAQz2wp1iVoKC4cnKJRO59vX96gvHJuAp9ofF5+shw6fIF4
0ro5fpUIm5105U4uL37T9F/DSOJtX0R8rKKa3X3uq+rUFll+W2cz1UpbqfRpyUt5zoZ+3mW5cn8z
HpgXO3MLnhZq70agqnwgdzwODlobjHBVFZ/cCsmB3WcNI1dRdR+TGBBLw/0ge0LCeQQ15XXM7LA3
cEj2kp+irh5eotHRry2avQT/kEX0WC/2YnV5MOGW+QLRKPTJMi2MPxMuzY1R8ImIOnGJnIFguly7
AzOXxaFKJbTbJ62y5R2jnELwIwACsg0Jb1OMw8k0k7yKIs72ys/U7VoRsIasMrvxB8v+Re8pvJSx
LTTj3U8IVzIN9p9+YL3TDSJ8J3CKJy71+j4IimGXu0H/atdzc4pcLK+eHul3dFfOgB6c91gNKt6B
pdU3HGzQNUFRyg8PjcOyV+0WEBfI1JEha2Ig/3lXvXr5sB3zH2dnthu3smbpVynse57iPDTqnItk
jmRKqVm2bwjZkjnPM5++v3Sf7vJmiZkNAxvY8JQUkxE/I/5Y61vaa1+3wlYY1OiGXRMuValNNoaC
7s3PzQ5KFnia9xiv7ffpXG9HQ45P7NWkcW2G6XAjtTkmuHZqog0OfQnTQc4+DYQRsMR+tNNwQPN1
SGTYP+PWglEe4W4P4RZ/j6JcLo4RL7UAG0ivlfWt3qNtTlbQmlgxryrB0LxbMWDRRve8sYz2AXVb
qEYsiouUvmcEggT8nRJYZorIDkwTohOkGOmdzj6dkzQSMBoKa6oXU31L25v9BVuXJo1PvIexla5y
PUHcdjOx8Y2E7QTbwf8YUzKCt+aEzOhBQNuTf1yGVS6A7X8hhH+Dio65ruB6UBSHnTeyrCoH4Oz3
pvx8+eN/JTR+QsJUz4Du3z6/Qjyod3GpOsFAQQ5l/WDVt0rWr6z2jTnTrBltAbst6V6IxJ+S1boa
cXaJEryzTr4SlbB0jzO0blirkpEkmeRYfQTdEFvrtk6aaxFh0hld+tktzoIOFMGPMYPgXo0y6zkP
xBvkXyzSRwc/9YNXTm6qtz+aPLtPxmEN9D2zOe6drnByF2j46gyTG8epHkJflB1BiBVbCBpHQh5O
eXrgv8vP8PxRn93fjHAOCCE1+rGQHQb510JvHnSx23AWv7r88Ut3oPx9hPil0sSpEY8Ohew04YpA
za66VncTXoskXuA4qzPmbAubDCOfPzoW0R3CyAmoKp1p8Ib3JZPk13gUvl++laULzfDhQY1OrTbb
3tH7zq0lf9eq8S29v2BVRdo28sP95essDegZQ9woIOfJtTA4eWoqJ46xywN4inZ9+dMXiPbK+fd/
m7IoUfA6IiRw6FBEJ1W9bybjqEQk9qbAIobxo/KFZE3ebr+7fMGFAabMaoSpQLNqpLpzPEJXNmgY
tE1vTN9EtE9XkLwLY+xXbtZvt4SpSIr9MJAcpMPvNUoZejAjOIgufrsaObDwUJTztX+7hlD+ou9W
sqO2+rdQr3d5nvwZM/5XDMBvHz16LFDQOsqw1VBeRCHeDB7NKr8Wa730AGYzXO/FNJJl/Cd56n1v
Pe8R/ure4HV2ZYovzAtlNsUFKW3ymNaEcw6dUWsO3WL1ndbKyxSKX2DtdVeus/QIZhPdFzxay1Us
O37dnugmvbKzuDLlzmPxkyKozKZ2xcozoJlRONkomu06H1qZQAfZeM5ao9vqiimrK92aftZD1p3+
bFrMZrkKZldT86pwdCn+2WkB6nZR24lyeOXVsfBU5Nk8H8q24pwzJPsHuIrXIclEEALlgeXaBkD0
5vJdLAWByLPZfVYzsSzPCoeMOtdMm7Ue1bYUIoXoppXZRBiIol3hoVDJ6N0k8Ra3Bx7wWnq7/AMs
DG75fPu/TR5FwRQtc/TpoLqBQy2hHe2MtYAW4UpxWaiX8mzi418xI008s0jE+AQQ+RAW/g3Qnk2f
504tBsSqkKigalfSXBZGony+z9/uJy0LaCmhVvDRbN2le75Kuuz+oc/qfdxKj2WqXik7SwkA8qwu
oABQK0sxWqeJujszekQUZiu5dFD6m8ISdoKyRVVAe/7Ppq88KxMsBKaSpVHnZHKzIUT3a200VwKQ
lgbBrDLIPb63SBYrN+VUUlAbZ9DMO05uv/7ZGJtVB3zhFi5mv3VTPzdOPR6ypDaye7QTlz9/4f0l
z0qBFVsx3dOQkF1lcIoiOKB5oFVkobK9ltdz/iY+KXDSrBrgx0hpEI+tq2MHtL1cijch25CNxRGZ
R7dTS82tbnLqWpueTVp2/5BYwqseFNfqxMI9SrM6geggFDW21i4kVf2Ib5HeEltoyTsMZuNt+6E1
tvjJ8/UIum+FIhaJQYTbO276I1aJe1+HvoS77h5z4Ovlr31pAkiz2oFJq5BJ4ejcBnPxZlD6H/Rv
GPH6cDtF95KE75tok1UoFZjkjehPv4pZRckjpH7YZIi5zX9EUG+eynJoWRgZe/Q7u6GkCdEfhlJ+
gVyerNGNsB5IDnnc+KDovfjcH36v2f+vr3wN5wn42diYlZwB1G4nWFLrIn2UtnGm+fdE42zSuKht
Lytxh9P/PfRThyGlC7+0/mNRH4paf4IbKFyZAgsz+NcG87eyB126HgQpB9E20gtFPlw7iDCkrWng
Wbx8n0uXmNUfAjMKvR08pNyga5ykqoN1rWBqNVROVf7sErM6ZFViDlRQ6F2tEy3eSGO3l7UscqXa
u7bWXRy0s2KUEkyAQAcJd2Hk3/D8ZBvLHAHaKSK9YDP8jjgIQcnGnMgmLLeX72tp8s4KlFJqHJ+o
fHV4qfJ1bVQcNYZt5RJugUxHbLo/W7OIsyplMC8Q4Wg9owDuUoIa6iUO0w9DAPcnAq/dKmNbXRkO
C+91cVaQJEstyNDmeyTBLO0qWwfYZpisV8QHWKoIO3dEzVz++pYWSeKs0NS9EarY10Y3MA6tVOOb
mh7FOr6tevG9zDRQtnK1EVrZbUrjNVDqfZiwaKtC/8rs+rXo+2SKi7OSAwVOHEoa3G6XVu+THmEB
PML32BVR62Li2DegPLVyX3vCh1f9PJMxxBI+vI9yOE6bpyQZvoqp9CA2wgFp7o1fRWsxB66Vjhbk
mgn7Eio9gQnVctgyYEUabuk9XYlQXBry4qxAWRYrY4CDvTvJuFQRdWeC7vqiiKzUQs5kfBGL/BTJ
IaKEVv248swW3pjibHWUCJ1Ql3BL3EgIfrK6CMj+nk6EbGzHiSbmoVMwdw0KFFDljJlX1/C5r6WI
SQsTTpzVqk5Wg0oJuThqP3H4kZHfo6gPRLkBiM+3SGpIms7FEY0KKB7xxRi1bZ3ftLF3fzXqfSnL
R5wVswi8FudASudyCnE0QRM0T6GlvJJ4sffFGhiqt/ZM+S1q8RkLtXrtYS/Ny1l9A5VbNCYaJhf7
RulaaQyny0P0pvvwL0P47Timv4a0eu3Y0AlrHuO7QcLmGHHMO5meK+rVRprAy3tG5jtCUn+DcJne
BEF9ZYW+9GxmxbAexT7OMNdDOIU/0ABFIXYpP1g+Bv7qyubwXIT+53xVrFkhzCQ/0gF80GbKwYAW
KQHz9JusXnmR/f5B7kPHa/T7PxrpijWrhLRu4R5AIXZzX1HXvZWeRiDqkyC4yoDaWiwk6bUMqvHO
xLvtGPBXTfQ/DREz1+rjeU59druz+siyAy5WzwTP+wSRBOJyNLcvaoq3O5Gx8HRvhlC9CaOyCgIa
bRwIYUcucrqhFKXL38Lnww4fID/abwsQBMj0+UW5d+Hbr3GAvORTvskNcV965PWIkss34Gie9vPy
5T4fRAB5/n45DANqkotT4+bYd1CkJfsxNR+Ak8OK/nr5Ep+vdxRrVsACz7KQZGi1C5nyQ+ljxwj8
Z6mUr6x1fq2SP3tosxplleBNEeJIrpzdplK8Zz9sVzp2TqlbI5+0/VTeQNmJvX5XcSAyet9rU0EJ
QjTECImyeW2v7SyX7nRWqUgPATSThYMLVN5u8/r7KIrvTXBlvi+cABCI9fdnpdBJVtCg9q4VJPR8
t1NuuPwPMN5KyCZHHrYjv6P5N21+wOB/+ektTYlZlWlSECoNagZXUMf8Vi6ybh83UAYuf/p5Yn3y
7MxZfSnI1TKApnRuSDhaZkYPqH0OXVvuC12/NYMr97Awp8xZYWmRv4PNpi80TcRX61N1g0ARZUZa
Co4PbHRfqgg1EBZm9iSYV25t4b2lmLNiIsUgMkqLx2VCfZqmZKKNkX90qXqjCtODWabbAjjnCtGO
zh7He6xC7UodWxiH5qyGjOeUkbhSWf5r3YMQCW9jqhCOlqwuP7TFO5sVDbGpsEjlsGfiVsFiL8W3
vhlW66A/H74VhguJ8VlszNNAvgw+qi5yJpm97JWrn+f1Z2PmPFJ/q5DV0A/g0fPWhe8knTxZBRF+
joCJm/inSD7DWpaMO73pQzsEJIF+jLdzi/b4fpSj6BYaz7V83F89g89+klnlMTgKhiTU9y5pXeNj
IeEFW0UlLM2iskEzU7r9LwnZQWsZsjSHngoCPtXj/LnuPwqyq5HkKT/Rp6K+xj/0PGIfdSbRv5aT
vVQwzFk9YkAVVtX0gyuYVXr0BxGfaSTiP/KfZa0I9p1igTEEkA3pqzHWsXIymm1XjtfOLBdeLuas
YEkqNhSvNelrIK1HFht8R15JRER9/4dnCsTy/n0wsBwXh2EsO3fo9bugUhGuIE/d6EVV2pfH27lI
fPKQjVmJ6lsFPnEX9yyBt5qAypIggEMQC9IqsWjGY6iVivZw+VoLE9eYFSoELwGvfSwxEXe6jQC6
b4JB+BIm6OAuX2GhFBqzopQzGZsG4pObislt1ITfvDhEkh++NIJyO0CMXSmG5/7p+tGYVSJeHS1u
BxZUPbjNFQj7Z6LF7gCpvQ+Nuu7UeI8PsrlS5pfGuzGvS5hYm8QoBncANEcLuRbvJM041SjuIcwa
6deREEO71LURMWSAwl4OK9X2ZfNK3V14mxmzyoTKxmSmFQTrVtkryn1AP7cp0lLWVdYXwXq//AiX
yq8xKzv0vyjAhji4oE/wuKAgxqcHL43wxtX5XTMSmDyYmrWNMW8c9AEXy0HTzCtjdOkmZ0UlxlPq
hybip06NttVQnXwPOmQQ7uDq3JhdeWW1szRQZ7UjzQMw5L0sOjLVKRDXbR09c/rstIn1JorSY1Jr
+84z/nTozOpIAvu6j8U6YaODuF3NlKcymJzae20CDCNCAKigP2Jt346i8aXPy/deyq7tNBfKpH7+
Cn57oTUqltcQ4oWrihKJDeo9D/jOaFFOpwWnPOMDKBSY4xgLEBZUCub6VVqBU8UYsakFdkCMhVWB
OPRKjVioQvqsCpmQ3oigmmKXKFheZvCZUGpiJOqHK0No6YZnRYhzshQMqBC5fYEfamJKJsYOeo6N
9/nyHFkYPfqs7uAsZa8uWZHbkT1JaucLuiybXkUlecjXwpc6O1s4/mza67OyM5V5J0dGOjmpUrBL
RQGpV3tQ0o9W8CgkD392R7PagjdTrGjpZi743tUY1ndp2jioaJnuY3PjBckNru0X9OuXL7cwy/VZ
jekJAtFlrZOcrhlWnhF/m7xjrzV7WrlNXV55Sgv9SEWf1RLN1FPPLNvJmdQUiEV0GNLGIshQwZ5d
7gngXcE422jELpGIjtyIoM9Mix+KUXy8fJtLrwx9VmY02SsGoZRocETNOsA0budRsudYzZbPNtso
/dKhqRfFDqfilB+EYXwhUuXaUvb88D5ZW+izqoPou9cNBQF/nSc3mgYdOveOepO4lgI3Diwm6Sl4
uY3q2e/rvcyTlwvrSCBRCIzvymRcmO3arPoIjTB6Gop9dyJSoYXjhJHjHL+Gg/ryd7wwlOb59h0L
QEhfZesaKqrb1KsPvPvByYj47HWgkFhOrsyRpSudf/+3QpqebSUisb8u/hYgQjA1VnVxXtLUUnKQ
coIjEsu6MumXvrZZhcFxFPQd/G0XEsctDJCfRTzuiSd9vfylLb3ktVlRSbU2FvrsLFRsy9JuCPzU
rNxuDE4fxWQickwYbUPXvxbCD/hWSN8j/crzWljwzhPozw0MsqWiztXS3IHNl9JNkXYgmfa6J723
qvX1T5sL2qzKENBKjLeoNG4YDmCJxCqzy+zKA1ro1ivarLgMhi82nN8h1Va+BKn601ImuJzEsKD2
NfWWNxtxUEIg7YXh2o5r4bWjzaqJrqcCDr+pcnUdt2CWtdFG0LTbGNmuR/lwEiyI20BJE1smkTy2
r4yVpbE4KyNCLmTtZPpgqsxp3wLEQuEML5K8uzUWBOGml9sI+4uCb9soXsjGjWw9HSDrZj+M1E92
RVHKXz0G85URtDAP52pfFc5Hn6Zi7XZnoIFY6q8ggNdt0JMEVYfE4l1ZtS1dZ7ZQASMlY87lJSUb
t5oC4EL6Ru4eGnRctw0Qnstf79JVzr//W1WJdRR9BQBTtyGHetVZtbpKO2z46KbecJCPe8CHV5aC
C1NPnRUVZbS6XIJ74daGXJ2aohg2xCbe9h5rwQl2m5oAWUBfePnGll6/c1Wvl+nwaNSgdk3pIKbZ
tuBsDtDKrc9LwIi1bUV326/TXVKHGLR91S26wLRNSb7yAyyMW3W2pjHaPCt0VYIAETX7inSXsspP
oxHcX76/87f2ydtVnVWXEklxTYzb4HohaeSKFgmQhE1zQzpRTuA7Ub6Xr7M0QGaFRgLnBr2vHF3Q
U49krgBX3BM93a/qtPzRhk+Xr7L0Zc1qSxNlkYyZZUDn3UcuqzMCpumCASHo1SuFZOkLm9URXJdN
QkKX4pLHfNv2nYPrb5175Y117ZEsfFVz0W8RUfxAxI1OXAnk0vpJ4a9zHPbf2phF+RgO6zIKni9/
YQt3M9f7BoA0lSwzBweYCMfFMObXZR82RzEnHMfc/NlFZsVBHA2vwAA+OJHemPsw68yTiuVynTRj
9lhrSfOH15lVhpqIDxFCZO+MltbcJUMkPvo5e1ZidyKyYXQcIldG89LXdh5/v5U7s68Lpa2D3gED
xynUoOHQEdBo41YhZ0sLO62/cqWFaqfMpr8sKxXtce4pr7cD8Wmb1o8Q0+L6dEsszA+lLITf4TFd
eVss3disHAD9bMA9jyTXmJw0IKsla2iSCSYg1lUmSnPs+yvr+qUbmxWEyIK21VcEyssIdlfi2EPv
FbdApYVVo5s7wIwHmF+XB+D5y/qkyM0Vw00OGkRTY9VpcrWM7UguNQhhNTSCPxx5s6IQE4JVakrd
YpUjb0dE8TAWOi0807b+sO05lwgneWy1FTxdJwu7pnUJq4JeSeRcTNqKL79c/qIW1mZzgbDg12bc
+VXppJYb9P17ZqZspyDYr/BdvQ4kuYLMlmDz/bh8vfN8+eTBzAXBlhSrSoT42PFb4HwHRQDtw1mo
rLCHg8N5ZVAv3dWsLoSeMsla3BaOJ0n6ihCnviSHoRDvm3Z6ge0EU9n4mkGEvDJnFybRXBZsSBWz
SBdB7gV9dGQ52Q4QOFBJqLLRweUT6Nhd/v5+qU4/+wJn5SEj3DFC3VU4RFqv8vEtkI5K91Xw8+OU
AOH0tn7xnfCEG6pHPk64vsAx1w8x5Eycfrjbnmu/2JeD7+rF6+UfaeHtNVcOt6yD0rZDKt945kbD
zSko7bbzpAfJGH7QILl8laWveFY9iDnr0qjQcJEo8jTeZTGIDBgiKnhaD547AXLekFr7P7vYbFUR
BUDRyaJRnIFRmQHMpc/Q1gKwzGaQmo1icph++Ury+ef/7HnOCkklpIWXylPjoCXy64cq256fIVrv
RCE8/Q4xEQhbcjRlXLAQx3zFnlJQwzFsCuDaDQAo+OF8yyXHaEGDEA8y3OUfbaGGzkXJplUHsQe1
wJlMA4C5f6zU/O3yRy88zLncWD3rmKHuTE4iQswCKg29JEjbZ1mPh8MYTP2Vte5CtZlLiI0E/GEr
n/MorAhkhd8w66Fp76dYEx/+7FZmpcY3eAYQE0TELlGdAWuMh3P45/jB/lm4FaL62lpn6V7Ov//b
CiQm9kYBEqU4fYsX1xYjNA+wogz5NAky9orLt7PUYZlLfVV/0LwOOJeT+LUNqZnzYt8ndUwFn0iu
2tHwZadRRlofWnNvVOJ2Ilbs8rUXFgi/NmS/3SGJZL2v9jitsFYbdisTqbiqMjYlin/vi5F5nEhu
o9+fkWN7+YpL3+msqOADV5ROxzY2mWBQihTAzdrLjfRbkMRVt718kaXBPismgP3aXNN8xaliK3qF
reuv295S9jUggjVgtGuqtKXrzCqJKUEInQxsL7mi3kE5PMUD7LSWKLxISK+d+2rK+eM+KVhzFbAp
i6IyRlru+CQ4PclCtMvV9gXUGrjuQhRJjxfyY+urxqEwJmfIK3uss+momVY6bUk79F+I24kPkRZV
tuHVFobwKrfPbnBYdvW7NnBsA+e2je3OqNAMSvdeBRKABEGQmzT25Wr013oLkVkbZc3hXH5d9N0P
Y9BOI9k6tDUH844eYXxKxISgNW0abskKCB2DqGMUasIhadXHsLJOKP3v2c+9DmMwbIYphiSCF37K
uGxhZEL/xEiLt40u+hvYoxwcVtYZPVfcx4QfbBK/lW4mIegOEhRlGNWMn3B0BzpsaJC0tn4Gk79X
kqrPVyDjhfdeDg3wCloHJlIBXKsSkib1yq4ARHgkJyk/tytPEbvZk1V63slPi43o193XaJTJ32n0
NdsqZaPVjSuZ1ZcJpt1BbZOTkHUQmoJSeDKqfHgbLHWT66KbZvGuBGJi7CUhbH0Sf4jMM0ONuHM0
YMQODh2waqEeVpKSQekkSSojPoI2TuAdQ78Fbp27UpEcWlHK2MB73k4Tammra2V3S7A2wSsjHOSO
vHpVvus05a4ztX6LUz4l0sgYyBohrszOPIEXZtS3th5ZyWuE1HodNsJOgqN5FxO/TEL4LUSvbJ3m
0fOUpKaN9y4bt1Mh7HkFPxVsQWBHEPCD8WrNCjse15Mp3KlkRNgAtInirYZxT6qdvDPjwDyqjBdQ
jONRIAmIZBYNOLrn2SZPvxQUzVgj3Rx2Hn3Ava5IOwMuxVZMEKaAYoHZ2IHdk6cMpIuR6paOuhrU
MxYyKPbEbrJh6QUZ8vgUGv2KdoNrKrUxkLWqlg5ZQ+mqUWrtUJRjc/Ss5jZnMMrDpG1MCxXDzkQ3
PJLy2mt22o37ttGPvZ899824k2JcvZu8I3oD5XvyUIMzPI6aeBP5Hhh6XcOCaIBMFyTU4N2kei7Z
G43dlOKzBDZzK0YgI4UkslKMBil6wglinaH54IfIoVL9XalNnO7VZ/idyRdatD+t2BzXqUFamAGh
49DiUliXKvE9vv5rGzDpot2KH5M63TeNmVR3lm/U9NzriuRbaTiSyz7uLPrsaYguTQY1Cp1quBkz
oBFnrvVEeg+HDoTZNJ3i+EOifVHbloyeymSjPtX6UevzNiG+Ik5fe7JI+RLU3k5ayRofiVa90diE
yM9e3n411PwQK7p4DOPC/1KXtbhtZeuuFKJiP7HmJnB6TcjuQaf7Y1tDt63PQD56kNKm1KoVXvCI
RzCOOzP0SW8lTY80P8a0LRJPIej+cB+TU7tN0e42seKSsv3d8DvzFmk52cJNxcwep2L6Mp21/+sw
DLVdhFXbznvAMl0ZOKmoAAZL6xHJnK+SY0daPenFmhFO27ILlaMmG5GP5ok9b5cEN1poyea6axXo
vWRFb0BPesI6G1nYj9G3IDCyNRmcia1Fev4heRkn2qAcXsIQLqBUZ9UmII3o2E0c4ob6Ob2E9fFJ
hY+xlTmgAFTI3LCAxrdn0EeuglYWJCLcS2JqQk/dx5XxRnyP9GIJuBktAMj4GWMojAIYGA7XYIzz
6048acQwboZ+FFZiXpwJsEYlCBtTKAhLTIp8Y9a8xUzelvwIfsWzCIh+GUMxO9ZjcoI+6t2YRn8S
KOFFBiZFUQSSUwCN7olaIgCbciBNtfxV0ot9Fld7Bphw8suo2npG8ERUaWGbAzDbvEpBKGolGc/E
0DCdgTu8Fxl6+7hW4kcot3iCyUH6IglW/xiJqv6lylrhRszpd9p921jWNwiC7Q9Brc1qVShZ+eRV
7Qd0X8Gl9wlQeuRRggFvHV8gMH3kia7LxpgeYlxW2yYNimkNJ53mEiixH51axVu106W1KaRugsZm
441q8g160LjJ5Y4VvFjIG2vCjRNYVbYvhuqu6YmJiZtUxy/QsJwXKzo8KzXXLduMrW9wV/y92JTh
K9zEJnc6Qe1GuwFTfIz6zjJsxWq+VjWwbCVWJ6dLe5jDcU30SInc9Y2jhMzOrGaCXalqTxax8auq
IR7H08p0TfhmuiI+3L9NiffmNY2fsC6Kam91hbmb4tw/Qpc6dAAOHVKqApK/SvUODmW6VmCyHQRL
hMskFxtFq1vDHlP/DjgLbuFJbfueoFklgDs3/IRxpyN2FJOw/GZw6GDHQ+XvtMKwy9SqnrogkV5F
Himiv/QnLp/UztVCK55JFp7atUmzW1mbkWx8SToLHFkpiuZtmU77QpDGvaoBSB30sN+V0UQEk6DG
b+e0hJRzlJpudqL8DGQySfMKv0GThO8KrAEJ9LCUf2nHTKRXb/lfujNGsCR9ap1QkKU9cZ9GtGJN
k9hB2DactoWkMkaJ1J2ElrSv1kvJTjYaUzkMsfzEMYd08EEqE4JkBM9GWYwnIUrV3ZkFBTZdHaSN
JWs8rrQBxUUU/Yk8jelOFbHicIbtUNDOuq9EMtVtUSdG5GQl5EvbAHZX2mjQKl5ZuYJL25I47U+L
rHZBLhOmPMEfvO+J5HnKo64+mkaXPRNZ024aTfFfYHcXLBDaom+2yJ7GPYjEIXdiKY9X5MQT9BIQ
uGFHbZBRg6IkX/UFIAthUgm7UANhDd1/E3qlAKxuVNZ9rt70fqitCPSiqvXJs1p7/ZbozfsS0L1E
XGuV7GTepKzrSFJVWq4QawHNvbB89liI2QB3s7vRj3hyqSFcOQ9aaDjMvWHADiuxrjnwAclLu1wZ
zHIHGv09LQ1w+lKNDYkw2WuWvoVt8Nwd1ml6U6i10jseh4mPUae04yaOYy29ss1eOpGdu7+SUlEr
aOeDA5T9hijwiu41S6gS4PZaFsgG4Nw5XZWd1xLaGmePsad//NqZ/OeP4X/5H/nd/1m11//6L379
Iy9GnGlBM/vlv57ylP/+6/xv/t/f+fu/+NfuI799Sz/q+V/627/hc/993fVb8/a3X2wyRJrjfftR
jQ8fdZs0vz6fn/D8N/9///A/Pn59ytNYfPzzrx95mzXnT/PDPPvr3390eP/nX+dm6X/+/vH//rPz
z//Pv1YfyRt86vk/+Hirm3/+pcj/MBDxwCym66jgt2Eg9B/nP5GVf0iGqciWqhuGoajns5OMgLXg
n39pOn8kI5uUTUOziJJjU1bn7a8/kv4h6zI0N91UJBTXCNn+7w/2tyfz30/qP7I2vcvDrKm5pvlL
+PbfGy+DjogukXVuyaLCpsn8H8qRQfHjEPwn8d9yDNa1SixiKUpjl7STQbg76RaTjnLMbEnFagXz
oCX+2RkHaSzwpsQtyWveZWr2rRQnkiYsihK7ksaOCAawpoFT+EIGO8yNrNpavM/8FgmHmSePNIKN
TdKrE/Rp3hExtjczEmCUiZWxQbhGLg3gsLU2+rVjZhWc9ml49kwM+cEEAxbFOeGMEcuRPtTXjRcN
ZAdH6P+bsCANqyk4ZTUkSPOGlt4PE8vzLi1AP9f3pJcGLJVqANt+fcqIJdHiXl1XXiAeWfuW61JA
uyr2ZrAR0bQSD1HsAPQFymrsazftErDYluVvc54QvHskAezU3smFI2beyJ78ZGAXmvQ3spjVd1En
EK7s+8Y2k6rcwZypHEgTULYZ64w9KP6cJb/sryuRIOC0TAQMcHW4J9wWNrUY4NNG/090sYEZylSz
li0I0DrQ1ySgWQFbh45kxBeJ9cs54HV6SkqsmKFQeARnt8j0LXPAvTiRIdxNR1UL259Na+4bK5we
iIJyCBsp7SBFOV6Z0jEqecEOuXxUdIkuVwrMZ8XnBxu/N5pNF5sfZSGnLOWMDg5zTlScFWTDM0HP
70QGV25j1ORnVJVO6r1X7L3JetOE6ZTVPkphTFdbMu6I6SX94BQQSrUhZ4iXhgaGVZ9yZdNI1d2g
dPENxodvqmjtWc6EDAMlsQ5jmaMdqyPDHjzD2odTeyAJqSVeuu1WXR72xK8DsPDzpLDLJnTDSvpm
sYvdFMSCsGCFdDuRIz726ZpdtvDEW6S5i4g2/yYh9aErVSbIpEnZ9EsNAj7ZqoS8m91ObPS3CFCi
Cq9+lISjn0hrNSnXMSuc1cBz1AriVwKffA+dcCLN8bP0VSfAisHGs6hWnTrtCUF7HiAjr1Tsv2UK
PG8seRH76r4jBYmgsXC0pUqa9p4CD1Ukg/cEjxnfR95WGtPC0i2mp1q/NGx6TIJec9FJwr7k5FCo
njvWGMlU2h5Taxc3Kgab4pwWim/XAJJdTiWrkVbedVXPN1hItlmq5r4mXuxUK77yIyILaSUoQPHx
VpDLJLbFVhX7SCKlYWyIfhHAauJ+dcAfqqDNIYgSZG74m1Qc1kS22cBSIN+qWQTWs2ZO1EoX3kQ0
e++ThoNzBon+3sfjrcWqto2gKYUKbbhEAHJpyt1a1CJxTaQj/Hl9Sp/VXMpXHGBXXxr4p3cpwhly
aAkg6mNE2F4XVHZPlO4unlqWWW3biatJa4Y7BvfRqOX2cfJ9+I25kNcbqyY+zqtrG+XhviEzJzEt
ZS3lo7eDkJh7dml27B/aRHNaj4jEeOpZ9fX9LvAHhGyi39gBYn5HYXujl4ZLNoa4N0J6lDKk45uq
atknjIZpbQ1yQtetVBHDq0/CPXAnYj5I6TlHVcHh7QdvU4X6sx6MX6c6gGQpmzsrTr2Dz24tzsx2
hQX2AW5tZ0eeIdiEJWTrQUuN7WiKFNho8I8hQuRNbHqWQ0MH3Z3uS9ot2yjhQQ4oF0FEylReBLeG
THEAY0McC92QKLB+Fh1tgsIP7Q60tFbpys3UDauR+nEjGr22r43gfF1y2wTTC4HPnQPNREKDVmrX
tqcOwvcx0rJmHwwQq7oyxdbQCWvLqstbuJvJs2SQjytIJoGyXmOgKC16p0IkBYlIAUmKOPDIGRoY
4W5Q4CbHarzp0oZkvlaF2RskIFIjtiN2NxqER2Z53qzUqku2iVe/1Slhjn26iQPplFoYDMb2EEzT
E5vOjV8ZkI5ZXWe6LVndBqYyr7ARwK5uRw14yAExTacTHavX33VDxZlo8GOHR88/b+Pl24SOim+F
job7o+xaZiV4/EgoifUWWPhJbLILCZlJS3SH0rRf01A4Nd1rrwaPWmLZSTTeq23V/MhH3EeJKWgr
jxskY+KO8IuV1A+2Coe5pzgRJKi+i1FxiKTvXWQCrp3YgQbNNDDPwuDeCBTxZOW5ciympLZFUrty
W0HDth6HtKcLkcOj1nvrqfDN9zwdiNgStWektf1OK62OH7ant5D18rAbaaq5/5uj81iSVEmi6Bdh
BoHeIlJnlu4SG6yqux4EKtDq6+fkbGfMXncnEOF+/fo9k0G4Zj5BGxz07D/eMO/gEwIrIrtt5E3T
9CoW8A1ZziRsIeAL0t6tvEmivOiSB0hcFgI9f/N+sVlfao3zWg9XQVirGRj9nB7KoZBX0a7AdYRn
V/uM3O7InVvvGaBC+q05hfHH8SR3VUtw+N7qCLMIErK1r4tJOrBfY3lBITI+htw8LMNq/mTuerdC
5c5Pd8+y7seMN8efqRlYTXZjeDX2AXgjp3Ohz/4R0DBMnLpsX2eoGLcV0MMDbQ+nBYGeYPAcp94X
TdXyzt3/N0dQMnVzFUjfOXYECaYBMabOY5HbH0Lr12Pl4DfjPDhlji0+gSNbkQK7clgz8mucshuf
6AK3uIfaXAwa5KdtcdkFEXg3l2ysLhkepa+Zo3+nTO9FJStoIm/4SeqUxOA6YwkMlkQgpo1uz2va
nat8ciCwM/5MiIRXXqwvBWc54BGlkFV8Wz+2yEMy6GzvmXGWeyt9YSB/b85h0uUt8bJPEB7DcWm2
T1rFQwmXiw9i1IM7CTCc10J/nfNFP5JqW5KXWtfQrxb1XlUKygKXMw89a6/aTHJYUMotOW7j7F2W
DAKx1nClNYgzO7kSCsUblMZNPWyXVFXdft6ymi+qeQDeiEQJPTrkmCCLxPJTvj16vNxGChgqVb47
PhQN2+cdqoPUXb/llKjP2pfdzmrwDbHa3pBACNMq7DMfgd3sU+yVdhnj63gqBjfbdX1V7Ee7z2LK
ru0oylruR2Ou/lQg4UJ74Paa5sq7k5WTqG+bau8DXpL6iRKvu/YpYLOWwjKaSZzWhjUPtoE2GznG
FfZLq6qvNpteykIPpO7uhmGCjpvGS+Ykj6mRyCMP0Q5Ys8siw6j0ONPX142J3/tIdk21SiTLUuV/
vTZ1IgzF9amvs+lR9d6DsyqghoXtFSiaww8Izfm2gWGdw1kHkmE3xIeWWfoIj6J4dzXLfsO3ZTw4
CP8BcIWFyllHcpGAjEp+xYufCjJWgcUEanKLaJxWEoLFDHfN9ifKSzruYUqWf0Xi6efWo+3eLCNA
M8BWn1RgKlHt7gheUvB3bjHfOl9E/pLc4R8saTkH5fGS2k3z7C7bkeT6D/jOR2dEiLHAufaOF8ra
Oonc+2Dn850tbCAL+m0GahDCv9rrzmTyZdZZ4K0WKcajv4dTMx2qJPuTO3a8AsJA20RwGDfqtqo/
IVoiT+oR09skmic57bdtfPYaJy7scgetK27rv/roRn2mn4sayDF/me6r0ryvUSVHBEOePNCeyav+
81axS3I20mu+VlbDb2aTk+bda9c7WNf0hpMDyTdTd3Kjesk1yXVhOPAFjUAlAhR4Wv1OpFMTBwgh
EJ6lfWmKUY+3zMnPvZapW09wKic8OGOZEN+cg02BMUmR5Gb9VWNNLMh05wFD9KfWc/8uFRANyxI8
Lc46/krkm6vUeq8lkMDe4BTb/JW7VP5fUdlXW6sHINSxnbWBXMojJnRQOLVPHd+nUZGv5fUuGR0g
uBmP+MfzQ+02xGFs2W5M55s22xcTgefTmCf1NdjWLV2Iis7nReyTCkW3k4R8loaZPlfVrH/Pa1cy
bM39ONfHXzPT2rheUEP7LB0joxvvudYIrWvhr7Gft4yiN9t8gMd6M73xCfAikdJNbny7smx2FFDZ
by4ZSHHc5D81YchkJ3J+MQILpuldr/P6jaDz3QzlFWLoHmQxCSv8pSpib9C/GBkUzXKr3PafU5Mv
znLKcKs3blIT8MBdOiYV3XZ+Ed6ot9AEUUPt3dya7nVVJbu9VtPaZxZNzBOAq99k7GGbrqu4+mb6
hoJzRqRGqR57QqFXVnrG0rzjRrq9NIqrGPL028+9BlLh3APBUhZp6Inh2WBBnOrb03FZ21MH5cLb
4sKUc0zpKcKpKLOHpXd3M6MdLeDaqw5rZx16W10d1PCXde2eHOJNwF20T8rOXrI0+3DLAXbMfeEn
lT82gIYgTWU8a/5By9WJ6w0iuz7KE9GGFqt+1AscR/KcmXfoTc/YTq90GIt5eUmY+wBwq7e9NRkc
fySEvyfdAg0GCfi7JoPvs7OMiEzeaDO1KEfypYMfYtWuYdbYf1huEiFt0MGazUNpAzYeO1jk3D/g
9fioZ9+awIerMwEcb1PLHv/irU+ilD+ORRKVXkFodqbmm6lIkIz2r2cX38MM/6RZTPcVio++s23K
6L7hKErIDrJAEgUGIuJFdwoHhm75qHFOJgzOAzGYTBa/pwoajDbt7NlyDlI0J8h2j3btlN9EtzlB
J/Ly6FkgYyuoiPxyTFjBGBQHOdvmKwAOYvntjnQ71h26fuDlclsE2MaAzmMKfMLd0XTb6szUOb9Z
W0kmnluMYV6P3nkW3YsPQSK2GSOTatR8eXMCEXfynEPh1yWtjl9yk5AO4vnbo6lVb7AC3Xiymqtc
Xcg/RXkyZftntJSETj51B9QNwH+Spu68pQ6tFTV+HTFtuxOWF7pns8s91kkriuXKevOAvb+5vdFT
fgnIn33Zv1ulW1+Yw7RRB0uFNcRqwHa2tk1kEbQQW1NmZIEs6VBLg5leXYnskdBKhpOGVNGcUXIM
dj1dFNf8r79WBPMPoCWY9qyXynbeWrcm706U1Q85gd1roTkibjdZ/3aV6bB+uuIgWqyCHYekCiuz
yiI/GdHwhZlw5pjFTjl18UFWgP/ZmNX4LVws38yzfnMx6sfCKwfkILfdMVlDU/GQTbLK04jT1xWQ
5WpkYMqto+asOeneqnZJaRbxVm3bT5E12r7VHPIK12ZOgqTUmmcezRT1pd+EKfQGxm3OMoXj2DJP
qif3xRpBfuWOlT3NuTKfBxOUS9SRf38YpoVWagQMTNnYAdKwx0dzaptHunHvosggDOBjuWd24daw
BC0eMkAdwzVfjKBdegoQpRjYYLeI661bd6XryKMnNf118gx5TYgViCrNLa5EU0VrZQz33Jz+BHHc
y/gjq+mjnXgMw+KvR0tX+nHV7RdZtns58rakjDR3HrGHfDszRytO5Pk81uJBMIm8y8+LFQ9unvMT
AkeMmnabfywmBXtKmJrkUJJJ3c7In+FLfJh6dU3nsb3pZePFINp5M1N32c9qMP4RcAMPEGzffHNs
q0IcrpOaHp8kppelXH6aQttCv2pTdn/NMkpX1zciP00+DU0oIrcYhkeC3vre07d4DTQYE7Va0Qh7
JBgC91xoLYxcRJF+CukllNvuJCIanKuvuQMDMc3sAqVydmGw+h3A7LBtMTT8bpb8tKpmCGSi/yT2
SqgEPw+xiThIV2uT30NTwopYP4l7vfhJYiAcTUDJJmKUoW2etJrVI713TUrRiYyorE2301p57mFy
c/3dKzQTuOJiEKLVadZybIEq+sHssTyTEOcdGb2RRsuKcjFMuncAaVW+m6ORsWVQGfxixnbueLnP
ALvlAzPZ5Rkwn4mTWn/o2gamSN8kHMwt2fuc0zqSZFrLmHEoOclNIi4zc1newm292ax90NPV2ZNS
bXVi6QSuU0oCa+YL7kTi9yw+iOEXlSYhaGzZTpaWiUMyal2Ua/OZHDttT2q48bBW7s2jDG1rb2ea
BVlsy5K8NrX6T1GmRclInRDmcwGV3M/sfbeJPB7XVLtzyRk86r0GjILG9//qdOD0ZhsCNK/DpQeC
svoGjSSYBn1Wck9SpJxDOXjzhQSrXdI5SYgyGOYm/2ad6EpZlBbERlPyGTTLS2kk6aVfEkHQZ5Ie
N1HOu4Y+5NPJ+7gczO3Q1dk9w3WljCJQ19GNW5G55Wtj93eAjUQ+aWYPYlhJ4bm45jVxWhOMacL1
ufT6aWBGdJWlXB/USiFJEyr2ohmqKBcp4qfVHUZtG+5scQz1icsDrqZvXbj/khVlDvSYhZmAPLX2
0yiJnWx8h69pqfSgzQx0iT7pnX1OSk5YFuV9wJp9LcIORfKqGbi6cBzPKmK6afXcxZvxZC3kAbX9
tlMFy5B16wO8MTxFpdc++XJAlh4eWqe+6lvzMIN3BMuRxlY7UBIhtfitBnPYaYDCVuMfXml6x8x+
qiZtCBJf/6Axg3hAEQ6AluNm2itIu/+hYUS9r73UlcuGx9Km/xKHB+GVzq7OLJ88nE4EM0f4u0FC
5TBZzzq8e8Jkiv+yjMoPzb3+wyDaDSy9biNnM6agNZcfo75zj+biuU5S8ABlMr/jaitug2jZJ81Z
3A2mCteUkX02yClzYz1rHuPS6qTYN9c1fki/9P9rhdqhjYRasYlQHx0BL6s/g9btaOub6eYMhhPZ
uludzO5uzYJ/krGED6BaC9txfVk3zLFrun6Q2ZlFdBb/GRBJVKkne9m45QVmG8zc2dsDiGsOMq/b
89KATgZ+elrJjbmu5MYcGCNypoxpfS5899N15uSfQOWck+3NQNt+TZ0SdK4sTeM8V/0PrTmhIzk6
QV+43CWrNHatDfuS+rcOrUlaj13i8393UmaEwGl2vV76UcdrkJh585c2WAMZ4g7yQZcbR063EhV4
HVaoUP3UrWNQuiQRUDyORhuv+IOqH8eriz5UFWatYFQjO9GrmcLmysFU3gXpKV1CInXBNJm2Rlcw
kwwbbm3Z/GMlxYLyl2oFAO08H+PEk94nZKK+AURuqL+L3/le1IpO/rDctJxEn87hpBnZingt6OmL
eviz2msVWtvyNaQ5DDHdf9ddNRoBTUZ28jTz2VYbu2pjduHIQGvTLeui05q81CC9Q2sx9X3B9grf
6uDf2HCsXsCvZuetkj6pWb6dxVqW6NGU4LE2NYvpDXklxm5Uq/voG7R5HlyFs94MhIc7uXP0TYNN
ShJ0Ak1aT+OmnW3X+moyu0RRYY9d930cF+5+df8NFp/SYii0sPV3lHn1PiIpE91tJVjmKcYJcoBf
M3QwLte63furYOyzaXfOIOeZnzVeuAKj3kNj/Jp9+2kwpvwIP0vF6Tqnz77GBIoJF4uIHEMkgBVv
SQLnKmkGd5cwJRNUYJyuc77f7D4u3BpfplWepoJOz0gNWDg50DjDXGMjKfP9IphzlMCP7lRKL7Lz
9tloHTS37MlYdP/vNPXLd79q+U1u3H/sw9uAOrdcxU7NJyfmYfOCqU7Gp2pcHytcakFu3osVeI7r
gFPNUjNf8azKmVpOQJrbsmOf5m/0N2+8pHjcYMYrU//MREIEavo6etuxq/2nOpvN/xC9Wh6ZbeiR
DnzzCieyjEet4rVI7O6VsbJ7NMlbS+cVyWjykLtnMz8oS/KvSnQRLG5zyxf7lyxJtgW0EaQFIx5w
xg4aqI4AnWw6RcHKGz169vaF6l7HxlKvvNsFWfxUI0EvICaCymJkUxj2YQSHCeB5CTML89Eo1XOn
DcekT5gV+TTNHPdmIKdqipsls4B+u/lemze8c3DVncehwixYJdXIblCafqKCE2m43N02i+t8+Jpy
OGP05D9AxxqXeKV9kAGRcJ9wna+B4cr6uWjH8oOxWx1tFLS0yGCyFvnfRgIVA7u/BglrmPhr+amX
+RfS/LhvVP3P4+3mWg9EDuKpdUAUSaYnBejuQ6Loo3Haw6821KtvoP5beIYCJb1/XH9lLBsA1wZY
Si+pr7lpr2fU9yXGqNC9WE4hrvcnOLgwku3OtIKhLZ91XYdQ3m5WAOU88OYyEdBXShVqDLsDL9ke
WHio903f95E7OTLe0unYO7kMVFXgP3LfnKU+zSSxlFpxSE0bOTsjpGAovXLXVt0fj+lQDGfPpGTO
253pJ8xmW+0RL10l+CCs6kEsFSlziTzYONeC1DLXYOu8+aufdfcFMJ3+Z85ZoU9JvsXhI8bnuip8
ipGCSE+P2YYlsuzCqDF7blf8vAYjqiddmOMF+J+L5cg/tEr5OyJiDDCxuobaszXla0+hGFVQ4yJ2
NrSjN/j5ywCpYMd7R+6gma9LCNRh3VVu1UScewS1zU5BtE87RBS2f7ktBRYgbJSiY5gZeA3yh6+S
PeapFxPb+tms7J3mdEDeMuI/5iajni37Pym7baEtmoi9rV9hDEcD3N9urWTz1mXeddB73EeK+sUG
Dd9o7HnCirPF9+g4ZkwQFGyh1ICTrau/tY3hcnTNMkzHsoxql15waHR15GWsb54j7XOycuE3ehdY
Vfqc8BcHjuGHa3GfYfV9ybYGs2PayxrmTgmKiRWXEJHmfcCBxDCL5D3LHK7wPa1T67TzoVFrpC1D
/Upb2IfWLF4JqsCzaqvH2ugx4+EgDlIfj49LNxWMK9OqjIQ7qyPyzTQTtN1qjGmR6owrJqFH0pa/
zijkEGCqT54csoUDMJT6ngXDz8LR/uF/qvin4Q5UcLSCPG/9q6g7NqI9ISxmxO1yZcPO5rCe/wzj
+DvMcPpUTY/el7QEEFm9dFm59lFiRWn2j9m2hEuXnXxcrUOfxBNY2KhCMr7HNZEvVIX1kJ/b1vEl
Rfy8PaVb7ty49FVMwLAZ5noTZcV8aXt8ihJ/ZgALkbifKj0Kb0wAzvOWFQPziE5D5dbM/jhMJb3Z
+OSz2HCSvbrIqb2lrSOvEs88U9EKYGTTonrM8OFxIVhvE8OSQzpr+UPS1lrkdjnS7Z3wGq+16Z2G
BU3Zpz1a5PpZMbJI+UKP/EIP3mwZoevVKLu6GUpR+QHI2Yr4kC45zNiE9wZU2n8rULIDZrzhufC3
hpoV8nmcK7KqRsFeO+Eu7hbMRr4EcnO/bARBYsonBOvB2fW1FWCIPiNsmxjWqD481VkvHjx4ptdL
c7AG5QT4iuuzl435rZXGQIUEL3PTwONVa20Eeov2OxhbeoA8+djWfncm9TSNMnspI1+WpBsRFOZF
bm0NPza23IOfO5+s7BHPl5TgHN2RgYXDvLGqRXW0VNnFriHSc+J2J2OrtX2dIVAW3mffDJAEloyb
NQc8B+AvbiWnLOQn8zpvJed/dkiz7l8vXH4R/I5Lu8+H8tl1xqCYzghsYSbWVxNUCT8GvbDTREnz
YfCAJMsNfk5IDOuxYWN8lA16ste+aDYqilx5P7We/gz1d3A2lPd8NwvU1VbsB1WCpATfuHjzTk0T
Gwj+/M7nepr14WXzxhbatjgWPXA8b4r1FQDiVMc531HdFnEjhv0y6/fPn2FwmcX1UKy7gkBJjpJ7
vgqn9AaJrq3EsQF3LDXjx8VBLvhSco/hYAqYriORzDTsGD4SxyJ/82xo9xuo2Azjbo3ZkHYAeUE7
ZYbrMn+u0PYZECbl3qDQBMRuGQ+iGgfemUrJN2K9YTprg4RmqfQQofQRZqpHUHq53DKQa2JuxkNu
Mx1CVuI31PW3bdb2Gczqx1STQ2iMHseV5WUPAuxt1Pi9GeC9WSMxjDo5J2hROPbbqzGLL1iOGEMg
VRz5NqyCjYGqfTQxM4R4iZPj0I5U/orbDKvez+LY2p6j8WGrpcBi7NxTAKy3wWNw0sis/OC2wCRQ
qy2kk/H3WVd8qp6ZYNNmZVzqOG/dXv/1amt9kLgkybDsR5pHuUaWMaZI1q7zvuHk3c0lcz209HbV
945qYH+5tODmp0mLolSNW70LBP1F7SFAmHMDHBL3PsJzWHAsxqCiD4nbRhZRJaHhyX/0LXHXqr1L
CsUhlf3JaFwAuMWyRamE807bmQukSlZJTXSxD3+F0CIFk+k5IoeADspr/KicaB27AtPX/VzMf9fW
32VWEc6Tk3HUgqjZdPPqYt/1EgoizI0vuFDsvWhFvVFTT1fHsXa2jrKvxLNraMYToHRugMl7BhP+
gQ0W2/yCKpuMVBgG45rcpmTtpP/Ik9AeGhqFT5MozoQ9yc4jJ7fGcWP1Utxm9J77FIah/Bi5OL6a
/wjTwms9QDA9TJPeh9q6WsciZxnAzlD+F1+q+wD4jUn4uU8Z4guDay0n/j/OSi+9+Fr54s9JdR5x
Hoe249ErjSW9WSI1qhhCiM3ynNLhA6Blkc15dBb54Mr2edPkn0ab9kufsirhPErLfcbDagYbol+o
T72MUsN/SQV5JukwOTGM14oJW7ada6vF56TzvMBMZ/p/ruHlU2BobvduqKyKdSMz/dAGF/RWG9xl
+ynL0nzHIHr0b5WH6r215k1n0IdI7T6pHpwHiNqqGRFkDG49cgzTeGadSMWUoH4eZFjFvbPbKqi1
hvCzvTfxRUabaDfn1e/WOlIQUI/dlOpvi1zyPKLPt/2IP5zP2VYJidJlwZeuO83OHjb1VHhwxakk
sZ755l3D0jmXJsNIf/HBY9dLvGDttkgNpTjSlJbR1FpV7N6FTQOPQahWCiI84ze7d8uw140HV3Uc
og2faq3pEWb8l6Jx7kesOYS9JdIjqdPdNcPtGLvSX9GR8ne8cVlUOsM79jFaAnPcjpjv06cVOnnt
MXXI3TrG3PWrEyG5sdUUWJq3xmbfIvJvpgmKa2piz8lJkuwbfV8Z9isO60edY2gZ5qecFy7Mku7U
lOqmL+LBLRRJXmO7612DlSbP8ENz1sudTugmqMqBGZeS/tu6LNh7F+0GZIxDwUFiGJnkMUDvnrGZ
Mc7c4gW5HWN1urPS7cErUujA99HwhFWcFPNnQ1tjZFEXr035WtTYFXRbvSgt2ZgSu37s3ontwmyR
uGjZO+5wBLOq7dlQ6odsr2X+qAUpL0uUqfWnYsUzatyVbDZIzKGJoZwmsb1MLvUqOwNFnPZ4EGd3
Vc/Uk87ZHfWR2wc2ulHxdRO+fP+kpnRHWIbYqTpPw9FfXuqV7m3QUZq9ZYndRAcum00Y+wRKfaOl
zMAny+eTmnE8GaMeuqZsonIzxY6skBN1SXtuGqXtu0INF34RN5Ag6z/TMROhuzXepZZUfG0zfzSO
OR9yCziJlkD3AfqNTXDrtj3TOu8m+/Z3YpgQ1E06x9Mi5aM29SKwOZ9j5u9x7yd/q3qkpsvSqMa2
ddAmf95VMOSZpFKVIdAkF1+fvxi89gc8nVyfroZv35z8qIbadJg3B21+m9PHET32vsNjR8XIvCVR
ln7DTAf7QzTLa0/VcuLPepMma2BbtmoPxeoprlPo04+bZnWxzZZf1MF8ZQ9hKl6p9JdwRTpmncv0
H7tMdk+tKksudkohug/rJ+0I87B1sV39Zkm30BlLCbAlsY+W01Aa+WPJms84Mvqv8ieztMVZ9wUA
LlyaZrDgb3GYnbtD5Dkte44w2Z+qvhj+zZXd0D/nifdqT+KRMnLzonogBYuCcWBIqqfMRj7WDAp5
XGBsK6NyLfVIYyjMuIIZaERW4xJNnU00u9nV/6lGZO1Xk9zB1iWm4P/EBKlRZ+RZBpm/4uFrQISz
Jpktxrk3e0V91PRXzMuT3A3r3fVR8pJ6gVRm+lgItT2xS4ss41kOxZhaUj8jXTBr+qD2Hdy0ppAU
MnKrdO9+RONd7dq4MRt3x/fcRaO//W3sdSCgMpuCDnN/SxgnVZvFisHBdthx3dh8q8td5tKvyHHz
n0bH6COMr/rZ6piPxYR3TuaRjS/Dp5vED6Kh70XQtggVFq+N8ssHIinkbp2Ky2z5zZMxiXGXl+O3
ai12nehwcospceUJ8iuKSjssCWPqSglqvRTZLLP4LzuIiIPajKsxyGOqKdZhPAP8GDuDExwls3Yf
ag/p3Z0+MmraxB9j0192/TCddZ6OzNtv5afveccIG0xFhBJwSRz/uABF1gW6HrVh3OQLefPGpBW7
kduxD3Bdpac2HaeQxVRJk7NqBCGlbZQPmbWnCvJiCNr3RTObPxMH731mNH2Jft01Sk+2YCNWxmCX
Cs8gJZDPDPA0Lan93GYMQIFDJ8Z37+YjvgbwfX+2XHOvc53k30OR0x+tg+9EnZmUcWfqYzhQ3EJt
kF1yMQB4fFCAPZleS2QqPhDvQArItC/oXIKcJUxutjH/dSpZxAjcz2wTL7TA60Mm9F/FuiVTvqOe
Txc9Vzte0lvbTGE/d7j4rIumuhcA7j8esy5qCou+EYidtcu8RNstuda8OYLZcICH+1bkEkBIS9SM
NVb5Pq/suJkWLm1M9o6IRm8pve+ycxkMmAPZl91Wm9+d1lWfy0Bll6WAgJgvk68xaSVYvNqOhaiX
R1UbD+PcjXPko0BenBnpOaC5Tz+z7f6Wlsr5U8z2FhRLXZJZXSlqUDJKwQiE7jw8VJku3qqipLAn
d/peP2VnN/MthgtGsjM1TXwisz4TmARuo+TzoEHQ/lUj27FBKZX/VjW8JkSrVyfRePlhsWs/TCpz
+8ikQPZgZvyLg0JdrWrNXyV2WcYSmnZkO47fozG+J1v8bXyqX1j2+YNI6s+RleUr7cr6rguRHLBQ
d08r5p99j4vlx6FHOI5N2z7oemM94q4XZwEO/dLz4z5wKjO76MoSBZsnWXT1fHTzovgZOh9HMM4M
fzFyngEqn7l246UWW3arNKhVadVFq5PmMbh2/6AGX3/PF/cnzyZQRTN6s1Pi6l74wW+5vfqRvVhP
1ZAW86FoS/MrZdsscqXKXvheQ6akNZ2lox9xR1+Kav6vtufjNqTDedUn8t/tiTWhcmy6Kbat5Xeu
cYDJcq0RmdadSsYussf1n+ZOUNVlo578scHSXwySG8son9xpRVvUPWOXqNJHsW5X5yVX/IdZAXbC
Uld9JNziHaum/TVYBWvETZ9H/eCN/1wOuJY1J0XkgeLzQuRHpOo3o9lLV4hbM1O4Gmb+o1KNQcJs
eScn63/7UibDAQGq2iltdF/owEQMCmfaqZxfR8rmK58YMc6a5LPxPD1qqvVNaeaG2VHaoW/bRzZ8
1A09yDqbdD5YC/j213z7dDMMmQyPyaL3RP3iGgVXQV8666Gfna9s9P1LdR9zeEtdv1WlYwVbytLA
xn4bbTfWE9dNOb/l9Ksccw0nUbHqqRCBgdeLHcoeVqxxxTliJoMkYkHbdnOv47qvstI9DMpGflnM
vo5xi1UHc5psBuoG0yl3cz/pPZgYD87RMMfz0Ap8Vk1ijQdHt5OzAXF87w4aLE4aWdQPKIIAVWC0
G+O0a4kftlmzuQk1eOgTTRUWs7vva88NGx1Zx2a5KnDyzHtMtsHAZuJqe76IjRHUlryKkpKj9vzh
5GXYKikXysO2AQabXUzXrMtn33gAcUIKtF4XVZ26j1XwFr9UbHcZt2BqvE+Jk+5N4ePmnVEZObf1
9AvNhMLI6fSXiuF9mGqpH/aO0z+XPbA4k71ZIkCvys3+yq0ZQ4aR+YVhqB9CtTfjHLdEE6CHsOHq
ds7Bk9MWN9giwmkp/trl/KeR9MEsP2OTa8djb/vLYdCskeAB29gpOIMOG5l/lkx7wIGNIO36b6Mk
7iJX+ufkb1xb1AawBu/m4dY/OnV9q0vrxfcNtv/dnv35ourDiSUgtHX7zaGI2Nc12LSpVc+Ca/pp
7ot+X2lWEhvgdA8mQUh64GGFigq2X95E3TzhNmA/EAUR1+x9Aruixur56gepWdwYIcRzW1qv7f9f
jrq2n01cG4EE5xyrjEpNCBQoP0dpDIgU1MJt7edI7/RQ02lfZedE/mi6gWHowxEPpzxQa3PsOJv3
h00si7usRc5TWnsgk44oLacgfCeR7JFomn2wu9y+sNlWx2yF2zw2sNv0kuTZ/cU/4x4AG3+mVU/L
pIqrrkn9No73LcXWSvhdxLqvuHt2vs6KhbKpaLCF0JYT+8/KJLQysy2ilAxZ3lJ6XOd/xJ3ncttI
96dvZW8AbyGHj0uCWYHKsr6gbFlCzhlX/3/gmdqV8QpkLb/sTNk1tsfNZofT3ef8QikuvEDKjq2c
K7fIIo5ovZ7SvVB19TOw8XZbNFl3xdWroKImvA+NN+aGJGXJor7NoKgzfEFMXmm8a7lxt7EGpb3S
y6D/R1DtXxrdXySx/0PNm9L3brOP5KEqPj6q65/ZlKD3F6fv2n8vyJ18VtP/a/y8r+3/+/n/P2l8
kgj5bp7Ht00T938dxp8e/jdyPR9/mIEj/e/P3/uHzidJ6n9UVedf3vZUHWU0Xv6h80mS8h9TFSXV
HMm46HOiCvMvnU+W/6NplojOggjKTJFV/tK/dD7+SNIkHfa+JevG+Pf+X+h83wrPqNbUYIrqKVoz
RSMeXCBg4QC4HtqdcIZROtc4Y/hVKaihip7kcitiL5Eu9Lok9Li7BjDtl7H+d9V9pSKOzfxfHqIg
S6rBv5alTJo3qt4Iw1I8WCCdwHE5lLFOt/ytABAtM+pfO26KGSUmrwYL7VJJkzvSxjiuD+kG4Iis
CZTUP05/0NxXmEjyJApGW87ABxXmtVRcGZT5Tjc8N/QTDR4SfhSBZVU81HivdhRIZArXKSXw083P
9HtqDOUr3DQ5PRigztazJyM7o8c1bobv5nTqBSWAkO7FLJMOkjqsVZ4ulptSjSKfaqRbLWxua7BK
WteNuPGtIOdHAycZynYLS8uuOku75dBdCREHel5dB3ANZHGv62CjujY7o8n2Letbtczx97+oQ6Uk
JBpodOKh04LX3hEXyKZS3v1ERmAvac3mshEexZW+fAosGqmCni8epOQNrCdQoTO7ZmZlmOPvf2nY
TYQCdCg73hCf+/GG061j8/p0p2f2zchY/qvtLu1QKaLTca3wRl8ZmEcE0rvh3YoFMLT0zFcw5lbJ
ZOe7VSobaTSIB035ANJ1gEm8FEp/1UegPalRbSLB3CsUfqU02qeitnalmpdUsgKUjhkmGB64A67Q
wtx1NnWSrQVjAGPl2YUfUnly17ErrHyVArrT2ibpO+48xRaUBdfXCJSQsJap5g8qmS0uZ0qDB0rx
3PUvWV2tvY5ya3ad9GBQxhJv4930YnJbg+0xke9IZSAXdXfTdiE9gRmm7dNUXkfUciS3WhlhsSHw
2L6s77B2X5bALYX6rQG7qhe/U1lcNH5PCl8HY/+7G+BpIso3kGs01ftgoJKmFJdI1rHMJzEwIcPs
mUMgwt56yIs3NbiSAG+eXid/JBm/Cd2cXX8tlCBoCpD07CHsK8nVUpVEI2MRtwa8Cx6q/a6vyKeq
5N099Ne8dcabWulNu/W9Q0Z1SQMfYEbCo1K4W7Oq96Cs9z1nmS1gz9VzkTrdz2/lOxmDSRSFfZzz
DGQ9NySSW/k1pKJb9G8SpNsU4SsANaF6Ttj3jwr9N2MydbJiW3aDJFQiFiLOSw/KqTSPelksHZGy
A+CEPvqQAoOtpd1WOkjfSpRsF4UThWsp6vBoG7koFokvbkRZ1AMQ5rLgAWkeMh0arAJgN8q2Blhs
dAUgj0BWkM1lEPCkyBeG+kNjbXk1GeFSXmrZp0QjBfdPSTdhIoE+oWCUxOkGDaklKrnUDR9a6TlN
rx0K3LrzaIYfKVzwkdR7euxnjpip2ZYjIKJTx4y9DKYyEMGxOWdalueankZwoBaQAySm1UWJxIuW
4KXhrK48+DWhhIKAAKeacz9ZitKb2W+NAQomOHm57pcFqlz68NIBxOsljeMF7rt/l+hkzCV9lci4
WFz2/ScHgJ4GSm7oVn9AymLrqpxmwvvplmcOsKkPl+UHtYMEEkeLd6VZykpAGFb5HedbKT6nXT9z
yBiTgyBr3cC3Wg6ZSuDEfm7an4rwcbr3c5M3if3wMpuw7FkX5IzzZttrZw7cuVGZxLsMSliQUcQ4
6IQRp64XEop0eQEmyNuqxcPpzs+NyyTu6VFSNhKYz0ML31q/CfJ3PTjjBTw3LpNYleotSghuLx68
giwKMnT26S6rY9++iUt/ZEC+XBhyKzcNyNdIFknktINig9rbSu8BGonwQANzZ/hoQWXoIT75wa7E
wilI1ce2qmwjI08g8PxUI7BkzqItQuq4/hpc0N5XY1uTizWosHUz5BsBLEIewokr9J1fH0u/u2uM
GxnVgzL+WarJSuh3mHZkFZ5b7soS15n7orrBmTvdzOBNPbUEiksx/G4uRfBWlXxdWMKFLU9ijZ71
JXjfeHyk3Af9lQLc4/S8zKzXqYdW5jlRrEr6cIhBvbdtuBYbDy22u47iLNngc7M/M/njQv46+dUw
COCzCJVUHeUd6J7Lej9OxJd269gP2HFcAEIwCoN7NQQvQ//ZuxSJqTef/oy5SZ1ECioylQYEZDhE
7nuNRzpUxMsanoaKoMhaOeakLrwVTPk8O9PhmegwdbtqwSbBQ5OHg15ma13CHibxbgX3sjebPgkQ
ChXMUvEZjpg8K6QhhYz76fGY6ffUo8oNRScVgY8dUuehLIWF6nALp8J6uvWZhT6VGRJF1UWXquCy
D4nOCB878eipYCE4s+X29+nPmPsGk13q9xDQjG78DLjn6pOBeo1fnXNsmlmHoyTT17XuA0mr+5qd
miY2ijjeuTf+XLuTvekhtAhwiXbrn1GwJLd4eizmmh1//8vWzCpT8HNLGw6tuPX6lTPYl7U72Y7w
CdyuQKflUMHxbqWHUj9z8s1N3mQ7CnKWafXYsIu8lHgn8QZTzlhFzI3F5LyO6h73a0p0hyTbCQ1g
i/vLxmKyF2XUZYRgnDqLd82wpfR6UbtTayc3Hiy3ysb+ehvjPq1XlzU7vve/LAnZ4h2SI9tKtL5G
46UZNpe1O9l2Yc4lsShpF1RPp7zl7cdl7U52XAXQiMo4ASkyfnbhNXDUC8d3suXErs0p2xJDzc5W
AamGFw7EZM9FgKMdWNvDQdUf5OGhOveAHQfym7vb1GPJ8yHJGRUDEWR3eljd1WVMJsylFGLukBu+
cFQmG9CtPAfZVj7FA0zaC3tAHGdi/8z++3Mn/bLwsqZEnB/s1gEZ0Krfdd1lZ6E62X+x51NSDxUW
NNIKFJqsyzbK1ECpFrKgzlXa7Xk0AHdwL7tFTs2SlEFCMTokXrTxPlGRqzgTOmfGV5lsQErhUg2Z
BNeq1kZ1G0zP6Q04kzhRJhvQ9JLUzFPGAR23tvhEHXzT1+VSgWSA9KrqIgRdHU9/1NxXmGzJEPUz
pymMgXcyqaT6UUp+nW54bOCbvTP1P4pz8Boobg7Qy3ze+eJG7jkGtPXp1ue6rfwdUtHvshAJ467X
ocQnQYD13i5reLIZA0VUssRg6JtipRtwfy/s8OQorBI9T5zO5HJqwNmWb/1LOzzZi70i6xIXGWJf
dlTiXV2fUWedGeGpbRG16zgwYH5xFh4i6rNef85HcmZlTL2KCtUtFWuMHpZaLPCGhipxTNxz0fSP
+cg3C29qTSQacuua4wVMCt7K3jt6FnLANeizhIK1sbK0p1RCmAjipzv6Cxv4YUj3EZRrFVBQtkQX
Z+v77pmd/L0qrEqt8e+F6kObg3hPbxCRAD2EWh8imR2atxXyfOyMKgD3Ytx3jXlZzJ96GKHIyCfE
UX9wIu+YZ+ltcSboz03buFC+HCYdIEYvi/gmRg2YEuyac+tBJTq97eYan+znCoE9vx5XW6UgnBiF
a5TlsVs6MwvyTBLmT73sS9/RjFCKspC7g1yQS0GBr87ddaLXSy99Q/XTFtC/dmVhL/f1QQcdE2sg
gmHUt8gLVEDRNRlcr+TfpHCIIoh0oQEPvm/OdG9uq01iwwCeEotitrAn5qSEdh2Eq9PDOtfyJDh0
g5FHXFaIOuhcpjsYuafbnZmuqaeQOqQOzh6060tYgwDG0/uFiH7H6db/bNVvtvDUVwjV+D7BcZDz
uowWSNivQ1yqwWyEiDehsbjpAuUTDxaxQUSp+ZUYj7AItZZpSnQA279Rfzk06rrPXtQhXpXozeoI
mWUydF9kVq1I2WXlsybcn+7tuJO/6+zkElCIQWmVbdwfoNkuQv+ubLPFKEOiSsplsyhNYgjlnjov
FbE/pCr05eizry6L8dI4vV+3habBpxST/iBS2+NhcuHTemo+NCBU7vYZWbuWOgkk5kWvF5dd9aVJ
oED0qpO6gNHGR1YLl0lzZhZndsofC/UvQwF/a0BUFK2RytCpLLZLM7owkSZNtneOF4qk5ml/ADA7
IH75cnrdzfV4sretBtMXPYKhPACIPLrF6qJmp75AAjXfHkH7/tAmtnZzcbOTNzB+WsDmc6c7NI+D
3/zKovL9dH9nQtFU1x3LAbcqKgqtyD4Fwo/O9FeOEl32cJhqutf4qmpIyPYHIVpSMywuu2SKk33X
9FyN04RmEYobSWYX9nZcKV/WMAKwLtNHs7iU3EM5PT3AM+tMnOy4FgReVqgsiMQ7IvT1FgkoDZ5u
WhvX6jexU5T/7jF6uP/uOlgrS6n5YXE0I2Gep85aH3bCAJe9dO9E0IhCocG1Qka2slae+VE6yRL0
OCTWB0HIYCgeLPOOhYumxM6XUah90QGu91WzAKe36CHi+0O+66AGJsF7Wwg7DRcK09lq9X3V7nUT
jsjOCcxqQaZxFUm4WhTqss+Vhaiv4qpE0WWUrAEU6WGi6T0V4uvpEZgb3ElsqDQjLsym7Q+qAUp1
6RT26Xb/xMPvRnYSHQzL93PkFbqDC65GNx5cZEVDScQZ59UR7kT/dxR9CPFD3r5ozZvL9ef0537/
fUxrfNF+WYJeJ1ZOkvPSNoVVkmzV/oyf3Vy7k/AR+q2YqJZAxgHVO8T+LjpNTGtydhtWh64CSumH
8BMnNGDNp0fh+ysBOPi/R4ETT+qjcVad4AUx0kU03Ov6u9NeVtznMfN3+0qMqJ0J1JuKwTNkNV89
k88Yv/Z/LxqsrP5uV0dKGyss2KAS0K9mdEQCPKEG91ryo4nPXcbnpnISTyw0qLiBkwSUmo3boF9h
nx707w8CwKB/dz43RGR+1HEu440uihDKrKXqnisuzfV6slHhqNWxHtJruM1Vumuz3eleK+PX/m7M
JxvVwSQ8ERAWZC6vJFe5k3sUrlTb6R9F78kDjDWoYK8bbY3Y7dGXpIUg3UgW8sBomQdlvoXEt9XU
fp9QuMRRYpVntS2mxp0kaPDQeKVkyDh81Nm28B8hz9oITCxbCkADkhYRzLrTXwMnjO+/xxTTiBJm
Y8oKr/q41G0Ygqs6U3GkR10g/x04QLXJL7muQnk4XnqiuYo1mBowMHEKbSJzodXGDi28RVncNFkL
JA3EuFoj/RFtUXgKCn0liwNgHkypItVWgG7Be7vSk6tOU2GEE7ARzLGkp079jaA+mJtXIxMeVAlF
Szm+TcNfYvVs1PKqhPnvwTTXBX2tYL+VNNgLqO+Zf+V5AogWfV2lR897iQJcH6DIN4Pd4RFuajs0
YfFru2tgHqKKgrhsgEC0tDDNJyWL7aL7GUXYaok/okSGs1tRihd5U6LChRdfZ8BIQX3RjZ8G7Wik
8tIJjY0WBhDYUeCNVoOIK6K5xJlgFYrajW4+m8pVmFpQ2i3b6qG0thsBvzcvEI8m3hudLqwKWUJC
5lNE4tcL3pQqPJYKOk95eVnM/QMf/BLLsaZz01wbqywKcuug8c+tlXHPfLPkjcleoqhsRkbLXTvL
HlPzClH1q8KFJbXEYy2Ttm64c9Iz22tmVRqT3eVrLkxKjZekgzRUParsbvT8bGVyJl5OsR2NJNSp
ZfJFRAESVfETizy//4wQko8eo3SHhThuwFXkLi3jvXQfUrT5o/IBcmGstYvcMxDIRxEzx9pBvebR
tDWj/EGs662H0l1reEszQ03MvC/c9Nkr1hHcL73U17GMAAWIasFaxVm4AYPWAq+rV3KCiqDV2qq8
94Jn38DyZVMZGyE7hzuciYFTmEelGh3WnSILQgzx/6AKfnc6esw1PDmGnajwi1ZgHGNr6ffHonk8
3e7M7E/h0EhIS34+JlbM8ioo9l2wFbozWN3vU/TmFMYMPBzWFsY4B9h4QAV/5zhWJPCcEi9YN0Ts
Xs/3renbp7/IzIXCnFwokOhCE8Dpu0PoHLXysQivVawVqubMl5lrfhy/LzsdYcNsaFLOIMfvkNvx
V1n/Vlr+UkeG6PQXmNkpU2hzWTcidjoczmJyUCExWyZCYnuWrh6e+Q4za8icXCvkpBKwquKA5qmG
cXnUrk73fK7dybVCilAoDDPaDbV1563j6kwUnGt3EgRbDCY0RSfjqYe7Tly62plH4NxcTiJeghWg
lBQuwmU+OiBFAnw6RiPiiEbfOezUzNqfQm0LnH9UfG9Jz+XPUf6mjlIO2LeIJXUebDD7EXB87mIx
M0xTHGuqh7WAiDlP5SpZyrW5AWh2WdQxJlEHLec0Ub2yP+CgiNB3cK7aOLPWjclmlcJI6b2xKuhX
JRo7/S5FaDiHSCqL0V4UVPv0wlTGFfjdMTrZtXrqI4glE90M5SoR4KkoV0hGIEFzHNJq2UfpJrN+
Vf1RAEtv+tuR/y2WeKm2ixbdrwDh0KpHT1bCvyq34bZukJlZ4mnxmOVPyEVtBj/ApPsjjK8F7GUE
jCMQRzB1c326/zNZXnOKcu2QvcM1m52VVK9RX6L2jBUORjAWioKJ9yuIQ645mCtTZMizu8y5jfQ7
w/xVjOp/HHUB4nfiEKJ4jMg3eTXBsuwmWMNb5pS/k8LneDTFPReBZ44SYxJeuk4wC6ui4Igkd1vZ
zUYJLkrCmlMkoulJeGSMh5Rb/Kq72g6Qejk9wjN7R58sEAfxANHLxwVivifpUWh/nG5XmoGAm/r4
iV8OjAFbEpQgeOAWFEtktGPd4j5s32LptkjIk/Xum0tFIMre7rRFUWu2oe6j7Fly39BkgZEQLHOS
HcYgblQZDe7+s8UIRwxeozZfwhoApoabQmpH0apEQwwStIptLmKzS7nSVo2hjgZMi86FWNL1H45w
FRUHL7gS43spu9biQzaq/V5H2qHqP6pim6lrSfihhw/+gOx96a+j6hFRHW0hCv21Kbn3RmGy0gvp
JVRD3nf7Qv/Rt7duGNia+VYVV/Bd3eYFwxtUND1rNWQlYmefRnWvVgU2H9cDOlgIYMqiCuIdUWjF
sBVUgD3kZ70Kd5Pq0egf/ewot495ez/UtV27RzF5GJKr3NmJwk2YbF08dPPbPn8I1IOu7AfftL3B
tQ3vEOAiZrW3mNOQPX4K1UOm/C5VZM+kvY+dlo/MqVn+jqp2JarGrZmXLz2kJ09/8VoEHYQ7uq7W
v0/P/NyKmuyCxlXaPBW5qEEsCaob/5wV6Fy7k0NWxaE7TjvabWXIKNfI2Z3u75+a8jcxcooJzSGD
4P3Q0bDorCmLLoTasj3nzo0FhJ+e8JRTwtfg5Yez1gbU/n8I2ruDavdg7izzRfc/tC6+z4roThO2
Gm4HHmqaWBrjE4dFEQS7y4BR5hRc6ohVi7sIKIxRYlAzDqJ7ZquO+bFvvv8UW4qhgBIEMGMOQ6RR
a0cPftN0T0q3b0S7I76fHuaZ6ZtiTP0cCVlcH7i/46+AzJx02R1Jm5zQJuR41chGpEB4hQBc1Nin
+zuTdzanmFKExZN/ADYN7NQiSHCj+Ok1a5kjJRFw+JHuO/ddMd7zfp8hBjyUmBilyBb16wJra0TG
8rJGroniZIPxxfCr6G9IaURmhyKsCKvJVpMbobxRdBhEqworLhEJF1/+lC3cY+IPwcx2NcT/rHAW
kbQPO2HUV167foMA+1NZ3EbOqqqvDfdWU240bY3AxIUzNTkSLF3opdjhTZ/n96F0ZZDAOD2kc0tg
/P0vJ0LQdIhLuqxgSV7p+H2cuSTMNTsJOIqmY/cx5iBEocBK7NUhc3VZhychpzejTEAhn2LJu4AU
bGcUZ0CvMzeFPwS1LyOR1J0rtkgpHEoTIQFeyp7+2HTNmXGWZm6Xf5b0l+a9BLc6D2GVQ4jUSeEZ
mMRApoqQgC6rau0qHyYFTCfpylGheIH+DdcVEQWRPLipMjx8XOHNSPwPSxAvu79MQbMD0PUYkkN/
iPXqt/LiKervi2ZIneT83dYJVU1qB5DrCwMP5XNXuZk1pU6iimvKfqYUtItEvokE3Mdl3Z1c+33M
5ntMxwY0e14KEV/DyxaqOtmyqRLrOGbSXezmO3Ndn619jC/Cb84GdbJlGxHZKaSyKHk7wCrQqbX0
JxORxiy5Co1m4TafKOyTm7aDXFji7EIicxkgs2J294n57gU4LrY9fF/5FleRxRC9Zn3z0EKjrCLH
5pRxYhh90qYzpYU4quQCemteB/lmSI9uvolwxpM2Q8Nrvbpty1fFFXeXTcQkZgRyJCqI4nFJeVOy
fd5eFopGLYmvEa7ssZvwB4ZLCG9d/GnLM/tnZkNPQbpeowRShU79YVBvWw3JtjAlP+IhkouCK9fL
C3fTJC/gtsh6QsYjLCGn3mCvXBqPF433FLWbloMmZsa4n7ptjcb5hVWuKWoXl1h3SE3alcSr+rU9
x3eYGe8paLdTlNodjAZ0e/Gow+1NUmqkT7W7SsuHywZkEgmUVM500a3JDVbxNY5oG6E+c52bOVuU
SSzQ8h57SpwseSL8wH8MjcurwrTOHC0zcXGK2FW0RDXLsfFBW9X9GuGc08Mx1+nJfpTx6EHOnTuo
FvzQrc+IcgrmSqvTjc91erIrfSfVulZmkeSwsZ2leq7Tc+1O0nOGyL3ZSEE9VPgVbJNsc1l3J7sQ
E6pI1Gu6azgIXF2p7mW1miladxCKwsrlmpgXkYhb1fll/Z1idU1MldRKDAl6ko3fkxadAZPODO8U
pNsbEDsVIyDjvHGOzdNFg/vfWFutEAedRpurYnVO8GOup5MthxefNUTqPz0l7XO6p3/y3t+cvX8S
K19ucU6Z8AaQuu7QatkyCE0QJrH+q5VqPBDLfYQCWOIcKl1CJlNZhojQ+EiQ4WhLFfGYIYa0KPV0
k/LCCO4EwGpJcp3jKJS9RipSrImLlvJg+277DlhulSMSYURILzg1pq3lsIwUeV8ieaD5T6Z/DGCc
FDutuVFkUii3qdxs6gzngeIlavJdrJCeDn6AEEHgeEDm00MrNdQjaSlCjVmOWtWCm+2cMN41abn3
MLzUuj67LqubVk72ZrWpnPuuI6Fy8NwtXgkbuazLhdTJQF011Gbxeckc/zi06QFxPhQttzInyqLs
W9wWhp2VtjvLSjaqK21MeMsJPsyoD2oLfHJxTsW14fSMzEzzKFj19XRP3cE3nDalVIRNDUqS6mXB
b4qeyhE/RmuR14BfXZXyq44qIZp9Zxqf6/Qk+Flu7WeJwu7MtN+1/NDHj6cHYyZii5PgV2ahiHL/
ALuix3pTwtz7tWBRnW58rtOTEFjGRdtrsssxA48xsH31TK7n+04j7PX3DBZxX2RIa4Kixs62DxZx
vB5vUac7/Qdr+98b1rAmj5HCj4oKASXOmQ5XGXySKhxiFfG5QC1uSJplUXdYjrl2HI+Sp5+C/orU
8CIs8btvmjtVPadz8v3oGVPEEt5MUhXoBHoRufj0Ob7szmJMIUu+6EuWC9rhIGfPWIMq9WWzLU8O
f6kuuzhoCZ/K2n3qf52eje8HAYeSv6c6FS1R8SyfotDave7PrJ/xdvbfM2z+4Q58CclqmVl53Xj9
wRgsWyWnPVQgZAQd7N+ZqG/MfMJk5WuVo+QILzIWDkZxyCCJWmdH3Pb98jHqXy8amyk03wdWqiJS
3x+iXX59YY1iCsgPJUdXwxEDitDDU84P97Kr8p8sx5dBF0pR01Xy8IdArVaxcp9Brjg9Dt+HA3MK
ms+RDu5EGMiHqtjVnUoJCVh+cI6iMLMCp8h58H1yJ9X0OykB5TyIsNAu6/b4gV8GRDaG3nPRMD8E
xlsuDHdmVC8QvYrPjMpcvyfbMXbyssVdrj/kw23Z32TnMD1jkP1m80zh80KfdiHS89znTAcHF2qd
RbpE6taOnRDVUBE9d39VnON/z6BbzSmk3q3TQW9KqsKKtxkw5qjSt45MmybithqVGzVulkhJrjK0
zjEOxwPxGDr26QmaG8HJJlb0FKdln9gT3lOyORMZ/jA7vxm/Keq+CACZIXPNejLdg1fjr5NiWKPd
JmTUnci3877YJirK2tydejzyRFEgU73LVFAnSbLpTRPOyQ9awH0FCfDnWLwd8DdHOrhrngOz3uEI
gCJrcHSk5lfb/AzLh7DcisOuzpt1Z5jLwkKS+Zy05B+ix3dfZ3JaBrGCvZJWDAdFItezV0GMp1m8
apFAE+vkAApHDXd9eAt7IS6lZSnd+fL96fmZCbJTPkDgaVCeA16bsXddu/7CGXal/BJZhxazt9Mf
MbMEpqyAXjP1inUAJOR5uA8vSy9NOQFFEZRRpJjdIQqZS9yt+3N7Xuafb7enMQUMqy2YmyhNuN3i
aljVSzn9pbdXrvhqlu9oHxN5t25zG2bWMjF+Np5L0X0PhgRN0GJZh7iONlvPvTKzDq2yl9Z4MfV9
K72yYhdiLGxMbCBL/Msq5NYs8SiVV4ayU/gr9TFxQNRryxrr0SGtN6hTZ6m+Rd91WyKGVmEfxo9I
v+9UZ59Z2UEq3g3Epv0sxIwHd/MOrRUVufpyJxuPQmHepBUoSvWGFPvK1MxNJ2Yb2UcFIvXtJu3v
h062w2xfOcdWSkg96raTOLYo4Jkr4AjE0wqTFoD+i1pJrlMrt922XFFyXkKVt4vgPiYxEQ/ZskO9
rHHbey/DS114TrKPzMCedPyVtWktY4k530p2HhJ3jwP1wcHeoFOOw3AFsHk5WrqyTw3hOk1x8ka6
uFWWVfPZC1ey5y/xJlIDd12oKCbjCZ3iXpA7H2L7s8XAVjXAfErBZ8YQ6dh2unW7EsQbK96KLQLu
eboNJRdCVYHBm4i2Zy/uuqHc9MiTO8JHG3fHnqibJ5+5uA+rcquYb6OTm+unpHDXGrW0QH6Js4PV
fvjirvSfcZdeijHOWp5n98JNZzabMtCeS+c+BMNfFPG9FkP+ZQMjxs6Tco0egt2GGMjWn22aYYeR
wVmUcWA5YiCLQ8lNHuF1RFhatP1acq115Iq2hi+UQjTCx3pZIdjd9O9hcK1m0kY2lWUG+0HqMtv0
B1s1HsiakTFalJ25cfoK58loaVGnk+VDge9lE34YuY+JPPJZsDlb5WZAAdHELA8s5kKxfkbdBvyx
3Rb6ZsCuzKjjFQcpaJBStHNrpa4C9UGTj6X16HaPTXDVRMemX3f8shr/WxNGOcllnqMs+ZSFN/yc
8HPzaG3q1ZCvqZwW1moZenZA3jzGhstA93z0o+Kd3TQ3DTgUj/qdfhMXh1x+rfocVA2BOPk05R9l
+K6Ub6a5aZwfPe7e9WfEnxnSJkT6zjfiZRQJ11Gwwg3NGd4cGaMvcMIxRuXHLrrNohs52nGdXmKI
tJQsB+4yaEzbaa/j+LpA11u8t3xxocNkyYUbByxF4GXYnt2Sx1m7oyC36dpl/NoEyMabMKW4XRRv
cbBL6gIv9R6hwm4tysm6Gu1dIb14grU1k24bq7cAgpeVcKM11y2uWlW1amMo1fFPU3tM+hRnr8jG
d+CxQ7pMJieBSt4196RVJd3GLh0u98UgLGOU+9OdVnXrxj3UqWzrbr7wtX2RNBiPYJo5+lISdQQJ
z6CxMJuvZQKRAdcvwBxaDYFkM+Qtjuw1ZlWhDMAEJ0JTLu3cRAQ/xMYcNEZUX1v+UVNvDfEYm+Cy
bQDp1MSk2kM74adR3Elyd+Wq8n0XgULBylMInwPyqhjmCQm1Xd7pZvKAK8HWKgQb+QjMClaJQH0Y
FG5U38fZ76ILj7qp7YMIUXcl2CjKvWOiTB/isy4gEkKBpMN5TRfahRxjsBfXttU+Wla/yEp1ZeQ/
sLWE2Qr+PHMxLe+ecIrEhhivcekBXd6Fpra4bjzVOPWMe890VdvyOkwJb8LR+y3+6ePw6ubGMshi
HPdgWqL0UUNmVnDLAOmfFk+qBC6v9LddtNPgnRuNDd8AoFWIqcizpT848nPtFzcy0pMufEcLWIes
ZGug9ausfHMb8i5J+VqIHdbUfLIlXHclh0Ay4FCvG8tUj3FtxIwOd2pXqXYFL6YmhIMgZj9SIPBR
ly9EQBJ1pNmZOWo34f5aPvZ5gh+Us+762i4GH3NCbR30uzKqDhlGM+66Gt0Z9E3SPQwNtNRgldSH
qHxt1ds6f9ZlCPx3QvJCClXI9hoXHv6PzsL2QnjD271lBWFJyvNtlIyN8ZZZhaFyK7Fi5PrBxXa2
kN213uBOtzLT26AlUfUc+A8qm8VL0Ml39o5sHSiOLRMrsPXwrUuzPcHagnMmKB4ZOhH8tbTKxPtG
kjcBJ1+jPCnG/VACtsQCCD+nPn8ZLUdrK+STdq17nSbpSsU+w0D0zJC7R195S4q9hGOsgpt1jAOu
Br0MlBYKtALGrdlvTd4pJZe+bJdqCM+/S0PJjrhCRGcb5Nsq+iVV+4Aupe4esNROb3DDg8Ggobwf
PLb9Rmhqu3eeQRBJqWRbqrzIsrVogL3y37GxWlrtnVbabvlg5a+FuY67W6HZ4yG6q6p7kj0coVHf
vg+qtGiKYCULwiYaWEU/9ORnyVvKkwqSdMa+IcQGGYIKwU4OYFVfJ9hS9kbK5avYuileYuk66m9w
S1vkCdHLs0vpKIXpJkENdvRtd4xgIbnuyteOkAF3kXszkMGOym0rfOhoGI52cCm7XyLxiblgOr6M
NBT6cDnC7bRfZlhzjvFmwPXDKavHmkO+vIvDde/eqordhVceNEvD34jKhsMY7NgyxEjNj2xR+imK
204+aOrTUN9K6rMUHZWopjx2lwsAuCAw1+rCkW8b01xL1KDQwQg4DlvvpXLtIsHkGnu5+N5vngTO
vsJESb3CzSQeCpK3fAbUDytxb138l/FROxTVT7fBjLbAK7gpdjI2pwHAshRzB4sLWbPF/fvajMpF
UeELbnIvGPJbuXAiFvRNFFOH4NYSh6GNvPDSrXaE5xsjO9REpzTLlr7rLj2rxIQZP12j5aqFrGqC
rR/U+Dp7sAR3HTbXQVturERAIa9eWP4aHtnRI3nllaRnKfv63qfYX4fyIU4/kIoUpGPk7av6ASPn
hZb/qAYHO7SjnxODu+vMf8bveSkPhW0qq4q0ter/KOOXQF6HLXJz9bqGX2OGRDCX470O1gZaLSmO
m23wWQRbiEpLP/FZRIZd8oYZiADdi2U94l0yVDe5ltq5j8NafUit+EbK2pvQBaeFMFAn+Fc5mmIV
eHvB53zRO4OX0QfM5U2XlvfY6Cwzx7H9Idp4TfaOG+m2q/E2rReOVSxTJ8f1o0UZ947LIaHAXIO2
0aOfMjZCvu/bfSX8D2dnstw2sm3RH3qIQN9MCYBgL5HqbE0QsmSh75sE8PVv8Y7q8pbsCI0qquyi
KDSZJ8/Zey+vq7q1oj6i/lmVwKsX+zAav1RlWwAmGUrtvoP0PPIOdX2277kEJieMRApM2Ec2cCi5
XpfZ+8L+VlC9LNT0mk0PgodYo8IGZbIWmeGp8y+JDc4kDXhoT3P0VlFMyyRUWPFm4SqX0IRiY7kb
INyWOvwdrK7xsAFAfOwxOmnGh9V268yy/UjCFRaWW5D3Kw3MVcNzk9bVJldep7L2zLynEHCvAC0N
qLjqt32yVhITqNWmbRtvyjETStcsjF02HDNzeEjNT1O/D81LVtxTgPZdF7SV8Jds70TIS5TGrdIN
ITFX3hrPANRI1Jppccxhv+mw7wrTOOpV5nUNtWGlbop6XnVLEcBIX7VNHnQNdjBD4dUA28ry3Otc
tUHFVqWDivkQDll/IM/c0apfNOukTU/1/IOaYTNCogMGwY+HvKVksLlCFjeBfut9hgUYGX5KK3Yx
T9MIpUSlnB94GCnL62a8TwqYiuq5FJ1nGzUvRu9KFFSDOSHSFhwIpkCxXuJCWy9DeRhB487xRLxT
cwYBiatLudcNthwxrLom26tayVnA8qN0nzTwbHFr5QBnRtttCkLCTJ2OcLVyFqqb1na7xHItedu0
VIsZH1BwUdrOM7L1Yk2kStf383DX1OW6zjqgxiVMtHiDjNyVSL+w+VALfUYK3I3wO4Z89kars8NI
4LfGZV6k5eCU6Md042fOgtoSr6NQFC3qZ4/Rzwwt0NrFthNb4MBug4NocqjwCaJRjdzXiumSLSIo
eTntaiSEZViNVPJTFt/bynRcesI3NEN2+/LDtKo7Ndm31Vunhb5pQz2ThWfO3QaAjavGp67C42Tv
60yCaTv4JOlxtsXnVgVEG6/CzzFMvLB/HkxnIzflmvjyvebs+D1y5SU24iCe187ka9rkh8QOjVow
F/bvdCQqxyn9zJo8OIX11TF9GES/ruZ1b91ZGl8cV18pEKoPAzwzyzfFRQUY09MDqmR7RRLfekrU
c1sXh6ZHENkiYbU5ONaeagJc7Z96joiR+RzFldsgjqdyTKMQTk3lw2/Griq2o918WmSDr0TP0gZo
9VjXoIbslamehyr5Vejx/cxKgwuyBP24JC7yhaIgF3k6lMpIcUccuMKqnXRTuS0Ilum16uTYewOf
GAE7K2jMeLYq1Mn2JqwvXXsUkcnq+CNxfhHMB6KJIM8sgZiTcAJKeiT8rOJkAmuDchI2fR54OK7S
TGtFrrys1Y6CjAFLgWU5qEG9PJW4JSM2XkM8EKPo1zZR5WH1KIzpUSa/e8gzl6EPxsagU4Jc5wcu
YJ6nGR4s9Eh4drAiEAq4gwj9Jh6APD0qUe5ZKkj0mfMEB0mRLq7gFQTk5w/Ls9VREhS6W5gm/GmF
Dd0BLI0IsmCphDV8Sdvp3tHYXRWl9xojfF5a0I5GfFp0x1PlrZxl907zaTf6SsfA2WmTt2BPXtCa
T0Ceeg4Ls92ddGje2l0pwv3Sqz50+LA29k54XjiUx3EfhA6nYOB9KnhjODOwrS3wE+OhrvRPnVR6
Uvqb6r7X1lZ5ipQdmdArR/mpJs9jfB6deOX0B9Yt1OxtcmxS2hrNgBJ6bRKtb8rzoxSnbhiCIK7y
e8Zc1A+gle06MGfnrKXxJpydbZ9FAOPE2ojUj4wK1Rzjg7Ce57FhWkXF4ABnRYqVtNraKRK3xBpb
ZiwephRoTryTkWJ1Ixx28uCoy0A0UNdpGgk8RbSqOUsw5F2bobQPzZPGSaOzGCaLx8Fa4NNw7LcW
LYi042hiwL1m2VfTKjdbH7jRyrBrN2O1U3XlLpHio2BkLGRPxwomUekUER4loM9wYovZfJ3sTyeP
9w1cbiX51Zdwq2Xnjq4I4Q3KrgTKu8oH62Tr7WPXhwFyO04L93ZV3dXxOZ0u14OpW1AMw9F0U3HM
SwbMlno0BSw0vac8g59W7yOzPdUh28DyRiyia5XaSi2BD9uvKT1FwVtE3wg9bh4zIh+XVc6EuHyt
cmzr105OfOnbt5R2janrVGa510Sf0C/oa0Vux7vWEVQ/a28TwkiVqa/pvIdW/GCPPMFzYAz2xoSt
6DTaIc40rzYB2lytNK0fF0ZQOH7LN7PEZ2WZK6mzNkZ9ouPoKtx6osQDiIxxaQHXG11HStYmrTcd
ymGe806ABehtPNrTdeHZalG3Ia3I6F9Cs2WR/VxYOHssn2kYgfAbNxFFa65xnlAyFMgpCMj8c6o7
F2k68IHztS2isI8JvX9I1Y3dnBi64YIh2qz8nTRvThfuE7kPlIZ9R5nvG0DKVv4pLYFRGGs13Oa2
Fkyx48ZLG8g8talG/TmB6qJ64GysaIB154U1T9a2jWVzrq28tIg2RT7el85rqQynim6UYWirYaRW
j+TTwlfrsbd2oBgS60ex7GTrZUSiE0m/q/metsZsP8CI9UXy0ar2waErlFmnuXPWGTVVKTJc3q+q
8VaEO0Gnvd2Ivgw6fd3hRZayY0YlN3Y/0nJb0cQAwGbIxzABd40sVsS/SoKU09hc1bxMbaKvl+Vz
omABcLueCOPWukOmCL+hQZwSqmRgd6K/hmxb3BVCemkJthyy8pSyTjc58IQCwiRc5NxZVkqKHK0+
l+PkZYm2qjiXLpNXcNJG+32IRvtgxdqmoIQrzGjlTK9FP+zl8K5OEpz4d1Vke1IzeL3zpnc6qVnJ
MWV0IfN9I9nk6o9bqIZ3EgS6pPws7NHtwxH4G9Uf5MNsHL0xSuD6hLQrn8Il3Dh2YDPjMqH6JFa+
L9rnugxdIGVEVBv7wcZSI9PJ7a/nSOPYxPPO6Vx8AW5roU03C1fKkZZ0hTujU3cy/VBPLOJOuwKN
6FfVRKtJwfwgALKO7gQTEKznagK40ow8gI2C7wWnMpVTW/3uhvIZXiHR9OldNFu+DOouMiFKNqFX
1IK/Onhx2rixKg7C5kEpskM0nyY1v6TNdN9OJU57FrFUWutKEoxVSB8Ab38JipKlqrVeLWiKDfoX
ncdFhUSvSgmfxrphvvT4sq5I9UZ3ng1SXehOPOHSdcl6PzaL85RBzNQ75djr43EOp6BDSivT2Val
bZETu08D8vrXU12iGgeYOKWrfJS2bIfq3MacMSnHovHYz7+mi91r+77vf6oCKYrKKXQIxTpSQ1q6
sIyjTHoAvlquWvRoCs0RI1bv5dam+m0XNngyGSyoeWJu32WnhmcHn1vGslfou0KRfKiNUiCK1yXU
9wZyg9kAXZL5agIIG1ojopvIm6ufU4couplPaqh45XioCOmYfmoWbNDw0Yh+RK2zG+psT7YdxFRW
bkcE7TK7RsoLYr7YI7gb5bMZXyBc0xu2/EUCotOHfpzVfqGKu67Np5VlxhcOJagDvLHkoO78iHt7
J+LybRJId83qODfGVslaEiVkKVulVs9IijkUByHBQpSl6OAFz9fsC11yreYgKeKgtVzj+SGaD7Z0
N6Xcsk0XF7ErR0+p5VcmZb7TgymAOC/UyvR0owXmsshu054NMtwGKY0oogx3CU+XJlk+az2o2xqU
ikT3reOc4bT9WnDuj50nub1YaXWWmsZ3MnVXdjP9ayjlxPpEGmqo6cGhXO0aZ9fWKmcznjB7dAgM
AgSZvIruoaBxETrqTu4tOptNtepbg5ppqTxJP6XZNrJ1wol0HoC22qjqWV9OMVp8WwgP0G7ra3mT
I6e+GBE2lrF8s6/OxmxYx47KEGxYX/8dWMxaY1bV8M+eIcH1369e0bBafKCRslDsVY1NrU/K67mH
tCQ+uBgUSsScTEn9qsfeysS1aM2hp2DoAEVa6rCSAL1LivE5hRXpQkTRdIXtmj2eFvMeO6OXMdbJ
9qKgCdNSSk9a+9BVVjCJdiWYOoeTvI4G+k/OXZRonozoZZAbt5+HB1Aub7WD/6At3aF4DRm5Tp9G
+2iF78vANilZ696og0anHUzWx1h/WPVjY+0KZ2TP7fxWHKe4XHdD4mvDnWlLa4u/Xi+/OR37o1Hv
hm4IOkeHahnioXCucOt9P8CROjZtGkTzazlvY2NfqMWqKA+O+dzInV8LZRUtILjpGqSyb8t4NRXV
TUwLa/5bx7Nf0+JVmLGpDnV4RcN4xkuhoPpS4iCR2h/JqD7Xwsh5HUVA6+tS2Dup3mRW5It+OxvL
m0zZCfGboCkMkNE2FJuwaTaDRLBnKa/hk7tiGNahYqxlXoSZiz3EH1NWviVdwRuWe5IJ1Hr5sOfJ
rSb7OdGImQQH/WCnChhSxPQS+rMlVY8EwqyjTKG23o1iz7ax5QEP+lbetgrrQDZ+mqxSVVdvFuUx
Al1i8v0brv6cDLQYQ8ubbf2t70eUcsnZicyVNrJHGyVpWhUNpGUpN+VoF54l6960nAEFKRDCaadO
s19qyYHUljPMmAPM0YNtLps4UbehJG/k0uZUpx/ipDwrCLn6vgtCzgRjoa+bbNzoI+QRxhZKfoy0
p2x+qdJ3J31PxVvEFqCQbZIdeu2tErTa+7vIOAnzPHJmK8kKjuhE0jCRpNzPlve0e3Hml2z4nLBb
lfNJHzf08JEJyvaaDqoWG76ZYVM4XsfXrRJhwbxnoKi0JZ9wH6lnm66MI2+lfjeJc9Yeo/qk50cl
PibKUZ7fJ/Wa5/3AY+iNNdhvSToTClqyNC1y6uYhxuRMzD9ijJ2ddRqNu/y6Az42cXaZTQ6kTeHn
zehyMT6q6r011rWGvLFjx538KXT8KXFZiWwSXOIHk3rXoAlfxmR8Rl6j1e6CNIWAwJ2lcwDDK6vt
tPx0PV7Ozn0m3bUD3aPyKIXaZdHag8GWFumMAjfEkjN6CzoD2zDV/3IPhDksPgkpRW5xGOR3RYo2
msYLJY5p6nfS85Q8tZOrKjtaBSWpUZm45tR0e9UIas3ximrecfzP7ev93g+WdpKSU9ffGTrRJUx7
GaZFdC/3ItuVg639TBc1wF20z6tXdXIO2nDRu4ks5lImjcZ5G6rhzoA06DnjmyE/97Gy5qS1jpwE
4iG4q94v+1+s+eclcja6pB2v8Tj5cLbjlwL0rTo8Sclzwbyof7BrL63tnR7vbErzjW59SOLB+Fmm
W6kFcDvrQSeflOIOKz9jDbcL7BG5aeRHIYE9nfY4F4qbsx6LsOG5PWn5eE6yk9XFPgHpQa6GP834
HLMiyAYBP9SIDAw4+NnJqrSCdstxpjB16OAPA3xySeP8I/ODashMjyglfXmgKyk91NFHERXvTlP5
y+gcZC3am+pyUGtGz12nuY2FtpcA1pw63ElsKMZ+kTRrk+EjJJSELsBDxpFUL9O16EHowLP22xjd
UgyieXyCC0hOcMfMeS/372or1uimViqtj5xGhlHIXq9ID1P9gf2q6ehl1PxJmT4NonqwhwdFlvzv
iB+s24wwPY66dhAIBfPOk0rm93/JHvt3UYXl3CiT0qmo2P/4XLsDLn2srW8p463bWDA5SeTKmPnc
lEHmsJG/K5i80ciWIMzAwqMAm1vCpLlFfxGAfWHws5wbgVFUNNrUFxKbkmZu0+R1lEZg5Ap7LBNZ
VQ+mrHGjXF0Xzm87nB7yuFvV9F8jp/UiLO/lLzPL/vJdvrgnt5leuPyNPL3+jo3BaMrLvnerb2N5
xkyYdlZxS+TiNDPKYgD+rWfTvmqC3t8uSRl1wIT/z15MZ0yKAseQ4g2pn/xN8PPv0lDrNn4n0Vo7
C1X8zWw2pVEEGthzM16F+fIX8c8XAdWWfVUx/uObJ3LUS2MiCVJMadc17rD0QVRTYzMcH5WtlQK2
lmAQatqWE+M+MQxfV1/COacMvSsdZisj6zCdESWsTnI73vXFX5waX36168Pxj6+Wj9kixxGK44Ku
N7hYvOobsgeiuj5kwwcz6G0zbMr+CbWPbh5rItRNUiykxiLGIVvlnCE4CUEFPITFo2p8z75r3cb9
cDsqmgkOMbWFR88ZUur3HqGrguofv21jF0PXyShde0azs/p7+F4u+5U3/V8fLKq2stqFD9YDqV/B
8Pne971ZLSyRKbrkmEQ2qq6scQz1vvW5txk/VqtnsNtbvu6sehHqQ4M2yPc++kYcCBFPLZcBJ2LZ
7+V8nUzfW+lv83xicAJlNM7zXnlfXqqPP39Z7d/1hNb/pPkkqmQZs8VyrKPOQuYxGtc0Wton05Iw
uM7vkkKjBAzPjnSdWRMM0jJfFPmh1n8ygpCkg57uEqqJOgWLpepbJhHrDFJus3yUI7GyYjpdp/OJ
7ASj8kMO38bm4qhyYEqPcTQiiNopi0n8MC9ToVz+/Gtdr/X/CjQt62a9sdQ0VlQ6/vtcPMxklYh2
hMXQiZ9a3bwlNb9iHE7fe0Rvc37mzCjMvOFRstK7pV1b9vOff4cvdqfbSB6t1IdS0RNW++hQpdez
wp8/94vV3rpZAkx9qMna5NqMUsVCDIVRCmks2RDA/xYQ+59n8t+u/81qMKayJjcG70Cqxu5Snsvq
IOuP1fja5w5dxpAB8nbUDl11sPLXsrtjW6/Kl0aSELplK7qYtK5zt2rei/HVkR5C6yVRf4JXN2ca
thA1IKF316mlRMxORGunytdV81tjTgoJ21RrtvOnJHs2Eg8t88pmZJM6gUL4ktXEbm8d1SGwxL1M
H1H+laRnQ3l3lp90n90xvlOm+8W8stjui9Y5Se1+Sk9Jheygahgyvtb0d8ymvY9KDV0kCp7oQpyh
3S4wdquHSZe9ungew12DPtvZRcNfXN9faMIt62YlNDGF9elAJtE1m4PDIMInRjVka84TjX4T8aPj
GpECcaPyak7COs13J4q/FT8HWfa/l/ducipJYPTaT80xCjfib1LqLx7y28xFtYr0WEI/sB8+7cf6
L3v6V4uaeVMozYlU2WODXL8cXwzwokhBaY+5pG7pEc7fjnbc0K6nSPGU2VzJ8gJhmolEZHl1t42z
Lad90QdGPtM05GIz1bAM9RhVyw856e4cvURtYJ7tMvZIFgwUmstTYm6jZVNEmhsXyWGmn5xphwI2
S6L9zdn91bW6vtD/2Lt7PRflkinUBDsSCMT3Umis2xitsWOa3cZ8bHJiGpf8LTHl3w0q1m2G1hU2
kBUFT0xoMJb7wDixMdtv7oWm9t+XIunE0DZkz+2ThQwGv0j/Uqh+9aVv1kZFKnBc13xuHBWuM9Lp
QEwivsdOtG7TmmRwHYU8EFquvDMd/d5p4zZbqZPUsssnvCLWj/DR/PXnPeKLR+02Vykzo04akelc
s0m61Ou+eeK6TVIyRVeF4noFlh/L6W9JH19saMbN214M5LTrYUEt5zRB66BHR4Nkycgk7N773vW4
efX0lAVF5Nq0r14Hr/z9vQ+9KVJS0pjlxOZha380lk8X53sfe72n/1gmijbh0F1RJ6JiZMzl/Pzz
x351lW9eOdWIWkmoKkc4bdhYCICLqHatTgu0/G8BvF/9iJu3L1PJ1rRR4pIrz1Di92ieU0D1TvaX
5KIvSt3b5KJBTmNNUnrWz1kcpmhcObnY27QzZ/UeM8/3yvTbAKM014U5ZSTnqgUy843TR+s/34Av
3snbICK10cdh7hQ89c/Ro/S9B/s2hMjUKwa2MiMCQwm3NPXxtP/5236xkt6mEJlhRPTm9bSSZJsM
kRP1VRWX/p8//KtLcfM6qg5I4QK347VbK8btrH3zaty8kfWcGnTGucRdt56vevHVn7/vF0/ebRQR
EQaNSn7YDBIOUXBPcH2GZu7czKkf6stffsgXb49++4KamR31KT+EtuhV18F8QUf1pXXf22huA4I0
A15I1JHpYDZdsjJ1xauQG/75An11Q2/OC5FhK9lgc0ONkDQ4kh/+UjV/9bk3RbNNnngxz3xn1fDE
u5QGf/66/zkd/8v55jYTSO+F4WSOmPYynrCZTMAUTdoUHVLSWaXpY4lGFI/4ijq8GnPjSZOMhWtr
ormU1ZXJOCuvUHPdmaqNABibRxMHaa0x9CwCsTzp5Xyd9O9jW3URS17TQbU6fnIK3bdnM6gWurJa
oJijR8PM1YnQCMtfV3eElMlIFV4XDlnQHA4mgX3Tku91uUeq+dAh7U5M5uekyRbWGyN6X+GUFdHq
Mxm5xHkZLPm0VfvW78n3s0tPWsxDHs1bJ+WPh98Gw9T+aVGidYwzaSzuO/L8Q/1iqygTChU/6hMB
dqgL/lKFGNb1/v/bdb7ppWAVVhRqU0Fyd4/X9jmcngz0RhICysp+qGauT/gqUilQHW07O/26z9rd
3JnMMHZWPzOXF5vCOpYhyeXoU3WSyyeHUXm9Gu2Pa1ciq3athZlIrYJrBMmk+RkygEjeIRUMIh3D
Dn86L3dN9pGqb1gfcDg8lgwOS32zMHuehvWko2NZIuINPdEUXoLOOxHvFb4vIoxcvetWOWJha5rw
AW10JV1nTDcWREk5g3rjA2q0Kfba8HPMnaCwRWDENElQaM+/KvVXCqlkEtsUXYZy1+dryUF3w8y2
Udy23k7qJ216V5jDU9aVd7XU7+eModLIpBKTcqdVboukLERjkmlkwIrnuUMpPd7PSOajgiuRnixm
chjU0EiRgpYQuy8Nly5u0IDpmzzW3WmWLlWP5vNNUebVwGGzjqt1tmTPE/zvPHmulsmv2r1mriuZ
WT15joPSehZ/KIrnBRSyMMRZwkHe6PzPajKikJVkT0MwPszqitegNk/kYK2memPW/artzgA03DIZ
fE1/z5uDMRteapauJpSXsmuwKaJJ51uNifbLJMYd1NQmcUhdF+OwlhfI1nhSiri7TE19VX9pRneZ
x96zcVIMquSh2wim5B7dtFWUfk5AuSUprkjG7YgKP7JyF6zkUoOdiJethMFKPwHY83Lk6I6RAcqw
XYWvYPCjG5QsY4QU6zpg9FU99PSw3Sphtx6FSdKps1OwejrhhKeq8GOr3wzM2vok9nPEClk7BY35
2Y/hOkmcTUm2phpr72WEdBqDVsSA1i5k30xUr8wf5la7RsS4pkS0b5ufcvUjse5nrAw0SV3aIUhT
Hfh5hWtbw7aPDXe++g6XEDHRj9ypz/ZCJhMTFGMl4UeQpKOT9seawW8z+YX+Ywa/uyQHi/i7YcNB
6J5+2Z29iIPiXJT49xTh1lSQJNQo243KnfRHWYidkwV0lJiLhoGB3oIfvZqiNVM6MjhcBw06siCn
A+FwFIqMXKxEhNn4Il8eBxtDUINsVNZXJXdML1/a6UXmSUQaNTEkCMfQLcIKqVSx6iLJbWcySMC+
LI610sQLucddErvZhMWkQJm6FGuh7WRkDmYfI2djalmj9s0xAbxVmYatcNuk2iq2NDiJxPwVOBvb
QzJPa1KgiB700+whK2yEA79HzV5BqFG6nVRiTqdPNI3c8NF0NfKCNPli4LrGuEN8uEp8Vme8dlWx
jplm2OljMV86GYF55LjcDDRWexXHsFOit3d4jmlG9tmLVLQkE2l4MdRNLuxzZDgPo7VHvlUge66T
nSDRvJ7WZmseBxZoq/sh5XgCM7yiSefJNWHNKaUViVuMTVDP5nHm5/2PyeD9HJDpQBwZtd8kNrqq
jAFr1r3aeGtQt/bTcz+VgZxYzF7PmU1spr1BHKT0mTvEsCOv5scx21XLncIWpiQv3YAqPn1zTH1T
1yZyw3bjWDLduXFVYeXMjXElybx0GH7uzOJcZTzGk7Gy0fXLzmZ2jqEFrq2zSIyu3LF/shXUm2js
vSqLf8tpvovih4L5Ou/SdUMUBgIo60UXJUtk6S999BIy7eqRBRdOcTSjVztCCs8D16OfE/BhVjOi
oZpXVLafU5QeJQidKlvuzUZ+KtDEzwX24qlkXU6d10JiRYynrA3yyfTMfnJbg96z0VY/29HcjvIB
UWpMWgwZD1iHSSA1y7WW7Pvxl9Iek/yoyj9tMa3Til15YijZXSNzxV7V2fY/5r7ZdrUWZOkFraE/
h+WRE4Crc9+gwbTZg1GTyYwNsHfQ1/YMj8Jio1jOsVWPY/urYSIfCbcnvN7syTGMan+2t0Y7rRrr
qbdf6S15aTJ6jflsFJ+a+TCmP+GGeTpWkoiiYyh/WfgYFsg7amed2/S+7sClRA9p+1wka96oQIR8
mpEnxyib7wVMsETaZcJCS8cKjAaXbFWXiQtGPKNZZWmHJ9jedaXsigLxQNGl/pBewqrfjyU+DbQ4
JjLvBu2mSWXCYcp0nJ/hfJGzEh0uApYofoyWB76GJyM6ku3xlzaGh1Y+S/qTSIKenjBWqikR21za
WSE9YeeYMUKqEbFf41KK2XofKnac8XeFNy+Z83UxTIfewurm8P42P0JH2U4xU9YOZafEw5rLMn6Z
cGUwpLsibaVkohQWFGoXY/hbgt4XmRbWbcZbDDwxxBAj9s586jvFS1ibuxZnePOpizQoKa16hC5J
WwKBws6OfwD6rx+ZkitivG/J56IWlyxkcwsf2qLwCiOizlO9itczreg72tt+GBFdYXhPereNpU07
VKjCHbyaD06OMrSs1maPqAph8J8rW934omT+T0/1H+2Dqo+HrI5HOr0jesUc1zvhNc05VodNJzVe
wmKM03gjtKCpl4Ot/GztDzSwKzU3PasaV/GC9xIjVo3KY0oNHNl3EEZWC7YIsWAglfxGH/bICpPp
nNa5XxM5b2b3Q4lpNVX33VVLWFOgMurrdVzxVu3m5WOmnHuCD5ZeeHal+XI4e5xVPwpMqE62rJOI
VCqGBvMZYPq6wsiZbAU+saS/N1AxaTMMIvlpJJrRwkyShsc8fkdKa9TjTpiXlH0qFaUfcZa0B+uY
ZijS6OaHVFYY2JgzVBmYRIF1utuRFKSsiibBUr5usdwLptMtoiCWg6V9XZo9mT9UQtiVrepFloi+
ppV4jaEdpIPRRJeehWvGCTB1a6c5Osapbb0+OavVspHT7cx973BzhRGqYqnaaGrkIk6jLtiFdRDm
W1V0rmnG3sJyZljoOTFb2DribKX2dfuuZFGWm2Gl9hWrOJJPjETamz5cRHGJ8Z/Rha2urerkXCOU
IzHDaZ11klGA2oFk4lPT5EOSnxbplS0DRabwNCqnerzMKXPSaC2Hx4XNs20e7MX2IjWQppW4WN2x
mZZVeJ21yPtoOavlo6XcG1nrAzte6QzJk+E4WD86fJn5dmJZMymXDYUn+aqLJ08g474vyatN2ESG
7b97CMWzLJ/j6NfY7pP0JcRbnfAsFDx/mnGqo19Oi5eKD04fqza5Eq+pNVhwbaz7jLTgK4SRfR/j
wpksdMuA0PwBI2JbyI9Tfq6Yq1uQBxDa+nahbh1VWdtmeAHK7WfOHhCGnbXrukZ+r6qHvoq3Jaef
EIl4lZsop7g9zsy4oHmuutcifOiSJ6VwdpiECATUHsNp+CHJ9T7nla6s98WcziPsT8gLYN68EvBZ
R/9pqB71nhVCxsgQV7sQ9aeWcAFwSydS9IDAy+2wiY4ym8B8rooQVNm0GsPTDL2zRunWvIXKZVSr
VYsRw7HIL9CfDAJqiwS3rJwd9PppzINh+pFms1cNO+LKrqBQylZUWDoLo6IdS15FrT5DHV7xkuGB
x8cMuoGX/U1JLwPlhczdd57wd8Ed6cVbG+41psLqPe0Syn1fRUjcL0dDPyTjFNi245EA0sv7mf2j
0F9TnA6T86zbvxWQfmZS+dFYXSw9eioxayfEjJCB0hMD7w0h0viYHSjj/BmR7R3wH5WcUIc5Dgrl
Pexn354oA1CFu62+0eNgFg1O9r3CEDM3Oft2L1laYYjO0M0NmNqJYRi7J1vq9nIFNKaJe87MZrhZ
KK+rofsRE5BtOgMerDjQHYIMmBKZeBDHHp1n0fsRroNObx7NwdmSqX8SuPqtGVVr7hUm8WkKxjvF
cQWInfR6FBeUQrj/B/PewPwfh6eri4bwlNBe95PDbI5lPMKtTLBAscRrDE0NZwBxLebA6jnStI6R
+5bR5NmYJqxul8gHtXqeaKBp+YxRZHGzkIocL4di2pd6gRNyvZ/OHJTjphu3101IzZvPRM//n7oz
a24bS9P0X6moe1Qf7EBHd12Q4CZqtSzb8g1CliXs+45fPw/k7CkRlMlxTczFVGRkpVMpHh7gLN/y
LtvQVZdQzpdWCSFCux8oISRUmyQoWWPsORA+kKzYBQ0waGPb9xdVaN2YWgKxNrhSVURyY0CFRb3y
vU2I6IpVJZ9cWdvUMGG8srl2NfUC3bTN4AOd6jB7K/vtqFk7sxH7KmY9ciJZCDF3+qME7cdNOaCq
Tx4A/7L83pbu2kzAN3/Gsycf3MshNe/jqNvKFshDhHDOXGe/qR/MCoUwl3gYcKb3A8RCeNF++XL6
g9/05j6qTMxKhZ3cGp2mFP3eauoHDrNrF5me3iAOVRGGwCNqIP63EkCf1gtyDcQgxhJy2X6U5Juo
t3aiGr/41mtoe9e2+3r6S01jf/Sdpiv93dVdjnYBft5ANizWFhFB0ARR7vLMOf3xb+pvH33+rMKo
RVbbFjEtvVyoTj2Kh867SBWsirrXQLr3GpnG/E7uQBrXFx13YjOE17F5XZy1330T5PvoGyiHM0Sg
PDNYg8yQOsoIw14ZEvggxQok2YXb2bAucJnMbnp8FAKYzhV3VaJwy6SXdb4H6tqjqmAp4t+r9auz
sqUPESyIaIzvfWkjdw9jcKa+yO36m1c5K1yaRgp/g/tqD/l+UeCxSzUOXuIWaMQ9yTPkkHRPAISV
R7xM6fqnwXMRI1QvO2Ks7jNulNHXnAKSGnfBSoMq3cNbiFPS37s2f1Q9ba0bzVobtQs/b1e+9KiB
EM9U68bOvnV5uxy8YJUkX4rRXHYRbLh8V1WX7vAlrQsHdSMbRqxc35RhuEwQFSkpNBfurWpdWJym
nGnL3LiE+VcUXyPRUF5D26bmO0Ao43SvMghB0bg080ekQmIXNttF3aLILRxQIE1iEjxCk5fqrz4H
ZQ/jqM+SqZKwdKVqMakMFE1OVPEU+QSLEUBdBDTiGmaob13VRr+TNBD9k1LHyoovbbGCxKqN0BWL
az/bVYO71CkRKtQhejXZhghxRaQFWQ2ZXt5pebRA0A2OajY8hHXmlI2/QzAVpa1HUyVsD3ZRcZFT
YsNqKfCexv41zbx9DtGn8MFPw2JEoUVRN3p3aSNXneFrQIvschyD6zIIuI2J27lVOzlkrySO18MA
76Azeht37ekyalMmrxrqa/8YaspVmr2qWbGNrcGJm4ndf5H7n4NyfIw6gh8D3qAhr0g5l3nAjQNN
r0o/t9GVEl0BFEXcyQ3X9vBDTeTVIMJPZv1i+8+a4jt5h3hcYlL4CMm1okWpiGWfbqX8U23mzqjm
r12VbmtpJGd7NLU9QHLorvVloqor9ExI5LUlqkqL1khuR8jkHXyjsu3XXeZSQIovIby9OYx7fvxo
ASzw42zV5N8iCsTNRK9ESNEcQ8pI5j6Rr/3xqiZ6LAfvQZe+DmG5t9MX04dVqydOrxarAV5B09nX
mq9e1J76I1CpQADcsMWL1Kpwj7HVqnRka3OM1r+G8LZQF2vytY2+Rppot6EpzvRBftPMUWZ3ShGF
LUvG7Yg6WqqG973nO5IFhMSHHTeeQzj85ixXZvcLaq2pgohQt6+jhwSbYb26tKG1nj7Jf5PjzeW5
7TElSSGS2mdiG3oY5vXDufzx43NLmV0RpicHGpXdbt9XV017zw1w5oN/092aa+Iatpp1qUmlvEEe
onVHlMEQkcPsOBXnrrffNBveEMLvrk/dTOMqGnVeLEyOPKrxEDQol12ESJYE4YMvNkNqcc4ES1uz
lqffxO9e8+ycT0dZmMM0rdJ/Us0pMoTThwTA6U//zUObi+Vake8nY8N79nSBE/m+V2oIqIjQdT9P
D/C26D+4kOfKuaFbg6TVVW5AY5hO6l1QBtdRrv2QPYr0WPMGnKy1/Gy2PeltfJ2436ySlGRywoNw
h8qS0+QIh3nDNsrJaEX2wzaSXQ3fkubdumzlVRjG+5Ro+sw3/t1bniHZhDF4ws17Wo0wDA2ftoKR
XXbxfeQ/dvk3r69RWfMeRyS5NEQ/7AhNH1NC0qxeSB2orhxqZwUZycoELaWnVHoOEYE//d1+ty1n
3a7KDWXU5SxqieAOuUQG6oOnP1mf9t9H72k6zN6t7YI8WG40VkKdhreJPmyKxFvZdbdTjGGTQUuT
5HxRZbGDcD0qP6hxpNkXG4KQTFHbS7dW2C1D47scgqTM1Au6TQvXB5MaLjPzhxdyckf3xSRUQllT
lgkz8AQVMIQ7tKC8CjktgaSbG20rq16p/mPkPkV6voIft82H6Es29NsIuHEc3Ko081NsVhv7u+tq
y8repAHSD2P/Q+u1T7hGUyVQzzyV322P2Uk+RLbvFUjy7+U4owgSL3sEgzF7o5P7F379P577//Re
sttfj7j653/x5+csH8rA8+vZH/95FTyXWZW91v81/dr//s8Of+mf108txPds/t8c/Aqf/NfIzlP9
dPAHeGVBPdw1L+XwCT56XL99PN9x+i//T3/4t5e3T/k85C///ffnrEnr6dMQ0Uz//tePdj9hnExQ
wf94//l//fD6KeH3rp7in0H7Uh39ystTVf/33031H4ZuWqYuDFkgg6Tz9LuXt58o/6BIbAihyLap
GLqh/P1vaVbWPr/0D2GrmEvyN0PRFGNqyFdZM/1IEv8whdAFv6lr/KJh4xLyP1/u4AX964X9LW2S
2yxIa/gzh9BxUzPhfjGKbQnbpGgx96WiLzQERlULJ2g/2canLPJSuCFUqWS0fugCl8Fetv8oj2BM
S1ZlFEEV2bKnCc5uA9eGMZzZ6InWRRpR+rCb5ZAq9Zlb/w2R/q9D4K9haMQKmfwXbtXskpZxYaRs
6CNbygWnENSq7rYiOq/I2FCpfMyirwhE5Oy++KIYVwWu5flSRI4kFoO3Kx7olkrmhRFf5xIEbupt
KNRwyC9QHbHo5SnLMXeI/t5cBcnGlrhpxIA0AXdfTk50SzNbde0eFjugfENGIXBJiTR8in6qT3a2
0SmdSiuhOGj4hIkzPA/PBfXNzkFUVvNbhIhQPdub9mXq3Y+UyvpupeUOTEWz5RBxzoE1j9YB70Qx
DWFYpmFq+jzc68oAPYaWdVAoY7fAK2bld7a3D8P2UwR9bKmPHoHuaNy92yt/Lcf3y+/wDvj1jjRT
tmWbwQ3trevw7sCO01wfoDALR/gZkqUjyXVqV/mZusgbUGW+FExFYWKqYbD02Grv74W2orxdaO7o
+OauLZ3CRCNk41dXnZ0tsvZZQ2GEtrdRPiXplyq+lvWbJEugeqwtlv+wnAJ4VCB28uciW1ooXNhf
I+qPqbiB0i2b+6DEFI0KMXCHvnsc1AcjQVKmffSa6z760aZn9s+H07GEhdyNKSvTLjqcTjn4KPjD
JnM8evTGTRbDv45DNDcv6QYsMwRYoxBgtxEvCUicnjqs3qHVwh9ZyWKbWXjD3CSQ3It9PD7pwavk
79pCc2Lky8qKOg9evBMJnxRw5eM/HkJtcXRVn1r5qC7ckVIHVFDpv59eDYe5xq/VYBmm4CxkEcrW
7GBAzsrtESUe8QhFFFUt6Hj0ICsiC4let2nZLWhvnh5SPgyQfo1py5Zu6xzSijaH/Kv6mPipQrSI
jCxqs09xELnXPmXeTqfXJhWGuwyiZpvZHIdNjlK9NZpngrTDi/ntK2imZhiGrhs2854dVDBmcyze
jd5pzFRbjsqlWkEr7lNEvWtxJuj6aCzLFCo7fdruc38VTaJumRL/o9JMc4lOorBMc225GTzqTpxj
xkwLcbbvuMW4+mwWqpDnfjxDrmajojOQUquwexAuyoDuUauiaD7E5ZfIRPc2qlZW+Gel0F/P1OZh
2lzfXLL6lIm8O1j6Hm0bxOGY4oQtQlIp3Ayt4Z25Yz44vrjYgQSYsowp9HzBag0iyxpzdPzaoyKS
Fh5AMXU4sz7kad3PHqMu8MLhLlNlU7zddO8mg0BRlqoNLRW7jcHGRWCtGh+9DRpLZltbIK9uMLzV
0RcEDyHV3ZlD+oO7QSdB0zQOTo1wZRawYxEe15rR4kWVjLwq8VTUdu+Ioe1XVjUMFx4EJFbwmVE/
OAx0mehAtjTBqPPIxI4rzURNb6RY1kcbX5FHwuRwJYInw20nuUlq3afPgg9H5FQ1haIIS4jpqHj/
mOUiQjcyH4n9EYxFdZlD3EdvEcyNvMyliGojhewzL/eDDamrKnwUdVpI9pzEk7tJVtWIP6I9dQM8
m6aDARCstbPXATHW0xP8cCy056d9z2acm9S7WudLSIPTVEZEuIM/tMp6YA1GSG9rkOQzt+5HozGS
sHViXE6b2eN06yD2YhaIEzUP7aDgBDaSLikD+pujrJ15jB/tRJ4hkZ7BXxykh+9OFV6vDOZkWx10
3VLppW6pg+s7s0KOp6QIFZFFnfNaqKAtD0fBcrLzhM0obtRqKz3+3rbRDzqAS01Rz3Gij85O22Ac
jSKLrhkat9PhWEGBlGJXmQLRZ66/LrS6bdN4WINEAnyjDThOBp6FmBSsuDNodnmKhw4OHMY2NEso
MGWng3t2evrDkDdqp0wBRvA8lulDFaK32mtdjJwunC9RULtVVo3fJSjAVyUC4NVDEWjnNsfRjuR7
2IIGPxhCi8h09lbd3qNDQI/F6cb6p8LuQK6bVpwbbSIFnf5AGptz8cBHUyccJRAwyIb0Ob48LKwx
6dsG5GbUQOAEn9EV9p1RgIsoJlw7SNS7oMk6QJIFBhS29pq29qouhnPkobdrf/YSNB492Z9tyIY2
l5AQEo45phmQmkWo8gZJXS88RboQGPl+KXCVGTyApmj+WWtbxJ/7vpNWrbAudNu/llDuORN0Hl0C
JJwkiQrqf0LjPJ5dAiIcmmCUw9EZbNrQlNym0xjs7+AUeDRALvEvktx/PX1gvVEGDp8BmkW2ovHu
NZVsd7YQFc9AVS6gKSBkrHSS15YEwfO+ZfkLe2ZhI7ajumvkSSUfqda1PX5JjGstuhbV97j90jQ7
Rfru29cBSGgUUO+CG/0i7rZeB44VveF0A+4o0gE3Oj1bmJ5ufO/in4EovLLLvC/h8Nj6iPchRg+O
5UxdXX47/+Zzmw4SQ1UUgue3Ita762aUDBm1Op5oWG41cSGRfZr6z8G6TTp8RSqsYek2GzcgNLMY
Ryay1s+TyFe+TpCIKkDUdF9kqtpecac1CEzU34xmU5vfrHybktZmG3wdBntdFBt9B96zbJ08XkoJ
F9nSWxXGrdeBzNshjq13eKnsYvWSlZ02d5L3U4mvWmWv5k9ZeoUg2mMfbRFzNw2nMe4wzet9R/3W
P6Je0tRfW/8+xs+i3urNpU0OhSTVD7DdffCtHQHxvoJ6HLWdGq7pVdrNAgsFBGeHT4O89EYE0bYp
JbNBv63LvdIidPyQ2ehVsq4+d89T1y34lLqrwNtQtnJDR3kwQaWIW3+8JhyPfeaxrsYV2CTTXpNm
6+o+9+4sRJ5SFEQRl+seTPe+aMAKX5rthvBlQpsRigKlKcw90FxLbNvHihYZUkqTNKzjZU77LF/q
7tJobgQCLVgcARHC+UG6CO3rcHg25FvfBaaD8Fb7I/F/9Cltm0WaX4lxq8GMx4Ylo9Mlgxaz1Cdh
XBW7CKEyZJ/bldvvi3qLsrar7eiQob91esMcH5hkT+hoWJSWhCDlPbw0gIzaSWoSNPk0OenzhXtC
whBR8QTVzlhZWpzrZ+7Eo5sXFKxB/KtblHQ0a159j1w5K8t+ivH5B0D5rbawYpGcO5ffqkLz7UJk
JuhbczPJc2ulIgCpOUgmbIL2BvsL4OloNcOSTxFZe6bRaYnvefl5aHAhQj7ppQL2hCa6BU5UETu/
cijXIjYLR2CkxWatEIOrg5WOD5C8MaHvy0A7rW9ho6zTZtW23/w74HzuJwlrqwUgy2zl35G0aMqi
IQzc15fehXmVKEjarf19fVXTkwNrw4cXS3ujX5XXxT3dYPgjxkALABjNIgPahCLnsoBxcd0iLNFs
USe3k8VOBQuTLuLntv5sBfeprS6G13HtoRWKyDEiLJnDps/J4ocC9D8+OkL/mo/PuLHr7h7HHPSo
reE6qHYSYDvvW4nYrr9V5JWNb0J7T0XAMhc1aKN+04xO212pIbg6tsjCL9YaqNfqERB9feeitxGD
nelR3cUMQ/5uJcjtJt1FLY+LtoDxIj1p1lbLb9SKchjiAWVx2yYXGURJ9S4afp5eykexFjmj4Kqh
RKkZ0/8fLuU6q2OzKDTetxEWjh60z3oJzkzStf3oDucUUj4aTZa5Y+AWWOQc84vGSLW20rrBSXF5
CjWqeJDZkOWtJllOK3ROz+04o6PkSy3KQgEEjQPdnsXGZVRJquoNgzNalodGYZs6nmqWE+HkSmtY
eQb66GsLByO3ku/tUtPPXD8f7FrCZGJZXbZ4vm9lkXeXD5K4GQhY5tuPNtd5HIQOndjqzK79aBRo
ydSXCZYJmefTBP5jRVYxQUutn0EHswHdyHNJ+Aevjg9XFUOYlMSt+T2qxHarYvtCBmXq63gszWXT
pgWVWpdmuTUqZ97dcSA0jUWxSNMF0M25QkVYYGLRtAXicZlRbPFdtgVlNLKdRa2nwCewgjYt7JpO
r5j5JC2ZIIiHSK2Bain/dLgbrNwdC3rZraOm3WOedSV4hStl/AFJ8RxJdp54MBTDwC4lKEHBbW4z
F7Z96hld1qC9YDdXXK95ZGGAVNgPqKqisH3RBhCf1GBYn57i/O6augIWU6M3oBJfviUl75akLI2q
0ufQc0KXk7ZI8JpJZDT8MBbqlmYH5Acx0tNDHu1DS+a2tHWyHcJsUv/ZAlV9ITcWzhTQRnLjopHK
K9FiZYR8+dAgpAuCAHKAomyaptj1YjxHXj9+q7pNimVR1yG6JdE7fKtBLHkZLdAMu4mCMuugA5Yl
bCoHag31aH86Pdv5ymWy7EUuaYpVxNLz4IDykuHGUpg7or+pALA4QkOpuZB9kDGmv24s63udvp4e
8+ilKiSxFK9U3qdC22o2w9xo65FANoW00pfLQsGQzHQnQxip9uH2Na9Rgunf6THfSkPvQwVLUQl9
KDqQBJgUAGebJdArSc6gnDiZdTsGazisQOkvrfLBLFRgl9hX5kSMHeq/6dqyAfHnO5Fc8odWwsL8
e4SRh7QFojuK7377EMr5WqJzSrsWz4Qmu+LvA1JFnU3K28KuavATWdj5bSM/8Blmiv3aWsf8itg6
jqZflRIYRu7lmD2cnujR8mGepkUhgoBvKl3P5olanKYPVpQ6Q16CJIeVUeSw1PIegoJuAJY6PdzR
wUANh5UztVGQmtDs6V2/26B9lw9GP3FzCAicYVIy9At7ISW5gjFI/Dqq+G1UIrhtU+323xhZZniC
W3Uqlx2OPGJwI9dZAV00jF78Hs13c+JPFS2IRFyk13Y1Li0BRts+M/DxE2bKFASpmBMcaHOwDEZa
UaUWYUCXElyM8Brq5ibJ1lDbULHO3WRHzQiLZ8tzlbWp9kLNdbZbYr2Lc71GiD6LKxpVlVOWmG0k
Vb/TOwP7rapfp3abXtMo8xDnAWBmeedqLm+l8cPdQ/mcfijVZr4LzZjDh63mpt4nZd87qgw8HQNq
XGq99kFuiUYVrGC0YCW6B7hmsve5xcgCFy94KJpfbdIYnfU1FqFrV2CmJK2G6CnJLiUbaxmIAJLv
QdRdp/c+nSmrXgsDO5AdiT15KE5fjYzpcFY4dbh2iyeaLwrum+n0dzah3ELypcCRe7sx/gLWvLZB
L2UYr+EECpmNj/ZRS8z+uD/EK9Gnt885QpOSXsLh02hD2fISV28pQ18Hco8ktp7U+5hEBCsK+LQp
kMom053S0++yGt6uoqPDdXr5Hx3cU7McGAGFVJVYbS61KVwMYoqRVEBuUSEZA7Hq0dnN2y9mb3pL
9P1WoyetT495vPK5iXVLV976wpyjh/PGA6QI6xKLg7EenaaBkTWGAT4AGmUR7Ry7jCYGH3ew6FRK
XZPjuy4zLLfU4XAdGMuxk9D+F3fqc/aJs0V80VWyp1Xk3aGA7Q4r/ig9p6hRT5ah8DwuW4o+2B/B
/YzwlFyIh3Hv7foUkj4k+ptChzd10/RfGxxNIC4UG0teS0DDTJiBqFb3zbXJEpKWiCbY2g7Z+UBf
xOUqVT5lw2OvbSN/WHg2JXIW3jIRWGnAt4eQsjCMpVEssIrTimWVOICFsKBFXFVXV7qyNAsHFLOJ
xHntVDbaBVspwIx1mfjrWNoW+saF5QBRi6jbXUbeIr1Vb8bbGus7nAo+m19lIFhYwkXLQdrKKSaz
G1vbaN7P1Fr3+Yba83gN+wFHCfofFLWUe8NzMmNbQiCzr3N9XZZrGJ3AkEOxy6t1LeNhth3G63xc
1gM1zA0QXP6lNqxtlBCUzVDvohQnm6XRrcPvVXijYkX4mAcLDCH8S+W6/9a9Ynz0HRLUZfpSUGeJ
9JWn33jWohsuM3gAsCsj9cEdnsviIY+eg+QOyWfKAPJtjn6zfCEmXgDeOkv7p381njmhjy6laeEo
tKdsQdhKF+5w4UixPGiJO7JwqoFlYOfWUjUp6qAbt5B71b8YE8zqAnMSCKebuzu9S44DyLfhwZdM
TQ7ANNO6fncnIpzaW0qD35EuUvQB8PSlWNkN7UaCZ8LbgttDj0CA3gfH3LXJOWzr0TZlfAMoADUf
U7Mo1h+OLzPh0Cg9lhrWrAn2SI5RNPfxWFAVSfszScjROURcTqFH526Cb8y5eDiYFfhmjRZS7YRa
ic/g4F5RoV/ngw66ZYifvJrFEA5w804/5Dc47exwYFzAQhb3okUr4HDcJAqKssSu1klC3d3IrTLh
N5TJxTXUNpzaCVK66oSBkJfgB3oUJAx9hRKvvKRHOjrQGNtVhs/R2FEHwj/rJYFXeEHcpiTLUW/9
dR1I1BeDGmqZm3Z/enqrhBAszinC1wQgq8NvjxaK0mLbAaFAKval3mxpwUHbIGZsqhg8Upd97cIz
6f30Jg6fGGMqOtX6qRtmz7WOjSS3KruCxDA0xbgZ9X5jGM1FWyh7GjkSxyqsr9Mv6XghgqGglg2F
EPof7YrDWbZubVNCARJF4aO+iKUfsZQjxdFI191QfD491vE6nHpBwMimZSjbYrYOgyxrKzMoce7g
LtoUgmqc2dMZwQgvNFEu82z7grA4PXMlHj9U1p6QuYExx6HUqR9O0Q5q2+jSLCUMalHmlKsVcBux
iV0FhRBZfItCSGanZ3ocEaosmKnmSSuc1uNcITnVK1nHpSCDJ4HVCz2giFOEmqYxNu4unXxzaiPu
LqI8mSzhlWKdWqi3tHL0x8eszdVM7E+uimLMPI/DgkY1okJNHBEpi77WFSo5EHQ0fEPdokNkgSXc
Q9jt9fHu9CM4XliHI8+eetiNjVlb08imY/aWu2pttISMSp/sGs887uPL5HCs6bu8O81z6s8mxxli
1IX0fbDI9/0GwqMJY72+HutLTQmLtaz/oe4zB7fKuByrHAVUyUB8Ho6bYAdj541PEdCT8yX6ZzgW
Sql3Jn/76EkS1pNicFGAipxtUW/UQ0/yoVPpiZzCnDWcQYVIU+J2Zun+ObDBB0vX1kAZsXBVU2ef
zq6mcKh0G8na1An7+DkwotdMqpZDK7tXHTcH3q34UqXXfmyaOzqP3pZW6O700lGOo8rpK+gcgKpm
6yAbD5+rV9Ks5HJMHTR5c38qp6cYyoFnTC/dPMSQp2yDPcw2TM40+UkbJGnh0giIfeRkohoJ3JLC
xpIhylXT6HgDh8Sclp/kS19CQKk6K/V2fLLxhU1lgqCQevHYDr9wo+qQboDF4q8l3eRtsZQ9LUce
BV0eY1hTruoWelDKZ26oo4Wh0V+mJAQYl5K7PlfstCQXe9MKPYDaCNp1loffUcGF/mF+VZPI+ncG
Uwn0FQqMpDXa4RQzF3pVW/mRYwelx+0d0dOI5Mcmz3EAqb6fXgHHMwMfaVNfNyh0K0dQY3BLoit9
Gh69V/4oC6heuWVv4N45qYx08Z8PNiHOiEXVqbI/m5lbNT5683CtqV9uLYRCdFdrFwrxKZRA4/X0
YEeXkcZZQReBeIz7VpvvrkHqAbXJk24PzYO1GUIhLGzrKcWyR07MSRkKaabTQ8rnxlQPX52U0Kxp
A6ohlgv2oTWiTZYbCBukjfjWVPjQjT1t7EJeRzI+vLKPdbivYERM6I4H5tcRBSLH6CVtb7oWNkCq
eQa3crR7eCaABajT0DAyxByohhO9y/mnBQ5ZgOQ0MQR+pf5RZO7GyJoBlgsmuHGXnzllptd6EGsB
7tGmujzDTjnsPDrtjVL1lDik2iihdyaNP2RMQM+srRkD26IapBomSH3q1dNCnqOpLLBHnqKgmBbF
Pg7wQQaw16c8LZLuruJf/Uhr486OPHk7SEPoNLb8s4qab4OG3wWuj0hFjPlO8f0nDt581wnYV7ms
3lelGp75qoeX6K9varGvFXYC0Pr5adJkWtm5uKhSlTSuVLTG6gIPn6bywl1Ojmurj37gXQbGoJ15
/fLhm2BkhRI6FXV6QKp1XE73U09raAexJ4J6G/YGDlr9sMXsNV4PWalsBKjoSgdR7Mrwfoce39IB
h3REL+Dqe9345cx+Obx+3r6PYVM/ma51sJNzfeE+lDpTlFHoBJpuOGqBdAK2kZ5Zrmw8xDovyzZj
bX8DeYOBQER9+fT4h9v1r+EpGmmwO4iS5wjKwG0wRgwZvq1ANSAQ+VnqK8gE4rao8MGtWlRNTo94
uAH/Z0SyNJ2mrXqUqOE5aQw0FdgKaQhCTR/NWywqxwxvMt0f1G3Rmjv8zPRfK+7/Ae3oJn9J7+vy
5aW+esr/fyAfTVHV78lHu/Rnlr5UwdMB+2j6nV/sI1mT/8Gr55q1eCWUr9mrv9hHts4PCAINXA2n
8ubEvP2LfaT/g4yKgxQACTDxCfj7L/aRzOfRzOGHhClA5jns/oB8dHhSwIqCj8FBPYFtyZBpER3e
J3ppaa7e2Po6IbHBfVn2MI+miN/FwJzkPFlXki/66w6xhWRb+IKyklUDCT4TF8+LOG/fY1quU/1R
gIqffQ/fFACx3EZbt2psKhvSrY4au9FG/cKGF/M6pJh8LQq3jp9H1eYL6UOQOSIu/Pt3b+/216Xx
ng4zC1eA2tNzVaF8gdHlycx5KrjY2RWW7tpaKbJniXzhOdaj7lFKaxy97fCcd8vR82c42GRM3ABL
SEv78Pm7iiWRUPba2q9NBZNP+O++UsBQ7ISPc5zoW0RbIy40M5X1raG51t3p+R4e2CyA6QtMtXXg
HTpnxvQ83uVbleLHRqF12lqrYnttx038SfOqZPNvjIL0l04WADp3Dp83Vazuhk7mqSJH+TUzYnfl
xXV4xjNieljvwoBpLgZ1sbdSvTU1qg7nkrF4Pa8r1HXWVShBigo7WRHj79jX5xysjh+bQRUCbDW1
OEWxzFlmBfByGDOydNQI4mivl5WBdpQIPp9+bMcT4llZhM2aYdGbn5c2007O7baU2nVnhvXKyIR5
UQMshYkTxY+nhzqakE17jUNlCnD4a67ujyF3JMV0bdfRgCyGyBB0EX1unrmdjiYECgWWja2odC8n
qtvhG1JHm3JsZrrrCuh7hi9fMUH6KyvD3jOw5J9/OiddZgerMpUqfcKwHo4GW9iyW0N212GTapRk
Cg/ktNrV9cOfj6NPSSNjUQqf90bbHhxK0yA0lKOccGeJWFmYWiS+/t+NMnt2pYmom5ZX7rqZ/Euz
SB/WbRGeK3fN3xD3gDk9NXpcNB61eReo8ENVaXF4nkCUw5XXRi3WPVr6BVPUc1H7B0NZHAU6a5tu
p5gX88LUS6KwrLt15QLj6z0pLhalIJGhBpee27Bzxp7FxECV6RSveUVYz80WAw4htQ85nPbtqAbq
ukJHDztcE/xepLbYbWtGKUJ8X0WoXYSJ7yp7rcr19rrp4jLBzbiRVZSpxg6tP1c0/SKsxvyrhlQ+
fr1hnjZfgirLivvKguy9MOvIBGkrR3ida3qXjyvVjHPgh1JgOaVm5/WuLszgUcZTo9to5MjWsimb
ElWTZJTTfZDntrtLRIVbqK/bzSY3OznZdYZUN90iakVZbAclSr8ooi0vDUxa0YKqVcwOT6+5+W1o
CU3mjqMLyf+grMzWnCzR4M58qVsPZhygANaDvs1/ugnmXL44Uyg4Xg4MNOGd3ggHwLIPd2vTuEro
JaJbJy7quUWvqo5WBLTcwvic6OT0Ue8vClr7VHKp8FjEGjSUZ1n0IFkkKgq46qiQpX1b85jdFq5j
mpbSrcitbC+BU/x0+ll+MD+iPXBrqgKz44hCBuiq6DO/GtZGJAkA1eCMFkJz5a3Z5MlfMgAHKgDv
w5iPBqP7IPifzYhifj95VerziHskaftm2dP62k3PYaE24blq0gdDkfQBSplO9elyP3xvVUT90Suw
Oxoke1KXT6JHo+uTbRdX6pklcpjcwI4X5Pk6g3A/UZCfX1LC9Vq1zft+LekhkhlDbF/knTlugzRR
LjMh9V/txqJPrgyhtPvjt0e/AQLGL4DqPEAN2zw2rSTt12USwlBXMyRFkQEsyOsR8+7a1Z8ON/Xg
ufyZL32r+XCFZZdK1rRindZge0D93ZUjBrZJlJ5rX84vfsBLNPWo1uhw/SwO48PXZ1hBgFChPa6V
Rv9Z1fgi1NIQnTlHjtcIgzARjnuIVEfLkYDfqO0hE+ssoMtflAZ+JY2PzrdozD8MaN/m826o2d7O
KiP3ggFqdd7KGqJTfr7pKU7+8XJgQkQyaBpQ2j6iRREDJJaorXE9DhDNVb1uEMbGB8f1jezMs/vg
BWmgsCkLqwAzWIOHLwhtm3CUi0CsqbKqq5T8fpFrhe6cXnDHJz2gRIMyILc+AcCbPty7PMBGBE1U
nJdrJQzTjMpip9LdzUXwo5SHaqUOIwCC00N+sChA0sKpZS9Tibamib8bkpvLEElhiLVVKQ+eFNR7
M/a/K2ZV/vnLIsUl4jSnNf5LgfjdQHoyVDiBN2JtpMHwuR08+rBjjajn5B3wx3MimAENQPJIPjf3
ndLULozGURnWmoerKsVXM1c2vV6XCESrqttvTw/3wdogZ6ToSdmTDo0+wz7gSCVlSaaPxIR2vyzK
4rHuMuNMcv7B0jgYZJabh5zKgWqNnBCy3+EnkxUypoWIdzfD+FktAT+entSsiDgd89QOaWWT84C2
MucPMa3ysShNZVyX0PCRKE7jrlsBABtRJ5d9o0GLONWt5RDTbQV9Bn9vGWg+/gemWcAfk0G+aRNB
cCV4Ue73QSvzP8yWiIv4VaL9KZul3Dkt7XcralC9wMoJ7NZV2PmboMq/GWp/Dux5/HL59KkKQRsK
QPY8FC8lL8c+M+phiIgC7V/T/cy/OkdyfRP4OAyGOFuIBWQmBFx3LgACeKeIMCbu1mVqeaA0AqWR
llESZuN1rzTouLZ+knWbPK+SbJtRUc4u+6QtrkpRSsqtl0U5altmaSPn36BK2O69KENmQEpdyAw9
0pKo1ZW6lqya/8XZmezIbTRb+IkIcB62NbG7qyS1ZskbQpb8k8l5np7+ftle3C4WUUTbC8OADEVl
MjIzhhPnqBa+6WVuOT7GfMHpwcjnkbEd1Ml0vzas8nOimu0HyMBbLdsrEHZ/SaqEQGAXDWkOP1or
5vwwq4noGUW1S8WlZlvVv0kwShQOuN36HYFIDPl6mGwJR97eVoC2mdZgvMqjxr1sEIfw/BapA2Zr
cs30aIRgyDphens5r79xidx+eGIxkn6ue4rGgDmuvauskAmpRDWcPAbv/Wnq9UNlAY3bOGbXtXF5
zCT1kelwU0kKoiXphV6YcVh2BnyYTvx3NszjHzi/s5MdespeTHN5CbupuDRtQetCH/UPuZpv/ojb
XbVBIpJvMjfCr1AX0cfgGF0SllV/SkcBxWbsdd+j3jF2rR2IjWH4212lzMnNYkkENctd3JWJ7VVZ
1uT9CRkRSDcKAuE59LaYIlYWxFvGU8xYqSE7ntffzjRq2tIVCyKbyXexNeuf5pl8BtiCvtFsWTdl
EXSDjJXUFNemVCVp2rBsMBX36acwBQkvM9mfqgJr831fWTXFuIKc7ed5e7mxX913rqMNSinK/sSw
S+MXgJd+lCCf3tuhhqTFfVu3yRnfCTIuIFMEpp4hv+MrW+oIY6dngWisoHgTmjh1ifvZa4MPVgQB
uZOawYbBtcXJi89xyVRILhb7ODtON3m2NFio4YGMNz3mKmorOQnWm/eR+hrVQgrMXOu0jq/Xxnx+
NeWa3p/aCEYBCfBlHDdCk7Ec59P9bfT4q66vdTqAkJhxq1PzuIGaeLXTRWU16icmwOAVHKy6kjS0
Vlvt1K6q4A7S9MLYxfok3k/ajAKY7prz9MaSLGBB0G/QzzDjYxLmy1/56mPOrWkqusuvgEoILHug
zPPOndr2MXKGfmNzpWMsV0w1GwIfDjgh/cJx7DENW8Dgxgmwkr7PjFTbqQpqNff39dZbmLKFl4CK
Fa8BULrrFaGBmjYMiuuQ3dZfvC6tH6Kc2gjxTOjft7S2Hg/QDPtGJHmD/56sNirrsdVPowYhbwre
ag+bh9jwkxUrdA3pPkG9RBvGlNHfqy+k5YarAGhRTvTY831YWrovK8VvzsqAVxHlG97LiOdyQlA4
hTErA7hnGj0ZqE/ef30XKsVQbGza7edh1pGIGJcDsUdR+3o5VlaCMbDCyG/yQjzZtYmMDP8623Ow
Bca4vagwRV5B48zkETMWnmACxgsmZQ59o8p1dBKmjuhAaVJql1Anat+6QeuED/Zkc5G330w2/+Sr
7VFzprxzvUhlTAKAoHA8x8RsMdS0jGaTrE3FW32D4h9lPxyQGUQqV4sVJhFPXDJn+qlolPE4zarF
6Bi49zf6OQ8yFVk55kCsdMMw0et9IJyGCkQ+2ohqmACfBnLujTT65j7UMANKm26XbLUtm0OElF4U
5+qIKnfSouyntZq7s9VWzREcivvkkYKjp/zT6mZu78sURPluBD0XbQEcb7yG3/HCXkNLGOjack/7
sq2DPkn5HWZ2oc2LXqRlv0s97XnI0w6RiGaLlPfGWyQQGQgriGDQz8Ra197Sk/G3k00BwRgRpOsn
d0Ajwgg32ElurDCQqxnkoHIKgIGthRU777XcVnMbaFelHnIHnrhyGLYAwDfHGys4iZyN1egmwrx5
dVuJgv3LvNnyy26KUAhzYY3X6z95WmzN4K5ZYvJMFnmo8BCPX1saUD7M8oletJPpf2xiku+Fw9B9
PIfuhmfKnbl6t1gT9ztMMvyLjHJxA1dKVDP3nRp+VDDWk45MY46WQ/8N4dnPmWLZZ0OdqgucsW+u
VrxYZm20vLn8l3DUsmsYNS4Kw9cbG4COG7oP/ZRB9h+3b5zud11pCvgn8Zxc4hJWyYjGbHQqpqJB
S95N3gBLIj2lr5FSpU/23Ce/33ipkPRR0wSxClYLe4vP185DbsZWhZKhoTCR0YP2MUZoTe5bWeLx
5LK4gKkw0Duli+/I0/7q9WzCsQ90tLQQ41GY+bHLxJEiOlUHX32eTfBIDHlE9JWWXnpSQzhjZuRt
v8/CLLJHJ8t0KEIoGIm9BhTgd4GuJ1wEJhoyu1FPrO6DlTb9FuZgxbNlCMN1SL7P3b5IUSwj6E3a
sEwTZWPrlwEkLlGghmerMd2N0HrlUuB1ejmtsqm8TJonL8Yr5kH3A6VLQRdM7YOtJOrj/a+wtiDK
h9SwuRRgRjKuP4KjJw2UeZVJIQaKkQ690R14snQnQEo+/AdT8nojQ9cZh13ccg0ZcSa00vS9HhQ3
emMlihiG4g/e8NZ0Fc/imMg6GAE09Z/rRUW9pHTRM9NPC3t+qkxhwhGhZRtx2drWAUCiCkAASNy8
sBInWcQtqxgMow0wMQ2OpEaPgoMXpcrGNbdk03o5KwTnhObkxWCcF1ELkPpm8BrmheLCRq1nsCHt
mqF6MkPmOHRtzJEVNoqL3czxl7iokWuNENdyFK49BZJQyRq+xVknr9bF1culxEPMHhPimIuj4Cre
FAaEWTCTN+KDaY32z1SpxgeemXCfz0q78Uiu24OrR3J/Uu5YbEGup5LhEKUIDUTuvp7z9x2EsJ3Q
0KkQ4s99X107fA5oW8J74A83KFCv8zqlV0LLj+iJ0WSPjE9t7AUbS1rzICaOiFQgGeA6WZwIkQz5
HFJE9IVVZ+/72WoOJVXbB6UPtQ1TKwvywHFCUqGBowMfd30kQi/vy6nHlJO2tp8xeHg0c8PeyCBu
AjTJCcMrBRDNBre+ZIQwyzi1FLiK/TxxGHJ1BjQdI5F9mQ1wqkVklufYLrb6fSsxgOyD8GZJijWy
pOulIcXiqkWd2P4I1X15iLuu/Lvjp4AuHsa6foxTN0GhcdKDX6oTzz/ve8rKN6R3BEaVohVowyWB
VGGhzTJmJrGb3lJpL6Pyc2Yrph856DPfNyW/0eLEMQYisTJwt3DyFsHOWCAehQqM7fM1XevYVHNm
7xNk2PRzAVRHR2UxYMy3jvXu2TWHBuHisk/C0/1fsbrdLt5KxkF+sxznjoq8aItJs317KpMELeOg
S4F1z9E7FcEVxuGdqvtEkM4s3ZgbG8bXdvuFM4KQQY7pLe5cQIxVrDil4/et3vhNXQ4PqmLbJ8WY
t4DgayfmtSn556/Dk75vqdU1jt/ltb1X51HfMc6ypdO1ZgX+C8egekAYuUyExTD3Rk5jxneCeHow
oZN/1GNUSO9/s1UrxBD8w0wlueL1WoQ35I2b8s2Qp58eGyP+IctWG4d/y4j8dq82bDBmp57KkcGR
yDBPaNd8Vmd3i2Ri7YZhlJZXQEJvYdu+NmKg2NaYEtuTDO2F+zvYTUl1oSoW7cJB/DK7pNtwubVl
MQvAICPtqltueT12RV3nJGfggMV3avvJZaCDlW+Ee2ueLSUTANDSwLspsedKJIxYpJgRzvhkk0Xv
qjlQTpFa6BsrujXF6wk6WpZ5ANYvfS7MEf+ZVHwuFwQTEtF7yKhb7eY5+3Pf71YtEa/QjCEco6h0
/bXGqB3HLFEsX+hDdbRzRYGfEv56ZsS2mgc2f9X15ciiJMmUjJUAS0jHeeV9qaHN8chLjtyk3Xwd
OWv7aNaCQ9dp+imwW/HmwBl7WOIi1KiVLdHfaVG7M08pl3Gitp9kh/BA1WJ4DxP9cLy/i7ce+NLJ
AsDDBCv1skWk5ZBWZmlW4BpxGj2oFawPXlqoh/9gxdMpV4HughNxcbKcuVTrZmZBMaLTD52a9e+q
YUg3Gi+3bxg1DliVYAeWcKRl1z2OVaORFVtfmw1j50ZolLdD2Pt5LIZTOvTGfhibet/Ug/4waBSb
7i9yzUtoxfyLnKACJ7f6lZc4rUKl1hm4o9JB2+fACXdq01XvAhHAsDElwUbgfvtYehwy6MCgd6Oe
v5zpKuqsKEiGLN9yayA8Y6FC+uKJMPlT99StDsAd3I+g9IL3DV2HrTvl9rKU1gGxATNgfnTZBYfR
snXRD+L4edbUPyaeXQ9oPFRm5gd1ZKWHtvPsP87UkIrd3+cVl5Vtd4fAiHYv/3W9z0naMIJO5uHr
eu4ePLuErmtMtvrvK9cLw+zUzsg+JM5ncebNOGHwIo0sv5HkncMIjgNGe22vt22+4ThrpgypawMK
EfDjkpSrj4paTWEs8PV4cMqdw2Twozd78+doKlP//uat2pIhHhVMiWBYnHeRZCSCdWb7UWDM+1RJ
0osYePJKMW4Nj6yaAhAI7AY0MR56/Z1ypZTY6NL2q1qFt8mCxTapCK8c6hsbLrF2FBgCpNoDZEm/
4d+qHRS8daMm0mmd6Z0eDvpBD0IDXUXX/GqaeflQZQaKjuXmnbPmjFSLiQaoR5IDLfZzUoNA7yfi
5tlE/7UuqsyPbbXaWN+aFaJhiPcpF1vYu97KtHQyMdHpgOFjHo7V0LiHYUAm+75vrFphIJxBTdoL
FDeurZBVdFGVWpaf1rH4UJtm9k7ReuPz263AVcazg6fjF4u1DC4y5FzVph8qISMaKnKxdqLWG5fj
ivNB3SndgdYxQd3iksi70vAK1Yp9PXGiPRmM2Dsgb3EBBtjfuCCeNMlCQRxiUZVeElDSRhV0lxvY
iIo0gHk7ik9GPm4Vam8+DlZgQINmhmCHq3fhaIT4Og+ag8pKGlUPg8MkqweF6EZ162bbsCIDUdlK
BeO1HLMKG13Nawe5bQKvPt2NsHf+HqrQPaRCbd7cGJbGmJQj6eTRvqm69EPSMGYFUAvB6eJ31skq
ex+NW52d2wIXyAh2TVLNSILkZSu1COzeS9pE+KOsCn+t3NhB7G4S1RR/UwwvrA+Z0sbV/8oydKyd
NhVjvvesFtHRqrDH8cGaA1U5xWNviw8TdBTVj/sOtOSD4JXRLcJL7g/eGXpBC2dVh6xNlQZnrcYs
P2ZGPOT/GJNTGwfPGXsN2erK6iHx4khJTXqmmD9PuSqMT20+IknYa3YOZ+TGj7p1OIlTIFySggcy
jri+Dao49jLPjYUPdFagwIP0Wb8ziyCYPlEwdO1Pwm3633WQWdp3uDP76kdpOWiGhbpwxAVIZxxC
Pq8F9hOCfZ5z1pyi3AKe30R8yMPxy+AUoPJLCLSIK5XK7aLCUoUf1m1SHEUQaj2MHX057nOgG/mz
lmeWtaNQAc+RCNmtgxMNsG5t7JW0c5UgkFxTruWaAeYALnxxp+mMfFR11jP1nxRtfcgFXr1zjSBI
fwZhNzpftFEvBmOHAHiMZLGeG1b6qyjU6u8qB6mpHe//nptIlJ9DNZfrgFlzLtnFtiRCVYzELRJf
t6aMPrQHqck8B9oHTYTTu7YNyg1nufUVmrfy5SWioPW9LFQB+ujc0uXt8xQr/JC1WvobT39zPUO2
iJlQA8jFKbmRrQMNSf85SjMKp5DV6fC578tYbTcy2Je4efExHVBOsBaAJGGyYHEai3g2nTZXY58Y
kKpiagsYDauuzybJ6lPr4YM1OYOLikqgWWdKYWX6aHJQfnd5Oecfxkw3ZpTEeq/ch0iHMpKkR112
QOipr46xoqFbDQu+CoV4b7ROvRUr3J4Jur3skewuywbi4qGYnC6wrbLOfGGHkKp7WjiJnSRqVPeB
WzJrQhEVvn1FT8PqyCCRbu81YzSVDZe4fUnIW0EW0fmhlEeD//r68Cg9mxNxrd9ZExrVdfO78sL4
iUGtrUxkxdsBM730aql10ze4ttSq/RyD8U/8FCnqr0x7om2tZsnXRJ/sw9zlW/yPK84uqS/hm+B0
EcHIP3+V581JVpX1HCZ+rEbRczsF1ny0Y21O336KqQ3Jrj2jn8wlLdZF/xlp5tjKfAscyXFSbTva
xXEyXca4nf/q02SrKnn7yfhUknyGyEmmz4uFKa2R6wFSRH6Fqvz70ZgUCIFoGaA72L7ZO+gJMleO
jAwNdnoG13s46B5OOseFj95xdLQn12LetLAY9Ovj/K2hIMgE0BVUH2B4hiV0cTlXYd2HbiZglHBh
BZnsThxbi8nGlkTycP/iXdvB16bk2XzlGpmizJNVJ+zgjERJrsNs6Ax6yZFTrY0dvPV6VsXcBCec
gB1OnWtT40i6UNh14SNCWe07K31KNHQ+qEKgZp8404a5W6eX5qBKYASFGMpbOKPZZNRwKrRT4jae
z3EDwp8MtdkIP2/4BiSK5LWZxa3RzcQUIzq0zAbV0aEZ4uCXO079YTbDCmk3R9kbRGxIu9jx9ATf
b/vXkKVv0+IGgC2hLCyVohjFYBjtrrd2SrROoeeIw8yi+5BOoOAnRe0falPbIq9ZcxgAfLBR0HQA
fGosTEUFQM0gkUlj/MzAa+1rEGvt+tH1Tvddc81fAC1CQMjqqBktLFUqWTFFs9SfKyhaSzdI9unc
PCkqkH70sP/ct7a2LtDWZBC0r7G42EKvpYlkl1nmK72lH1QxaQ8qWrwPba9Hx/um1jzztamFyyRt
6AR2Ecn3ruPqn4ChZvC69Km9cY+s7SAwVqh0KDu59rJ04mg1fJpQHvvM+oZfKDTU/2uh5zjpSjNK
yXh744vJe+k6DjFJj0DeAUumvbrcw1mJQ0Y+2MMyVSF0BCb/6ORB/dx4avgPId78wej6/qkUrbVR
SF3dUjoSADdwP2BW1145GiIeIfnP/NrrnIsxCghH4DgXW8yYa3Ykywpjo2Cu6btf25lzxYosmEX8
KWpgAHICcKht/Eb1hJfjTGxOqZTUT44WXVupy4ICbOZghaD5YDSW/WXi5H/SNOji7KTRznCCol3z
drcEekSUSgxE33px3gxrspgktlNfU4BQ1jQyjzUp9Jf7VtbOGQ0JGv3k7ASri7WliQkvQMLa8rhv
fkGSPqa/ohCg0jPVdpEc7ltbOwFAd6l0oSYCzm/xvHEC1EpEbuoPtp5+hZUifUg8qz4FQdF817NY
3yhWXvuHVGqSUExJACmBXPby5XbNLLHxO/ecDcwbxAwkMXTmeRtf6noP/7UioW+YgSDtZjSEicO+
ryhfnoVw7HfZpJK7eUo6/BDDGHy/v4NrKyIUodDLPcwgxcLjqzHV1a63nTP0W/kxzPPmqTTcLY9f
tQIHkRx4ZKrdWfheFY95lY+Rey67GNEDsG77uDS3hLGvveHffWPLqLHhDXT6FmtpDH1OmxZAcCGG
v5Rq/ghTEMTbatfsjGra4gZYWxM884TdEtXC+OH1KY7ikqGdsHfPepe6D10RG8dSsbZgEGu+wCgN
x98ie+H8Xlspez1jcL5yz1A8j18nqzy4DkW9oZ+6/933hEWo8+/2SW0VwCwSAbxUsWQ4PbQLhjDO
ZtA25c5Q6zw9eG7XQrrmIGJAXWD4UfR6mexQKoqLE2rgjdir9hBtaaOt7q0HKBOogFR7kbvyKmwd
CjdvU2Kvc6Qo2jH0wmlv2oX7cH/Fa3v7MjDJXc91vMSZNXXkdIWwWXAfI3lgDy0EwYDynXmIH++b
WnNNOJAleSd8mjcN7zgwxrI0cu+cU175KkfC0dAzO7TJNX3nFrq3AdeTbvH/T/W/35IGHKP01AwY
DV2kM50+DVYKlvQ8BSBcd3ZRVQ/FrDX7Iiraz4ldZdDllq1/f5VrG4rfEJMT6xOPLJ5pUJWFhril
e7bdODs6Qae8Gxg7Prp2FX6/b2rNQyjUSoZxKtCgyhYeEnQiiAJO39wPRN9a6+zhWdmirFizQl+A
QjqYa2LVxemrRBgxD4UfamMzPCl5EkFFFBcbfrjmHAhFEQwzc87zvGhzhGlShWU2cjv2ePuQi/5Z
gDx6Nzpq/hCGefnP/b1b+0zoY9Cf4uqiRrl4NUu98qA44qDHoEAeplCzvkxqa55txjhO9029fIeF
IxKwEQsAKqEAtJyZi5gZQg9L9c6GxSjBgZ+TPndea2gAMGBF3WcM1WXv67pA2shVjKLZ6VU1o2JS
KPGzrpbGt7a3c+1pSpL0i2fF6bcQIZ0fJfHbjzwopmfTbsOfMaLh4MQb5bukqZHEMFG/a7yh9Ieg
ssYHsy3T7FiiTp3tocSanSNnQfthpm6rHho3bt2jLbKoA2OdmRtcJC+1xuUWcOI1yEhgHbuhgHAA
jsIArgVnPY1cj6wxHdVuF9cGMqiUVCxNIEfujeEvV09t46/ICWlvGIVlKjubUDo4qy1FI96wwcw/
DelgV3sVboIHrcnK+GjX+YyuStPEkIyrbRM9m6mSbrwNtx4D+5KFPjyxt+zRLt7vWnWSqunC4lIa
tvgyCEYrXdDolyFJ2o3DIO+I5W7Rg5PAX7JPGjHXB5ueUp7EIZfyqGezuev0UNv11C0e6mIqkl0p
BvexIwM/MpWIatx9d70978w4gxaiGciZJz6/Nq4qJsiQcvTObiHmHaB0NL5z7+1xCvEJ4Em4T1Eu
Ztb42kqSWPVYj0ZyGRMk/eR8pVPvbL1rESjJRflcmV26BYpb+YKwENDSoSJOyriMVhwnA0Q8hukl
bzoBJXvOTFjBcOdYMsV0fxNvrzMIGrnG5AgVRYRlsV+FDR12Jj27xKYBw7ECK0gbB92jW4zGoQAs
uXHAbj+aCT0I08YvQDkq8dfbGYaB6TWT3M507I/RRDeFitdWSLKyKkY30PCCvsiik7H4aIU2qclU
ROnFSsS002q0rVMR7McsOCnuuMV/t2bNlnRa5DT0u5ax2ECcXHh6kV6QB+gOlVrHJz3Xuh1U2H/Z
GRnO/U/2Ip53fepo5UpqB7xS0scsHrpkBKVXiYFBM6PVY793w7k5KnQlmofAdLP4Ivm9yqfRjOgS
jHMRGoeB7NXcR9Cg/WpgQnCPg1o06dGe64CqXz3V74c+qEskCePh70I1AK1ocSac3eBlY/b3RKBQ
H1CdaH6ZZS6oJGud88VCuio8ZGPhia/RnLrzM0HMhIZygZb6UU8ipFYLJew+dbWtwfM5THq9y0Zu
J4R6xvkP/Q3UFea+dZ9txXGQAdKr/ktH5V/KrI1DDL30lEWHje3Dwxa7R5ZG1kGkjt7aUvp6hKl/
Njs7u1ClQZ7WQLY2K1Awvm9l5QjzjlINl7E5bcbFs61ValR2VpVfQsWyvujK6H4LhqD40ZpiSz1m
5UhZEoBHG/QlJpF//ir+1r2RS6nq8osa6qhEmyI+Wq06b9y2qwsiJGC0iBkHGlvXVoTTebB89vll
mlznxOSFgLXIVE5Zt5lQrJkCZ8oBpv8ks4prU4pCz6zv6vwSiWD2Fc1RzqZTJX7JsNvGZ1rbOxAL
QBclNyzAhWtTUe5lSqQY+aWI6+5U225wMhnlPLzdGV5bWThDVQ5FXGRjflH0YPy7G/oOkmhH80co
zTbu17W9s8kj5AQbBEI3abXIG7X3HJyhaT81U9wdvTaMIEvtt1Qv1rbudZixCOqTMRmmaCbMCEM9
OdPLEwhlKd6biokyNyKYwa8RD5bl9GVyGSLNUClaUlwMCLN25Joq4ufibQDxf61ggOIuQ0xwNC/i
mAo6b7vXGVNKUzs4KlA+o+Geb0F9Vr6NHAyAGpjZRTIv+Y68OqiUDCJR5Vp+yTzaLKmhDA+ZW3+q
AiXdKDavfBss2eR1GmSIpETXliKN+lDbuRxWQAtiF8PL/hgmnbvxcdYX9P9mFi4QRG7rWo2aX6hU
/tFiR38gCRh2joGS2ZtPEL5MEgRJP0MJy+lGQOOMjnVKfok7yCPDeS7bfWyE1jPwoHhrvnFlWdTL
SfK46fDwJRkEiDARp7VdXnQ37X0hcg/tjir9CYWPvnGryqd68RhJeTHiLx4jvE9+yFcu4TShF3tV
VF0oj8PoWIzah5ax7nNFG2mvZ8K6pG5tbgUQK0Z5+bhdCZDA0C/iBwhNndDt2+piTCM0xK0dBt0h
arz+8/2PJq+1xeIYuiIykmSVsiR2vbiUrEivJzsn8xifx6Y627X6KymLc6zFT3FhACyYmIVW3W/3
7a54P6Vf/EWOk8s5yGu7bqNMYxw0DB16Vva9mjrxbIg033DJlxr89fKII9CSoTVMWk5n59qMsOch
jTjRFzGJVv+k57Md7ktGgEdqi3lZ+64axN3HoTQi811H82zYtWYftnuPt2a8FGDVovf6DP7wqc30
0XuX92Fff6RtI4p3c6CjVjiPc9Tsvb7rvwECq357XhyHiHHOIcqBFGkd3+iCmankzCoJYwCgGUev
qnSO/ECP8qzmsAzu1aEhLRo6NfgrGszM3qnuFP7j9KODlF/Zw28LcHj+qFtZ2p/m1FQ+gSc2xR5U
ovifV5VRf7CDWP+hlQCTDrUz2N3D/S92e+LYyheVeB0oLBRZ11sJS+AAjiEtLlMa93unk6xjVpSc
ksR8G2+CvOqvTS1OXISQeStMUVwiw0mOLfpqxyoztTcfMaxQ1KY1C7aTatT1girIyVuoqcjBg1Dx
tdgw9mVpB//BClVtXi6o3g1i2WsrndlFwo6yiktimh20GSNm27RpsrdAkPIvWro61x6DYFLM6GaU
cMTVAqvG1YOk0va1OzaHCn09sTOVunvMg2HeAqGteQQ3MGxKyIhrNAmul8ZMmOhbkt6LGbXuH8uJ
q28G033qzqIVsbGNLwC7m+U5RBew5ZMCLzFAjhcl8AnU1aUfKgt5aitpyo+jW0bTifSp/oGCbld+
cSfI4KlI2Vp+aFpzGtEhcsX3SmSlugNmoeYIlFbocwyzjdTwONfRz7SxQFG5FW/vPqk7HbZpxbN6
ZiPndPhim33q7Nq+tdxTNA9zuuvafPI+cXEnk28KUel72O9b3beoiUE67QrL9NvQRmKx4BJFSh7Q
mAK/jwbIzOqEXhzyzOV237lUKLpH1RnnBHGuKE7e/PQD9ZGtSTnqRnNtEdKyCeSo1sz3EaI8UqRU
jokXJzseun4jmFlxPiiGQC5T66Grssw8iihq7BZy1Es99eMZ6oTioW6Mns7UrPpzGornN19GNERB
q4AJldCYxdl1Qj2idzhWFyvOk7/nSbG7XRmidwa1kVDqjQLM7WOFyioDby/UorKDeO3oonJbm/GJ
6qKqc7PXcHqg5oG2YeU2zsAKiDMAlnKme1kr8yi01Amh9GWkWfMJJy2+JV01HLilED40wvldHXnp
P2/fSPJsxtTp71EcWTyQxjAnmhAYtVJGVHs17TgD7h+ok+bDf7CEGxLP4CRw9F1vYu5VY1B0bnUJ
AdTFj0pcV9YHgXxtcTQFT8uG8699MwIMwjWojymWLwIo6lWMIOhKdZnVITgaQV190KCv+Q/fTBLK
8cEIoG4n/WMzDmC+qi9epc7WbyvQjGGXQtWX7mLYzL0LXFKmCxQTCo2NsPQ2cmNgiPgJ75esSsuG
TaLNdtMOTn2Bxin/K+F9HsMdKG1UspWw0BLIqZo2eALlncw7I3SUeicS+Kw3fsbKI8DPkLT+tKeo
5S32uda1IurRcr1YWmGeytosPgaDWX2wZrHFJrz2SWmwkPpR36BRvDiGrSjKovDG+lIlXh/4IbSE
9mkMsqo43nfVtdsMfLBEJoCUBN5x7ap1p4HmsCy+qoiSpzBV2mQfVn315OnT/M12kmCDrG/FINTc
kjOH0y8b+tcGbcj5QDY21SV2+mYvDPG3F+XJzg0R6SgTe4PNYeWTcUlTSabJzvqW9WQrCAcgF7wL
hWJUH6Ok6o6iadyPnTluBY0rn0y+BzT7wMxjUS78Ve5Uxpkx6QPXSzJU3i5NVCZO8t58+/cyNIZ3
GQfCMQBLXlvJUqEN9BV5fXjFP1PrQMaHAF1/bw2j/bVUh/5030FkyWkRjLw2uJxKmMFEeMz1V5e2
0FJikehjkaafkfj7MIn8HWjl/1WetdGBXttKUhkyGboOzG8tFtmJnC2EZ/lSzwoDI9M0e9neiyzt
7SUQLhNuTEg4II3icrveTc0IRN6S/1xqryhRWm8RBq2YL0DLeKvOu/LkYQrmIDmryAu78HtFTEod
jFl9YZiLXrqroqruBYl4RAIleZpivT1mKmKp97/emlUyT2oVwGcY5lg4pRNY0CWMUXOBZSx86MCH
nUJzaE+dbnYXs2+qB3vItiKWdaN0cOj7gYZblnuGLAk9Mw3qS06H47GuZtQxu8B87BiiPAgI6PZp
sdk5WswdvWRSVMzoiVFNRxpy+bxrkxGjUVs0l36uKmBcSlI+umz1R5REkGuwiyY/WzY6tbVqJPmO
oZ/kYkSGcqCsUW0B5lbuHcATaJlTjTJBl0kPf3UZIMCrZTzZ/JjcBqhRjYcWtP8+bL1i44Zb2WwT
biG6jsCXkHJYRDVBP6f1MGjNZWiG9Jcw1PAvhinLpzzS4mfPUGqCkOJtrKEve03fjA6rVI8jh12U
UsyqJ9Iwi/aimHPyfs5z54m5kNy/77yLWTdphjICur6yYgPf8XJtujdk3KDsol2V9TGDonSfRrUN
8VarnKBciRl/T+dDmoj2iQbldGD0bDrokGOeWmjrmcDLy7dpF3HZwZ4HqQZ7TSubcuaiRM/g/2DH
rdOdVZfKihGU+WM8e9HZGuYtOaHFNShNMVBIts4Us0zaF6ZECR2JW4vxXESlwogQ3Lb831vI3DUr
zDTR2OCuJX1fXEwpwm2GM1bjWTVSdR9Zan0i9NmC3C+RDCyGwBSnof1JlxD1p+sToQdF0tZCzGej
oQp8Sb0yqv2hnhzuwkbkCAJqTVM8lJAtZRBgDOMvoTR2/8Nwe5i0Q1p4f+w0nvOPuRHNUSbZT+2f
idW3xtEwc+eS97NWHBM9CetjE6pO9fu+My5OtPz9rEDyQTKOJmWmF7+/SF2tnKzpDIEolf8kKkN+
QwcqCxLgDcd/ISh69ehKY5xpoHs8S3j+UsrOoxJqqm1snEtbK7qQClmd9pcpHAr8gD6/fc6Q0osf
YFakBpxq1IdPyBipCEnrcdEdajj9/zQ8Ru3XISuZ9AzVpE+QOsoj/clUwtn3YHx3dommdN9aKEfg
JxpSu0buvS1d49iItk6+9dqsVAfT6loNTerEtbE9Mebyxo0lm5bDrNSnAHfeIJhKKEdaaulUO3q3
Phhd1+5aZ/zZzHq38RjefELSB7oq6FhQwaHlsfiEWWuBjsn05kLpqOIFVv8yq5pWUbhF67m4k+Xn
g0JIVhyoud1y69udJVDuScwzKpJVv+vSuD2gxxruUz2wPvaGyH4XVq28dSOxysGiAmKwPDLBaw8d
OtE7SqkbZzIwzd4xZO34cyLPitnEW8/O7a0hrwyA2uByEc9YTsRZRtN4CcOF5wD2Cm7laD7AdbY1
+L5IFthI7n8Q2lwXOAfn4XpJVmbpKJihVznFef5o9lH42UhN950ltPmh0rMtPsQ1ewA65ewyRxxn
vLYnUm+EyKuwQE/D5AxsqXjSbBE/Gh1z1W5eN5/v+/4iuH5Zn/ui+MTAG16zCHSDFiLe0CqtM78o
+lkH83AqaVc9Mphc7gpoed7Tn59PTaekG7nsMlz61zT0CJCmMyYHGPJ6qU2hu5ni9Na5UkS941hG
0IuO/8Bo3T8OIsoutWaJA5OIMEgFXn4IJo9RHtiwHu5vwc2h5BOja85VR/IpKQGuf0ebJ2lSU0M8
B0lqnyg8jHv0jcKDUhZbLeJFGeFlyQxvwn7HdUNtdXH+e2ZNirkKrXNNxLbLJDOQyIr8AHe2+qDX
3bnrMDy1WXMaoiLcqNKsfGvan8jNSKprKPAWr3mGakRqtbp17orZ3ldC732OEBtrxe3OncvoKHn7
9nrSbTHwLtHZcuFXphdu1pV1YytVZJ/rqhqOrTZFRydRrQ+mXjqnGYT9PuCzP/VD3u2bqgt9M/w/
zs5sR25j6dZPRIDzcEtWNatVrZaslm1JN4Q8bM7zzKc/X8p7n19kEUWUbV8YMKyoZEZmxrBirQeB
Vj9+Anc8dEYAu5Bh3Gyz3vZRWtmJUDDNzadaUXovalHKvu9MO15N8wsCYF4TmFPo9q29KSCgLw0U
pa61Yk7W0wANdut1dQ8N6BDDEIa0Qx5VrtrGyge9rYfpNHR0zrzGsfLOW8zcOUJT3247TJL0REyR
X9I42PyiTG1L8OiafG2j6rrwtE7vtNZ6T/xcAGA1XpF4PBr5u72bKUSImS6+M8CLrbQLGOuZCUed
j5Ab2VmSI8WVo+aIpub2NHFFEqAKuCU9im1dekmzmtZeoF3n3hi9vuqH5xYM0qnIgvCpBBDtBcpS
fZ9Km4J8NOjP97d6Z5HifRV4JigBb0cA54XSVZzr11IpDbetnPjFAtBw/hdWaISLETna01t8IHrI
eZNJo34l7pbf8dXTz7B+WR/uW/mB61nHezzcpK3inaNEva0sVnoVKENRWVe5dLLhWscpyvUu7OC9
dSaUaItXVapa432fzF34fk5MZ3J15CX/thcrCT62VdWjKjIneoqMJQzi3RJ5ujyVfxczsvUXSWcK
1nDzJrA+R2CAZ28wivhLLNvR8lQbRg2GlAk52fpYK1k7uvFM4cmzwzr5U9aiQX3Wrb6DdEaCQeRo
4H1nH7mRQVcxNifSg83dZETA66Yw0a9TbRevqOfI7lBb6df7X/g2IuMFo2NDIwVpHg7i+l6glKpX
kc4+FmEwveXp0r2Fdhc/WUOtnWk8D0+NlB9RwuwcfXSPBL6UzIrrfWNUV0OrVZfZulZKV11UM5ee
ykXTLsQVuqdHTnxu4CTxoq5Oj+i3d74qnVEeVDpi1CS3r7ualXGOgrp1bQtnOEUgxU9pn2cH1+2+
Fd4zFCQp7m8vGrnDT8GiW9dpmLMznSn9nVmaRyXqH7RTm9NBMYnYlrK7mDTbVBtipZEqJWICLLEc
2FEkCTzmqJR+NTXtU20m6dcllbWP0yjHbw5b+523LjoNTTt8j8lkD/pxO64kUmVq8xTnqStra1fK
6ixK01ayrjGQ1Xd0Rd63aX0e7ThjLCaYXh1JS57ue+9tjEQ9C0EJXjbQZ4TDa5NhiGKKNVj2dSik
4H3XO/o5HvUW8aBJPogLb7eU3SQ9YjepiMKftTYV90ZYEwtK1wzEg+nOPdqCp9wyE/WgjXq7JrbT
BA/DaBOnfhsQKHYw0RxrpavUTNPXnFw/da26UX8NRudoqvr2IArX4aEQnSsKSZuDSI9OLuCXwlaQ
QGUgZ4NeoOpml/UJIFQE/7HexK036M6seU2bqPpB0+P2qwp5IhoRP7ShQQGtv6pTLksbKkX4UqEd
61ZU1E/TdMS8tPdFOSSwcQNThYJqE2JBH911ejiGL1ZbmW4O78tnxkEXr+gj82A9u6Z4flkRtIlU
s9frURT2rLTb8KUsc/XSKHP2VHe58a6MQuXguO2agvOK6AnGTdLAtSmNAUZSoi58UfrilybWqwul
5F8XK6sPCql7e4ROwQ+eV4BJ2yeicrokClsnfOlaWXoPEUv+XYn0I93J29uDt04wd0AoowMi2mxS
H8RTWg1N/oK2q3HJm7740nRt/UflGO3r1Ibdx3oxwoPtul2aoF3hugLVxGzKdjQ9n8umSM0YuKIN
lomJIf6VKTvrj/vX1I4ZRi45XoLAFtK9jVdMzDnwcnfVS1S29DUyPX7teZL9x61QGOY94BwR54sv
/FNpPSLESYIadEyQ9Z1XAcX0slw5GqK4cTtRK6JQyZAbVwZ16LUVCZk2Bnqk9kVNh8DLTN7OUMnS
kzE+ilwW8+7wTSENx2wn86rbywEcXFOlAPKu3dB1b9piVN+GSnsQ2PHDCuE6JAhUbeCF3pwjct9h
JuN3rnoYj2/FUppPC6zGB5HsjQuwFpBZNrGHmLDcMia3BDTcQzZrmZAbGKoohNjPOmKFut0cEmnq
TvxFbwu86npzCnVunLlm1KqMqNGf48VMIex2tPGkVvC63/e3PWN0zujlaNjiGl8bM3VJGVstcK5Q
kEfmc2GrE5VUdFcCV2Uy98t9a+KMrGIdRAeIUvmEHCTBJbi2VkkLCjyAGa6GXpuumbWpWxrRWZry
L9FcjKfHrQlFNqhNfnRbN2dpGlBMCcIluIJkUb9N1QTnblpJzx2ZXegaofFg+xovFLP11Lapf9DS
2CY6ct/LjgSE80UD0XSqs6Y790Yxt0+W1FWFTzypPJonUgcgzACoxRQC1fTNpRRnodGNXVDCDDsY
fwdpJH1sqAO/3f+Qt34vzhRzy9yzDEP9qEv8dCllTNsqtKLqlzzQ1M9OFdS/M15UX/6NFUIzbgox
TrFZS8EQkhnCXPTiMG1/LkKLAl09HukN3TxR1IfZHFE/IW8hclq7YJ3lWTGaXf/iFIv1IZXj+jzA
IfNOS/rRS81xPmeV8iDAEscgC6Q5TvQCowSTD2ujmd4YUt9P/UtkIQ+rlGlykps+d3H67sDpb6LB
janN+mCXsrSGnvALBDjLm2Ym+mmOBPpb0eJTnE3pR2eOsudUSo/4yW8zGa550dMhJSQ3owa5XuXS
T0Yhz2r/Mg1t9JxGoOt0MytPvZ2G3hhYvTe0i1u2geXXrTQobsE8UMu8L5hJN7PRl7rvULd3GwEj
3SziEGR5wAGtfw8foVqaqR9fFHs0nsFuSh+s2C7OU1bkB/H+jlcJrkMBPxYs9/Ymz48rqdY6PZpe
hjbJfGYlTTfrhtFVJkSUDKaxz0MdaQcHZtcoBNpiUh313+1oAb2FMYPGbHpZyrJ4FwITe0orfXih
0F9/tJa8+SOxk6M+jFjJ+goH9oByE28Gdb8bIBCJTJg3ZTq8mBHqah+SujDcrhz/DmInuixhMXtZ
aM5uD2BI8QcDesYDB9/ZVYJLkium1WDc23YxjDIe2qoLx5fBCPqnyZrjUz2EZDl9OB3crrcFV04+
tIFkNsjLcVtsrqTBobYwzdr4Ek1hW7hFCE22G/Zx9ouSCnYbLZmC7wWrXNxeUSPplHV6PjNlWVNh
CpokPFK/XZ/uH3xntGkBJbDn7Pz29lLyPpeaEBdDNlXO32qC3+p3KWFSwY2yZsndfJAW/bkdliL6
3lVJdYSTXD8F//0BRPeCxQIK3G1nDN5BEE1zn/mlPZvv5KStXvWifIxN6B8r9KNpUdEe5tnZ3Jch
txOTlUvuI+DzXV/m/GnQpIdlW3mmqZaBegfLwmD25sySe/GslirEZ1WqVZ4W2Oo78JHBUYVn7bD/
W4zoCwjKRs7++hoqNZiMIzRM/VRuM29SZ/WaxqrjtnGdHjjs3u5AakgaJGhRaQKvTcElK1lRO+Z+
yCMAcrUsp96rw7AMD66eXUM2GE5Ar2IsZ7NBTLxVtp5AZtWWNTN8YRG+LyNp+OX+Bb5nhdl8wCGA
f0WNcb0c0opsRtcRcrOhmr0OYqGnQrOOJEN2rYg5FbhPudCcjR/QuGwLTYa8LR7y6NUIkaRFAW8c
24NQex38/uMHMDApECIRRN0gtOknSEoiyYUPwX17ymVwRqdYp3LrhVMFYeisI0vhPf4FQaGSsBCZ
srjNF6QJZI9pBUljK6myN/XxeE7j9LEZt39Wxh9PdQFEONyIm2tyMmIoD2CL9eUBSmVJhbFzLJQj
mYfNbfxfM6QOhG7ImoMFWLvDoqXlyIBG4TdW/zJb+exJuoPu3Pimht1nqWuv/aC/KzXjssxz6jUa
4yH/4nMKnDb0c1RItzCfpJ1aLQem42ta3p0Bp9V4pVQdHK69CwOWScpCFvwwPDvrdeaLTR6RZYWf
seCnqq/aVwLh+lyayZEY457vc7SAR4m39GZ21VCnBExQU/jJSFWtb0zLnaLwYdUMblpRcaUxymAi
U1rrBTVqPyfzUOP5bWobXgQwtXstw7kPrtJsFH8/vkk65Q2ebVLam1hsTuUUSvMC/lPmPN1qiJuX
qtBm/76V3U36PyvbqhODilWr6LCs1nrJIJ+iTufMmCAQIQo+OMTrOO8fv6eaBtCb6QC4XzZ+r+UF
HNt6Vvoqc+yveVx3k1taQUBfMLDhILC1N47FkSbInlXBMybqQ0TPW1/P4A1Z4lQq/EpTcob3pi5p
P5dDBm5+yZ1vMzFa4069rNT/4tYHZU6KRp6GCJHw2Z+yTcykEpvG/iWAaWPUiAAZEUgeDTzs+T4N
B1qEWBFYz7Ud5tCWbrJQFm/qeAZmGbZnNKv7g83bvbW4LgAGcJKpfWxOM/2BVLK0ofSlJFc+9npa
nINcq73aac3PUg6B2xSP8nNWSeNXPWJWvVyG2e9seLvue+zuhv70Q7ZuxEQSUqVwRufz8CUMx9yV
HOlTKjW/d+lYuVM8/Xbf4N4Hpi9AE5s6pqhmrT8wl8GQ4EClr1cAzke4ElyjrY8ESHetUDsnToTu
ldhnbSWIo9qsFPwUZOuE7Hj6Vc5opN1fyt5pFwX6/xnZ+KSJhqGZFGHpG2ocnEd9ZnoMttJLYyn1
AZJmdz2MflKd4KG7SbCQx41jU+Fi0UzJ+RWW5dTV1CD5+/6CNujjfy4VMWH6PzPCW346ZaFeB5UC
yYg/9ON3RpA8Sn9vjhx/s+T2XEuiUdB/iKbODdTuNaP4WEj/Kc0j+trd7yqCIdrXPA/bp86UZtWU
lJL4ZB4DWNeG8lkZ0updP3TmwXcV7v1/ies/C6ZHhj/C6Cma8esFy31pwG4i536mdf+RtUFyE3l4
Vorpt6SOkoOztmsM+CBlfAYUaDiujQHPsYuoATNOebhNXGcqpfp5lKyl8IYEcNQlSYnL/kXcQHyJ
Wi1T3dA2bII9qxnsrqlmQa+8LJ5lT6rX5nN4Dkd5PDgPe04qXnOZaTHRut7cnVGXUYum0ePnU9Ui
zr2UfeMZVjFGT/f9dM9BqOCKaAvIIiXj9YecTbTVM2ZD/YmY4ZdWH7Vz1pWlN2vzYz2EfxxEqAYy
/CdkTbcXdVBbgPyB1/tdZ4WuVoTSk7FkxkGlaG9BvG20xxgRg1B/U59j8rMbJrUt/HQgYB6mKfJi
+HfObS49xiL0z4IYrmO4FuUVAIGbTUrKucvKhcIztPOF7oY1srBeONSQ5qqTzqj0/a3a8Qk+mmA4
BgcoPuR6q+QUXIJm94WvpwF3/qzOnj3qy0GKu/P9yAgZl0R4FhqmbRtOGZfRslG9QtLBdGLmsMey
egbKqqme3Ezp0UEWP3pza4AGApkBhIciwbY/Mg2RkcfLkIA1ZnzwPZz3duhGYdpUnlkHWvZaVo6Z
XerUMpuLBklLe3DS9tZLlUL0TASqc1s6Do1+jhJVS3w5n/uPXTNPz7Fk2ReVyOvx95pEAJekQE5J
cdt7LJRJAohFcak2lDx6prJX/s7dER2Jt+4sickPMeUHlluwvq4dZTTanJl7JfO7Gf1pC4J7325M
zUvCMH08YcMU2S9HDX2xLVIoU2YzizM9g/3JYEXDlF9ASz3GaPTjoBn4IwEegTIQls2ZzlWz1KcG
K0lW5d6QaoaHiuNRZX/nfGGFiJUyM+dsS0it91MjJE6wgrrhn0ir556RBtZ/7p/ivc1xEGkibxLN
x+0zmfRmL3cSZOhB7iRvCNDYmpsBH37OpDk8iPTFK7g5XD963GLoGH2WLRXETDzXj2OcUSdu6asX
DTluyU4+QcManDuF1BBCSniHH14ieEdoxKksCRH0zb040iyUnThFXyFLRq+FrtorNIi3K206akFu
wMk/XMMUlkQxU+gDiEDhpzCr1uANH5IgI8lQ/pCUCHWnyvw+FM0Xe8wtd4H09FXx9INHZsdVKM/C
esVX5fJXN7GO09dx0s8T5bliAANtSurZ1Brr8YiKXtqPlu4/zGHrtTlRT616aDI/tpbUlZeSuUNn
eY5HCmhaHvyLs2yKgjCtJZiNwR2vzVm9NQBwUVNfjuzyo5WbsObklNoeo/j7Z8vIV37oVzkQoW3e
sREBMltvS0QIoFOEfTQqn9FfOmKE3tuin61sqo6SrE8hgqiZL1eldrGDIL1qZjo+BPv571qolf3Q
7hMESutvlkdtlbdGwVVbCUKIdq7c2Ojb0+MHSlTk/mdl88UGc+KnKxl3Rh8MnhmXppdMY35WQ3hq
75u6/WxcFYL8n6dflJ43b8cwF7FsQQYMR+tE5T6srd8KbbL/fNwKZKZ0OEQcqG1nqaqhi8J5bFU/
zHGBZNFagMrx0T20czkAYkWjmqFLWgOUIta7UzT9mI5SrPghpBKFNH9kgPdp7prOjeXKT9XkvaWn
l9bMfdQQvftLFBfP+u4FxAJTgeijcUFsBSKkMCpRKJU0P5Nsq39KOy39TculWPeQOyveBYw5HzWv
dvZOSEdS1BRc+pR31stlKJv0K8SkDc/1Jc/T6ZwvUXcQIP54B9cro2Zl4SRi9IaK9MbnbScJe0eN
a9+pE0QYHRGV0ZTs29SPwryIToaJVpY/QTOW+F3S98zlpT3UrMaoZYk7VqE0M1IwZd27MlM06RIN
ZSq7eqemzUWHhzEEn8qAmBtb6dBcE0hXvsdQMP9nUOYqP4XSxP8Py1XQusS/zexFTRFFbk7pIvXy
QM3aJ6dImvTcllr6Z2WgrHmAU1JuH1a68IKEArIgNIS2FcOe0K2nfEeph24dGGxgy+GzVIMVeYYr
KwxPKfqLo1cvY/yh06qy88ZxWT4HKbiME2FBiPiiMmbJKdGKtDsxNdNrjNxloXINhtKKYcuj3X3g
kbeRh/jRsGgLChJAnsJ9fnoqdQmSujBwqKjOMtDuaIzdYhiiJ1np0wNTt54oRnYoN7AWunLb0p/R
oRNadFrpW1pdndBT6L1myJuD93HfCr0KOubwB28bf1k5SoC4pdI3s67ygSl0r1EAfdX9g7xrBfwj
aR4YE96t9WdzhoFkLrZLPwtz52Wmif2EINARscnu5jBBTa0GfCd7tLaiJZXswFdR+kVKxRK8QeTR
Y17cnBrf6f6Cdp0XljUueNId2g9rU5ldF3W/lJUfd1nzfphk5a1t4FYNjXH2GyXQvDhui4NQVPyh
m0tDqCiJ7hXvCnwxa6NVXs8qwkOVP4yT+mbyOF8Y2A5fcyt03FCW2qe+pAfpWJJxub/cnQIxKbO4
gsEYAOPaFtrhAmmlAF14Xw0QprikbQlchvY3tZSxq9svuhEYX/OIE3MZB6YSvDkLEvM8LXKNtAMt
CPN8/xfdPg38IIERZpaYVts2Pu50K5oUDY8CCJ0xNO0EyMkqRfcrhbLsaawOecqPDG4iO1mJAua+
cS7Y9H/ph8L4EAbj8Ek20vk1DI4IgnetCYVBQHOk9FvG0Yop5abpWV6UQs+FWm3/iy4X5udB7s9B
Nj7GnCNCML4mcaTAeJO/3UA2FkaZiohrzR7K4Pe2A2Y2pvHw5/092zufBEWMijHXwPO68V85mTU7
kLlmFLqEZ2DY0ls6ae17SEfDL/dN7X0/eNdlAj74HUlI10cliCvd6iQbU001/uU0dnGRIhkwjO3Y
vj2F+YHS4N7S6OWZSLYzic3xXNtzatSf67BmIiY3s/dVYKlekZXaWZET4yB22FuawNZQPCUoY9Jg
bUqKg0EybGrvEV2NHinDxZn8PrcYSKucwQrfyaXkJAev9d4FTj2acEUIo4LKXhuNAklNO+Z1/Vwb
2tZtcquprqMsz8XnxzeOIENMm4NSA8W+NiTl8zj3aV75thTkYB3D8LMRydlJkk31LCnZcrCwva/J
AAzPOQNFtzwPybLUwaBy0BpqqV5Ol6j2CsUsTzmKf++gaJgfo84UZ43XHL8E72tT9tkSAkXzMs1O
IVyz6FrIjhywWDpqv+b8a48M90EUcbs+NovGLM4JrtO8aWtPddRpY1v7w6IWMAk2k3EanNn6y5BS
+9cpkcyP9zfw9iRgUDQsQakIoPvm5FVBWfElk8bXWkk/663cfmortAKiMRx+vW9qb22Qc4oJW9rO
sCutfcXUWp0r2aj8CnTUW5BNXeoGgQxDrMqL+GylSXPEPXN7DsT0Eh0FUehEE0as/qf4r24WCzQu
m2dKaXw2Jj09QcmrHYRLe9+Quha1OqazKApurBDJyxagvgrWOVMbfGmc5u95LdnLKdC05GDD9pbE
6AMvgJAXpI2+XlIhSH4Hup9+VAQWk//ldGqcNHo4zgTq9ZMV8St++nCWGQ1NIpW1r3VddCr0WDsl
U3rEqXAblmEFWg22SAXFvD1bkw4PIFS7eLtWJ8/prCq/90qsn0ejKX+ZYTIbAf0E08EdsvsFYaWh
F6oAgdgCzZjntWQpK2o/hEm7dpXBMHuPKT5u5/sOv+cXCC38f0Obq7/UQi3Vu7z28y7I3pWtIZ1h
nht+czr9iPL8NtbkS5IREGExdaFuB/YsWG0NYzAr35iVKD+XaaV4k9Lqp0KR6M3odm8/9Zme+taQ
HxFS7O4i8HeSf/6hg7L2FRPK01kLk9ovYuM51+S/w0pK3Gnu/BollTgcv9//rLv795O9zQnoe8tZ
4hp7ZlD1Jzh1ZzdVg+jgJt61Ql2B4QExnbN92Yai5G+LzRuGpvCoI/cg+LQjnuk9FwHFwIaBlRID
WutvZ8WLqmVMs/tF0YcXuoVcVaEyvDXUxd4e/2w/m9rcUj16X3Nu4iJ9HiYGCi5IcHl5rQef/4Ud
uLeIhomwQKeul6QYjQWOqa/9jMT8KwDL1PSkMYjU8307e88JoYcQEhetaXtTcpf6aUhynStKLuv5
T6mfM2p3EGm7sllbvtTM2tF1tbdZRBR0mWAjhBB/81aGCuB4JCJrik1xdNGKxrjoZThd1VY1Pj28
ODruzDxyz4uq8WZxVhxoyDJPjV/qVWe4ijy0L1WvLMmJPnP3Z13ChPO4w8P1xLSFrQtSzi2us5fj
jB4RuL08n8zvxTxBo2XrEnMU95e2U6IknAKxJ2JGUqFtMm4x05Tp+lT4Uto7nxTYts6NHddXXa6D
F7AG9m9pWydP+mTaPrA75zdjllAyuv8rdvaSUgC5MRUO8qhtchNq2gy+FdglHGmOG/VS+TQPYRS7
UmBND2cbLPj/bFmbzSwCM7HKWOHLjprkzU5qEkd2pbc0xmOyRT+iVZFCQd0qUMeAzdeHTyvy1kqj
tkQvi3poY3TtsxrGwa9BVCUHq9q5IMU4KW1s7kdC8k3or5VLny3JXPrQlteEcEH5aaqc6OFuA/Od
P1nZPC6M189WnPdU8PrEvExWOX0ppME+OG67a8EXaQWB2meccP3ZpsVKNR3FMR/WgNGt7UA7M8c/
HpywPc9nlg8wDU4PUeN2ugZBY5onKk6nD/3n2ZCaX1Sau/QeIrc3x3d1Mz6NijS5iil5i9Ycqf3t
rBLzYJUI80Gmbx+bps2buWvxQykb4taNq9E56Vlf1Qfr3LmZiegYthA5BdQIm3ty7ObKZNadwp6t
Rr4Dm/A5a2XbBTmuPQdN9riQOJQ6pDDQa/JNCffXu4fyWUpsbhfgtpX0+5Q48icZPYXT/Rtj7+v9
bGXzrslBZzWNGRR+NATVuR+rwevy5j+PG4Fqi2ldKjv0WTeHqs8myShDq/DVOlBfCnkwzzhD9nh0
L+jkuewB1zNXt7FS5+OQZAVXPWw98XXIuujF6CfzIODYiUmBmrMlJF8Uk7ekxMGymDEFRbD1DEr8
kSbJ8EVRM+fb0IV188kqoVr1kiW1r0S2o+Pf/5B7PghhIRAvOha3khCBPljGmOSUsB3tWiwByi7F
9Kqq/ZeyJVK4b2zPNSwqm0DE6e5RM1s7oGUUCdA8UKlxnlbXPITWpWiV5Ej6ZOfNonpNaEVcQCV1
2+xicor58AE+SaWI5m9jI+leLTNiH8mx83iORNmIrQMfB9HeFnjlIFmTtjLOXiJV843xH+U5N8zq
fP+77S2IOWmiKUHWSuay/m4SbFt5kmn4YadKL8HYGKcxH7RXqGiPqOz2toiSEXOywMkoG4r//lNC
W1cKZUQNU3pd5hDY5ctpSQ8jRFHCWJf8qbYJdmGKswB39E2JIwrKsYgg/2PIzB5PkxN7g2a5VRt8
MK3mb7LqxKX7q7nOnD0OZRCmoTgntBK1o823RCXOUqKKHavatvEaZVC/SX2YH5zp3c/4k5XNZwwX
CaHIhgVmk5FEbo0Sz1VP8vDbfcfY/Y6Eh8A0xfW05e8p6hlgQJVSNC3QI4sNeW6gW63Cpzjqp4+6
FEWvJh2bdxnaylcKDP2RAOnO3SXK+VTXBWk8Nem1u3RmD+dfxADXlMbO+zJUkvMgS/IvczOa74s4
g3vQKi2f/9k5ksXdORRgUihsQ3nCqPG2BBjFVha1EvDUzrGaV5WhsS+5MhnfEE/vH7+3uB1BMIMK
p7e7hbI1klHXnRSDGYVs7Bz3avkqJ6r56/3N3PGZlRXxrX86em2YRpqSAoJdqia9hjKEkhfTQY/l
6V/Y4fLlvoI6DBTX2o4DnSvEUqwmH43O1Rj6aNx0juajWsveBgn+N0qYDIIDGF3bqSq5tCcaPX7f
ledsrvSzPSa/V3X5OGqINi8hh0AMARvZDpsr6qLgDBiK0bm8wv74IYAI4CDA3luN4BHWiQpJ/7bg
YThai7hfGFnVZI5SV/UfzMWMTjnMeX/d3x8RIG0uR9T4hCIfRWCSv83+lMM8wDavYKkevKBn2sjT
kKo9p32Hdl6m2IULxL06mrjecz9qswLHCD8DQIz1dpmq3HOXxLmfmJPpwkkNGQlEBt79xe1ZYWSK
+0oM2dHKWlvJFieFHRb0upHkiVdr6vgUW4cRwL4V+v6CLJma6cb1sh5sigZxlG+HVgD7V19+RPwn
PSiw7dy+lFOojaJvwjD8di2dmSHL3QkrcCu+SHMnG2cSTvsLEpSlF0a1/atkhKlnRKGUu3adHKkd
7fgkhW10CQDzgrPd3r5Ssyhk5ADal4VZg7xnBi7V0I6a6348qAPsfNGVqU3uUBpOoiURA6DM/lkn
u7G+a7zg/8oIGCXIBUFsbj2/z/Uq6+gW+bGa1WDZ2++DHJqXhz2QS0LoNBKDCobBtQdWSgu9c8ib
WcgRQCVE/tCtO1RN3Nsa2MAhpqVpJJ6ptRUt13I7TPhebRYWpevEnQQ3Zta9xI00/vr4iv6ZO+dQ
MbS3SVNirdbbUSFd7rqaviLiBi6c4NXbv7BCEx2REQC8oDXWK6qluakAY+BsY2JbrqLXmZ/O8vLH
fTM7hwrgH9k3EECGd7YaH3KnT1USD8S6STd/XObI7Gu3SUcGVvXSbFo3l6N+Pjl9W9fnNIr669AH
Y/wYz+WPApHAsdH1gEMLZPnWS9pqicoxyP1lCv+Yk1h5tZU4P8gv99ZKx5RrkIlN0HKbT5q3MvhG
NEOglECUHglbhDys4TfD6H6Bf+pFS4b3Q6d2sOkvByjlPffkJeOgsT5QN5tYY2SIelDynONcGRZk
1eiYo+YBBrxOs/PjG0rrihCRngu46M0iGfBfKsVkHiswur/qbDqVrdU8WU7wZbGWJymePmi99jXX
s4NTsROa/uhJ0DAgv73hNOr6IER9gKGzoGjr3KuNcPmq1Wr7ZjdSY71FnZyYTzFDOs2ZYsK8HDwO
u1+YZxQUtJAzUTfLhgxEQvjKyX3ByIWiniYNnqxkw9kAgXIkr7uTxfNhqWWK3hbByea2ifUyrS2N
WFiJZeNkyoXWMHM0aG6ok9pbqWEcVaf33gNxPEThgFR7C9eYA11F2RHXnUpB1zBLBrqsgax17n3v
2bVDsobqAIeSQZL1rcMIWi/Nkp37g+IUb7k5LJ4NVvHxGq0FBowMiCxbUJatreh9pbEcwL5lzPie
ZFTVS5hMR1RUe2sRZ45gmPeaaHVjZWmjUu1wiVKS01MWV6Fv66n16f4X23O8n62IX/FTGpGaLW32
Qct9p3WSv8oK8gnHCcNvWTDKj+dFsCVSPmKIG2XWrZqIkUt9RR2Xzelb5zTWVXhaAOw+nq+g0MAx
RveJv7bDgXJgo+pk8Nno6KZ/mVUeoLlka3/f/2x7R4hOBpP+/EM1brM5VD2ihcc19wHOfGPA8pMy
tI6XNXACJ9MREmInxGdJlMIMEVTdsHYwESDbGXwW/jy0r5FdBe+l3Jx/4UE035gUAOSB7uf99e25
BXUPuE8Ql6eCv3HxfKwsCR3wwqejVXvQCBluFSmLJxDH7n1Te6sTnLjUA8Qqtx2PSEmHOpRUHpe4
799ipSkyt1ON8NwGS/B7B3vvGTaRh08XLsi4jxDuxTLzPmu/X5JhikarLS6W3VYftDS3vDKzmvP9
td2cYayQNTPbSf1SYGTXVigpNfLc6/mlt7Upe1WrsVs+WmaQHZHl3ewXhgBVcazIYJgH2wR10gAG
vI2z7MIQXcOcqh6hCuSUbpK2R6/HzpoExoNhCLCwQsJ8vaY2ltQxMe3skgS9Y7syYclTM2nqoyeM
IumPaXPBmki2JNzmp4uJbhJ49zpKL7hO9K4YjeDrlHStFxqF0XipYlan+3t1+wmpTBHfAPxk5gwO
/LXBqG8nY+rr5GJEUfPJkeTxz6Ae+2emH5wDItxbJDHNZ2BNCAWT21JbFL/lp8UVxtwNUdIkF2Vi
0lebjPE6JOr8YZjl/mtTavZZltB0coaxvRZVl15QjYs/hsCUDhZ9u5lclVCkCqYc9nKbDKCQ3qKm
mrPoMe/eyV1aPsVJohxYuTniVPDJAsRICRN7wBfWyx2iyRgQdIovDfqwUIRM9qfRGWYvjJf+j2aS
54/luMgP126FVfqoYMUpGN7w3ttQkVA7mOOL3M/NW6/J06eGKvPH+26z9wWxg6oYCOzb+os0Jrw4
hh5fasjQvLTueremaHHwBW/eG9Yi4ieo5DjgTNmvv6Bt5pUSjkZ8SUcr/9hokR24hRPpGZD3evzb
0IGI3l/XDy3xVWEJk7BuktPgpbjG5gDG+dAbulkll0VFsPg3R2rSwTWVRtM+SFSOlwtiMVruaYmR
L15vDfb3STeb4EQ/RQ7OcoWczlWl7y/5Gluse03e9am7BAPsrj23otpTsE/K/IPc24lcu6M6F9Jb
oDtd8KqMzjhesyAozXdKh9LuOQni4Ujd9vbEE8HRIhHfk1Lg9iYjHW8WhCUkXzIj6Ethl0m/O3UR
Arm1kvbr/e95k2CIuIcDJnJhtLG2KX40alVIapPARFJVT9bSIcNS2M0Hu2yHF2Qq5b9mgGDUjJ3B
v2/51kNR7uNdhc8JLBnIl7XvmKNSJa0pxxdFyuyz2RYAQJLmSEDj9oyTmpLvCyUuQTG28VAjtWtT
aU3OeOgs3ZUkUU2fmG5qaxdwvxKcwFX06aU2M5B0Dy6QnIm2BmeQ8yfO/HqBuRbyZwdSeHEkM5Dd
dJDUUzby2D4aFKGdA8ZWRGCMdzO5trYTT1JsGs0SX7QhtT9SLqoKXllbfeqGDgzR/UXdnHiMCfpq
yoUM7jKTsDZWCza/SuvjizQpfy5Sx1jXrLyOjvRhkZoD37w5CNhCQIdchgBCw9raVuOgTIqoSnQp
1aA5d1lgXria62sA+vHp/rJu3ITSJ8AgKAVo5BF7bdwkKFHxQR6Ti2xOFDQrxtgwPo2pan8vrCGK
vKZHFtAtOis/6L3urJH6BbNXpIYAhreGQSyr+aRH8WVoB8UzG+7pobNTb7KnIyqKmwPHGnl2iJ0d
8PsMemw+5zRGtB44CpDbz16bVo0bKEii3/+SewvC78ngafOKCtjaCmxzur2EaXJhNjU6Z/+PszPb
kdtoovQTEeC+3LKqWF1sqSXbkmz5hrB/29z3nU8/X7YGGJEsFFEDGIIBQR2dycjMWM45EUqsRZOT
y5KWR2j9/YLYNHjq5G4EfjRi16ZGhmWXzqyHL1U+DZdltpVfM6c5gjjuF0T0bwGd4JqiLrntAOVm
HS6NHanXrEvTvzObvN3RquRr2NDxfbx3ey/ElNDHFirgoGk2CyqI8yrZyFWeJuNL3oR+1ce/FoXy
Zz0Xb21TPX2+dAHoErc/1+OO+ScjRR/CalCuVdTZL0E/LafEUCs/C8qnGd5M+UG1hnRKB66GCvj6
UzUA/yLg/8pVLqwvi50uN7DmqatIXXR9vId3Phd8A9oyIgvgWtzsYQ8zC16yolyzOddOs171J7My
5attgbN6bGp/F5Jw4IFo6fLJoIKtF1U0czaaNuK1ZTh0px4SDDMQ/odk8hlt7iN26x1nF/qKQjAJ
AJS+reWaWqjKLYCya0tf4JMcD8mHTkYX+vGS7lohQYfyS/bJ+In1khRwtBWcHuXateb8FqORc5Gj
5CjLvfuNQEATOgpVmi3gpIK/PVBKVq5OAX/IhbNLqa92gvh/dW22R53V+9be5y2IOX/bokhkh5C/
KktBaXG0TsqoNN5iOJWXVc9ryZGCErMR2CBsS6V44+Yts3alGFjK1Y4axmTWRfJSzM3T6sbCikiM
EEyFsLQVmGhjx06dxGD7BmW8tYXee8FSNwcZxP4yws3AB0NqBSxA9rl2hSioJzuMUhV2khA5lHOZ
yY+LZeQf1GAqFHfIYZ25gWwl88G52n8wg84WcGgQEdC+tu6BBpIUJ42OiGESOq85Ig1uNzm2Hy3V
0+J/vFFATgSOC/QHD+R6kdI0ISuvT/CCG/r7it0ZJ8Weh6dPlYC34BBweCgmbVEeQD5l6tjOfM3D
bHStuKvcLJ/ngxhmf3YNAaARn4r5vUAj12uponyZjT5aoPFE44kEXz1XnX1UO9olDBDAgVsg+CpG
dZL6ra1IlWQ7bTZNUCV07dUOCvM/vVeqS2GX8fdmWexzGznFH1nZHXEA9m7BjQFPHagp8RL50dqy
LI+QmOG9XNtwal7yIWQwZW/Vl7xKnkYEicuJt4obCp0QMqS1qSxorDGCCn9tbSixcHMN26U/nt3m
tq1PS9xbnvhl8lM3Jcofz17BYkwVwTwtcR6xbU6tq+WC9lts8oApwT8xvKlTqHb1P09bEcxioY+O
fgfiK+sVWnJiDUHRG0hOMU/Wjex8+NollX7U+rjz0cScDObSCWDVfvSHkydRnYfatWgj+QL7dTg3
85yfY7A9z50yXkeBxgNpLW4P8bKslyT15RzKeoROohUFiztrQxieGChxVITenLMfdkw0/VVWBG9u
kyukDVdvCZjqps22dGL0nn6JYFEcXIKb6/eHFQfOC2VGxkLsJGQYijZFCVaaIun/B6/LSq9JEA7N
Wc7V+b8ht1PtFs+2kR8Yvru8nwxvDnjI8wImyKxuFWpuv2WUQr4wn+FJlMT78hgBzuJYIHU+4Tc/
lRrLDvY14z7qW2GRzBVd7rxEjTT/9ZSX76xs1iJZdVW2eV7fDL1fPkal7XxOkNA4mrgkfsxPNakf
ZuDkES8JB9wKi6tjUC7dnNa3JGKuRccAKVZ2Mvp+cacKvb/nF8XLSBuaCBfIzGZRdpgFS9Ll3Q3G
oz6dwaNVmavOi3xEqL3ngkS33ITYooqxCQbBb3WaVaYdIqctQKpCQjeCtl85zb9EfT0UH+UgCquL
Vqj6/PJ4jXd21ADCBaiA9gvwp80FXOpDqlOF629tBzzpNMhAQzxrypFXbrpAM/5O82wE4fXY6p0F
44xwJlAXog29VfIvTYXxcjwptywJEzc1zOBqESHELpGizMDeOnm1Jb2tDszeOXFAsMTYF5IjIsdN
Yr5MTZiOjEe6Zao0qkxDceLXPFrUXx+v7q4ZMIaivcQnlTdmnL6oUieOmpsRtEHvLi0xydconsMj
LZS7hgCRUsBHsppyw/psI/xU6ENscrYHK3anEGk8aZieHLsgDh2tMtpL3Prckpr4LX66QZq5UinK
pM1NU8sPk2T1L4ayBNfHe7aJdjACPV/cU5wCyvXbk532lhrUc1vfJqNLX62q/buva+rNoZ2/2pm6
VJ+DMDCic1ao5ZG2/v4MAMojQaeyAUeEd3q9wNJR246qU3VLqrH9taqyonUlZZyR/LMs5hMYYVs+
2fV8X6/AawrIB9HdNk83TMYcjxrr1UsCkVNNMf/XKof6cqmycb7p1tCd6X12fz/e5ntLZfQ7ITJg
NsjLm9CukboYSona3BQa181VnmaQo7lOGIbgQxarDGUs9fngPOxPO4AWUhyeH1Fy2a4V4qjCEGce
ujmZmjdmj/bKLwXCBNlHyUHfyoUlJsUvVbk4ze+Pl7s/IKJkC9ZRuC+Vq80BAY9iTu2Ql7ewC/LX
QMpzOhjVk0wp8S2p1YIZoo1N9rGdJgc9sDHncSxvfT2lV0mt68/oAR216u58OkGP5XmwEDxjEPja
S8EZ20WSZeVNRi/s1cwL578c3vuZtLLIAQvl1dPxCcsC3iBTiyOd31ZMbT0Dl6+q5a0JxxRttD6+
RnHYnB9/ok3c+mPzCE64WNCo4aFdLwtiiqF3KXLipTmXpzI0e1cNgOxpZXBURrrrDdBVBMKcW2Z7
LzdyoGgQY9jB0eg9ux+Lm5ZNR1HD3QXRqoFnDKJ45+08qJECeKK8BQnxUBg3y3nQh/HXkdm+3uO9
u+sSfB9Bc6cUty1V1YlhtVBiypsajcvo5kGjekM1IbygzIb1QQkq9bkq+o+vRVWbQiaa9GD1119L
DUviVIYx3SYttf40EOF2S9mKf80dKz1wjHtfi/sRvxAToMmi16aY8sDgKnnGMVRluKB0ZZ4jAF3u
4y2897VgA0DhJ/oSExDWVlpBFpn0sLrB/u2/Jllj/jqETuuHtXzEPr9nClw8B4qjCoRTW5sapM6s
mwxTESn3KWzT/jJ3hXGe+yJ6ebyqe3v3synx9z892eRmS03Lr7w5WlKXZyrdZnKuCAQPnpN7dkCA
cKR4QSmGbL6RUiiLMilheTNzbfLSyDCvjY7a6+PV3Ns40BJAjeipiGLmejVlDZC5rhMmDhRVFXyA
U1zoJwWCQ/A6FnZ4FI3fNYcQMI12nNzayjcn8tjZhbXgeHNfnfWQcXmJWufurKbZwQG+t3/EiD/Y
h6K3uF4ZzA3EPFrudHZtOZdavrhN1dXnp/dPdEV5BkVZB63mtZWu7Bzs1BzaThoNppj03TfEe9Xh
IxUdJTywdue1B4JEgE3tFC2d7aTTJDHCQi0c7tbAkl+SHPnNUJ3dObTdNJPaU6qH6YG77+5BGrKw
rwWITLAet5WcWIIxgTBccbNySf5sJm9VxUTmpTuPCKVfHm/mXVu0p3hHaFRRylxv5qCrldTYuLy9
RERNUtY3lVcWDV+tDRPtcyNZ48Glu/MSkggSQ8JT2gUCr7A2WWVGpAc0cG7yHM8fMyrDp4yhH788
XtjO7QkURDuHdiKFEOysrUjBpGd2l2GlNMKT2nT6W1nOxUvi1PPBtXHPlKCyw6sCYwK7Ym0qHku5
sAuU66cpLF2K341Xiau9S+LwOej6u1SkAAUwpIjzzBu5NiUXg1pkTL2/1XlmvASS7LypvZV9aDpT
fjbYFAV8Xn3R06Htu91ArZKj0pqN8BYmVnSepfpbkc5HsxB37icmeRDKAsUH3Urtbr2erMgCK24H
60U1lrdcUfw4GG2X0SVfBil4sj/AnU5ziAYVuTJC63RC1sYC8B6FxhSPW0J4fzG7IMpcO0iCc80/
e5Iz9G6MkoCIoX/gjtbGdKULxWyZ4pYYiXouosVxF604Akq+F+dXJSQyTCD2tKd4gQk4N48JPOax
dMC33my1CwY3K/q2OkV9nOsvmWG3pd+hXzK9AvDNzk3F6+YWYxy91ZHSGQc48t23FMkuFxbDqMEK
c3mtV2wsYh6NbbO9c+HUpz5w5Bdwf8Z3O2mmjy3CMfNBtLO3yKVM1VZEjELJdPMSVLIVdEXdZbe4
M5s/WksJPsD/zVPf7lMrPwOfiZUDk7vLC7EieJ2i/OggF7dlwzpdZxtNpWe3Bga1m8e5crIn/Ygo
uLtRkE+Ggw6aC7wtSKeNp0YtTjwFxnAbZ7oxRCq9iyhHcyoX40iS+P01WXsQOTu6UmRhIi3arsjO
OA1hW3e3iEG2H3VlZo5PHbUhFuXkg5MxANBWjN7VmCZ6rdSi+EDeZv01hoblxoEeP0mu4OBQS0NB
G6Er8JU7hi5kDgCkdd7ciqJrvoMjVN3G6dIDZ91/R3JowBnvYYQKAGrtrHKrBMvkhO2tH/Q+ukym
JjH8CTmDZ4M9kUaTmwlBW/rv25ByCWIGo0Ztd7MlpfuUl0bmzVqbfmdornp+/OLtl0QLD3wV1UAW
Rjd5vSRoAWM2SkNxKxPEkl1zkYxfW1Wevjw2s/dNIlfwBLSQLYaobIHFc1ZrBHoLZjpTPxHBoFHf
k+HGC+LAj03tzjelAVYiBJnBF5O4r1c0L3YND7JcbnU41m5UDaGbJlp6plnZ+Mzs+v7Y3G5loMVA
8/Lu0TkBqbaJhVq9BsTlaP0tXZhrnFWdgsIlsjs87kcQ4jumCPCgdIhbG0HwjfvVfSjbszEPt7IP
57PFSt/6XKlfyyp4umgk0ND0j6nEoztOsrvexKgtTMTwEvXW5ygSIO9WwcIynxtEjqo5fS2IUPTQ
TJCLO2jGYlZOVSuZSjbYhV7E1HWGoabxX4PO6DGjqNQPec2NenC6xBdZ3V3CKoU4mspClmmb22iT
5kizM6k3edCCSxM1zWXp7Nhz6mx8U5ZueLUKPX9rzCz4B12Po4LF7sRR4AEZJ9TJ6ejJ23avXlYJ
pAtnvkmNKZ8R9J8QGWyfTuCwQv6Briw4KHxmk9ODyLSzVOEUtMVUnOfB/M9oa/U8mspRTW67HsIj
EkUhg48kuQDZrl0lgNifpVMr+zBzpE8j59yvNP2ohSd8++eP9m6FyiKyQkJZaPvgTIS1uRPbix/I
diXgrV8affxFBd7gdpHxJyhm7/G53l4jwiDROcVagmbe081hYyRDMltI7/tZbk5uaEXmeZ4iy9W1
7FtbRL89tnZnEwXpQiV/Y4LXTnKwqY3KtNJ68nuo/We9kYJTF3f1wdUoPsV6E3E80YinQMtl/E7J
+KkkIomIGvjd6IdpUf5jlIp+LqdluE51kL0Edav9kSVJ4XXlYch+zzIDtKgkiRYH3r92kk4L6tyw
ktHXlaQ+T+3SntW6bc/8OrNn51b5uZ3Qswnqxvn6eGe3lyYhHoBvghQefYLeLeimyaZq0cZx8NOu
kC9A8aUTgxtktwiWZ+9nZmrRVmPkFe8X6eo2spxiYChqX3R+Xy3mF6QOYH7XSvSlsqYjht/7z1p/
SkpOFMCFBL9IIDcXtNNlchQPSu9PmpnIzENd8shPpNYcvvI4ZvE50sc8+WKPTRi+zIMWLW475Yn9
pgxOpJwcGZSQT1AVSpc5k6fwbOjMKDq4afd7r1FlFgg1Hq09xWfU9XFUp6n34VGB+2B0YPVpSOzS
c/rsCCp0zxZ5ITAJnJg+7mZDjKGMk5aJuH6cm+Wpp5T2YczHiLNUTV8fu9T+sOLIQNIZJ8/bv5PQ
TMNIKWCc41Jp1f7m2J36dc6SJ+e00S4Cvsp4EdRZBAFlC1qQg7xs7dBs/aF3glOcmdkpNPXu4BPt
csF3MyCcSPqwQl12fTLVQg0AGDM+ZtG18i+Zeab/TSESml2XdJe0MufXiIkgHv1o+VJ3dnQzotF+
ebyhd74dNLd3pSBaY7D7179DHhjLlNhy66eJXLwZQZV8bNRuopSVTwcCAndMiUEqxDSsGKGzTR0p
NvOkssvZ8bNhSX01AUpTG1J/NbunsS1wJHB9GiBirDAbLNzop9tWXfKuHYLc9uWsUtywaRMvDKvg
4J3aRjPCCs87N5xoUHPJbaxYOsAgwng/svrQY06zDSQpKV8Q1Q68th3SrzoBj+/keexVs5leH3+6
/cVOSRVim8gFydO3fc0lLwZG3wWWX4MH/Dj35oeaiPtGbrN4RAu1twyK8kmD53B+bHj/PvPxBL1X
yExBzt34jBp0rWEsie3rVvZHVKORjoZtirhlNrttKB/FH/szz2FHXp5bTLT/t08nAj9NSvZp+VKc
IuEZ9qPf8uBcHi/qfdbd+lqnOoDXCGU8SgbbqiC1/Rogj6T6qsZ0OtCGkTH4xKlyf7ZAMXNxO1P0
b2tqpYL0cW2Xnwq705pbnjdlDEqSl4eWeacqn9K8seIbCPXg9zGme+DO9tRLL21TBh+XrEQL2oUl
YYRuBi4gdCG8tEdC13vfADVMLIOWBU8VOe3aNalIzmRBhuLT8YFlMgedrDGwa8rGTwoVl9ErpNYA
YFBLlJxsc66UA47p3kfI0Wle4J9iWtO26D8GS4fcdaj6mcKYapcRrJ39NSzs+Xd7sqzlFLEv/cEF
s3MUbIm5UDDBTIHm3NynEoEBrNYu8Zslm66pE8VeCwji5bGj3LNCdiswlaS4O8HGWQ9Kgw5Q6uuV
FAU3Paj76oRUwpwdvA93DMEIhluD87OcLQIXAlinpMuY+pldwZ6Ti+5Sh0305enlCOEfQFB4i2D5
rz2liZtOmqI488FlQIk15vqUxOgcPrayu/up+UFGomTMjwF3Itb604VcNbGhT2MQ++WIIpOZVOrH
UkUeQ1OzJ0cZEoMIUxTGBL4LYtKmqdVmKVPIzSTxQRMtZ6meghNDaKwn64rvVgSuA7wFhcWtjFtb
NFFJlyb2MVaTmihZWZ/SKSqPbr9d9sVyeKEFgpcqB99pvXOFPWSFkxexP4yN/UuXLvolS2rjOuly
+HG0pPpKa1Q5aFvcM0pbGmiXEPslYVkbpQJeTwlD3/yIGa9/QeOY/8rsIfoQWUPyW62Z4+fERGzz
sY8IH1hdwKRfonrERxOQj20RVTaGWVdSPfFzVcq9oI5lUL3cns9bgf4HARAEIBgkbb00Z7Epyupx
6ltJrF30EK3LQNGPwLV3/B0/J4wE300fd/tERlGU9nNupX6tjmNyZUSYvnha2kbhKXfyQ/jaPXNU
96itM9CGt2tzvCzkQGxNGiu/bsLAHyeefLtVIg+wUXFwye5eFsq8XLJ8JSCwJOebS7ach6rt6qr2
A0cbq7MDECP7BCHCzE9gl1VG1cZOpRJuLf1wDbUKAcDHH3C/VgaLAFyjZiWivG2Dd6hUo7fhwfja
YCxndvofmaf7FA3L0RnfnwIssaHv4pN0LjZXYxg2BfqFXe0jrhJ8rCRJZxi7Zf1CLK6d08lwXgxr
iZ+TbhQpFFoavNtQK1GD2JbIogEksxF3JYnbMl0hPLanegILONRpcXDg7uwkyGEUjmFw0jHTN6c8
SOXAUQKz9GuF4eHUWNQlOY3q2LYXpZMD6SBevbOddFwJlSFGce62TgpCgOl1DvGGqUWjpwTd/AGA
zfzZgvX42Vwy5TMzn47mne1idDJS7moxmYBAnQbQ+rgzOndIi6BNfIuU4A21Nu1iDVN5g2KnhG5R
RX3y25LXTvhWZZLRXrs8tw62eX+vkUQycwTOtmhkbn+FGcq7Ng62dEMzLWZ4uWW7PB5HncU7Vnjy
uKodMe+eYt16ofWs0nSJm+C21GH0GXbdN3isyW+Pz949I6LzJGrhPLLyxkiqLp1RG1lwK+I884o5
605aijjrYyt7v9RgQgARFYgDEpvNN0u5UiJVL0J/VtC0WFCt9MscVmdkSEfaRntTXJqUjUS6T8K4
hb47sGIKQxtLP4cSNp1M5hYh5GxIRowez4gM9+OV7b2RFAbXZ5wUSu3gYdYfScrqYTYbO/OrNFPP
eaZpfpYuQOvDafoYMzjOU6zIOldtOF7GcHxSmpuDQLbKEwH7mwuZSsrafJ6Jd1fqF595WZl0LnUN
2IhOtWNwGTwxH4np7b0FcxRr4EeKkZXb/DiD3x53Vrn4eTbrL1Hl2GdGj8SXx3u6/4RQgGgDARWl
JkQQu15UR8wwZnO0+GFg0i9pNKt1nS6nDxSg8XVU/btrzaKExQ5S89oV97uJid+SNfuKXLdXwxyY
8lPjpS0zmr49Xth++3jjmG/GAGRwMXTq1wtz4mJESH8aKINrdUgdPEngB+kgwh/b2S9JvKU6ioco
BotZqhs7BRg9MrXB14JBdhmiWL5k6BN4XS8fTZW6tyRSNDLT9/r+VonHaZnxtIAf8S2pz19kp+i9
UEL09vGCxMasA0nx80kAdTHFZPeuVZM0abBXFN+SAdOjHKYVDOmKmMyNtvk4DR7Buvwk+5izJUDR
xMogO0imth1Cq4iUKbArxU9BapwThmWfwia2Tr2TPjnb/N0UPV0hIC3woVv2cZPni7zkseJrE33c
echyL2Is98G52n8rcR8Sur6vCSz22i0MtZrRAtZkf6BSemlCBU2vaj4ap3bXChBE9LBFMLct7kSx
glRPaMu+lQa9N9fG4mpdc6TFtC/uiK0SGjsCp0HfcbOYeVnQgBkm2V+sJpw8/FuP/5uyXC1ei0nt
tKtFRUb/3EnzUJ+axkAjZ5CQ/Llw9UTjp0zu6+ilKqrefglTA1xmZASRJLlyXrcGvM08s78pc5Hm
FxnZdf7BUDCrJGkjIlOjrZyjqVX3tk3QphVGcaGnvBXVSSa1aQgNZ0ruyfRNhWf/KvD5RydpfzXA
IKL6BhCLR4Pq7doHQoLUrJv72bcCqfDkwhFto9Q+aWH9pMgrTi3ISgQugKAhaW+zPz5LEDOMk4tV
L8GSVyPkM1SnXK1u2s+P74c7m0cdGl8TbRzwvJuLVa/U2MrbZPZlgsDTPNeqaw12eH5s5c7egRag
nsi8Vvh72/MTZ3OI1ss8+V3Z1C9zg2BJXOXRqZy7owEOe1OoBLB/dBeJnHbS2oYuOX2ZBLXP1aC+
ZZms/Jk4k/YK10Y6wOHcM0WpmfgFBZ07AdMcT441aY3fEra/MI2lPHWDgSp1ZR8AQvfpAnIvsB+x
RbuHEGLte4y+iNSkb2pfVYFWuWmYS6YrNYNUu6AQy9wbJiUqPSDHifP0iygmfpIb0UgEW77VhCy7
0jZ6jrxfl7NyA5/YXVpJsbw8ph302Ev2bxUzRsEbiUoEVL0tJzBkGJseVWbjN4WUv7RW5rx0SlGc
8j4fTkMvmwfp+9736TPx3hP9UZWla7reVSq9xtiXeu5Ho5PfwH7rl1Aavjxe1N5JMMI3o7dIq5RX
eG1kTPNcr4sl94tZjr474WidZ5gqN+oJ4+V5UyQkonWP/OQOYAv+OZbJrXKfplV/irLacLMmCM9F
GUX/H6bAeMN2JIul4rdZVSp05MZgzP3eNP7VlkZ9gVUWnsOq0w8SoL1TEIwB8qaVTe98J77lzGqZ
MY+49kc6oX/nll6UPiM8+tmTlTaJ6FBQKTy4ru7ZxOHJHQXiAnjQ+psBfNOrhJkKfrhE/ReU1tpz
kmuxFyZV/CfTmJ0De3d8RGQGuD39AURoNmXa0ChleZGKyp8cPZPcXK2sxdVruU7JvOTqv8ducmd1
aLRTNuI/euLbGHeYRrrlNAd8snxUrnU1c2tb+RZM0m1apsp7bO3O2kDni9uLhe1xcGY86pWGqBl9
KkZleVVfKM2FcQFN+AIMszuaN3rnTAMhpB1HtkylYdtYtft2caosBltiZ9MXOSSFHaum+O3xou5s
IQ1xxE3e51fu0pFx1pFp6YKebmfpeIoZRwRBlXHtwDDfUuaPPv1KA8YRolVgMZlTv+3m6EVMdagP
Bx9wge2GmjH7RhW2B+/Znb0TErnApyBuAF/cuL01FqWmQtL0p2QAB5c77S2hWfXyeO/2bxlUA346
F5SIo7YYnIRGgRpL6eBLoFi/ycs8nPUlNa9dYJVnhrm3H6VZU5696vEJQWlmG7lC0JRan+hCjhMz
Rt7RHxtF+y1WtehzU1vfH69st38YgfothrIRh/K91kbC2Y67IpIGP5zBJsxJkp+KNDoSx71nhTyY
eJdKAlHipgmSq9rsSMTmvp2W2bnL9cHVneWohLY7tuIQoZNGLx8dSVpu67WgpmP1JapidOxn6xNz
QxkDYNXJp7HIw+e/DfUQEMaUQ8XrvzGVRFJf52kz+tIotaovO3k3nSPmGj1La+D6Id+hvMv3pxiz
LQt2ujTy5YvR55jpv1nSULsaU3a/Pu0F79QdoiVyBUox652D0cCI+wZXM6Zw7ihY9/2tM00jPsjs
d34gZmzSdgXHTCsM6fO1nb4Pho6nZPJjfPtM8jh9yKOqefb6xgq33DuKmbarvVkNXGZnoLMv+8qc
xadlbCO3HJzsUnWH0oY7lxOmOKQE7WD6OUDrBSWh1s+zksm+iXxY7uZ2MBDk8oEIeCOKMJfH32lX
fzTg0tCO4k/CW+qea3PTwvRrI2ZloBwTT2576c9h7PUvXR5HXkRQAqxTmc6aFvzbIIV7e2z9zmKJ
L6iDi4l9JJPi6/7cBJ6kYgKXIvtxpOivZmk5DA4r4lOsxfXB47G7cFmoQfdSiFOA5doy7xPTSHoL
doAvUxk8zUX/abT1i6Sm48Wy8g9LXh5JJO9dU5ANOdCCxws0bZMqx1qZazNoCL9p+ql2TUn5HzQ9
51lwsRgf6gBJ04TmIUTHrW/OWpJwDGRf0iqQhoPFyS7l4aJUVnvwaO0/F9JUgqgDWEu0MDcJWIJS
QspUZ8WXiyL4d+ym8VJUVnnSql4+6DffMUWSLBTJ2T2BEVh7hlMMi5TbTeAHUxnXbixPxkWGsO4G
oTM/K8PCFoqMnEaMQMdQs1sbY5gj17+TBCTmUvyfWWi5r6n1k2P46P7y3nOmgS6BE6OuurbSZBAa
8yC1/DQei0tfqUJ8uikPMoW9n0MTAFAhMHx4+XZ6uQ3qNArk1PSlOi69NA7TzjXH1L7AKIlvQT9O
JwoGT5dxmSVAgx4uBOEm/7/x9SIMu5Rnx/K1ShtdvKe8Sno1H6xtF3DyjtAFEgaoqbKh6x0cdAW8
dKBqvlZr6sXU6uiXJKJ3EmqS9cEOtfLZN1lU2gFpCzAkycJWziYSfUiigvZVqxlcDneyRJQkyH5/
8hLkfRRIZVDzvDEQuNarCoJilJiyiZU0DP7sZr1wnbwZP0z9Mh5s4PpK4jxx9YFQIscSarM74Bzt
xgA9JaX3KnvKMQOSTnMnZZSOWKHr4/vDECH0+1xDwcnZfKmxCMgOlnHwGkcpvHAawAIMdfyBgUVH
zdT7pshCaFUItP7m8GphEtHLmAdv7LTLpGntp1Lphl/75QhAfW/zeCFBeAsYNa2R9XcKWzgeaWuz
po4q/ugknZvP2pHIiXjf/1+r4sfOkRrAwyQW5FneLCdilA9jl7DSdnr4Gk664Umx1p4AhZmnDNjB
L2YpTa+d3B9kc+tI4N0w+TAPFe4BPHDrhjWzgxKVGSReqGjSFUR1RGDYVfJVNqfmnCS1/AJmUPEY
QOuczUw/GmJ05zuKAFh00HjQdt2FmsGeybJgvyukwpXHND21cTH7eVElB2HHBrD/f9dK15XWp2ha
b3VUK0lvtDirRm8uUCgJAtW5SkUzXDU9bM8mevFuryzzq5gxLoZVWpdYYYLCbHeWayhT+dLnSKcU
S2p9eXwV3HExOKMUGEWfW+SFaxeL0gZ6xJCwB12hXJbQLt1hKILzYyvvLZSNj2GG0gelHcSttp9a
iVIztYt+9PQGNFAB7ONNhyvOmO42OKejlrph1prXyWi7k9QyYSx01OSSWE336+PfZH2h//gO3A5U
tIC2CDTEer1TKnVtmBejZwWR6WaOLb3WMKXA6AWdN1TSc/zxH/ZMBN3JFVC3NbcYvRCdwXSkYO2Z
cQJSKaQR1ytlRUuuOJJl2LuzoJYR/FGCtwFhbM5xuywKQvkaSzPG5ZOWpc7XvMzSS4K4V3+QBN23
RaMRrguV8W0TFVHKOYkme/QSvSbXalF8cEFhMAXM6oavjz/Zhm0s9pCFiVnCSJ9Sid/2SkaawEqY
wRQy2yWoXrOhCfu3GTru6EWR1Wm/z6ltfpaXwIldYwRqbBSKUZ9CyVmqkxaFyKW5aloSpxzswv7w
ACYjMECA3ua13iI3dBAhlTZboxcYWfqLnTGsLnKc57QvfiwfBBj4AjCJNOE33zXTc6npHKwsRd77
mlmobiU73cERvbsWigDiFQDWu9UjTK1wMAHUT94yO/8h85ydHH1KDqKBdyTv+h7gzUTiQPASBU9q
c/wa3pRKUurZc8akr1CsDKL6pKN71rmT1jrSCdk7+HZlO9rVRZeDNL9mlRY21wBNsfZVmWc1P/dy
lOqfiUXr+ZQyZrq5tSYleHdWhvaotnTH0ZH2ESyDd3LeNswclkWNmgpln3yyf58XdNf1aPwObPNo
ssad/SdoQaYNciMh4LZfoY3gBHQ7mAhdSsmt8jY95cF0ZGV//YmJUpS8EaaBK7VFTo5KPZlt2sze
KM5JswDxk/NXLUTD1ui0A/y9CE82H5vwD3gmAa2Aum4KCyHDJqoZCpGXS1l+snpbLdzW1paLYczJ
a8qAMy9th/j74+viPa9emyWvIh9BOoLWBezi9RU/JE7a9XTxvborg/8CyMXtVdeTIXFLp1ac7zw+
4zcEczLrtYzHPnSRJ04Vz2mV2LnEZqj/IwFD1099NhdidkWmBW9JY9kJE6n0trso7WKGriImCf9r
9+rygQZT9q1b6rTz9TIJ0Ys2CmZd1HJuv6o5E9fdqpG08hoHqvltSQKpdadxjNRPeVUtLe39BZaA
GENUvaj9bDK1MahG0++nag6Vizal+b8y8mnBNci1quJ0GPHcHJzMvfvZIMIoVbw3VAmo1puWqMtg
QonUYO0sxUsEHPFEMvwcvFpcZSQCMIUYd0PSa257+ZGeJpOlzpan5HL6VsId8ku5OmJH7ANagmZI
VypdPyBFuljrTzWerm6UzOosyyulKv+s55PkjVI4v0UMbT83zRB9D2DxnHX4MgdVuzuWYZdThiTb
FnnVpjJSInJR2oNpe7oyvJiTHrtzpf3NgLEbgl1vU2BWbhA8WZFklDsMFwEkF1N5qO1vZ0Moha1O
hdkY3pg16nkZp9mLa0U+eOy2NyFWBOFR0Oeo30HYX+9qyNUV0uc0PAU5VFcKY/vvrs8dGtJG9FQW
/L4gRniYOtbEH+Ym75mrpkwG6i+enDJSA4HC4Y85sZc/H18U27uQBVHsocROCIPyzDZeCnuGvkJ8
MLykbQzz1C9L8yUox3R063Zy/rKNSj6S876zh2L0DyIi1Eooam2upjGD7TmbmUnAgFhhHzeJN3LN
XAC4HEGn7pmCrgZ5lMIuaLBNfWQwi0axZkwNlta7yaIOp0SG6RUlyxGi9N5GCtdDElEQ9LcxNXOC
Qe8snelF05Sd7DBV/wyrlkEK5hR8HpfSOj394eiBc4OIkbBUZcTv89P5XorMqBSBhUj1MTyFNULy
ppLOV+Rc27NGtvj/YY/Ai6Y0YTVFyI09FS5DFgAd8+oktj5gpfDmfKmuptXPl1yRii+P13fn05GO
I8sihEUEeHW9Pj0xCdmFPfLW4veyzpCmVor5e2Mziu6xqV1eyiEQKh9CCRdUMNPQ17YUJDmHrs4C
z5qG/8PZee3IjSzd+okI0JtbsqpYbeSlHo1uCLlh0iWT3jz9/1HnXKhYjS70BjYGGAx2R2UyMzLM
Wivar0xUSmqJ5u9Q9V8HX5X+x972WwfJq6Q2z8LoEINS8GenO8dIl4eaJ2NEZ64U+sGUud1uddO2
vvEj928TdTAyVM4QjbGAKvDOn9sUjlRja94pc9byYA9Lf6im7vfLO/GcEdpTEB8IkEijdg8gmnq0
yBDcPNk5cwNgSGrh4va3ai3bX/k7NtmWstVaaLhsBdO9lSVVZY7ea3Aql6m7m8qOeYli0I+zM4zv
lzpJ7+zV04/eYKafvNHojq9dJG8itak/k5E2fPvl1y5ypcZyyNM4n8hBi9QyTq4qfrxs5Jkzxenc
Xl6aH/if/fur1tKv62BO44xJ1MQ6kJDgmdLtzA7tsAbfjaTV7Xic+sD4mNirnuSkw06/HCCBozud
1r5GPWLKg/5xbszhtzdY0+sGlG1PDAMVNgw1OEyoIHufxajxJB/sVMTdPLmxlVdOPLSVepVs4f+3
wk5AYeOuUpa83O8msWsrW0sRiz5rIr0rBaVwUb/6q7IW6DNEHJA1KQ9fWqGBv3hLXYvY8msrdOdc
RhN1wxte8PqCgCgmnN/EotAz24OLKwDuCikYEVcUxPlH40ez1csbXZgrK9RKYOa4UA35LlfyTeMc
JKldt1gxguzYgf+Ncmb/vHYt/GXwpAx3BiO2tbEud8y3EqHyXBOxVroJym+B9q3pl/r7yxdhNz+U
z//HDK0yKu1kXfru4Vg1y52HjkEG+li5/63B7KxfTE8oJyTgSN83SVC299qorfpjrmz/t74UnTsR
iTB2Oiz7bMoO/QyS8sdYMwzxlAZG8UnlNjS3sfLGN2k6r/29JeSUh6uzOiIewWBn0aLytAt1S6Jk
p+vp8KHzB1jQLy/u6pFibaihbZxd6N1XwstbZdJNSJlYW4NAoG3XD4XM13utLm7RJZ8zRct9G0jM
rGpgdpdfSy9yRrpBh4md0mU+QsVIo4w2SpgH2S0ewj5l3dTWGFewPb2b7s/+qZG5505TF8Clb6pz
v02rcUbnB+744yLd9wPDIF69i39qr5voPuOh9gmRhqai8u0uj53cbcKV2diIHiYMAKJte3rZ1DM3
i4BzA/4QexKF7nYxD9AYzYsmj1VhlnGgt9PBKazXzWP4c+S3qJM+AgMgN+Gky2/V2jYZsdnnsQaN
NkIXXh48o0tuHL5n10K+QxkDThu1t0sr1twvo5ZTnsrI/o7TZExR7qKj+vKO7bM5DsPWmiASI2Ol
LLaLjRwkBZssM/J49HBDjS3th7asDKg9ttb1oel04+/FcMo7G/n7f1+2/dwKsUvliVoNAos711FX
U1p4LbbJfppDMJnLQUMF+lXIs//3tciASEjI7DC27cBfkXTdTHWjax6TVhCuPtQCbuC6MnXqf1jL
pkwJ2oYmwz6dK0srXcdKz+OicvTIWz04C6sevPYVJIqljQQRhGIxQdbOpxft0I+GKIvYXDVxDqqB
DLwrv7y8lG3bL+I3KD000/kfuH0aCDsjU2Zby7g2Zdw3AxqwK9WY3nKqJQQVlJ081Rq/XjZ47fuo
yiDtzLw4eid0qy6/kFeNCYQQikeO6Md367BYB6XlzS+3KG+4oqulEQRRMAFER6sRxNZ2Iv86CxPq
QpPemkVszFqnP9jTYOShTBGdP9sm/eLHWY7wTF5e3nNGaSAQH9GSQbp6t7x00GHkCZyS36TzYdGn
KfYZBwm9GSpk2PMVfr5s8Go/WSVoxG1GM3oGpKyXq7Tq0ksSCLdxOZsqOCbCA3lUC8+Pe1tat6bG
Prc84l/OI28XDmS3PALZNPP0BWsInYWI+PdfVJf4P3DR1ptEc185IYMLzfL+dIpxvsS2+15B78Je
SRFZi6t2bt5oiWF80IChf1ctSbmRVrdGCj+3QGgRZOE0DTalr8vt7KkgFyt4oFguS97AXdVG69D3
aX6uJi/5MDdTeffaD0hpiNyCSJQLAZrw0mKalKVmoKsUJ3KlK4yY733hZ9k7bVnq08umrheHqQCi
KgIrlMr3jfEuhcZVzpaMPT4UFAxdPTleRtuiGNNEno1FqdeWYaFFbMxEul2UvmB97FdH5Smzqx7Q
57Ck1E6CL8DluhtZyfUdoCwPGsjfnk/Wtf33v2564bfmnNFHimeDhDrUVJK9H3nsPq92uv738h5e
vWMsCIwO/COc5vWQH0hBTblkVR3T2LGjtsB5H9om0G7pCPwRrb7wzJuhDaYNTpvTuN85WxOjyelT
cRqU+afJzbouSlY/m8+Ew4jBLVNQhLWfNd299LMufYurS78oL/MXwC9N825wC2v4Mbo59dmkTB2m
jetQmcK6dJzkncolPK1StPMTqBynjiBxpus9lLzVul9Adrto/I+tcxwaw/hW+8MgZEgBYA5U6NlT
/dpK+nZQSPqYm0tMtw0HvPyGgVzXpez8KtZmumZjkRhvVJ6tX17+elcR0M7KdkP+OilAnUxTFlbF
1wtyJGcdP6qrgQkrVVUc/bwv2VehPstGlfHLljfHsf+cOGpQQ7DktjLCpWUFlKJLyw39zJTbMxzx
+ZiYQxMZs3I/oiuynBsjzT77cIbfpKPBMf4f7EOYIwBkkuSV8JGy00lDm1ZusyQrtLaq/JvQijmq
lFa+VZ0pIoepcW96bQyeMp7916bBFCjg1fBwQFqnNL17OAYQJO4qC65oUvh3rjWu74aCMOPlRe4o
qdtzAQBno+EDLtqQ7bvv2wUlDTjGATGxOlD9nb6WvRNm2dJZdzRa1RK6hamNP8VgaWmo195a3ZGV
Nsa9MjtXD2tj8mGYaq5QqDYVWs5kC3OuIiUhwoad583oypeNnkVTacN87gK5uHfo7cn8YbCK1r1x
XLdDf3lotleWdx3vRl6/76GyQ4xUAGVDJXisw6UsvajUhs/I0qzHl3fu+mnYit2bP8PhmEh+XR7P
tphaG1H3Okar2DHCIFu0x1raMm5UokJrMMrXTen586koI4Dk5C5QA92HZwgM+OuMTEK81Gl5XPPs
c9BqQRSY4hbe4tplE+LywlJ7hg5tebtEcYYyNZC81XEKKf84TrZ+0tV4C6t87VooIhEbAQDzOX37
dpK5Kn8dhKXiPkj+5aUfI3s0jvhRPULYyozMWnu/NPaN6OGZ77YddaQgINFRSd59t6JLlZrQhI1X
e8liO0durG3GOrLXKj2Oq6WeXj4nz+zlhb2dG2NKsgA8PKm48Dr9brVGZlmT10YvW3nm3KNoTUwE
HYEgen8aB58AKJ+WTQaiCbJD15bewmhH3Tqg1+Dd8MzPbCEdXJwSsoubOun2Y/56E2oh696qahXX
tQVqbZ7+m630KZPy99onP15e2DPbh/OneYUrhO63j59RBdWSQhJlSaW3Uco80ENlB7dih2srEOWo
jWwwOJ/TvcvzGVxj+8yfGOIy8LpNJ7fXwsQd69fChdivbWIJgFFgU0Qru2x7zKvC9xR2RrMzwsZd
jbObltbh5T27PgxURP4AezfRtisFwk4kLsOb1j7OzMVMo2Tm2TyOjpnbsbtW/i0ywPVxoPG7Va84
e7Sr9oiSfmjzobPnIfYEHKXQb/1OnokZyuwtw2+L+r3qjPZ1jNvNGW7NfVpgrBOZxX0fQ9O90u0M
nSHnhisPfptpUblaBrXv4dYbeb2dG7Zr0/6kE00Bcpfh0D9TemNoepz04xSJJMsOqvK7ux5C1g3Z
ratzSDBHxZsMzkYP6IptXnDY5UxVPE7bZj70adOcNszkjUf/D2Tp4pXkz5POgJD4IyC513RpjWQo
mJLA7PZJtv8YLg4+NmSadZEoptQ+DtJuvy6JbfZZlOTttDzWRt0tZ6sAv5re+DXXa6YxQnxD0kPj
4mo8pV01k2YNqR0HA6L/Se/p8eQzruHlO/GH/HW5ZkBnHE7OqI3b32tveIuoXR34VjxWTrEeu95L
27e5vWbyQI9K88PMFWUfDlM+aw/gQQObcF4ZxWNH0W0l45uNwfiiZ6109XhdvGaEG9Iv2j/9oEOX
9yna2p+kC0jhiLjMFDwIVUOQKRvw9aqpu5lkoE779VB4ZmN+C7LVe2pBi5ZZ2A6l8iKxGtXyQAEd
AeSKKSZPlZ9DEB7dSalQSbfzjkqpxjg3OkjGh0HPjeI4jsod3laBAlnf1GOeImZsF+NhbYSpftVV
1z9ZZWd34Zg6oo2bvDPG0G80GONKGWACooBG4D0jtfrukFK+kzCTbOWffW9Jyg9rKnqXMD9Z3GNi
tEn/ZUCZxzuQSWXTmw7kQXCCUMOEiNXx+vYoZZkHh9mbtJVSzrxM59E20dhJSmF+sYJ11bk1m1x/
w3TI/1QNpPtrpSMF+z2xklJ/LP02L49tMsjk18vf//qUbdw2onkCDXBhe/T1rIy5y2kDxl3QqYPb
G2nEkBp1ftnK9k7sDxnSRZxkKLa0lnZBezs0icBTuPEyCfUbIXL5mLeuQvZHlY+rsIxjIZv8+LLR
K/8E8oc4ahMKtwnk95oleSAWTdU2PUwUCc+TWxtxBUE1Ghd5S/Xw2V0kvCZ0gtF2VS0Wtj3CEOAS
ocMzPkqgbegf6vr/sKCtLQdsBXwOkiKX8cWiStFkReLGwZhuAhtueaxA6p9kt4wfX9675xa0UYdg
A26yn/vy91z0naGk78YeEwjfNmhJ3idOoF7r1n3CF+qptLAorlp7ZG2jt+Wg1ZMWj2VpQq3QkgNQ
P+O12wZyD4o1HJsN3XlVFxP+CotjMry492vvH1qaySFrnOA0282tQdVXRw5THAOkjIjM6E9sIcFf
EaA+djyUQe3zTk3JDzOplhyFPCNjxgISDjceiGtjcMpYGo16Sn5gky+N+WqtmOetBbGELhKPrub/
RJu1jkTPrMgbtq7OA8gIynhbtZ2CHznvpa3WTTW3y9wg5vQrEMkdlaS6CW6hoJ83A3SJ1wg2+V5v
Sik/B3xqBXFVTfBt3bxGsjzxX30gWAzuF0znRjLc85QzLcAfG0kQT3avgwjYdLrysR8OqmjaW7O8
n1kSfpU6KccbuMP+JsFMynQK2yxJNCoEZTwgR13cesaftQLQgYYB6q9XjWBhFSgC1WkSj7WdFIe0
lulParPrrakI12eOT7OlU1R+OHH78LKc3Qbl3NyNkzyzw9yEoyLtvj/PemHfwEg/Y4poHfgV9RfO
3V7/lNkAE+KHdhB3bT4dibOXyMgSlwkdQ/vq0+2yaczPAQIEQX1vCpouUlBpF8Sq64NQH+0gSo2b
4Lyrwh3hHKxnQOybfgyYucs71Hj+gMKDTGK/89Pka97Vvv5O2VaqA32lpxRm66iqA7D94pfQti7a
6pnarcbL9bYCL4adjEPckJ17eTpnqTXLyOeA8e64W5UNdsTk6yAa8ptM/etDSTpMsW6jN5LW7dUn
pCPzQiM7j42q0/ujmAq9YjZ0bd16fp9ZE9JkGCL3hiG6z7SS1klbT6+T2BmqLip9qk2VqugHust8
ePlhfMYUvp08gWYqNeY9jrnDsduDrWsxQ9vQDWvMfycdQGcFJuv1lrbSI+n91tyE3XJ5XIqyaJn0
1aTnbmDMiBEo74jIsHeacu3VSSNuCb4wNxp7PiM5Lk2NydjIwTDTc2F3/xY+ON+5W7Tj9v+6USJ5
5khsNS0SRszBHtm9WUKTwL6zJT2ndttFrbMOkR1M6fHlj3SVefPLCF7AERJ0Ao7cPcP5nJGOTUZ6
VnV90gDihYFwf9X9SNIiX6d+QsZNswhI/bZ9cFE5GJeb51iyh8oxiLNIBj8Ed0sVfpiDG2XvP2f4
IoQmdsY30c+gqUi6tvtGmik6R6tbLbY1y66mcAzmrHi36Igyv19NRgCHQ96OLgX5NW/CmtlHH/M2
GGRYdIjnbgAaWca1cJl+rPfMJvs+lNIzgM8KP7kRPF7dER4IIhLC7g0Nh7bN5Y4YU4pyVJpWZwTF
/lEyJ4OS1b+ScWE3qntXp4mNx6dSf4A5Sm1n952TeoT/VSh5noNCHLy6c49Bb9U3LuLVadqswKin
ncTJpeV5uZx2MVZZO3A/rMls5whph7oP1xHx/RDBoLG8X/mRt1REr/eQEIiXFkA8bxOCcJdGB1eV
tCcyn4wJnaDIDSZqlsiBz+sps/v0lqjKFQ2VhhleTd/kzRE2owx8aS+YjUBId/XgA1Xrm6ya0/s2
Mar/9AWB0SNEu2xAt3cMGPlcS+GdgyCrp8jSNNGdrAZyz42M8eqx5HEiZcPzEQYi3LELOKskY7QC
QJN4yZLv/bLGptTunTT9N52Lx6x1/7Ea77GybnWZr0tA2MVnEMTDxNla25f74HeWDOo0DdgHZRih
kUor9LPEj4ZON87VIIIHI+iyh7I25w/GoJlfE7tyPr/sv67S5e1H0N4CiwbQCjjm5Y8Q9WjbzJoK
iBRUpp+oi/jtkUFFlnOuSnSTQ1/U3ftCVHChXrZ8faMoNVEIQpd969/sFSsYsNPAQlqCuDAaVYWO
8hZ6vqsz/i92cJYkzIhVoMuyX6FbIx/ZB3DbW+9HWqzDB93qqhsh5HOrISagZEhcR1905zPpj2ZG
x9mKa+V5jzTiGcxeZsvh9XtGkYGrQ5SK19tZIVAtfTMlN1qJ2azjJAtjOtTGPN3qvF77BDI92NJU
J0kkmPd4uWmzk9JcmAnyyZqzCIycegi8oTnkZXNLi/y5ndsm26C8RsGGqOrSlB0U2pCVRUJ3ps2+
unAuY6eozdPrdw6yzzaHECFQyq6XVmTXJsyLE0lsjcVyzKxcPw9a7t54Ja79N9v2l5XdtinwPh0J
URJPXibfydWp75WwzVOfaeYb+uze8eVVPXd7N91n4o6N2r6fws7Ap2CmGkSEbbjDnbv634tmnCPQ
KnDpl/u8BifzssVnvtam+LJxF/6UUXZOCw4AOhRGlcSpWLrY19v8IOZg/fCylWeOH2wTDLl0F6jj
7c5E2STIweQqibWkS2P8X3CeKqEfOR23hp8/a4qGEMWaTUl7L7w19RNhgzUksVc4XxY5U1n28paY
R5Y33plnt84B17whFyH57I6grRV0NtAGjxnU2oaDqVlH3R6c1x90JB628BAiDf5195qXresuaS61
OCiHxo0SN00ebWtjCL36E22qlgSJeNZtSuvlheKJn2QgRXoGglG90/Jqesg1FUTL0MlvL5t65lbR
JIH8RTAPoGBPE7FKtbKhvTgP0tQf+mTx76SmdR/90u2/OV7b3qoVbtf0IgBm2DIx8J/1bQX03SFv
eSeRJC3EmbnIswqnxvLFwWyFDVne1dqfRLOJf6onR8gvVtF7bYgQQtf+GryhlUc623qThyrpqndw
Qazp/YDoB0pgMAecULb1JCPpeX0arr4abdBOQ/I9YfZWf+SxnamvIZ2nDl1upnmoF6vr/3AbL9lY
0IYu3iaTiYMxVDf0cdqX2s8AaQKfh62V9cnoehEc86LTYfSnkGvgvY62HhbTpBWR1c/8gsmauiFK
pzT/KhEPZzJxoGdl7GslMO6Xv9wzRx6sMRgaiJYbEWn7738VKVuguTZaQyCBJ1F/RAI1P0HT+R9e
xS00ByRElkjQvDuKw+jVIPUWdNlr4RyprlRRs1Lq+B/W8peVnW+HPuVapK7inBj5d3sY5oOijnF4
2cgz3ohCBnJGwCOoMNjbVfhrw5CbbAXFfY56MU4bKV3RTq2Mo6jX16qHUIzcYLi0bnHm1Il2phhp
tNhVWTJQjhkk59whxxhVbsRb4+7G1l2vih44kd72D6pn+4RSgnIpM9fMzrlIs6OH/MsxmYP5ZK3g
ml+7gbRtQR5ubYs/GheXG1hC/nb9Et1WxGKtaG485xiknvOht+3shge8PtyYoom74VjA71+x9ZOy
sxoHlK2gexjyQjehMQS3EPXP7d3GsYW3T9GE7vflgpo+H6WVwTlNZEbHMA+GyFyyfxBKusWbv7a0
1TKQit0ktWi17x5dmKkFUoJ6fW68ycgj0CAoeAppTONBrwL9Vka9N8f32d536DZ09QkAd/eJJnch
3TJI4spfUB7xzdIszllapozJ1Aex3igH7UOlzRz8P1Jc2iYwwXY+3VFmo3st1TQUIUA3VZl6MEar
PHR1NsStD92000v9Rhyzf7n+GOUy/9lXwGq7O6ZRq0MpFV2tbjHEJ80bu+PitPadgsDwhij3ln7M
toi/Hy7s/SGSbEUim6XuPGGCuMIKEVyjOZihIaW639I0nsqufT/5JYoWhjpV+XRnV8WNJOuZj0nu
sxUpN+DfldxH0gBVSOs1PQvTKgOmNqTVxwXAdnecVlfdcsXPbOuGeyKaZ/QOweguxmkGO2mN3krP
RspMvcmXRPRZx3CotJhP0xgs8w0Htr/q274CfOLcgAu5Vg13PSG0VmIwbfw5DPyWQZ9ldWuc7vNW
/khRUkokk7i86r7fyAoR9PRsL4wHZJJZe2C242vZHqzlD6yV5cAYoAhzacWwyOscKbKzy8xn+Hu2
bB8YQ5Y+Ctep3JCpJs7rdw/VLeJRaMgb9mP3ufSFMamN3WGx76t3zDId0MI0bomoPXMEt5YH1X8Y
3ZTod7tXZsHsL2jUn7WyqI+6SJ23i2aasTkUt4q+z/gSGpSkkvhKuht7gqLWArktCp33rFHNRyEA
aygc5NESbVKGC0OR48FpnBuMgevLzZdDaYG26BYI7y+3s6yBWetrfl58vR7jrB/N8cFOHSM7TSiH
d/eTO5Q/+yRjjlhhtIN3mHuYta989RikDf5qq9mA5KEaujs+U6a5Ri+q4tw7Wf1pEv7yaRh69fF1
zzhWtn2l6eyTAVK9vzykDUpwTmbY2VlvuuEBbu0aoYlgvs0S6d2IGK5vHaboMSIKuCl17GPUDuZ/
X5tedp7l/Kuu9eZQUx6KX17Pc0ZwyFSfNgYGz97lenSnz7WWEaNn5Hzke83TkA9z5fr9ZSvXfpGG
Im5488QbHXh3BSiwNDZVVHg/ysne62XqPWnONt4wFQbjS8x0vXEknzNI8ZQGNzNLKK7tQga7dYvZ
mpaCkMHJH80yNe4bkdv3TN7oT9JbmruXF/jMNuIekfHb1BuguO6ORbqAR0y1vjw7SrYncxrEnZkZ
041tfNYKzY+NDEfjbd9myfXZsCrGq52VP6ooy6tchPrUFl9vLOaqEs4pp2MJHApfr2+9nctTMZiz
ZTcWxZRilrJ9uzrlmJwCLVPjZ8WY598aZTPtoW/q/G5OWjM4N6x7vctXKMtk231qHbUewsnj1Nle
86EaFrNsQ0JWdCUy123doyhSEcSbGXVc8mwqCbzH4OfIOR8jU6qpCSEH+U1sdm1rR/q4Ms2hLtJG
ftWT3rQPKYJU7qfEmXj3oHk03qFfATbfpZY5to/GKpC4ToZViI+oe7nFj1QmKg/TwTa0Khwrzewe
TGv1BFpfCZAYdDf8Jc47X+s/wegxrIPT6AppnKTp9W+JmS7LsTWnpTuKKvNK0GgoR0UFvJ8PY2Bk
MIxNbUB8FVwbiXme1LYnaDjNgwkTWKXGEoqynbKzrL3G/52nyhoPszBa4xEpjNWJOuWO8jBVluje
LIO76HFR1pX+QfhMdTnIYNanByH1oIwLfKx3GGWNnE2gOZX1uXCDOghdzrcd0QlKRTj1jHUawi5n
6MXbTW5Lf3SgbyDGEphM50PFSP5A0L8a3hWj8s1wmvXaiXrZqt+zR6Pn3li1pfrQ+j4aNjQRmV6j
KUbLHIJ8hnlZuTBeDnMxr96x9/MMn2snnXzTaJU3nDTN1cwzedRUfVpS+kZ3SZu45V27Fs50mDZx
nE8z6gjmI0DEklFnXVEY/yLy503w9wF3LW+xggqdDoWh/anRc3S/I16eEHqMqZRHJIQyGTICui6P
CwrxQoTBjLNOQc8bw/TWd2jxHRVKLowZLYOUcUwtj60AeeK4+XujXywdQUq3R8ymWxbI2iX44P4w
dUbnvckXAPIQtVJlHii3FNP70qnT4DfE4TT40DTKUB8CaxzLUPdGq3DDtdK66ly4mu397ITbN8fZ
t/r2V6s5tbWESSXm3IiUZWj1p97rAz6Ar/ppvq/7weruy7xfjMcWOk8dl1qQpcdEDXki7goiV/MJ
nrFp/ppmK/feul2qWwx5M8zhy2xSnz61Wo46jyhnY/q6AJDs70p61xl3TR/m/LjJvag7NPxnEa1I
BeVm2KeCyxSOIq9pppltPf9HGW0yDw1xUvep1hLfOtErkOKDtlXGT1UH0PMoQBfkURpMFmnetBj5
qZ778alVRlsf+2AQbsSZGduQib14pWRVfJWxq7viVDSDJb+BNGdStrJnT7sztbL/sLoSAfzQLlc/
mULT78bg3Vp30v8oB8T/3uvNZMIxDuSkZ2vYrr5L8RNqDUF7NkrnrT7S/j3XrpjMp8opp+VgMgMh
CBGn3P5SjxzKwchy0d/PDBrJTsruHT3svaXz49HKvOBIgTCRnxThphl2nZV9U/XQW4zDG7reOiE2
Kn5QOWAc6Gp0RXJejXVQx1Gl8/RVc3qRH329tB3Qbe1g91Elxqk6GoPZeegnTIU6CbBV+TvbbDRL
hLQb0+aAiLGbh1bp99OPidFe851ZISEY2Z5sqQPI0WyNQ5ZltXGcEmikiBoVVfs0DoFRfvcXPZuj
cRUBgoygFbzfRtUyhSucK3/KYpn1RjRa3Z1jTuCS/Gbxj5bTNe+tnCgjkr3bpIfadcfgkBci7SK0
Z7vmQ87o9gfqgFNxNFEbGpmF6ubZY7K0axaumlfkAMOCof/gr/C8w6mSowazLUm/bYVckYVuO7Vr
xMOYdP/lWp58How2m+9XOSTlAFTJH2V58LJK2BHFzdFvw5SOeY+20TIT44fDmPVVEeLLcv2NkZX2
cmfYJXN03MXM9C9tomYOQFKV43pwZaGhxhxAch9laNiF7r5nZ831rg7gwX9CGcOZfszN4PYHOfpA
q8O+E80Qorsn3bgNKteK5NBPEr6Zu1peCcMHMdyDVWdd/pivyazQH1Dt5r5N6UJaA55bvM/KNhOh
18jyBxpwY1rAfW/79pB5PWrQq6P4bd1YKWQku7lxjYcm0cRwt9qlyy6qrpV6zrFNej/00I/07/XV
rI37oKjqzwHgrvFeGEsnwyxYxX3VzLp2ztlV56TmoXHDKcfMoZCW8bUL7GKIZkY10Yy2xZAdVqY5
uG8KHl3tbZZyIuaw0eF9vvHt1jHvm6Yf01h6ue/9yIskX98yRnvseLEas+3Oc774CtH1kWD3Q+IG
SfsOzpX5MagLikdytft//NE2fibIMjOOmpcpiRjiND126VB9JYYQ79U42FXYKnpwZy3T3a/QCsen
Rsp5jqjSr/YjU4s8557u4ZiF2TyP/+XN6vxOppmQ0M6HpjhLprbjlpTodAoEgYN40NvCs+flqTVG
WEqA61L/5Fdryi2yxOp6bJObDB9LZ7GyB783MkaQN7zHFdNw1Oy+AXE4Fr9KVAlsC8lYq62eDPgT
FWD+dvFqxvVJ1xxDbtxaxQpwZ/VR6MLvw6JPVjse0JEz1/fN9i9PZZ0XKLBopbIHwbklWD8Fsh3G
SEc856d0E4eBeCMw+jDv8l57ozVW/97oqNLfa17WpFs45BRh3qTmQGQhpX6w1sH5oc19hqhVnuXO
T5uRgUXEGBehPmqJo8rQccFLvhkSkXXmwWGgzH/GlBufuU9a8iTHtsqOi2Fm+X8FCdgcSeDer+23
EgkGdMM3QCClbKigl5EgEYTOg7jIs8mreFCO5kZ0kgDNlZZ7uBF28qcua0SXpnYxtGFlxkIBUJ4r
Nu/NLEr5TfenW5X/6xSZDBxhZqB/5HDUSS8XxNTdXM3LWJ0zyDZ3lTPQEDFW5+Piy+Ypc3v9kM+F
/eG1S6P3uhH2SbI2MtQu/1GD3o5eLuW5NeZcHDpzSLaQT7/FVbsuNSDUQs91qycCgt2XGpox082q
tsV5ruzy21imbYca9Ozrh2XVtf8hFYZQi8A1enhA9Hbfy4R2ba1LIs4+MiQa18pKP9fE1EukgF/d
Ql9fLW2DpQJXdinToBiwR47KVRH2Gqo+zx6uMNX88ge30kIms1o/vfy1rpJHTge1O3iF6Kps6OjL
I1IoJKepO/XnIeGVtDW9iLJgekKiH6lg69UcDXQL4QhDpXWpnzApd1eFclXWzlNgYo7p65GY126T
VEF+3gEP+/LKrjaR0gXHgvIatUL0I3d5nb50OdMUHCAGxeIdyU7cz8FUZvf1Uva/X22K8BCUnkXZ
HlXT3ZEPYBx5w4qpPuBEFIOfhUNZZHGdq1uy1c+saqsZAjFHoYa2/G5V2lyPg2h642zYCfMRDJ7z
bCM9jU52SybL3/soi+4Cc3OAJm2Kn3v2s2HMXippCJyHxTbaO3DE5nepd54KzTTNnyxhJh9EykKP
5Vpn1fHlPb3K/zfrNAnABABHQdjh8mBWRtpnlsB6SvZ7IgX3eJLcW7Cz56wAV6ZkiQ1m6Gx78Fer
jxxEOaSM5lkvaQYg2DkcdFRBbrjE/SWjHkqlBB1uUKPUS/YgYlyi2jiu/nmUhn9XW816V9rD7wFa
/ske5K2t258RSClbm4XDiDHk23aL6lFQ82ZZJWdgMPWpXv3loFttG4tA3FKJ2+8fpoCo/mktW1RD
9wrj2TyAF1oovRIbOFEJIvVuaFtxo9x5vX+bhAFuflMMJoraFvzXVwoQQQ602fXPs3D/7YXx2FVu
HZI6fpjcNb1h7GpJjD/fPC+OCq/Iv1wayyR6y4m5WmeQBWo69EtLDFpnZf795QN+9ZVs2r6QZtk+
kvqraEOwliBxjfz/KDuv3ciRbIt+EQF680oyU6J8qVSqrn4hytJ7E4z4+rvY92WUKShRAzQwmMFM
iJFhTuyzTTLKEZPCsuyaaOc8vORr7lw45c/HAorkbGJLQfODOPT2mxx/adymt+sEEb51M3FxPWBe
od0KiNMXpm/fl/9b2QAV71RgzluwFsDIE2i6MqWo2kCrk4EYO+OwVoXp/iiGFERDman3NPbIAh7N
Na3KuzXv6md97tf1+m/nliYHZDZURQjO4Ku8/V6188syA48Oa+pznOzz5dWYYceEpZNfChs5Xy/E
buH7xI9Jb5GX9tuxeKJBNM+zNukVmaXb5DqxtxXu8eMvOnP1YV4p4OAAEwyxk8xOhkn5E1yzMZuk
EzxUSVTmZI5lo69lBNDiv8wB8VgJkAWJbZ0YN3nno3VVj2ktSxvkIVP6tZK++8UQ+YzDQ0VcRzwj
7iri1ExLgtHHyR9eU60UOlKsrAqqOMg9Imxbr/eGgzNssrvuN33ecEdaBvGCX6Oz3gWKXKSDPXaX
8ib+H3l9u5RoCexd/f9kJZhcvZ1Zc655iAR+ltRmS+lz5O0n9DLRnabYoSg5+OtXx+4X9TINarP/
2XqzNYqQ/6SwHmA7VE7sOghqH4oaesw9atp8i5x047cickcZT01e1tX1AkwEjhWQsHfoShLAQwHz
s/251hB7IgQA+vSI3Dnfki6ncXswvHIootUc8jQGYMq1l9nsfZJWe9lVB5la2nroeGiUbhjUuviz
0Dmx4642G57Z1eA716sgAjnqMssQ2G8sU3mvtrot7rp+wECscwJqI79SVh71EkYcYtmqzx68DIPM
g7OkYgyLWrfkrVMj/cFnvKBT/+hNnt885lNjuU9stIFcxWxMm8gQMkMP4PPyv82bdtCepRMU9g1n
qtfd2mWZNaGyLPmd13uvH/LVa7cHgyQHP4EHAPkqNEY03NcOBhTjn0ptwBhAojYJEa2XjlFaVVVz
zNHKl7HiWWYcsnaPMcpr3/vDHuWrBTbHS6KXzbAcVSPrICJYKf2R1zWmmFZOIFAofc2pQyFdwsSK
xRT+1ZSaxneuhLZhsRfteK0rZ+lj9juZ88NUz/qz6KT7oolV1k9znTraoUir7juqQv1PMZvZsyz1
EUNCrHpBprU969KpNjHhSjMXXwqw1CD2XHd4Lj21PY2dtiDkdDbtbpazI44tKao5HkCUd6G5yqGP
vKZFWV47mZdHjbnWwV1Ve85PvQHhPtCgqI2voDS2vMv6IP2BuWiZxkZnF3MUVEGuckyEPOVH1epM
L63bY2hA+MU4RvrYBENsGEKA6yLJLNYr8mACfNX1XO9fcj2Q7S0ms4J880w265UYULje5qlt/StG
W9U/3Cz3m2tguV67dmxp1c9rwMVPrIxuauE0eMHT6KrVUtFqaLnxBXG0+dI00i6PNUZSbRZ2lA3p
v34/+OVv0NjmS1nk5XKld5VwHmVGKzXW7R7WRqtKfhKpcLN/bsdyyqJGcwiwWovNULyM9A4vFK3X
aL+a9ezft3lbLQ9dqen/Ngpm1bWZd365RnhhestTsI1e/1MEbflqk4yVPa5bO3wWvjSMzy2uDCON
/koCU5WbchN/HHoE/ron6lcnqKQTyykwCKoEw/2z0ZJeQ2kuxCxmuO/pYaBr+nbX2VMz3FXeWrxg
f6QXED9Y+aFVytR92UQTzH8KM4VXvclaz8NxTdtXYRf9/JDNq+EeXX3R9St/qFznphvgY99BvW3t
T2WXjveW3TtYk7ro9e+7NJ+K2JhQZwImDWB3Fh0I9dSjC65eaA6wG2uQaSNkeeUelRJPsnsn8/tH
kgNojDg4a4xRbqVGEBp4ZDeHWqtwOiDQD9s0oOwuERlRxQczBck9eDqq1qiw28YKZ0svhxj8HYQ/
9wr/p645qroF1Mudo6T4zKO5CcxPuJTVTqzyZq4xCjFnsgl8fwaMEtk0RpbYeZRANv7jZtd0P1xP
uivBi7JHG7FY3RoV5kRvyV60aQ2duQFj6jN3tGIfUjyhRZ5flYkwh8bfJUjYSA6uO197flrUUZFr
5N4sVeHgdeSZZR6NtEx+mYKUknDEUIGWOWhdGTllpj4X1Hb5wbJG/TEzaAQeLKMYHpD2M7trNY8J
CWbDT3eCa3uwrcJ+wj+hq3DdV00dyU1XPweV06h38FdKTAujxEM+Bz7QE4VBqEkyZQ5e2fcHrPvV
12zJavPWkmZqXXng3b8rbWww2lm71eEstlI31vLN+7rB8x8iybVkhHVXzfc8g5pvS2+SSpWb5QqE
aw6fDFppv8gTUD/mds3/MWd6A9EY5IMVTd7sMnNGVTexMLkeAGk8wNVCd35WY5F9KytfBNE8I9Un
08lcRagpdMoxrWs/vxXc5785PK0+hNUljLCzN4PuG7rOJS5Wvf/qLMoPiBNSCr1Mm3/1PS1t4mLD
k+ZQLn4J+3Ulnh4Lsob2dG4Pn+yhCb4La+zMaHP65nai26hQweTDTRGYixFvNcEIpI+YagqNIBXF
IShH8wfWXqRcABIwn3mgZUZYlUEgQ2cENIWwC9HkStAdSHkwepY4mGPhBxElioLhYrprH9dIKG5T
Ek1+NkKtwFRFuYbMKuouSb7zr7rQGzupXGOpotntYOt2PDEenQqBwcGqkWJGReH5vzyzN794ttS1
MGMJ04QzwboW1UwjnLZ15QAeCg2+bZA6TlykYp3CmYRxcp05vP9NF8+zgJz16ncwC/NbKohlOtTT
vHxd15EG7Np7wZc6k95nr11qwplXVd+laoEM6A/LMkbYDVBC5VNHV0iDxfSNHDiTfyswcI/VRPRa
PGTGdo+geq7jhfL0WusCZgaFJ/ev7438jbjNtEW8ZA4XBhDWZHCfdZsfskL0T4Pt9r+mjLsbdlBp
NlHacvkcBl+Tn/jlxNd5ah0tNMqx/2ySwDSEoweGG45jZt2X2eZth2CYyjbWIW0tYQd3nDgqtJhf
O5IX17AUaJD3o5WWLk2XgYNhLfv6AJM0fxjFjCmtysf8WbfLOb/i3eAkJpe7hUjbG5xwEqmbH91m
aT/X/ejhyy5rOgerSb4v/nMzB81Wgpc9j03THCDMpHVc+63zefDoKIYUn1YdbUI6z8WkCayyMR/3
j0qzOw9H4dr6R1PsED596YvIn/TutZbujPUizq6/Otn5Y4Qof6X5kSpEOcZCB/d2nGTzXeOl47BZ
jIB9m/qFfpDeZDHD2ia/W41upGHudl16gCNd6Ve0MbEL2TaTnl5V5GMVkrfHtTz0drNgXeOqKjKG
tr+hyyCrcBR1jlvPCoIbYdI4PWOeL2luQ1e/x9J8qQC2ncEPyWnSq3hSg19E/eI505VamLNDpexy
jAKbkMto02b5B/t458uI5+I/De3jp9YO1ole2TrO4Ri4qgvbbpXctms1/AbWXX7r4GcBZ/ZkvfYD
5IIbXW918ypf1/7OmhT0dfSD3JpqtGkjualb0APu2+YzhVf/pana6ZuTmsjeLKNeP5GIO7RH0Czv
cz0I46tP+IAXrgKYMERYQ5lbNlL77EE3eF4JEMcCfKyw8DA2PSdbMLc27QB+at2pwvamuHEUlvzd
qtqZfpZiksZxoHmROm667f3Q4aaiPl4eC6MNMgJV6uq51GcfR/atMY1r1dWiiVehbQPbg7svslbX
/GVKjsC4H5X45gZj+oK9cdBxplNThbMyyQq2cSNcQ2MyBvOKF4rQ8sjdHNlcl5Y/F1eL1rIb4WYX
y3W/OpX4ueD2I+8pwG0tLq18NV5SuWGGzNeO6fUwVIs6Mkt1c7U1mcsPSrYk9P7FHtNv0Dty+Ujh
UHZfbUcbtUPrb/YYLcFYbnc9fLnpE9pnd4hdfeWVNph2bXchgacc3uHSlbN/6HSzaKJ8nPLs69aX
A8107pOfbhqo9BWtvaBl06Zae5h1XaD3WatxRiTJNXIPrc8e4swcPf813U3pjlZvzu2h8eehulky
lzevwFZDHd20Mv07mwbf/N2Z/Uk76H5lBkdSBif3J4K6hSkwNAlZqe2XmtzqcU7SErnEN6clku8h
yDJNJUpKYSaEisqvI+tn/GJ7yuizsELq1N83iGfdB1gh9gswlKkdmKTSzcNsS9sl0kZi6RJMwoPp
1p0GXjo4urdLMgqjrW6FZtQ+fpmi9e9Gh2TQyFtLxz0WFS1eruuOchP1R1ZGern02zVFhCcAKPu+
jQ2eVuKHazqa9Ypll4Q8wcPWv/MoQL8MHTqVvcvZcll2Bq+P0u5aHm0aSdP/kGNcZy+LtucmRRrP
ly5qum7qXh1U1EZEg2XgjstI6V3xwp0Xcei3Veu+y2ZBkkriUh/c2rxWrQeSL7X6qpdmvtGVs1vt
AfMqUh1ZirbJks99PQsOW9FtddJyXK4PxtZQ+lnaIPxbEsNFoGK/gQT+RZB3J+OBLL46NFOnc27h
0xTjsWwCR10jJ3LwZAWjan81ZkEcN+HwiwozZ02NCKmL3RxbSOtl7AuesJ9ru58kvjTScx+qqveW
WG0z2Y0wGZT83Q8bTL9wayW2eNvU2vkBBqTv37TrVg6HLtPH53HSOuuKbmTPS8avplq/6XOoiA9A
zwZ/qGrH4KhZssxFSMxH0N+4bRd0F/Cld6AsTkyo+AAuBi3XUyzQQtSHD06TFEu7HNosTSM27heA
0Cn5GHJ5byQPYQGAGZIw0LO38INV+PoCHtkkwujye3LbvymvAPAY5de/HwirIoQzoN3YgJ4Q+Arb
7wydIzqhfSqiNNUJjAfPiHJkVRdgpNOOICCgDmPWgf3IiKBJb79p2yqq5LbukqANnHvkJkFU1dMr
lrdbwoliHSB5/Pn4687xMfjoTCN9BJt+xRnrkoKq46HaJJieePFiZQsnx2r99Y/FW4m+I0Uv/QJ6
dG8/rNI1rEBKr02IJCgIfhFzfZODlMnYwprgwho8n8UdyEfdt4M/WE6crMHMQWuStbzGdizTjzW3
wwliNJbpOlNTxrNvdIwaA6BA/m1cz56ghK0p/8D9ZU2egNP2yIdV29IlHudZGTYjwHQ4D765HT7+
1c4W/97pZI/habXvtDNJumG7Sochk8hUytBOoXH4adBGGsDthaHO0H1wUxRjewQB9N8zwN2REFg9
PAkTuXXmn21r3KhZOpfUNWPgROzXv+3G7CYhHNmA7ujhWJlvl8qKy6ChL6pKVD6YLyY77RXOQf/D
15byMyHVxYU9d74BYAnou0UyTYUAXejb8fp0GK0UvmwiJs2K3N7zP/dt2/51O4FRqGLRLNCqo3p/
O4rbpp2CSlMnBZxRKk1Jhm5ozX0OhRGT+Uu2QucfRet9d19Go+RhX3AyiduwBdDn6iKxUkVYbB4s
478+nqp/64tBSxrrJLjuu3MAh+MJkm/3oLzQWUr8EnF3z/KJ+8yk5diM1SUp2dk63BsyBL/iIbgf
V6dnY5+m82wQtpZoTTfElR0sL4YxTPHqFtZrGviXSPxnW2wfD6iJb6MPjUDp7S82u9KeVbaUiTtS
UNRKiBaz3Va/m5tW+/bxdj77udhbSD9R6uD2QVl7sjoya8T6QltUstiFOOhBq8We3dgXzsX3RjHQ
u3OV4b5gnBoi57wBC0OnQFxxRPzZp5X8B6eaxbvQ2T87fjGhRYEBkQAzHix3T+5LZ2sLU3SOnqQC
rUw5B0Oy1Ghcw6atVFgC6mehKDL1+2/ncLev4JqhswU9wzk5e4OKdxxhCmMi52A87um3Ud/XxYXT
6XwO92uSGYSVDn3mdA75Da2lhg/H6YR9+7QBfE1adYkc8c4olE9MICc73KDTG6wteHdWfjsltq0t
sVxmL4JQMMUfz9j5D7VfHQwD5xLY+vSkbeqhAtobpkQfNy8qRyxNRXWbZdWtD7k2qkf70s18tod3
2dHeUjX2VEOWyds95RY26P9GKaiVi3xuxmG+CrJtPHZeaiVz1YkLZcf5PHp0/BBD7Mue8/eknkLk
NhtKN9aknIIs8si2DqESLn89jxwS3FUQFbgnqXrffhWTZ+G54M0J7hXZH6+w6GTi3JIN0bIS/HxN
qyT4ZLSdfckhef8/ftOB2+ub/bigsEJydGq1v07p0q1bjVhRdfKPbq39Yc5bdatLo7mWNETx2a1K
59XgGXD18do5n9l9aDwoWfHInP7rh/5Pz3/umrJUUyESPaBsrNtFJmYJ6vnxKGdn8P6BwX+pr9xl
dMvezmxe5aM5N6tIitGgpYg/25010AULJnXpxnxvKLxp0DfBgSI88mRpGj4pEvTcRWL2lh3q2zYe
pF940Zj6l5rFwTs/G9UAC5ILhgW675L/mTuMOzrq/BLCtVGX39ASZj3tKVfbInymSLtJB5U+Gt7i
fF/zba0jPZu7C/5l5xuR1j+MKAhETC80kbd/wjySVSiwU05EjibgaK4Yan+vdfA4r3Fm+SjozAwX
9K/vLRn//48aVNqovN6Oac2FOS8g/Ylvg3voC2JHAja8v97yEFHwd0dOjOn6WaElgTTSpWYUDXb8
oetGepL1/PnjdXlm/0bRDauRl8x+E9hI/N5+i0d/r8W3Yk1yL0eY3WoTp1jqSKEeQKHsJWys2XjC
nkUaHKx6nYbSdfG6q71Mm44GAPd4ldYj8oS868UcztuYVwe40kZ5yaiDv+T0jCDMnhKGwCE8/k7W
tdKKwYbWvyYsZPGcG+70u+7W4sKsv7Ok2aUcBrAVKZpOHz5E8VVuTkofhk5O6z6ypDM3qvStKWIc
s93ierCV/ClMfCGOxJFMetQ5fnoJEnhnhcEGA33AORSisHNSeRjlsHkzrRTesq1/rFx9uMW2dDx8
/OOfX5t7wjNmQjzVqRFPFWkZaZ7EmxRbQr3RTPywemFE21ibQZgPuHnc56mmlfd0oyv51xUcTmgW
30gJzJvrVKBfpTCfZFptiReM8y3o4qegbMa/36dUNxTa9g6r8Cp6u7Zby8yEKPm+epIY++dGcxg0
Tt6PZ/H8vMVFlsuZI3B/eZ0RZja64FknUerNFIMxwhuvDD08/52DR/T83zrlYtAF7xka0E4f38m7
bz/KJst6q4ihSIx2bXFsq3knF9K0b1LEgZd8zs7uZQZD8MlDliWCgcjJDFZtSuxtZnlJOfj9nwI8
ub1a5snXrvWVwz5GkqR5z3NnVK8WpnlWlOOSX0cNSQo9jSin+pajSeWRI7O8eeQ68PonuVb9F820
xzkamip/Jssp2EJJp3tAQjWv/XxrzlXVRgUYzrdVicKPwVqbX/T56iapg7r+auUOLSdBgoIWY4oF
89+xpOiSEasVh661XhUvAOQ2iRg0edrj6G5B9o9C+PPbVnNt/iQJsKmTpZXZ+slsfe77AaH3QuKn
VtjPitTM4XbhlQFVxKR8PSwqnebINsBKw3Xz1kt5MmdbkYm2qcf3EO8dbTyp75plEXlZWE6izfoX
fDhtjtP1Sqt6ZF81sa5eP1446M6WLSNykgI38vPuKvq368gpHF+t8+AmdA6lcZy8CiPxDNVMEVkq
W/+6zIJlTomIiTTMVItt+Xa4whZjLSFuJLXjY+DQ06afm/Tnx1vxrBhgEKpIgl729y635ttBuBjm
fCUzO9HIl4yW1pgK+mnmfGdX+fCkN5V7Ye+fndMMaO/TyFuNvXjqHYV/Q9D7+coLMSBGwk5pqOPJ
bV74qd4dBYU3Uu8dULJPfiqRVwFitEBP/LVanzY4X1+kyC6pUt4bBa8B7KqhNjnAjm8njw5e3lmo
RpPcMofrUm9VSIP+EvhxvuyQxHPhkPe8F9un/qNmkAnWW+4kaG3Ng0YbKaqNloanbV263s4/CO3L
fwAqQCY05ZMl59FyZfObTjJue+NjQwpVYtx74SY7/yDQYNoDPAR5ep6hK7vZZ2bOyk/sdCvqFz2o
iF1zjLKvfmGsYz9/vMLPv4nD32HPOlwA3DYnS2GF3yu2cfCT3Sz9K2TF4rWu5CXLlXdH4UVtWZbH
P6fOk+0yTH2fCj9ZDH95HdZ8uTW0Ynv9+Fv+2/NvKjpAAdikHMk4+hKteHLoEXGr2yiTg4RWB1Ir
dMhzcZQ4EAwRUi3LuvEs6f+eN6P6N9WGtbzKM33+0Rb4KxxhMygD2mWdGseP/6x3flCEALsh5m4x
zD9v94Fo6swf0oYMwMrI3acNwsh03ThNpb5ImCG/Px7tnamGeYq3FMciEMmZLmbK1n4QG6O5hROx
X5yji89N/PEo730TKhii7GgyYXaw//f/81Bb8qXTq3QKEkESL5SvUk82FN8Q+ZY5/Hio85uMwA0w
KeQHJHnzDH071F4v0G7nR3XssrnyKcBChV/KTTHqbahljv7bKi5uwndm0QZkAl+Cj70LBN4O2vV1
p6M1S5MFKl3U63UT6Yu4ZF56fr0QgbWHvkFGwMDhlCecw7GaDStNkxx550NXFNVP7NkxyF7xQxzA
fy5cZ+9MJeXk7v9t0EpD5vb2q3qxpbaDlUIyZ0sQajrSfD1zyxcdzDEOjNG87cQ6Xoo9fG8u8V0k
/JoUC7SBJz+g7kxrnooyTdqam9r3hX4VmOqS6OfdUVAR4yDlwTI/9ZyVeCbYtpzSxFL1TzxlxCEf
/L9+QpPJTC4Klw29LJqQ+x/xP8u+0UevojbXknXzzVjZpnasa7e6UCW/s7mooPCFBxJAAuafTFg+
oA7kUtOSzTaLaDSd5ti4CtsS1f746731ZqSTG013MFDIUkYKeszMPNT+t5nusIWXzm8g00zkldap
Nh0+HvbdD2TF4zMKHgHg+XYazZa02dxgGuu1SH8AFhhTJJZxUJErhvH7Xw+G5IyUlr3tjqbipAyh
CibaDjg+sSlBnixy0EKjlU28TLpzATt6Zw3S26SyACvjtD9V7qnCUjAjvDQptjHFMmNAb765f+vj
zz0K8A3KwmWKUvAUUSgCYrCmzdYSzOvhBOolDFt32a7/etoCvgRHd8qrHc58+xvNWtW5mSyym9Sa
6j0pNzg03WjddTQsnj4e6vwYpPPHGcsDAiUz6/7tUMtSrJAElUyWLf/X3tLfQWk9K70j3KSurj4e
63zpMRaZDrsfrL6rit6OZQ6ke2WrkAkKPgsCBp7xeMP7WMIEIv54qPPVwFC7AzbPauyAThubsnAL
v3JMkMTaFdEI1yku1Py37pj/da100CWcrgBoT2klWd9RWUlhJ41mzHHn5T9nFbjwu7buwkV8/j2g
OkCiHv8CLTvzLRMdpHyDtwlWHeqJ4L3qpgqm7QLGcv4Dcc/TgeNpAoKEidfbH6jy0iInD81M0jm3
j/1Efmyg/DasDXUpSfadDyJ3DTkvPxCNU2//7//nNIfM0XrNuFkJdmK7rYcPQXKrvL+u59EA7kpe
po5qwjt5Q9buupJp6boJkav0ZBf/e16796q01wun6vnnUPvyDEILjSoI/sPbz8HuRlmdV3rJlBt/
Zicrru1qsy8Us+clBIPsn4HKkFL+tE+VZgKnjX7yEpxH2jW0eg2BR+WqrzyTNUis2ERgrwCH7W9t
AHfrdaJXoY8greJVdFK7iFkzqnGEfrON03Cde8uzvvTpha87n0J4RlTogHxgCugB305h6tc4d/Uz
pUrPm2HctjTUBn25cAa9MwoP1t2kF+6uB7T2dhROprwBXkoTWzptvDpdG2UTFPGPjx9gCv5/3j6H
dlE3RzgkUpBE82Qr6Qgehrwv0qSeNy+ItXL1jOtpNfIfuCvMr9mw2b9au9O1o5XPu/Yb1/7B35PM
Agm9yoF9G3nVatb3ZgFw9DzWvba+7M167ZiW6WLdm3R820Pl1W36iceq7x6EnhrzMcMoR0NZoVvL
PVyB3jn69MByFGINoJphdhDIs7aaxC2aHCGvsP9Y0FYFTVAdVJ95dqzPowP/tuiW6Qavztq4c6Qz
u3VYdv1UHZBHLfJqwbpDXburUacHEipt+4utaeK1EGPjIEfCXutTj5mWfd1aWi5ib0xhvurSauot
XrbVVde1MmonsTZAl8iZmpHWlsyH6VkSJm2hShmmP2OzTeN915X0DM1xzr4IDZfseNVTlT3OwiLh
oEFYN8aKk1hByYYdGXvD6Lyw7/vs2rU0E9gfK6eooqa0D60HU/px88z202TyxfeZMK3q6GIRPVwv
nq3EISjqDbsVs7aDZLUxgSpjfPNrGXathmmOUUr8V7xmXr6sxSr/LfsZDx1NLbUTraXh1M+bRZOH
QFFLoAvaXDebwhqeGalWWLtuhHpaXETcXJBGvEIRzojcZR0Q3OBj1XxCiJUH9zlyvoZuhKFtD0CX
ufdLDppef5/6bctvjRkn0Cub5Cr9H9NTaFtm4uq0G2m63hDqWGwA/4nUKfOjEIXYrun4DjcD+OhX
Z+qm8qYdHAzXEFNpDZwVe/NjNQtjOZYt2SWxwOBruzLsBS5+M9A6uSkdkmZvvA6aZuzgHTNE3bLN
2rVd4NoQ5zCI2quypti70Uxj4wa0+VnueHrL34t0FvPB2wxEPxqslu+j7ow++IDjjteqH9v54LVT
hoWPWfYr3imW+lSkqetHEH3z4sFeARzuHDUZyw01+VJeuSUOQnEOEwavIEFQqoP8asPOQPZ2i/Gb
1LYeb7Chmm63ZqvSSDb2jG9EZ6omGpdUy8Jlssot3tzSQdLhaPMaqmHCsqZ3ybHdvYOW+mZKtXUL
i76yxmtrhD0VV9gqTwfulFqyVnp9iCjaZ/jxGtmx67MXbPy8Gfy7LZKF72+3wehK67joKrNxTVvE
fBD5mq1XXeagnwjbYDLXp4CGEOFEItW1A8bfvfdPStjpdBeslf9PPpf6Z2zYgiAq0j5v77IVf4VQ
r/ErDWcLFVRUqZH1tHvKNZHvrloaqgwhQrR2uTFEGq+2FBDY3cqoAA2RkVsjA6BYsYstREMeENQI
KPPYSq38bBq99tnE8qV8yggTM76MQjXbk8F6wVyaEHZ54w7V5oVtNUzNN7S20xKvUNW02BY1tN3B
zfxlQT3p1HKMNuKeu7BoTPKtc0v4/zheKrqrYrMHC9EJHe8fc068J7xpJFkjuKGwn+s5r/9dnN7o
r9bRkjVMaX19hXZcVs/SgwP36KEJENcToMf4ggESv38xBd3roK2ZEaMLCqCNG4I84oGUg8dyJjn3
GGCp9n1yZJ3eG6RH5oeSfbz9kKshCGZr2e63K56x6FYR/k13yywXKNxwVLsIXn+9Xu0ppe5hnhxD
hOwSphAtTh584xhOqysUZ8sYzntg5LX0Unu+TnMvmI5BTbZ8NHgElf+hs9H70SyWzMS7UGEYqYnA
wKIOIFDdeTOBvp+KwUXi1Ukxmp9cTWTqaslWXRytypy+qtSbxWOGmGY4FHpf9/HKT0nk+iCN8dCs
vdoeiipLkRaOGunUODjNk06eyKLZ8SK0Ftc+Z+zsO67aFLlKQ1vymDui2m6IUrD723qbZpE0GHBp
j8HSV3Y45sIz76pFIGOZrGCbEl+lpryj6Hasn6npbK/1Zq3WszMMgfel6n2t/ZqCaeqfjTpfqqRe
9GIKc7U56qox2+mhVEixj26JEPYLQW+TM0TzIB0tdtNVCu78LUWLzDLB8w/3SB+REU4zfawjCmpQ
JPijtltaLdmx7XEmPjZDWolom7TZfCDYRKmjL/q+i+Y+kywshUbxyu8Xl7zLWk7uP5xYc/dD4U6r
eVGn1y3qoj5t1yNdsfnF06Qto6X3U+9m0mgXcDxkKk/Y4MYnV7mdfli2cTavg5EQ5u9oherxmJdg
kEe6CrVhhaLSsvypkHjsQmjvnZpGk62p4+bw0sZujkc/JmSZ+pY7yKGn0JSpVsXOyLmJVqDthseA
/u10A53dekRX0rc/9G3M0hi1EQ/bgjriN+0rnk1z5avuGkLYQN7YXMAmRlrXOr/sIqP5hv9GN8Y1
ZzMtU5TrzsQ8K6v+ze0zrPeB5mtBKMeGQAmtKY0iwpBz1m6nskTGF0j6Kwenw/ouxJJ0TkP6fw6g
CKGUlJiOprwo6KT50jvNiPfb1CHmUsr3HjJ9cstEeqosD6q2NczZG33qDzp3p37lBpK6pux0QrUz
fiWRIFO0nIj/kV8/adjcyqO/AWnG7pAHBNepvGcnbcZyZZdCex0LgjGePFkZeigLZf0zZ9lcfCo1
f2BbKoxZOM2wFpu+Dxq+X3nIGmnXz2rVvOBzgLkDaiG6h9bBr0eaFdjI47eG5aXbXSlUnV8Jg7KR
T/FHplz3uWeR2ZhpBIlLqe0ZX229fcEHDwIO56+6w/zL1hPZl4UWz6jEpl+FKDrCsce1/Y4GKsV9
FhrWjw2B0w+BPkUdVLmThIS3mJzHGeof5H7mWB0L7MJ/kS9abAcTEU357ORB8X+cnVdv3Mbaxz8R
AfZyyy0SKVnulpMbIokT9jLs5Kd/f6P3xstdLKGD4AQHMeDZGU55yr9Uz2VcCp3gcGz02i8mmBhH
mfzhLVEtdfojm7O8/VEhnwktVh+RZZjRpYH+PBnTJ3qN+IFXy7wqXxdbh1XhJ7xj3y1A6OLLTMIv
jiU92gxqXLu85E7SF6chX7r6wzSO8fDBUdRxfoS2qD7DaMC9LXH6rGCZlfZLpw4mHeIM2s9D3XWR
c3BBFqgHuLmQQYgu+UWQxKvPMWKL9WcVG2X7wTVn6x8kzNltQ5dUyccoqWcc2xRkyJ4phY3rE9Hx
2j42kZ7OL4WbtdUB3ezFeYjUQRv+dlCv+1SuUqcSuyR7eqhXLR0/GWNf/ud2bqcFrdlrP5TRM4d/
vCgS+qnC3mX56vKfhD+1Wby8LqUCtR//8vRBEJwGGioO1gFVEmsidsu4K5uhGeZzX66IVHR6TZHE
F33T4v3TuKhkhgainoArBLSWA2jpiMfWiOr01KmK8S12qS+eZ5zagQ6swsTkBlFG1/FLxYTBOZhu
xpXtKXV/MNy4T/4wksk1vrqJ1Tc/up7NECAnh5uRxX9XjnEnNR18MC5j+Wy3RdkgLJiV1CbZrNbn
2Bwc7aVmw4lvbtzow0lElWI+VNz2wDDsxTqTFRpICuTQXp6qElIqHjZmOj7lZpu7z1CFxvpR8oma
fwtbRMWp613FZj8XMCVHp0THuEBWs3+AfAf0EueHufC7QderM/hhR/+oK0KJTlWaRKgFIq+oDs8N
Em9q7s9qXCJWMcep8l/hRnl/Lvt5pTmkQJE8ZxAgTKR205XTE6tS3ZAWEwpYgiutPszZHL0MjTC/
xqKD8Wa16dx9wPe2soNYwfX3EKtK+YriHhuuaL1aPUcRlEh/hOtRP0xNNMwfiyR2SrQxqeih4zKa
XfHZcmZ4cX5vz1LxvYKu8OyVebt+Xiy7Z7spsz6+lmqFqmQGrzE5RHG2ej5Eu1z169rBmCvhKbSl
b2j8VzNNUXUgbgM+HK1ecpwMriF/0XrCLh43e88yR9ZnLxNLj4I+6Su5JfnytvceVWVmlZHnUYE0
4ofUQ0Z17m3jw2IgvYH2wedaJIhVKOXSITVrvtfmhlYJ2H1qKhRTJMNpU+iI+36sG6ONAiAjpV+7
SvoCuwTLPNzSX+4n0W+1x81U0W+hYUKHGcWorVif4maTIxQvClqUbDN/duf+7xgaxtcaQq7j93qT
/1XnyTr5JW/MFy+PVe+w5kr6z/0fcmPJqYlp1JBsSzbcNnNG01KtAQYqAVKztT87uTjz0fsz2jbt
Gbr0EHhJifdD2iVHGJ9f7o8u//bNKoBOpgSDWhwOdVsyA7LHgoe1iENO2CrOfbs6MC0JaV5XdEUR
8imhZe3VL7Zjks6AiZYsHhAKV5h8VZlmk3s3CuCOk/E5kTivbm++mAtiDr2qLTtVGVnbuZgj41FZ
B5SEY6EK9oI//70aSPrPaWdXVSmdCc1qzH/6ggs1m+fuiG1d9IEAffwjs/s9Iaarkqcc2dXo7EuJ
QSrglyNnWHB1FEyo02R1fsgTZfkIeR0hZ6Td/rj/Ia/Kd3IoehS0UWkE0pC7HKqjZzxVEx1AEJnL
T3j45XlsbXEuEUp5SHrSNwBi6H/cH/XW0vIFaaRSdqeZsNm8LaFS7860mWItfy08+ktZMj9pw/CP
UZPMQo71cxsJjPuj3lhWaDdUxPFzQoxyW2brBrVQyKyUQDi9duqjhjiwcGY/wgXgfxmKHhJ1Uaml
uG0XTxms3caalMBpIveECk3vL5CqqSfEe+qhV0U9BzQp5WRPBbHB9bspHtqKYxaKMqDPLUbUq0e0
341VrXYOw61RKCZTGYfWRh1os0+UWi0rjglfjJLIsYIEdgCLtNdRuLEbpREk6DR8kaU/zuVuRNEo
m3UXB9+0UrLvPdoMX2ZW0ghbE+9YZZpcSjIo+OqP93fGjf0oaSo0TVxwPFxql+Nqa7MC4ouzUMX8
DR6pKMJsmFFRsUwEMKs+O8WzNn3Jk17snL/rPUltWeJ6MLKhxLztEIJbsNuFOkiIqPV8aPNk/j6Q
ex8oGO2BvK7RMJxxOkJI9QHvlFfb5SwjZUHIbs6r0BAetqhYmObzX/HcxelLrrY9Vde+16wwAedu
PWrUir8tJDzdWbhRj0qHbaASwUZU+x/3V//GGugOB5NdxckEEHP5u2xDdqoQlQ5bFbMPulpj7He0
IslzCRvP9we73mJcdKAd6FhJ3MPVcekmQ6WfnofrZCD80o2t5w9omTzNEBIRXTHUpHxpsjJadvbY
9QnSqXRCEKVDC2pvu7cT0uW2xTYxrBqhSM0O8gKilndfPIziUbLUaQjDQZXT/+3RMvIMCRU3K0Kk
EZTveZVGJ2NZBxwXor2L5/rQSBwfh95kNSW4/3KoDvNgCMkUJa26UcOsysyHBqUZbohVoPeTIsdX
wMqmhPHuu4iBKRFiSEbXiZ28GbjQO5jlZRHqmTKcUKma/KZYovf2HR1GQdUNOClhB/7il6M4o4VU
BwJDIRIR9i+jRNTSNVbxM3KH/r0gz7ehIIhKwhcRrH45lErewsFlqMhrdYIaOg2um/+6v/HlqlyG
M1ysCIG68IVxodlC7lwUpNrWXflceeF+QkVYX48AFygL5zmQ3MatrT3K660tTzIAOAbcCher/PPf
NmPXaXa3TEURlvNa/jENxfrkZEjivH9i4DhkD5IWvreNlmhoaaKu0iJsRtU5Y0VC6rMs/Ksj8jbH
XH3/eOwJ0JhUsQAXbQ/y0rqNW6ZJGaYpLobrWvzo6HX6fT4Gnpb9d39yNw4ZgDOVvc6jKL2mL5fQ
GuyhRzSPreEeS2euH2qz+KonpDmNoUen0W0Wqmpi5xa58eEAbaMMQPsJOoCxeSkWL+6rHM2kMFdK
92czchmyK+e9MPD64pc5G9wg2DAgPbYRttC6LJcqZ6GRw4EdqeWfk8rInzpn3SX0ykdks/2JkYkp
XIlhcbckinWlrKMuURMKRHJWv0S0tvdVC9l4KvwOLiUTbYZvalt0n8Bgtn9NohnnQI1iHBu4ubPu
CAVk+VrliIb56RR7xuMyeEbx1OadoT+61qrgLUPUqRwxoCiHk5P2+XQcVtoKIe9oI0XCOWLnnATa
cX0VHeX1gddIWnmPQ9//nbhenyE2ywc55GBFlhN1BUQrc0PUcVhXfewcaA+WWBSmWrKckKIgz0bJ
GAlAqulR/qiAPNEOFsxeF4znSkCBVFRbP0EErnfy4Bs7xON2UEm4UeFFzfVyX0ZuZ7JHsiq06NP8
RPlv/oxdzZ5b6Vs2vflq9Pfpu0vEERoV8nj8doNo7Dy3GPoqRIXKaJ7QbHC9V+xK6M7mK6V2X9UR
HQ1pCNKm6xMx9c96asTlEb77kh5rezT+RZOynR7cqG0E9dllTk5r3JR/KzBprUBkQPr/6Ec16Q8D
Bdg4uH9+b2xx6P6wd+QrAsBtc35LNEgjam9VqCi58rNgD45g2lTttNiK9W6pC0h8pFWgU/gf7oib
JwszK3vRyFZDDBiHx37O4lPqGM2ZjpiyM6/r7891hFYwuRtpIyi6yw/jdGj5GBTiuCFW2zih4TsY
yBGVU3K+v4DXzxaVJao7DEaCegXzcDIv09yUq2glLu4PTVFgi5Aahp9HWDVR+6SBcX/E60/G9U48
TmDz9lRuwtEaicA2X+wirDlnBxSaao4djTTswrXD/aGub3cJzQZ+BvAD7N52FRGHLdvIXMpQE2V7
1JcPVVMdMNuhOCjLyViRllIGNNq53m+tqSd5cSogJ2JSuQK/naoCt5YYJ5AyjNM885PRPaZ2YR40
Yb6O3PM77+WNraIDv0eK3CGBBF9+OVolEcVV6pYhoUJyLDsjeTKT4t20D4qPti2HIMqGoLM5aCti
XBr6Y02IeA7+UzrVVuAtKKfyOXe+2o0JSZlsCUGHl0f2fTmhYYyRQFaGJhzLef6UOl78GOVYrNzf
Gzc+EvhH/nbgaHhcb4FVLrLf0MvKJuyac6+NLFqVTb4509YxlJ0NcWNGvPKqI3FOEma3yRrmhFCt
RmYvjKkGnQV4i3OyFMvX+zO6Tr0kdYqUi2UjgNqyMSaDdzXKbNZtIcMltM9pZWkF3DerxulsVqfm
kONXtO6s5I0DDfGfdxD4IIyWLQ6uc8RQoRvbhG3RqucZWLBvlYp3xFTg3aBznipoR6BZZHYJwv1y
axiZGg9uF9Vhkk3rsbFEf8zEuBfM3JgQ55aAl2SSIuy2+romwC3WVm/CtQeDVMbC/VoCoH8whsx+
dxbEw6uB7iMxhw+09VofEeDFe6QRIaLW3YmIxjuUIjMPi4a14v3tcWMTonJPEQCRHJRDtjUziaEe
srEWoYGkoQnC3VO802KIYa/KdGsgHkcpr4UrBxoolx9pntMxQ7BchDhAZkhdTNDEFGUvE781igeK
mXcLBjxQ3MtRimIxR69HOw4lWPVjoqy6i64jkLadZbu+J+AHQrIEnyjvpC2/p+5KhFtnfQi9KIud
R2NeUHpO1T6eTovioayXLo7YC2uuJ0fQxwuC6wNSRqRdl5PDvpPu6lIPYdd5RTgSK9Doqes03wkz
rne6dGbF0IcMHGj79ui2bt925awOIYLY4kyRfvDhlHUHyON71eFbUyI+th2Pf8BFyJ/y26PY6fZA
JdweADkk2Xk09BmtFWWP+3JzQrZ87yGL8FBtFg42mgP8MR7DQpvKD4oD0gDFWcvAiUCB233/RF1f
uORwlrRewj0CJZ7NbTQaVta1gInC0e6q/DjFk+ecjU4hebCcYkhDyu+697AUZfzp/SOTGcC8pxvI
Iyk37W+LuZo2NjRiVR5zYVT2oUJ/tnowaw8cy7KAdXpue3zgjro9j9X5/tDXMZUso7DhaC6g9LJV
cdDMPnHdNG8DhCda36mM9buWWAjprmr8uNKg/9TaRnsA7xftLPf1DuLlRJaQg2FCg9uyWFpDdGIu
8y4YFGE+ZE3Hy6ane7jn6/POmnJzySdN5uibe2WetaYH2dkFuZp+HbMS39qy+ekm9b+21UWP9xfz
ervCKJEgVOlTT+1oM5iWmsCZVBtVoDZFenuNl3NOXoGKh7aH838jm13menIsiYunnghja7Nn4lSv
ItNMkOgRceccRQIm5Igq9KAe5yY1cwn1BDMgIT3rESNG9ZkGxDh8lf5/2H8CIdR630xmI8I7c+57
BLSB1p1TZaJBOsaG9M6cxAguK3Piv+6v09uFt/3x4AcoKJOiUMvenOsp1rNJE00TdEW2JmBN29L4
ZBoIKJyKonKb1KfcXiSHaa4LJ4xgfmaHojPG7piKOQdWnY0E3muzdOMZH+o4PuU9VZPCn+NSc58a
tTXM5nOJ8rT+aiYgHR6U1s3+tvg6q58n3J44nZCBH7Mi0TQfpFNmvQCEwMZxoppdfNYxmhiPMdxe
JMXAu2UYf8RF8/P+OtzaLwT5Fh9Spce2dVHqxkoFXGLmMNWAuahL8Uq0YPlO07w/BnJk/Q37bqJ+
ilSbRxzN3NSYADgHoyze9JM5PmAwPGGJGa+n+5O6PtcO6gXIpSHGydy2NXXReR5vW1QFNQ/xB9BB
5bHQneLdtwchnWzpI2xHvrQlXpOsdI3j4rs8zGpxRGs0etSbUtupnd/4QFBY6dpTviR92YqylQrg
KisZRCCspPjZavqaHdFwzx8sva6LncD7xsLRkZRdFtmQQF3s8hUYV60yFi0RSJm6PyWEMhh55Xe+
zvV9CONJvjGkFPR2t3V6UOS1BeqkDbBRmh4Rtl1XZLq7Pg3UODd/RbYyiB1a3/UiIkzJ40JUTGR8
RbiDIYkQdMMTkxRZ8m1uzQmBSsUbMPImspx2PtmNCcpXBc0OpALJCDc73ZiEIHaUSnCgSkY/t2zR
ghtEQf0cL2Zigj1faGXf3/O3pujSIgfkQVB0RbLWlcUTPdY0QVM1zSeIG+OXonbFc4Z/x06scL1L
INXxxsB7ocLNtXG5SwqzbPD2WPvAxChb89syd6HIte2Sn+/P6XogXBQhVgOsQI3qCiakaJi8lXi3
wnnoNX82ctCnsfFuDjf8bYI7ikdEIdQ9Ni+BW8YUmC2zD7CL+Su2xINWzi9T08O3GdT3F+plXEwQ
TsWD0HV7aQjsclUrUXq4ZH3xcwBbfQIbPO0k7tebgVFoUtOQR8aRGuPlF0LfCUiqKoZgqubqCT00
x3dje5aQxL1c/cY3olDKnIjDOc3bLpWjYvxDnWAKpiZXDsAzMPmWYPx37wS64FzoACeoR2zBU7NS
0fswqe+jd4ZtCl6hHxVtXXeCp6u5yHaevJyQOpGfaLNsGVQmZ0wAr9d4Arz0qvSy72p35zK6uh4g
pnJogAnRppAE08uPYxapl+rDNAW54VA/GTT1hMcYDiZKkT5MmNH799fu5njoLpBS0AEztvG1qiLq
ZaAWE2A/5n2hwj6d6mlufo16kj8oWgRr5v6AVwE9E8Q6TRLWZIDobO6/VilwKPCMKbDEYp7SOHmc
1/TnPGkPpKAftUh/XktzL7y4PSgnS2crysEvVxW9eaE2q823U9WfnrMeaDC2ftdgCpMkaeU7ffdx
KqedMFKTc7kII+VcKRqQPYAeIhK4HBbTtKzT23oO2hjw/qipx3UE29mVev4U9YryBVOU8dtcVSnI
zrI1v9jCNH/NkfX9/ppfZY78DrLG/6/wS6nny99RZIsAm23PQVyZNgK7gyg/K7SX40MfaZWkOFXK
Z2i5ZB/3B761uxD3eCPmUyR0NmdGmwfKQ7o3B8MwLjhx2X8LwLct7pJ+X8d/3h/s6l5jlh6xIzUn
7k8St8tZUnO3pyFF2jGhDP9xwFkCXL9i/4wi69e7RyIXBUAFY5V7Z6sfO0U9nocryp8zvg0hXjpQ
2QatCOZRt0/3h7q+dRgJhRTeHoSSqT9dTmpFLrZocsjzHsD2V2dw8r/yVlg7N+iNpaOLSkmOK1oq
CG+WLtF0jD2qTA2wS80+VU3hPJWlEn3Sx67ciQ+uh9LJPMHaQpGlj7atdpJ4FkbVqXPgZs50yqJ2
Os46DKMkrd/NmKZ4+yZgQz7BA77N4ihPa84MfyioRzF+dYpofCXUS3cCuuvDxWPKN6I2gy4hBffL
L9RMapqKPF4CbRXLQRdu9j1OpezbaChnbUhBcQOB2nmMbq0iWE8uUrCsFHI3YQl8PneZzXIJ0hjw
owcT6cfIqvtKHa/f37sD6QgivCg7+uCdtsWfOF/aToMDF6S0wB+LHswsAuHz8f4oNyfkEixILXUk
MDarqA1vYj3aEiD//G1B/u8Eqg3SK04hOyNdnygQj6ikAk8jzuZmvvxeqV44TrIYS5DP7Yrzlhf5
Rg8r7P58rm8+Pg3oPNxRifGvQL8rDrKz7VVrQMv7a903QU/n068W8V+DluH/MhhHV6J+mdaW194W
Wu1GENMCb3AXxC6c1flmAgGG7wRXNPQI9vSdTsLN+fGUyljlzX3+chUlm9KuxmkNZheK36Gx2/kg
VKguwtM7oFzVsjPH6w1iajSzgIzz0dgnm8+GCL67LKA9Ajeq2kBDJ/w8eB6mY6237AC4bg4FRgxg
FWqWFPsv5zZ1+K+662IFksb/QObyH0aC84kbqt2Z1PVeZFKovTiS8yCbGJcjdfUSRa5AxlF3lPSc
VoOJdhMV1vt78cZ8JHxA1glo1aFtdDlKulSjNpi1S4KL69FYtspfZgnvCKNL6/X+UNfbgkUj+wNv
5NI122ob5cXQWWWFul1jWmDRhhLieGEY8UnDNQpnSk/5fn/AGyuIaIT0N0YQjZbzJsJojdXDpsG0
g1XJnA/xCoahX81pZ7ffGsXl0uB2d96+1+UKWi3UQkyknMDo3Ypb1quqP9U8L3Zu9RvDUCyVm06u
HX3Vy2HS1s2JRk03WIo0PilDgeExvej3bzp50UrRNSpGoCMuR8kqr8fBMo8CLcW8Pi+FdxoI4XY2
3Y25cL9Kbx0K6Iyz+TB1pSXSE88l9VuSX1a5uh/VPM53jurtUdjcOvcez8bmAIksabXeyl0skJf+
g1PU3jFGB3vn8984QDKEAD9C4kyZbfPaxnPWO3Ay3UBFQA05PKF9QJAUc9M53xN2fXvoLnMGyms8
g5QdVILLrayQXWWNEpcIQ2hkQnH3jPil3wsHCAl47cHVfhQOpOjSV/HGHbP6yLoc0HvAoiNDgHP5
muBupyw/FvebunSHMvnQK/A/7PJborxGInt0PIzrhDH/2Sq/7h/F67NP4CgvTSoIpK/bV2hw4mzA
WSHiW4CkNIomDadGjw9GY6IFHo17ngrX357x2Ftv1TSO/yZkIE1VxiWDQVQb7ozlUVUf6UztgXrk
Pr38HoDsKQxSV6CCRsn48rRg89JD31mRCuyaMSAio+OQwmv3YTp7n8Ce5aHRt+IZQ7zqlSxr2lGL
u7GqjMxhpfQq2VmbHQ7stbaxAohDugtJgL4GRsVYLx6J11KepGxP5/eaEkfV2mL/wdiQjZutYLTa
pbqDJlwc5m6yzP9pLnbEz3EFKvZgYbQ4POQSsfC48tIoxwWm5i/LKiWwJTEL9/TuLQUsXNaByR55
+zeTT4cMjnVdJCFuqOpxNCc91DIF1ghKs/ggesf7w8kds/nWXIl0Gum/03jeQglaFPLo3CRtAOc+
PfVaawbzPOlPnsjEI8DQ7NG11+nH/UGvPzB65lDvSFZogFAWvtxgmAw6WW97fYADacuxTxEjhojo
pE6ArRZKdnm9dnuNa27iq7mSgxmSIyMRa1dGSVEitZHpogZxN7jKIUUsezy0bTd1pzcywvM41ut3
VzOEcygnVWQ/V68f7JMNT/BjP1K3Rg1KxTu0SjBayLmPkigvuYGAuVC8auAe5ykq1QeodqX1PV2b
qPaHmIDnRdNHo/XtAd5QILrBzD+3S1ErPyuF1gW97NkapP92jSsbxubtcbLSof6nmIfYoRmQdDEZ
XTOU9TGJYNV+XXR8vnFJVajHOkU3lid1cpMBW1mUuM8W7KnvytS77U8rTfL8hBOB451sMajugz1L
JQ/kBNpfLfTd9CxiCItPeTSOGT/TgUmmjp4D3SuaddwYDe0VOgh2iSjeDF/SfBoGjArrDtfcMSu0
/AC+Z60f9LRX1T8UU5uUR61Z1w5JU6UZf+gmmWLuR3Hhqaemi3LtNZs8d35JBHnELyydc+QDyniZ
8/8mI2qTZ71DKeYpXgdkUQutaKeDntrIdKRjEf/I8izRHvJyLZODWwjgSVRy7Fx9StTapWM6Z0s2
M3aOgpNzmt0iNc5O7jhNMIzOnHzN1TqOE4xS3RzPAmxRW8jkBE8+2Dtt+uh5hc5R8OZcHOYxhUHY
Us3VH7yscZxHpp0PB6NX0+ZTtPa5LmVGq+51EIXiIUWhr80jfkHRv0Lp1/IVyn78r40mSXJKUXCP
PzSN5kbNwagiuN5TV0DsL4YaLYuOQhXSUEPdCX9MB0s9RTSDMaWue8NEEaVT1e8dQW7/DThJrH1d
qC2nX0AL92NgWEuHsBJi1/iPDzUSMElWOsMpBRsqPo1FPv65GmhIf+ANG71DgipQfMzUwltp6E5o
XWGXG7XHoUCM49RZVZY+YLQ5zE8L2gQWug/V0pz51OwxQ+fuezTWurWPbT7bSZg7WT6dVdbewe1b
KZ0/aWV78b9i1obsqE2WJ6C3FC0c0Eot64+iS5P6uLqTKB9F43T5s5qo+h/Y29v5S6vjzRzU/Sxg
j3QJTtxDgjjyi0gEvH3kYor+UEeK9mU0F7d9TjOURw7FpI/Wi85npw3Yo8bw7OiZ/QF9KFynBSae
3XNM71M7IyE4Ol8WaHjJ9xT79+Jj6gFyOYINEv1PES/lCwrsiJWULFT/UDtarITJmMH1RlXF1n5U
buv+mSM3gqZyicTZi6ICkzgnNEaWh7y1FzRVdDfSVb/KjHI6GSavpxYMGIsa39uhTdJvk6Us2kcr
ahAhzWEB4sHaINSXKj6eSIuOFylWNOfZwzHdpywlonB2EI06rCla2R9qZRKvKTWqyPAjo8w+NLnW
Pc9TPSIQXuLR++C0vWEpvgvV7yet/Giu4ZAU3lj4SJZx5R3RV0riLyRgcYoHcJo33tGMFac7d7ir
drV0LFWYtRLn0dkAZaa+LAW3sx9F5RAFC7XxV9DybooslWf9INBG5R/A44TuUDLq9gGesUKdMxGu
d5ypV4rjrCClhRZK2S4cx3yYsUXxahTZnAWXMA3fWwyhXQuz7V5MTuBi0+s9TWrS/GskbPOnHPWx
+i9BCc8NFAM31p/Wkme/9MRMs5/wfqL2qdPm8R8YcS6+yQhHef6kNqp7UNx4NI+rFS/uw8ijr4Tp
jI3Ri+rNsREkgm/7xRrxO3hQMsMp/UqLRfIazxaVOTw/2/nYookhEMoxejNQc9zugdo5VflB5cFc
8AKZrBUSS5+iiZrU/XSYmrhZj84wu+bHZE2nf8BQjq/j1Hfqy1i6uYsUGxKNfpVWy/jf/Sf1RgyD
+r0sLbNpAQ1twYciY5sn9WrAms/UE3ys+aisZvUBb6AkMFBXfUBDysRfaGw/jKZA+sVFou3+j3hD
Ql9GE9ApLDD1XC7UgraRPCi6VtSJaQR5H+MdOa9xXp6IZ+BOTSP+wguf034SQwf9ZyrJoL4ZmnCa
H1qpLJ+4jCpxrNJ1QOLDWFss4XEUz3HjFrpTZckJu+jCcHwOZjWErtsNyEiAhOl+6TlndZordzhH
XTcqJ5A0M0bckLfMMzvA+7EIo+VRdzLAXP48dH19aAak284trAa9QtmKPlrr67OJ07dvx6PzTzlp
0frRpDU/vTfEk3qMcBwBfL/5AG5CPAXRvHQdqzSskBw3DgrPf+tzfhP3YekblM8Gey7U4P63uUod
GFQS9IBkkwjTnrmMuWLgdSsqTGnYxdp4WhU8nOuam+t/GAXUHBw96NxUiS9HEc1SratjpKFTJNOz
21LKzK3O2pnLVdAKGoNsUfYGgFqRKlyOMo2YDZpObRLI6RYRABwYrKL14tnKlC4kaPUC9vqe79H1
CspRJSAQCwGarpuUePSoS6DVZQYCIbga9SC8VnyIFvNOGeHW7GA4UuamRUkHRP75b9DD3KBkhCeL
FQAEGcYT7+mQfhlxPjYOelMv4GuMoh+fRmEo/U42cBWYI6SAeiRTJO/i+G2maAlUytiNSMGs6T9D
OT237fi3lzv/JUm053t4eyxZloHhhQSI/PPfpimqxWoGms9BC28NEaUo6h7SVfVwoDBQAKBS/fO9
e5PJIaAmuRW0freAK0ThFktXmNxU9s3Bk37nSA+KnTvQvLFNJKcC2yjuQkkwu5zX1KZOVFe6F9Q2
zN4ThC9T9ysdYNnBshCrOyzoMrZPFmqbxdGtu5U3vVig5GGqpTyJNNWTxy61YvOYFImVQp/zcCQ/
WauYx2PktNXyZNoiReIqc0Y3sKQHmn3QoxJBNaXo3PRHz9G0zzpSld8Rf5ug/apxtx6IVozuu4as
Vv/dS+c4emhoEQ+Yyo9xF1h1nvbIG9pOfizBlhIxk/ihQ4MDDtKIbeyqByBXZc/vKZQlbLQV0m0x
C6V5tKI0W09o50Wvja0Uo+8N3py+t4YH3ksCRQALAIABuXS5rlmSmFjDq8iHInqUHmz04WDzI7m5
A0e4/n6MQ+1BlgsBp27RPPGs6YPQUVfX7C4LvN4qnlBcq/e2Cb/24qWUswEMQNmTOAjV+MvZGKQA
EBAQHEKidX4sEjc9mMawd57lS3I1ChLDso5LgW1rDSzaNiHnZy+CSKpeBSK9JzON+s+14SU7d/L1
ssm4Q3JTqeZKIOnlhGbWrEe9LQkboyq+6/oo5rOTosK783jKz3w5JSioOupF6KCooLvk7/jt2ljM
adDrScnClS4NfokaZIsjYSM04q4118Vv4brhkuUog+0Xednv8Eblh7kc/42yLwGIbA7ahJfjGxZu
31VLyQ9XwPmAci56x0766BrDd7cY997T6w+I+zEVEpWoikrJtjwOKbSrhgoJn0iIvzS1mM4VLCF/
tUCjv/d2lC6RhCS03aUY1ebltmMsgunkEuUXKaW2svzXqqZ3w5b4m2HcUuynPwGQbfO+OHad6m2q
KBT1UtKacSaAFuO76W2M8lZNxmXFppC2uSmGzHGFUyxxGFdz8TdwgjqcrWJP4+h6w1PspxjkeOhQ
UwLZjJKBsyBhd+JQzQvq1FUdeUHS2XtOmjd2gNQn5zqivURIvRkmXtqhy5cyCZUqMT9bq2EEmG3N
oTum+vH+Frg1FEpcVF6pBkpgxOXWzvpiWKvOTULkRaeDSov9jJBt9oLkTLOz29427uUxciVz3pQH
GWLUG47ot2PcGh06jhqs2CmrzfE4eGYz+m3VcOUW1kBxG7hyW/zVVlqm2b6mocjoz0UPcdBKFtR8
V8tNiuce1EHxJNY41c72WsE1r/CA0QNjysdkpyp943vzczmNqI9zzW1zG4DGdd83WhYOJjXER426
tPE4rC1p5/3PcD2QjFIAOOjAbHiJNl/cNsu1bfO4CFu3q8kRyvyT5aV7BlbX95hcfjpupCE0Xrb5
QJ6buG6gxRAOhRq/IBgp/ZK7EWFbDWYtGqaR2Lm5b80LNCFSGuBkaZZsDr+JiWqGhSqk3WFFlgsJ
3vSURpn5/kvGA3spccZsYtDum/VrM7xnjdSB2U99PqT6F0ArEDvPwPVZoS8CfUWGlDrCVZv3u/WE
o9XmUIf6THJ9aN05Q/Jr0IfPKvjZPZ82efIuT4tUVeGOIXR1aG/plyczd9ZlSHu4wW69mC8NbISV
SvmglKiFtAguaqCpi7+Tqaxm0H0zpSjuc7QN3r0xZcJFjoCdtIQ0Xf4KR4k6cgYK9k5nx761Fsoz
GpvKt3ePwksEOgC8lIyi5cr/djPMdSrKyLaiQMS59gHSSe/jLFDufD8Zhf++orLXiCQNxHUeJOAI
mxWN3EYtowkGOcIWg3jw4FUtj3GpjrmP4uw6PSYusqh+bUV49d6foFymzdBy51CoITuAyrDZOqod
O9imOVBsncxFJnbWqLlr+tSjxu8krZ/wWGn+lA4qQTb91p3ht8eQmVuQsaEIUgqAwLfJT2Z3Gpey
LOuwL2vl0OvTfNDVJd7pUt9YX24wVV4sbzg++St++4okxzFWKmsdFovW/IFCclUdqr4bT7NFGoO+
s3ZYstT+471LC+pZYgeJzbhqtmIV84LQtKZVbQjV/N+sXZovWlnOJ1V2gaPVyR4AB02HvrPdr/cH
vl5UNCRBEbKl0Pigt3U53UnF0AH1jDZMDQ/XH4iDL6Kv9Z1Nu72z5bRo0mFuKMsQ5MyXozTKvDqV
2XQhTm59kLg05oZem86ZXkyHxTSyh/fOyqBd5hHPgwBBwGczq6FAvgxkeBV2KuV1qx9BzFOO3ZnV
9XmAgAsXSoafzGwLzkCj2nUT1RVh3PVR7+sWRdyDsO25PjqFdhjVx3Rd2jZoB3XPSevtlbs8i5J/
TjOQlBLo1FZUp2msbEAApA2jYdXjZ/7f305cxGdTCsofNXDZiIB1QhZ320rvfDv3luYx6+PZDrO1
6fMDibGm+0Ax8KVghiRAmQfB76Qs7pqdPXsZig+rrELHPvzNMTmXAyo3L1raLP/9H2fn1Rs37v39
VyRAvdxqmi2XxE6cdiNkU9QrRbVX///ID/AgoxlY8A+72OxVOKTIw8NzvmXuJvMX2X9fUcB3U3R+
o3BMb1sjt5ydaikUchGAbcWhxXY0h0quJeEpHBuJdUPUqS8dNXKK63WBthJYzW70Ea2uhp2iumHk
j1gTO7shLAz7bgpzL3yYh84uj0TUydoJa5hynyCVihuZdpaGCnypo+wM77v9PKLG7T16IeY7fiJ1
Ontdm/w1jNGJ/1TG3M1fDMWM0xtwY3VDsw4vShTT4v5TXRhtGYwKovD7Iqo9826oRjXcG000hreq
2WMg4OI13d/TijBextBj3aqCCsUe6QWDToaSowSr1Lb1DaRrKYJRlP03Uxj1b71RE2vfIl9d7DIx
TdNdnLtguVOLZ25QAqV7r6wiNxB+TaSnOPQA8VrfRXYlvEgLG6rNuTcFWYYlry067aWZO/UWr4Hq
Y9MCofApeW8Z96wTDGo0i+UlYy4HA0zv+VnPnIrwLac2IK1NXdasnX7qtV03XA3e1M9bRJzL2EKm
hEgclVsa8+SF5+N1Lp1dO2xE0KBFZp/qQbHae2Mu7GyXNI39KS4z2W1UOq/MEWEBxAS5BBd7z9Uc
I7BSONnNkOM1riJkG1tfMXitZcb8Xo01lpPZgTjUCGkQgVaXrh5WExc65Pjc4n5Y+mHNTYOU0teq
9mpcGLxMHt8OnlcWFJVlC7gOwpALcv58QQvorfNMrT2IVYCIIEWh3O2suC2NQxiZwuPqrawtDYAr
K/qqVMN6Io4DIe180IlGqh4Lpw9SFxt3P9HU8KB2HRJKGSS7jRfR5Qzt18uI7bI4Fa8FXqwydnnG
jUNA3ps/8QzGkBzmwwku3PBRZulW5nJlvEWrCeInIq6s7Sr/DLMRETRdn4Pe1JvITwqMfHypwln3
57joaRqJItzCq16uKL6Y8Pr4h5wUVtf5itJFVHD+6dVgsOzqMR/L/FTaUfyzJUpvPPyuDcWjDO0m
wDiwrlbXuy70zsScQQ/Qk09+VIoYEVSngR+0Vik3EpbLsZyFPbuolNAtBOt+Pq240XpJjcYIZmOQ
t6Q12l3cY+U0OEiNvfcgkK6Q/FDwITtC8eV8KLOZUBhJYhtZlDzk2SCn+7LVs+dZ7+IDMnbdu8cD
SUokWwQMFs3G1TuzmmJ0zE3FDrA1SX0lRmijyPRjrevP4FjERgx71bY8TyGW3IE3EUW6hcS2eklI
a4g1BYhKkPZo7+3QFejzXR7WufIc9nk4ggkKhUq9OqMwPmoROtGjaVbRSVFx0fsSj2o1Hqn9Ov+9
vezLsq5+l46yDvQFitW0q1YblxJcpskS1YGxw5agwKHmqCtOtFEtp11zOQ5leZpi1CdhIq0FHlFY
ENxVXcyujUE3VYsY4Y2NDYLxSTapoLXZdjbOHSUO4N1pCgFd7QVUu4kuh93UPwfHyOdDVtfS2SOe
YKhPXedilBiX7vC5mnNXf8ncLDf27K0G9xdVG63jYOcubV46FMqO/pFd39WyDKE0jEnZ/OgGodYP
uRGH0ZEYlVX7SO/cj3gCp94hXIySXmw60fd0hYkdOmrlKr4NiJPf01+psGpDoG+4yzyzye9IUKqg
AspFP5nEX9nhR+W+FM4w/sfjDCzNVNPO32e6O5g+TdHE3oHNiAwfMxJcPNrRsH6LPGzcG5CzBdip
ch5whoha6KetmyvzPsauM/+dmxhM/M6ifpa3fWxk4Z7GuGEGRQgY8DjLmBiuyrSY/1Q1fkYfYDAC
LY6RayyOBliK5j+Rx0VykmpRcM+EBGe07UPMuToK8glXHuSc/jaH6x3h8q7X6RD5CJLl3Q2PerPe
p1phfnCqVHYfhsSzvxpO2U5HvMZp5GeIEihHa/QQXonBcrhIFdQhPUjbCcN9axTxEzZ4pXcHegdX
nqZFAxtno2jk/TU7X6hA5fUuJ9URBx6fTnHrhJkwcSIcquYQykFT77tcDa0D/GagZzEKFDA7nKbA
JtMRhoNWZBN34bH0VPGIjR/yg0DXFO3Yw9b6hcapMuwaMlr1no67FUEd9XDvKsWEU47qKvN8UGL6
ZPvFGeQ/a2i05qTqefNlwm7HCwrqkN+8ODMb3v6pHp+Mwsu1g40FVfsyj9CONg7N65NmdTaB7y9V
VhucBMfmPCRG2ljp2syTJ00MFGUKPal+JtriPm4hf/x7dFFYPkQ4f/zS47S/MxI+b4NLi72fIro9
O8PKKvfYS9V7NjMjSmkMkxbvzNzUvjhSoRxdh+ih3LrlwGFBqqYLT57QpvdKPlADAktAyogqGgW3
dRHRmbo5sqyqCoykKAArle0HGxOqjQfilQhDM9VaaALULMCKn6+WJsI+s9uoDjoTFLA9t/EhrJv2
ZJSbtKJrQzGh5RG/1EbWL+y8cGKoulMdWNNQYk3ljB/nTNN+e4rtblRIrsRn51XvigRxKe2t4nOT
tuQbttcErTeYD2iSaEcxVM7Ne28B2hOI8KGLBxmXi/Z87YhjPWaAeROYTljej25VnBJy1XdnLsso
fB7y3aWmtizrv9UexbTEZKRNUI/J9CGKWgVYZQ6GEK3Y/fsnZFBZWmpYxCVjtWxF1CmWHsdtUEut
OLiFLfakhFup2OXHoYPJk8+AYEatc+3Z6ykoBWXa2ATzWDnc2vRa+tCMN3KHy4SWUVyXTMxA9BzY
zPmyKRQgzVYkVI1oXN6jWDydJg3i5NTq/V1MTff0/rXjnFLzp6vAn6vxQgtUBRC6NkhtfLfyKjIO
tdq3G7O6tnYmQsWGpS4k1PXG7qa8lKAGli+UpIdGFqA8a2cLA3R5UhfDATTi2XYqj4HlV/yz5bhK
gK4XacvdLO296kjvpvS0fifnKtyY0GWBiqGomBIWKJ4Sg86HMjqD7CcZ+EzgtXZFH391+/Q0D5rh
q7M6kpKUBvZr2vPbX+vaDJFgpD61UPjRkDsftsvtrAxtvaUulqY7RE5VHCrxZiWt3dqI14aiscVz
leEWYu/5UIqce3wEcDO1FAtHNEScaQ/tnWIc9m/P6dqOX+Lq8qKCBW+tAoXtxYo5DkUb4H394KBl
BRgvkYhoFgURI9x6Dl+0GXkscnWg8QtvfVEVXoW/okuVRKiMN0RZeq8lXf4hch15o3h4BJtT6e1z
SZqp8Gr+OgDLfxziCr9NHGq/hVFXHCW4hl1kQIDzmkz6VhgpGwH61bP4PBegXYU45ZKngxhag9lG
Meq5kuJNGBZdNR89KyMn9TLVS3Y8E0vA6mqbhkerAc3uu00bK/u2tbyXWAzTT3fO7MGPFae1/HQw
q+FA+dsefSfyCIyJbiGWVTIR2xfaPIz+CCW+8218I5+Sjhfs3hlSK0X1p6vijU+97Jn1vLyl/A8M
kOLx2quZ9DDsVMC0QYOe086NB3noCkwZ372hFrAVKkbIe7KnVjWBJHYVp7IqEUyh3u2NMk6eG6R4
MG1oq+/InPKEfv+ABByXMXGMoLBzflQA886WGF0RRDg4AC/GeDKtR/NJx837j5aG4UaueHE0tVeD
IWjHxFKi9ipmN7wqgSRNfWC5EN99Q68J3XOLHeXO7h3j09uzexX1PPtqjLLU/9Dme2VgrQ5oVYnQ
bnDKRYFba9XHhvbzAJegKTzwXWZZa348TLq7S+CTO4fObqziP6wfKzTaw8nWbrlUR+du6txUOzRx
mtnf+goRN3+qmgItY2G3uCI1mhPO+6oLey+Y4xBjOp4CdqKDogDJ39z1Ih/h6nboZj9orTLwnokG
DdNEGUvvVBeFJm/Ji7t4L6bIo7I+ARNWP45jHYpfscKT8XeJqaT3UhoVjyFTRYf4Xo/tTD4Nbef8
trSo/EFJful/AZNHbS7JM/k95d7Ez74xMs/PsdoND6mdO48jCJX8k5GY6X9QANzP5kIK+uhNs2Xd
y7nLx/t6pOz43ugP1wbsCg1X4NSco+V4/XO/jfBXwP30WtCAFTh4Xtf7eQKWDz3+LQ7Y5RZjKDR/
EUx51dlcbWlIUy4Gw7YWFGmefm5KRewp4cEykEaab2S9FxfAUkonQ0TtCf4ir5/zaUXjhDl12WmB
MprWX2/oYiienWt+QuMwPpVabW7t6HUYIv4sgHSk7xZt3rX4hmJ2Cui62QgSwkdzGKdZJId5FulH
ERfaewXsiXakItAIedTRqV/XnsqErdFUwgqyJFL3qIW6fqv2sW+o439vn1SwdZczYyHxr3G54VAB
XoU+Nx49D0HoOSCDVOKfejd6/ZOtTsN8oCgGJyOceiPeCa1rxKcWus3XGYHPPigS+EG7gQ0O/4Gq
FkalMvHuRWn2VAtKV9Ttow5Sy3N9oZT9/FGDzzL7EZIg5RPmlkm1K8fGvm+o32eg8dEe3M/akNq+
4mgThM05gyqRDR0GQVGCbIJfm1E9QkvJo/QI8GXK9oJFKY+EmEl/nqcqdvauNrnukzSbGvWGrLMM
+AqFC0y/zzGG7Thh4p7/K/PjqNjj+ETMD+ddLy24QWrTivB7bLjxD5QJaV9F8Wylx9DrB/WkI6Bu
/yjUxDMAg3iV8ozvoWsdFMxeo6NlzUBXsaLMvF1Dxx7v4Bk/+fsqd+2fRS+LcDcMo5f56TxCS7B4
aP9VO9p6xImys0+4BJXD3kusRLvVjKjvgBJMKTlEAQVA26dOkac4p3ULWDWpdSX8A8lBM/2kskZ7
L0o0ro6FkSYJ9tdT/BljdMyU4bd5f5thVuaHvKrzxxpV0WeyGPyAi3nK40MuFedHT/UP+l+IXIk/
WD2vE9ktHaokTtxf2axO1E5kOif+PKm1fhRsfax7QyX+hS5WWPgN2CPcrKsk0b5HytBXBz3OpX1K
Wzm7O69L1HhXuXkOGRvbEdjWo61+Jf3ovA+5jujnwzDJrDq6eSrTWxd9oPyoxui8YxnPQ3Hw9V4T
9gcr1uPuYCqlh2dzwpMKpueUQgt5+zisETLLwaPBxz8AyuiXrWsEEMxrKIg2j47am7lI3A6DYSN2
VTAAeWnT6OHtM+Fa0enJaTRwYdj1zdRuYQ9f35/nFyjNcgqBKKdRHOHWPg9wMN/oKkGpDDRLGu4T
puqxd5PN5BI7UxpqfVLAf2h3bt0nFclniwUnFRSrR2A7itJDl5Zj/wHndbc45VYZFqdGUTFVXiRp
2j1NOCv2e72ukdTySuV7EdaTQdGzz7xjjelrv8vdrviayL7/yuWM65kjRWHu+9LLxp3aK6r+1FR1
oz91RWb8tCPUjY/KFJfWrsrrobvh1BrJg1lz/WBkP4lJ9buylKCuK61JN3Kby49GU1XVaUBASOHP
1cXjFj0qRW2OV3GVOZk/WWXmfPJoOoa3I+SKGVsdOt77pFCVDNP0FkEZX8rC6r69vXkuUlWuV1jf
AB3A20HsWOVYNTy9KDE7LxhxLNh11Lno6Jpbci7L33K+M8juX7nW6OlBxVldfaOHK10lFC/os16f
jsBHcYqcVSxuXWFl94ZZGsUh6kPhbKSsl8vME5KElbRu4XmvqWElzf+xLdXsrm36nq58cuw0R0Cu
7W4ZdMZcXZT7Sk1OVt19fXtlX1u455NexqZmRobuLuCx8+PgxaMrARdmd6oMeyq+et/8Ulw1e7bT
CImHKFHFS1opyVfwBHV/M7pxXO8UBa0JrIsq636ia/odeoFXAhcuB33vAucVB4Q2x+EhlmqXHN/+
xZd7gSbGooGzQKMA3a72JODnHIPiOL9DJVdisN6Mp4z6/Ea4utwLvFc8Wu3IywJyW8NfqVmYc6Q0
xd0slHAMPHiMLxo1p+RoJypm09XBG8fp49tTu8y9qDnzxAfwAvWeNuP5t7DrTq0Hvczu8ApwDtVo
698co1SIg036xbTr6r1amFj50Hc3IAQutETjAumWWUYyQE++05CqqX2TCI1Dq7LFp7vyyV71QxbR
9IUWtkqVeQjH5eQO2V1tIbI2SfB8VTRugRUuPxlVbioI1BFQZyB5PV89L5/caAajsFTjpxutjqYP
vXDqj5OQ4inLk/4/S+3Gl/d+MhaQZjB1J8CCiLKfD0ojwJR6GBV3bp61p6SOtK8uule/PKXR9lVf
axvp+eVSIlKHILW2YILhGyxPhX9eHR3Zk5A00+9AfNV+MlP8JM0sdm/PavlbzoPC+SjLRv1nlEwz
6Q0BQrxTEzP+YINxRxodX3QB5uvD20NdUFKBH2L6yn8QjqPGuq4AxUPaZbM95XdDIdq/dio9rtS4
qy36a7PMblrs4sOjXdOhOsypGTcH2xaJ8onCUubuwlJnI5WJN+LXlBdA0YvI6V8su65/JJ2X/yGk
G8hHTLQDDWGK9lCqspkAsSEZ8Ej9bABK02tKu5vyRkZ+J8wi3xVlGDmA2+gt7StNEcYBj+3qp1LL
WTzJfkijXxEO6qEfKrl8wQhtTB8p2m+65F18BwqL1iLhRx0d3ekLrRFtMIGQxXHQkpLsrRjdCyFb
/VDXdvreT/461KvDIWwWel7nn5zeb4HfWhQHwk4cVFZN8s8w/lmQP5/e/uIXz6JlJC5zUFO0wqgO
n4+UJVZqehWECYHDkQ+WN/5qO5F1Y6a6th+bSUIGGYY7d/Lajfh6cXheR6aMj8gIWYS9mmOBZr07
1CznaHXuDSdMPXXgfDdu82uj0DBAxApniqV9eD4/LPOgnM6FcutGTfdYu2P/EFap895rkLlQXEcA
eLkN+fd8lBn8owL6WLlFbzp5bKqxvss7awuVdWUuFh0C4sxyCwJ4Ox8FChXpcSZR+sE2wDklVVN/
1MHz2Ddv74mL2A0wF048LSqNlhocp/Nx0M4YUORIo0Cx1f4H0vvud5wNOjwN5Dg5n4aqEP1ptrJw
656/csJA2TAmjEv+WONLeZEupJ5QgYDXLjCzJK6xmS9aSgKt5yUbwe7acuoUJcktOcw8VlfTzHjH
jqBMA9E5Xn+kVaZXe6uyCTlvr+e1gShuINeGQpFKBDkfqA6zuMjDkIE8zLQRPhE3tJrTl/ePQvH4
laOylFNW04HuiWJwMUSBdJQ/XqOnh0wPt5hIV8IFPcv/P4i7Ok7Edxh4oHMJF/b0vfAEhTYrlP0N
tOf4Z5N0xq7R7IwQafKSf/8EF5AVCQXkyYtus0pnopduBWS4Ft7R4Ub0G9zBN15Z1zY/AQM6BSpG
sGJWATFC2qNv4jYONGcSx6qv5L6pn63mEd1685iTCG9M68qmt1EgXCinGL3AWDnfHbSXMLy01CTQ
Q9P86RktvqvjaM/6gQbHtGUIceUDks9Stl5w6tTjl736TzLRjhHELM9Ngimh8jXMSH/gg1nv+9yj
f6Om2k1I2fZLmsZptDHRK8eAoIVOLF4voP8vuHml0ggtQ6sLksNwg4oDTxerijZO9ZXlxM6JhJOe
N+yFdQu/QYaxSxOIZxArtZNqjb8MgGOHuk3c988HqB4SsRBiKKWsgRZNrMlBTk4ajJ5sHrO6VH+A
R0o3gvHrDz5L//BxXmh/S/Mb0Nb6nhw7YuVUpSlsJkfBDwK+2RAfhLV0NkbXQSmJGE7ja44MxYp2
fadMI5kTsHd6n6My4nHeDGIvdZvS2xwPyG4aqUthSUdXTN23Zu1pd1Udd90+lB0dIBXcz5fK9cq/
smh6KDdeYr7MgKPMh7RVEtOfsSGe213Up5b9CS47WWCR9ZZ+tD2r7W7swsibj2U2G1/jSAXW/3YY
uHiXccHCQQACTYMBy4BVOgysn5s4GrBYxY8UrRwx7QU+g/6kqI+JLLb4hZf7idQD8yWSB+oRcMPP
D0wd0zFJkVUJRAlXQE3RpcHUMPfh7G/hQi4PCEOhtkZXEQcm3pznQ0FkDJu2hmXVo9V6bK08OtVV
+fvt5buMbzQvPBQdwDmyd9cCrK1Z2WGuoII6FW5yML1BfB90N7+vikrbowM7PGZxv6X8+GrmdL6J
2b+U9xZkABfhmmTcmdnUUNeA6yCy3Lb9bFAi8agv8JRbJSlFGvuZOXjeozbqcfERhazaBGpoCRQU
SlUN4884lfbqFyXVs/l7WfXKQ5vNpe6P7N5kR7m7/Wya/XRfjXALIUu5KHZFoiyFP9ShjrKRWcL2
UyuRfcsqZG59gSJxf4ojpdh6+l6GWGj9i4wA1TGQROvCQd0OJIl22wZW79SWH7tVdzfpsfoko276
ova1PHVdOg93RTwJYyNcXAJsyUQ5GhjOUbPQiB3nm0jTsyk30p4Wr4kY235wTEG7yJgV+7lOPZm9
yCSvxX2TNW71zNJP0a0ms/IPgO7Y+Go3YtJ3akIJ9vntfXe5uRenLyjm5D9UL9fpiUfG6nWuKAJp
UK/RJzF/0NB1+Pv2KJenFVaZB3KahjOds7V1SeL0CfgtuJzOBITfr4GMJrsx4lF7A/103vKquIxF
CzYDrWk4ugtzb7XY6L3oxhxymLAOrsuD6Sq0eyzgs/Vuju3xq5UZ1q+3Z3h1SD6rzeYiKq0xd26d
t6OHBnTQ4uq16wbVPjTC7Y9VWbuHJs22zI+ujrdIFIEd4lJdkwRtrBIK5MAISuMQ1sd0iMMvelYW
TzR+uWKSljbKxsV6ZUhqN3i3w6znAK2TzKpVNd45SR2AkBY3Sty2O91o4xvs1Nt9hujORn5+ZdPA
UEdTh7wB9OtaKwUhs1o0blwH5pS1R03Lp4cha507gZDd1vFcXoLngXAhsxLcOQokl2vfYjpz5qja
EoShHoEwSaU1ObAKXPtlQjxVBqmo3Y+dOVQfgeXT88gKtu3O6jqzOCaGgcai5YhuwvhODOXh7a11
eTWwBnSGQBxRDoDmdx46CiGyjFJrGbhNIZHlNQ6iSJs/FLiK3dhSjNnLQdQb+fa1xf930CVu/JOQ
ogwr5i6EBafibXUUeeHttTJCeVPVqv/hO5N8uq9KqpQIl5/yz1ATwvoGXBmo7mapHUvui0BXC7nH
Pn1L9+S1JL3+zuT0FHOpq0B3WE+LZhfoFq0MQtTVE99RFWQjIyMcHjm/LG6L5U7l69IL/0595Y73
+jxF36lfmq0f5nn6Xi1kb1HEoNNHArO0bNbJqhIPXqOF0PxrtCJ9paOKNnfJe/2QGQWU0CJoB1Mc
rOYqg+kUY4iRCy+DWWQYjVqmAKzpNKe39+mVLUMKoS7LSwJDFDz/jvZgzsqgNOCoI6HcoHM9E/jK
OZAhcfftoa7cWktFgpSSnEUl7Twfiq7w3MemDf2btj4whRpL7jq33ikVsCwbbF7qOujcLQjG81Eg
RwmBigWCBUODCL9SG49yzsT+7bnAouPvWW1KiuO0tECu0O5e18cLr3dCIMFDgDlVPn9PgLjPPwzo
DuLeKKIyr3azwvX9LReZUtDxTepGHNx+1vtdOWEJ+kmdNQzUMLUZ+4OdxK1CpxWjydt2UCb9b5HV
xhdAAFV6otqGw7yeZqq2M6TVRLs5jY3PqpnzahEgSdwHHvMpaq722GjuobUawEQdngr2TVyOWnvX
WrztfQompUCRi3Tlg620c5X4VqolTuSLBrhn6osyVeLT5OiRts8ntFX3ldubFUSWMp99p7faHByg
6Lr+h1r1k3Mjra4og0TJ1WSno5hdn0xr6AmxYd9JyHhxU+ymPgIDEeZAVute1+Lnviyc6tCRSHq+
oQkretS4m+SuTNMpf44iIFql34+Jnvipqo/9EW1Zu8c7JDTLm7LJHftXWeuThDXmTvUtCpql+Vwg
NgZamkav8yu11MgOnLRSiwM8jCT8zWxba2cIN7TBi4SGSgW+7BHaTqSHZNiMVO6x5ms9mFMkom9u
Y9ffw2EWFKWzBhHSlrJ5c8I2dfgxUdqt95YnbdMfhxZ/cicxleYmNhWZPDkTSq5IOuIH2foGlnz5
CTlI/WvUj7CsfTup00nuEc7t9N/QiIla6LIhySr63Pks5exZaO62YFjKFn2ULCnxo3ML6eCFEdsC
B3bs3/LiYe54s59CNSx0X6vmsTkaodoo+0yGifNlHLjb/cE2xPwE9rNxWCkEnHagOSfte2NQxfV7
00p+zEZS6pCDerM+IMHjOl8nvZTPuZqjL9NlrZgfPDUW+alD+2M84L7KTek7soU77Y9Nl3a3aVQp
3c2o1T3Szo5HpILuyabza+AEhW+Qyw1HrO7034Nhz9GXt0/hlYiyiBFQVl1aVBddfJNtW5SZUnMx
pCj0i7lH6TmqGm8jiboSJBkHLOmC9qauv4opHkq6JfaUTZCPGYxo5LuRSJ4kZCGfGkm9hSy9Mi26
lryQYfUBKlk/eiCcDDo+iE0AVa3Zq3ETvugwcjY4tBe+u0RKqnKUdUgQcdhbo+XNOrTH2Ea2EriG
Fz6Bj+m+Ay/XnnOAbd3PiI7c/IFMtphvprrE8bFKvYYt25fStW5rI7Wyh2ly02bn1TSUg5bbsNsp
naN/RcZPF4/dNEzpLmrxyt3biVk0PIbC8E8S9Tnq5I1ipJ+tblbjD+x4o3tI59mWt20CYNMfrR4i
qqp0aKIiFOAm+wqOQnH79v5ZyrirGL5YQS87CPmHC9FJrdO81jYnwOdmrS9K4UhApZFLS9ACiK5k
KmKwhQ3+SI0NaGyWYv9++we8fsr1L6B+ACuCVw/Y19XOsiBGTIvrQICsg23tx9mrP4RCSQs/b0Nc
l2Wceepu0mvr3rWVdL6T5Vy3e6OfdM2vsoLmoOMqrcHjOyrTna10oTwUZirsHSp1TXySYZv8kM04
fyiAm2+pA125BG0D3V1udYQRAdScX7a5ijPW0JPtj2CO/Kbq9xWSYrtItPdku9ZGrnIlp6ZZw7aF
sKIx7ipXyVDn1RBbRpnKmVvfYlfvazTsZ1o35jzfcZA22mrLk3P9dcjwwD4D8aJotUz/nySX10Fc
JTIjvmST+qAbsoSrKDpk7vPmBrcxNZiy2QUZ19kbO/NKCMDWB8kVDBJoH6/bRkpvR4jV5TVTpd6Y
o6a4b8Juiy9zNa5BlqHVRiv2EjFWGiNK4mEdGFXZ7xSBR+RctsreVdNxI4RemxBeFxTmMSuiML9a
SiHNiPo/Q0VuODS+kYbaqczMfuOLXdmQvAURLkFpyKAgt2rcjFBxUWyz6kDG4QMEjfKbNN0/Bppm
t+aYRfu3j+/lpCDHUDzQ+UY8sdclCzetUxT4HMF7vs1vc7CqD6Mupo28+XJOS5eB8jgoJhpsa+ZK
E5kA81BdCcoxC/9bZMqB0Nh5/aiFZqjujNCTP96e12VcXE4XxwzuI6WvdV2z11AJH7JRBmpfNONB
mo0cbsq2L8xDn+VR5IMXcJqbynEIkZZwDbnLFBmGn9/+GZfnnTI9c+ZZAizKWjv0tqo+qZHadkFf
priJ5qr5CLpY31GLe1WnS77HoT1tnLxrq70IrHHNUzhG7+H8zEee3oeR1DrII0M6BU2qSnBqXqpE
Pn6tQ3QDgrTeMj5+zSDOI83Cll8o83hegRhflQsaYEwyg0QTcJPGyrOXyFZ5QZBCyo8Qifroc+XN
8QQEraRGBSMZd/tZk4raQW8Bk7nLNVPOVBmK+gfAZy/9lugtgOUWd9fo4yA72z3xnDR/qGEXJbB2
KAq/JGaveHtrqPPxUQmnpN2oz1w5HaDvkMPmnJHOrGVIwkbx5h7fisC1sLawh3z+WFK92DiDlzF6
KTWBrgccxU55rZb/E6M7KNo4BkkZNDy99iUZQ7MLSXx6XxVG8tUqxvwYIfR0J2Mne38blcF5BOL2
RnUNKYbzzdLbQydHRchgBgh/Kin6+LaDhtTb5+DKQtI9BRIBfIU35/oamhOFVlHMKHaumIExasVX
tZbmRj54eRkspfRF2RaVr4VdfT4Xd/SiqowtFrJMpy+G3Y8PvA71G6PCH+J/mJDN8XqFy/BgPx8q
JlYMujBl0MM3RdYAwllj5PrxfxiFEuRS+oRHuy5FChTt4sKI+4A0tN9HtTGgXlttVQKufhywlOB4
wX5Trzmfi87m09O47gPkt71jqk3ihNfA/P3tuVz7OEuTzuVmA2B0AXtotTaNO7cP5qIVT12vJ9zZ
TgV6zFI2CiiXQ1FugtFGPxD8H6zM8wmFsnLEnA4Ef6mVt4XpZr9CoUOZoH23cVtfHQp0MF5TS6dx
rfwLuzTqPQEuimfBb4cWsB9bDbWBXtlyCL38SnA+KaW97jggtquvBHBq6iozWQSDUOaYlCr3PTRK
Dm9/pcu74/8hvwCUkxBfiBJE+himeKgMgZS6nPcFjZUTPItKfUoiPi3vpMZM92+PeXlJklHDqF46
uAvUeXVfgbeHdJAzpiuE/XGy+8mXZbMYp+hZYBt2clTcautoXZkoqCkUg1ARJ6Nb99Fx8UDNA4Z/
oBodcMYY0d4cV4+n2LWb+7DSt/wNr2wUnsPo0i6imUgRryZpOxOEjt4dAkXCYJE23kpeWEXHtO29
d99avLx5GfPgp3xPRDzf/hmqIxCtijEQrl7dwGEYb2GQbmF/ri0gVA2brjtaQeq6SmmZPfyHLB6D
pursCr+QDPecSurJFCS6I1+KOdffj7FYuG9UMqHbkUyuu+9lT7vXThsEnDMQtiFsSkRrstzMNq6r
ax8L8A3HGp0nJrf6WKNZpejXd2MQGlUbZJGtn0oDLXsUg5qNzX9lGcmaKJOYi2gVDafzj2VPNDzC
2lMDUWvWTTz12T4Wbr1LCI7H3ijlxnhXpkYdiNAIvhzE97qBJ61KtVuEPgMVn4W/Ey5YSAiGVnnH
A8DauI+vzQ2JLMtceEWU5pff8k9iIyoRNewKLRibSjm4Jd7dhZkXH6oZBf0m3BRJvgwkNACocIEI
g9Wnr8E+eZx3jVLQNtMz13pUqXnuNfKNb2VWVLchoNPnfEI/6O3odRmXl2Yo7gq8dc1Fnv18ktUI
9g07qCEg6VYPWqoqfoSHxfHdo/CAX2Cv5NHkiisQJvSXdM4KjGrNZm6nG7pDSE8gGNL0737lggZB
AYwxAIRQjD2fTmfjrFG0HOvWkHDANDv8OCtK+15VGlBSrBqNfxqLKs3W81Hw5TLTAqO0oHbJaXjB
m/sQoWa/qsz3CrNzpwBhp0wIrhgC4zqHoialxfCMx6ADvu7DiizxndHynWPH9f+wdmA8XMLvotS9
7ubmFRXosVPHYIZd7stQydCCcLauy8sTvNRwGYTEnYR6jRAsharNYkLFnu2u4G85aL6S9OPJxkHi
8PauuzYUbH3o7OQeFKhXu25wrdx06mYOasel60vmEUsf8saQnXrwj7/fPZoJVAMt4EXOEqrI+abw
dOzDWC6VWpWH1NhkF3sxDO4Ru8b/4+zMeuS2sTb8iwRoX25VW7fKbbu9xHZuiNhJtO+7fv330Bcf
UiqhhJ5kkAkwA7NIkYeH57zLW+XU2RTAqlCIJ1yAD1kTxNsqrdsxHdWgaULvqGMbeUDdqnz78gFc
5gxxT/KyWoNvOsSipwpbHiCORXWgz442bi6Wi5Eqe/KOd1GIXi7vA1nJ4bWgr5naugEpBO8yJ3Ap
U/+cprg7VmOcfnr8he5HgQVCaAVVzIXPtX/7hcLRTKOqQSGzmdrmQt1/eXG7Cvbh42Hutp2BIx2h
FDqzBH+vk+qxz9xsVFJKCRLPksce3qBGjUmONe9thLsriqPk8PKmEc6/gZK6nVFv5FMzWN4Q9Ekr
vthD2h+7bNEus5p157Yt98D091Pj6CIvSvMd3BOaMbfjwe1HfiLTxoAGs/JkzHrij30VnSet3TlN
WzPjPcKzROpqc65uR5praICppY5Bghn1iZYWbcJ4Ks+VVlbfzKjcexH/rhTcFIBkVCJZktLztOPX
U3N6dQkdir2B6KLwEMEGvzo5QnV9Kcp3LlivH2k/W1c07TxY1bp3oRM6XhYgc0Gi4yE4G4X5zlDn
vVN4lxWwyjhloGip8a0tZ1WYimKnL3tDmYLMKWd/MY3lOJVd+T6q8vHQoLj22Um7PXbuPXWKShg3
qAF+CFcQejO3yz9VVl1DBtODntq890kk/Zx/yQyouZ/LEgrUj9BdzOwMstrUX6hbzCi8dLXbXscI
/edTKzpLYMHTkFR7jal98BCjMw/grcyFbnaOp+yoV6H41VFudX2qnJnyj62EVpZiKTqpUOnzJG8O
0djG3lMXp2596vEILt71GLN432ZRVsmRHLhsfZ57mfKzQro68uOa03ZE4ScKfRwnZmM41lSnxKGk
SNq8tSTA6oDXAJ8nT8IdhYoaez6QzhiBiwSoCnhA5z0UYx08GUXS7gSV+23AYCDBIWzxWufZcvtB
ROa0Rro4Uuvas/8yOrcOP9XNaBZHPbSM4tKYlsgCupbzHlHnrr7HNHkngeQgA6H8tUrxa6vwwmTG
TiNpXNM3vLR9wikXKFvfNy9tjwbmwaqr9lSmtvj0OJLeB2wmCs6WpzWcLqZ+O2mEgPPJNSsjKJEM
OcCaHZ5zu5x3iI/3oYZRUIvCDQWcPaPdjqJXy5TpIjaDKNTnxPdKO22+UPGsPEaDp450TT5OOynk
xvfEAwnQL+YeFCvWJUVLQY90HhmUp+DcHxYbzS+ajUphHip9UrpDhphNCGqP+PP8eFXv50v0xuyc
0tJvL4/VB60AsyzWaJoBeC3bODZlUs50OPEVOEVFlAvfbMK6OT4e9P7mABIkGYcUiaX7z+pTem4P
MAMaOLgmz31uQ5Nh4PQ/J7m7p0x5v2FlV533DC9tE5T+6pIyrCluaroZKGziemzo4kOdVV/HBQ1/
c4i+tgpOzuVg7uyi+71KmV2qP5AA8oxbu6lLCY8xMcC9zDZQjwSPo+PQx+1bAYYURMALSE1MKRK0
5vPjaabCWkNiYnTc9jBVRnjpzNDyK6RKd77YPX+fVxRpDLZQv5PaNcy9NXXQb1XjBrka5vW/3cz7
4JACuQKyQq/buQB+FuKch3nsHEUTGhoa57Qj0GSxcusyJWFfvdiG0PEi76myPBWGIFMlirdlhrRK
hQVYZzVFukc9kHvp9iqXlR3iJRUkYMzr7tmUeFGW14UXgPNqpyBVRwtuBezQ9JiNthZfC7fSmgOO
uXjZuArGU6e2L8Kvj3f8/YYgYiKMigKR5GuuP9WIwJEDpUsEiVr2f4RphYYfjJQvj0e5h8hLZCIg
SHrIbHku69vopbmjkBBtESAry6ECOobltmVlOBPlA+XQJ/wjEMRNLQn/GAt8Kz+6vYF6zwzCa3hW
+mZ41ptU2asMbUzfpdyLHZMFOA+uxO3vKnN8PxbkHYJ8DkEk8Gb2Kn+s8/HNYB3JwZDSBiCRZbl8
ddy7uYzDClvdK5Kw6UGb2v6i1Ai9PF7nu6DJGYC3JJEWlGaoMNxOJxyzEquSisICreAPXh21TxUE
5veak3dX3O67PVOGuyjGgGiTgKyiE8R7YjUt8lxlKRTKkebYey9Rh6fPBdWqqvTnuEPtunSK9F+z
WWZ0gNhcO3Hm7uvRUgeyzo3P95OMvtvpoiicCqUEX4HZO+l3QVcWjRYvLXbSmo1l5SYir5VSMAjV
ru7esshTuqsZ9bwuWpRzppui9fVkKF/Qm4uMs2VE0979cA9nRqIUoS5a7L+7ees6LHqhWHbP6PpP
YzINh6ZI6vRUDJH36mqTo/mu24f/ZnjuAdMDc3cEFlm5PhbUybeIfrw4Pt5aG2stmV84/rr0r7CZ
u13rtK0iJyfTDAy7hYNgDdGziKzq6fEocr/cBEUmjSarRBoTg7GXux1lUgZ4mG2hBa1o06euQvyj
iYUXaGy/nc2zsXUpqkvWCqhc7pDV0RfF0uZ06rVgnNThGNuJg5iKhSS1MuUHs3CMo9DU+UNjh3sE
+a1JghKEDQq7g6FXWUZij0boNQ0Sc8gqvQD7nT9IFtqvwh6Ht973EKJ4LJLOAHaRijG365l3cwvC
V9OCBgzrE/gB50nPimyHALqxN+is0yWi/CyJ7KuikoJkSs0zhvORVNUlbvSfViuMnQ248b3YdcQZ
WX+hQbf6XnEbOmWs8NgL7UE/ha1eXUG2gn0zOrv151R3Pmc4Bp2KsJ12wurm0KTAUgNAGhWs9j62
M7kijFCXAK/sY5Uj6W6nufZ16e3hm4o7EuZGngA5bO8pH25EHvyfpGYMyCsq4KvzIBqri0exaEEh
zOEljNvoPHRd/AMBarxdl/qtroHczjzjQVpQBYequPYTAgSmaVK3HmV+R3vNlbo/qkud4Lw4gBV8
fNa3do2sgrNj6EgiF3G7N+suVCm94iYSYlpyTPI0OpcR2c/jUX4rwqxCCvU6g/oq/EBu+dUV1c7C
Bsps6oEtyuuEiEpWKc9GpLxT1fBrrlgndXD+qQ3zYx95f2mN62OQceotA3proTuHyN7DJ27NGxwY
dUQ6lbyq1j9Im3BHKxKdjk1XHOxOpNccKu/T43lvBBmuRVkY4SVOmW+VCihVEvVLVSMrmeT55z4N
0yBMYuu0NMsevGVrk0oqHqh5FvrOhU1V675OHIZSYfH/pEI1BEa02F9FJJLnVHjdW5+GdPKA8ZBM
Ej8JOavjmAlFNRc3NYM27/MPFOjTo4cC4aFUVHFW7dp5exCVxS3KWuiMQj9fxWstabQQazs9wLl5
wf3V0I+xar5ZgIZZARABpUTDkLfv6oM1dr/EcB4o1DhKi7KplhwXHV1kNJ32RK43diDi9ODUVf4j
z/vtyat0Q0Azw1snaov60+iE4VPljuVO1NTk5bI6eTQ1QHQRM3mf3XU2hno0s1A1gnDpvAv9CAF5
shAf5nweCh+4YNcgf2NEvlLC30iHXpxGHR+OxwdhY3dyAMgnuHGJXmtVu6WhZlqWaGtmE08hKqWt
CBRYHMB8Rg9nUjPZk2PfWl4UcU1iDprld92waTYarURiFFSgmI9W4uqHouqW8+N5yeR2vbpgVWSR
m7fbnfr64DRVYuihGVjW+LddKV/q2XqhJ/HKdf/ZjefXx8P9fo+uxvuN4uAhA9iZx9ztpnHyXDfm
sLLAIiBXeUFwaoifeT8t47GjmBEdsyVBa96Z0uqZl1uoXsYQ375DujRV8cuKktx+Vty+ea3CwTI/
A7iL3aOYhlg5aJViuBdHGZ0PHZwnmcXGE24ThZ3pQaeomf7nkCUIFZEs9/FLO8eph+ei4X2x7GWu
DlWUkTm1OL92z2LR1fQyR60FPUAZ3PwJ3v/Q+VDX4+G7Uc8m/jftoCjEebGUx2hqze/VmGXuadLV
zj0ajWICm4TRBBsW8XH3qDc8DfxEQSXWN51IR2NrcsQffPnul5ZnU3hM6zyJToZIUGcksUVNa6yo
W50zEDeZP4s0/+w6Qv97pgY9HgbdnPPjhEENTwdVKN/tCnrqB0utQv2ljPI20EOnKg59bTZ/RLMQ
1cGI1N710ew1sqead8qPSlGpSNhdbkb+TJyE/6Qp6d+ZOgzpZYwn/dcg4IwdYAw1HoFrRH01z730
zzDzYHnWep6rRyzYemfnuG1sfhuMP8mK1DW+q2vRs8XaJkfOuBtAlhaVA/BntJfj4924NYrkpLDG
1ETvksGyoLrvjWz+UNEtX52hRSvmvKcTszUKNzWZF292HiarkDwAn3AWoERB0/bR0Rgm5zSJYc/b
YGsUcIc8qsgupYjK7cEauVk8VxHMxVKHL4uajt/zIQ1Pj1fst1bp+vxK9gg2g3yWu3gxUV5s8Bii
tlmYyCvPsjn2UvJKoXCNkIl+xPMMYExrR6SyS4+K5THB6/BvDDRb46glTtZ+dSq9/1ulRpPs/bqN
uwJ+JFFT9nFVQDq3ixDNJZAqAW7VRpv2W2E12qc5URwHtRHLwM80aVVfChX9nJsxPdOTmwNaDXsP
/a1PgQQcOHqpK3ZHIe7snFwGsdtAb3LtPeT76E+0BqydcsJGakZvEkU7tCIoXKxR3ItrKpRMSAAJ
O7/mRISXgbN/yPqh31nWjfkgoELFCW6IRMWtMhdIBwBMaqEH0TRCSLMK95ArTrtzE22N4nISOSeQ
ezgst99usKy0IODqQdxr4AhzuG9jSbh6vIE37jtgrf8/yj24b0T5txn1IC/H4aVKc/szDDPdz8d4
uWp1W33JhnLv0bk5NRPqFfmSRwaxeqP0YbrkUZsztdLtfaX1pqe6cKydBdzYEABBgYrJjIGixyrO
hErUmXo5GUEiLP04ht53VZ2NY1ym0c4iymO0CgKoTVIQcGxe6uy+20+FS1tiNwDXYIsDxlTqzJ5P
3eym7Xloi/SDXSufi2hprkkjzG+Pv9/GUjI0s2PHs0fWu8RwecxmdAGDhgf0KSOEn7BL2CtI3lPl
ZHGAySHUQQZGTfJ2hrUyJ1PpZWaQhc1HYWn/DrmrQJPrz65i/fTi+Jgo35xaeU8w/LzQDkXJRn91
QYv4JFlHGrClH/bjp7idX7vGXg7asnf+t1aCCxI0BEoFktV3+xMNWiGOPrMStLPwJp4X9xwm+Kk9
Xu+tAiL1fP4oSwpmMYvbYcgZaT95vRkI6PSABcyyRr94WMwP8Ygx9BlZz7B/l9tjkb3oS0rtVNMR
sjmb9Bo1kqHU2Xu4bU2c5xNECCI9EHWZqv8Hqwi2HplkWJxB3mP8jItHflITd08MaHMUKT9JFRF/
wDXcZKIS1TE/M6itqTuX+mCe46Fu/oftTCEfMCQil7x7Zbj6z1ziZZwjVCNMyrPZcKpVu7jYmLvv
nNf7yACZQyLsgeown/VTdxxqekhlZQZmr4bnwYVX68Vad67K7u3LJocCWkIplFbFmtE0I5OfGW3J
DayGFqT6Jh6/O9EuF2ZrRqBzwGpR3ZYkzdt1G4asjxWDWGdYZoJKR0JFJkwtj/xVlDtvlq2xIBLS
IgAzo1H7uR0Lkin4c5v9hpJ3+G6qjfZgjq4SzE3p7Zy2+9uJPJH8zaUTaVImXx22vke1f1IsKyhH
/Net0Cw/FGZXXAAouT9jUNR+PXTqzh78XXm4DeeMCg0DNSRqBnSSbycY512hOa1qkTryMvuwUKL/
J4m9orKPZVThQl7zcIh4n+nVq45Iw3ISWdN+H4EJD4e51YfGV3HOeRWoQySgvMcRRQDMHWApDpLR
zCOqr85WVfYfhReVfyUN0hGH3jSz5ZDCElp8I/fC16Ys41crsrSvFFGbxtfbRHyperw9fV0ZEuWy
E9nkYq6njY8C3xU+iGxlr6aNNEVstZ4dwPsWPn1c46kh7h9SQUQxO40HWWJ/aofEeMoEdj54VmCN
McVx/g7jvPL4+Ofcxxt+BRmCvNyADa/TOQXvS7svJht3miY84k/qwCyb3Z131dYGI2eEckDjXPPW
ZUy9xzEkbXQ7MGNl+jGNenvAGSN/Em0cBwvUYn8YKm+H4bkxNbprNIahBAD/WHcqBk3vDauPkUtq
wx8aNiCvzVDY3x+v38aVTbCGWAzeUSapayii1Q6mu7SDCIowtJofqqPo0Ow95OcTP3OwBVimAQG7
MIxd/cKVbYZBk2F46yOKm7Xtoc71NPa9kB7zF2zUy49uWevps5OIbISUb1tJEMdLEQZJX2SOj/xi
buxsyY1IwxVAVQQeKlfOGoUwTWPBX6GDZOFYHpGew5Okg6NUoqPx9iuB5ZJWW7Idd9cSWJZiSTmF
Dtl2Zp9r4bVHJS+VS1r13c5QG58fnDqTAnhPnFrbX9RDNmCFMDMrUF+ozzQ0d0tnL2XbGoWKkqzP
MR/SgtvT3KmDp4dT4QbKYoGEMfB8GfRF7ATojVGoXHFb8iCiV/W7WPmf+1rP26zqIomfolF17ux4
uoDb2mPFbY1C10SHwE6niEbm7VzmyjPjJAa1VLg9vrbIlD5V5bRnAXGfxUu4JTc1n4VrdO33OJsp
xV0OLmX2nEKqmn41o/nJMRbIZFF8jIV9ok/97+NjKoPqKuiCjKJPA44QoYM1JL5ybOTkvdQKHCI7
x1OJXlPO8ne3KTR0JSI+2+MBN9aS/ABsD7wdaBJryuQw5OCTkkEJUEuPD5VpJMe4tfOdk3s/CpK1
Ej0AdR7MxFrZCkIJiO5+cQIDiZKzF/Y51FkKZ2+dC/QIi+oGWQjNi/UXa6zW6UiuvSCkePoqykk/
x5Am3j4KdEwSJ8m4g562uheHZpj0WVDvc2R9sgf/+Jed0hx981zgyfJlAFwA9l2DAuMETbMWBEoA
HCB8nXpnOmdLmn79H0bBFl6CKuWMVlFhbKwZvadEBF3bV0+Li61QxEP1za0dui5ENgrHPMhI5W/P
KxlBWCGjLYIFarU/LeCWx7DYsxm5PzpgDKBNAyKBhQZv5XYUe+46r+4dD6JlbMaBOjbGxyoMjZcZ
dI12NmfP+/zm1QPVIB/4VJl4B69ewUhmYKVGJTYAt+Y+CzUdjnZt7O3q+1sPgAqtMZgEoETVNXoK
i6h+iLNcBNFSKqSMc3Ie5ioNRj3Zc5ncOKZkWTyBYFBL1uC6++AZdemaqQgE9m5/026M31dl7e7g
XTdHoUkMTY2dzePu9kN5wiuX0akFIoV1h/NFVD+pyBV9efxxNpeNWpmsW9PiXnf6EjfCFbRiFJzs
xEnVw+hsxUv2Msr669uHAkAA+k4eJcLC7YQi3ctLo+sEn6RuD5o+uIdCOFgrd9keVGFr7QgLPBx/
FwHXpSWra8euUmmuFXjWv3eXMT4verynpbK1dvS8KJVzkvjnah+ktdZFo0KuGAmnegpLj7snsjEq
G4v++fHabU2I2ABAgVQLXdvVZhgsXYEkO4sgRZwPAHtsnZ1s6N8eszHr4bqWdHMcGFYRSA2xZHRj
g55ktKR/pMX0FXSzvpNibwUg5Kvk7cOy8Vq53QaDYuZxVsciqCtDudCnS99rZRT78aDmnx11KZ7e
vnQUXrjB2N/0C+XS/ifZihAdrFrAeUFnJ+XnwYmMF8LEnkvP1geC3wOyFI65BJbejmKD5R0SXFAD
yhnTacGxJzDNxfv0eC5bO86hN0OzHLVIAFu3o+DhTV+yHUVgDFp8DHG4fglNRDBrjGfPj4fanBAy
KLJp/LthfTuU2ZQo4XoMBTBc/6ssm/kag2vaW7fNGf1nmFVQaLCpSvJuISiUnf6ixtYHpfSiS6Vg
Jf14Qlv7jgMkG4HkJezx2wmFmkD2qNVF0Lfd18FwkkuoTKPflEN3Qow18x8PtzUxJEM5RDQFUcFY
bYh5xkPFyk1u89R0vrR9Wn8r4fhkR4Ej1s7U5CLdpsPSRhWFV14TqAqumVgdgmvQzIbwujhWc5qp
aP5qrV78zJOpMOUMeZhOg4MM5+M5buwRhLEgVBLSgaOsEX3DuEA/GgaUK1EbPBUEr4/d5Bi/3jwK
VXTuDJC1UK7XiFdL6fJMAxEdRNGCLxoFiVPclfrb5yKLZVBtpT4wtcfb7THWjaAyw1w0dKpkMBpf
wlqNd4CeGysG+MQBNYiVD6VN43YUZwort8WyJxBLMmB7Oqknu3G6t59d7HNAKBIj0E9Yiz9ac1Wn
JbWBACXE6epG2GEIlE13VFe25kKXCJgl1Ar+Xq1YvCRh3Gm1E+SLOfjl6IpTZ+2iuu/PEWJvvCM4
sCyYun4Tecg92hrW2KD1F/wYi9J7oT/rnrKoU998yfLnw7EGHUSmyne6/Tg4vGSZolbYojqTcVRb
JDu4/cudZduaEExZIiuKFtyCq3S4rXQr8wxGwWXX9SPUUA7egHNoiVn1zp6+jwtMRSZ1HJzfgoe3
E1ImZdT1iD099+63PlWCIar/Dp3+JZ85Sfnc7pToNqcmxc/oUFKnWe9upcOIZJmYWlSo+mFyx+Gz
W+vWu8zonOPjoLA3lNyc/7nVKw1dsTSVB0lR5y+TPmK8nrvFpc2ieGdW9xcHmxv7FSgTAO7ukP1a
XS95njo2Kv/Wq+U0f6M7/T1s3dYHTPT342ndnyk5FggPyYLmkl/Fh9zOHK+RtbtY8WofRFFz6ttl
L25vLB59IplFgMYheV1twb6fPMUzJycoIcEvB/SCrcMwTqV+pIrp7pyqrcGIyWQJZJT4ba1yFgSF
3aQNbScIwynzFcBNfpYtv3CqNt4c9ugjs+H5Tux3ahu3ewI9Za8ZI90NZkrSBzVzhnND73rnUG18
IlDCcuUoQPFKX0WJpsa6qI4WNwC17x1mtNyOSlP+8+Z9QEOKy0gKPvCoXe0DLvsxznRqAVrTKX5X
dvlTVup7zge/OeG3iQOvPqkITteGKu464R9xLldGzMkCXKKXJijGIfnUAGH/MmKSZ/u1PqOE4zl9
8l5JOVnHdMmm6FAhoA9N2KhtnUOX83/RMoy9v5vjUumHxhFL69tjpzsBO7B61bx+Wf4KibviV4bY
ndL5amwopfDxbozi71HZaO0BZDlyU49XUW6tR9Nb5WBIIkkhL5cnNLl4HkxDW55iYxqex9leXtNc
fIVgN1GWj9MPbRtnPx8Pv7HzoSRRSJaVUTDJqxhlFq7oTavFsdmDvtfUVXKOEOS+hpn96+0jycYb
ODfIe7x5b3f+4ApjjuTDTTVxyXQHVTlRtXaojELrfjzUxvYnEaOxiNQAMJR1niTcpDPVuFACJczD
k8A87MIavFnmlXIECHl0DOT6ga27nZBo9EWpilgJjKqZz25fwVOrwx9mp+6JMW7Nh7uKaqtNZ5tM
9nakwcjzLJ9tJaDa6h4HNDQsEEOQ73fWbWsz8GGkGirEQwq8t+PQkYmqrozCq+OU5XHJ2+IPxw3L
p2VxxsvjT7SBtmDL0ZPksUvCTOn/diyjVhZqsg1iMSgiEns/NUb5da50zFQz+Nq2E6m+XRSflKK7
oKj5NZrmvdrI9m9gnjSiOAA8I29/AxlH3WhgWwIjs9t/LdHVP/pZXY4uyrDnTNier4lWXNK8cY6j
qzevbt9ph4QIvvP+/93zXEUBmpWSs0KxQV6rt7/E6axERcq+vi4If2QHE00A7yv0zSQ6z5OamH+p
2SR+VuasLM9dG6INUpHhYD2pJYUijiSFCFdhKayj0jkPmfKljWcFWdkIBs5xgTqiBYAzla/QYrzu
A861dfx5tHulP9qdCUU8rdWyPmRd7rSW78xO3QMAbtSgAm6gv4diTyxVRdycLC/2su+jWU1fk8Zo
kkPnYqTga90k6qMhYryhbZ6xxlmZ1N+NKdtZntW+mZQvsF2pA/i1UjfLOwxVo/xLnFfF8LEal/C1
GLrQCrRc2NFhzgvvS5Rkk3YQeph6VwPfreqPbJ7V4gCUSRn9zIi8KvdbHp3pVws2U3EZyBnKIw+X
CL8UkVbdQZSRBw5Vm8b+XLpdobwYo5NlF7dq7TSYHaub/MnKNc23FJ1Xgen2OOYitmDM/kjvxHmC
TNGFrk8NsPk7UbXcO9M67DzSKm0S/LpJm5LiULo53dJMLdr5ozNnaf2qN2VR/KFMzWQg6NA586/U
TMLslGl6o32YID45fgKSvtKOc+KI4gTEIyp9N4yd6dJaOd6UR7sKLfOK/laevbixF1fHUF8sHrKL
nWl7WvwbIQabdAr7JCYU99cZUFjkmE4ITQTS1viK8UwIVCHsd7Kf3/t4tc/BmkLPooKH4OZaMABi
q5JFbaWAD9S1q56Z3dck0sZDLCTEG7TE8IxMpfYaz4v3YanU/gtmkOnHx7Fna644fgMhlJce2qy3
h62ajBrTQE8EDpJsB42y+CnR63EnmG6NwmsdLDJi+FJl+nYUU6ttbfG4We0kcj+HuYho09blTkNm
I2RLCBL1AOAdlMj121EMvUBEWU/Day4ExAKv1D/L7vZLpIXqHm9pY0agNuiR0HN2gIutwmXRNfmy
CEUJhEqIPuhi+IJPQ7NnZ/g7B15tEgDXyHbwngYispaoSpwunV2DceJheUGX5qDYYeInRfSO6Pjc
Tt5TorpHXjzvpjF+Pxvhc+tiKNn24YfMzo4NMJZOmy8I+p6LPP+zy+ozpmOnNIcEESrlYVano9XO
pR8b5s61tvGaBa4pWU+AGlih1U2NTG06IagdXoFrfu8J+T5VZOVotM1LbvDfpf12ViAHVjbqqeJR
O17jN3OYXfiJN+HVsKLON3NtfibTGnYKAltXJQPIi9qSD+d148+rY3sSUxFeVRe3GpEnlyjLII+B
FbTs97YYRmxl3J9NW+BsaH8ce2fnitzafKwpFyRlCdDZq5XNqtDI42gOr3BMtL9jLe01v26Acr05
NoCBlU0MyqFg7lanlvo4VmsLHzBCo+aYpI2GH0S4p+W5ORmOEQ8bdKnuWiXzoIzaUorwmo1mSF2q
hHbi6/jdHh/P5n47UsHhL0RlJfVvDbUqEZS3B9WMr2o92NmJ+kuBEeqSogQY6r2TfMxGL/pkFIib
7KzjfVxCzQTyPxr7VMao79zGJQClGcT4Mr3qlvFMipBekPh0yF335N/uKx+SRS0hRMBz7+s5OAV0
qguw6xpz+w+HStWa3DdrJ/7oaNOMNecAzWjnlG+NyS7hoIPJJV1ebZJFqK211GFxrfiMr3OmNfGh
Nztkq+qstz7Il+br4w95v2H4gr/FuxAipPi3Cr1O4hrAiwvkMEyt/yHsWn1OtSLb03O+/2qUC3jP
0wrnlKEPdfvVyO20bojtAkG00cN6ebB5NnvTpVSrtxdCYDrCMZYWORy1de5dJKmhzRVDYZIjyudZ
i8V0Gbs03zkCG1MCcoEyL4VMVXa+bqeUFE0KaEHn0gpnxTesKj6VWtaDOdP3YAv3H4k2FBgmMPuU
FtGxvR0KdoWiLUiKXwc4cj+pungXF0TGnhzCXcWAshGoLiIHEFaa1KujVaGPC1Z1Hq+asmAN6CAb
ZrzUkT6mfmGF5Q+Ie1HystR5Plz6sREYAVVFs+etcDdZid8kd6L0I31j1rZziYX92wIz4ZphZa3B
les0JN9g5r8ZvyfB1QzBCbdlu3zV8HVwU6hCLtarmlbjsZ+S+XPbL/U1WnTl2+NTdneuQSRLKz3a
RIgTgtK4/YCmt9R6nxnD1czt8FuTeUPog0PCgrq3empHKOK/2cBFgqBBNcDjQu3mLqfCUqHsilof
ro2eVO8xtS38VK2mtwpOYHRiE4xRx6Rvzke4nZhwMTOzG3O4DnQRqyc1W/JPMWphe7rDGwvogOkl
PtE3l3TD23FqDGE0dTHGq2m09ECUoTMvUZP1oZ90bjcjf7ZHOZSf5CZXZGZ8LGo8mBEg+LAKxWOV
V0rTyxFrr/8n09riaRi06ZJZIVJdhhb9KHjHHWJ9HuLT491yF1nk0Dx9HTqo3OFrvF3tlLgDc2df
LTw5nky9if9oME66WE29R0bcHorIT0wmjq2fTeridPYcDeO1Fzae9JVaGvlpyTL1nRYve4W6jZON
3j3QK1IT4HFrDEwYhxztuh2vaWkbf+lFZ157Ev7j21cPMgi+oxLlBejhdqtQYrEpYyhYTOd6gg9f
pBe8p83Rqd6VCuJB398+HKqDFHtgjHkoBtwOl+lTFU2moLAZSi6x09XnSozfx6XbU1bcOgPIfVOy
liRVa61TBuMY6bQkna7qMi0/QYNVfw3hrI1PaPlm8VmvkkLb2YmbQwJilDLjYGPWeu201oexsLLp
GlKmf8oMtbH9wkusP7tqzjMMxELS8/9hPX87pUuVI2fd8sy0WE1sJ5mudjHkP21tns/UYtACG8N2
7wa4v/AoRQI45TFNrZWWxu23YxSnJqWarp3eJ4dEIUb7SlNETz3v3depcIb3WVc0BzcxyktZVXut
6q0YQ7uL9Fnige7qBZq15ENHufUajvWAlZfIL11eps/N/NPsaV76rUuzF3Chvuys8n29RDJr+aQI
I8gq6Xrq1ZijCDazbae6nroA4/ioPpQGChSHYgjFv6EaDrFvhk3xMWzb4VVTTL+i4FAc3vy5eVvy
G8hsgFh6q5txrqVvJ748XMJJda6HBbtNJf41WKJ/ejzSxmLL9BMnOp3UGijm7ceOIx0ajBNPV1xm
5mclNo0fUd2W57yZtPeFGHq4O4p+ItfbQ4lvxD0E2aXxO1kAr/jVNiu9RDWowk68JKrhNBldcu5T
0ez4D2yEcrJQ1FGIQrIPspoffux5xaU/Xeuqq06FVhYfOqcfT+R08c6tv7F7pM6qC4pDFojMdadW
STA5U4oQeEVjT9MnPWtLxwfvlrxMeaqMh1ZETeEb0Qx/0ZjwQTsoBhSpcxbS2d3ZQffflegryfQU
dQDir39LhVWA5kYhO1ltfhZe/0fv2s/tOH1rYAD4FJd9YfZfH++l+y96O6b83//TgMeXN/eowA1X
ZeCAVuASEYOo450de/9FeVtT6aCvC777jl3ltmGMo7C8nJ3c+aOqW+NPM03q2BeumP55PKPNsUCM
Sht4nf2z2qNa2JDXoBNzxdZsPKjmOJ2oXCuHMfLeHuEla4bOlkFLiFt6lTMasZMVoc60MtEpT3Oc
ZE+2mhfnyXX39sbGd6KzKgsUCJNSeFmdCfL6ecqjkRdNHKXnljpjkGVluINrkmtzmyoyIbRY6K8Q
WO646e48t0amTuO1c2AuZAXU0OhDpaqpP5VRiYTdrpbW9ry4uziE+JmtvT9spe50tWMJu5GbKUZA
4l051MkOCHtzTwDDoOZIbY5DdrvL2Qh4BSArc2169KoGJZzg+FcAl43izRQTFPikBC+9VYrN1CNu
hwqF6kYmtYFr1zc90pFAw2o6xafHm/w+naH6gGw7HDqWjZfE7Sg5z7OqKLXxWpsD2Bmr8zEdTw8t
ntd+3vNC+h+Go97sAmuRcAn5c/4TJbRiNHobWvc1HhP3hQ7f+LGddOffQdWUJ8pL8854W7sCfTXu
ONJQ/qnfjueUNhJj6TBdRU17368Qf0n92O3bty8jfz4UGtrGBP917mDMDRCuSpmvBkKqzju3hbB4
zNx6bBltXGLUrLS0fH68mBuTk88ioJBo/ENdl5v1P4tJg5riSjqoVwrhYIxF/T1GxOH8eJCNHU9e
5KJnRiGEG2VVEqhFO1O9bNSrWWl4C9uR/arz/Ho2a7fa8324Tz6hU0mWsqz28dxbxaYlXuhAhs0A
stjOzpOdMELqxssJVxhbWsjGI3rHY39IYiX+MTfWnvnN1mT/+wNWpyErek0UUT9c2/8j7bya3Lah
Pf6JOMNeXklJW6jdtR3HJS8cp7E3sPPT3x98H65FacTZ3EweMuMkEEDg4OCcf2lh5juZkvnGqMwf
FK2e/8PH+3WozcerxxIMVN6PIVknHW8vMXwjx4v0/te7kQlIGDDZNDrpdAG3K7q4zqSJZQxz152D
hh3jTzHup2W3FEGVaD+yIfP8rrd3ds2trfnruJuFpL2/RmKaxlCzMtqMRpu/YP28B+W/cctIQAjg
BvYnmuGbNTQUbn0zoaBjYsR9IMlNDpGtRfCX6vgfRR0jfxCte3j/knJ//tyhFMu2xdQEaa9ldClc
eWVffFuKoQrNbOw/ZHTTT1zyXZDaXfyB5t27kaIS/wIJGethJDrISS7Pu+riPiwKpqtQLX6K4/Gb
OzbiMaUfupNA/lS72NzfqNtL6CGCWXzIzb6Z7DKrzJR6S2aW84Oe9jPwB1GgsFt67qGMVy0YKwOz
isLsHtK68k6mm3gPWUx5wZi7/qjFnnsE3KWSdvfOKVrFHjX3ZxZ79RuhZoO5JcegV3W5HM2SQa4x
kwnx6L7xXa0sXxqTUoObtwevN2KsZlPrgH5UcypqHuyYxenPmG7oaK/1ynG18+bz/a1xK3xAPaQq
QE0OGPQmO9C60tLEoI5h1ljxg+Jmye/6ihrUKrw9nsTNrS+7Z4R+quBbif6lVN0SfecpdFZKmKd0
LssalENcCN+1euNFtZVoCrI52VNhvXWyueJ4u9HTlwyky1WHM56ZzpLzOp3srj1aAtsh35qt1dzp
at0ciEKLLBADWdoWrWylU1fdLafQdRGEyHDq8wWVsp0wfCP/4b0vlcd4a5MkbDZRD8c2XTxzCuvU
RrJrNlcyuq6vU5+4ie2ULdRuj1Z1a5tIPxA+G6t4pbFlCSA2riz6LZPm/T6q48IxS5ezRmK0E4dv
Ts9lJ0qeBJinTYTMqlKrhiIaw8qr1FcjmxBpKXW79NUxwQ5+TvZaQDe/GsBeyYqVFo3yiv8lJ2lG
W9GKOpPFizWNHsZlLXJ/HPJ6T0P21szAqdKkhkyKX9Tmw8EZQwJ76nnjglzRfSvXyMUHY5m/IT1p
Nqda6ZqdcsLNIclLSPx5q11xuooVNy8l5enkJVryIKah+py2qhuie2586ugH7ZyAm+NJIgVYUQrE
P9WDf1lLMYq8TmZeAKUwD2qbLacGI4knxa7swHSn3+4Hr9ujQWAFcCDRSZvbRW8sL7YT4KhGiY47
Xsbr722ndNB4bPwGu1XdGe/WTqFRIh9RAKEod13ulHitNDt1PT4g0v+a30wVNYolM//TMFybVPbg
6W+tPKuhylYvpYMnuj7/lGvd/IbC5vxfPhU4HUIIECQg9JeTWRJ7XJuJ1oim9PEfSmJnR9t10u/F
NNXfpjzfax7fXDwJT+WlCxZ7C/DVImFOI3Ek7KYlz05K1ONW0U1q9+X+prgVqmTwkO94NIa3fZdc
r70pKZI55O50j3aVNyeEaftnjK2s4P5QN/ff/w21fe8mhW6tVkX5FV3ANKDb0/ixNpzVyHxq+11F
41v3J+vHq4mHPJtjEz5WD1OVpmX3IS1nP05VMxy9DlfSEZWM4wLLKfY7SuTH98+RNxT9asbkTBuX
20SvBpgjGWfMxajrOHV9fOgmoZ/XBFyFj5Dknm3orRcVJ0wKWtH4R8TkcsDGqiNlXPl+QHh0LFwq
Dr9fj1rxtY/a4rcJ3s+xyBflo+QmCr9RKvef/zBlqQBFf4sraEuiSlxLmZuC5oWrJphujKWnKoEz
UQKYwKU6fi2kber9MW/tWtABRBdpMIr80eWslcpSBkgmczhMsb4EUZ7bH0mQste64Jrc2be3jiI0
X9BgHk453EeXg+VR6c2RSsdCxYXjs+CMKIGqONNexndzHGm2TOAgu9zeBrQlKcjbgmJ2oQForXCr
HJJR7ASyWw9GyJv0d0mpwT5sboFMJEbbjIzixMv4wV2X+jS0GN1gPJOtB6036qdprcgvSzvaKaHf
+GrQE9FwwZuTduhW37/JVWcliacbARCCw+FZAZY7sb8qXfn+DQJhmkUEHMvlugWqKCIuDIcuT8gy
xF8do1xKv1BK55hVev/w7s1IP00qKgD3Ae6/iTTW0uO7o6XkeNEaIyoXT3l9Ugp1TZ51bRR7RaEb
gQ00JGxwfOakfdAmAYsndwEYBTs7MoXmBhEZ1J8kC5ruD6o5/C39pdYH2y0cc6c0emN/crxBrHId
YQS5bTqo6ti4WsxBRzM4f2zR2XuJq7rYyddvjkJxiKsWxznUPS5PG00loaw9mwRsRfmU93ocLFW6
p19+YytKTi6QH/gzOgaal6NUTrlWlRjmsBaW/XXRq+6lA4PwVekqBry/P27cezwZqYXSdCRUb+kI
udnFQrE9tv3goEie9qYVeJGFzveUZkI/uK2lvf+QM56UBKPyS79zs0dcb06xweTZQZ++i/B8LOz1
rBtFWwYDsJHvI2+f1K/KJikD6mH9nnbXreWVDG5UbaQA/08n0V8SWw16TauIBQWBoik/TTX6oIek
xQY1sLt+bnfiyo0TQQ39J0yYkjqCFpcfk/JD5i5g/sNceCOCjkmnDAFWoGt91HJ9aZ+aOmvenLTR
4tP9T3tjs8qXEBGbOj6SzZujX0rvQttdVDg+RnnoVSd7czrbei8sHZ1WzjpX0M9CwPaGzfAEpTlv
qeAVRROWqtmfrEQqDqqjuzPUNTSZsXBXJ5Tx5SgPbdZyNDuBiWavhalFgc9fEyqk4EhifFTBIp1R
aVjmYzllpRlQAEIKvooqRdIE+8TPRq3bU1W4tcIEVpnXYwsD/fLy22bLYidUpNRQIAXoD5k6HnWl
3/O7uh4F7S3JYAbNhW3lFmkuhDWXRTao4YSW3uug9O6j5qDSf3+3XAcCsLukaLK4xxti+x29pAV3
ToU2XDyQBbOnlX+19TL/0dhKj5m9mf59f7wbs4KzKusPSJpj6iz//JdTWLe4ddKDNsNlqZd/0d5d
lsPiGcleYn+dUnDtUV2h/AyL/grSkXY6php6VYVpnRovoz3EZ7tSkqcii9uPWRFZxyyx9AdDWM27
zx/ASV1KZ/HVJLjjcobj4GhtZVYiLLMoOzrWSgceERbv83sXUuIz0TEn2cRpZovPyQ1rgQGLU+Vg
t9kJyOj0shrO3lNMbuXLcieETjyJJMEF2NGWfaLZQnjqNLShpdj9oSycwheL9RtALJPqR3V0UFjz
u7b6yGf46/4Eb4AbGFsK9JNS0BBXN291S2Tm0CxqG7rKBM47kUSR0nXEAZbp4Fd1P5yMonYO1OG9
g1Vo9WcD7a33f01wqeSH9DO4lLeIUWOiELQ2SselvKazL1J1yAN77bI9o7frgyizJ5my8bam+r05
GKkDeqwrlZ6+mu58hWLWLwc7XlwPu1BzGQ5ZrLfrh/tLfH0l8sImf6LmTg3hys22yc1ZMdsGOhjN
kg9grWrnh1iyvDnMJa3fnTh+PRrpLxxknkgka7CzLg8GXaGqJCr87FzUD0a/6h8GQjVqKtVunf7G
WLIugvgsNutS9PpyLKuNPTNO8zp0pyx5tO0M1mlVFo/Kqms7N/11RCPThp6DPhovTqSHL4dKCWcT
K1yHtdp2B6uZ+8/rUHSf7n+q6+3BKEj7wg2Q1Dpvsz1Uva2iGA5nmDuaOFS1rZxjyx1Dd02VT6Xo
tB0sxY3xeDYTWLh5sDjcmsvlyRotg542oSF6E6H/1CgWXxlj3L0BCeRZEFswO0/vniSD8X4APiQT
xc2JhzzelkZuN1wODoK3/To898ArjlEzdOe8saOd/X/96X5KxzBH6ZYLWeHy0xV5MlAqpquG8dq3
zOiVU7y08/H+pK5vIlphUmQM1LSN4Nxmf9gVuiC9ASpFzTotSFAY+NSgtfJQxct3R0uK2G+cyj3S
cf5yf+DrM0DmwIuWlx51XLjsl7OrYlOPEF8BhlBW4/rq8TD6PWu1ZXwDK2u8+xQQoLn14ARJDOf2
wM3OlNZQzqnZtXEeGkuaBC2l8p1n7fUH+1/xLPm2Bae5FUYu2hyUlpusYTXN8XyAkuNmAYLms/fu
nQhZFoQDiHqANzwsL9cujaYcL6RBD7N5Ls+lm4xB5yTthxwL0sPIXbnzHrv+VqAdwNPTVEaehOrg
5XiKFWc2FkRGWNqK7mGlalRNMEei9R7N2rQ/vndn4LXAMQMSQzECSZTL0SwBCDvjXIeO6PRgRRLg
FFtz8toXqrKzkDducVIhUmWwnhzqK8VsMfV64S1JH1ZjVDy6mQ6JKk/6v3odvjoqhel4qHtHOUgw
2ls+NGkF1cRYjOP9Kd/YOSCMUSGWREqqMJvDoHhZovAnA8iHvD70fZErLzY6WGInpFx/SKSuQJeS
kEmpme0rM9WjrGqtfAxRGzJpQum0EUHBK09JP2k7d8L1nMBPUSyglgR9hvfY5WcEUqGVA0rRobHG
3kFXm+mYk57491fu+iWLcpzkhNLLkMS0zWbBeCnTR2xow3aulT+mxJ2Xt55y4EPeTfHvQN4yBZFl
a9mz65C//jL1hKNGPQRqIS8FuHGXszPsVnNE3czhOrXaQ9cM0wPs4PzY1Xn+pqCl+O4jiLAbgQv2
OjhP7r7L8XonFx0pHhEsWUrkGLL+VHWdeUjh0eyktlcfDuEeUPUQCDgVPGw399xYzdYEi8dgSZER
H7XJOXVjmr93y8tReH/AIyPt4hK/nFBilbYAs2SEvJP+1dzW9fWxefftxiASMyhRpISubemWekqL
WmdqQ3Stk/b3pnREGQeZk5Tpg7bU9j/lUHvza5z3efWYN0bh7iQqN9YSST9gwJQG5BN2EznbOhP5
WORq6NEzPPWq4gaGnmg7dcarzSgl0qXLHxUPgzfX5ovFHA1ohp4ajrSHXlJzhgunKV33Yoo2PS72
FE/v3Y5MBTQr2SuFd/qjm8OdRmODg4aphbg3JN/x8HE/lmruvpa1nv9x/4TfWELeyPITsmHsK8m5
3uIh0ESuFg4Ce8Zo6UF+QtTZubtvLCHeXjSx4MJhJLbVuEnNMiJHcKww7+z5c5KqWjDXtXLAEbA8
OpNRnO7P6ioS04jh3U+aYJOU8xi/3P5RnyzetHRWiCi37R1zo9GourkNqH9tdcbs6f5w14vI9Q2g
g6IQT0WKG5fDeWpr9H2mWaFHxoCLotAxH4et1H7/D+MQD+n5gsJE4eJyHDWdUdWEcRUOWja+lakg
i2zqbucau/5YFNqAHNCo5K1B+LgcJWphujZNYYccvCehlv1BsZqw1VzlkGXtt/tTuvGluGFskmPu
ZUmDuRxMjdw2devRkvbV6cHwlAJfS71Ctr/dYxrdGAoXFsqyxF+uli2aLY561xvtxQkLBUDRX6Xh
VPhfNCqK0+lAWWon0bqxjDQCgfpQOaEtuIXtDWPi5Bby8KFNPfuZ5pcjfM3riwc7VoGn90LZa1Xc
mCCLSFZHxODv7ZOm8cigbLtxQ7seplOvZMMpKnAzm0bxbkSR7GZJigIyXFDEtjDP3i6sRl0mhkp7
PD5QaDPGI5o22HDWdaHuxPlbEwN2J2EplK8Z93KTIA1Rjctge6EeoaAzKO1vqZMWj52u7xzkGwMx
MSlJx5UJ93+TB6SaiO1sHKOwhKIQzqk7WsdedOKL2cfKnp3ezcFAOvIXAEtQj5ezgltWlAl+hahR
2I3pp5E7/KF0BWgO8Nt/vvuYgaGTVQouMR6Fm4lNSawmpONRmOnWfJjrpn4UDhBZRdiH+yNdpYw8
YSiZGZJKJ93WNtEDMH/bOK0Whbaos2+U9a0zuuvasWrn5dBl/frQxF7yeH9QuVQX+aIcVGoVIrxP
mWTbpFurwsZul0FLxdBPuUP/Ns3cPf346xNN/JBeIqrERoGL3XywlOg0jha32Fr+UU/rV+DUCKjW
wvGXtP3r/pSudweDubI+TyUbIsFmz2ex2ypDShSOtTY6aq1VPVEQbh6NNUt2YGbXqyeHkugQkI/U
leW8f6nLW6PXD8ukWNCs01U9RvzLGZQxmXDfn9OtgUDbo/PI4smWw+VATWwmIhoKBwa5uTwWiWU9
EmD2TEyudyB9VAplsjLHq2Ub5wXNqXl2S0dWIgofG0xE+Js/Z119snrvA6Sxr/dn9dM78HL3wfOA
DAwsEJgqbKrLaZVKa6dpOzlhqo2vQyYOWbOgYA/xbTx76nBKzQ59IsrT9eq9OtUUB61j7BFd5H64
+hHkqT8NVQj+mxMORYyQBU01tNG8w72jaItApzr5WIoEOcwaIeZDnjSLHznj8On+CtzYq2DEZb4g
Tb94QV0uQJYrptVHtSP3qvDBwCiP0OpRcxP5nt3ZraH4qFI1QmJ7rs5gLRKccFcnzEDDP7t6blNC
owVYTZG2E8lu7FZO1E9WI4i3q5iZNZWDaQwrWotc/F3C9/lXOO275R9J54gm3DjApVi8zdrxOOrt
GjOvMJ+T/EPtTMmryAZlJxm5ngtjYGlIYsDJQzfz8gsVUbMWVr5kZ6R9DdhWzEgNzKSe9mQXbwxE
wi3jJBsRyPHmiIP+bcdJmNkZSI2KJIRSHBAA1P33bjgq0xBOGQQ8HTYol9NJlYUsPLaycz938xFN
hTUYRlN7oKMh/sNQ8hkByB7g6BUHwkjqBSW7Oj8nhaPlz7PtRGNAU2E1Hqs2KvdI4dd3DCEEM1oy
AslX26p0DiXitdzK+Rlli9r2185oAkVYxmvcFSD2StKgdwdlOaIUWSLXIIipl2uJU0GS5+2Un1lm
gc28txwzHlA7N/T1ub0cZVNUjXIdeozW52cQEB66vnZ6gC3Z+02bFjsT2htqE45rpa1Fin/IWbWa
/uyuQn8z2qH7sDjL8N7KNw0LDLLxk7UktGvr31k5DY8wg6HmGMWyOJscvwOPuxOIbu4JrhWZbLPh
tyBOhSJrVvdqfh4zVfGxtHyYewdxEPtlEH3z7toDU+LZQt9Ctpa3kQKLOyvrGiM/T+TYgVeOyzGK
hvTZzaa9D3VzXrYEUpB4XIPi6rmeS0JWfk6N9bUosgM09ech0axAjNEeDfn6fqToLYsPOqxTCUG4
3ObDuJRORfnwXK9W8tXputXwdZxMND/Tusnwx0qqaXjzOMyHtXB2hQ9v7UqEbORcifZAmy/Hb1QI
A0ZZ5GfRKgb73u5FkIOT64ORKs/OEbgRhWUbjawEdzoI0fLPf8noehw3CpFxpnsUVF9JuOsHiuvR
w/0ofHMUoMx0rXFvBvd6OYqduPY84HZ2TqfZw6DbTB/nftyrMt5YONSRyewhXThUhDdXl7GoOrUV
jQBco+yVRs6KyHTkonTn7LLQbo0lESMSw0BlU91skqQ2yyIuluI8tounH7Wyif90oqhb/WX06jkY
mpp7s3Js+Gct8rv/VrCRtEArHZUuPZKgL7Virf8OovJe68z1FJ+7XTXfna8D5UbsjFBA1KFPdbnu
66Bqg1JE+TmnxPUDUHN7nCZl+PP+171xOsE5UX+k8gl2cltczWalTVF9zM+LYv+eG+mjC57zsOJ5
GOf63ke+tZWoAdH8BRsAHmmz8G2SlGstquKc6G59aodaykYsgD12bvOb48jNSq4qmZyb16nNRtVy
ty3OrRIVhwQ5ZT9xUvNwf+lubSP0nOSygXkA8Hv5gdpkatJ+aIpz2hivs6koOP2I1R+X+P0vKh71
YBxk6xzU2ZZNVlueUKbRLM7Kmk+H0nOW01Im8+n+fG6tmvQpl7otMkvYzKeomqSn/lmcK68rD+VS
jIizGuaP/zAK1wvBUXZHtgedG9RI0A0pzgAl69Pk5uJoDuB+/l+jbNXSKP6qjR4rxRmGdxpMY0eW
2i97+hq3Vkw2daVnDHfotrbjxEwxaRilRyI2qMdcJxKgu31/Ljf2Gc9bwAX8Tetq2wScrEoxhzpf
npcyFti+4Xwwvqi5UX5e5tjY03e+OZoMOrI9pYJIudzVTpKmpo1K63M3wXf23cq0g0jLjUOXmur3
98/MlkAQCpo89bb6JIlVRBldkOVZb93+AdRwXvg66/ldK5Jx5xqTv/vy5Sz7qLxHQF/LAsgm9jTq
tFRjY63PSQbUG0hBn/fn0Z3U5pjbUWoec6Vo1cDF73UvKbneJtJnxfYkAoXOyDbsrcVam6DY9WcT
p/Sv1oQGYmbBeLi/mNejwHJCRpW94gEK3hZrczEL1hOTDT2215MeLfWTqo3NeyFegI5lLoDHipT2
2ObCilaJNTYHjBzRvPhQY7n+NCiNdkIlfe+evv5i8q0sBex+PgO3zK0YP8VldqSDX1E6gdHY5Z+6
0ppvgxm7B21RtL/s0Xg3SI/5YeNHp5EGD/WlTbajQ7Ze5pz50cdMV98evOGgL3y+YExB0DvjOCY7
5/vmPGF/UkplotQ3L0+c20QQdqUXuJFOqh/PTgIhE/MGgWHmiZru4me2/fndm4XcAv1b1HQM86qp
Ww6RpYsJO4p0tqezMvXDGxfxu23IKONDhQPsKMvsIG0uZ+bRl3PKUmWURAG/baf6oxGp7cP9ufwM
E5dHG3U1PAO4ICW9Yotf8Ny0UmMFAfWiM7vptzwxigrR7lp0n0sgdOmTbOdNfpnW/ehH0BuHKVgz
E9U3q1WRJSczL6Og0xb5n3V0ml+9FOxtqCatM/mGV4niaBpFL3xw/Z6F6mBaDgHA/nzv2roOvsyE
jSBb3bCqt1fwihBVbTrMpGsNjNswLjD/xUcZH9MuX+tdlfYbIUO+lAChS0Ul9Es33ycaKi+xqiRc
rdlWjwOiZu2jp8at+2BHnaadxwnl7HDUzMH7gnJeFT/xC0sqMGtKdR9l3KoCk2wpbWAsGPCWvhUt
a4xAojJ91gdnUAJ3MaLqJR2E3r/2eTRlgejUWf0jtcsyerLNtp6QFkDk/8vU19747paSFPzjfUTh
UqPFvgn61iLWVu3UPMybknd0v6SnyouL144y2vH+LrxOpLk0ISpR8AZJTWJzuZb4nCDpkoki7D1z
hvW1FkchXBUMAbsnqtd3W9eA2oeYAfqPeg7Evc3ZchsvVyN9LcIxEqI8rFZUuIce64pPup5Z6k4+
9dNQ4fKMwfZENB6ANJ7EyMhfTi+i4UiHguFKTDD6yl+H1hi+uYD0nMOQU+iufLStPQfCjYkEmN9l
nRUHk6W6zQcs20E5ZNqQ/jCEjXgtnfrOPuVZrBnnZG5Rj8Euw6u+eGmmz4cmdvR/8KGNSijVVgXn
PjaU5Gj31Gp/L3QeYyfFWOFlzAlP+1erGr1/qDe1ma/ze7xwHRa1eyhQcB53vvHVeUFXgZ6XhCZy
0cJ7vVwESKZVttRVFo5zb/qLo2SH3Cv2kILXgDqQXuxXyjKSzUv/9XKYrunX3DChvAn8UY6L0BBO
tirrlImo9Mc40X3MbvBDqiwEeOguPnTLmu7AYa6nCrUXP+ifUBhKDJvfkHR1RXoLNB8xBv1Jm6Lu
Ny1Jut/uH5qreEdZDYkpiVDkfQOd+HKmg4esA2IVAlnQqDks7tIEWRnpD5aa7HVObkwIZiY3O0hF
6cy6ed3UtdFhfWGLsCn0H72Vm0i44BFzfz7yf3JxSpgPr05K0TCxZYHtcj55mTRuvK4i5Cjk5rFZ
OaKHyEwt46C03WQ9qVQO7ONEqeNvWnz54nedoezdIvLbbH8F2iYMDz+NmW6iHoJaXevYyG2XbV2/
WumYPcxZOT1gy2gB2h2c+KGa3eKffLLVHaDRVRTklSp1+aAaAGqiEXG5AAs1VFNgzBZGyfB1zM3h
LRq6L1brGs9qlhQ7UUmet81Epcc3NyavMGk3fzkaeqaRqaRpHyq1sB8j1YB23mQ1mvppXUZdsEzV
yHtZuOtePLyeJzRO2WdHSw8M8VYiCu08CwsjBFBKgULn0+TkTLfVteQ0tmNTPIuobtud6HP9WRlT
tkPIiCUObntYSpzd+iyaw24dyVqKalLUl0rgcZUeOrV1u5cx6pf6rWmS/Etdd+tyur+7r08reQIv
dvI2RLEonl0ut1Ts0KbZljpEmvU1Lzz1yVRXaFe42+1c3NenFSl1Qi3ay2SptHkvhyIy6k0cIQdU
6On02Ryy5W0BOrTzmLmxorLYASgUyi+Utc2E6GEpQi2IovaSW0qAyJfa+4oDi+VY1eMiQqyjnOij
4JE4+iqV1nInyl5vIxIvkMTsYIiACNtcTnMYNLMrahircEkVWQjJ7S6oY7tMXyAQIdIpIA3tcTCu
P6N8ZPC0QVQWrYptkumhHAjetlvDOB/rQzxMnu+pwALhe3x574Yh+lAEh/WEFdCVc328zgMqLBoU
0tSyHxGF6I5Gq8UPWjObO6/f61CAVyatOzYoJ5LX9uVKgnMzq3xptdAprAidrkHvILMs+idSw/ST
oY3V66Royc6RvLGUnEOkVaHgg6nYor8sNJCWtQc06k2d+4j4R7T4c9qKj0mNfuL9xbzerKCVWE5p
10qo24YcR4qgFa2lh2tJIR2fCC3hmZ+gQXxqpbt4ECf5MLzZWjl9j6da2+sg3pgrLxPJkf9faOLm
SDqRnkPeVePQlBZf5kInHg+h+anCEHLnXALu5XNdRvafdQZpNsnLmBzj8nNqY79UazyXIRSksXqr
lTEb/LizklXz7R4FtudYjGt2iDWt654Il6oT6F1iKr8XVZrFn9sBCmpogh74PHYIEjbBZK8qWmaT
WWXdoXejNT06ntSqTb1sLL7YkU3fdSz8ruKBmrCLvvCsFIFMdoN1jk3HH0wlP6GPUT7nXO7uKZ/b
7jdQEEqQ20gFl2P8h2smo5+nCD9g7e0UGhLuKEL45tgOQV1YRe93uSjroJxs59DZy99tbtUvtDKd
/INmppqB6dSYvVa9Mz96VmE+db0VZYeoUU+O4q3dEZu8DJb52nceEDzkcH1bRFRr1cbQspYfL9wP
omhGEZReG0+Jb4DAdYNO8ZxnC/NOKDv9ci4NfVqCYViUf0U/kqfHkJN/SG/yKJhTzXut3P6UTqCS
kIJvfXfQit9Eb/C+c9dxNQKHC9WP1zZ5MJCZHALes67tI2/2o4o0w+91BHkje7KOLinj7K9NpS7A
0XDeWCJjBeFkNYfUiTkmLkpGfhTZczDhCjIEfW2fjKVAO9Ks1IPLNaoEkOCAmlcZPrV/DfwHP8yl
xaizE0tu+oOn51VgZEmSHXMxdMOzi47VFCCg2DT+mK+e81joPaRyu4ys/iGN11IcjBw5kiOuHbH2
SJUp+maqcyIOfJyBE1wNw8xPTda19JMORYigM1Wlfxq0uFpO6lKu3U70ujpbQCzhBFECRXUQIuzm
IloHa24we4SZ0LkJrSdwB7/pWZeZ/uSo3ef7geTqbuU+hWQFRtZEzYZYcnm2vKTR9MkczFChanm0
suFrUZV7SuxXmTDUGAh+1JBpw6BNtMlBY3vJVL6JSzxO0W00KM3EwWquHVNaC/ejurh1FLjmKPjW
jZJXH5SqUZOdBPHqfpW/ArNVfgAQsSsef+3WhkLz0g1n06XDHav0/DzRvVhNhlu5h8vk/aW9/o4k
uKhGarghUVm7sjKZhh4J2QHtNq1DIdSJ5/SvpIq85kChvf14f7Dr7wjIWVYB6DdLwZlNQFbbvlUT
KjjhqFd54EAvO8xVvYenvhoFuLtUeJUOLeCbt+RGaslWHBMwwq7OcLw027hLAPNHlbfzra7WDhEE
XoJweR1G5J1wuS2NuhijqKytUMGMyw4KM4+/jKMh/umtOd0Bv98YCzwzF5mEYqE8If/8l875YtVj
MqaugWVP164Bgmid/bRkha4dcPLc1WL5+SkurjMgUpQ60PYjmyVd2JwGZZJ1o3KgpBg340BJcfQi
X83LYXrzogTL0yUrvU9ATNL0UW91at7W6pbjs1VaY38QeFbYL3VMzva8Yg2Z7qz8Ve7Er6Pfh9GA
fLWyMJer4Yo4F1z88CgoBh9xakpehFBnkH1KTcFndpqXUsDW2nksXx1O+e5nA0s8EgibrVbaTO8s
xsHLDpc5cR5K4RXTt3huC+dhaKKxPvKWX9/bU4dSwbuNgiCwq+vN3OZp1GVDXBNnxzw65aaDqVi3
utNOHLjK1cDV0EllZ6FNAXFps6KDWSXuGGVLWFZadEzh3vvZNP7tNbn32TEWxAzqyPwYV9Ner/D6
tErdVkrH7G1+wc/S0i8b28jyHJ5uo4Rjb9ph10/ZM8DVd9ceqdRAmwVNjLAQCL1NdjZYqSu0KAOp
j98L+9jqvzhDG72u3q4Vz/XexMARy2xIAZJ9s0WCeuXQ9ZXTejwE8+LTMDjuQ1L17ql1p+7g9Gr0
j53v6VJcb8yf7hZ8OHppUjPs8jwMfZ82Cx0iAMyJ8cprqcAcbdKc4uB2i7I8JIoovffuGKqrNMXB
esjHPTvncsyKZkVlWpMXWprWfO3X2Xk0UlEGwG/wZrbjonhs8yL/s6l6bSf5uLFnGJo2kNSZR0Rw
s1nLdqIQO5peGOWRfsQb2jh6+Wz8l1HoqFHtY0UhXl9OEEJW2qmd5YUlhWt/UiLT79Cl2VnG68CO
nR63Fb0mWRV3N720WR37HBVmL5z1qA4QnHIPopnE2a6pkb/z+uWLMQDPE6qj/ONmlzjN7I2rDaS3
KzPtT2qLzUtVlcm/90e5iiSMglIroRlUKuhkmWf9cqCdpK771ZP7nxr4+sPByePNWLtq+lEsidsF
ikP+ezLRFUHzUNHKH/eHv7U3iLMcA5lJEVouh1+aelDrIfa4KKM06ErMStR1mHcuoKtkkUkSUuB2
MAY0ZPkrfplksTTrhE6JGxboY5gHO3E6sHP5mgz+UKhe5qe4Yv1pNH270quE6QhKIJ/2UDY3fgWo
FJPUjao7ShybI0gODlmRZ1bYDaNrHfVhrt4GdV1UPzEn72x0Q+L5Raav6wGF8ET/apYJVsTvXnAp
zUuzlJIQ3pqbPoum1ESHofNCb0mroxlFKIt5Vb8zyo0IR2gjy6LoBSVtW6dWImdqdOFyGN2x8vEw
/15HWuprRv1dW5z3X/T04IC/EzJlm3GbqC5ppGcLaqJw5Eb1FTpH/AhIt381BGZqjhntETVvBAFZ
6idXlc1nyI2X26nJ44SyWxaFI8Z3SBFATsqm1PMdYa87BbyfK3WZ2QEKJjGGGYLnJPDWy7HiWUVV
BLfOcze7a3fIuTOl3A1+qH6cV8bH2cmj4mQjbPvvWCNH8GZ7iZv6SodWapHo4xgkBrr+h1GbmvFr
XeVd+0VdczLtBIXc0q8ad3EOauzF1lvD8s5vWo1T/cNqOvMP0jqrfCjHasgOI+If6nkoe7c+5EtE
i27GU3w4DDamE4/l2KJjbUwdphD6yFn2x1b0r1OvxGagOWum+bk3xNkHc6gccDGWsNOHhnbGHGgw
MfrDCGbSPRRlZJjHqZurvwoHDf+HNRbGyCE1xzrwFM36NuIyXfmT15vtQYWJAvJOqbP2cTHstfZb
z44HlORlcNbydV6ep//h7Lu65ETWbP/KrH7nDN7MmnMeIDMpkymVfEkvrJbDBBAeIvj1d6Pu21JR
Jkf10qulKkEAYT6zzZhAljdhiMzOzPH7OyeyTwCY1vxopShsaquTcDWg6KBWpbV7nJPJL2LZByjy
eFBe76A3c7MCc05oYp8zdH8gZvlBnMS+iewC0Ie7cwLBLkCiDKsLlGu7h/bGPKI16ZKT1q3ekzRY
bryKpPWZePqBvRo4BjRdQJtZa2abaU9miGPOjXKuXZG14r0LRxNMwtl3hjNR9P03C8gWNg7k9dHa
EN68WVD/5sYTU31s0oq/HvhUtbtoVra/UKJKSZP76FmqPBpTnryaUpAFz5RCH3hSpL2gIUFWHO2t
LRULrpPJlPAa7EOtu/fUuuE+oFN8pgr50F3A2Fyly9fNZMt3MiSG3yqW8vVsw3rfNqYtwlD+dlMF
2hvI3VGPQeyFLsQmYskyjoRFgtQoJzHOuZ/0ywV0dkxdOHw8Zyd3f2biCMfzQOQUFDJg7u7OTDgw
hjOnQ32UtdHHCTZNu8lgTvZD0FyiAEVv4a51zlH2/nsEVwyalGibI066JwsgFpP1dErro4d8ssiU
qBGY8d9G4678a8goorK1avpsMb8EHQYxNXF9bEXtXYZDKt9l6G3kjT+j7Pr0If3Aa0REhmYyCOYo
VmyFG1F4roE0CupjSJaCxuoLtFHgz0LVZYwq1i51ziy4+wcang1NG4A/V+mSrUZfm/ZeU1WkOWZz
6tZ53bd9gS5h+D7jCKOffrb7oQGOMnSNV2smVCy2s74m1Fk47G+PkUrQQlnMLRSlvlaxO+VgYZ1z
RvoBJ717fqLyBWs1wKiRl6O1cXdGmgSySExUzvWccq8r9Jo2X8fRVLs4LFrH/ViRCTsnNL4bUtSA
K0EyGqAyWk6QhHJz2fReWHokitReoefyEfLEaEyo2adQcaIqdYo4tJR9ffolPfBBVhEnjBddJ+S/
m602htp6EkgeQ1QeyvLosH/tAJ66av3+TPx9f6tFxQhcBezm0KhCcebu67EZjscpI/G1AmQBJEj0
lV4jSDBz0Thp8BJWDvraDDy+4WEjv/zWQwLrgx5MtKqGoGYFCN8m9WAaZf0IvpZHZwAuMYmmrFCz
U2buIMqn77RFvPy4FfzQV9wlTG6gaXv3MeO1wxrr1hyhB2EiCJQwKHh+9Ps0ggwk68xtomsji6wF
CyKf0FHNI+CMzsRyP6TOf5mLf48CegA4Q1cPhM0oYAmQ0mFqzNGfJGkREGV6z+ImO0X+EB3b2vvE
Ah9LoKWmve0Iv4S8/tsYdOfVTkweMh/ytGA/K1a2HAHXmYW5SU9+jA6AILBW8F9gWPy770jbro4j
4prjUGk/uoqYnqKCwyk4yfvILn7eRuItJLf8BnqZUN3KgQyq7RmJ54cGgZI+oKrY+NA43yzXFghB
aF0pc8TkEWYXp4gzh5hXl163xKijEl3w2gWDVvSf5lQhmXt6pmx2px8vATMStIsVe+FuxYhQ+REc
1ufmCIPXy3DqzQsfCOFi8Fl4wRk/87Sb1ffX3SBOiqMFmy8kBO++8oGhC5V0nT2KoZGXLq9YX9S8
aeM8tPWL1B1Yjoq1PDL0gZMzn3u7M643x+4LlijQmcAsbUt5Vds1lWhGe0SyOBwkIVGxQPU5N53D
bpwKkXmgIvT2OA8h/FSPgr7JXIkWZZdp6e8ooJXHYJllWffwpvVF/OdIF1pAdu6cd/W6LjbrBhgG
YDRX9wmUjzc5EMRbocVrpT1m+DYHLQIJz4kwPLNJPDD11loIvj7WJ2qPmwJSwCaP0QZ+RkDgNS8c
3xcHAFI99DyWcK9nYnEARPw1TIHE5z5p9YenZ97Wu+zH91jPfGiVrYjSrcfksNZtGRqAR1trUy5z
WsPBuHHylbmxF7TSb4I6I29rbKlFGvW6SGuH5U3fhrDRcpJdYpMgt3XkFR1Z6cxCTmcWxyYs+TFC
HBHoaSCMRJi3ma6yRR0feAQ4PpF4FVC0yxuTzZXOm0CIuoRYpLzt+3PqqNvmxl+3BYwYkDPUJoBM
uLtKBFejmiZrj7OTsSLSAqJ4zWxeYpyvMXeBSmUUOsK0ynZhshJxmDu95SwyVxMgMXkDot3vpX5/
jQgQNFDN/rLquDsiORPHViAHHzMTdip354nHeeZoT2NiGlJykUgoCw+oQ6YOeff0RHnoK0DkFjxy
SGAhpN9skQgXAXZOyXKUoF98swGqZUkAxLnkSOpZnzWnvifZGYrygx8B9TNUAFBJQ8iwWR0Oh8op
AEr2mCbaPdrUw1LXkrtuSUbfRWknwumR+xDlAkStN807B+pJ4yWZPZjZRZQImfcLT99TsNpun34h
D+zZ2Q+RUgwOscxWWQ1yKlXSuNhF6wx2ZHnXGZjAeoBY7O0i6pMJjJJnNs+HdiR0rMAmRUYFev0m
qQLk3B1hOmuPi0STzzF9/HrRy3AmQdzK1v+YZ2gqr5szuFKg5t2dZ2qVihkrbo/UV7baVaBw7z1b
T3PuzFR2l1nC/VcjZ+H3mDfxdyfRtD6I1gHteNK+d65V++AkCEGDwEkF5gWixrvjMVGIwg04iEcR
dLHZtwxytTmbkewVEtbgB5fgC6eApn6BHgvUD6Et6X6aEzOcYi1qXTD0XD+DES7suTe1CZh/vCnw
u1AChCAE8rPNolDZDFfNRi3HCozC9xRQGjfHWbLsJ7gLmF3k2eGY6QzwzaHRnyFWVy6T4122WY1q
pIYa64cFkXgeiQXce9TizxQUfkjF3T3CUNFACxTdZ5SPEd/cfXPodvaZNw7u0deuq690VjlvJlRa
6ouQh6bPF/ReXozYR728dbL2TWTG8SvtnejEYyDcBbiFb0EQyeDlbU2H35eq/+oJDwKsDlKffOh1
pc9EJ/cn+d0xrz//pWqO9gMKFLTBmK3s97LPgsLXfXb59Oq9/+VwlwThFpDvIDZs7cqtrMMxGCr3
GKDn3x0Jjsd5n47QeXzpLizozmzdW5mdtV6GuQumI9yC1qLIZg43CM+7OsEcdpaEkDxQImA4Nls0
w5eUHJQSp0nJ+cZJYC+QG2+W404Ai/sGKoOo5A2BQXHz6Vew3vLO5FhraitvGUkQvHW3TRAT9ktX
+cFytGiAUGgIjDDZ4hoNcbRdmmsnoVNSiGAk7m6I+la/9cKGnUkE7ycn6yDw+nGgBOgGbSEEwsTY
sSPpHilrkzifO4CJ8joYDqSJDMlp6ExHJ/J75Giw5IXCvLg0xKT7pFn1wCATV4SO7d8Z27JdY87K
Md2bjBgemvmrzjZiM3SF707GpkPTopqUe+yxboc8aLo+yqFBFJjd0x/jXky+3gjdShA58bwoud+9
Ueo6cIBEpn+kkEJCoDF8qY354AjnG4/oLu67Q+yeszu7n5+iiIvbQi0djYyVLXX3pnHVg+cyL97R
ehUbC6Ud/S5aLcZ2FhoWQA4bLV4i5nWGnVVd0OXLEMAN04omc888//1DB2OBecDaDkc9DWyju2Ox
QQP3zcS6RxGqjL90GgRQVx5O0Re8G+vsAAmqpkPZPzTVHoBSFqEdAd8dhII6C3IULMIzkfEDnx4R
MXIVyNCi+rY9BWuqfTYt3DvKQPHrKnP1qy6y2bnsfN2CN6sQkkaIvzG7MNW2EkoesH2GIjc+2nmO
v8ZqdMWhGZ2J7UZSRzChayxvr1w0XbwdR1ZeFQtadp8aldksN9o2fgB7M5+hmyhHlQ1nNokfDew7
40MlCNRY9PCRBWGSbL5LsgwOooCJnDr4p0d7NoOieuN3Q1uFwJvOIEh5/mTszYi/C508W83GD1WC
UPSaotVJ9m7iWL7vRdvKHYdnt7jgDcCoHzSvrdkNbOjn923QhfPBj2bHedNX6cS/pZYu8pRVbRKp
vPNbTr+AO5jhnATUKorkrgZIAgJGPZmDcVePEhS82C7EfI4zJ6hfcDTh9HFUZDhnPHN/K8eJv8Kd
1v0KQclWqbJlsfG5qdtTSqyfHKagcb+GJA4+mgUaOgX6UNzLQ2AClp0bOl1waztbp7kI6m7Y+cpr
hjdVSHlQPr2DrB/i7ofCMQ9RZvBS0SFEj/XuAoKiVdWJtgfIKWnmlzJS6hOrONayFztz9rJJjBug
rw6c5MXTN763daG+hUIegqEVDY//vXtj16K2VI9+c9LgoPMLDoJ9WvYDxGT3ccj7k4u22amFswUH
tc1T5yoK99Yp4G4uFM5Qr0Z9F0WFu7eHfDN21ThuTrzPZp4DAT299ROq908/5f3Xi9mPcBiH+FrY
3UpfJxTHjInc8TSiegqpZp3N4pVLjJy/2LQZv4NEGPwJGAz6RE/f+F6kgiPaXUU9kf8iyd4WEXsR
M5+2LT0xSHpeCidzSgoeRBlG1DkTFN1/lWs0gKI88LPQytg2oLJpHlJHa3qyHC62PqDZJSxumzNb
/f27RGsRfr0NCl6get79YA68S6EmIenJFX1U4JhPdjSAF9fTr+1eegZk4voMQIthWdyrM6lpqTLi
K3rSIQSEnNTocobqw1tQ3bO97zkIu5++4b1wCjfE0Y1iDiBkyAg2WROcwKjuA81PiPWhHjciSwWy
KhhEdbBRC/9HBKItfQ1GN7TMVYyD95PMRCPsmVDz/nwB3AN4JORJEdTytgW2ackCnq3gRlR26YXL
fVsdliBlXq4TDwrFTz/1A6951Q6DsAokaVBi3iTokT/OKNM2/ORgSu1HMYiLMbXZxVQHfpd7kqpz
yoYPPB+kSaARuUK7wKbaTJ+O0NAyGfFTbboYzfyONfusS+RtlDjm+9NP98BURTyC2ga6b3jGLYZM
p8Ztrevyk9cGXBVhUAON7Poalfqnb/TQawRKbUVcoAh9r7rSeUBuAiTEAeFu3SIAPgoSLx5/4WuF
zgCZzTlK54NvESxcCD+uy30LJnElGtjweeYnOiNhB4/IvaJgAFzB67I7PP1sD95qtZBZN0YE0Zvz
IQGhTi8R56e5yuKhWKwbsJ2Af3YGb4lkvn36biiaY/+4cxACU4YwEiIQoPOh67KpkgCE0c8j8Bqn
Js1Ax8gKDpOjlwCDDUcw7uguiLr+QwofIsed/+wA2YYaVzbCiQxlfYsos0gXMr0wOiMsB2x6+hwu
PP4GnZUCEhpJ0dS9d9novsvHgM+yQKcOiYHfEqC3qJcH8IQs+dBDnEmNWfuh8eyRqyB5kenYQ5IP
IzxQrUEgAMX6hJK2uTYyTF9C9E/sEe1OgG9Mx4mpBl3KqrcnSzTfu02cwuU5Cehxsc2H1nqc5kEn
9b6uG/Tvtd7hUtPB187HQXYv4mo0F8xVuphbaNbCszIZGpipSnFilefVuy5Ih9djEInreSHQEYAn
bzlGwmKncKvc2vTlWKWg+gMecErBljkwTSzTzaWMiak/dKjiv6mc3nz2+FCRHbMZOUp4nNUFa2YZ
v0gcxOavk6pd4isWL3hZ8DGZsncRmtndTngWn2ftzr0FldWb8p72PrvIbEI/CzM3TS5cBmAPBfqW
QBMqRok6bwa/xxdZIFvR4n2HIz9BYsVbsqu2dpIReAmefEnDuYPYl5mI2+dqmGbRnBSOZvs2dqso
uUAXOKw+1OnQyrjQXdaMUeFqT80XUULY98lEhIPeY5rwkE0IzEvlLY0s3JY07WFJUoLYTdUxMmIs
LbGvnDDGhLJybg9qbviyDxIYcThWDX/6WjCgiCnCvWkRcX1ovNk3hUoUkEGAlRh/50KijBaRGCGt
kJmAoNnrzhL6t2zq+YXqZTNemwygk4tItZAQQIYwjG9nOHyokpJpYiAZ9aiEv9LQNqKnjoXucXAA
cSn7sRsAUmId8/2iSp1aflA9FILeBmCfflehCKJ3I7YjORQhOm6k8Kgrs0OTkWQqoyZEZD35va5z
G6SSo9iGM/awzN007j048pK9mnX60Q+HhB/hrQTvFsFiBhgEKmBkP0U8e81G7pICMv9g9zuyamke
ZvXcl2wmTL8LVW+Xj20jbfsaDrz0EwRoEHNw3tpuNzIp4zyhERteVTIZXJq3XSJMHjfQDtiHtkMC
EHUEMK28I7rzC3CYoHsSjrLvPwWsGXmO3sAU6Hya0VEoXPDs3qSrV8yVJnX/fjZ9LYupx0PfMK8n
QQ//Vs9XuE2l2Vtw6m37sk5tXV3VEminUyRZEq8rqErVlYoA3z4tIUVFVMJ+ZSngIzLPBzML27+A
9lOj3zkpdb8jTBfNromQtWEBATi3h9qEJbtAuJN4ZQIr1BuZKaa8vA96dz4BG8CDHKCIcIJa6kKW
q4RC8qtYaITCd8zTWKBzrHUGH9rO9SdymS4GEymdeidmqCguAcrPCl5M18RCRPwVnU3Q2D3wCH2y
w0Ew0a+g+83Zu6ZTrNnxJWZx4SgXaFAv0nragRYxX48G3JgS5OF0/lp5A+1fQI5fZ+9s5NfQ7pnB
m/OhYogDvuW8Q4u4a7rufS1kNxzCLpymHHw8wB4qKscPja25yKOkbfRL8CLsmLuWzPoaigYjKR3E
2s4OGUJk85noMHkV24CqQmZTmORuAsDd3uK7qTxbhOiuQpIMetf7A6PrqUUQeEc9rfd9HE5LCU+X
fjhWtYJMa9UFPr/UIvLnk219UBl1NABm4rHWRPkwQnYip81ayWgX5vo3UYxJUbTVUIOOEgIKVrqu
hWsyKu6ASOkFpYccdnzi/YouCPLYgR5PCWfqUN8AlRG4uY/1nRWZhMzccRyTwHlNXb8VrzAQ6dzO
k0TIm3iVafYjJnh8kbA+WHaopSgfyoRLGuSLIMuHqIZfHMXnbcIGuwVK30UiQwuRptkHUDmPq8qP
CnAsZLQbBs+C39f3swZ5qbNpyayBoavjctbegPjtjNhEO23zdCDpXPKwB4FYIAlV+ajkwm+sF9Io
90xVO/nIJfY6iYvRC6vasL0cvS4arvHtTH+xiAEV4BnaHe9rqGK1WFQck5UwId7rDorWO+rCQSp3
obP3iYOCelunSeXuExV59EAIYJvXDA0ZQCdrH3t+azKHA1QE2+QSjieJzZEDySQndASyCWL1sb1s
IzBPsbgp9a4spa2bwwYj+OhyEcqCR32kLlxpTLiDQIpwX9OKoV9BDLVN3vYriSMdQSnJzdD2y97Y
WESvSKpsdymJVmbM9QSnY/RWrcN9KEp3Gp7KCsCUz3DwDOWJgV8qgTXsK7BFWQP2KPTNgiM085Ns
yTs7WpanZtRT2RooHx8kG8LlswfxfnaITQVraBpRuQO4CcVe3+Xa5FyF1ZjDeirxyznuIHricThq
4LsBdJ9L34Svl3EZh0OEEb5ZYo/Kj2zxVKsKhxJk8Ng6enpwe9p+aN0F1F+plmW8qVXN1iod0cMO
XUpZl87kEQA35tayfYe3sK4gAtUtxzCRFZ2BYTWEQZX5KICUMQeaRLwtJuotwO6Oc+a/cdFzG15N
IXDUIqfR0JJipK12djUw2OmRRiK4XWZYbx8jntgXQ9fVY9n2QTC95y1wLVdqmYi+VbFtwnyptSMv
fSCbx7z1DNAdIo0auYfvNulLf3a7drcwHpMc7Ue9XFY9PK1u7eiuss5orbZFpSO9nOZwgj2Im0qR
7uawzuyLKGDZuyTsRnFRgQIq3xhUMOPCZ1El4BOxsk0YrQJn54AxOb2qm7nrD8RJF2cVouG3tU/A
j8soaQFoRpHkC8pIXQPSrBugnR1pr7ogIAXTF34Hz5WPSP8QIgQqCeZ9PDFHn4DE88eyTgGUKxZJ
ubM3Ee0JtqSA1iegGIZp72F1Jhc6mt2+oKBd+4cOcshOjm7HtOwXRCprdxk9rSIdWASdIROESxlC
7LF/6QeKAtg81pO8zKSw3lW2NEmVz6M3VRADMRm6CpbDK6WBnk68cz3CprIH2YaWvPPr9ybFtLjC
7Aeb2W1QWdsD5tXba8D9JnEw3rCAcExoQ15XQdCe1JCAWB5XU4dtowJtGVBjT1O8nJlXF75Y+244
9YJm5w+0wtPCH/Vmbpd6gFnA4g9l6CEIO9Q6o/qKcUS3+75uuPMGZKMg3YVSNg7J29SdEOhRr8mq
pZjhJ2L/rDPZZW2ueqe2hTMRyouu56zOR9JTfnAEQ0sVsiedVyQKPPAdXDMc5324VPXnulO+/8Zp
uPjgQdixqXduZI28iDMFRlfUtNRetXPr3QonBO6r0qjW5ZmEBeMBQTizL7MhhMOfgJP9a+XTLLuE
00cLB+SYSgaV9jgeoZBWNyJvg6jPcHAx/T5C3e/K66q4u6yWWbV7sOArUpoeMz+f3FnMu36Mhi/e
7I7RznTKhBdUL847FwFYkmPqwtBEL146FibuAufkGBec5YBTdUUDuD0fYGwY2MLAp27cMeaMKu97
gW2gX0L4z0PKyAz7BttxdgWNP4bdvhr0eBlj3qt88QRsS2BMOtw4vo1TBGAIf09z4PFg1yPbs3lM
5jrCf6mJi0kqtFisbECqr1GpD3PH6f03vmOC7iJkBIZDjsXuc80WG2d5yARZlwkC4RJfSlc7lHUm
7xoSNaG9Votc5tykEMnKq4gbzLNkaTFlxoxjJ5KQx7qCIAOjlwg4FC06cEJs7lVq/kYWP5lLbwmb
+lChqQ65QqNicSB8aIP9PMGK+xXWQjeVXMNRvYAAPMqr6OYt9Dh6tenLAf16nEzwvxtIoWs1vQpa
j3SfK75MeudJp2tMMTDOb2hN+CfbdKGHjaetGMdGEKj0mkK0ts5RRHXAQUAu2VWHGZomSA4hQOM2
OMft1L4gbqbRfoaeY3dlfSRdJWohWfUyQ0AVHDLjZvWOjHCwgP9yIipxMm1AEXsBR9LtXeu4zYWi
gDkCxRHUSbCL/HZpThOVnO+6QSVLEXcGgSr+epAwNR/7oEQI10/XiBnT9iocB+DEY1+hc9slS/gm
JHweT3E3wwzW7xCi3NJo5CFkG6QTZ986dNLUKWibyK13swaFHTkItASR6HW1Y0QOBAXT6D4OmYRN
XNxO5AuQgcvfFO///mL+p/5Gb/5KxuV//hd//kKZFW3dqM0f//OSfRvfKPHtmzr9yf53/af//Ord
f/ifU/tFUEm/q+1v3flHuP7f99/9qf6884f9iOPRvtLfhH39Tepe/bgBRrr+5v/1h//17cdV3lr2
7d9/fKF6VOvV6paOf/z9o8uv//4D1aJfyhXr9f/+4Ys/B/y7y/Friw7pX5f65/e//SnVv//Ikn+h
aoFGPYrYKFv+gDnM39afxOm/YDO2opBAyYG+zVpkA3NSNf/+I0j+BTAdimHgDaxK5iu4U1K9/ij+
1w+SZ7ZSg8G7Qt/5j///3He+0M8v9l+jHm5oi8Dv33/crYQ5QIah9QNK0Frc+aUbLytT4WTM4osG
Z2QE5brf6vb/vO56v1+um/ntBN6KSfYqavomXxZrPzR+bM601x4b9qYp0CUOwcE4JvtGcCFeryop
9dvaLPRMgfBurenn8P3N8IeFpJpU8R7gILm8Ylgx4NMFXeTlqOUPfh6iXlidKaQ99jCbGqvEt+/m
eoz3RgIdlKNZibyXYkP/9Mtc/Pub//qN77Y4fj7MpmCWAN/IuszGe+2x8OR5czi8QUDmxgBcqdGU
sKyJBfJRzl4/fcNHHmgrls1Sl03JesOpzxJzRRugSIoQRMR2//QN7tbk/3miLXYPErczil9BtJ+J
TOYrpJSVXzAi/eYYkabzT54mmhRc8tEiy+xDjx/csZnEmdbYpsP+cwCbmidLBkkiaaO9ruuJFxAK
LJPA+84g0DKTHKHLNOQaSoto99ce2WsfcjZIC+rUP4fmeuwdrzP3lwXW1xayPxHEambkq0Ug6Pck
mtszz/fYxTe7Alii8ZxaFe2Bj01uXWppXk26O4P+e+zq69//OvS0a2MZiAjWl237zcXZcBydFhjs
pyfHY5ff7A0UVFvGmyja98iu33vg7OTI3pLn7TxbpWXRzx1jPof1HmqNy941ziR2KI3RczrSjw1/
sxv4pvZS23fYDSjK2YWNYxPmnGMp7Z5+P4/sbVvC8IA2INRzamhX9JJXryF1zPX7gC+Ze6UcBIev
bE2D+Ldajz8XymbvAYPWGRFgO+VIbRLfyFY26v2glPP96Yd55G1tLYlk6mp3NlFaLtSD6GgdOgJS
ZkT+nnbEP+PfKnohbQx7jRZbSZFRDodZeGza97P1WoSNTfh7ajI/b7PZT4KQVunMnKRUkIBTF2NM
R3e/jF5v9nBrmM3z1vW238XhalQFZkAZySfLWyJs8xIw5uzt09/ibkPo50Nsdo0ZuC0kQlFWIqVo
970USXCsQWPiH1BpJOfY94998fXvf9k9ICzBSJqwtBR9aC+dYXFfZrUnzjU+H7v8dveo0BDEy4lL
DRSsgXyiCT+CA8zOnFyPXX4TWOgpoehmx3EJa+jlrerrYR9qJzmHqX3s8pvNQ7fBaHvbAT0ApRh8
A5saJ5euhSb809/4sRts1jPJHNT+Dd5+5g18vISi5jgju0iW+eZZN9gC5RLfBtJzTFxmsmnfJ6mU
N6at+bn+6CPjjzcLLbECpBUIiJUsCFV7oZbAAMtPQBV73hLbskpMC2yF8gVyZlkzKOEN/pTmnQ7F
ubM5xTz/2Qb9Z5XFm1Vm6652hxmfmINvBjvHGgn6zeAsU3xVq2oge1P7drzthzT4pMd6Hs/s5I/F
PPeAKqauErrM2Ar7tGdXDZo+CSJ7gjLKPoVkD2r4o+pQXmybmAHgaRaIbMfhHFBgklWsn/mCNwvU
VrGDPp1TlUPi6B3MB5IyTfpzIvMbvOLP17tZoBCughKmz7MycBdB94sHeOg+qpalv2CgKNuXtRzo
d4Yi03ARLqg/vzAAfY4nmKSm3W1K/Ch63lLbQmfTsYsYnduwZEklgyJesm/MmPn3bD5+PuhmJfcC
esgobCSlcNhc1soLewBz0/rrs9bx1vJTQwwtRcU4LGtm0o/oNLEX0nWG522jW4weD+qxcwB2K6Me
mQw6CPD1yDWakfLMLHtklW116mXL0QwzIi0Bka/8yzQUwv1smIcV1/gNGpYjqHxDDh0wVn9hkFb0
nxe9bjVOgnnsMYlEXMYpSn05474EIhfMg2fu4NFm/4CYIQEIXCR7zSNvH9up3i0x7O6f99nXffeX
0zkGjnbsuFlKibpcuYCHmMeCnZNKeWT33mIBoeMKRw6EqiUQo0OBNhdERi31nzmpNksfWQ9NvZYu
pY+8EZV078NYh+cCyceGvjmZvZgBBdDXS1knVp00Oh84nnmDLurzXvxmOaO3pVgg7FI61ZBdArJL
dhVUXcpnXX1LKQWLEXaVBFdXlR8Wc4C2mRy8c4p+j7ybcF2Ev0yadPSXFMoYGLvym4IEekLJOjkn
EfDY1TdHPvowwoURwFJyDy0gmY0QcojC5UzxZl02DxzHWyWdsYK47+I5cwmP6m9IO8l0CBVhY6lm
8B2e9/Y3SzaYkmns4EJSBli4rzNFuz3auuR56Xi4vrdf3r4CKSacl3gG7DSKL9MsglsgZIyfOfbN
ce2pAYDvpdMlPGLD6xaeSAC69s8c+mbF4qCuCJwrVclpV3kFsACySBqDvsXzXvxm0UZVLYmzoMzD
xtZcEVWro66q/pmLarNkUR9FD1eD0CZ0Pcs3weym/csIXbxzEONHZv6WlES8FvpJE/wQ4QC7FIRF
H21mz7FMHrv4ZtFGnQM16bSa9rxvAIuT2of0RfZ7ypD/RCdbxnzAOvB+u3TCm3c+Ch/x3ZiZ6nmf
dYtQJmwRjiPjv4ceQro0j6b4uUPfrtYorXTaeNM+m1E09tery+e/mPVz/LJaiTsx9M5xdQN0G4RH
iM4B9O6et1qDzWptwIYAqMXF1UP/G2/D/lC39TMrW1tLVmKgxdXWuHi26KHsk0wg84rNmfzksfm4
WasGGEzgKcm0h9s7OpPeBOgFq85J0D129c1ahaSYP9LA1ftxWiAU1rTfdAdR92dtM/5a5v7lm8oF
TslgMOv9QAClACXlozPJc7bkj4x8a4kDWKSAgrqj9gmAKDtp2j+lXn6PufzPMt2ym7jMTIdIWO87
CMQBPtX2OWjkv0cB+Xn1TY07CTqnBm8VQ8+0d5Joj9xUQLo9r0Xlb9ap0WCSwzpKl+ijAxmwjOCf
7KDCCXnK533WzVIFiQg6sKyeShsOo8gdoAGAjvTVl+ddfrNWPegTCphU42StZH+VddJDt76z++dd
fXO0alGxoLaRLlUWfPI6/xX4y6+ed+ntSpWQjbbWgap947zA9vgRNKtnlu9+ODT8spSytgW6BVqA
ZTc36U430VtKoNr3rIFvrXOhcuiILNW6dFrVFn2XHBOfn+OZPLJO7/FL3GBmUGN09mNvvgIB/sEH
NO95495EwGkLuwec17bEZSFRusByIs4tlMCet/VuPZ+nOtINCYUq4dri3oYK+0Au28U7E2I/9mY2
C1Xz3nf7iupyoGLZUZN8blpWPW/v3eq3Vymw81MrdAnXPVsMA8PQybnO62Mj3yzRbIxDqFoPQHML
lZ1gQuidemjgfHjeZ90sUV/5SijRYjo2FSwz/h9nZ7YcKQ5u6yciAhAIuAUycdouD2XXeENUVXcz
SGKQhIR4+rOyI86JNt21fTbXXU1ioeGXtNb6hP2agBp57Nm7MQrxcwadM1sqGRuSB+n6jc/p07Fn
79bSyEar7Qie7fUKkCSor6HFPPRof7eSjraGOJg0+uRDOFZ4fX3fbf7B84F9QGYQTFOyeaF3gqX2
UbjkWwo9+LGpZW+P9lrU6XJEm/B2eB6b8VyL96g/v+mEe0NVNFlHVpypn8bN3Egb3kXxsRV0T2Gf
XKzBRcTejiKbMR3XClivY9ese7RIx/XaLgteehKfIOoq+uTzsR6yG5I86+W0MXxE5J/BjJI9pxs9
Nk/5u/G4zIatzlJdOdUHr5vTYdUvRJXHXnw3IslQr0PfZbpSHqQEYGcA3JR9Pfbs3YhkUIohAdn3
TnGH6tbz6Q9YAY8tbHCgvq1u0bHnmUPpXyGBbM1jWKRKuFTNoYHzrzCbFL46HcXGO830BZjxFKfY
R9oEmPS3r91C0hrNrdMVwh1FbomCjW6mr8cevqtsLe7fnRtqdQpg10YiRFbC/a4P9ZRor+mSy+KD
Co6Hpzx+Isv0q4ucPNgq10nmn/VVFDt/TjMFJSx5ivHsdTFHn70bmgEifAhZAxwbhwSZ0GnT3yLF
hh5sld3obBVy91DPoqPEG803v//EaXuowEKU1dtWQUZFZFmGkQ/Pj+4LPwKWq4SqM3iPT3Rt3n+f
MsIw/vYHJiuiGnc1umqi6YdnzRdcPnw61BX3Yi2D3BZJCdplWZq4nBdESBLgZw7VEf9O0W1NgvPo
FS++rk/L6N+uZj44QvcZP71A/k/SElWljHzgEBzCbZCEhybzf+XmLY2E5nIxuvIn/oxkyqKH1fBY
i+/qWRl7g0MEjqqQBxAWVgSyCKL+r2MP3w1QhxsFlQqtIDCg3xq13nZJ/HLs0bvxuUqN+O/Qk5UL
uIWnM5nPECgfU0YgNfZtFx9jO8AThqfjCmkrh218SIg6du2PDM63D1+mUDH4M2U1Qv4CWt4ivTvP
+O7jsZbZDU8LDb8/Rwu+qHF/wNX5vKr056FH7wVOGgtPO8GjUDHafFyn6eKL94LRfzOp7LVNBqHn
MLxFEqFlc3sytglLBMP9Ovbeu+Wzgw9XyZWpCoEkBYvgH0rfKzuv4+Q/JsO9ign005CbKZFVK0y8
QHpPe+SZTSvSpcLlvbiF3zXObpDGbFgHBg9UxTvynbfRF29ir8eaZjdEVygeOU1qifFv1I1RSGcL
zLvBo7978d0ohU827iQJ8eJR8EUYOAQj7z1C6u+evRujgJ7D4ee3qoKTIbKnjSwuyoeUt6w81jS7
cQpLSJMuKUeXXL3nToSv3XxsLx4luzHKkVCDDTMeXbvsWfvdY03ooWsoJL2+nV14Cg/0DPBuRWoR
Iosk1M9BY9/D/v6m0fd6zTAxfmyQklzVoLognGuuSHRQMAaQzdtXF2uNWGTVymowk5/7JjnPiAPI
D33NvRZKSwQXRBmaHNPjHai2dzxeX489ejc8M4t4YCCsZZXUzZAnm7vLEGZw8L2vX+KfRS56iQ8M
iayC0TzBTXUvfX3wvXejU3a4naDWmytF0y9dIJ85mw9t4hA59vata6TjsWbqZUXRMvmVo5rPTqTF
sQbfjUxN+tnrx2zGvU0LwHPInhcv+3Ts2buhiQCW1g0xALYNGLR9bnFQcVp8jx5rmL0UCd5lqNJ6
h3GTOVGkC6Ufeedvx77oXopk+pjW0NrN1ZbJsAhU9ICV9NjtebSXIS3ekI7xOqK7jFkEPC2yd5hq
8zQz7NAZDm743/YayHPhYlsHtD2cs0kx4PCsQj7BfOweAUFzb5+PeJMllaKeqtRTbC6MncRfSEa1
BzeNewhXIEI/spk3VbJ1qhQN7XO0UHxsF7AXHCVI+4CP1Z+qhdOw8Cl05UjAOTg/7vMZQflBLhCS
zSsVJY3Ogy1kP5hbh/8dYuf/3p9F8W7Mrp0EomBF24xtj4gNLT6t7+ZoX+fC/yjC4t2YRcaXBbxt
QbsP6XTjAMk7Wz62N4dmhL3eyBBD3MTtVPV1vH3xxxqJtkk6sWMT/F5wRDBPxqHDZ82Qg6zOyZKS
KI/rEdmox95/t6ziMg4xB5NByxNlL1Kmn9qZHzubj/aSo4SJEBpjOVVJpF+6Rj1bpl+OvfdutDa1
s4TzZq6SIfs+jDYARC56T1v7my6zFxrNODJH/JyYKiL79DsC6NebhQlzsMvsVlbte6vbSDxWGKkZ
zL5mhp3ZS07HGma3uErn4Y6e4+mxcUseB9MtG95TMf1dgv7HWIp243TuVsjr0hB0GMqaOsdtMSJv
fKRygB0jsobdiMnZl0UofiGKeLTSbTvHr7C4JfMTzv+UfMkSQW8Y7iXHm54NEdJ1eIfDeIBpU9/m
W9TP8pOdQ28pfDcP7AeSUby5ALGmC8sgxln7KZmWFckrAU7JCopb6vWyzF7aV2GCtKRLPfZgrwc+
ThO+ItOld+cA+VRJiTwkPNPyTm/nZs6QauXzcFvOIgzXrVRGkOH7mkRR/QSyq9f/VAGSwqp0CzNT
yRV/bznpLT71vkHo4oDsQoaYz6RZbhBu12T3NB3gC/PnDT71NLMILaLyMnVKbpUP5KA7W8FNVBoZ
NfHJJDbCETZvTVQ0fEJ2hm+yzBWp7ECzB4BYBnd2AAD2wkmgo2pDa9siJsxcNgCKH+Rg/KiMfEQ2
AC4o6+2Fg7KWHKtCot2EKdZooWwhY0XjdsSpj5eHDTgCh7rnXulFotqhkORT1VLxZx2xlzrpjr33
v6hRuIlZeYj3jpe6Uhm/reP/Hcr1/61Pe5FXbKBMCXCCVCHtcM1rL2N5xoPxYJvsKhuJVBbKcGlX
NWHf5yub/6K9PFb07QFHPeytZkj8sVrcMj3AoNXdIFdAHJvKyHUC/cf+o6WdvwwhBQNFsug+Qv0K
5f+ivx3rK7uJUorGIFrMjBVYfstnmSLVTIohfY829ptZfq/yAv1NwyaCTM4Mh8p5HPb37YZEkWPv
vpspfQxhJLlPYwU4Vn1NJLJ9tc5+d3CXQ3aDNBi6YPMIeiRtRIyMBTUsW554SI0rD/0Be6mXBra4
9lo9Vrio+stO0W3sqWOOjmiv9JoWK82MjD2EumbQkWmVrACuZX147Gh5L/ZC6ttGDFKzKz5nW4r8
tpngjh2xtse0GKDOv+33dhp4AIQgCgQ/QGQNMnVOXdcdLBD2eq8psXW/NVjCcUcjCyjKaDF51q+O
fdjdmLU+rNJxh6SnYeT8lhKDXGs6S3pM3x/tEVYKIekQMo2YhocluW0H4n/HntYdu5LYw07A0pgR
QYJ6FUdZ66WO6qVKfJ0c7PS7URsSviD4DqtT34mmUHZu8kWL96LMfzPh7CVfwFWsYB6nCAF2A/mz
hdr8z02AKHtsytmLvgA+HxB/x6YqponxLiwbgsKvrY3fuTv8ja8OZKG3vR5207qmPB2qjQdEvoIp
CyptnSDzvbRq9F5hOHvwvIz3Jao4lhVNhs3oufXieDz29f9mev1jvYFPl/pIWRwr6+Y2LTzRI4BC
tMPEj22j9wIx6pMNe5brzFRrMENF18B35man/YMfabdv2fwFiXEGMV3A9SGpFUwNGyE6MjIHC6y9
TIyqTcghxA+4JYRseVu+QL3/69DUcY2Y+edyz7VwOlu2oZrkoIq1IX9tOj764ruNSzNvgVIIVaxQ
2555yG7DUB079v7bQvmPbiM8z29Ay4PVJTKqYF6Eqwa7fTzWKLuVWLccQFRrhqpeZHpa2rDJRdwd
XCr3OjGLpG5Q7yXy7OTq/RS9Jb+kh+Xm0LvvhWKqj4YR9ApRodZ6SMx2x+fmnSyX30x2e50YwN1z
BHzOUKk1bG8DLsHQ60Z7bBHbS8Uso11qGBEVYenY5H2azrdtsgztsWG6F4xF2ToSOviiSuKhL+Ys
vWFR4I7V+3vJmJyGpqmzbqiyqLX3SgJrmejePP/P3/Q6k/zHHn1P08kAKTM2wPp+TWZDye+rJjtx
H9GVJ4pd3XCoxiJ77Q7SP+p60pJXm0x+YqP+QSTtl//5L/jvrkOuUVL/nGYi4+NqEHYsOATHus9n
tZg/LZmPRQ8gdfft4zvUykNbD7zKprTG6Y5KL4LG72Eafvfyu2lsDHsE+km8PCL6sMcPQiRzsvXY
dAA299t3z+iWuFjhsCOwOnDl0OHyt+iHoTfHZDB7aWDqaJ1S0oyVvxCNrOtY99cZ08/G8sjHjfzd
XyC8Ts0m6zDlxOHLov2PTVAfnM12MzEyQ3TqS7w7Dk3jEnmb4AQtwXBo1JK9OhBR6WAZQuyJCE1Z
fzTOm14GhCEeKjz+BfkBOTxY/FAhlRrH1M+TIHGluzg91OhkLxGccGgESM21y7c4bBrn9NmLmu5g
w+w2Q4vTg1tcxyH8QDJXAU/p/G3j2fgey/p3I2r3WVNjwYTqW14FCOYu08b3n0b4+T4e6Y+4E3k7
ohztcMJlZ4TJIrFxvO0B8HgIkdm6vDOg/j5p+fd8DKbU2x+gEQlXShfMZhS5z49zEAzLTcfMLM/Y
iC3h+YpkBZEo5uuI+FTsCu6npJ/FtxDQ3PNCw+2SAC0WIzW3XpCu4DzGHsUQr2Eh5tl1xda09fZz
rF23nIcJa26xxP36i4goujNTr29d15ozqQFrzzZkYLQ5oj2j7bUN4G95ZtecitehSydVYsMWbfiv
EvhrH8rPByAtvK3Ev1bdBwKegTlUSAJk87ZNoGucw6sh+dTUQf+AnOPsPuxCZAIf+6a7Hjl6LAaZ
xrAqXP0/AbN4zoLm6dijd/U79ppOeNSyimzQ2fIwuoSjei9I4/p+/9VVriPgH3XqsnjI/FZXgOqE
rI6LVBu3ZYYgVImIYZM1F5pR3h46XUNe39sfC+YsRlR5jOTzyaOniFl+3ibefDrWTuHbp7euXrBH
JKwyY9SWXr190X34Xjv9d4nzL1Rx4DcdKMQLqyhfuheoqqPHtG3WH2sfeO+cbP7uJ3aTjl9nSRNO
MzshAJnRstWzRHC7kThsvyC9tw7f2VT/5pPvVXOQJzSLobw5NZ1m7LzEawB1mMdPndjSsICi+9ip
EtmL6Bpwt0QtORptCD0I3egXTEQHa6pkN6AR5R3gIAAx+gGu4zSxZ02Cdybo33yJvYgOQD2WbvDg
lqyZE33JuIrPY5rh3p82hvuH1AUkuf76P4ZejGfTrks8xHQgSBBe9+ZrNifHrK0k2Q1s5bK565zs
qwQUuTM012let8GxzQrgK2/f3XQ4iiRL0FYduIbnyThRAjhzaB9Hkt1A9imwFDzhdRkY0P9qkkcj
Pdjmu1LQEZ8Dy4RHbyCM19l8Fl14aH9I9ho6hyC0TmUMGfxdeJfE3t1Mj53iAZX0trUhK7wG4XZ1
OSHd+LZXSldeTF4OTZt7CR3IMK1xxENnDxp1miYZ5S7j0fnY03ej1M/AL499r6uSTk13UL1+Afrw
WDgsgGdv26WhSeOZcOkq7kJQ6jM93PgzPyZFBe767dNB/cV9ipBd1fX9XAKBcO8lUp2OtctueK49
iAgKgdilFlG3nsPQfkKmODt2qPgv+HE7Znrm0ZCVg5kfECBf9XI8tojvpXSuXdcGudktIkSXDkCW
wS82Hr8z8/6m8N7nehmo8zc4/DCIlBlzqMaKiSJR+Fib7xbYDSE9yuipg2tJuGJophHIRDkAZ3Ho
+XstXSYcPBcszmC0GjfwN3gt78YVbIXi2PN3Zf1Ch3pIZpKVwm64s32GCuCdN//7qPY/ysC9li6i
W4BwqqatQDgl5s7vRAyDUYMsz1ckJY1VB6InSLOzEfEJCNDWFrNmsUFC5kTdeV4yfz5tE0BEP0QS
h6aqU9Ilh07gQbl8Ow55pgkYfrE6dQmi9ONaI1PYY8fu1cheeEMsKNCcaXUiFgn3cMe/wlK5vtOu
v+nOewHh6s1gS4X6utOTurl0xE+XU6sYANfHusSubYau04AItUm5ypZibnX9MgArSQPy69gP7OYp
CXrGZuppOS1jO50EGGPllEWHDsnJXkGIahMUCCKWU3CNLLPxDJN5lLwDqv9d24dvu82UmEjVGg8H
NIXlXEVzDtLaMXkiCPNvnx61C4z8y7AANQBgCGFBn+N87+exRt9NVCNLU98ntT6ZEAiJ1PPgPVsj
/9iSvNcPAu3FwOYl+jRCFJSPTDYPPCH686F338sHIztN4BLO+uRluLCJwCk7dS4+1jB7IHMnbTDi
DlmfEK8ZPg1iZT+pvyXHKri9dnCLWzvrxSgwqigvELqNMJuoPhbYQqJdybzYGZFZiVMnlwRbznwG
thU7WKvsCb0AJlGPzHh1UJFUDsLeX75sj3kJwRV829e9bRJzDbzrqYF7pszAKCwwqR27vCd77dcG
G0TdGRRWyRT+VIK8XBGyx+bfvfSrFTh7HKdoOXW+vKIFw/pUA5Dzznp8nWT/Y9Hcq794wOaQjSQ9
AyYfm6d2EZ04OxpyeY7APzTHuuVeCVYb8N0DQLlOcZh6pQnjphjW5ZgSDLTotx93autEa4qnN83Q
lSlkYEU2uj8OTQZ7KRjrMaagZ5SnCZShohNzXypRH1s99kqwDMRHLeJYnkDaMmfRpiE44+BBHXv1
3XB1AtuNTVp50u3Gz4FinzYA4Q5+0t3atLVgpY046zlNaZsUgq99AUnqMdk/bvXfftIhcYlO0no6
ecKTRb8BjUQmdyy5CQ7ot0+vo4jLoKfTqdNzW2yx4EWK5PpjBc1eA7YEDkfOsknBCBu2182f1s89
qHrvjNjf1AR7FVhNwG9cIFY+xTKAH+W6ak9h8N4Z4e+evtvrgnCD42qXZefIw9G58X6NfHg91Bv3
6i8WhEENfkZyRs5XzXMDpNxn3a7q67HH78rIgI9k3HyZneNJDBDg9itt72nAh/TYWA2vTfaPs65J
pQtK4Sk7ZyrI+yy85f7BcmYv/kIQ16xdiEeLCMvfVQ8xHBMkkr3yC3yGrm6TOTtv1+gjZoMIoMTU
Hlucwt0w7X3e6s2NUYkUrptBTk8+PZYmSPayLz+GqIgIEZUU8od+8O6joXs+1FX+JflCjFAryRCV
IV1EAEwfh++6tWL5dOz5u03uMAVzDyZuco7GYEWEeqSi26tV7708wetg/I9Fe6/n6oCgj1Jb07OY
PHWja2PEg0r8pjnBp5rUl0ZsFtzkrf7/2Fz/vd/7rx/dLbKJC8HS7meOvd9qh7UIeAfo84kxjDp+
buuV8XweBXA1V7A21va1d3JILiOfaCvO2Fj3TOQcbG53aWvn1T8IAUq4GnxIWhlo2G6zNkeRM833
jAbp9MGo2gb0snpRMgNQvPHG63KfZB1pcqmTCYXQSPHp8jibx+bHJFuxBDkIs524kI0h7rl02NAn
TelmkKQL5ki/viBCzpoujxkQP4j5dt2qhjzIFg982MwhGp7dBBOjiL4XOLPUIoevgAOQTFQyDp+m
UGA30Cd9+peYxJWbvMyRKSnkviRf0EKsMMaGXbW5ZQV1CRRKNfwYcWibAMwmAz+weZzSpv02dBHL
folmAegHRs5tlCJH2lfvvl5FejfTJtyaDwiNUoW1nQpYmcA4WZ82XNmEJy+sVwUyNHpaVhhqXSzK
0GyxfxekhmbnDrBNAV/YPLobUAKGIqGToR96f+nS0u+IJUWb0BlVWCrSEtDKocvXuaHzAP1mPwK/
qDNsmpMCJyRrM+LN5kEmOTiKCXwjpqvqKEHZiLmEiuUWX2tsO6AdUdnlWeBxUS5iCL/PQBmX1m1r
8mvpNjD1JjnG7GGTYUo/t3OYJA9EA1p5v9VtujQl3+BRAbrbAhmr4N9IFv4BDo0U32vqugkv1/hb
1ixnH6nGqMZAlt7YjaNktT9nQMHHphgNDoMvCRxI2WuwJqtyBR8ikMSa1LvGQPKFD9aDi2WDaAsJ
OslilpPDtxzHSxjjIC28UDakbc4oy86UtUMx0tUKiSMJ5ylzrSyNuvMXxU5WYo56oGOz9K/rGjZD
iu4whsu5J7Fai7FpoxApsa3jJfY1bfot1WQY77J1wyEQIH4LkH120jjMz7M0TkJUUFoTQoosJqR/
Dlgq6RkBK2y9G0Ib4FTb18hW23DNrE0D75bvFLiwoqUIWfP58jPkHjwz0iTR9JLEIkjLtlZx/xN7
n5Rj0ACRaUrVA2r7wBa/oa+QZ83i3LsENqFs9Mf4dou9kN0HrWXbH93AxwWOGemN0cOMQQv08dS6
8DKJoJ+/tJ5I/RDTG2tonCciyqYHX2sW/ARzFtTtvG4y0VTWGhPf+rKLxq+9pSAhI/Pehxu9Acky
Q7RzTPkvgCMb1uRsZunPmNB5+gJ3+Qacb9dh7YLPY3QfoOpTKf7n0Yt+jb0020WEk3OvbPODAOB6
jKRffYRuftOwcHvQmd+c/XBO+8dULgk9+Wk3tR9n1q7bk4XBI/RwE43cgLS8JhHTi7J6GP5iuLlp
73o6E1eNIxie1Rxmgbxb5iwJwbkkUfgtpWGU/QGSev0AC7l3i2uk7ResLSLvbdyUDQKCvHLtttTe
giFhthuEB5GvPOuirJw4nI7PiWv58BA0dRdcLKi87uTNbb/eZE76tEroyvwvPq1Z/bGds2YqJqc9
ZCL2fqZgohEUID+zqVh+UP6m/QsBvZ1/ArijHh+XOEvas9+yMSn12hvMnTZOZXuGfjqQYJQb+osj
E2Aoapy72cd29SWmknZcQcSNRy2BXsVtlbljPQKOz3WzTLDXeIlpXttUZdFFTNNEc117kv4EgLuf
imZQTPegNQe1D/ZQRNYLYJtKl9qGvldqNYRBPvDNTt+IzvAGJQiWAeIMV7xFB7o9OPCrp4bTcI3k
yRFot7GH2cKYdoonab+HvrMUeLUGjEcQdjf6AeVS82eNIZwAMduGoqDCxuMXN4PPiIAjIRB5lhO2
bd3FAj5qXx34dCCGt7NOAI4OtsmOgHRrLNM2x4m3Ub/sYkj8GQgOiQWBIa0m+8jxlOuHnPQiT4A4
4qbzNADjHefwfg5xxbMgYydjGuB48ybQ6XZ3ZTfj1GIFWSq78WuHGhFOtra9KFDWPCDCu857oTGT
YdlGFDRm5ZsgKxO3bf1n6W9gtRq92axaxOjV5WzD2t0TwLue/ED13QtOkUMH/C7nOjsjNb7RtxnD
DubB4VwpPUesw3qnazBbofOO2vVeNH7PinGTgS7AfE08+BakqjsL99ymgo/aZwJmjCHS+qkD2Dm8
GXFl3D+MSLrr5ty4CAAd5Irns5VZcAH2XenHWM3e8CPs1pTfU04U+tjQCt7+QXi6oScIRLap0wio
sjnjL1v7UyxYpD5RZtr6VjVdTy4w0VL+YZEhmFsnTEeclkAlkfrPDVHJyDRXbR/fqLFrGmib4cBC
H0mRo3Tb9tpNN1MvCDTDgLYb/6QmUA9zo90QvuA3088maPX6nSM0Hp70LGzHqJgRv9gUHuanuljr
aX3pwdQmN2k2wesSDwPEqsLI1CvctGgg5eRoVxhITBIUuFBI2ye8bhw/rtY13Y03hBFujrqaecur
ALl2uIV0t91QFQ3b+gurhhoYMlJ9P3i+3tQQvyDtnGwfNj+LBDDFgPfWl7THp0fQLAVw7N5iQp4f
Qb9Q8uJrUOVvQM3N4uvKvbbIBGjQjErlOsMo95FX12xLU8ydde6ZZCsH0JcvKT0nkcD8ljNie/no
6yCdf2xSTVGfc23W+OIi4q8PEXp/+7VXKxA0+CPJWD8yHIfZjylDI95uYS/XciALAO1Y/z0gnI0O
wcG2W5LYBsWTHjd8TNmYs7HME5+SwGnxZNBm5nbuoR987E3XdkXUt6P6uk5JGH8TYeJSkSMhzB8m
tBThzR8DMlP9J6TWR9mPEckr7PvMZxZif4VARFKIHtTuG5Fo5VC/tX5Kx3z2FoelkK9YPlDtITKW
erFJSoWQhhHIa5Z4P5Eq76LCx6LeX7ZlZq/Jgv59Yr7ltOjWDfcvIhmiL3EIXURBXFr3BfaiUQIi
4pgsVciTmJqcAOc8P0zt3MJyHCC+8zxlPR8/EDFZj+cUDqwf/Tjr9RwHXWQeg8GXyN/FPWv2GqWD
bc+Gg5TzNIct+ZoqUF5KBX58htMGT9MHN0x1cvZlb8NH3D+R4SNnidrugn6YR0yYEcYGZPEQqqUV
Q4iq/FALnk1rAbpz8wRYPPPAne6E+QhY8wxDNHyvoS0QY1izIsmCbnpkCmdMeSsaDui5g6+Wn2FR
C04Agw9DKf06xJfoWh58iJbpSnKl6lr8pFD7tk2RpSYOS7HMfrDkbFvdlz7lSE3KNwHX4usEcxv5
3Cg63sthQcVVtE3vFUGPVDhXYHY3eWIp0V/CBbEHNw21E9Z7MNpRphMYeCedOxJ5+tLhFfznZRx0
UoQxnUvm2mWoGIjb7lvsS2vOYcJ4ADKJRORZEHUAkRMOHWmuSLCdMyxGVucyrnv1sEA6lQ2FoCLh
90zV7jF1VwDqJjdyp9KU+acUBJsVyyhKjlJuEaZ9y43XXBgdYv268DowHwe5BAUuGubwu+O1NUVt
2+gG5RqomQwumhG3brlc+/am1ROCNSL4qrHYkmLbdDblI2BItNTSD28a1ANfrEjIXYMoJZHTrJ9V
0QYhbZDZOoX5OEY9vU1t4/6I4P7pP4QYOqLaerVlH2YvlE++RcQrtkBE3zc0DTfUTkEkn4w3QUmu
16SgsJF/wKUIzNqAlxKkkcOG/MHJNPw0Wq85MeCkWS7Equ8M49ljY5GgXzJ04yJeF1uEbd3dgBme
3S+0cbdNsPLvrjH9S0a4LDqfPvNYik9xnw1Z3viTguxk4UB356vfZVblDapdd3agx7kbakCtp8E6
3erepVmJ7kwLsS3beh5kH986yBejT9ZLk5eGW6gWylAPiXdTi8RYntfouSls8q71/+h07fSnOKbU
5aYTAJIXNDDWld01D+DC3bohNiWVgZtA1p1nFWIfA0p3XzbUBN6tCSK4sWErtf6tbIM6e1DeqvTZ
wOfvf94oD2mRucjouyWa4uY7Klcxn2IdeuHN1E1ddN+vhgP22gyG5zaYZPqZLHzyH2eykOmEmAYH
bDhVtL2Mnsn4N68FS7gvYtfFXemrvtX5EncoRTO9JF0hOWoUm9fEI4TnLnZL92tNYzLfm3U0209A
qSzKoVanMXo3x9iKp7yHYag/IUWnDiuZ8q5/BuN7QuLvEBFx1gnmnRI7mia5zFf53WlOREgeYarp
4zvoZ0lQBtkaZ5cAtqn1rw7+APG4ABc/+YXLGtPeqlkRn+YIFElxx7j1IXfP2BonIXbBkGxud0px
hXmhHRIbfJgEhuQLw2bVfmMxyy4ReNvYIAubfAsUYd53gVtKbJPXMQYEEYfQbYHegWIprxeD2V3J
ZS2NaGT6hcLTrz+nFnP7V6XmLOzLOJk9rFf1EHvmhdoNDPXcC8OE5FrXUhRZTXj4oLZ0dX9FsPvz
P2QHN9sp7UES/Oh4u2YIHIhH+QTGc8zW02CQ7lplnReOTxSjDDOiT+ScYnpq1wSHhe0AW/NNT/zW
3hDWMl+U0SZRAuScUtogBn7E/gMVXz8XzkzXWgQYF22fey1lY6uMNUx+5sobzXnsPZ1dlMqWGF9s
y6ws55Cv5jvLYniRaMsy9V1bNpvz1PjCKzK2BHfd3NS0mHGbrO9d30cNPknSwQyocMpeyMnMKEpn
ijiZz8uGlFwYpOf6fmzCubL1mn6cSeg0qoN426ZHxznPJXCdOUxhzULAF0v78exsGruiAeF0uWxE
YYPWZkuSK21Hb8r1oq16TgKbtH8ZoE3S08Z8vy2pva6reaPAmLipUWbfd4jmQq8jgSC3dQ9k6t3U
uPFLlqIRSqJ1FPDc76Ab+Px/OPuy5riRK+u/4ujngSeB3CfGfgBQqIVbkZIoSi8IiqKwIwEkgATw
679TbX8zLbZbGrftdoSaYqGwZd577llsvZUeqtSVePtlw3O9Rx3gy9OILaB8do4We7QAvv5kYHEu
84jrjBQP3czzHJbQfiOKKcRDxmmksKqu6OY8COc2mfvFrSod2aIBL/yHyufNrk4L0eJVS6eTIUAw
boBXUH5W7SKqk5sH/QVIzBNKjzEQiFQRoIAbZMQED22QpZ/hZ1EWcdZgUSzKoboZR4LKbIPBiDvW
UuVRt60IHAH/nxwKOdD6ph+prW+GdLJXU9eZ8hkB0eOr11fWxsvk4TayRT5WE7sMdyqFvX1h7lGg
lhjjbOtRq4PXNC5h7WSTQKysRVh2LkNtgFHljLA7tQCvxUpoge+M5a2DHAEJjOqC9ED4PTxWKMbC
gIOBfgSUru017VXvnakEiQ+kINlm83EWWTbWuCnTSiwU3WlZ7BZCVSl3pRLFfdYjG37nQ+bQf1vm
oJojLwdy9RleDQioHbiybNfmwRrg0SyCd0OBfmS/tqUNgxILaBfO04AUuyyY8hfFGxs8Ujflc7Q2
1ke3I1k9L2E5q9r7VBR++kVdSpODWqAy/7CK7nWs6pGh3NW9j2K2YdV00MgEUZEWQ/NqOF7ZUCGy
I0IsCGG7WjP1K/hX0Q0XYVU7+FumDK0MQtWTJZBOPnWZp6E/LnQKZNDTDZyRbAeLghhFSeNOXBjz
UtcL9bHOsbxsH+HUpssoGHJHD+XI1q9onbPtaqiD9LXJ601z5H+vc3Dd5I71H7yUCP7qIzKDf0Vr
mQMZKTN+rc1QYe0g+RoFmd+786BT2UFqhNkSy0RGzoUnBNBslB7kijsYiiZ6HkQQL+NG6G4Ws53D
upmWd/BE9tnHbtDzvecx+1Gl0v8AAsW47U0KtcjBM2iMl7pZ5p1gCoa+Wzl3H3HNq6vWr0BrEyUC
uOFxwszR5Fr3Ee/axoWdl1ZPUOouYc+h8uk65sTVsHTeWQq33Ai95SoxKawXdjVfl32PWIm939Xk
yBCTjDWvpfYx1xlf77rMQD08z/D7CXk/peM7N8Hi9TMMRNCc2dWx/AnQMJWhmFdch8CVJZYFTX1q
UHFI6I8VGT/ki0CRSAElZBmqjJJ7sIeVmxcPoMHzHVcZcBOHeHXklMhhK/ZBR7pH2K+X1UOgDETg
CxIYHgp8kZAWs99NEZbtdXThAGyM3nVVLllEO3ydD8akziRln5Z5FDDZuS8XruvRtHXTXC1SbjWO
UXn2ofKZq+9oJh0KtrWgiVKdZw6gUEp3Dyi63WGZaNtk4Ly0cZDPtQ+6HIJhd8YRLCLwxzjhXgCO
SDtuOrTbDqTleV3HB+vl5Ry1fPLrk+fNzbaH/dj21eOITQprRENeZZtZ8PqkCpejcmRXaTZFfT+6
EzU+Cs68aK/WLucPYC/3UAjA3xE4B4waKJPpk7eBTp4oKGTWD8CZlhkbkSX+11ENWSCRgVNtgAds
PXXtscWEovicb71tItwpCN5VlaMyx4pZz02U92kH/3KYF+kbWKQpGWknuum4GNarvUQsN6JR01mo
IvQ4bA8Tp+nlJfTKOcuQrtijY8LiU8XlZrU7jhBl6DAwy1jjNca863XC3pkeu2EkWTzDUZuAidkE
zH80DBVaPDs95JFks4DWZxRr9VgI2NTEBH7zxVMNQIOFTTvl+QeybFg9Ms8T/klIv+FRo4M6iA3Q
sDky7QxoK4QIasniEio0cse6flD3CAQp5nCFC3S3m9aUm3ANNoYKRnf++OINSFUIOaQe+h5ZNrPc
52vn5IvASbmPFgWquObWr2XEalkF5zpzBKbJHZqCvLBN87BCwF8lQWlJs4YcYvsZAGbebhka9RGQ
Ax7qBUUhYtPTHlnX2qY3uSHFdvQZWdob3QGnDUVHHfzSu3x4JZwW+W2wpS3IPSmp2sOkZi84Q2An
Bd6pgW4O85927RLkN7ohAV2sayJMVfj0pXWN9RCQuI3q6NWAU55I3VzukEDjE/uD7kqoFtGANbcT
8MMqgr5itFMILxY/uCIi4Ggu+ei1hwI8i/mLC1Zt41SIdNw7rNcuHnjXVbuaUtXHARJpxirsh2bN
E3SDtb5KGezXQL6sL/FgSEszcZkXejmlI5Eqgk4k0zyGEwPBC1WkDebZGIWa7CTmhW6oWcaOHQAS
GEzre9R2IXBYvwqhLNzKuMdjUCdsmfz+VRa8qj30Dj4bKfJuYWLyrauaGnquChOyEZtpgzqRRV49
6L0IumBdjpWvqHqEZ3QzXju09kuHEy9YyVCDLNTccVnUy0cPZ6O9MPdHaqbk4maNhnRW28xup0sH
fZV6plpQfIEvC4OpNc2yu7XxLZqVYaICLzirgFnJCLMWjm6V2Ea3L8WK7hoEuVU25HUYZ69HMSA5
GiYzQm47I63GDCerzaTuOBaPDKWiKrevVY5pxOeydKZKWMZaz+HqdrRFFrMYinuGch/vcqAl40mH
0qh/zTvGnQpHX8Ot2Uk2qfc+8LkC8S/A/8cvemBT9dh5k/HOJsPA536+NKpwLFhVHURy7uFrDNlc
N9THvMHcCw8J62gySDQ+Yoccxam/ggIw4y7aMEMy6HSLQRYyJlyM6sp1mCRdo7pW4hplEbPv2rqs
hpPMqDNHb0JW+mdKSEoicanZksk03hTWMnDetSFwp7r3JjsVWONgQx9pVMbtbp0aNdwWdoTQpeFE
zu+3GrzASBGLIU9B6xYWM0PmjS9K2C59T53F4t8i36Cct5O3Ib4bJSt8Deuj6zK6op5CxHXky2Wc
DqtpNT0MQNndvq7ERh6BKnJ+KipMAqOONCAA7CA8JYOK8WxuwLYuiJqX9EMQTBEVTemFeOduRGdX
hlkjhz1GQnxQq/uk8HzMe0SLEc8a1ohYU+HaLx2Ph1xydhiXSW+Hji0eaWHpFrhJA9PLkJVmJu2X
19wfrH3kFq7qrzJjU3ONwraQSc3zSb9zDqOZuM5UmUGdCELauWjbWlylWd1W75zChblaA1XZE5kQ
qXMz47sGSDRfN34uJ9lkp6UcdPUBjV6RzhGZUC33cWlUA9iawaOtINGEl7nzInh/iLWLMQeUSicV
6IAXC2P5CQ6GxPqR1jDAbHYNRkF2OqIAG3BhR1l2wxn7dAvgGWQcjNJQu+n1HcVlh7hK87zaPmB6
ki7JjDc50dsmr9FEC+8q8FKNwk4QuNcFlzGeCvakFKLbV6Xs+fVWG0h0/WA14ydXTBqmFdUE65Bk
zLplzUPfCS4x4wxAuiK9VXMkAGzYz80My/qzge2CDZKL1asPTGPhCHdXw6bnMtKNc1W8NsMlUW60
4pYPKWuPDOJyd+jbbqJxNq9dex1Y+NQAIiWYt5p1kFNSAMT3Q8/6vpdgRjkWca0yjbaz622HCok2
BX1eJFLkr9ItK5cHWDKwEdh7ng7bV9pymn3pKkPqI6GQOh4JUN/+BvLyYXxfw5IatU3L2XLtM8+u
39ael931umaeBcC3BCraNMqREPjyhNlKYS3Ifv3IbibSWBeNK4JDjwO+QhlPWxBUEbjxAjNzxi4c
1VklGvTg23pGMvAH4qrM3gzj5rcnidi77XK3ZQqtgx5XJMNbycovgPk8GpdceZ2FWSv6mci2eNqb
HSrrChskFtJLm++Gzt1pb5hptHqeP+BlUf0AuUTHL1dQd4CrUEkMXN9ZOdcedOmFLL5Ol/3xq5yg
s4e9Ac+OvdGrHxKsd/U7OgzBiHcv400/hp2yEPoDYkJQlMxJQWIacA/0Gpr16W2Qy9ElWEbhhTjX
bTG/juXSLddmkw3/OCyTYGhe+nI6ravclo9KNt18d/FwpAfbTGnYwOymD1GNZhewvFtm7LkYYJ7V
ump5sjmUBrcYlDTwYEBtvAHa6iugVhzBlYyPzxCu9iqEsChwu0V0FVC7oc8fQJPwURHNCGV+KMFs
xL6IjA14N+pZpfpRdkSDrt0SzLPmfZsOvRnDAno/FhoFHgGNMPseplcASRnAWwA2ZHwGWrEVXihG
lK9lyLHKjsAQawO1RwiTevSdyQJ5KMKB2oWJ/BMU1us0hJNDiE2/b+aRF2XkeviHow4lYuF+PNAc
VI74P+wwwp7X42qPSRUdIwJGkA09NfZpBKNk+oHit72r2eVZd9T5BfvN0H4v3WXNZOmdCeywA1qw
TWAqe6l3/I90WsiyWlYfYNS9LDERpZnCbc35HQZW7RSLFOLvP8dg8t/QxsTK2sa0tt4R/VSy92L+
cwz1t4ZCvKYzxjX4XFo8KIAWBf+TEpq3dkIGbo06LaRMsE0SgEh6JjcWq7X9iYb3DwyrMDL4nugG
KCwYwUjDZMLD+9fnphivGucZeCDaoQPgFMwlYgGk7oPzYgHdosEqPRIZb8F9+jGF6sIq+ldsozfE
sgwjmqXwBpkYpJnWcQFlyA3Ig32Eeg3jR8zi1E+cBv6ITPWGCzr0Fo8aOMUJDAF6+W5cTTrFXYY6
N3bYmeBOCkeSGlXpsrY/ucJ/QLJ8605Ugh+G3STgiVDI5BhhO7PrgTX/5IT+6NPfsM86JPpZmWsO
5kjzpRr8R6e69M+RT8kbeijK9L7pspQnK2I/wnxYj8VU0z/54W8YZqPvj62ZBE+AQe8wSC3C1Afy
+OMH6o+uypv3PF3mYuS6EElGPIs9fU5DP8fu/+c+/Q03NKg6CnYQrkuwNfDmHTVSJjfz7scf/gdP
6FtrIjH4jeuWEo9LLnXw1QJTchERa4BcIRU0XdhNYGMfoBTi3Z+K56Nv/WxylTkJGyGeIA6Vf2T9
YG9LH/Dqj0/o18X1X7zdb91sZLlSwEIZSxqlcyDQul0dhiv47+vqj+KRofLGv2mZ34p90ZXvy614
7+NJ44fUFlOOXiXLd0hn/LrMFNHN4ShRkv3j2/3ny/Jf2as5/+N72L//N/78Yjo0+1k+vvnj39+b
Bv/778vv/M/f+f43/r5/NbfPzat9+5e++x187j+PGz+Pz9/9YYe6fFzvp9dhfXi1Uz3++vn4hpe/
+X/94V9ef/2U92v3+rdfXjBtGS+fBmew9pd//uj49W+/+Bf273/+9vP/+cPLCfztl9Nz9/z7v//6
bEf8Kqd/1Yr9qvB3r7/+myD4qwbZiTCQFjkQgF/+0iLmNP/bL4z/Fa6JxJdKgVqP/h2LtzXT5UcB
+Su7TGo0gZ0zCgXBfvn/X+e7G/K/N+gv7dScTdGO9m+/oDj7bnuQ+Hyt8MwDNiRaEfGWCdtCDDut
c9WeNQFOoTwDilSFSggOu0tiFn+L0MlhKjC6D7CXvkVubbruh0+sMHHNBSwpzPVEnkXdh+BnXkx4
YfYC9o4Vp6opkmSrt9sFDtd2xC8W9zpID26VLg5IhU548Zq4s80CvhdPIX4AZTRtHNJKePmMgS7g
780rdi4DsZPB0SlEPcsjmJOAwqRzGtVRmhX1E+oaxGGVwVckBjZgdA4iVNmdzcarojQv4zaQpFlB
NtiohN1F9y5A1xJNOZujcdAUUqbgozLrCwsadtCVzG+9Oq931sz1R5iKNjfU+tOhRHhvdS7PgLoP
o86ut+Y6Y0OMWfhRb5gIZw8eOqm9dChV28GvY1It3m7LMgxMoPQaO8ySmhdtcgz0T7TGGAdEEh1p
mpRIC9k08Av2MlVtBw0Lx3TNOhB46NpGINaEaQphztG1nhd7EqCWK0AOdiI2PdrH4AUEVmCiwie0
DbeFliF80cHysMY/tCCJTFhO6bfOG4Y7UF7A1fMoe/IG77mBKzZYHBXbMUCcERqjEp7EzVd4C6Sh
zdIAw1kKUI9t2T4gix+xdB4i5OB4SbqZl3laVLxlRmPvLe3Jrn0dL6LvwwEwSdwpAcOflhQ3jbNu
5+D3F4MFGETpbPv3qEvLu0lZiRwjtsSVN+fX0H+p2B+rp6x3NpZe/QU2G01YgS+SjHMK2GEup2RL
5/pJMO3jzfebW2Px2E5d/7me1xRk5LaMfUgBrqlbJJpm88WHIiOaVvmpreFsgPQkIH0Yku5KCgq2
HKc8CWr+DjeviEClyU4jQ6sqe7EcpJb3MD1D+9PV6a5nhkQzX827tJLZfqn0B04JoKNmhBlpCXpe
hp4zVs7Z0wajljMZU5XYfGVXLXPZJ8DDcjeC2xT3LfbpCE3ZFpNmKp7BFwBrZr485FPFrmTfCrTl
tQppS8odcjDhDmXBA4doqsY1sCJC10ND28MqFv0Fu07LBr4eywCMNsBEqejQWVkww0PjTRj8ZnLe
FWXf8nAY+vkbHADnm0ZQV4TjJoNd5VKz8y2wVyWTwk/AR3Jz6FdbGsOiPr/zcCN3RTXkMTSoIJgW
mOVVG/gBgfZkYj2J99Vn4AVLAeozUnlB2p/poU43FWEYVIX+gASfOse4SPubjiaC7D3kmQ9Xvl0G
TFoUr0OAeEGMtdFFBmOgBNeBhK3Y6t2cL2NUwrI+VpiaHvMgsBEaviVcpjTbjZmhx0UPbeTNnR+t
tEkjJAeysJoB3Mhs/tAiES4qZvooPJdfoLv1xBRWsWERH6sx8PeL8WWErvibZJmNx9nBrB9MoRAc
qTvoMbyIYZy202D+3uYXzSZrMxcDwa6jftPlzve1HxaFuMyTPQWffdPf1KaGiZIu15hPC95Gf2l2
wZyCM6SDKczTuji1psV7Il0TYm6zgT4NdfLU4/1tMdYO12zNQtEUz+4yra2Alp0ynG5YAVNPFBna
Q5DW87GZtk8KLClwajUop/MGw6NlqHBHwUBVSHrYDZ2VhzmAG25fgonwm73tn5vJbzePSxn8v7XH
P7YO7QsRCOxePlow/Pw3ch6v7aoedKL2LDW9avQUc7wJpFOxBp0tFdkYGT/9SUn+a+v03UE51xDd
BVownwb07UEr11WkXxb/zAzQjL6MUnC/q/Lr6HBlQGFs7DvMApW8p3ifaP7vZaPinLnQ2vexKfuA
tCV23+/OucLwbPLTlJzLC7AclngQf3xRf7cfCwL1AgYOAoIdpuSbtg3jco2nTtLzUJWfvaJ86imD
7mGk+x8f5/u2ECciiCB4LzHbkDjcW0/lvm5KCZsUfm4R4rXOsTt2Sx3n+b/VoP16GKWF7zMoES6H
fPOMpH6bmh7iqfNMUjjKvJD8J1qyf3G9fnuA3xnuNNoEfYADWHoD6lrJ7svm+ceX6vuu4ddz0AHB
gw5maYB+4E076IJAeCMsjs4T4p/y+YptLlzYPWHfuvzlx4f6vrf6x6GQpKoQMyeJoG9Nj3C5amIK
X597enJton/m9vX7z/fhPnIpQwOcjHyrIAxSTJQscsrOHsiRW4xC48ff//eXCpMVjdJVE+4L/laa
3/ki8L2tMvcgTDVjoi8s+j3tIvAlf3yg3992X3ONJAMfZ8PJWzuQEu8P2Ltzea80qGiehShp/TQ4
9eXHh/n9W+Jr3HcpsJX7DP///esu9VQUDc2L+2B8oNsjprGhP73k/c/6uLfXjUkecN8XuCU+V/LX
Kv03S2lGUU85dGPnvLup67t5SuQSrmlkvZ/Yp7y9bjgQZ5Av+IHEOEG8FTOu4Jv6q8qKs6ybKKif
veJdxX62Rl8An9+u0TiIFgGEipIovDFvEcGZDbAZViDYwh42JNMUrlgv9X1RX7dkPjVyihQvozJ9
/PHNevtwMyku3RIWULw6LHj7TOQtevxKsPLcR1P62no/2+/o5W5/f16oKxWRODmQiYK3sF6BUJ91
y8vyvGRQlo3zbG7gNOijlpBdFJB02jWXgQxMi8gORN0RtCNCPwcTFvDRM08BOKgh1FUmCvqS3zdt
Mx9XIl4XOCqcC6ObSOpR7hFcIHc+8o5gcIMSwuYbxLLYabNQFSiQQcStwq5SdGc1T+/U7I8hTE62
RDQpP5iAu58gGL9/ZC5nzQIaQHbC+FuXtwpKQ9WBSnc25KD7kza3fnX+t+8cDoF3VgW+DPTbhMDa
6IE6kZXn9pqjo/kZpvT2LcaDwTH9wmulL/32WwOIDlih5j4usilvcvrNm76NIPyu479nKSUVkxIt
OyMBY0JgBHC5kr95i21TLrl2/XSGzDBU7zHV/cny+vsn/PsDXE70NwfAfM2r/csBFhIOa9iN8Y/v
Axa34HfPOHYFwgP8x6fYit7UH6WgJcm8Xt6BkjFB+IcsBxDHi8MYlMvBLDBrrVHTP4GVkUdg+LG9
w/SGhEGuUzy+ToatDx412ups7ufdUgIl3GC7nHRF/sItFWed6umUQ1iSJsIFnwgpi2haUGzFsCpk
x8HMmDShVwW04IJbUpRLZCc4dQ3K9XFmOQg+PXLew2myJjhyUrsdQlHc7WzG5n2ui26/uqXOopxm
35Z+AQm8hWHeSdIOeBef0eKXakkGiEUi6B+qOPOGD1ATznloG4uk1Bm1PBjNZnOnamN1AlJuh+od
nEOhuk/dovl+7iCXwhAJnxAs+rYgeQOTyAF0SCjm15BgkYX8aUw/Uih6IMS4BGtKlt/YugewQmdz
p2AK9SArYuAyY9VnxF5BZQk9LvT2aus/sH7pb3LWiJMU2bCbLDzcqhZGqUWQsy8gHAYnhZQTMEvh
NctrJb8CunTRAglznHXgPC2ATKJV+dmOCkWOSqEh8cASSAa1vjQFJli2nT9JqHpiMAbHnb6wuOs1
B4+mwBw9yPIHEnRPWQ4NDrWLSEo4IUcOvI+rzGbQo/VzBc45xcDO9DWuVMq6G2K9djeKuY8WhbgD
9GbQuDW5vjE12277Ym6TkfdlOEEWHGfD2h/6rENwZCFH9KcMw8hsmA5mrmB1DdYOOMVjNkGsAn2Z
BsnlpmdVfezrADiCqtW9j3QpMD6XoDxs7fjoj2SIkMBaJZaCvRl4pA+zXo1H5GfpK7+e2LU/OHI9
CMfDqubbCSWd3vM0LxIx1x3QKKLQm2uvTDzbKfZaTvwGreUKrQaB+IdU5kEwwvDITOxVomFlu/wy
J7TN9oSI5/S4qMGdVk4Z1LgWqqRZbw+G6v4KUl73LZvUl7lBlD1Mf0RiNdZ7IK8LKLmddzeO63Zf
OV5FIOzlB7iZVjtlFnqnxOLjnkp6B3hFHEtpaZIbgdZDIiRGZD2NW9CkMFzPHvUCNREEraBswS88
ob5svmlFg7DjrowaxAXtoDIXV2if1HHzh/oEtiWS4Jq1O7ZIwITlAxzrxAjCiy3ZfLwI0h4QHdMU
Uc4svR/mWYDKoEDv8DgEg+mcgnKadbt6A3tNSwU5aGWBRq98ii42cAPg511LITkcWWcPE4EGyc88
KGW9stkD6cteMZYeQmpoHnKovEJZTbDlLPpntY5qh8jbeyO2NuaY+R/zbDK3HsRPx4rl805lK4cs
VOkjutD1eth8dLmdT4+A2TP8ZUFi34xbvA2iCMU6uTJkG4TELZVgwMPD7Er3YFGu/lQmfjaQ0AzQ
J5gO+EVnmqgUjQ98aC1OvWUintL1BElqWz434gMQk1u0BFmUpoW5FiiorivaAapCrEWS4Q6GCu71
ZfteOR5Da7rLlvLS37tiN9PqK8qjdyMVo4cV07DPQbYMsbTzB0h7wXFpU/8IyQUcAeC3f7cVeXoo
QBYKfYzZThzarJ1wZX4cgNseGoPcWOghxptp7bbLnN7EroZxGOj+CKn2xnq+H7rpBSyqInbpqM5A
gABSsYHFHUV8UWEFvVm9pTzS0ZCQ0ak8TLWnd66GZp1cKOWqHea4Flzn0IUscE1pVv6wmMoDC2G6
WTMijmAgAkIaPfIM0Yy9gq4AHqJYZhE5C50YqltoTPMV7+msIfIQPbjmddMlQZOZhABhCxFcas6+
AywHFkV9aEUrbqB53pK8779uZaevdelBJVwQIAyFrkLjG32aTPoErh3UReSTa8HyF0WnQtgqFAmf
/QyT+PYlmMkUbQHbIjcqLJZVXX1ZQPQ9LJha34NmPL9uIFXkEZ3YJb92mt/PXV9eYVnsj6NNq1vZ
+d1dZtAruaos9qsuHvxJdrtuq5cIxdE77vz5gGgNjFqhUzkCLyKRvUC3U17qPZJwlp3XmiKZ6FpC
uQ8WgfNwXUG/0Z+KtR12psyaIwSi3YGJJfvkL6PcCVNB4xJM5dkJ8C2KLu0jCjPScOPZBKkq+KVL
B8psCGWcFyHVug9br5PvXSeyqDapPdjgsg2mWO8iDiJQVIOc9+SvFQ/CQnkOyz32h3Ad4dgOjXhS
k0EcEL5QvdMGGrWQ12sBODAlp61fyO1Ynw2gqBJornQvtpEEqnFgPkPZsz1A34ceTgIJNBRz4ucw
c4f+/bUFJzZ0EIaehrIxENr5BCK5ecJ61oOlj7SoaCzzVygC8YiLi4g0bcnBy1so5rwGrCnuFedF
0i/w1M2+BrPzYmpTe6dkab5A2sVLkFK9IvaCpbuVJQ2wfPN639DZHkGQ8SPPd+XVoggu3YQ6YjLl
y4QQcLobrE95DBF4dZ8rseLauTLbg41RBCF28j4msDXdN0EJkaCe2Ry2UIknBjXGrUGpsJMtrSPI
f/qw14Pcw064TEiTvwDLW0O29MGp9NhHNxj/xpjsC8FJQAQIImu4As1uL+GZIP3DG++iAqfmHWgc
OaSoNfbwFoakEU/FeN/KKYdNBye3fjHWVwpjdCjw+aowGW10SKA39EPZjOzk5RdO8iJBO4S+BHwU
Yu+XGvSTLEUSC4SICBQFVw16aaio7ERsRGna7KSZiyeHLuPYXKBcM+T4aB58JuuYgbJqYBWAkcMO
aicfJNQV+rE5d3E/Q8o92/JbydLhOef+q7v84/gQ48EZT7lFVlM0eErf8Mw9lwIjIZhTgoiogvqw
DH39iuEW9ItQEoZA2l6gcH02jnrPM7rkZGJwx/QqEry/RIJEE0fIA2Qj23BbVsgEaNPZxbWm2WFm
YODLUbmoACkmckVno0KtXmRhcLCDKLyO1dCi3LDzep5q8pxBy+rCPBu++HR7Zbz1jgDzhjFkoBSB
pCCLqwUz852AijlyYv5Ca4lzJg6Lxwirhgi8KGyZ3uxuYZzOQwodWrwG89LGXmfUHrYAd9BG3VLM
kUZoLQb2OGRP4KntCliKhJ6TWehmttxBlyfidOq+ec32OnjeCHTXgqflUwiYYKt6hcrDJI0W4DZN
IghX46bYgg4HH1yJ0bsY5ojB23fHZendlGh54h6ZtQfUxdWNwcpzi3FaGy4r8Fg4mkDKZEhqIm8V
/SfMFAhKK7Af93DYcvsZTJgYDUEWN2W6JpMOsiOF02UE+t1naCHqA9xEq2gC//UElvwE1/5Gn/pR
EOycGS5bALsaWqwqqRe+7dmWIlwMAbNJUYsXWl6YZAQ8BFVO4gryAagheJ9/gDhmDjuKAr6Ct+gR
Qjig+hiEhWLT+jr35O2g6w3M8817zOqV7SaMcR4LOILjVcU8s8dWC+y8RDzHCZptEHCrVeCrLcsJ
CqQ+6numHlYFGD+g3gJIZYGvCRtfWjjiQCe+sZuiZs/CR/lVNP4SXhwRIEZHhsuhUPV0SVY08dax
LobkENzKduKHrBHjF2SPp7dgBPbXFzJ7BO6A/zAwFLU+1n5suvkRkr17PHEsJlarO9hiVOfaoo4V
i/mw5AMeGzsEF6v94dgO9GOn/h9pZ7Ybt5Jt2y8iwAgGu9dMZq8uJVmW/UJYls2+7/n1Z3DXvait
tOGEz6mHwsZGlZiZDAZXrDXnmC0M8jAbN7Wfv6PaazeWC1oAYxnWroWbsaqbsPOKTE33aUVaoq0a
3GFl1G/CwZ8OosDcvk5hwbygwsHJqwRnGWY8Nd2jwj+FElwHz1nXbBOjJ9Chr/0HK+2H2z4wg1s2
umnfVyneUTMGWVhh0qQyLLaijMg+DRDWsuv77W1U4aQ26tI6JDh6Eb7reW6vFMajx6YxzO9ZnsSb
rCR0gSFm97xgkHlrVv0us0vnuWCtbByik4O1MsuOmyjNQ9HoyMg5Mh0hjZi7puExrJCdH4XuvGMq
szZVzsAXj17IKyYMPbQKwZYqwdzkqIRXPl6mtVKR602z3PtzDa8zKiBetEV5CwGGJ9aC/Do1d6ls
15OPrcqsqmg7VtNbQidnFcfltMd3+8PMnPnWbVj7LXafQxiZ4d00mlAi+jxb2TW1pKF6bRtm+QJd
lsFalo30GHGFwYrh3/w0glm59/1+MUVN7uD1iCz3HeSR78Y8tluDUKNdNQPrMEs/3qeT6N+i3EDZ
rBfBRiZ6t6/SfHpwjHB6idGPHasZbaDS5njlIiW7RdeHxnRSCMSn3n1NrSrG0STg+tjtOHihppE6
wuFrx9jd3kSu8WiGUxEwkB1Jt/bN5NEQ5R46A70jQegszy/HsGJH6RYeTcfIIOyRTs250H/tGYVt
2T/znWk0g5c3cASMPKLHNWgTWS5dtWpx0m5LfX7iOGYx8EaSyS+HI9CnxNtPPpPKORLDNygO1iIW
be7nHJWlIaYYrzrnZV0E34PKfWK6q61AKDUrn3C1fWrE5m1vV/GjxVo6ILMNdqrh/UWhGt8RuDHe
VbOpyNYev0QNg8Oc6nITdnLaYXgrNzMmmQ3sinANR4uCMMFd1ZqpdUTJ3HiRRWEKLctAgCsIOy6z
w8BjvLO02fGGSGRbnE8FalF1jkQwHEIHJlOaDvXJ0sdk22PJ89jb5I2NHABnaRDeFblVn3OZGkeR
5xjbLdDLsrCElzZpvq9L7l8Vj+AwwojQ7NwiLXemmZas5sL9UobRD63AV1iUprnPNDzbieZ+JQO3
X6c42CxkC/sK6MxKx/N6kvhXOHy6Lxy3mO/3VFJ9G7ob2fSQt+ZKeH6PF3f2DbWRM1W7hfnmEEut
XCvZsUk4GHLwQxZ47SPhFbbCGxgInbGPhTRhfkZIS11m8q4O6nm4jd2eJmRjukd0uNYnBfZrZwYk
REVAntaqKoa931nlOoaRsBsxHq/8WSs3TqeZn8Y2QzobzQHsLfGO5CBZl66rbrI4fcMqVB964uLW
xuyP92jixh1WrR+d3bl3U6khlGfIwB5ZjJDYEDKHNZt9qMX5CT+cu8dyMGwIEAjXDc64HegJzlOh
co59Z6tX2DeQsCNpfpFu5xymxM8e+eECfvIx+V6N2rIssq+qN0b2K+OO58S6AQqdoNbU243EoAAG
wihXXWEZXl1wPg1L8CcETgPlKrC+dw4HuQpRAOfSCD7zAkQJ+i5lZswWIwcO0WOrMTm2Z7wfGLax
8LU/fPhk8AI6y2t01oNyAmfTdG538ocu2Lsib70usOJjEQzJ1okIM2XMoBWiOehVLvc8GOtoUAc0
Aua9kSTZs+bMBPS25Uvi1v5G5TBGSn+20N9E8ZacI76BSGnAm8WwsbVGHcpYvKowoGNACbd19QQM
RZmguYZ/tR4Tfbgt6WzyppKvSV1rGz3OGsbNxrCjyy+39K/pqduFHHe0w8ClFHnIj8pp+TDoybLB
asSLigTrbYt2BGx1DqNkqVRDlSyFKgCNGYsmJAFzcZywgRdSpz0I9cuUgXawi+6n0ZgNivgu8erU
bjaNmPVV4gCCSHqVPBYxNZSNk3sXIuA/aMPU7JpiyPdZVwR7q0Jr3yu33mRu397yFZCFjiq9Je5Q
3Iz+2H7DQ/kFpUC7dsYWpI7KJy8YMn0LWZeqAavjDkAfR3c/mPZ0sTi9RyET/DnIbtwmLJ+LIC7u
mQ3/LASHJ1GhbrV69E7tgJ7FVXG+53O66yyRFCq0UDf9UNR3ssTdb9pu8xDVWEwH1b3Z/IftjQ5K
KqPknnMMYQS9E9xF05xQEEFfOVT4P7f4ktx9UjbFCUcRIKoWJVXo83OjlI+PtszsVzzf8ls7G9MG
sTc672ZCPFkZNogfHsw4LG02bJAAN37gB+tyNOmqsTGvVNl/crDhrvMqhmpWt5A2mik72PxK9wwr
eA6cuMYcUolz2TooZeZGp8D0o92AonyjCR01qN+52751mpVCQr+mxUmK8dx1eytI+20VOV8qJdtd
Tl/sgdSwceNG1eI0Zu3iVQnvYzPqceWOYgcyg1cVZ7utDW5ig5wCp7oJVJCy55UEpGIv0d+AU+Ay
uPTCc6BEcTDQp9yisMFMZwzVYR6lhVSkT7dOOyJbCpE9+GWUHHzIMOs4dhKvm6RCwRFBOVPMcYoM
+yJrkl2xzcS2nGg75E5Zvw9+FT6R9pEjly+wrue0sv1oaSJzXBzWWm1s55AWx7ALtdLjZRatCWUp
APcZqwFUDYH3qbxJ+hRIoC1oAqD7pZoL8vyE00pug068JmGlr4PYX7xLLVb9YSYmL9HAbIXAiYDm
5CsLvceN1OV4tEOCR32OQpvSLsob6bTNipCWfFcs+ChTWcXtnOqD19pWsq5Avj2EyJ32WOJBaGr5
jzlIsgMbbbfF7dLCM+2mY6xg4wWtTx2Bz33HjfT3fbCcFc0G1Npsaq9G2jteZuOPCw1rPCJwKo5Q
veRzRcg2fzhABOWE+haH5BvNc50OzKytAmwTK7CA2DWBIS2SZF5NnZaIXacSWEGw6Fa1TEsaw/WL
js3MmzhPbaYx9lcaQ+xDQArl4zDVqwY38YrYwwG4HUWbUAu30HGnNcfIlh4fx3fM1s7nbJbjTWlo
z6An+01j44Mr8ZTyfkBbFOg24CSnoTE1V99VSu+AsbG9GfRKrPJ4rh+WHv/axc80r8As/RjCNqP9
pDPCNIopXkddEuwTkC1epSrts8+J4UbW9CYjklU8ymt9gR2pbU2vDgfKg56Df1PamwOffoUJ3d3U
EYjXXpTWHY3MkBYWN1cZ2nQbChK4tJ50TZgX9mHM7O4ZpxvSxEjvTmOkq11jBOQ3jXm/TuoKOLee
LsOHdloZTlR6riGrNZp1VofVRaehsEGEZ/j8Y6JwX6MEDVqdivqpq3Isdl3jwOVKk+62MKXmySQx
1ppWyBfGMD1GGArBVV5UAeOF3KRdmkW4YlEgucUqadP0Ac7c57pfpgDDjIUxJHBxlkN9Y7s0TnJn
qN8TLBX3IGqqe1lwnIWlMuycOXqJZx96DuhYQhhyC/m7P5K+AsvM9myauJtcUuqoLig+KZVL0CS6
07JSoBGMPlyewaHt1pqFfpeP7rdJzNauigdBYyqlLITB55k4LU9imGd4OHa1g33VbwcO9mvarvqq
0aZkazh5cjPG8nsIdg2hqolncepD0FwRfNRxBQeovK8hfn7pkkK760yqrHbEFKRjJVvx4PgPBkdG
TsqpODcgsMN1bdMvo4kAtzAkmdzBOnpqI2u4QzbVbOuimT83LN37Vi+zkEOi4yBPLD9XfY5MS9Tl
s2KYpxAW+AgomFfwsjHMKP3mxLo8CD8c7i0KLkz+Sb/3Q7z9ZhOJr46b6T85Jn4xE3+4Y/6mf4WL
Gb/EVtHh3KTXerRAua2ktMPHil7cThv0ZyUiHCnksrCHOFuBufCOhfdiNAUWZDF02bMOjGOlQrhI
GEdm6K2AVHcpMWWmV0xpCdWkLCdKHdYKaAja2rVt3nPKfGdD7O59IxIwUdtHZojhPuVNQHOXsoHo
cbXqC9pj4KzgqZix5bktjrU6hlTDkE141WwlN2kj3/UhSk8cL5nuVH5/X+sRZ9IKhmLY0Eb0Q+Wv
ymp4Q35ibUIzC3fweXpE/KnQbiaGD56D3NZrWCkP8UAboW/MnrM0PQC4V9RUcW3cZPrUfxMz7+VE
Beabbfk604esH+9B+Gib0gjlURhAuPRUQxqr0bNuaIzW6yxk3xeTq/+cs0GsQ4zyjzJJ46eoCqtP
Fra0WyMBS0BVgS+8cdsvLbN6aUeb9KsmxnmvxW1/CPXKyFbDCJMqiv2Qt1PUvbUiVQd6zMNDqjss
S2cw3CM7UrpO7Dr87EZJeTTmrj0NvB/XQOIWD7ij4ZFkItyIdi/xqIGijd0Nh7Ga5pQW41Ur8mld
YKs/gVxsdqUTt+uSCDTq/8TeZfCk1l2AKchzgeh96oQTSwZnNGhrO8RvJklGap1W7JCYO6uCdF4P
0q7zQ5v6dmsV/vKO5swll//Ko0KDElTwfQ3mZmVSfvWNVuyxLr4TZzgfmRC+ju78Akzn3dZ0WtVd
6BjdeqzgpFLmm8UnB/dtUYx6u2OpEl6qoUwexhYarE674KXShHqPKzlFXhtI58ZPQoPygf5VEVkZ
L/0kuGkgmZ+ndM6Yb1X20bFW09DdRo4sdzoMmFs+07yqxhgZtsyqZK3ZDiqlBLl0M/sDZyLWC5qL
ODBA0SXjtGu5RTvLD/ovYWzEN6TNkqfVMKLJBTLOKLMAxDAjvKPLMUNitPoAlhJTSEydRcbMztU+
F5YG499q1Jp+HCasoKi3ESPkbS9y5oihPnvKb8ONo4XhyUcEeNTDINiHPh0UrM0VJxobCOUgGLvk
CSuSecgZvmu/L6uJg4zKkkcOZIheK9VvR9ca9qagila+hOWklL3NWj/YFlk/M5pnD+jSGdMxRFf8
q8UMudHwES9Lqv5Apes+cADgJQZI5sS3vH6gszQaTrO23/3sHGtf+qqceJOH9N6MCh5I5tY/I82d
QW0FStLhljoz+6VeM/IATFc6f8MEo7/T5NYXNMVUP/V1jpG0C0bgGWm7DROgI12bEdGhh/Vt66cM
oKZBepqDFM5ubPNkgyNeK6slgZYXFPPu6J2ztvQgXKF6XYq0xs1qL8KkvTOY0az1kqmT3k7fiEfi
mJ3BUWYW6MJbwAuOarjtprdBkAdU1wu8qw+eeO+pF38xEtB/TT7zq4vvbpXBCK4rFAuJEXFeAwfK
kJS9q2i+p5adPBhMmTbZCBoxcUX6OHWu+Zq02fiiNWZbef1ID9YNIGo0WEVXmGCbVdXSQrYT69Vs
CkK1ck7PLlRrUFe9PM25RlpRpEFBc2yGkRyIQG219sIeLrGO6wx0vmkQrMJtXGg2FjhwFt6YjF/J
LHYQxsYFiZWN1WeUqomxGilC7jqjR0JM4VDKhS8lrHornaHdE5La8gG6fp8FQ3BEWq+w1dvydUqF
qa/iUFGsuPZw31W46zGrhycrMPSvWqqomMzGL7ZmTiowa87wRkPiUuf88gx02gRnmDmnqTNRHDgC
wlXNSo7NafImS6GB93XyHXWm2V04xMdMLyWDR6T3kBDwVWuGvW2VITbaULQ7Ps24m7SOpBUQB5/r
fLH+6r46xpMqn1LIps9BFlLtx5i0oTaBwxnaNyDfHW6UHEIL2l0PmXJ/Cssm38aizVDXRyEQA8X9
iCVFk83kulhFXW22nl1O6bM2pTF+aem8hb6KqQHG/mdZRsWWg/ywy0aRPMGpcPdCr6K3MQHADKa5
39FwGzhEZu1m9kvYmUxKHxkyMlIFTwHIwC2ETBCp6/ed9HkP6D1qfGOOpjP9cEa1WJMlxv4Iajfd
ARZmjfkFrABV4uTsTLMEfdQZYBjpfRCcpRnTidbg7PWhzdCuU9PWNNI7A5HyPexRE6OL8Q6uU6dS
pH89GHl7MuYMsiedXcZQxSK+0czvepfR3ixtnbag+Tbhj9/Y4TDXGG/0HyF1P2BhLVgbEjK/TaD3
rOersB/WfWRaqx4bPafVERNPq9H8KQI/fiKD0H5M0iF+pzPXdVuznKMHhorI9Hlcdn0HbxQZMuBy
lni4dsEOrAqjDu9Shnq04Wf9kKa0yUWRunt+7eacV72E9tHJhwhYTkQ5fd9T9pxNDm4VCpyU3LmO
RxUjfr4UwfpG6kZ1KJK03oh6D//sFER4jJJh4kEJs3LyLEMnNCJtM5qjtqiwrTCzuIlySCNZFWbA
qf3iXUG6Y6SiGSerkNaXsCeuZQrShrJjqd4oUrYMAhjY2YG+YUDsHlvRKq9n1BRagFGoa6dqXdZs
JyV0S5BXBM2hU4wCHnVVGPKe2YT8knHsAmExU7w3C9uZOQfSgdSMVL22nGF6Kcu22UugjNBTYUvs
stCgZV8L7S6JOoRYdlhvtBYm62DhsykKk9/CN6Z2Z9Zt+rMXyn/1Gzmf4ziyXkgqpWsVBxp9x5LJ
Q2o/YvVXzZrS81pI2oUb+h953GIzM3liFYOLSyFhBUlPbwm8fYCKeGszFe7GaGN22cmspntl5J9a
MHI6KoSi7Dd/Frb9KpxbJM8Cf4XrIt28TPHs3UqfIza3B+g39c4d/lLljqQamwdmPbSuTOnUhWgu
jASzfLP37wXbDzB866+CapdfzkWOpzsOXwDt6S/6yDHXhw6a2r0+prcJ8O9Wu+ay/ydo5N/i1kU0
+48RQKBiXAZLH7WFSTdNZmDV1Z0UgaCvpFlLO7EdTmnd4ruxsgbXj5o3gSIvTjL1v/N1PfHKnPOy
Fjfpjw6SD0fWPtSPfQC60R3HaD8q8h8k3IwH4GHlVwoCpgDAX5hB/PkOL0aCXz4+LB7MAK4BI+ni
46eS2IvRhjXMGHHV5/fNsItsUhecF50HtQB03YTNFbnkf36Uj1ddpM40IjCk6LZhLuvuX4JMHaA6
TCetvQuspsbfZNMwTQT1FBKLeXjTBZ2XVClgEzGTLxmHyy+E+GxF0UHbbaaCn0t3fKbzZO5h+DrL
+3N48Q0bz1qJ1amTSx8Zs8ZTSANlq4kg3eumaTLViNvsgJrE2opIzjcTB761CXV1w3y08+ZMMF9y
m0PKKdkjeJuMCzW+9LLLoUEIcHKETKC+qO19AdWexgZtEC2g1Z/X+Sd/tE1qNByXMGkleTcC/RGF
IBsg3sCdn89o5socyF0XtifQR8U2srPkruUBeZq6rr6zB1ZpPlfPyei395HQm1MOnWNyDqL0kTaB
XoNSG2v7shzhww/ld6oJF6RX1bzYg4b2LBhbr0a64cV64hykUx8pkqnbw6gYjppKf7BWnXPYO8zv
rX6+tZ2sOtjCHV4j5hH0oHvL3k6TKFmNnAah1xdEJkGm3ILZ+Tml0CRQ/mseEOJ0C16/9SqzaZ6K
xfc6tn18l6L0OJdlkJjbMUvmw1RzxiR30NgYo5UdXXcKSgaiIoKMP5sb1Wnjmgrwu7Qq6zAvIqcJ
J+8x84XVrkYyWxnMjMYq4X9zG6YLTZJTDEVANJr8tml60LQpfmyKsvMGW/QboyhRKmaN/8Ox0nAz
1PeiUhsnwtYUhKcpgjsdw0b0Rn0oHiY6jD+kldOPHhmtlSsohzhuZwSnTUPiCFKd6SaQstrCyMvh
GBKq62quWvPCpgXjUKSfXKt7x+1gnN3YLg+NTdarIbT4TsxFCu5U2lg63GzHqZ1qZErgIza+rq0H
2aTnuCmmjd5UjMRBqKCN6U1fbaGCE5kEW7Q7wZeePdH6+PrwVlrpqnPgI/bW/L3X+Hc56y9ZkZnB
ZMSWpdp2RKPxeoYgzGwg7F7Rh/P2tOdkR4BvcTLz9ivDk+hTUPT0eRJETngrgruq1UcvjuvotrJN
uv9ar3vz0OKmCYuyWJkQalcOHptzqX2Zms/tOpIShCDV447w1PCTY5QPpJzcRBx/+szPbqO5QxoY
ph5KvuIlDxvjax0HyVNQNdWOJJXwUAIXOHaiC+/coXRuqB1o7vEJZgYiqTlySLCtUzSRN6aYh38u
0CR+ygH2ZHOzr8VQM/2Lc7GJ8BQwLLLHMxAutQpy/0s9jd/9xijftNrx1zCEGCbSqnTuNEQlyEhN
ED9zQOOEWfEa20B6oFc8HHU7nBhcdRz7m7ybdwjVnV0NYhKaWePFcpPWnhX38rPToy3NFHXBijIF
X0LtRsy3Xc1kSAkjeMtYR96GcAaOgaW9l65kPNLkPwIERiAQEbbwEfyfCGlKqIVBj66t7uCL4M+e
7OonxE93A3GBBnewaFJT3d4TNuR6INGHo+QNw62O4J6BNnp2iA2iZBm/WVRv7wLY4jEghwjLcK5u
tdCtwTBP+WY2VHXjF0O/KZvBvYGnxuHerUi7NHFQTlJLaP5j6MxUSb8Ytl3wV0mAtqtgmTu8gQFK
Ly/ly0pCNIXZERrBAmICa0OBX//5PXZRqfzy9y8l/rIsGho9xTlNzwCu/PKK7+/CtOmi7Mfkv9gL
eUtQiV28J4G6Nn5MIfNgzv6pDYOdqbpj2gP0arD518w0c7b5P3+n311TEVYrXaJ88QBefCcCFP06
sFrxIMPQHjfo0eZ73c+jJ+h39lsLWO5T7SDqzNH4R1eu/dG9gj2MUmZxfyhGlMo17MV59eEN7SfO
PKLSr/JdNGwI2mqTK8XlR3vJcgkSm+VSpZHdJOQ/tqF/XQL8gk92Q+/e4eIf30lT8JsNWZR//g2v
XeSi0piztFC+wUUUcUyVx/jeiNZmfKWiuXaVCwcL/SOAgtng3nH0mYc7X64lgsju9Ofv8nGN84O5
Di5KxS8GGsmQl/ASBGszwPgw4mUbddtgHKq7eOqDKyv98ru4jpD4KA1l6Rjd3Ms73ySiKXW9mh8Y
MgeA2aZkl0R1vtWRRxw1mSZXVtrHCtQRKOltrHuLO5lnizL040oTQ2A6jDuycxF+RoU+D69uQ+/x
QTavfpQj/7zmR/v4BW1sj1ggCRhaLuaYuEU/XhByZygmAlsYdIcbJGgtCPsIQaL2d1vSL9e59L/i
EqL3UMhbNffOPZlM0wZOp//1z4vi2re5+Pk6Jy0QTvNtSoAXIZ287xoq9m66cpc+rj22bMdEzUQc
KpuChZ50+Rj/elhJNgC6WIfNEzgx3PLVWtTOleV98U04Y9r8eYGjDIc6ZBf58RJYcXwj1FP/iTk7
nWGao5NNC/nKrvNxY8NSL9hOJT509h7TtC9zqnMVwtGuiuKxld6iRLG96ZrJdllA/zrdcAlDsGU6
loUMl7t8sRvgq1YGI7rq0acqi4zS88NjPe5j/mkw/y4Re/k+BpCwxSuO13Dx9n/81Qg8TGHldsWj
/Mpwvf7059V1edv562wCGFI5AegQWy9ee9pgkMbn69ljph84Iul/1wDgw+N31YH74KnBe+osl//X
qjLNUcGkMLXHfgBUd8bDcWXZ/nq3bcmTbinMZxZiyItnnZSiFMKzMB+3U/KihwaKm/zvnPTMiKWF
Gch02VCWKuHiMQdSxxYztvXZ7idELZsefxvHkL+8D5IlhVfEWL4J3ZKLJVXFmVI9mWBnZ2fFG7r2
/7c/f/F0QyNXvrb8eaPfwpuW2z//+csnG+AEfRjuNQWgwZZ78RONVeZHuhzKs24OmxYNWK/jNngh
KOfK7f7HSvzh0ZOLpAqDOyuWdpV7saDyMpdNMifG2Uobg0OKONYmpkezRZNadNn9IjNkjECqCN6/
eaT0GF5wRf1d34klASnXEuxoy17pXDZVklKRSFCN/WOw97Vdrv3tU7P8eXYvHscFS3DZEBQE9qGb
MvtHqc/fzNJ8hYT05xv2y2PPFUzeytC0bGr3S5pGKpoq6KXTPSb2uP+iMVn4899fbviH2/TP884b
krWsllrz43M/DiPyZbatp7QEJd8mJ4ZnHnaiNeCdA9zpDYGrwbW18dFe/0uhcYm8QDEch4PMM2ha
NYgAFd/URF9UU/ieDA3Sw5JpFYK1o1Y0p6zszn/+yv+cEP77nf//5fHBOzwE0r50OU9G1CKADJgC
VvWRt8NrNyPyR2fTR1Hk9b1v0XvByDaV1tEi11NjsHTlI/yu1GIbp7Jnx4UEc1ErREltiJYh1llq
xt2otbd9GqMRkfNPp5hfqVZIcwq/kUN4W4ymZxKzs2L8ihom/hZr1r6OF5GqWI+ZsxayPiEIvrIP
/fYDCjqCktAAR7+kqnV9gG8UJ8E5zXiE5wUC6rqrdgmvzDExWQVEc6v9jl/jSu1x0WT/z91hQCeW
rVxYbFIfV2RTknOr4jQ7J9i3monJAHFTdGI3mfmJJ8zovzrNjTZe2Sgu9qtfL3ux8U7MdsK6ZFH4
aqSntK/6t3Eg/+pshq4Xja++j4O2uUepgw81vPKUux8fw1+vfvF2BJlSYHHLsrNGDMMKe+wptSuT
4Q5OKit76y1Muy0Rm6shxDuBNuE7w90faW89mcQPcLzbVuCxiaBhPmUelM6QeBQlfonq+xDWGiIF
/cGkO7cVXb4pB65Rz9mDs0g46GbugNGteaM626nvfhYZRikzD+AL4MWkFStyrEGatYlJfoXxXt+R
krdR8/yK6YXACCRHzlDi6Wy8rAi3U5t7hsGCCdhFBjnuO7+kU2ykn1I/eLZy/cFPyjVO9XGF8Qj5
0uSJMj86ldioqXoaSC52C1QlY+7MqyGzkk3ZhxCwmM0pbMRrn1BbnDsw/wuSsCz5o6/UN7xeWF+H
dlNnwI9pr0XoUhG+ILoOgucqasgSauRn0QQn2/mRMOSnWftiqUXM2/U7kn2YDCK8XBOqht6qv5kK
9Txqw00eE+mB3HLd4/Eum+Dxykbw8YX8/2488xzqLwpVefmcsQ/Qm6SbeNYt54ERMkgzFy6yGLTj
GEgCJ/BIZfibrHlnxMQCjv6nMCLfD1kCw7Zveaedcbhc2yGXXf/jDonUlWnTP9UatJCL7ckoGEiT
1Vuek+rd5ADIfVLoVzTxqYq3LnIKbfrW9s8G4ddTvbvyk/z6LCB7Yrhmcrq2ln/6uAHAoI57sj6o
UXotP82IwbaGJgFEt2pGqDrqP4m0G99mt8X8YdflfZvOb4grwuMsoPFrqWEdu8Ft7+tqwrQWEY9K
3L3a6kPSvf/5sxq/vsn4rIpyGRANRfklbMLBj4FC0yzOtXuI+veo+OzMwCPcGL3Bg0KpEne3gf4V
7eqqqO4MW3+roR+ac35Tj/c+RBQMN57hfMsTFH75z5HYiVSreXaxUafMFkFLBMYN+Xo0xZMHN/4r
Msqy+pbBHyfK5V7T/LnYa6M4KBmpTeV5Vu3Jn5KHJKoiKAZacmWD+82uTp0kKDAYMwLnuCzE4D2K
WqIZPOcpIm2GNeE7yh3w3pr9PuZjdh+5aryNLXQASNKxGUSjulL7/mZdOexhHNCopGhzXZygLDLh
B6K6ynNUvUyD+ZhnMyqcaoXM3E2/Kz298pL/9RXKV+b9SePGZLDmXDxEmh4Uupnw4wa5a31Xw5yi
uQEIGNhtuDeLUX7KkprMvFHgeGiRNvx5bf726xrUva6tM4u7JDJpeodqkFACThLkRyyzTQIa88eo
zbIVuV0HFeRe51pXnt6P9eo/K8qRyjVp0PJEGPLiSzd6SBzRvPzIIXDThg6FPf59hcAP+99r/PNQ
/uusGtl+qc19W56V3LlIKVpyXkvzBRkzhjpCBd1NLqLD1OVXFtDyNFzsinRJDVpxyqBxdVk3lgaB
G8J3+EWF+9w7JD4N/acZDd6fb5z49TqU4xZteoak9Jsv+35VhLpa5nZ9boR53/j5JzIF0Uqn+4Cu
Dz4fD8DTM7yNQ6vqbUEWfEPAHNq2njjT8nFIxJWVtGy4H7/3x8+zrLR//d7pUGbT7Dg1FRmpz+xO
rBzk1qRZ1Nshef7zt//1hbhczGaESaMAn9rFljRCJZrxxWFJi6KDXqBv79oDuSp79PZXziG/uZQA
8EPjcWlD6pdt72hi/5tQsp27KH4i9tw9J6J0t0Esfwb+ZF/5FX9zV7maTbIR4/0F9vvxV4QZ3Im4
b5erUWyVzVa3SRGTVzadX596jqL07ehQ6ygtfhFyuNgESTFuziXhJk3WfbMBCJiGwy6QbOK2ucGi
cuWx+PWRXy4JaGl56OlVXzzy2lTb6Si4ZDIPEpKG0E56pQ2f/7wufnsV8IUcmnSSxi4fPvKttQzL
MI2RMj/nvXoyjPDKb/ebg6FJx50GD+JkZWIT/HiLEJUrbGAzvZ3sZy2LdTUQ6V69jw5HwBKdw+ip
/DxjGYvd8Mrq+N3X+/elL54xA6tO4DjLfWvKfSXIT3d63EN//g1/swSXTghvPxA+kiP/x++Xl/io
kLibD3bfVwCYDOsWt3p2miMg13++1K/PFpUbHDtoijQUf7ldJMC5zWTF0bkz7ZmFh6w7NKAmTYyx
vbJK5iub5sUehQJOudw1xFG6pFVyuW0kAf3sruincy/AyWp5Vu7mTocNTBbhxkW+w6GiMa6MUn+5
KOpixmYYsWEEsPYvVr6fyhTPU2efHb/ptr4gNG0Ip+TUm4O9XRJ9j8mgJddW6fJX/7UdA1XV6T4u
vVTQQAzjL3ZIo6J1ko66diYIbjjotUi2bQsKoisEYCHC1O81Oxo+c6CEm0SpfHSCJsnWNRGkr7Od
YMuU4UyYUTek56gElJFhWXiYg4hKZSzCY4GU4M+L4WJxSxRzdJgok0HIA5hyL36nMY6A9ZsZfx/E
kBXuevn05wtcrLaLC1Dlf1zYCvOx01vUOoFVrmSGHDFi8qxIr8muAUIvnqH/XAp5GU0/Wmfcg4+X
4lWLYqcSxbmYMTB8j9NVRkjr/+Lr/Pcal02/vknAs6A2PmPaUeozKAZ0M75hXLsM873LtbTcmf9e
6bJGtfXRmvzMKM66yAr01q5zl8ZZ540VY4AGU9FhYLndkTQXnRolv9GZ1jbCRvBjVnXslTC3aErx
fwCf5xzqSiAxJgIWRXBKF3uvjJasw1JpK9yqClZPkDs/IxId9sVgf4H+wBy4nH8kmmafY8R7XjxV
lel1oU1TODJMsqqQYOzzLAVJWAfJJsR7tK2JJFqzhSyi/FCsxCjsVfA/HJ3HcuQ2FEW/iFUMAMO2
yc5q5bxhaRSYI8D49T7tpcsztlpsAi/ce66cCH/HHobl8KVExLGA9Ytw3LZ7hMrfviZIsqWtCom7
/USY8zPhLSCdutPbKlMgsJTAObZO7i8SOJo1m1j4meH2viISLZS0NJB78vRhnZdTvVaHSWkz9AEU
GFgQYAe4ipCtJq1FOHVD+0zQVmlfwBFkMKx65EHYU8AwZIKcJhsaiF24wSawujryJFQGzusAHAyU
msKe44NLete93ZTfTpWILRYA78PDkAqHtmj2dZcOdwnBXwcK8A6ivYVVztRTpPzK3qqMU8csCggp
GfsJw9XyUTmjOpstBs56oAKAlNMeCyD4GzvrxMGy4ubD04nay2notp6NazJokM37qeOdamsIorUs
jW2PETXyHKzpcT9+KgJt/w8x/YsF0Am7l9PL0rk2RuhlHgBogZBaRM+tuV415X0bY6LxnWKbjUMW
rV1iQSBepm6D6Ezukw6wURDU+qXRhO4UVR0D0wPWdVNOqX1jJ9VfZ5nQO9bGP47DSCj3AoKuX3Mw
ijVedrwrNkBJ3v6J0OTPbAxAB2GE3pqEdG6XOnMI0sMLiPC8v2SF75+uMXQHGSysall18ihd65wm
3T++F0To2YvzkawuVhgbwtE4XGPVUbduEr2U27xffuzpPMEzH+vlufNIC+pThmZtmo63cdzGe5nH
OREPqzzMw/KDhNzAQevzPPy6i1w4DZCqSyhrLXLGvWdZ+dZXtT4qF5HV1CLDzW7G4pR1G6jwmEiG
ioi4wrL3yKiTQ60mcYibAZ4XUAsU9qWD/2oSRegUw18/GZ/dImn5SGXbx15PTrqomPoRgcy5uHjv
sGQWd6PKCl8woYAI+vp1r8reQzauLHyzCViGLDXu66nxz+h59I7s+XlT2/gXhiGbzxOAG/STQPJ0
2iUX5YlfIzCRu/tahlaHP2skqIWwS+9ztnJm1NS6YY36e1ey893E2pqPVlbNXJdOdumLdDyq2Iof
42TNjqptAP/PXXMXLFhpgxU6JrZFgIw1QHnDxl4vBAQWctSSbVVmFv5ax7/NNHFEGa6avZ/Kbxdy
Jh49RHBF5/+DnXgFyAsR+oWNh6WK6S+atif5eObSM5PLBOLiWMc+81acoIxA0nvfHOcobfz6Nalc
b+PwjztHDDKagdbtxpzobSRnK+NJA69eHuOjMiZ71169toQtt1E3mOQCBFiyM/tqV5yxB1XllWNX
MZhCZZvcuPzjNTJPbUhezUCt9e03oX3oBqwJvKLwDIYTQ7eEWnqo8InfSdQ1fMD3U9IjkjJ0tF+j
pCXhfi1dMJO+T17CmDRRqk0X741WZzfOyFjsgS9NSTc8JQzIdvrqvB3atTmlPnrysQb74DYrSXbd
ymS/6OINfyK+t1ZIPmbafuRD5oTFkgCQUJngR+7p/xxgWrAqNBA5dONpCkomD4j6IEIg2DYZGr4V
wtiuMoqOMWst/lXxbIYEwKJa7LzPHhNoKLLiZ6rVb4vBh91C/jNK481pB/iLs/Ndx1UMdo4POrI+
3PB8vqVkZuPZcRtawwCy1cnzaIVyjbazTZ/oKguCz6HK1Np47ouZH7NzS7SHKTLDylyRq4LuSnTF
e1P1+Dj92tm7UCQ2U0fhMAqRsHOBeVSPC4ouMAbqhT/Im1hmM97erKcv4MR4yTyFd0h25atXVS8u
as030vyq84Rl77SsTXJOTD/osMWClhquOlfvylnAlmZ8i8QnrLTGwojVEOFnkKDvJAZxZ9PuR1Ya
uKc68X4FuZN8tqK5UV4AeWxSBjHnjskMXM14zGnxkp7oxMxt8709CbEd8wpeBu/JDlKC+5gP1rRH
YKQuwM/0bduK/NRXnL3XgvaGSrmIijmdsLXKPw6hNiIs3uO4I9WGwHkEzoWf79oxWPagXeZdyqKI
r/Y0MDzCKYZxDDuncJaQu3Y92eMwRatS9lObp+6IVHkYIGeDrdxnCLPxCAX5q4gVt7rdyPrbaIGa
bAB9YeoSPb9Mc0oe8vmK5bVHHHsBS66g8b+CvNYbuJgwQIIV0X7ZEDCaEdaxsfFSggYVxQ30/ndP
yQ85DK+LhArTO2X2CNuywMtADShHSgbXXYINjJ3+XA5Gci8zmAMBBt9QK4eWfC7wvpA3ekXy9BVW
pMwSziEucx7Cksj+VLeC3QvyHAxgBPvaPDV2DSDivaIm64YSd6dLrEf1ld4DB7/c0GfFBEIngLG9
AQJKWpebkgiV0+yJeWf3Tn5UePNux0KwakwERNpY/FYd2y6FKfFkaq23k1X67zHkKfh6VXMg3rUN
8QmQSQ5xIWL5br8rYGqQj9CS4blZ5fO6+PieB5Hjn0ms8bGCT8R33qwvlsC4MBnlX7tyQKY5ckVF
WjC8VSO7Wxsk15UciwObkfWuZU/Pv3ZUciMI9AxzLKDn5To2hT+VRNx48ZPSpdgnUom9NkGAlRjU
cSMN7WvdMbAaqs4P+VGtnYHQba9rHJRkBOoeOPMY3OFF53u8dMG332N18HvDiuC0BfdwdP2tMCcE
07PmbS0pnoA2pxhd21e7NvSXi/sQb1axkD0fr5XEcrly2NvFAMFATOaD1XXxczwksEaGbt4XtRVH
CSFjWzdhqRbUK6dy7BPmIo3qmua6JM8mHJPHfkY5ODmtz1vJDimtYu/YJmO8pZ1sn8XVogm63N9q
gxMIMBNbwdnJd8iR/X3mm3mUdyN+34D5dj74T26toE7F1JDp5E/EX6/dr4OLCApnOaGPxXdfWu6v
KViBdTUlrerZ8pncwcmmHIvmH5RWuWOTZZISiiA9y1cSp5a1vzP1iP44D/jAqLub6pxnln7uguXL
VaaiBBp+lhk+2jI7/WXsbTMqSIGf5fXJzczX3NbGPjeRo6xBXAD0WNLDPLPpYSGFk8LnbG+71LpN
WchsjJoT1dfZumt7yYYAn+yOgO35KZ6XNjTIdOVnKF8mNPAgN3Id1Z3lbm0Uq9XuuzXTZxO5LKhj
enP8KMt+6ggBmuBQbMx5GvYosXHa5EvBCse1doDa5i0oOBKKs7jcIh3DOqYSiDQ+xe95kRZ9Q17q
U5aV3aPsqvzQza4TAqKaLrCr9Re/7GVvjwV2tgnk/Tb3/u+SO8XHnssz8Uk5LucifsZajtMdi+K+
poWFoegDpqX2sHAUpP3Zzq3hTTc+WFc0zVHQ1v4FLXuykys1k9O6+h5CFk2ACd7+U+U0HLuiX6aH
FnhFT5U6dh8EBd3Ms/x08mlyfkgtn6xn2enMYa/vNOUhA9EW76TZN5+4bK9fxmKETKAcB2+7HLed
q6+BOrUMwnKYgZUKfx7nVwUW6eJOXMujK7xNhbX/KDWm0coL0vuiFu428NvmUKyZu5GW8VEqAtmr
Lgt2a1c5X0Vn0bf4VZphh8RFGyZZffUH5iZVVGBmG+w5ehOXMPvDUjvFkVnBsh2rPL23WsKJMAf0
3hMJ7sAte/E0TvhYkpTNF2e9f+9mGHBiD0Zo13c4ryCHe/oDqSF6SHYd/qml8js6o5HtOsgSx7xk
7W5QUkelo9ooG6cfYCQyXFKFnl8VAL0E8FGGWhW4Z2oe0y0CHK6tc8xb7y1A/bMz/Z5PP/X4aznN
NnUaf5Qx0aSiEDawWPKGi+l6DuIn3bRuntIx+QCkiIS+VJps4NAmZPe2glGVRwHAOap63+AntUpq
GIAlHJcyXy4gYMC2WblcL77V3hdd+THAcDtMLl7MzeDgsjTKoIefAH3Hm80+SuEQbFEPVjswllwN
kHYxRPLtxEabvlIGMDgCTPrjpsn87ZnxeL+wqz/wH5ih5ej0FjYjkrZklRbgZ2+MORCs5l1XOFXt
2nfgHc3ewV5TZ2PE0L4oOcajnQ3eXRH3vOT1Fbg4ErsA2qurol4tAHgIEr5jbgU7TaqPxPN+jZKB
o00HcpoJantDiGrs+8VovoIlBvLAFivCW9CGqQZ/YVSpxgIZG6w9HYyjHAihNDrjgEGO2RfLvo0J
jD7q4qS/cSesEaZD5BcZ986mpam3NwT6spRvF2MvpolYLhek272pZn8Ds8feEqtshjLJ101VQDwk
aI0xl+OtIaQeKwrS+jdIAIm0Dehwq04Io6VyizKBXyVPsyVKsfpgiDJE1ATDem/LxT6uGcBHcH3L
JXEKlx4jaBmd9f1eyDa56ZXEdF9JwrJRdd8VlRwIk7OHT0Dp/tmdc+N2wsfIk8rGXQXm/z3lmDmD
JyiifC6AxPJ1su8paqFvECd/6IJmeIL09jtOfX9M9Rhs2IitN3b6NJQ7Yv7ykNaHR2EX1gfF68j5
Qs3TGlKH06DYEevW26b8/yI7sYmM1i0tH0bZgjDctIjMxQ/eReNe45xhK/xbY+8LV9X0kth1c9TS
IAzArJYmO7LSgFMkOwtavZ9q9y8t5Hws+tmJ4jkvt6TYZ2Rux+glLByu22pRza3S9o/rOMYJzN68
KdfRxmKBo4/3KoNVMPLerwQ4wJdwP2vX0wenbBiQeMKi9OsxmDcOG8Y6ZzmHM/k1MJc3DzMSddUC
7E+1VHdGaey9gQy/oprB5dVUq+iwQCIVDV4ekgp474CrYPxVIBLWB0YXIwo1pCKsmt07Z8Rxl3ks
+vKOzICsMtNDJuLk4Hd1/5javvfEh3I2rsfXMvNRDanpEyQZfj2BTdukgNowwwUUosdhOxWVeBsI
4d0uunQ+dWrbt0Fe2NmmU4n/t+qSdDVO0/Mo0NyUWoEOMuM3zGOoI1KDlD2O0UgLmGt12dsHFYxJ
hN3239oX4xb0DW5u3+HcROq4ywMvxhHX/pvhgr0wWgJlQ2bajgE9tDbBI16WRTzWXvqy5hP5koYJ
o8nxG1zpSxUxc3RwDQ6/Ezl0YWsV7SEdesHBw9Mz08E+NotUj3KsjTNMEu8MRzm99US57qrCL7Yr
9GPmtS0fw7p2/MZH0DjNHSJDqlRd9wz1BGOLJOa1lN/cKr9EtUC/QgQRigXTvDZmDGeTDCL3KhVK
sszj8oQq37lTc+cR5n30aqgMNfwQfj43JT/D7raJGXyxOO52xlDPNIZSfa0j00fUopRVatrZoqlu
qQjHt7mGnOX0cbqhYWxgGcp+H1dDccWT0BCsrVt8EJ+W7Op6tCJ7kdWWVobQAnPB0t7qMj/oBsZ6
4tl/oD5Q17XrGradBGQn/L+2NTu4y2Vx4qyVF7RDdST0hCAqSZz+sauGmd691Dj4egHzFmPJzscW
HBoAvHctrsaNk1f/UL+mvLb9TzpDmwFxYDknt+bbP6zW99XWv0nNltkcIGlKafIffosYn1qjpHVX
YevfgtBmECdGJxr0FSaa+zfeChTYQYR5CnwOBSZaA2lHhQ+fArAF22+AXkZqvJaLMh9Gx0ofeuXU
l6DwvXdskkym6Eg3/HKhvq+ADkDGyIPw1HL1zDpbmPDVVriQHU2bSs1IBhsuVqOqD63d+AyNsD+k
hB0eYkul98AaVVQTe7ifeSzhkE/22Rl5NImbcIibndw2E2CtKs7XfZMT+GWDP4DjZ+EtdUDAk0bX
7P/PEukTtVvr9ctIB4+Bazu7Rz2JdIflBPoUFdvOUhAaVGtMB7ZwcLX8lMdRTiSXZMI9TrM4+G32
3LnAGlJSwbel0DRjZpofWYt3twE49JPNaPa8Aj7lSukt8TeWXvvh+vo9bsv0bEED2xcKItKc5T+J
mid+fAa+Yr1mF8Z6wCubqRiGjDtHLD0ZUXUtsGqvMO8Az/N+S2gHSxKY26px9IGX09kRdiIwAdrt
yejn+smOc+99Xv1/Xj3zfTE5b3CR6l3jgYGajdo/Ctk1nCVd/awMX0W2oKAwa/KWrMLIPkbb0zcE
kpahzAwgyRR9obGSu5m3JX7Eymhf1kwTucBEAni8q+P4iYdh0fGVbUAIKHQGz2oBMrtI/yzlyo9l
leNJcmDALJxteNC9Ob1w1YnrRNc+IrYw79KWoQQl0HhYRu+KceSKhC3NtlNAgKla6n7JrP2HnHee
PPM4ius0Ab9SD2X1x8gVQZjfcyIvw+xefNKcHqnA+8iRhfs6C1TSORgTUh5jUkqIqd0ZnIk8eL7Z
d/1MvnrizQ1zC92HfrzMRHboUV4GlyncaoM0JCj1HVcqqoC5+8VsOR3I+YGyMk8aeYSJpWnHYgL8
z9TWO8dy0ovdNxO8WA8ycgBqvccO8uYu4p3lmUmh1n7KIlUgCTp6fhg2+ig6hJ4GwbV2HA8/ThVY
CVNcXLBsMFt98gPAVDUeB5xKun+3KxsyTl+paMSLbdfvV6TfpJ7sRnA16Fr++Rz6N141faDYbE9k
+YDhZ8bE6PIjqxAdzwnxPowMdEh+D50kUTFbmMicv9S9H7kHKcuucDcP2sufRqvpWQ10jBX62tvF
eZ0eptayWTugBSGgpToplwUrr5xMET8ObgM6bQjObWC1H3Jt+xjyurJ3i8hehiClPXGmj7S9UsAF
v7+QG0A8+UwJYCgPZRYhx1+hX1eVAP9cOfHGzOPHNp2mS0p2ab5lDt2plwwl9bDLda9fHFsMoamy
AKKSIv2gSx3zBMPUP86gYN/i3lQRry0bSFfFx2RhWGwH6SsbBDOs/YQwFLLl9jHEgAONTXzEI2BF
Mk9Ibm5IByIvT4dGosp9PkxM7oKxuWJvZdT57b/KrP8VTWWFIEgx5EuPydp5pJHst2U83Jc+NMrB
h3tNjktOt5Ta2w7sE2Pd4t9gcSyObVVeU5pZopiDF7915tJQRM9BdyDeYhvkn8zNmvimrgfPucCw
ntCOjjrL9j0r4NsVdy+CJ5HtkdQR7wx2hyjUngFXZZEc4Bruz1oAAa4x8uD+b77jMrlOI1/7tyo/
u93Oerp+ABTPUdPsXPcswKfB/oeyJWY4Cdwim3yVT10HwqKJiYGxnM7auxZsXM0SCQQV0O6qbmEa
CI6JpR30yUPKviajsVny4gUDwHXQ1lu7vPTlI7FV/xbbOi9F8bzywu9NxIyknDCLL8HLk+Z2EdNi
EU2kSAMxs19AzVg2vLM33ld4DyWAS4acduVSsldl/L5SjV3siv1O6C1G+teKaXjOXV99WgDpomAB
roD721q53/1cbPNKjw+e6awn384+fUe9Jq0JJ74EOaGtkekX+fPndG56HnCdhQG012engT6xEfDq
7obWnM6igdrGSHjaNJmBicxgEF1njCOGukmY+uqeeGqaUlBMrEccWJ7OCA8fKMS0KWvyhEqLiT5z
opLNBqfwwm8rFBOMqbG1R2IRhmwHoAuNsqrIY1nqFHwrExqSR7jVhDc8q5k9Spel3rnMlw/Oc3vv
seoIOfbMO7DseRQjjglrNMguLz7mcPprdkwpPfmXwMzHgtC+zn24ezZlNarfCqPJxin8ZtsoajXw
C2RRTcnv7M3plkSutd6y3njvOH9CFisQreL5i4AGKIRMhljCmJQkgKF3tiFoCbN2Nn8sQ6lzqwFi
5CTwbBJmN5t+JPmXwROsdwYFD87S6Mc8S1F7j6blPHp2VVMar20XLvX06XBMRSXE8RA20hc56+xb
bbdbmNEOAvB2Lr7sxLcu7Guai+Qo4QeR/xpa4XOeuAukWSlYmARIspWVYtK22MhWcUFnXn6YSdIB
8c+DEyPnfzodGPb6/nVDGeMQyS0VL1GpR/3UAX0GUVP0cM6gWWYlEdLSS9LnsU2Gu7rqvwDh21vR
BUgPc65q6jjidaHajnB7vX5h+TK8iYqwBGCc1cUY+qo9V3ZRXUw2SB7Kcj2D+R3zXTGS6GVAK+Bq
T+ubMZ7jh5YZPjC/mlrRHPTLhJs+cnJjhlffXlMk7NdGMNJbbPz9g5T5afWC4uSa13K751mwSKV3
tpNu1yVFGvWB1rt+9PoDixrStLo63VFzQNJoApuTrzY3AWP1KM7lO8mqr4Tz+bzUKt2uWWwfSPmS
h2C2qd9iPfs7VpTL4+ig8NLe5BwBaMzbSanqppl78J/KXyNENAuUUmhuhZMEhKW5CGCFO1+MNfDP
XsLfICf5s1FwF+fCYg9g2mTOq554GJLbQ/pezkwIug+p1ad9ZMZuH2x6s0guPYh1djKevWGNDpNb
xfccJoKUrNg6uVZZHEYtssOVAUxzQyaklQc0CCSRbIsZgjVaeHJWFyZYwKSQcUoEBij1ezaABGPJ
tPsQllVvsmvG1MwUd6cTZuJjDis+oE7ZjEVbnWwKI7YbSRHOVqfOMw6Xsykz+6sgDYs/glx96qGa
AWZtDj5OvgeL+myf5MNDQRrrPnc70i9EaV10fhVtC2eM4KyuZ+TT4uS6sj0KA6dD48cEmvVZ/5lm
WbtlOleGgko0XIPK5nrhHiAKoyAcxxyfnJGFDEAZdSbloAfnq9VW1itnSWoh67YkMXDtqvmkC9lR
QbGuhyBI3O04inQ/lRMr5vVt7cb+QE5Js/VGMTxyWC+si/A35hhPD44VZzet3bdngDHwJJ2xe2hl
7rPVWgaKvJVtbJfkd6qfngSF58GYHYZi2hDEC16308L8kkGvLovAWlF72j2qxV6e2nFg2kSBEXoU
NTVUNCfNq7s+dXktguknA1zynky1m26WK97CLTgX2in5qcbF3RV+FtM9TwVLbZO/MF5hiPUkHmgo
ki8tnXpPwB2pS7pgqZsQhl3k3niLdhi4v9mZ3Gdxh4YrCU5EWgUnrmT7mBR5i963gtPTFoQhcC2v
qlj2xND1ETV+R/J0O11qqyoOHCLDtUw0QpKCKJUHYzlYRlsjaXCpj5cGova0pBs3ly9lOwR7Vjz9
qXXVNVmuM+l+R0wYroYbGgcQZZo4NLJpvm3npAH8fSWPO0FDVFHwR7Dld09Pwn76WzoEOLm+Ub5N
jigexmWZQrNPhq3DJXxHqKzYFiOrXVsm9SkPCnkCOJft86p4yYVX0oha5llJe+YXoGHR1AVQGTY2
rJvQtLkTkjq2V8vRlnHyViTLT627Dyw1aWhRAYRVo5iYjZQC7ARp/YxeksUrexQtnnmXxEiWA69Q
u0au9oY4HDvKOIkudanSTbEsLMjd+WVsSrU3gpTsHXant5MbV9C4LeOVLKsjSszbpbGyHZuAW9I1
/d06ys/R1mkkF25a3+IrDvIuvQl4qnv6NOs2gGT4gHa1CMUMRYpo4mAXD6X/Q8FmwTX1GvZFBQgl
w++Pi4K24yzyE0ZSe0BfipwkiIFMD7OzqemNdymJqLwKzqePJZctYN+Bsr32Zp35voopuwnqeDjR
1OBoYBmebbCTTCjQmA5kaO5DS9R8XdrceSAurrhYLSDRNcUgtKZpt7WylszIprfu7OvqIKjpDgXq
uI10SVrEylw9uInrw2KY3jpK9ggsZY8o4BrGZCl5WOOA9btriL8Yf+z1RUBo4uWvEFnHcPWMH+ma
HljN9iOYIdyk0zBcCk7uQ27waRKHAVCrxCs6gvTqSVoPK2G9obtWD/606jeXnyxiOMUDN+34bBAC
GRU6/UDBAwxayGd7zLzIStLp2W88jw8BwVgWzJaAUeljq711p0AX+Xp8bWJ2iflEPJTVDxkgnSCI
WHvEod+P1TZILX20h1LfD2as96rI6mcQaU5Euo4dWokkdRFsYB3G3eR+SttUh9FfnPcEosiL0foJ
qM+GSEW2Jj52sFJS2yKVUrRWWz9lVrh014qod2HTt+7w0Dv1+jiOI/4iZlEEL1ypulZxcdxOfZGO
Vt8wlhKs+L34GWYUr243gc1M6nCiZWC3yRaM5rM3vwvl0/HgnPq36rh7Ly1/Pcxp7u2c1GG6yOax
MUTYBIizQKtQr//qZnpLjeSZCDIyOq76nLlkHAi7yEeD5k6vfsL/AUBjs+0UC0TaoyESWHfvZD71
/0zdja+WSeeT0+1uymYGEmkCmLI0t6zyDfOWZjEhJmDwwqGYgOOCKokCb7C2SYD4YI7rBGCZaz9b
g/NryiBH3k+g8mw7eWhZXfwQ4HraKNlYhMRji9QuCwxyJAjysal60J6Cd2ZdcbCclmW+MeZ3Tjzx
hcupTlTV58NmhPj+jgzK3mWj9+Ir1350RGsf6LxQ57hFxwHfcrP4Mr6J827dLVOVkxkTP2VQS8+s
CqsXLZFV1Itf3ljuCVUUuUqFkb+RD+KFbeMRb9rQ/QgfMRkLCvPRKT5RyjLOeQClRjkQ9rysJsPn
DDpTwdJ/es2rnYWciP3hpau/Ryu/jdcFGPI9mds4+k37zJiG7GnqluQHGD1XJaPfElLedafvX4bl
BSHjTrr9QbjPJNyQVsZLKZ9a6yzljVffJenJzw5ApDNWSCaQ3cA/yI4q74YIjZhQk6CqaX/Epsre
BUFQjsGv97CWB7f6CbwH2q5NZtI5qBsGkdZKK2SeNaPPethmPZcKjCee1lftPTTmi0NPVd+l2V55
FLHyuDTEA5W/1XQoGUIpI7QVC6rmZmGqlB2t+V4zZBrYMJajZinCPI6rrdd/QMSoEX6VEYEL74eb
ufoZ8EDa8e2afFtVTywWgToBapW03yXNcyLeje7GavOjZFHtigevC3bcejdNfFXXNNuW3zyE6IhQ
0rM57Gb1szC/kAUyRvoqc3pdmEypZDuNyAtojJyePM+QBKGDlZ/EcvZTdq2ijKQ4mOVD3T7XvDo9
jfbF1wz6AYSOuoxah6B0P/S1HzXjz/WpuekfTSbpozibVxI4ttK/a/o3k/MyaYtTYe8n60wq0LEq
QaXSRHMyDOZ3npI1iQjVgtu8QACcnuIE69IAIHj+4QTaVJAeB2Zxoj31E/cO+P0Cw7pZvzbu0WUS
QXLmJounTeecUpRGfGO4RyJ+6iLddda9QZ6u+Eia+9I66vTnypbHXBROkl/gxbAJlroE1XX79cGM
ZfIeAjA1ShIB/y2s52V+xQK1Yc2hxCX29y1rLOTtBmIcvc/Rz1Ryq62fEpVixa0K6DxbDZLNLk18
mwkytNBqFRefe9wlw0oos9s1tLvw99F+VY3Rs8EdxUs6yvrIdPfLLuziFsbm1lvprorLRF60Tzgf
xZfuZ6RQ4t4nfrxySG8uifDl0IGm7t7EdndOoVxa5aH06s1EMBtcOpIcyPUBJoQ4l+VSVUTefHGI
mxIcecHL2HHyBuzVSgap8UaML5DKI4hEYUc1mBf7jL3yhKsMFethSTJsjE8z+V/VxSVaZ6bBl+o9
hxsOcoX9ru9cCghJQQHTTd/J+cUMHrt4nyPAXNs/5pN7o38110c7eEn6/Vr+TSRQsMBqOutqOz+Y
Y44abX/NNrEl1PrlI+teMlIeR/MQJ/PRncywQLrRNThmAyD9DO0pFtggHBdUNwL5W0B2QV8/KetV
OZSXxoHa9tjY10ANwkOyXzEEbOwrQgJw5ZEV2o71pnL/zdAPq/xm5WkNGVoQRjpLHMq6ZJ5k3CMq
igBezrKKguCHsD6u33vP/UH8FyYp9H0PfiAD99XeD5Cvco7bhZ388aqCZDdZpZdgsahIOBD5DtA0
RUZZbzNlvI7Iz8D4bvz4oZD3c1ocCufTRtS+1GCIGb4m7WczJuiznkErXq/C+ToCEE5UGigB2k1A
EE1eUpFWFtKUZ7JpTTpFUizq5SLIlXSwRszxmwxQZqTxKQau7MUbnf14BoEqztbIzx3xYf6V1Tne
WxAKx55NOAsjSlbO/S4iJv7ck6S1EI2YyihxXuuGQHR+IzMND4KAxoUbtGPpyQN7dhOF2/EWSLHA
upv4n9q+ylDn22LRUWXE/9TYRkXKkqG+uMvRqN6G6Vuah6XaWzncSdCewVcj7zEChxlM4cIBj+qe
evrEWu5rkqIm0roKC/fvA/dqBmlRhuVkhLP3vXLmTt13Xzx78ob2YiPbj2T4QEq2lagGUDAgubxd
czTsh8m4+PMBZ7n2eR/uB7K5qnej+WBqFbWCHtf7MtRTwpuis11V7e38VY3fXt3uFyS2iA3Qtz0J
CDod+sLaGMg8zjmygdNVXyK59xQ01ebIfgY3/5Nq3xb/XBHt8L9bmXQf2j/+w6gYx3+tvL+mKAbG
QbqP5fzH8qNRP+hrDzDL6Z+rjWn/VAuRkcF+6W7yjsuTU1yDxPaQKTr5fq2eB+Yo2Xrnyntutx31
dAjbIP7rGJn8ATQmc/hXw0ZJXvPxwVzeK1Qilj4bFFmJF+jDVViMPCPjRHIhMecIl7YkXulTSXLT
nqevoas25MA7bnrunPJ+wh3Fg0931C+hOz2ME8rBgRlhdWsFTCBzvGiv2UQgqPz25l+FACWHKy7n
/0g6jyVJcS0MPxERGCFgmyTpy/veEGWxwgv39PfLubuJiY7q7EqQzvktUdBrcu2MingYwiX/NeAd
fIqdBrTVUyq2KEgX19gDLtJT8oakLJLxekv30H6d5V1MSze8dmQVeNRROZVSfyyWs+uTo/Lf4QtY
pcudct/S+FfeDmQTmurQf/rHdriTDf/jzK68GdV+gJFbx+Q4pUdJjUJDoHO6Xq56nnF5cThVC8WZ
cT0gxI/inqKRnGCpe0/hDaNurn70qe1oCr7kDw6xgMZBwu6qotxK6ps5W3wL9836kbhPvb7kwS81
C+V4SuYL1YUbOdxc3zQYaV6iY8DEbd9mzWNsQ8i7XkQFGz/tty6jhSkPrGTqvwIQMUgUrp4u7BKS
sLPPvLhp0B4Qe7DKSPtvhntr23eLdex6VlnzIGZvN3JtOP7JMuAj+p3IbyUcybQ+IE5Fl367dI/L
9OlZPDEfZfbPSCmd9xHUUxjUGDe63cL+RySJhub4MXnntb4nYbOGGGzSy5RRvPkJ9mNU84HsVdU+
mw6qy0/TO0vxGE8vVBjVyXF1d116VoRarXu86qFQtwHAbD3dlfm9QGmbDf/KbOAhOLv+y+juZ26x
LMGo8uLaz0l+r8eLmdBYj0pqeM/liUgIvfrMK1GGQZUnlBjZx8Cm8JS4y50cXd7H99W6C3TEIrd1
h2/uI7husgipjYt/Z0m/TnXxaUh2S4oWzDLqCIxlzxfDQ1oQcmqTf5yLjWXuZItFBl1UzOVsXgvJ
bhRlXEl91N5jbk6X0f6X6Hhf2gFQNa1l3S0bTSi9jr2n2owwGLO5x1RIU2MTMaYzMINdswEY0qSL
mbUkvaXbZONxAfvVI45nxKcvVHBz2uWnmbD8sv/OUE2riiD36qis33T0Nq39lnMA2GaO/zMPwaQV
A/wMm5hMv3pJt0a2YOFd7vJekQICiguopvjnW/0rGW99Mx11cI+hgpEg2a30tC1MHLMXeSThNvLJ
luUum/pHnVAasApOmWTbxR+zi2h/eombmzJ2Q6OlBQyoanX/xl5t1/Rpaj7jlIQSJJ0550ENhNkZ
28y86wP3fg2Ky9DQjCq4sRK1IQIL+4YdThQRBza6RMmJp+2XtuRprkvy7JNv4cBY5b/tWMFFINlH
TsONSA+9Po2Y2qC2OXOJ+gdwrviRFdqWmB5gD/Ao757G8Z2aNzncEYyP+IITO9511Y8DwU6GLJTn
X+1HUou9FcekSeds4u0x9fRutH7atiP6mXbCa06PVt2xAQI18eWQKo6e13g38vlYV/qI1AR0dU7+
unjv+wcLdZtBn9Eyc5Glz4tNnnDdRQB/lwH78d5bXeT0f41PlWf3Okjn1S7az9WUm5LCa+H8tOov
db2zS1NGQvSGKt+nLmNDR+8GCwjXvI5UCN43Bhdv+poFL6ltRbpD07t+zehC4udq+Qtaashw21gf
mqhczSdOD2I9Xpu8F7bEUv5LKHXttvlqHkZvvGj5PLU7mTGrED+TGxsLSpiNx+x+qLPU7afrPLQ0
gkO3pfO5rXeldac9gpGPrmdRbbHFhRGhnggHZkRZZXtNJ+eEqs82H4burMW5gxaX6Y9y3HAGQh6M
ow1T2gDk5taL592MhrVH+Lkx2aVImCA0mm8etwrKgDC7bmQAN/p1dijN0DS0lg+z/0Pl2NdKv4ZQ
gijd29p5Rqi6yeoZ3OeXM17Et51xtryjyve6oDOUzwZt7q6PgfunKX2GBSi7nUrfJi8mSZTTCBvS
yeApgjGg9uQC/+y4v1XSoBR9hi7J0LlhXCGoJS//zPnGbJ9dtKrVxcp5OPEJJuatbJB9HbpreYp/
bnp2H/cyqj9Hym1CyUkHXpU9Sw3bRL9E097H8qWY3HBcboc2hu5nLHuzUH4t5IJ4AO0sfTwAfXzj
kTJdV09qfDXaJ797nJb92D3QSxmC/oKhn9ySP9Dcd/2HzQYjgnOfmccaNKNYmIDwGarylYLeuzm7
bYwzjkAq2h9L76zke078/LoMoSepf6XKKyWgmT691YKXx37nAK4qVuqUuc7M/0bqNRp9SJqbnOLM
rGbN5fauqp+Amg0K1PeZtadW0bGpiyeZO1m2bU65Y9IcdPY6UqaBsw3y+jubPoOBfyGqA8N5r+yv
thv3qbNsHfNIYwSaLp7j1dcP2qB5mBRWWSPYIGZ86CpsguNupUpItvgvBIVZxfQlEPYtZkHCkr7g
6joBN8QbrHyvVI6EKyc1WuriFAdg+4Z/i2EwXIvqUtYLfDkuR/AeymCyJbLH/tQT3cXvw0Pc4BfX
Aq7u3iHsRVsGdrg2UjHO/laERWL++R2SJHuOyAj/CBLMQ2CxFfXyo6r2CCtO3rAcBvppzKuuiYIx
tPEDCfWFbSKSXr+t2L7r0KGTi84KFuydfqCM/dokMm7bShzahZfdW6ajXyfveq7fhTAOwTpGvjQv
dU0Pa7OGwGEbuZT34JmRM84nMP4PlwFRBuNpcvIHGhS307TssoYCc9urCXaSBEObx8E3LqpIzqlj
7CrY/w1sxm9nyJ1W82OymBD5EFaTHa5uf+x5a7IA3bxyPlC+MEvQdMNt3G2ywghJ63kSHgqwVB4r
p/03Fz4C8ZrEgKAMTjR+U61ahqZ2Nq3hRCvR7iGB2Nj7/hb1MPRPUoyMyGu1sYPrNle+Qw/dT1mx
s2asAt5yWtfkgBruvgyMMHOCfdVZMJVU51j9TaWg9ypIet0d5ji+t7ORzBUS1/Ta3+pVnStjpPW7
2sYmXUyAy9Qmn30O6E2yxvcoCm9mgnyqxH2zm2EzcmkOhY3TD12OnZyxJ231kr9YxGLN9vrSr30U
8GdM1JF6ScJgziPBwdHS57guKwIdenqSAH3Fujdc69LX6uD0vKdIKieKbDvfi6AuP1rDPxT1dNNZ
c1jjr+zpx4PVpMKZfu5X1PwH2c2PwJFv06hPooi3dKtRL0lRMPkorD3XvXaqme16YHlqgfylRsIr
7kz9o2OX7BTjkHGfpKYbuVDOlOGBFZk7FO0PhssVLHl7h2U9pyXTe4EHbpDWvWOOkfyvx4nIPtFv
UZeFadod2n6gt2rYa3Omt4gyOxg+Om6Pnl1vJfY/p7i+P3x2Lmb0zL8BJXiT5Z16a92S1HQraya2
0Z6eRkCkwWt2iQEmZ4L8zO68LQHhgaZ+zSV4zEgsCt2ROnVmuN+u5vv2VdS4XFFIbFsb0ZnDCEmT
M53eIl4iwk0R16D9mIb8WEzlNujKo2lWuDvzfTtXH7DKJV3oacK/xth1HVTMVXNoV1QO0Nmz9aaZ
JMB4B20sIo3rPs0TIv9rWtNibgPJXmrL7Fz4E4VEyT4eZ5rPAwNRURuVc3OuE85yf30RKF/HgYG4
pb6Anjvor/HadxyABppmd0ZfdCwW4l2x8sVBykJC3X29HlEOadY6enil80ST3pa6qjuqokpi+te9
6pK3loeXrgiSb/RD5XjE9AnV0LaRPznDazGy5fVY4i2JM5BfJ0dG2zy5Q/GRLxItIK31bnWYVUJn
BpOVbhjrMIQigKwQnantDKkUW+Wlgw1rBo5kph8ej5z7o9XN3YJqsk95Kawq9FFBIGDFtI0EfOWU
jzPKzngTmpYBgwXH7dJTFQ+bPG62VQ23jbuBZjokkU3Y1VxERJshuwacb6K08w82ACtxjVE+zlEx
eBu7cPZUZWxtt7plzDzh8mXTYigejDAhN8u3sa53Eq8QTksPE2RWgYcJSkYhCBAb5HXolhiyhvYU
UI1aX3e2lCpkZfUHwdTbafVHjwYtdc76bk3QbeNyM7IZrsCyjYfq2SddFqWxPxDKXXFiSrxDlS5A
9mxcfkTE39iBj862BV2pzz0LYV+XoWVMO06G41V5vvTd1kabF0zla6Pzk55zM0Qve7emMZ1uQj3W
LjJFVBRshjjXclG995ZAFYKBJnbQxOaWedOOgOU+H5TuGP7IAD3LSHYt2U732LKiKYf5XfkWAUax
Jm3jeA6JHts5sbfR0kdNQC9jKbGQUf47IQ33gOSLxgEzwY/K97kgccqmfNog9OLLuVa5r3HUEM9V
rpMKpeGCa+RqK3EmN53JtYtpKPW3KLbCZL7u623oVNXF9HEZW5wsdV8hVrIp+JY/DtaScClEmAoE
AKaPcpqr1KQZsJSY9fv+t2YQb/i8xjrxhTbnWXZRvJqRA7zXWM6NBfTfUqK+SUZSQ5POPldifXZy
54C6e0/5zBN5ng+wwrSC40ie5V4b0RzUYKL5dEjpp04GuccotcVHFsVB/mAOjKrwkD7OQEI4Hjxl
fDQTGlEf5s8yVxYObBgyhTkOtlTxhoIZLtXGY+Cwvk3VcWBipw+TLkp3ppWABvu+w+pse/tg/hLc
XiNtqz3myB6NLu3ho9oOErMD/9ei0isbGIVFsqJ9F98LIV0I7j959jhg8Q4L1MeDN7yXKB2dMr+b
AOiGmfbWpcLblZyzrt3j44fiGUI5F3dC1EdLY4erx70t80e83+ChsLMQ90dT2kdLBH+tzOj9LTDf
pNVTTbbolWJ3zABMhpdiDoajhi5XsbivrWGLfZ5P2SsKS1EbOhxIrve+GADxQ+/dMnt8TEgJqRgd
AXkQZRXXH1jZEEvBW9HEl1XjTJsGVJVp8hxU881QapyDiP/dhvYGvfArcsZ6D8QMrZFhE6TANsuh
GLgcBMZEhNdXQsWIshGH4zzV9MkuH3ZONbY/IupxPeLzcG7bYVZqRujBPFF5AhUQNyQxuOi5OxjW
KB1mOsUQrsUsqXawHq7SzcXrbyis3hNedPb0og9QbD/+7OzcLL/MoIxK2FGTyDczGXc67sTtNNXA
hz4hFnXATuNvPTjlWNJ9NJKI6bX+Nrmujmphl8eTarJOyK6/bcuYDdy6OE32Vzv+b+CvNx0Jnw2t
eEL0zIXVaepIu/CdcLbTk0tn0lUNw8y7XXwEaVcQCExJAsRYdgdmMq8bx00oLQWArw1ubB8gF4Ay
uV6GBm6bjHVVdAviIyq32yJllKOWL5ckZag2iRA17Gab/u+G4klo+91YQrz2mMmruauPIhWhTZpC
O7sM3QJ4hbiE1QETH8a9V1ZoLDWS87wSKtIkwDwaC978HDfdbd1I0kTpG2FNMh8CXtCmVB0duP6V
JhrtB8uvG39H1+mwV1mKnXMs/e+897/MzgxuTbeFg7CIIHtdHWgs2730fe51LzW6jzeycsr9tHAb
TK5GGi1RCzmkmh5ijz6eTVsXnzklqXe1RAZGfgFps/s4TaqL0EQB4mQw2Hbcdz2K9kx7zvda9HqP
xTDDMF5J3HBdQbdhGt+Rnoy1M1nTmTcotRHkAeTZJFWY/mvTdPa7tST+vS0WVYR67uy9ANMODZ/W
VasCcSjGOD+NtntqAtIwRIeZerUn67+GzAM+F3XTkgOy71eBxw3b5QEmdojawkOz1CPamyWW4gFL
JOIhPEyY0/obZf+SFY/KNqcnx/E9+5PaUVRbI5r4pBng+vIkPvUZS70q9IwNNbChnjBRP6JMS495
h8cAjCRrQWPb/FkXuntQvYuYH3ntfJcF4MfE6xPhYmPXeciJ4fCJL0mm+6nJvG+pXFJKFg3s6VNX
W4y0KFuuiKlk6g202NPyBPW/SxI6N73FI+Khp7NpoH4EVGqc1LdvretO53x7Zkl8B+6kTz0bU4I2
qgfcGQkbwEa5zekgglacl57jc0kfvHWo/4p1YMfN6ootVNgyQIjtETSCX9hengvEEtGkzSc1Tz+N
2eWnyrVulFsSzJF6zIN5VRB0f71vBx+TsUu4yn2QNd7etQbskd1kvUM/B88olOdXUl7ILacvgpdi
Gc9d3427hIansxlI/TL0NlRwoNYjeyS+HmRZDzwr4r4ihSCqTbv9MRFM7tt1Hg8V1CmxiDLjXclj
6J0ucRjRJ8f48WRVHq0CE67O2CuwFfz32FfkUXCsFXmLabk1+fua6bswyUIJZlKKncV5yvzWJrsF
BQmzS1MYJ8QqJuB0D2DtJopDygIUBg8sX/HQXsWfa+XukMxlF2Qx9pYeI31qKsJToEWH+TjaCtmH
1PplnEecGYEPBmgG9QvNhoyno8EZXWBtMTdlLvDO5ZjeUTL2AkmIO+zrK83TTIH3FWRdGV0NYGQB
jC2OxILsU9kzlpWNOwNkJEzUWeqHBO5PALYcPxWpVU/8FRxPNgx4bSp9axOmwwE6X7lomeCyA1jY
92P2S/h0hrx5AhaqigCzQgv/lbaK/1obyiTLmk9jOb1P/ivNqaVauHJ7kh6WFNWtDxya53q5Myh7
ywDQTzqbKHrrrulR5G3nHpOFFzSHpi6+nXh9VsWMj+VmzOS9nxIChyWTOI5gXlD6Ia05JF3NUW43
TzlzFNVNKUep8sV058Zu9VDMjs+FRC4+G6mIj9SmXjMlLPfFmDWoJmWmOzfmN13EAd6QXi73g6do
MatHH9EuEMN2tmktDlhhNfPve7FYNUZLezxOL6QHpOOOj94ds35tef3BX5kIdb1VVKFRUVsmP06Q
/GM+WW+suarfS4AhsbwkZQPgHW9SQjVi8gxwlichllMOOBXHfx3Vpo+m9uPfYZFWAikeZ0cv9u9i
7sCnaRLdWRjICpVBoxoBbwHnyfW8KFcrmt0s7OP94jDSCh8Hatn149FFxLnRCZXlW6ae3A3NdAos
8pa11FHfleQYYHZtDg6GopAsXCDWJVlgSPLW7HDgArXms43WEeCK/sEk3fG1JkeD8nKKs7iYndzi
AVwNyz1PxDkge2JTuJTdu+red/hHtlNcpTetQEtsM5+tfgxBOxK8TLi+uSkGg6FZtuu7sUJ3i8lw
eCbcf8vM0zLYWTQSoYQylqWFsOYYKN8AQ5tmBj3SuKGL6z5sOxHve6MTAD95u9NLT3BI68eMG5Ol
GLvRXA2ZhXNFlYx1+CcY0PH2kSxukleVxhIfLmof3nqz2KGP5f3RCicRPPemszMuIpp1UUVTHK0T
kx1GMSEnhve54nrYlqamS7ygZ4EJjjG1CARo4RD3YZMt5BOZ2CviAPMtOrs27NMuQbggHxJcI0mY
NugldDdgFSmqvKZuKo677bg2N800/JrE8o6PkokMCUKc33eTUx77TkAS4VQSoOjpLQI3wT5h2NOf
4hon6cuxv6h0/AHCCqJmUqxWTPpFGMSwfkEynkbvi8YytAWqtRtiDmwDZS0RxNzm6q1qXfsBf4N+
x3FkhhNJCagO7H/DUOdOlJWTxdA3EDiWkGV2hDAYjv6K2kYQznrfXkWPuQ1A5bHXRN5QqF2ZcANj
zMKgLPrgvi1tBIy9dS6Lub/DJdAgrcxaABtp4LFpynd/Lcnk8ZtPtlaNJikpGl57phKP3BARBmXP
aeznaXFDTgHzh1kicXDFctes8i/W2XWudedvtL0/zYL4aW69u0Aa802cxhh6rYAtyTPbcYjIsRMJ
cQyy59m49jsFOaD+PMsrWx4Y5sGpc+sTHTqVkDIhOHoJ1D0eSveiNHkNmymYUvhPe3ZfFRrYyLWu
ABglyMaNnaJ79Ceat0kSgh7GLRHmJnEFl1rKPHjIkgCuWtAAuSQSgN+AI5HksSRz8NEOyDXJpkCE
7WZ3Cah2q60wsd/jgTUCkCWuU6iBObB/aQZ9JArssRUacLAZ753JuFRd0b7GsZsjeWgBBPToPDso
rmFA+vFH2b0JZyxepoHu68pTr7QLpDciTfSLy/7BDj8D1DqY0+mpflgaCoMq97n08U8JPJNc35yi
m7Vt34Z8lrcqZ/IT0iDGKCNRpxD19NE6qFK/seM8r1gE1Z3ZlK9tcrWJLR50VjUZlofunaIjIpJU
2OoVYsDnpvBBJjZqHP7KShHSkVeAUciDpAsF3RJAxbuSJ3oMG8cgg8HkMY33VkaDLkW1AkE/7UOb
acA+PTKPhm1rVHuZ6X8uaSV78jOC8zIk1yqFAPGCyAls61KAw4XtKCSli8i03rEP2qmR72djUFvb
OVeOBccqLCLz8/6PhnEVlcVIRsOK4Lpcve8MJG5X1dlH01Q4ShYWn6Y01k1ONkuoF68FPFjhOnwS
L6JqSdV3o0z1ST7aVcRdgEpGooMx8xIPGb4UDee1vcA+OtprHi07t9jqzbRdCVfLn4Ez2Di5vZAj
9DTuZnU6tgdjCtxlp7tCUH/qz9aRhsiJtz+2UBl2S0yQToJA/JXdQx67piFYYrDQDM71XEWWHNM9
elqTDEcKe++tZNLfJa92ERm+8TYt8ksVML2ExlU70rSJivJG93d0Sl2HlT3dTWM/vrpWgOpZ9uij
svSaIkDCKuth/wx9+2zikaR0yvAwJNnDri2h8Rm5U0wO5quTUkVyQDgiKED1f0efy4FFx4tGxea8
awljOjruigO49Bd11y9gb60X9Pwhl83JgRenmzC/SYv+Ye2w9zHD2QxkRSseFBGB0K2LCU/KzLQp
Kk0AAIYM6Ce+E6oq1TbrBw/8pH1Z5OQ/GNSP7MZ0VOdYajtioGnBOYmO911C8jeeSINdGwfdb3EN
ZUN2wqA4esa9Jk/qh2Cs+TIIMZ4du++Os/ZAg2O/+pJiFVtDmQMriKkvvF11WAoeM+KwpoNEj3Qz
BrI9Zn7mH8uO0llf5BhXp6EGLbME/MZc3XUTp4oawdVAKJ0rVozdqCOJBBTPQNd5PTOIdxrfya+R
YeFp97au7PajMPv+1HZB8dDPeXxjO2P+Znp099qTocOpyJbduBTQTURZnTxoDOZBLVLcJ91yEq75
vSJOM0h925g1wekqD4zjiNX8IBJbRy6gWJh7TnMAGUGnYJuc5D4fLU4d+zRVmfzUZmuFi5tNW5uY
g61p5C/F/xVdKAMxLeDbo+xCR3NmAK0FVryzRut31cO7XDDcm7m5/PNBbM7OjHMbAr4+EW5fPK0m
UjqznOcLCm45hDhRoJt79by62cBpAjQpDNRjhsy/GtExGDFrbfpgEH/e4PI6Mj2H9KEvjxi47HCG
n9pgMrM2cPhAq+qUBcs1MchowrmgOTlHW8m5v05p1GuOXJo5Oppq8Q31SWPt/DmwtqYJo6r7pSEb
AejKRc6i3CHixSfkI268c+dZ9t9kY27uZ806NGTGussYu38KMpjul8BEqJa2TP2k9lz0bN2Xpvgl
pKzfdOkAMcVoGzAvFJKItWuWzewlAvahNZ4ar3C3hZxxx8RORcvUZEv/U+omfWXGCN4xF/7LyMNH
Xz0501unRL6vMdDg8sNGDP7T1m9pO/QQdEUR9uSQ7vRoyb9MPoq6OMTSnR7akqDInUogBZsg4Zaw
l+7UOkZOKIBpYLhkxiZJrXwXU0tIRI1XAlhxyd5o51lYOzBC0m6tabRfQW+uaalnaVRgKCmqJqZs
VmxwklNlVB8E6xVb6oKfy954swK6VBBRjxfyqboXNM/9LQS0g/UwAbGyivgcYOXDMNgm30A2FNqb
WFL8Ju6+24UMEZtC6o1mWfyo69UEsJrAVdbOvfB4NURaOL9l27khs5o6pEqs9tm1k3r4mT1DZlGd
+/1Fe4kFum5n5w7B1okUkGmvRjmhYcqrZzVgIvVKanm7fAFfMhd7ZMbFthSHAau1c6jIzcXgrQrU
G6AqY7nrFOdr5IrZv036fAKItpxzK7A8LipeDisK+CcBQ4rQvi939BtR0oLN4GIVKyRmLuutHRgW
/QYBKadllkbl2hjb1fMmDzzJROTeLY2z8XxJKlNhushrF/9tyEDeC9tJim3lrK/O6kAYkRnlAI/G
CTrPBflREzfFYbCszyLlYlqaBaahb5cVojNvuve1yDTyebtGKqDmlObPRhPZ5FnOvW91IyC7LW5T
+pMfYpPwpXlEEjNruDcCvNZIpX23z6fk+jcEL95QDl+2Bb7W99gAbDRmWwgCFQ5aBJFai/KHfuHu
UjR5TF5cXE4y7B14v86T1t0qGh8zd+fumiH3o5J17aSadIDpg4DqZcVkkFruLQ05wUNrunobyIGU
ewN8bkKct2SEns5rub6Qslsf1nqy7i3HkGHg58M93uxq19irCpfeosyQ5TNspIi/ypFpA1ySWWF1
zD3eV8QaPUd8lmekbVXo42KSC/elX1tkm4Ok4xlHn0VtGiU9LgNbP31Oed/c5ZVyvwkOIKzNBbpX
hDqufGSYvXVujX3ae2koGRe2+PbHrZwtdbM2C0IFp+BxIr+Q+u6RSJmCmPpdtVgZ5vUk3g6eTF6c
HPaNS8NwXs3OUBjXB+NC3SpjPVfDHoiu3s+9qXbZXFn3vAVXtgkUU6UgoASd0T8wqoCkIP1Pt7G/
MXCa7YFvy8gys/Rt9hbzpEzdPSvNE4LCQiGnlNSKGwacaClMA7Vm2hB4SrqxT6wJqbIQYEXV/bPS
rP2ZFjU/gb1r6uzpQ2sT1dxW4/xtSpncMkUonisUzEHXtpii1uoQyGa6X5tKnnECE5AH5biVg0u0
jJNUuAUxxI0+x3rTwW/UY0vndQIXF2RgXNlA+3VZ97hxWgJ/kfCtE/pjspHJHab9uVo2C1EOu6Tn
ZbOA6LdWZzJSFsn1AeYgWxawiwFTzfpeJFq89CmDGpVPXliNgyTd0Q92pSvUwQSo2uTZ8sbYCf7N
IkwWhzTBKehE2XrCbl7mueBmYkyB/CH5BQP9vBeEJP6lyMaws0zxwVQ4R12F5m4k1wPQn33GyojJ
F7KYALuDbAcT5uz1lDJg8lXeXc+tjYfHclNx3UYV9QgYj2uiqXT3bzFR4mZufBtLbOzxUuXbjmAp
lCrpX8aoupHW/L6MiIm7LnYO6VS+MCUNoW8aT6XDwLZRk2jftCyR+FiTddFF9yto1iAjAXv9jWdj
kPUXQ93aDqbPgYbLO49k+ve2KUGlhYMorrGgttLsV60+hDDVcK8NN8jWpvbiaC7COCaxYHWGbY06
UxCU53nqRD4fopF0TezrvcaF5c6++cXqCnrkGChT5sGxI4PnI0wlA1srLLn3axbgybHG1ySv4lu/
192lzqoxYiFCxTep7AkiA+d4hxo4I6Q43ay4oDZrl30FKqvPY92VZ2QYfHSik1j5E2TRtR6sS1k0
wCr+QHKUkxBXyEggyicSx5yDXivrAeYHPXdfoT4bMSag0Ll+D4mVM32sg9sDr7bOP3cyq1ueOaIW
0vSX7AyEaplDnE/sIIXIaurpsmxwtr0DVArIQbjegJHGbQx744uKyZzs6NhXTjRjwN6PLZ1RSdvB
q3o1YLpdtTBD13ow3TvkMNr2eTVR1DgpWmP0mki/hhqLBXKkzUx41t5eh8cS+AQ0RD3NWtyXOmki
s06mPaGe5qd3FZAT7xVc3x7mRuF2CHJd80aOxpdVTt0u68XcEuradFGeW+OJ2JGJ5Pv8E4N1HCpl
oty1fVy7SWvugqBdzukqgBVGsorIlht3rbZNti2icD2dfpJqo3YJcgrCzYr5Ulc1i8UQIGAyGP23
qWiY402UE4G01T5bey9KlrIbdsjQIKPXYA4dabA02ui1/G6GupyHc4Ajdrn4S0WQVyyC9Hr0F/cp
GP9X4q4vAFTYvXomp3NT1zbFeOVAbDl0KWJ+EgH7g02I2a/VD+lDJn3/Pk5RDncUKN3RgnaNpMJD
z31U5KDi+VLXyNTR6OI2wkWTXoXkA9qOH1hi9zau5vTO8nEAVuDHhJgQwWU35a+ZwqgCVmPhg8eG
Ek8wVapVvLaUuR1SEkv2GGFx9cvEJG+E4tWpIfpUJis7FJP53rBx//QWUC1aWbkVTvI5saMfxNhM
DynxSNu8wwdh6DYLJ07lsJgDeR4rWqC8uXpLKBHdJQG23mKpJ5xBqR8N1uI8dzWd5cPEcGUZQ7mz
l+kqveRrVaL+yBMfEbBv8DyPvFKO1f+wzUKirjYemnzFTkpCyZM9DgHvtnk1IaC75/0gp2jqRzwb
jD2uACwuY8JN1eAMRHm4fXB0wdBRiSqPLKcEHuTZwRM/Rv2aLe/4OPow6LE1k6M4bmJ5TSm3Fma9
zkdD4TQMOVNZMDsOU34KnHkJRaWfqhbASZdMrN5kwPySE3WwvdG/TAIPwEbULdxbW/c8NHlizxDa
nSmXs8psImLHOX+OG/XDAUx6eSWvNFCdP+olnp9cpWtOpRy7pu+hCJep/b4QuHYR81Iw2KPtCZjW
yZhMs5eqzcnfX9FuxN6c7lIT8F7I2ETTsTr1Hu0Bk70f/Cae+hzYLvmlWNl+pRDh3MwtJYWTx5zX
dATJpqTecfVliAHAGM2XhCAKpGpIek2CsoFK12TrzNLyNzmcwjZp1wwM2XAGANRWWaHp8CsbVs9+
wshpPToqR+jh8HPy7B9YQcAWrcb/kXYmy21jWRp+lY5aNyIu5otFbzhLomRStiTLG4Qt25jnGU/f
H7K6KymYQUbatciosDNxCNzp3HP+YRV3LhkB8kKgVzN3N0IhAOMLYq7PqdgpLv2NsKWFK1w27DhQ
dklT+l9ixaJLQHVspyl9eevEdrYCXwFuOkXE8TZO1JpjVal7hoaUFsHCaI9NJ4iUtjI3fCR8Dk3n
B96pAL8Lz7mL9ZI7NmsGxfB85ModKBRtnbjk2HfRAvdciKlUrtvhLm4LpPODzNuqXLw2w9BSruy9
SQOkx9zJtcICLW6vWht6lW1DGZofO92KPw6Bh5iCnYeTRoW+MCuIlV5HZ6chQ7E1bvZ+qb22OOF9
GJCPRTZbhWHsGpxburHpjBtX+9FRpV6JtrFQ27M89aPX+9WzKiMQmBB4qJVXNSWjireqFCAPom7K
29JQwk+GJEfWat2iQtI06zIFTqboYfzDVcLomNUeUp2c319lAEE1arkaog7eL6mMQ8syKg353AEt
awmsL20tfUvtn8S4RDUSUZ+eXl/YH5GKVm8Vy6y/uoVpTpJifXloVbRAFBlVSzXOv1Na0H+0jcp2
TrdtbWkhd2aJUMOoRMA14ArAfDGshVtwOVYbP/lqxZG+brq+/pw2XCoQICHH7uSbirIjtpiuviGF
ANEizZKyfNU3R7+wg7usoUqqAk3r9XaisOidz66jRq+SBj4XdrAJ9VAoh8KXyYdYWsVRo4BFBXWq
AKsGjB5rBHXZDxZg+CjAbAGlfGgfnZ1upM7lj1Zbg1FFZ698oY0PjkkqATuQ+o6HvElmsFs1BdoM
CFw1GtW9sP8BmjzdSaW2N5CHhy3Cg+WuLfAOEKCxvsZa140ArY1ql7FjrIyxYj81+mg/dGA+BqFi
tRuiQ+8WuGrFMbVLHTTHPbdlVOo7GDcoUrH7ZeoPUh+SNDOejuGyvK0UEooR87g1MpH4Y6qoUDyG
qcfdzs79gwqtHA1+ZNpuGj2U28buEujqVrF1i7FGbsMevpa4QGzgxLNfoAPI9g91le5A/Rz7A9JZ
RmJR/Z+4JKQHO5W20qe+BiouOjHe90WN/Sd+p1tEXpEAFhy/naopD5o02g1XL23XlbX/LXfHameq
TbIcs/5ba2KrV2dJ8DNFZw98Y19t1LDLNx32shuTChf6VZ6+UUfAuYlBgpsg/L8x8N4AhQoGzc/U
ytjGA+XFMNC2PQrci0GHjd16JhILoVuvR72ywZNijpHVrfW5zDtKc9NmO8Dhu2l1xb2VPTXvRdCX
XyLFkF+MoaRzmFl5doPWb7myNJPxQCnA816TZhJPLqx0TdvB3dkhHBsXO5R1il8yahC2sot8L1wH
XqOwuXrpWh+AIRea/FkbCgJQk/QX1R3kevwI1RI15GQfC2qEqGvwfykt0NmslEdPZMbd5O77qBWJ
v0ZxPVpANAGX0JjqjRvRr+ssTR7p5OCgI61XMgttj+6/cmchJUiSgqbUUkdIeQUx+AfduAkuZdn2
MhA2WktVhktHFDVoPkZOeBOboLVjNNMs5w6gJcS2OIw/26mC9GLm5ph5wbTxEXm5U6I8fzEbZGYs
CGbrhun0QScFug3h/C9LCwRKHIbevU0Hat8x9Tmk6g6cA+j/NBpXSZshFeib3+gH6QdI5m+A+6jH
YV+8bTurXhWebm0drn+3uE2od1Ibqg3nb76NRza/sEwd+J1JB0jZCDZBVDmvdN/6BfdIsSgSYL6O
hUFFOoTVMigpmTABl6iVUS9JwE7m6IMsaLmE3yi2ooEE6P+eFDFachuHZYab9bLPMjCWSkshX6bG
lMnZnxACgAmBThBScygeQmLxJxL64G99q8OrMUyzZWgpbxzygYGcGBtTF47GJnRtbw+qFdzfSG2U
3RggrZoZG00kLxS8vHVBIXE5tJpCwqkEd1Tu/PWg2CRMSS5+jr7zVEJxebJihSXlIjB9tJte3MMl
LjdOHJBTQW2DOK/juotI8WK0we9hLiZX5QiIxk96c+dpQEk8hBNKlDxs+q0POnIJL6qHTjS3kvZO
E8yOMRvzlR+OqHj5sANT4T2iO7IbccWDoVXQn8MDlBxsiCl+wVfUlDTeRglMalIDOAGVItZVjPqv
b4tumYlU3FDgRYQiDvI7YbMPLZ3JV0fvBvuDIkAA1VSEEP6CsBNl9rbrK/UBYUu58BL/R5LH6P7Q
t9ujtz0uA5U6gWMF2c6hhbEDX4uggUpes0k0FAL6IH2uUvrj7Lz+jY5+og2yfyB7zlG0XPSytlcd
njRrPS2CFyMdcP6gaghQkxr+rVRM/QVck7mppvSibdt8W2tUnymJGXcj/PFdiBDXJukBzwZBi85G
B2K4N5LsOQrs9FExIdpydx4AalH9juL8kzP02obtAg04Oi+7OhL2MfaVbAN8w34GyYmARyzpRIFI
oNWZqfBVadD0cYOKPLLLGxGh4LHo6ZOu5NQVskZHHxFxjcAsp2oBtKNyKDrLmkMCBOnkVyiUJyNK
EKmI/fJJSXqksegRPiAQzbeu8+SIfDtiHAbykdWYVyvX7HIEwAX196iM926cj58yMrE9ftOHDpGK
VZg2P9hduCs7XkNiiCy8i5MJQiKkuybwnoVFxohDBmVmtNcoTuCUUcftTY5C4N5NKN+UBcVJPiZI
415XgQ/XYouk9mdfcj4s0sZH6Bjglxu3uVjZZvQTwc9sH+SyIR+Kym1VgdpFjkM99l73FTbJlwpZ
i5tu9IfnmmL5in5suxk8hOuCtHZIDXzrno5atq3cljsK9GiUFPDH8XA9+guJBS0aQTaH4sUSLRln
EUU0FZPcypZ6ZRVoDHMWldi2v2GbnewLGdA7bElshRj9ey53BdcUwG6PuYySrWwdY+UO1Ik6FY2P
vNXDj8D7umXH/kbWDMqnzWSPLCf1zCoNgIBnrr3vtRyCbLQfi2MlkDlBsV+8mnljfgu0STvLhgtk
obOyDJE6vVfdzl5aTTRs0tG1NlI45UvYVdQUbK7IGDGjB2/6/R6EufrGLgDJtBI9PcK0f0U03bhH
uJEDVfMqqDm0n+PUSfbgRROyq4wMpMiVN7Zisi6kR2BlCGeLJ7d9R4MvWmu9jlpS6aEX5VJRCSM3
2KhF0GK7OAldRi0IaMBuqFnrlLTavHkOgHO9CBI3cLeQS+2WqtXCcTEfCvPGf6IX7JKax9Fjh4vI
0UGCHmT9UH8G1q1tkFvjYmIZwGz4R/jc2bqxM0FE3BQNRctlRMUG6Hscg38N4rLYF1FaUDcpkhu2
rPFJ03PlVqNvv42Lhn2GjEVtSJ8AwnBFDG2Idq74ijbNC5iAY4N2OxL+FJli5ynvnjKb4p5KJedD
0dvyzgNgvmxqwHN0XX2mSpa9hWofryMvyrBCtifGOMZ+j86YiRstafBOoGC71bUo+KRNFDBhq/6e
oln0I9FpQgtAYw8iA1xaqk2/duo+vuPCkR3GPjE2Cu5mGwRZ8COwoudA0YtsWe3CDCMXdOIcarWS
EjsuKCvTQzl5l8i1DsDRuPGTe/iqCJE0Lq2RvNbgdIQUIyQKP5MkSv0ctJOshkTatOwS0CRgO2kF
AN3r9WBEVb/M1uwkwbpOgU/C0zA3zAW8IHHV3KSlXoKtz9zxzc1igykwATrSoLj1Ki8E2qqgzC74
M5SRjaM5jjpN2T5bOUbtbKXOcFklCgTCRcoLXZ9nasziKy5G5s4Ks0e3H8uNYqj6X3g5yNnYiS/U
3sHUKOpfZSfze3hN/htHXH8PFASgDmKgCbVKKFQNzgArXGySA4Xh4aXN2Avovma7LrafiqIvF6XN
Q1rVfdNHVStwuOGOh9404AFjeBm4iy9MvQ+OCn2Z7ahryBbENbOFhXYXNnwG5OBxWIF40rA8DEQM
J0sVSlH5nQd+fhFY5FlO7a8bFIlTuLIk7f70ByjsOH63rO1DG/nFU2Ygv4MWr+/dOX1k3ALey1fW
MND2FPpwX4SJ5ACv5YOaUivDry/eeo3DhGltBxQQfXd6gfhsDE65L6g8H2hqBMjBpt/gqXhrtKK9
g+UX6q5v0YsL6R4CJdKSW+l58G0TLdu2OmpyblN6H/rCekORPr1VsxYyr95JhPXdcTFwdXvATopt
Gfw4+wU3drXP3EfLAhLp2TmVlRQxx4g2JrWQku4R955Db8MnCFTqD3qH6FAd5vKhbCuOT8eY8jR4
HmEvIiqHjNogICxFEdYJTHZljSNksAskaCqub9ok8ZzuGpYj8rZsVl3t4EkawDxBK6N6NAeJ0xSH
5b3i4bUEdlGBeoNKJhfXgJNU5t+8KYNOi6L9IbW2eUusxtvE2HshJof6iq+47ZYCZvpRtIOH+4tR
0+BCazYMgebYuhgoWSM16AIuuattONYYhuIjoSEmYAy8pFbWd5UNN8B0jOG5sguNAqNr3ALDgQtu
qa8S/YgwpOSEwGFtIteGjzgqms7WBCrxgGRXAAkLDAdedt0K064G1EVOOS0GO6zAnlZdCGUyzjFS
SN0enSdUe2onFtggqsZtDgJ/Y+mtc1MkY75VVMAzzaiUOxYeWXVFsb0O7WDlaYm8iwHArkjv2I3q
5nMOinBXAZh5LORYMbfwRkQ1IdxQj+5u0PhkudoVefsg5JOrikc7NrtVmA3GfrTNz1proiAfc6rW
KU0KAJbysYFAt4/qBOx2zfwoTNDYsdL4O7orISINOGMMDvbXZZGj75YULBKqpuRcio5kLX2ne9yt
/FUX6bBt0NjmbgMDuxqqgf2+yu5UB2aA3sAPRUizQe4hTXdoaAmQ3k1IW9QsvpK4kuUAPkX/JYob
tkBD1DdoajFx0QNSgCpxh02+GUZJT7VN2k3ulPkD80q/wZBtRDhqtCEO+hVefFn6nRQIRqxd5692
1MIUbpXGXqjcUEEoalBLSqAf1PW4pdu6yl4JxKiPSvhHEUQZBbz5o87iYgtUjZU1wlJpjRJaVeBW
L2VZVkdR4eHoFTLaekOPOblvmCsAuV/p/NMWRGdzn3HurK3aQ2g9r1BbgJG9BM9j7+IQ4QC9cdjs
B+1L09vFvqJ1D6mIFlClglSOQXAvWsyJVp3afcUfTWxh18uNTIzmB8ZE1q3qhHSPHPFmt3qyKZFa
fXQ656tvS8BsJRUEGmjfwfOqa7o3XFSDGAtsBU03mXdgQYwGy6zWovYnsq1poBylwvtGmMZ0N/YA
A9DAqWtleAo8eQf3razXMlZ8rie7RtG9g2bWyaPBvRGQeN1TuKdEfcukeitq+hR5knGBkD4HkduK
dacJEKSVKha2raSrHtLuwhhS9AhJ35b9CAkTJGC2bjxOvtql44Qbnw8dLui3veJrkH4oyFDNGWqs
sRA9dEy7vg2xuVgxFFzFfTGsZZz+1LBLXKHpFH+rBwrdpt0oXwsMvSg26DWMQ+OxILF8oMGG5pRw
+y9ke6+gyyyKrlBgcDbtV2VD4ahrwSqEYfadl2NJZz20jsljJAvpRsncr2772DAWVVmUR59tZ+fn
iGKC86NDQV9VS6GsA8HBRYVGhgb9LTLDBxPj55WaQJg1Am5Qdo9TykJzB/dGw9CEBMseQBFzpokR
qZkGpw9AUiCZKrscbx2nRd/Yl9FL7VK5lhpNhyriaDBFhwsrgonLOAhBNlMGRkG3rMDldK94S1Ja
jmIbMRGBdD+skb7PdrRplGUUQXdsVX1YA52W0EcgTogOf6ExhSnp4PC0qtta32pRBRu9HDBEoNd4
B9fkQxhF8gkYULgs0sLegm1BygkVjyXlfh+aQMPRD64egowAX2wr1d6srYKmAwAb2gQG94tmyL21
bO2fntO0Hh3Svp+u+wqyVbCjYMyYq6wbDIq/LshkZHDRmAutobm1wKV7JIBmU5f4WXnscktLkk/S
HlVfgBu9FHtsIqlL6Zj2VMiBA1twzJZWq4nmojJV/AKnil67pkYS1FLQN0ewEKyaZ95WuUdFBcDG
d6vrm5+ehUqhgbavEuc/JIXZLdgbrK4HOUy/LvlZqYmxanWa+b7G6kYUAuXASadUsAEvA4lod+Kj
8SM+FQhlLrKSDqWMjW5VWCLalsBwbwySKtwQydoWFcctHDc72pVYOyFhiqBZIOGoNI6GIHBklXua
WOOzhRfCR/5dzApqX1knTaCsjcYfoO0BQAKBKL4rDchLCnLF98jSA24JER4CfcGn0SetA6OFtW/p
knPeoBsIdz56qfClDTnWvQktXEFeueFm2sItCKubqKHeg5S8XGv07xAL0W2UQULzVlOjAC/QfqMX
cJBzWqXo1betoj3Tz4YTaWhUKC3bujVcMkuOCwhNpIfrPBnKe9TDzXU5JgXKENgD2GUAn409L+l1
JIFMHuKWVYHF5yT8QbUaDFoQLI2yQbPGMsFxeqaylWobbIHS0FGA407nR29fK8NoPmnoc6GmSpnp
WOggzDLMhpZj7iK5rDMXy2AALhCUz5Ku+MZ2PziQGMjxJksSMQJxLRTgNOgg07vD8GXtQQsD9Tm1
TdPG+OKRK3wuUrpjYxuLfeen5sFPqMwqYO0fRZ7DTusdB2o9kFbAkCXFeZMGL01wOFcAvnFyV++s
DqokIuWvYzPBJTV0aEUAjZyLZLOu6+DV4FhcxC3FCmrsxpbJT2XO6AwUaACsBeiAbxGyAy0h0GKb
9FgVhRwkFA59VxW+Ebmcc29iQQI2pi+fuQWr2xZOOCxo6bq3haqybkLc5lw17HcaBxhIWKV/sClz
i11fgEHGYiyy82PWQ991wVSxH1Es0zSqOzKOUX3IJcOWYNwTOCYC+GaavIAnf7Zriy2nTbAxDrAQ
thzAAoj0gnzi9luhHmtFqzEZkBLDgHjhFDBiB5/dXOnRJ6v5ocuwUMzHEYAUoLygfMEaRtvKPO4+
Rr5pcaow7SqNhiqdtJGeMhIyMtCMO00Dzc7ZrYJa0Rtaq5S0jEkMIajSbDvWunzLwhprTTR7F54L
cuqyn/hZ/3VdSgOiqWHzv3/9V/729TEgzf2ff6n/DfYNu+QAnWJU0dAntF7+6eNNXdMdzdTpApma
UN8/vmHBcuMesiP050/emC8zdfhyOcSvBu+EMB1ydV2zTEPMXNeps9lNWLTZUR33g3yGG2dFcJOh
PP7DOHwiIR3DkBr1arBa718lF7FGPypTUPL6Gg0rLMJpQUXD3Z9F0d5HMQpzjCb61rFz5EdWZvbR
8inygqNT9qTy+uZyuHPDz8AjVKxJRzcM/X24SHDX1wO7OHLwcIQP7hUf+WvPn/7+ZHqhFJCohXCK
Y/GFTg2GPn/28833j88pU8LD5ucbw9qOt5m7uvx8dXr/DHHNLL35/j//kpowGe6T7zNNvpPfD5vY
hmHmFqjrHuSzox69FgUzMIRQVpeImCGLUYHbfRmVx8uRr3242bqsQVlykhjFUTHRgF3lzZU3u/Z8
+f7F8jzpfEuYDAxYS4jl/h8O/GxVDoiZKGJkZNIR7vcjNJg/+j6meP/7bYeEKKt5vke3WTXg6m4v
B5imzq8jb2PShXCGSmnzfYCK1nPeWEpxlPJjAewQua/q7XKIaQwvhFBn70ClHQOqzEOMyejXYDAW
TUNKJV8UAI8pN5jL0a68kDrbvyTQJED4LEXIMcDhu+qmNK5MqmshtPffLNNjRx+m1Q6gIoUWDuhu
vBLi/Lz9z7D8tWBPFiSCWZ4KULA4gprM2gVNictf6drzp78/eb6LankKtKk4diS2MNY/Xn78tS80
/f3J41WFK1M0MuQIGgUNXUlgcn/4BrMtC6vC2ApiWRxLskp2pysDMP3nv0xaaZi2Q4InTWP2+JzD
nnZnVR77BA8AMvMwXLbcXdzhePlTnR2Jk0CzHVBWSgKGryyPDm073O3RcLoc4OxYSHzJwe0bXDZm
Z19i06xVqxAF8UnfGH6wVXxI7Ps/CzKbT9KFd2ZhGn60AuR4RxMGs00PML29HObsVuIYUgJZ13TL
nC3uJhlbvBd1dqstkEUQ5wd9QELzcDnK2bF3JBFUNECEOhsSs60UiX8Rxy3qfe6djvHlyvp8Oca5
Ydc1TbcNhxu36cxi4JtW167elkcFdT+5yaE6/lmA2cln0WotR4sATrVsii9BUV4JcO4rGUI1hKZr
Kq8wfwN6VnzBMT8mXyssBPstleI8219+i3OT11ClKTUVjo2cfyY3rl10aOv8aDV7Jf7clw+1eiUV
nT7EfKUbmmlAu9alaumzvUo6sfTaJAKF0WMa4RR7RcgHEzHryPNuoW+MeG316ZWPd274T4POthcq
021BIS+nHva20Jxvl7/a2aE5eaXZ0Az01bqkjfMjRXXLu3EDqnOruvnwG1EM0gZD4CFk2LONJfVk
SGbqFUeqVcEH6b8Z0edRu3KSnP1QFo0hB/Nx3ZKzFa8Jqus5APWjFd3C07euDP7Z+XXyeO39QTXK
qoUhJRh8GvChduSwQqTp8nc6O8Esy5pmMbUBY5ZijUmehZrR50eP9iLdOMojKC1OTeuIQt7O1H/r
k/0n3jxnBHpqxUNEvJi0JBk/DkAtLr/RXynbL2vGYdRty5j2yNmasesE0evGzY6lDcxk6wMHlhsU
3GhbQ+ZMvqGTdDni2XE6CThbL4GfJVZSEhBBTCw9fASWst3lEGcXjUNv1DE5X/T5xdc0S5y5U0Lg
jKn2yMAW3wvTXtg3l8OcnQ0nYWYzjmVvjnZCGDQY8IHbIvVfaEhEhKuWTplH4MvxprU+HypTqMIw
TcbJ1mazr0CPAVqnnx+r9BC5gAzWkb0vUMhvr3y/cyv1JJA+S/Np28HJkQSSP4NsrxsPl9/j3Aww
BWUJ1aT6Kpzpu56klAJ8mYrjII/XMYgDw4xF0JU3mIUwBDoYhi4N29RZpda8imOblikqw8kPEhZk
ixdtWtfbMgyu7AezEfl3GEN1VGpR0nas2Yi0QBulEQWTti0ksYad82g4t8y+pWF/uvzRZnP6r1Am
UaY1atjqPJRtuSDIzbg4DNhuLzSkulNfATbj3PixdyWRnU3sf8fSVQ18KHu1qc8OHf4cRw16DweX
7iBSg8naS3BB3bTjBxlcOXpmc+3/YkmVzMDALHt+9AwAxFvDi4qDrJ8EtFzzWsHo3BiZpAP/H2D6
ASezbfRDTYHAXhx6lEple6eGr4bAcuIHznKXh+hapNlWSislEy7S2Qdy5g6A09LDAbi5GfsrU+Fs
HJONjRnuaCyj929UuPDq4ZAWB08HrlN3YhfEsPS89DAa2p0z+lfinZ16ENZV0hxpkCK+jwcvAP3Q
lvfykZ0Qb3gMIsf2TfXeLn++X2YdXbXpPqCpBsLXpKHvwxQ15lMmXLbDqGIbjveNGHGGiD8ibrb1
Y+UuhLBzOSJQdZ55sqUagpi2NDRuVJRIHVN/HxMj3WHMeb8DPUKw4KWlIt0JjCqz7AQ5U2wLAT9D
Ym/QxXcnsjyeANmLTNz2DinJcKU0o3Pr6zAF6bqNq9aAm4q/XYVSexxuNCTllqVo+VsAKlaf2rBS
45fI6+o1qpHw+j3ZwmNU9JXQQ+1jm9setBtkGKVbdusWjvdtbIXjsq/Ba4PgUbeDhTDPCGhmT7lK
WWtB0DzUUHdeYwFyO8ygS9Top/tMdKARFZDqSiITGH/M+r3aRY9lZt+8IFePcLG0i2X8qNB9646W
ot3AE4uhr2HHl49tgrGDQJChS4C+abT2AmRGJtXQGFMTfm/fe+EqwKSMhlsGab6i/R/mA9gOLcbQ
JgHnaCtSxxInGZbt2D2hrI09e6FDZkJ/bVO1Y8MbTTyBGlp4YRnGVgu9T1E6Whso+3KZ1UgQ5ujT
LoXq/YDD3E+30HgNBTWlBa4j1D0B52r0DTYKfogL4AZsHw1U+coHGTjoGJbkOZel3kroLQvnRxZw
Ky8S+p56D4ygkoZ/04XomJfQIld6pKPb5qI8FsQqkpsdkuliwtL7GqqvvYm1h2gR81CKwERvBDOt
vBkh3KKICKQ505YR4B/6IY372bRN/7ZJaPyUjdNsIMcqH7ic4uKOdMMLxAO8mhVML7eIJZRr0Vvt
nVP5OUvLAgoJHnoXDvSYBccAJPA4DA5Vob8NvSleJ1rkTRGG8JA6ZBB7FeL75VVh/LK/SK7LbPtC
6KwMa34+j2A73FZt0wMs8j1ydeg9Osecvp9p7U3ThFWhHHNLv7PDB6iTiB1ua7d+HIotuE/sg+J1
EqC/DG3LVtz7pAS/iwRQASYdwXWmEDJnULU6IPqRJbBrem2S750qwIzByGZ7SW9zWtYNsDtFvfei
B68z2eCo+LqfvKKFYfBBgz+PsmQAyyg3zEccia98grNfwMK1kM4JNxUxy+zSIQ7KMezTQ5V/5/a9
TGjouiOYqQcFc4DLn/uXVGX62iexZueTXQORU+0uPXjNHpkKFB+WARDuy0Gmh8z2uXdBZnurrwA0
gvPMC5kvdvyxsl//7PnTEXJyyArw5WxzPD/xC4ylvjrXzrxrLzCN2EkAy08qV8Or+OCzKY2Lq92F
X8642ShMB8XJ800jMjwbFcVDj5R1i1DEyio/YX15+TNdG+tZvhinvVU2UEgPeLIvc1ytUiFWlfLt
j6LMq/R5imVxovAuEYpoxWOLXpVxJWu78rnmpXm9NjsLAHB6KH5CeYyyPUJzmtxcfo9rQWarUNpR
RieWMQcEHEBuCj7AQLTEH36tWQowJmmFE3WTHhDrgS5lQAXsruUZV8ZdnY174SSN6YciPYSw7teR
oaSICQJcB2WiY25QtRgVaP0isUUCV1gxV6Lm8M1StGnTClRZlLypvvzs9Pa1jWGK/MvG4Fg0pIVG
ZU6dzfsU2enYsLhQFomNV91Bh4jYG6/kF22AHBx4f727Uvk9+zFg5LOvCmoo8/R1aMZcq4DBHCx3
3UzOndv4x+WJ81chfPZWGhm/LTQqAL/WGtsCI2YN+6ODPRQ3sr7TcOPx9kGGNk6wQ2VpU5WfzfKp
C9Gau7P65soF99xmJYAl0X83MWWeV50z2aV9W2nJwbUPDZIfEz/l8hteizAbtibqfaqpY3KIdehL
S1h5f/b82YQlz3Ph/vB8gWPZiM+jmm0vRzi3uE++kTarMfQSKGyti+Tgabe+Q+LlA0kUWBkCJbwc
6dx8O400u75UQJaA7jMavjKuMw2LAHjuEEyvfLLzL0TJweY8t1U5O6FCIQsTMnByaCrwmkfP3GEx
Ah/h8sucjWIATnFU26FzNXsZ0eBop3g29icI6WoZIg6PmfjeDI+Xw5ydXxSZtKlUb9qW9v44HOBm
IC/pcBfD/wk9jSvf6uzj2QC47YGCMYzp709OWzxIqmq0c76V9zFMHzibrwQ4N+anKexsMITRqaXj
1qQLzraT64Fcurwygc+GsPg+Bq0fro+zJQIvGhdExCIOnY9NHrgqrOh+Y+aqNpdiwc6s/1KHwQdW
5rZDuuBhkZscc/211K5Uzc+NxGmI2UbS12JQ6OrzoYIVAsSe+jsDwUw1uWI74pfyToIjBSJTXnrI
gdx3LrrtUOrV7B+CK6Z7PJAHrvKSbqKkkv1+QtWF0US2EqaHQPrrvL/RrfTKwtPOrbzTELMlUTUe
p2cTpAdqbxC8S2u4kSAh0bCtm5XfcTHUh/SpS1kv9Thpe1h9sjOHrkKzAXykHEIJONP/Ykd4XY8m
5aGiovidxwAfEYvIl0PRB2vqEdba7hpELKQ7rGzo/GAJuSu5qv0P+4q/fLRZ5gP9xgiInh4yhH66
6kNT/bNW8v8FoKo3dRZsMUek2G0U9zCxkkNofq2HCAueG6HFVwbm7AyW/wkyz3bbQiBeORJkVCN1
YSlobXgwmf/5fohSjGUJIQULcbafpGVDPpH5KRXRdvFBIHR8+fnTfz9LWJi/fz9/tgxDF7JoXpET
cTv20m0vNy403Fv19XKY89/q7zCzPUtgzJhNNIBDk3xzw73p/Lz8fHVaBBfeQ85O9RSHp2IAB0F/
IrsLEhfK3YiyQPiYFCouItCyXO02coHTamMPRpo6mJGtL/+Isxvz399ynl/aOo53bu6SGxUfLDwE
BvepM69hk85+SQfpeSBnBq3/6UecnGCup4zlYKXpwYTkaVCI0M1rXfmz73ESYtqQTkIYcQTSti3T
g6C41fcN+gC37HFXZt61KLOZbYdorOENnR4cxDJLxPzawNl6/ebymFz7XLP5rXmD6Wp+zucaVyQu
XXhlfZ7dnE++1WxiO2NZV8iupYe0f4nw9G3hDWafIv/K+rkSZt6PTSVkss7mNSJKQT2m9KOH/6D2
rdd/4waBG8X/T685OoZ+BrprBu9T6i6jEeyLUXm7PCRXBt6cnWeBi6l4haryocSxtY1IV5GTT0L5
z2Af/z4DTi6Y+vtZnBAGLRIumGp2j6sdzmWf1OB4+VXOD8vfl9hp9p2sFNT6ajwNivTQIqEW1veK
guRwPKwNdG4uRzo/j/+ONFv2QW15+QAH7uCOr6FQXmps1v4wxPSyJy/j2Q4yBA0hsgEhfDwDHtGR
211+jfNj//cVfDb2MDCCalBZ9FWy7r9jvIlq0eUI54YERIch9ElCQ86REkivoS6rMYEjdQsVeqEF
D0669mLzytc6H8eSOhr1Dq2j2faVO53nWKnkTeiaNNCSajin2bDPgytIsnMjr4m/A812sAJt48bM
LXYwsS/tapnihXj5k12LMNvDUFdCsDgjgmPe9gNXx99YiSdvML9xu6XotFTj+bX9JrQXvbgrrwEH
po8wP/5PQ8zScC1Qk5xmFMsj28AhXWiFs6/Y7xvllVsmUvTff+OTqVwrTKB3Jr4K79fKSO+itenN
HdoWqR2ILOkVqsa5vIz0VaiOJD37BRnntLWCWFOSHVK1XGTmtvW/+m20apxv1+HOZz8ePV0NrRRK
R9Zsp+w6pMtCkwulZt+F1Wryiv3qbfWvmvY7U/kk0DQRT3YYPQhhnWkEkpMHCTim9eVROfsilgq8
w9RVvKRmmyTdmWJ0cKlC5hfBCx31//yQpt+Qx1kq3U7xny+HO7tuLHrDKhU3B8jH+9ehZx2pGTod
tKcXufdkx1cm2dk5cPL82SSLEih+bjrlk3SuFHwJl72ziYoPWPpcfpHph/6yek4CzfYyo8GAJDB5
kQxT88x7FEjBZf6Vyv21ILN9TAvw3tBtgpRD+dS21UOM1LGqXrswTZvVL+9io60Jv4kq7C/5sZYJ
tdATavdDuIlos2bfxZhsCkSlfCdZVma6RkTyyg569jA4CTobKd8Ky1Jrp8qyc/AhoA/IWOnpytSr
1W+MFBBAXSX1V/nn+ylXQhd222mG1+qDWdEU3AbNlUV69l0cCiYONWwKGrPJ0Bt1VudCTQ4pjQHX
2ZcF+iTJByk/XX6Vs6vnJM5sPjhWSKaUDckhV5YvUX7lQ51/uqXaGHuxNOVsbU5MpEZ6iI7khbrv
jeGTIocrqfLZCe38HWI26F1gj2rh19z/P2v+R7Peh9aVobgWYTYUKGDAccuJEHnHxDy0zV66V8pw
50PwFoCudJrvswmFSlyADn2bHFrnm0DKp90G9cvvDPTfIaahOtn1sRzJXEXtkgO6lBEOKe2VYs+5
Fa+zHITlAAKgnfT++Qpi7Jb0yFuHWtxg+rOAurNy1OfB/Jl1T37xYMLevvxK59bIacjZV6OErNSh
xg058Ip9W0coSeRo0am3ZR8+XQ51boDIZoEKsR51c17t9fALbW37f0m7siZJbWb7i4gAhBC8UmtX
701Xz/JCeDwz7Psm+PX30I7PQ6m4KLrt8IMdHUFWSqlUKpdzRgRnIVpLyr9IDfbJD464vb+VCEW2
VweU/PVgqEVqULyAVvbJQlOpWpg3vpV9JnFBUBVDO5ymIm8hGLPpt22ceGXyFDv6eJB22y0deIBS
Mxt9nZglEP1+k3Y6HklB+kTtV9o+6pLDvvT5KeOi6ehGYwjILo2sS62uazOcEzCwYaQxltUNZN8X
nInCC8A5+vCGNNlbGbiwJc8V8fsYWjURp2IEgpkEI6zCIUEUqdUAtGnuA+BqM+tHDqr4dUMVz4Qo
QTgTJOK9pRW8uY/7o1o8mIBFvIvpYV2ItqAHHlsI7bAJOkO0erkPXLEHsASHzT3wPx71wt8Pnv+q
keyQxH+lvmsFEajrp8w1MHCVN0q+od0LmLMgFJX8kGnB5nEG1J2GXVFe0FBG0sX29SSsAWvErPbe
K+3nVLX/AhoQWMJCD7jkcXRQdfOGG8YRcKwHVqo/SBADF3g0W0kGQnR+7z8DpWyCFwfDULKw6lZt
l2jhwc/QAKtlM8DF10awbYb+zAsQmxsxyv4WBeoKGS1/u74G78mgyzWwDdOwbTS5Gjb6+IXN8EE+
TS3SVvejYeC1DXq9E7At76sR3N4s9A4gf3srML9/Xwz1yYvo94p0vwy/+qlx0GJishjQAp6rWiDy
9PRUffBAtrEH/GACEoP+JSk0HYz1gEEJG2ByhspNQEcn4HwPCLgTsccHXGcbVnvbpA1Rp+AZIClA
m+jxxjEGoKSOee6AjvQX8M3uaKdF2zYEtInlg7OhoIcQjZZdjNJTXfp7cMXcYFrvgaqtm+rg5VBY
8gOQhrFkya7NF8EIIiu00E5jdGInvd16IwETXnVfv6X+ifiSDofJh842BDPYKNCiPou6BybCcENd
no4wqEY6pHb2XESPAAw0Cn+LKaRNG34rC1mWWLC8K1lC/FaBSTQEt0z2PPBvmf/bJsDJAey8Btzb
JAXhyy2oWdbtTfAw7xItOC/4YDzvdDIt7iyQQKWti0vwmTyDOKsBDl7+AFgqsBysSxEekZMUQwVo
AQb3kKeCcV9KaTXArtNQyZ4NckL2HqWx+utgHxP9WPY/10WJ7SJXsgSN/IYmKOtDFqoXuwSMe+34
DOpqkAj9AjfXplUA9wqQ4f6nbbs8BrppLVFWsMd/fgAGCAhKpBqmVIVrx/fy1AZ5DzAtTgyATtlx
XcGFHUNs8efzgj3apKgrMsRTTHEXlkAzPCj+qfhgmHylhGCJ1pRCsXpIKdOTH2xH46Y1/vqwIvD0
MD44MnJdc084kC3BHJA9/0jy750PADsbcEXbdSFiEWtSBNmEyTlMg7ZXucvIp4NRg+j1Of6LOb8A
JhayJys5YaanVU5G+wCOg8B+Wxe64DLmMsXKAngVCJpMreyZ+e0OHFJxYe98YCwmuevZH3tsiPqJ
xYXIs/WRBHBPFlBJ+5jBTZcbbfj6CY0AW4yLCalZlQrmkI0MyKQUh0q33+p0C7RQpbM3LQVxw/hj
XdT7LS84XLSqEJQZYBs2QFUunQXowVivNtAImFPsNnmO92Rv/qbNNtm8lsYrJd6ua88BveHgIAo5
8HcNsK0+2vk9EHZCDwiAj8nwGPGbUjYhdHWyma4yFWY0tVRfP+x4UjaKgv6mF4wif630M3jjfq8r
L5Mw/X3mjpt/JZD8ObOf/uPXhZXtgHALHnb8/koDM0e8VQC6tP77r5yTsELT32e/v/JM4LviMfHC
gNKbO+BiSeit7MLXFqUghaubk3sF9tallE4DN2dUJ+QFmITgCKHZUfe6ndmBNa7t/1Z0sO749bPO
k+8aYLY5LV1gkj75UXIwLUDidSmg1gCVdljX/XrvTPAaq6iQ4KLDw1JwzHHucU1Vi8Bt7S+meY4k
cYjs84LSxhg3cQ/8ZLcyd2a6bz96a6EvDAGAphK8WJGBF+LOMg4L0GJQoJ6Ox5YfIi6xjIWfj+9j
UhyVHQTq4lM1zAC0iJSF9wLoWbzFrE/8fN008Y4BZgOarPRLkwCBk1YwtWYvVX1f3eaBxMsu/XoD
jxKQ4yIZcjXOFBsk8rWBey+tfxr2Ff/43qK5FD4PY3MGPN8UF86OjVbktIiUxHdNkoOiPHc+fPDR
/mfpFvrYCJwXEb5PAgMELgpTXkIFeKb5a6lI8kVL6zMTYKiXCoAnXhuyygKDA3AZ/UOWS8LUyTNd
3AmwTmQFp+FMhr6dqwSqDwgp0uS+a7eYyQXhozPQTxgoaDrMqa8NHt6aVJztQaEW0Yi2HeWl9n/a
9zoePevu4dppYTyWYN5zCrd1VZxipUrTKAMgpl14oMFHzQHPx6P9wRZAuJ9LKcI50JShaipCQjfM
ds0AzEmJFgsbfaGFEMkDuwqcgB2+31Q3TXgDuNT1VZJ9X9gF/HKEtqERusMbC/ZWKfHRC5uA68JG
9c9AdUm1BCcaUstrAMiPCbpsi/aC5BYvLCWU5DGuwj+YKLGBK22im1SHoEtLqssqATI+hKhtgxmx
s5fdgaCkAgDLB/t9pt3GiTBwMhiqmlcZtDRsCwY2ltpNrQe8E0EZYNiSEtPVk1QQMa3o7FiUeRDB
q5e1G4P5ac8zIGRb/lDeA3tRfbLj1q1rGr6aRocUpJeihXLdHpbE432Alm8MrxnIt12KB2Z6AHJK
vQJCNVD4q7HKN6bi04dCZ81jVND2gPaHCPQYKr2pEXVLyuwL5oiO5j/iBe2zQB1VQ9Eqd1/yr7Hy
dV25ydoErzb1S2MCHCgqAGURDhMtOR3AXFW5XHurRrdsNoMGfqvuxrbaneLfrEtb8KFT1QbDuDYS
l1eAQxa4Q0A8YFVum2DmHODlJf1FCllKesH4AQREccdPYRAyWZcbljQZWFtzWrngoPW6cMvTX31f
Ona7A1brukJLm0Mxk4F3AgpS132cYYnRkJ5XLig9XyrTP/WUSO61pTVDwQ4Y6IDhQ0FH2KEqC/lo
oRDpguane/HsQEcPTKMAflZRJVfckjGwaYAZCXckY8UsrA9MYTUieeOCnSl3GPkKhrhjj2kecOL4
24Rpj9zLJHeemPp9dyBAmNMR9707RGG3QAPbgqEJQlMA8DtFb+4D4GUnv0c92PuQ37Xdlz5qn3pQ
Bnb2TivCY2ob+7JhL+t7ubTQsx8iNv42ZV8FQIxt3CZsHbN7HoCulpdf1oUsOZO5EDHGbdGVW0RV
47bNdlQe4+FEGeDkQb+uulEANjHJ+V4yUDyacd5svFU0sX4SxjGNiwFKqWChqJpndAZLrhqZBME/
sQyzvQZ4it2qBFbzSClYrD3JMXtfe9FNwfqR0sWIx1ScvTzSyICrvUGH2q2VJ/BD5CC1CLUnu/yG
GsHR8I41KEM18Hh9YrNmUqfzMrt4PFanGaaWajfhYP3qbjLjzetP6ngT98CrbhOnBFXCusj3Sccr
TdERjsAAZUEMaQgywf9l12HQuFlSb1XtJu2/Bd5T4R1KHzTcN10ILhflF1jEJLoubuNM7vT3ma5+
OAxa4YeQGxiPABH/4mWy1PLiAUO1zVIBxwBWL+GkB5jA75XCq12C94t5nwaHRt9Llm9anqvlmxbP
QhXJQsvrpRqeBea0EB7FReUQAN/2JrKfzfpJb+9QQtto9e+cAWniUenOQfGQfhiNFZEK4PRAoIQ6
AAb2phWYL2Kq2GNJcBYGvlVBpfrBMbp3Xzn/vnDWrGjowXOJ74P1CHwORit5BC5dAPPvC8cMzAtx
EoP32G0HZK69CNwUpeGXTsk0DK1PZEJBMgSuMgLmen3jlsxvLlk4akbQl2Dlgmb5OMKJdE6a36xL
mNZGtAxsDN49yIpbwHK63BttAL9rmhawDPNom29WjRDnOdR+rku51gNzKXjBoRKO6JuJeSFAdQMA
NDJqV9srBASser9dF3B9iCYBNort/1zSgomNzDfAnNZBAAe3wEFXKwdx7ydkTEkt8MwgXLsap+sx
ZqMHfu322aGMd4l+6GU4Yde7ATXwSEHQiXf1VT+X7XOvMxSIyIFD12xVH7fhLo4lsdPibsykCOcl
BYNW1RpK5abG14g82ulufaGub3NogTopQs33lRI2o+UE4XNBcUGUX1GlQ/RyAPMGuOTu0vo4lA+W
JguXlrZ/iswA3ITFs0QfinII8NV0q3YHMMgpZA9AFUTrkitdIsQWUilaR3g9JKx2g+JxpAe729ba
y/rKXXsaPBdhAMDmwRsYmafL0+hFUQnAf5z3EHn8ZkerDXBojGjbB9uwkHi1ZXX+yBJ8i8qtIKmq
FBFKc2A6Ckn7yJKcyunnXjqXS3UE5xJFIH0DAyduTyD0RABiaBkKSVR39AZksZXsSboQJVzIM4Ud
4sDW8UHA3biB/zKNkIXKSS18p9a2jXVksEQluS35iWuSA7V0bGfbJrYGRF7J8Q/CSaLddfGj7m8N
+4B5xXXjkEnRL42jo20F6iNIQbTHo29+dBdUL7iL1qVIzELsjy4aPWxtH1ICBXwtW6BBAdloXcSS
/5kv1/T3WTzAzRL8lAPMwgLxaO/UukQF2fcnFWffr1rejF5dQgX+hXvgSZR0Ki5+f2o8QBM+cgPi
due5kato9GvcvgS7aP4w1j8/sUDAn0MiDIUJVSxYKBEo5vuSIHsUfQn2UfH2ic8DqAa4cxg6R9Ap
rA9Xo7brtdo1uEPKjS5xYovLM/v89PfZ8hsoe1ojx+dVXdkhE9mm+/Xfv3gQQHCFSjduy6sHOdi3
yAAGvcplUX7KxrcKuSdkG3YtiLTXJS06sClDj6EXPMXFd2JrqaUC3lqEFT24REx/r5mYsql0ngKb
DaxtyXhcF7jwpJsShlALw+6ABRBvsriJkO42jcrtEnozGP0mGrqtbx8IO8Xsvk+xop0CyCeJ3MUl
RXkDudfpKSI2eDEQHfmth2xeH1fgBrUco3vIUoyTSMLNJe8ylQaRhKWoZYmW7fdRiHnOFEnLGC99
w9uFsX4Tc0MiZskEgeWC3papseCqZqZYACjLGGlcwOfYGzr2hyQc7U8Yx1yIfmnnhaFgbiUxGrdE
UhAQKwNm7+vyWw5St0oSelz3ziCPPJclHlkGxLQqYpAFDAHvtUdjJg33g5o5iuqqDINYxwb/n6hO
N3rbMJVccMvraaPRasroXdUI9Q611Q61aZeCjmes23tw9n5bt/wlEUD0AJUKBWYpivmXq0nQYRiT
Om1dpPUcDIDLZgqXLHz+/envM68UAETPqA18n5Fgk5gjWGYfWLvLZPCUSxaOXrRpbAGwG1fJ3KRE
m6Se5q0LIOjjCLbXdMSrtO3368u1qA5QdyY0cdXGA+5SHXWoLRopGdQxdcc39/aw0XWnRo5uXc5C
RAo/hLoMw12nXUE3dj0nvh+o3M2NYmOCOX3UbvryhoUPerUtZTHpghGgTxDvQySqdYTxQsCooK02
KtJmcE3/JzAds482NjEUI4G2RydQJKSRxFME7rWOBozDcW+7fj+mN80ItnDJkr2n3YSwF2KQ9Jhm
zKbBnMu9SdWWJUo3Ys2UyiH+GajfYON+UeJngz0AJInmwQZdd04RMSBd5tusUjcGOKjqBxP4iKCk
Wt/CBVNBi7gxZcsRsWB04PLn5Iaam2UTDm6bHkAqF/dosThF39eFLO7cTIhoj7HRab0aDXBQqXPO
x088vi+UENY07JB2oX42uCBy6/0NqiMkOayrIFsnwTrA5ddQ8FBChejvqXX2TqGbsJNVm2ULNf19
5ocirgxjaWI3gvrIka+tn/+bFoIfNRqu+Q3wzN2oPYG4y+vuR/vOZrv/JmVay5kWoPgmGKaJBzek
t2agbCigTFP7ZMhqL8urhdM6zbuA7E3QJtc7b1CDfHCBUqoBzuLjjWPwCED++d/3BT3Q06CFwBEb
XG3cc3KMEslTYeE2uPi++KBPrBRNB9Xg+uPO04BYBazU/fpWLIqg6B8BYj6aeMTBTGL5aQLkXO6a
IEIsdmChMjXJbi/uwkyEsEolAf18DTBkN60ezH4zli/rKsi+L6xSUJGYBj1UsNsN67Y4d+vfX1oi
9LESMC9oBFey8H2Vo1bYNfroUvMlUv8eCsABR5JGpOkbotOn0/UyTWOiKims0QC+2YyHheqiqdVR
dNcHWn0UHRk7hd0HcT7gxJlGJ1o+gK5DHTGdr9UFoH/7RsWz5LZWlQ04GSR3xtI7BA9ENqGFm7iQ
xd79Sh157uON4vpGfhhwyrNYUx3akA0InR9ZNB4Uvf4BQvLTGMka6pZiDugFVHRMOAHPatrOmXNp
KAVaK7obXLueurSt6KSDWMTY2yBj/TARHZYSFAaIDAH3j9hWkJWG/TAi46q7raFuW/QqVtF23fim
jRcNYy5BMIx6bDoPiNO62/db/yHa899++gn7Rk0fMPywPNi5cHP1Q5aCpN7QXDXdAvI0i4+RL3kg
Lh1RCw9SlOBQpMKT+HJPmOcZfKTB6Oa64qQxat9MosSiBNgyyt3glrniXVAipQhGIJm5jRU6QRM5
P9f3YckJoPpEkThAGAQtLjUYtIQ0YOMeMLwa7bT03ouUnSKDZlhSYi5k+vvMdEMwlRtaUwwuIKs9
4uj6bl0J2feFbWiSYYxKG0oQ/wDGdE63699fMtb57xeMNRl0j0YZ7isbzyMMuIHO9bmh6a4gEne5
rAgavlCNxDNGbLojuueVfdwNbhyBaFCvcbI/rgqSc+gb1DSUta4yKYixOOtJ3yMNFe+1XL0nwBNL
ON2hNUXyPF56nmNCZ5pIm7jPrtInaRqQhJKyd7lXZ1vV5pqT5z04iTNL3WV6Gm5Ip9cbplTNvjQK
+7mtefkKlBDlyJEP3wydyjuJC1/YyovfJGzlAGqOSGnwm8os3DTpz055KfUHS5W8qZZuigs5wuUa
ciUFtHbVu8AhcHj8rEZnf4LSKp5K67lTdn1zNkxZM9P19MgEADqxgaAfFKGheEdQDbnXKvY7NyaG
w2yUFCsA9m9BkFvwA/MBoh+BfDp7NUaAOxWSpV2463WUAZGBBBMofoTgShQ76W3FYq2r2X9FWoxJ
5XuQj2f5rUclRZrFTcRkB0qziCsQXlz6k5rHHgYess4d9d+JVQOrHegbw0QC8OF+OiBgYqocPaS4
rPDkvxQUJfXYUq3t3B44/6kTyNBKFrwvGmxxPVnoGLxOizBSKlbOee+2VbtByHwYtWpTEVk5e0kM
hTUgekD65Sp0UMmQ5qVRcjdMt2kIjvgXTcYWJRMhnKuqCmNMD0EEtwGlu1E0wMVJ7EsmQjhSIKkY
aj5CBFH2Q3iLQThNZsIL/hdpEHjFKeELDgJhv4N0zAcbUlxw1apbS/n4ZT7//LvTmN2Dgc6yQiX4
fP9mGQ9N/PFn1cXnhWyDYTYp9+BDcZfvIuU2A61oLwl4lk7ebIHeHdBMAzX3Owx8Yg/8t6pxxhyw
V04mG5iR7IJ4vMexycBIUXG3ZaBqiOC0fq3f5zIB099nWoRaUHdsOg8G/678SLLfn/j81DSPlB36
e8TfHzSFYdU5TjUwdJIWo5zgif9vEgQFdKP01TqDhLDY6DdEBga0uD5semfgiTMlHS/XJx10IxuD
uneLsdyoYbqR1aqWrgp0wv5PABPOWWklnWWAZsa12EOSbDi6X/wx3U44xpakIfx9tYWXxjsFOcaE
QE+MvuxLZUBuP9pjM7RuUrka3fndDYnOdnHo9LuGkV2jH/ywxIz0rsfwbcTe1ndq4dU2BUBwvmAA
vcbuKHyS5ZUelq6eDI7dlU6ftJvJTQJyvPCRNZDt3cLSIqMJD2ah7wd8SYKXNIeowR/swtXS3Km9
oxHcKxV3qjIA5YlsUHraJ2FtL4RN2s8OUmkRDySRVuEaeNfn2alr90r97Cc/4+DMAJBhciJxoUvr
OVdPsJwEIU4bhF7helnytW7ggAJ939TDCdP2TqkMABbp3fUtXDgNyB9N3fxAe8BDUjCgEPgKNle1
ws10Z/iZS76+4FEvvi6cNdIpetYyfL17TPjbwG60+GBn53UVlnpALqSQy42qezszKgIpw3DsY+CG
hl9qPwSW3O8KPdS27Sj84NWn2kg+7qkuBAueilbcSk0OwQVm2ZHq+8SVevH9KWiYWaBS12U6YpjO
RdNBkzqg31xfuYWgwwDwDkETICIncAVfft8L0q5BVT13qfUtLO9061TFP9ZFLNkXpgAROavTZIzI
eJgA3CckQVK4yZ0ybqkMDVP2ecF8VRZhSGlIC1cdnK772rWyIsSigHeMLQRMmDmcLHy2BW0Pdl9F
Ibk7GA92/eRVpmQPllyaNREOAPqIgqVN0CAbatJRPGXcMM9veRjtm6h2Ylo4fm3t9KKXPMKXTuTU
awCYHICsXfWPIzcNwsYAcxqd9aLkHihCE7C5ukzytliwLIpWQBA3o7dhgua5XLYkVAq/qLPSDX8D
TKD+G6Nd63a14Cox9Y2LAGC6IAMRwxBk2EalGZPSTaI4dirFOOV9vIvadt/b2rYqGgxgfRhMAh0a
c5nCcY8tatuelZZumf7yFGUb+J9ITV5IEJYt1ZiXgeerdIvBc6x0HwMqaX3dFsztQoJgz2lv5W1U
Qoe4qp0g3LedAwIHDAww88u6pCUTQHZ1mgjCda2Lw0e1pTDee37pUu5awDPynFaKljTVMYUrGgQ7
/8oQwR240pV9ZODCrOqbpg42VDm/oyOZT4b3mHZPIKekuuyWXnAJQKHBqxkcZuDqE/t1wNhoxiPT
ERdYW886SGlVJN8Xm07DRodDq/D9xLo3yLbmv9Y3ZsEFzH+/LXicoAsrzfSNwg2aqUClW9s4vsNi
/Tcp+qUH8IMu7/2QQApAKYMbQ996zcYzJckS2VoJVz+A3MuktaBL1zVfS5LfeUV0XFdEJmL6++wG
QPW2/Ge5imBXozzcbNa/L9sO4cyHilkbOcFCjTXqRjulPPmKM8pOo0wL4dx74EFQSxVSmH9Ik43+
QTzKqT51YVRCZN7mra5m/hQK4emJCUNw7nHcZG/ra7Xovf4cPZFAsaqL0exSaAECtk690zFEr+6j
6CmStfRoi95rJkkIxXP0kxCS4hDaqA6FfnToRzAlWiDt1kkIpjHLK3ZjrB88Nb6xlBb89PWXJFSP
pZLf9R3YN7uAfVtXft1Q0CUqGGKuAScjwxLn6S7INk19F3/D+OO6kKUs62wjNTFLP5ZpqCYxTpTX
atoWwU/ieIXfbuM67J2gSEYH4d5LjM3ehcFYOVYIlvbWpqXjYxb5sP5rlq0WZU8DiF+YjRCsSgtM
u+xLvPdARRrneyku5NL7Gdr+ESC88eyi0MBwYhZuRKoXFje70FAOFmAxylrbGXp0VAx733F66qEl
2Dr3yGEeqlJ9XtdzeWv//AzB2kY1HlFNxj2Wt3esC5y0IA46mvGAZpL9XT5B/0oS++WzgPQmrSBp
NN7G4DZXn7LgmPu30gmt5QP0R5Bwy9jMq9q2w8p2+hb4CiC+x6FYX7WlOsR890QyrdiL+8zL8EIv
8wEtEGczfyjTh1C9N4q7Sj30/o8hGHbrQmV6CdeBr1tNgQQPbn/7jtQPqYXH+aeuzj9LN/2E2Y3D
mtLUq0mEQrSdVrXP1PRvhrzeVz3br2vz/xz3P7Imy5zJGv0BrRIlxTUdPDT6z9Q4M/bWe5WjNsC7
K/7u9LM9fE/oAVAyElOUGL0pHG5W+13SEVhIrR3qZq/a58zbxa1Ew8X9ouiXBAAcsnJik4aSkGLM
wBvlGuAWCJ/xQths19dwOpxXQehMgqCH5VE9Sn1cFbS6sdujkW9o8Ror+zLY+drtION+WvSJM3GC
yyJdZbcm63EHms5QOMi6rasj+77gi4ok9osQeL9uGR++NDKPLlksMR+A5otYHTQsVqBtkdSqgDD8
ywsdlt/5m890eqA/4t+9J4IPSljYAVgUqlA9wCya7wQSvy0xLqJfnp4y0YzabAec1GQPxj2qPvLu
5j9th9jDECcdD6IWC5ZXg/PSRVyy3csqGMggAjrEvJoTLvQ04oON+55UR68DGbp18EdZb9GyTf0R
Mv195mUoz20CUkrcOtVxiJ7AO/2ZRfrzfcFjdlpat1mO7w90T8Ob9BNDmjCkP98XvGSNaUPc0Vgk
rX6OlRMLvumAvU3H/7gXgidhNmoFVjwtk7+L6CEzEVNJRCze/5TBEaJpCA3CgsV6qKMBAgQpe4vv
lP53nB1ohHkg9j1H2L6+KYv+fSZKeJt1qMyGPUUCwI+Og/Gl6b62GNavmeQJuGzAfzQSbCtjWtCz
FBFN7X81QRdp3sax5A6RLZpgXnqbRXFmIgztm7vS2qG13zGCk1dbG9P+lEf5o41gaUOZAXLrPWti
O0mJsg2YPT6zL6ZhAuwb/1wN5KR9oXA8b+Dgy3jrkzsru8/Le7OVYKgsnXkMPFAUFSaaF7E0xVma
F23E4XyDHUDsVNm+L0Z/cwGCKTN7tJPIw0XYAog7/dHmh4S1Tti9NOyZ1n+zLtnmnUSpJZueyxRs
ugTJDA+trnBNus8yx4v3Otul1Zf1k7Nkb3MpgkmjyhPEWgvNdOVLORyiFD3d+1DbjjKUCJk6gmGn
DYg96qTGqx041WnTn8qy2idaYDhxNkii2ikuEcOkuVKCZTPW0jRvoBQFU0m88eITiAp1vu3VJ0s/
ry+gTK9pgWf3jcZ9NFN00AsI20OIBubjyO9j/okk91wjIRLLWrUmQwILx2gWK7ZkQBJV8sRZVgQg
zdPQNmCchGBMK1VuxxZuhNYExndRvGhWfwgRWQJb6hPdYxQsDP+TJeYd89bzuTZFS9WNf1TR0QyG
R0n1Ydkn/BEhBGQKMGT0tEUKw0oPWvNgGZ+IA+YqCC6h9cNkHKIpRQKQH7X8q64+yCX2nueaSxAc
wMgb3kYBJDCXjM4HaUSvvi4c/BZdUuh8QDyZ5gez3mWfuZLnv144723qx77pT+akHpX2zYyfquJH
+EEmpCsthJNOA7ONdFMtXD9/SuM3NXxRut36AZcZknDAw4ExtKzi6PFh75ONrCq+mP6bL5RwtKnq
xZ3tYZvbON6WUbj147cALY5ZcQsOVoOne7QdOxb7YfBTp98H9i9C9imVPZFlagrHP68Bf8F8HMkW
HRUNYPwrd30d1/0LmsIuHaVfFC3xpweMrj1z4ximex48atHbupR1NdCvfinFQ3g25imkELz0yJEM
khBQ9n3h2Gtm2CdVgTeSXmIw4iaRdUpOx+Lq6iLoLEYfI3jVxSYJTBKZVlJUeOalHZpdiWPx6odX
6JLAbFGNmRhBjTzU9MEkuLXq6qkKv3gf5db952DOBAjOKxz0qAQCCOLYAndV88vMv35io2cCJg1n
9+5oNX3TcWiQ8q02AtX9M9choM9UMHdpGI8W/Bc4LkzGAPiC/p9NVIHJ8aApu6SXxOCLh2ImRfBf
umIh111PFyHGEri26+m3HCF/wmSVRJkgwYuBgD7sAg/L5fvcqf1XI3vtgNo59J85fwgfDNBn4F9x
xnbom5iNEdz+qKCP2ID9on1qfecXj8i/IjABe7nzeawmoTfC56s2UjvO6H2pZGAoi8djJkLwIinr
PCAv4pTTv0eAMfxaV0D2deHweUyxOB/wxG/8F7TKxRJHK/u8cPQqpTJKPcMWKOyQEWCkS9Z/0ZRm
iyOcPK8hegXCNvRxmQdrn397JrLKkGyHhbPnF11amlNZmiabIXpANTeX3UbLiwTETQZgZpBcCUak
Dg1aiMAIN1Wm434TSwsGizrgAFi2gbZ0+PJLKy0RgKZJXCJPlEYOqFYcs78NzYc+0PZaaDsk7LZa
/sKaHyMFmfpdgbm+yL5D76Nkt2S/Q7jXSd+USd0V+B0eWN32JhhYZAaxtJYWgEQnBPx3otVLVbPI
azLa9SkafbSjnWRbo/61fmKWlJhLEE5M7o0pt9sudUfy288fjPKGAJzigzIsJN2A6gEiqgnrSxx7
pImn991Q5+e4UMJjkPvmLbI97KYYTFtyt2jT5l/c8u+yqI28GLp3r1oheQyIsyQf83Na65sowlAP
BydpvW3TY1vftQlxciXe1EOxyZv4BbQWYVIctTC7M+ICFPL6pg5jdKerkiW4SgbgZ5mIOtBdRCaA
CdFzJO04KEVXnv2aOcRsdkr0mqOxV4t+NTJO8SsvIsgSvEjSVVbJUl6eLetLYMdOQvJNEOlOOIYS
ra6MR5A0/X0WKQyqGZclartn0/d2A8hyYaq7Xjo0tLh4FiYA8R5GB6I48wCXntI2L8uzmv1SebFJ
tcfQ98GgqGyzXMZvc3XkoBPGsWGmJv7rqhm7ZF4UAqeoOAOe+4024W0XBxIjlYkQzhwgi01DQfHn
7DX5j1ixjq3nSfI0CyIA+kKBjk8JZmTfn0aznTGGrqRKmhXnJlY3xRcrqyU6LBjZhYDp7zMBKDjo
mhLlxVmPPCfuT/Aae97bOyq7c6+LmwBLmasixFc+ig6Y3ImxIeMj1QIgnzYO8EacpKq3Y34DGol9
1DRbkgSH1o6cuJIMCS4spWWBowY87RNCoThhVdKcdXnQ52cyZjcBlG1Vyctnwb6nhncL4IHoHwU2
9uVasrTQ6FAFxZlz79BFE6NtPzodmHGctKaek9exROKCTtOw+zshHjo9mLCmlmL5QeRBYqbouKF/
cFn0vSQAxA8EqLXT8LE45sc6FGIiSvNz23wfgnLX2TJEqgUDtAF5BVgUMIKi8V1YtCbumhzDzfmZ
4rmrPjtbLXxbv7am+1u4SiDBxpg5iNau4coSCgh+nqv5OQQ7nVH2jhn+ndH6tkn4RuvNjWbtuIwW
almrPzIF1xDzhiQY/MJVyTH8abw06muoZRvKD+u6LcqZkCdgcaD6E6nh065ogazQwqjR+tTzsdr5
EVrj+oJ1mxRglh+/KGxM107dypj7vOKhDOo2SYAcGJ/HvkS5Jdn16Egq1Q8DFAI0DDHnRHWOYUgU
Qi8PktLGmWJ7djRxWQ3bXDakuGTU888Lm6P7wdgCpD86F0mVPVbUKE7MlKb3ri/V96ZrUMtMzfxX
CFHVkOoKuv2Dc9MHeyXIdmBA2VVSCvLrQAnjoibmcA3g/AO5Tri7K8JzkP/w5oz5r21EjkP8nQUn
Sm9Ve58lP9bN7Xrl4Awomm0n6AvAUgj+pjbTdjR9RIDD4G9a9Fx/mCHEAlUUQP6RtrDQTS62qncs
b9t+VAr0uRh72r/lyV1kAGto/M76bx/W5ULUdLRmNx/vw6KpClacU9OxU6eUzXMsrJWGvkRQ66Hn
GtBdgmPzSQI8NXTDnqPU6x1LMROnrrIPX9+wGkCqwDVbCBBEXHaYVQQi6qY9gztHLfZmhXn2jSWD
v1tQBWMKU9SLyV5ENcILqUZroRb2Y3D2vF5/qHiW7qgVFpL5uWspDKkkNHMj2AFggNgNR/EIGyuv
9F79qqFbcCpUtbH96J5fihAci6UGSq8BrOeVBi8pd+vjf/u84Fg8JR7KBjiOr8W71Sbxh2ec8H7E
uIg9VXCnirFw2I2Mph1vSuvV68rd8ODXxu7DGlwIEA6FSYBMWvmV9TpaMFcLFIIfrdkKGggepALf
pYHXhvXK83qLbh3nbxsM18hIS3b62vtO4QTeGmCQ0UBGLWQvwrhXh6yw0nM23A5ZEDtkQL5b/7jN
XooRDGrgfT4A7yg964cy4FtDlQGCXB8KdMlhbAcJVjw4kSm59FJk0NWx6u34jOFfxzp2qqwBYWGh
IGDKROKEI9ATd5x6XkxaJT7T5BFDW5H2PWzddaO6DlJwXwBSG8iV05CGeJ1ntZansdXF2IsG46+b
3Ng0wa6wZTTZC2t1IUc4fpHmJQPYaOKzR22n+CuMZIijMgHCZlgxq4t6gICC453MjY0WfrQmCyhJ
AzmPibmK/B9pV7Ikp7JkvwgzZogtkFONKjJ1S9IGk1QSUzAEM3x9n6i27pcEWGJ536Y2aRVOTB4+
HD8Oc1jYjTRk2qh0Zn8BkxhcZc+etrjEFvsNCYbMa8X5g7FoQ5TZpBhs2g8XvfWa0AutXV9tGKWL
ZZqLEO8ePK0kNxOIUJCYeyVb5AOL4yQML9y5pAms0O4xfKA8tH+DBJUA5UNxdw0FlwINC0sUHMeL
xnrUSDMTjS2GS/wgyWggi+r6O28FBHA3FJlNaKpFVd4gT3Uda1N3Gd8689QFX4Pxvd1qz7gsx8VL
ARWFulJe8rmoj8ohPjDtXgUBAV6M3njMOuaiZe2XqW12JviNJSnY66P+t0Aje1naenCXudtP+Qbi
ZeAd4bxSc/2VsylMbJapYOugTmkonqYd6Ti6SOG5vf5QRs/d+BQ3ITrzHgJwcg7x0Wz8dktPL88M
XwastvHZGUHMVVEWwQFMOvVsFaHbgNK5jqhnod4uH+61AfiEFTic6NSL5RYhogw1CXLERvVsvMvd
UTbujWIIw/O7d2W1Tr2i97TE8Fo/7ACrj5qtToDrRwbnBUx6MsK9Ike0waTatpmBGfRw8PrCKVDG
HcQ7naA2YQeocGnu895yys16iKVuwtpdSea+ztXkgqlPNTrp6rmWH6rpuQ8f7fjt9q1b6iaIgJ+M
6amcuk84jyi2ZG0Rqeo5rp3OctPJuz3+ykFTZVxpvHYgIYQfO58CSEuCsITJjqTGrmFH+lgzdD7Y
sPpX1gk8zYhtYgqcNE+YhB5IWhRruX6Wqv4US91TrA3PjE3723NZBE44wz7qrG34FuiNJJr9aRXJ
jSJXOkBi31v9ZGh/G5TDBOS1VveUAZAkbxUSr+wOME8K6pRxTVFlJEyMNVOek1wzzkUcuZX6NrCN
eOrK9iCWpUIVwM9EBkM4YVNlVQMLIvNcR299NznFjwqQztK43F65lXlA33KmYx0sioouzMPQJssq
qGScO7JXJVfbmMXW8MIsUpUwBG0xfC2/GYi+pNMGmG5NAFqMI0ENNhGwswpPbMVIXMlBYJzNqnA+
rDTbePtWDjCP+MnomM6TKeI+pyToqryl5jkdvlZxAL4GxSPW3bYUGgcoOMLoe4yKfrF5AMkm5KmK
wTzLQNKTwqXhx927bME6wIGS0fsYXJ3zuz6qeawMPbPOurJvI0/fIkRe2QXEQLD6MuGtAcR8Sa7K
vRYhlHfOUIuDtOIu2d07ATB9o1YISgRCsBvzCZgtYXQAA+hZC7w6dxm9+7Gajb8wBAM8VBThhLOs
PDZ/aLGhn5aXGT2zAD7h9xj9ZDVh/XPS11ZjKsG5z2KHkemFDPWL1f2wthrbLI/rXBD//epd0is7
6sDOHpyTcFc8SMNuq13t2kw4ubsKsldtybg6qFbUhYwCdEJyV0m+m/rXsHOUWt54OJYnCqEoyICL
AXKLBWVPg+JpJdHL8DLpbh48RvqGp7c+PjJuKrqygFdSWChaDiqr2ya8IDCYdsdkixRsbXxYVQji
IA6Ciy0cWLvHIhVaHF6kPveNZnhIQSy5oZs2ZIiHNgdHTlijod1lRD1tL++JtXVulxKATIc/b1sG
bjXM4vlxIllCpJwo9rnxgL1utk4r1/6zfAeiBNfD88N2dVo1Nc4jBEXs85juenVwtUx2tfal0Sw3
0BQ3vN/dgzxYI+ihDnt3Qb7ZhHHJOjUmoFy292ZD9ht6fHn75uML8zHJROu8DDCfCe1yvKB9lu9/
7+YixPd6pJmmpBChmnupcUr1dFvR8v8Xt4TTUnMiMs1cvKfBNNThZKXSWZ0GtByA3Vkc7fDYBy8k
CO+2cBEnupIlREGGOKXVMEKWXfuICpN8Cy2wcnxRQ6IijQ/nEX34BOMgsDqLlJIRnO1/EtDzy9Hd
3IiwOT+9NUA5V+g95VBHvxOrCc71Q6GT3aT1u9vbsXJDZgL4DK9uSAVQRV0FdXBWkvQQttYDesYY
mVepnqk2x0Cz97flrZzgmTzhwpvSQKmZYkLUkD+itD3GUXYcKf1zW8zaxujAHCi8MTf454SL0g4s
r+IM00roG9g3zI3Q7erw6EMCvwYneUEQnWR6DKxAGaBzwvccxff53Wk/7DvARWBeQrNSWFXCwepj
pWamnQfnqgNQas/Uu61adBRHo03kMUC7swh9xXo7tmZNjLNWeZ3iUurdXv+1bYanxAPO4LpfxDm7
AriDsDT1Mw3zl1SnT6rWHkJG7k36c5fsSox4waOq6Fu4h+DZ8eTf8lZRIj8lgq6aDS8EOQ2QjKOP
CdHPOSgZWZy6k5W4oYGHaotAcHW9wPcAbWUjQSom+xqwRSVFkhioSZx+ySl5rlEY1CTJ4fa2rJ1b
pBXhdMOTBSpDUO5d2bQWuK7Ns9I1bl3se2r9m40niHDxxAyHh831CXgr4hL0SjhY04SmPAxcortx
S4msTuNKiDANXc6o3ncQAj5mpGbesvje/Bs/V1cCBK+yTHI7DUMIaMcM1RSJ8y8MhZkAwXqT6wLF
G3yZwCTmkWeL3O/PcP4x8FLz7DSitoKelQua6FFgaWetmE59LO2mcsPzXjmyMwnCTqt61wa8gdI5
kN7HelfR4/1HCcpVg5YCTZ8CGJFwlApaqnITm+cwGE4SmgkUA3PUbn/3lUC3BR1FFMAxgitIOEtq
HXNO78A8l9GT/opec/cPjwgoWjqAkQvZBiH5lpl1MHRqbp775B/7VdLe/8XwgBAijsPBw+I7ERVK
kfctzhHCxdqPePx1e/gVBWgpgHYSDhciC4xnqJGMTqUknc0fptG5CjXd0hjdgmyl1ZdFswCJqQqe
a07BD/yWsE6FYtFpMlrpLMfTTu53ef4os5d4OMRK6lqaJyMgbhcbz8fKEf5kTUeQmqCBiCUIndRK
llg6kXMfvjPT2OlleaTh3Y4gAGOw3f5PiPCUh5qM1mtcSG68Fnt6NzQWXMFYOCAiOSf74vyOmixF
E9h2z1aKXnht9ZxG8q7usmcQum64zPwqCM8hsA+A8gBiY6FMW7gqaV+lU9wG5DyhXt4iv0zTD+hJ
+ydRtgDxKxvDjzOYlRQD2TkxVSKbcVPhcYHh3o2HCn6UUqGMrVYPt4/38h1B6E1Bd2sgU4AcFKNK
g2QYU9FlzSXXPrKDUf6+f3jeGxTqF220wUo9V2AtutYMQ27XFzJ8sSNXKf7L8QUFGZRToVU1xg9t
1/p6d2tWYqKRC/of8u+HbyPo955MwzQEJPw6yqfK2Nd3P7HgxMfSwz3nQFFx7UkWAHFkxdWlO1pm
tiPVFiHScnM/zWdY0bqCqKeYapfUMUA4OmMXIOBJtJODuyN68/EF27ORQzPQDcpAqZM+Z06csw0B
y0uAlQfhAcJpiD6rYvrMTpVwsvOmvBSk/Nm0o0s6juXXf9w+pUsdD4XLFQhysEhxiKjTCCh/Oe9o
fan776muuSMwugES+hnbSggtd+RTtZsW2NsIEFr89ytfk1RV1Btl01yi7sCIw7YYC7fG5wt6NX5c
d1KsNRhfC73BcuKP2wu1NbxwIQbDRjPFvm4uEnK0xg902XLuFgBAoQ5vzEAofdFLy+zrkgW23Fwy
EHtXJwWd4+8XgMcVhTefN0LMZRR5p8fTWNNLkn1rdvndfVNhIeC2IVWKGgPeVne+/pNpj2ZWlsml
tb0a3RA2tPXKfZgNL6x/HEqQX2B4jxo/2Clvv9+9OrPxheeNZrUWSD3GV0HU8rO0o/3t8de+3yAw
BEzetArB5/nyjKOiTpOUJhca7fTxoAS7Qd2IDy6jOcCUKcAmcvQr/DzhRWhJZoeTnCSAlF3suHCb
KnKbBDzEtgWQTu70W4WvK3cCuE7AoKGl0LFF9Fv1rqDVZEfJRe5lJ49OVXe5vWhLAQRkMMjswpVA
8lBEdfZ1gOpRyUABavoWOHpztxMzH56Lv1IZY5wmCMRg+CkZ9sYwOoXSoJWKubH1W7MQbgZufF3A
8c8vzCkSD82Bbi8SP/lzw2w+C+FmTOAbhKOB4ak+Oob+j7Qb22/A4t6tPhDlRAYcvgysZeQq54sF
bB4oJmI6XKqidCwaO9XGU7SyTDwHhxJLROyWOKCCogtgqw7txXT19o2qd1vivMMMUpToPAuLX/SJ
awnd4LtM7i9K/FRkxI3C/P595sY+EBUyb1go2q3INlTjWJPxEscP4SEid0ftuLH/n+EFgzJKhjAK
Owyvmu9tdjF3t4/RUkHBDgMBBmoo0PQOFvF8f6tyZJJhFvIF5PLSQyErmYNQlA2UUFNt8nCKe40k
K3oSw+MzDSjDRdcfncIvypg2XZhy+kKV4+2piDfic3SYd2jgjagarJv5VExl7KekZNPFzkb7FcTy
pa9ItD6YTEaTZZoGzL0tcDkdTMUGDwrPfwNWI6xda1sT6iji3o++FfYuZBue6nI+8+GFtyMCsj1J
KgyvjWj11HxTdRQE76Ot5MzWLIRlS+WoUkIDYjrdLW1nIhsnbGt8/vuVuoXDEZI6xvg5QZp6fKzp
hlchHmFYloDW4u4BJYzqNjErqgTwfruh73yFXRTi2TIu+dvdO30tQoxUhFokpRXCj76iOhVzow0r
Z2WJVCAcUA5D+DUUayUSorUs1bLOb+WDnT+RrZTo2vjAGSCpwBP5QF3Ot6CVKqVo4qjzEYEEk1vi
3L88QFAgvaejTJMTrM3HV0F1ZGsg8fd50V+MWt3s9+3152bY9WOHLUbaBc46Hn4dACnhjDZxV8cG
4A2+UZ6kAFWaTmCf8Nal0uW2oJWVQpUf54mDNcv7Cc1nAuAuxY0OGj82nSD0lA3TY2t4/vvVXUgt
G13PSgzf03ep/6HfS1rwuU5Xn8+vyvX4Y9zlfY/xZfm7UvmJf3t1VjQS4AeImSJCzauLBWtZMo3a
HtO89UGs8oOV9d7qJUdqrT16BGzYHSuXeiZKePYyLdMQ7M9aP2Z7pfugdFe04YaMrekIx7YwusI0
B0xHibwg8SS6I8yR4o3LLdrnn3vyn0UTdQe6aMQVCtlbf6h6Jy4kB6w6zmTUbhL/VdipibemtXZZ
YOjxjULVwaLybjRLNFMMq8QvQyv4odgDGjZGZaqfIhqMj0PCxgeq9HSLHmGBdcZEOZ0FQHP/yxAn
LKdUJsBHlFbiV1Wqv6LruBngNcktEFv06Ltikb99E7X7gJrsqcTSR04uNWPtDLbZ76WqRZ+7IJly
NBqps31lWOHGO7HcbpxZgJMtXpKIkhL++/Xl6LQ4bhjWhbBjPeya7tk0Eq8qtrroLDccchCVRUkJ
1yKi+1I1k22kdZL4ZvOUDNEpl0qvB7VlDJ6EzAc2d+MYr8pDASxKRZEXRS3xfF51hwrOQYsTn2WR
Ayz7g5W+q8MXydwF5Untow1xSx2GTVbh/0EfI4YkTi8Z08wYpgjbnOwDR95qMby8+NAuaAaK6BfS
P4iMzGcTKnKXDR1NfDQe8XL7sc7fpi2nYO0kEDyzMtLh8A5Ep6auS72KkC3zS6txS/DyBd0Fys1N
U8m7rTE/oZzCywUfSUaCA4JQ5yDYiISyjCZRlvqsKdnBQv1w7JiNYj6Uea/tRhW8vY2tg+iSDe2R
2SjRpooS7tF85zvwtfKfjk5oUyaV0nOOMJGTUJICuZuxP7e/c7nqwANffaY6X3UFpWIBQ5mSX4/R
S6vnfyQ0SVE763RbzPLs8L5bsBTAW4aeebYgJkmagYwqXib1zVJ2d/cogway0OOHl00D0EREZ2aK
G8McKrXym70UXEjp3//1yKQDX4ZakmXCPlKVjOk1q3zauQb1jN69f3xk0WHFwlCDry1c5KzvLJl1
ae3r8WNybLN/sfjXwwtPapDURqHVGH40Lkb2zjbiUCt7yxl4eK4I4JVFleyYxVITS3LtV5pnJ7vQ
2giNb4wvJu5YLeVxFGD8PvX0wOk3bNiVG3D9+ZZwUfMmLose9D6+Xtcn2qJ/JWnccbKOt/d4qXoU
eChQPACJAizxmRO9eoQSVo1NIRuVnxvHKTacqfJjo3JJ8uu2nM/IoqB4UMBi6iCAMVFVKua4cy0w
Wag0uY+v0Vy7sTVXyc3UJQVV95EUE7cERdeOQnM9RiSvPJMOHXQTeIw/UPlQna1o+K4FY/Z3GuPk
Ff1H+kvBovigdKH9yhJr2NcJrBg5HDLVGSrN2jIoVnYEGTTOgsBjK0AVzHVSL2W6HNo59bu2P+no
DX9kNJ68KtC+3V6rNUGok0W2HqArbfFg61mRWSSuqV+XefcFNRjyo4XOAG+TUm7VlKxsP3Yd2Fcd
KOElGYdmDzTOSin30+HYpqewfOrit7HciBysXBUOxOEPKMKolsiLggwSOp5mVu6X8ZNi79OtQu+1
BbseX9AkDK00TbvA+Al7U8kzS17sdOM6bk1BMCY11g6oWIYIWTmMr2bl3d7ypY2MCiK4qtxmMpB6
EawMkrVq1Jja4Me6o+rfkW2GIRNGv6aP23KW0+CVSjJv76tpPKI9P8PNFGeWAZofv0iO8S6tNrTJ
yvDA2fF+4wDWInEobEStstiu9Xryh/ZvdKzurfBAnxJusuAhBW4eZ0l4kIbO6FI5JJ1fo1+F9p7f
jaX9XwEIGgAWjJjgwh7oQDFpGrT3+/pDtT7o3Q8qqiIQ+UVQArYSwqjz1a/GCblgaUSALgzc9IAe
BBsClhcBAribBRAf8kiacEp7Kw0BB2aDb6SGE1a+LZ+D7N6yayySDqpBILsA+8e7KiBWKGrqEovF
ht+gJyr0X7MRgV/qJDREBEEQQrKgtkEScr5KU0sj1Gplpm881fI/dkl3KSl2hvJ++yos4D58Hgga
4DZgybiFI8gJ9KCJWGz5VeQrv8G6Len76m83foC56RgWG97eytWANB6SQhRnifPo8wiB8xHS2gj8
sn6R/4ttwWSAlUDyFo+sGPSaQmIX8pA3PlVM55mwe/mWsVwYH5k27kVyINZ8uTr0iamiqGl84NBd
dYcmVhuHlyuHuYXAE7c4VLYKVgIgmucCwAllxSglb3wz6oF0fW3i17p4tL9K/5TptLu9+Su7MZMl
nLE8kyLSBpAlFQigxq7E7sXt8uUCJwicOcLDEGKLB32QdHOsp8Y35Je21o522jmDpYB0ZquL09pc
kDABqxFQ7bwEVVi3imZwYSpEU3825iG0DvcvFdwjKC6CujckZ+bDhwiSSGGS8qiU01o7s77bTgeQ
62p8YSsKJQLmLkhaP58epcSl1gb6ce1YwbxFlRU8gWUwuyw1tArr0s5P9D/F+L2OPsrqF5V/ZMNf
Q9lqELUgyuTbjmoIdCuGQQLmJK6hr+xpo5P6CVGE1icDcXJ9JyfH+m0E92cjv5vUJfSU04fyF2Nu
Obp94CXZGaXV8N9QYXt73xaF4+KnCOeiKAhpVUlr/dEq0SH9pZN+jPGPRHpJKe/PYTT+FL2q8eW2
2JUnCBcYzCJA/cKsFGlkQaCvVVkaQQ19q38AAQOcym0Ba/sJCknk1HBoeJJzvsJDKWuSDmpC37Ka
HYuPFalO3VS5qn7MSLwv7O+35a1OyOBlBODp4CVDc3myzWJaK6T2A8N4raTAG8rxa3c3WwrfLbgX
iEYghsW14FxMPyQ5U0u4XyB+kMqDtAXG5v8valeU3cIyg4WJYIdgGugT2CSkMKh8uXqqI9Prxy+t
/WSWrw1r9vevGICTxOT5W44InU8lL/WgDVUVjn3EtN2kF6oTjT1DT1Bri5iWb7YwK5BI8hpyhFpg
cAqijMAozHjoW78Hv9e3PB3qnRK9F0GveSoLtyjcV9aQAxFVJFeBNYHRMJ+YCWCOlYF0zZcYIK4x
ONwfbPUYTSD4u9tjwtrhOHwW9uA5FAzpKLEivZt4kD7c0aZxO9twbm/Syqthf0IcENeE5yFScNRK
EGfRaDV+UAR4mLyo2ipM4ydK3BtgHnEOcKCX3dtJQpOhkPLeb8JsD5ZCx0qGF7lLjt1IXlOreDY1
xhw5lO8/fnBl0WAdTgiqD2ThJqlyOKIVydT5Q6A5VvsNrZbdcFTuXz/ugyB0CFw9r8Gan4VqaIJO
KxHbi/9Rfk0/790cROtRegw1irq+BaSeV6raJfLTfteljzCKHhHI2ngWl2ptLkJ41tuitoMaChNc
mL07FfYRPcmf0TZqAy6icvU4PwWQA28Btwb+5gIC27JBHzVaxz4N6gK9zoYOBPiB7lpT+2KR4qQr
30JWe7Ua7uzKDJ9YkI4/wzjJf9noKrEnqdk7A2hWDpWph6CGUDqnKHLda3M73BOqbyHkls8LOFSx
nRxljsi/+ICHKu31cQpjP06yQ6hXrq0c8mk8dfZwMmH2Apl6e69X8lSQCC3J2fZ4IE44SW3HKAFB
aeKnVFZcXUmdQn1yvKYkXiKX/c6iYe+oEtG8xDaBDgu13xXTB7zhabfrm7jdeGBXDAd8ECcGswCi
ROm48FRMNUM+GmVmfpJ8HSmSdfKOpY9F8GD3z1GjOVSRd031i5hbSdalfkX1NZTFJ3Omuagnjya1
n5iVpr4Bet6pHN5BPNo4UW9XTtpob7lWextrv7LbCH0h+IVebCvmmqqWZYa+0YmP1oLOWD9OZepG
5NhFhqcP762916Vn9MvyNPWBgoA7V74RAqpVw0P6Mh5dNft2+4OWWplXGqClM/wrVK+JUdI0A03H
FHQp+i3v6/AYbjmJK7d+Nr7wrjDwUxI5bVO/YW9pnTt1y5x0k5d2axbCASpTg6Qo2k/9MDZ2Jfup
bBK/b8xDF4yyIRvN0Bjr1B9ttypOg3qwtgCNq5MAUx43+fDoi2VNoQZvLavG1O8+EntPlA23Z3UG
V8ML+reGsUkoGJZ8+IQdULGgyNui71lwfIOHlCfdkWHGkYJWE/ahN0wampKe+vH40JPSaYx91j3h
r6Uf8yz10ty12jd9+jYEW+R/K1cZZCm8khRKH/6doNRyQx2Myi5TXyVPRrqPp8y1YCrJr6jm2Hjv
V0XxJ5i7A4hlC6J0tUMyQGfYqNILA69NnSA4poFTdndnfDTwwv1HEDdGr3y7VjVYrpcQpCtvdvlc
n+6/+yYedgRnEVyzxITS0FcdUxv6effbdN9vHLjVZTI1bAeIouEA8N+vvr7qG9TLGlXqS5qLntXS
i/YTXezyra58a+cavh+CnMpnMls4c2ass5LqeDzGwbMIcrYOqvlvL9TqTP4jYpGzKpRM7Uwz8cN8
h90u1Dc7drtgRzdNWL6jgvECDvT/n8znS3m1ZkkwBn1kEkA0FKdJ9rTbj2jYeW83UH5Nr6UIqqAq
a2bnnZ34Tez0vVNsJa5WZwE3CQ4FQH0AGsx3PpXtXpLNKPWDydUQgRqcPDsZhX97V1Y3HjAshFkA
y14AJcC7XCC/aGBX0IfZDP+xhhPo0G7LWNPJ4HLjhOeAMEDUfCawjVptNMrcR7spJd53W9jQtZW6
Hp//frXfeQXeqkmpc38iXw2wo8YI2oVA5Kdkq2PQpxMsHC3yGSJEXAogIBFXUmZZEFt2WPgJjWrH
6vXvNLLRW0R15RIY/bY4msBmpVp0yMvGaZju1Fqyq617S8hw+FB6iI7HUDmIqYjhlJjqqW0mSGyp
wa6y9nayYU2uHAsCiwYGDSxbuGXCkqbp0DJmZJmv0vKlDILfKWlO2RBvuDMrJ4NXLFnwZHnGVHTN
1awGbjipISb6/dPYyl5vjc5/vzoX8VRVqEOsMj9Sv6SWvwV63xpeONbaAKhChbCZT6Z3sjPp19u3
Zm0LroFmwtf36H0Vjk2d+EYLU+MiGZd76zT5IbqWIExgQqGSWjMuQd9l+q5/v3cCnJwOWRpeBcrR
NPPl7/SKwKSEalHT6qDmX1tVAdn939tClpswFyK8j6NZNWgvilcFGEyXahe92AoZLPdhLkEwvoMh
kGp9gATa9Whk90qIaxbl3fdtLkRQ9mZd52Ye4v1Fz/qoPE3Fo7zFxbs6D6RHZU7kjSypkDhTxnAC
dwS2w5L206Q4PeriiXq3J4R5XAkRHsUhJCUifhDSJ+9x9FEFG4GJ9UnARuXAQW3BPjMlusHkAesk
qalbZQyV/UgFNVtv74ozzefx/3JEuC1sxhac4TAhmm9J6+ipl7PD0OztfW+59TvapqpbeNuVxOZc
pLA/htpNMaqeEz/OaycZI0DsT132JCXERXaoUPYULLJpc759f/glnD9oc6nChmlDPzX9AKkdJwXz
yvFoUUe/P9kFkATKCsHUhq5nixY7Y9VYYVNIWM4ebPjBixL9vj2NNTWAFnsEhj4Hj4nBa0mvijaK
JQozOXKU4EsQef9CgIGYK6eLBSZG2J0p6NGyKGGZL5UPAZE8O28PtyUs7WMdOhLPoQLeDESUBAmD
NaoTGg1Tv208qlPXTp7K5mFKYpfE90+GxydtHr5CvlPEAmQZcNtm2Yd+qBQ7LXq0JnNjMiv7MZMg
TIaE00gbCRKKl0rbldb+9lqtDI9IPm8MouOFWYTBpYQlY9nJkZ/Xp8It07sNVt1GFBcxNJSdI+8n
PIy5PsWKHNHSZ/1PCi67X7e/fkWJzYYXHkZ0tiyjusTwaewGuN6J2XvmvT3JkMMGCSaoiGDYc4I5
4WFEkLQL7LorzrLuFXnpoX+DZyTHRr3bhJvLEZ5HfUjLTGohx6rOfYkH8uP2Yi23GsEIpIgIAtLA
lYgZNmJmFDCrND43v03zEZn528Mv9R8iaxx7gcvAuSqEg9omVi93qAoCtMr+bsrjPvkiRdUBSY7v
twUtNx2C4PuA1RMnFg3j59ZQyFJ7jLM28GvpS97uw2lvbhntK0uFHkmw2wGBgr4V56IWGhlKpP3P
4bArfxVblYRbwwtPhZ7rrFAJhpfYu/2rbDagNkv9hwQJQDbIc/IGOSLsOq/qXK3Ump7RskrTzlH2
jdCzGXvB/coDnC3wajjkDXdDF+ZhAMFs9UaTnUspcwxTcixrd3uvV1YKjE2oEcGDgZi8IVzwTtdi
s9Xt/PwK/mpnQJun/2584W6XpNMlWgb5WZ92en/M+42t2Pp+4U4D4d0j/I7vV4djOuztjeVZuQrI
ZuPZ0VBMje6kgrHLFCbjJS3oObF/MqlyjASA4nira8LKJK6liIG5Oh/yKlNKepaIU/w23+/egtno
gt5I9douMjOnZzBWTMOu1u9+gkDLBaokzoWHAIwIvu1Yj/0lMT2jTylLvHGLUWV1D67GF7ZYU4Im
pUZEzxb6qXVwCNxsK5i8JULY5mGSkOZCPvms6nsSebF9ULY6na1o7+tVElEeSUeHwgLw8JzaVvcx
ohG4rzM0xjDqMtjBxJqOt3edr8rcWuZtL0Gwgno49KYQzcwBhBLShOKZszEM6K2ceOFwKIw/tZE6
ufatmu4lcQXsAyT+wIhBGMxm8dFI1SBL0E2dnivpZ1z32ywWy0syF8B/vwqRtG1ENbVkOGbVm8lO
rN/fXrCt8fkZuRrfMIawGAdc9WA6omPoJsxtecbm3y9o2iJM2NQSLFCYeaXmdeSF3tukHXsAHc5t
BEODba4KyjYPjF4bUWHgIwgLAFaR3a3MMT5ivMhco3wA9uZ8iawoLLIwC01frV7Ko7lV1758VmfD
i7b+VJaVnqeS4RdV+WLr0h9iJQ+gjPIQ0jjYXeLd3vDljYQPBh4OsLDDz4d+n8+GMtoOShuMPvWi
X2W073J3JBsyVg4VqlF4TQfyfHD3hAc8AzkzqY1O9tPyyzDstC140tb4gqnG0HZepRLGjzS/bL6o
2saO8zWYaxECR5jTS6D+C3Yal399KRLuklGz8/PiTZPD6jTE1Qsodf+gYuwvG6qHVm+iBxKd79wa
VKaAixE4KBw1sLAIWxMpnTROkdr6cpM4he4YVeTI1j9h9/Ev5AALh+gM73coTq/S2kGyZRRExyiE
rjsvY16pl87bbSmLm49ZgEZZ5cYuyEpFHy0YWotlSdH6aX5ACjGyPK28V3lBBK9P5+xBHFohvJGo
1GsjBSzXPtpST27cemNExo2zsDhrXAZC+eCXQUMBVN/Oz0LS2RSdpXQAL4ND1hz/ub1IK6OjwhB9
QDkgack2bdfg1JLGbPRRrN3tQ7b7r4bXhI+Xuq6r6YThe/tJObTJvWYoKjGvvl6E+id5oJlVh+Eb
aR/uDP3+7cXwSOGBiZvXvwhfT2kJLLmpjn73pBTHLjzdXpyVAzobXrAQqWoGXWBheHQQsO1nPXmO
7+XQAlIZrj1ofQDXQ12Q2CnClGIU1RVM9uM6cLKHkWyhkVfmAAHAOeE24yKIQM2mGNSyHyMZdYaB
E0qaM2TM7fqtWMXKMUWbSTwWgP/pnJJ0fgkMggAC7rPsZ6ZXDp69VQSxNo3r8bn8K4U7dDIpowHj
1/JrFn/Ji/0Ub1iGn+wnM6WOvUA+mO8DUlmLWjBQcNsoLNUmPw3b6STJZblXa5V6Qd2FEXRt/RbV
9kG32294W/oPpk4JjIleZqmTpqrix1Kcu7qeKvoO7J8RKr3t1CF1nZySKKQuMIv5S1RH8Qe8VjI4
qS730l4F16bXWr35YE9Wt+8iNT8gtod2FWNBf6CImb7GeV8OQPJOzYs1kNpRJCt0U7s3/FRT6+Yh
M0qPWMxrtJEZrin3duZZ+Vjvg1oed8kYSm/wlbV9S5XogCbm1CvlPoocDVCUPXoXh7/UIerfgsH4
IdXd4BgAvjmJ3LXTrqwtgGzV0JWVgR4nUk2Jo6mJ8oS6Qslpqqkp3UrSrfeoiOhOj+LosUqTxq0i
Wr+VxTh9hLrWPaLfPEAv2dS6dqxEri3V8r4CB6gLDCQ7Z3YSuhUtasfOlG4Pgv3aaVBa8VvuLVCK
FKbuD1o59Q7oiQJ3HAvzFc0wlN+pbQ+JW9KRvUH3yyFgD0ZnOFIQkC99MiR7ZoW/Gj2wtwC2y8OI
Rx83F1E5HHg4E/PDWE1Ub8ou1n1NB3cF+gbGu8D8fVv3LC/UXIZ44PuWVRVAHb4Se+QlYndrTgzP
g0wIcoDeVayptbVSK4rB0nxzkB5qtwDO8F98PzBQvOgYvcxExSbpRZU3IbYuhOFgq36bbMzAxCLP
bytmcCWA/36lEToU+oTKYOj+ZPwB65BTJaHDUtR7bIWCVgUhdolyXbiLC0RVp6MdAw2Y7qf2uR8O
WoCu399sdav30dqhQodeQDi4Gl0k0s2Oqn0P/xcVarUTVQ8JAJ9J9fX2rixcCU4Dw/uVoBgOZpeI
DmMpum5U1aD506B5k5U5xfDC9JPSfk3SP7dFrR1gQPgA7gSeEjgH4W2uC7lv5LZXfI1dBulLd7g9
/GcyRdx/dNmBZYf4PhwWwamj6hArStApfksHh4x/U9YfkENyo/SB2B9q/ZCwp14OXam2dmX5ODRf
UargMLPaTbmv5C9985Kz39qEhsUbRs/aTv7ny8D/Pj+ZU93aWkgw8zj5wv6HtCtrktRmtr+ICFYB
ryy19FbN9EyP3S9EexZAYhNi//X30L7XrlIRRbTv94XHDxMmS1JKSmWePGf2JiDw+o3QeW1yl4ZG
NGniugVT1aWJnIy0oEOjoyv6oE738/Ptyf1448mTi3ABG4wQ9AXKVDKq2qk6rjT4vKH6duV4pZ77
I2jV6CHPha9PecCVR9sBC10S9MMur52dlv2KwSaQVG9VedCbg7IVjl0PGv2vYNMGh+qijS6nUmwy
O0TgMRaptPE9tinvfr3RL78vHbm11mdUUHx/4r8Hww5NvQ2n/Oi0/adfDJeG5NXjsWHWAwwZuJrA
68yy2bu9gKtDwTwBDgb4xhUVULrU9xP0y0WmWT2D6OmlrevjwNu3ZtzCPayZWtrNcDqC7OiKGLTD
4yvOuoqAjWZ4Im2yFw0KuMLNfV1Pvt0e1vXO0hcK439sSWmDpkpaN89hq1O+G9jNUEblW+X0NS9D
xhawOWjLLCySl1uLucNgxllsRdyGXGLbelvCamuDANU2qujYQKi8SdFDmVLoKuC+iVJz9FSc8nU8
hNg8t6dqdRhAHi4aQghqZfiXoozTzMBuG7mgAVY9BWIptw2sDmO5RqDwA20LOStFqCliq50xjC6H
5oAaMCq+dsq4sVeucRxQrEH+6x870iPM1nsH8EDVijIn9osFzlxoocFfOnQg5mHfd/6kVp4o/jCc
19sjXJnCpX8V7obcAbqNpIVyNZqi64WoEU/wcvJcbXf7+yszePF96bxJk3YkfMT3lc433MBkfvb9
toWVvXlhYfkFZzGSnTE3S1pYGJqd5vyZAVT5g24B6temyQBjJW4LgJKQZLk00sdgjXW6QY1s+5Sn
p093lSFfa6A9HQVX9LYiWr38vJIQnnZGr0auAR2mPqSx49GtetZVVUAyIiXW4qFWWjXGGLK5xAPi
r3yqfJs8a3xHs4PgG8uytvBnQ5K3TtPYvaZWI5Yl4ye7JO/OwO+cJg1vr/61mQ+isaV1HNauLgH0
2CRcZfEMeHOYDcfE8HixgcxfNYF6Cm4aUCs7cmk/tcrU1Pg8A/G0xyuxZ4es2zhnrn0YlRM0sS1C
Okh9yiFrgv772mDWDIgj8bVmx5QnS4/K8bOqa0sm5tzO8jvO9koDN54ZI/MXDRRIP+ctmfvrXbJo
bhkgVwPfGaDO0i7JKgrWQaUBAQX35zxAT9Ptxd76vnQ18tFpkSER9hdWhJYFIqbc3DqJV1YC4SDK
4gst6oJAvJyhsU31lBEafxm1OXkXLI6jwrHfc/S6fy96SHgyo9LBsQGwqFd0yrxbOmk9l+r3cVoe
e131e678aizIP07O19vDX2Lqy4D14pSQKZinBux+w4QNPPf3RrzPxBc1e9TdFOjCrVTXqikg4dCM
DAQW+Movp2HWFS0xWqZGhP2eiu+zXgTD2O+z5EtZ5xs5qespx7AIsJJoHkAvr3yLox1OgIivVCP0
5Qel+h4vITiiK+399vSt20FkDUwFugBd6ZC1CzBFqaRVozzZa3bmVzRMzReD/rxt5vq4WIbzrxnp
mJ3MSe/0VqhRl6R+oWTCKy3FG7RkYzhrdhYoHllouYEAWzbL2V7GLUVJwjMtsp1Dogf17Lkb/rZl
QdoLFjppNeTytKi1gcEtDyIG8HJjFMuvlH36fBTSiQQJ+LksZthgpmdPQbFFALI6Bhx7KJAg23n1
Qk8mZFS1ONei2XyHSiMidrff8N/VIYDIcDnzkGeS6y9FMlRun5ZaVOe91x8cZPZue9SWAcmj9FJl
VtEKLRqs792uFRuUSNdd1AgM0PTyfwP4+PszTzJz0nC941hnUd5z1I/bDvecYQ9/2Lw/EAc9qXO5
j8f2e9HZAVUgNGvaoQpSkZqwkJnoLGIl1AboGKQQ7W1FFuSs3oBUr04C0gELWQbmWK4/g+4+a6za
1aI+DZ0kAPvrf5jkf78vxysJFDCnmBEtyrQ9zY5860Rd/f3AyIC0Fqn3K0VVVCXypI91/H7yzWm/
frv969fONtPBxYX/IRKSry0yu/nUlIm+BJDHeXT9iey7IQ2HoQ9uW1qLItHS/MHWgx5uOeWld8Iy
EqHitJ7o0XaLUCut42Q6/qApnTeNaMh1tijdV0d3ZlO6jazCEdnEYBMFMk9xj3N5rxvcs5tft8e2
elic2ZHiCxqTYsr5rEZT+QpOBMt6S5L/kLUAOdS/8yc9uHpNtHA02ED26bEbpsdOQ1GsRs0l3sJP
X7eBLRv7zNbik2cbu2CdHU/9pEbqmAWLOh97sHmYEegGTHU4Q+QkAdlg2fxRja+1ijfAy+35XFs3
KEIifkAaBtlL6cZt1XI2wNKC+bQQLJ3AlQ8F235LNmnNIyHYgmAFRXz8S7JiVsJCVQqjHNJHRk9N
+6j0X0X6FQQhoSo2njXXHMeY03Nr0mFMuRGP4wBr6CK8syAgkYFwZDS5jxgm1NT6yK3+UGV14DSN
rzrz2zjmQcuTg2poQVfMfyaN47ecbxyP130Zl79LPsSnOmlTY1lrm1We6/4y4iOzkeXrPDU/pMz1
VI2G8Vbf7+oK/zv3cpyYOnqWxRw7UzenoE7NVzIoQZ2JMKFb4oxbpqTN2QIQS3KGjdNOu3J4roeg
4gdjq3Vy9TI8W1+ZxHIop5lDRUeNYqjeUW3cxST36qJ60JrYmxJ0uCbgzs6mL1aZ79q8fBYjuZs4
GBVosaNJc2jQCkFTFhhJ7lE6Nj4vksPtfbWWL4LmN56jYGhGE77M6DlktSuou7h8fldV0BdUdpp5
7JqHqUHXdRE/pByxZ8m9ESXQ27bX7rFz08vL4exMcViXEbi/GjUiZHdUCW9/fnUzg6zqIysP1Ix0
1BPUaxU8B3Bk5b9dBOlF0XkZRUW/fTPG9zTdwoas2FvknkBbikcBsAmL150Nh7HeFYpLkRSJQ1bt
1N/1uJ+MnaV9TbZAhsvJIIW6eEwtnH0GiMXAX3VpKs2Z6pK0wMyR6XfjzB4Fx0npZF+cWEWnVl8E
gGruRmXa3Z7SlVsNdjE8nBCo48o6keigSZu4SNWoT/aEBlbqG1vq3itOcWFC2ptInPZWZ2JoylD6
Gv8OZN3n3e7CgnRtZmrf2KzAOtlgqQHLCHh6+v+nCem2zEtlGPQJJmL2IsRd9mmULPQnF90eeDU2
kC3jhPQkSfKC5nhTUz3o5xCYmODzKw1mLwBAl2blq3p021tpx1xjjkpuvrEhD4AO/FVuIvTWHMrR
8FxHlQLyNHLOmDYpbQtmz5Hi3rlkz5XMm9H0d3ssK8c92Hj/NSKthlLiFEZRdI4cu/aUCnIZUIDW
Hli2ceBsDWb5+7MDIC+HkrrMxGDMMBW+W6CHccPESjJlkShBzRsI6aXufWliRAGmak13jhLtOI13
CLn618H6dJYS7MWAa6JOsQA2rrKUTUtSu1fnaNL2TbNvyj2gPbeXZC2eBD0yiLZtQBnBCirNFVUN
getomiKq64dYTbyMdacOaJ2e2mFfAW+u6ftCdL9bQ9zb1PT7pvBbY2vJVk4b/AzgFJCXAhuxDE1R
3V5xTG5MEfFpznxzrvzbA13xvQsDku+lmtkDcmxPkQkMch7W5l8iV72i+SwPH9wb2EG0lqBhE9AL
aTpjkdQ9KnHgXgcHn+eyjdNgLUoAWzPenCaakJeW1ku/QyG5BcmcMiGU6UF9Sg/cKPzKvmeGskOr
qzdpTyTOvcZ6Vu0fn59B9LgCFQMABu5VyeW7WGdIWqhGJMiudX7YdYq8/M7YKOGvbCxUzVBfhLQJ
SqYy60wP5OLMmWZENH8o2iZopgwEJL/LyvVRNf0PI1pos6BdRpDlkeJ+HTy4xtQZZuQMpzl+J90p
14AOo1sQmTXfA8oTuB+gSlbyBI1upnk+wg4VoWndicozOg/NHBs+vraJzuzIoFgx6bndo4EqGpwn
O+Ne92lSe3j3uQEpkkOxCfgoAwZUdocO23wLwn9NQLUYAKndgho2gSWSItFsSEHoVqlmVOm5uhdW
13i11mUeKt7Fg5EgTxTPgu85qd51MWgeno61L4Al8Ny036rgLHtVCu6wjaFPD4YQZEVMKbgrrNio
UmWwoqp94BBvKB+0duOJt24Cd+5StEdrt3QqdW2bAHVQWxER9XtuJg+OW4Gg1gpvO/qqYwBL+39m
pFNpYEk6tyrMZCb4Tp0hGP9DPhNz9a+FZQucXblF5rQZIZUV5dDxDUf95fYAVkJ6UO4t3GAobF8/
jjJtTrOy1syItIEV35sZgpQdZffQStyE06yuyZktyQcnMeKqwCUVlZ3u5brv1MC5bqWMVlfkzIjk
W13XTFR8GGn9X+rn0dnYRuj0sMBuhuBUDhwIRXG7z1IcOFhro1IedHs63l6R1TPtzIQ0AHvQ1VLh
GXZqWjn36K0VPlFARSygFubVZjnuPm/PRsqfAOKM20+Vbh/gtQTp1BL2WjOAwJpnmJ0PKb9AfB77
jwnToLG2FO4hXCAdcvZUj4pb12ak8ENND4fb41hbeFxtuAnw9gFDtLQVmUHyotASHKG5p7wXW/Qh
a857/nlpH5ZVR6ZsWZbeDC0GLe0Hx9yACa68eREs/jsCaX84SRFDwAsjSMo98PJViQrBoVRCNGZX
3rglRrc1IMnPoOtQJFA4MyOjdpABfxo0DcC+/e1FWT4in/TQHzHspVyJThgpEAANldmWBjWjjL30
CuQ/0RqcWH/pxmvtPDMcA7fNre0d1NSBmMULfhF5uDws0e/fuCDtMoE80QHBfyW9EmQDhZBgeNvQ
8qHrcf1rSJq8GPzeOddhaEIv3p2g46lLwUzG0vy1QDYjcLixFeus+jcoAMBUqS3/l/Zp5YqhZiMz
o3F8dtIw6zZitvXvm3ijIvmBJi9pd1ZsXKT3ZjOy0n2de+6wMWVr/gbqO5wA+uLj8v5E8Zw7eV3r
kTHsunKHkgTLN551a8t/bkLao3k6DDlagPQoBY3/HIz6XZWiL2LDydYmCowPGjgNIJiLItulk3Vz
AnpkXdcj1vLGyzRj9t2Wb4EC1zxsIWoDbwziNrzfLq2oWW0Yo8jAqKgZYTaTo5u7gTEpeCOmzc6w
PylZjY5LEMQDlv0hin4N3CGk7Shae90TUmqq+Tw50e0d8xFxnW2ZDwNYHOD/Ec3gtpEHVGt1q6fC
PZWF32j+AEoi88gnn5kvphHwP9VqVxtem/nQW5q3iCikNbsyvvz9WRTltNPU1Ebrnmg1879c3uY7
Tp0twWzptLuyInlGYTqVAeUz92SlptfNtqd1z+58KPMnjRIE0i8bU7q8Sa+mFKEbIERIiwCVfTmq
AQgvzpvBOZFYB4jIBLoF2C8wslng4G1Yo3lOLsQ9YANir+ncORYqa77e/hGSn/495rPfIO+5jAgn
6zvnZAEVrdMZb1fT9dG1hN4LPcotHty2Jx0j/2sPqCkwWKLHT86n9dCmgehl7pxMLsKSci+L46BJ
tlKoconobzvoRca2gHjqVSK4RSpC72PYGZPyCQzHEDRtqvvWBci4N9LnrrLf0S/z1saWb4piY1IX
d7xa2DPj+uXCqi3K1pWbOSdjdh5pQ48uLTbyKfKL8GOAgBDBa1Blv060MW4qJWtscrLUZ7esgjm+
G8ZIn0+smr2hCPVuCGPd9TWS7Ftti+5EOqr/tk7w6lgA6aB9km4b1wHoh4+wXvQ4zebit+02u9mK
gyLnG4mP1aXE4/cfW9JsMgKm7ap3yanBE9dD2nHfJuZXvZy/ti2wU8lYHeu629mjup+RjPvcdfH3
SCEgiSzFMlaZAydN47jVqUJO6XgvvhlbD901V3HPPi8NTo1ztOCl+Dx4l72dhT8+u99wW+N4wbMH
ywSWo0tX5Pj6EI+Dfarqn2U7+GNxsJRft21cj2GJCACqAWwc/d9ycqKZrHay7Z6cmEetI+Rjbn/+
2tcuPy8Fa2TSq4S5+LyRKn+WevuU8OpB0cU9J/XG4211JBDxwIIs3a8yXRM1Zh1qJxM5zW4LSd7U
Yz9vj+X6uMVYwLKD1IlNUBhZ/v7sIlPA5W6VZoeGR2gioF7JUTPHtdnX94azddSuDubMljRvvJoz
2gMtftLLZFcVIrC2WH6vL8zL0UjOlYqmHVOC0VC00tpBCX0V4T52IEok3S9nS0B6bTygYEfiH0HI
QvdyOXdzbrepPVJy6tGvymN3Pw9fb6/O3w3mlyc3uLZBf4vr4W89kksbiTI5Y2tOyTMw8NyGYrlR
Hgq97oIWt7XwR6uzgLt25rDQh+brYPdpQEeeHGthjF4Pjr3nUeHWUeV58VyWINtIHGZ+pxkdX6qy
nfY4wYbvnQPujxI6O4cecL1DbRBIecxu7HNVQLc8Y2ntxah9hEzVeMjsdnoRpcAaxqkJaFoaP/CW
93vQ7PSHHI1cgUMg8WaI1AlLYdOd0bPBm1WW3rGcoVvEHjtUr+3+TzSg/rZh/V5oufrckobtCp25
oZa7f85cbfdNTnsI2ADQpnTmvAObvXnfgaG092LeI7rrq+mUjyQ5WYVg/gwyJJ9DVXlnpfSvESoC
nl2lmp/URheYPFae3KkcHtCzwMIGXVf3Ws0gRDKA/m7OhiogqGYAk2qiiy9XK78au9jTszQN3Zga
u8nW6y9xlxZ+2jP7NVZItYtRjDuYvaXsK5Hk9zWnKIvMo37ktvlHbY2pj8Zh05uqOYlsNe59JdFb
XxNZ7jmNVtwrXP0rGbQ0KIXygsTo/Atk/rd9aG2HL60NKNignRjH7qUH2S16fE0gYJ/j3oKsCru3
iOEx3fzmTGJfav3nEqW4nha6EkBwAUMHnYRcb2ttoVmDZiXPdpruCqVEj3hyn9vjxqiuwzaYWQp6
BKpaaBCS9l7SgvZcnUnybIJKBqmN9AGLfxo6srs9e2t7HK1USzy8aEnKw6ExTcRkYf9BLGWMkcbe
6nJau0xA/7ZwSKIfEjmGy+UBK2IMfmuRPNO49Sp19kAd7tc2aFyt/e2hyCWpj6VBpxNyJ6hWottB
mjO3isdpNNrkGf31B5eOe+zc+xpZU7zhPIWqgSgG4CPMd9YWj3GubqSj1pbs3LwUWXRJ12VjNuIo
m5w/Z0t/tdJ2P/RbOZu1FYMeNSg5P0TK5FO5p2lh2FUcnyqn+mGCl8BrtXgj2F2zgaQtrAADhNNZ
2lNNqxcqSq/KSZ8UT0dqpsk3sicrQab+IV/6vyY+/v7sYta6wkQc0ymnntTES8DnB1opdkB/4jed
dxFp7KAT05GMON4Ua8P6mlMiv7bEA6idXyULGJ0dK7Pr+DTa+Y7m73XLwnx6p/PGPK7aQYIN2WLo
EV01wGXtaHRqMccnXoKKX3wD5ZHX2V/M8o/brr+6Xja4YI2FKA8Jo8tNVk95LQj6SU5xHhrskW3x
Zq98H1f30qqBA2khjrz8PvZ1hi5+Nz51xRe0Mhdfbv/8tZ2L7wPHCWAJTlc515Eps+uUcaaccJjr
8Ije8EvFSO5mwI4fO4P1gSoKx4OIqzgA8aAF5TA6B9Twt1CtqwMFIQXesZjLK/rQYUbveakzeKUI
7EdrqxfzA4YlhTsA1gFZgKweUABylqoym8EYDSM+TW1ah3pGZr+yXGTfSvCC0FzL/5iGsgz0kjt7
NFaCG6SP6b7OVAt3bJz+bBFk7EaW1L4tOKg7tC7fg9njT6dJnIBpMSIDxiavqBSo79Xd78y17rPe
+tWxznychd4FPc3QAWpNw+cvLIzMWnIMaJq7Uog2uVZmVHXikwLy7DgzwiS3I7WsDrddZXWBcJng
BER3ChSwLj0RUao+2y08xXBir8qpzzcMyBjN5RZZsI//Z0EGNgxJnQ+5kiqnOB6CkgHmaOqIlQz7
uZgt32nL+04oXqOXAZu1vWl3z73l3E+De0hIeSRW5y/kuc44PKIUFbIiO2jFFufjylUD8hSEBYuS
iIM/L2dBsziniebATetH4gSVBuaOaSPQWYmrls4W1QVHC17jMsNc3ljDVKuacpq6L7H6rczzQFe5
N7uQYpo2DoCVdw3aaAzQpSGBi5etFCQQZg5WmeXJc1ZjVfkPxSFByvZdtp8U3Sft8fNOBHsOdjhS
fsB2XE4f7UouwM2qnMbpiQK58vP251ddCI/zBcmBpy3wFpffR4KvEr0+KKdhtLR7JSaqn1qG8GkN
viM6o6evaF09mquGPsS20+7N2c6DpI3/wCs2CebOiMMC7fkvQNDEP8bc1vy6MHtvsJUWhYDevjcb
nmxkR9d8SlvY/h1I0y44rMsfzRFb6kOOSWmdbwlBi44O9E68BcFduRHB7f6PFZmR1poUxurMUk6q
Bsfy6Vs33FO6kcFaNQK2LpB/L/lzeX1bx+JkLEscEsJyAzwxi6DNIFkMHRQtdHizBd9Z2yp4mONQ
R85nCdovp26GzCFeQZVyUgj1aqR0B/d3zp5aDt1pdWOrrNtCBtJYFHfxArm0ZRhp4YoKY1OWh1qX
eFrRBdVMcBeAxbnfKqus7Uyghf4xt/z9WZiWQwK3tnIMbaaWl2h7d2o9231t9ShrdK8p/dtbZ9Uc
4KsAyS9IKLmoZgyaS0W9BJ4laGVwgkLAyNubFlgat/CsKxOJkx46q0u2bknXXY7M6vq04Rpisy4d
QLWSvfWxsR+ULGxEhoLevHGcrlxc5+Zkx2+GrKhSZ8TNP3vgIes+qb+4XFsX35d8MLdFYU8E358r
xElesVVOlRlt/jYATnVXB9QYVTY5BmwXgGbZYQDC/KnbQVJ5897qEZyEOKZT5mUDrr6BhGrhvuiU
v6lF71lajmDDfh2H4YHXNXCd2cZeX/EYDBwNCzhnUdixl3k/c1AyjbqaVYio5njXQ3Mz53cKAFgs
TQ9jUgCUs4UDWPWbM4PSPGgT7ZnhqPHJUfpHi7l3ZYlxu4ispimYFW1jR3yEhFLICHJPJMJBDgG5
NfktBnRLXLJ5wLz3FnrDy+7RmMudKt5I/lJ5HDR3Ayi1+kM9m3umY92TekvlaXWOQUUFjULwnV0l
USelTcGauzxjstgzladuBN3ojrTQAfqelxv30LLvrsa76HnhHQ9OUDlEbmqActnyNgPIJjBzK3S0
h2T8WZmZF+McKBw/JhvPtA8hiCubS1c+pNkAZv3oyzpzIq131KmrmviUki/VyLyaaEEGYpnZBLKv
jezxD2faK+Cqw38b9p3r9VAgrafMF1rlK6XwWZF4VYo33vzIbDVwoXvbaOYTZG/31Xho0a1VzIYv
FlqB+KAMuk/Ne5vfZ+qEuyL1lBYs+YWnxnvHeqJ4cyfDU5a9W/HBYtDufVfc75N1nPkxHYfg9on7
0cEmjx3uhSMX9RZMgOTPIh3w2Oiz+JSMb6IPi+mElmDPTmdPm3+QqfQ67aCT/lmxnkpAQyqWIo8y
hToIGOtB9YhKwRjnHG7/qg9G6atfhZ8E3ACIB/DwvNzWsZlPRCs090SSx1Fvg7H77iLiZxpaniDN
Ps0KEMa7er6v6jdDx500QaKI/6mos29ZUASgfyWC+2ZW+/MY9a0TmNCLFNNuan/H9MGtzCDmW5mZ
D73O6x+NGBZeCyJbOSxvY253lFrQCMevKWkNCgBUHJLf5TAHunanDK+l2eLB972tH6vCDpkR9sjf
6OneUHeFSZG+NEDE82aREkqg95qS7/Pmaba/1v2+N0+iioT7OpiHeXzr2/xIyp8FH5HadQ51uhEi
r5Q79SX56AIusdALW9L16Dhz2aYiNlGnhsxr+qSIu4LdT01kweVp/dryX2Z2RKHj0yK8y01j4kgH
5g0tLTZ4ay7XXjTT0PQJ4GIkfu7qxzq67VsrgS4Y3xCag4kDqRnZ4U3B+rSruXUCU9mjO4LRkyBP
N3+SDuXvURjLAJaE5FUjiy2gEl3zxjqB6TBo44dW4xtP7pWQAgP514J09Y0gWe2F6KwTYMqJBcEs
4/vtmVozAMpndBTBCmAo8tFgknIcW8s6oX/M82yR/4cBOOi0wULgTXCVHjNKEMoIZKdPBfhKD8WP
//Drz74uTU/TCNfoWny95l9L/ckRWzX5lWsRmW0k3JZOETitND1uNxl9UnJyqnvz0Ry7Ex2db3Ss
v1I9DiY7OYyW2GLKX3NepD4Ac4JMFkhwjMu9AbTroPUUzttTgUtRQHGo6sckLCG4srE6V6aw8Re1
Mtz4uPlR77g0RQmSIBnv8kg17poS2MDd3G0A0LZM6JcmdAiF9j2kF6K0nPpjp6N3sIEcw6nSnS1Y
wVXYhtEgfbnkF8CChZrwpak5qUqapDClDknAh3avUmp7LqlS9FkYPztgSG+739UjdDEIPiSoxKAv
Dzo7lwa1gVtG7NYsYtn3lNxp6XuDDZRt5avWxgXAKMivceVcy8pBNUEvus5lEVAbza5Ni13tiHun
Hn7g2XawWvv37WGtLZkBmnZkzZF8usJQ8dkYktglLBITAbVfyr6KxDzV+ha4d9UOtM3wNkNHAnoa
L6cv1wu8tueZRehO8RqBgPMHbzfOt6sNjCUyzmxI7kcTINNprLIIL8Sfppl8nw1yB+QDauvtDz2p
nkDNa23sqnWbJgT04BOgdJH9EHWPqRpNhnsU/UTpCxlq8E6/oRBi9vcgq98wtz6N/5iTmUeUfOrR
1WEwkEuC1wRvQ7Xn0FL8D04BhjkE7DibsGSLk57Fz0AqJ6zLmzzKIUlZjnZkTW40D1tpz7UtBUgN
eh1xHRlXe3hwplgzaF1HTIAd3Exm6zvl6b7vvmYxjtzbjr5qzIZiMyCraGGQgXOTVSY50gNVNDVN
UJkoTVXZ0R0Kb1K2sPJrppbuL+AsoD2OKs7l9OVmbWRdIeqoEziNhtcJgp5i/oGnwu0hrfne0iG+
UA0CvSrnjgqr6phhKFXE80TbKWwh950tKCdrP4lOXxC1Pqit2W5M5FUUgV0GZC7uSSCl0cYkHYSp
QoVqU1ht9QdNeXA3EgBbn18m98z3apZ1ZcaTOuLeQAMAOW/P2doGOv/1kmsTWglFr/DrnbeK493W
jz7ZKBxvjWBZtrMRUKvJO7KMYM5CRWw2Mm59XjpxBmo2RYPeBZDCHJQnNNHenqDlP7949GB50ZUG
BDyUCwBTliZIBbqjt4lZR60y76vibhx2dfEHrb6U48HS93zaMriyW3Dh4XUC/DWid3cZ79l0dWDf
LjvalFGpcoB120R5sFmDxv1KV4JkQv/77QGu2lsaAXEZoSQuRw5jM1cx70bYc3f0BeXPX+VWe8QH
E4Q0ibiHEJsQwCSum02tScuIAp6vqCDo4vdAy6/4A/aUD5ASetSfm1QJaTX4Su5+awslbKzslLMJ
dAsAAQ38WbdQNawzjXo4pruv1TyP952TsgTUD0n9giXUwKPt5MYRdiByX6NBqu4L9aE2rCyoOVHD
uswaj+A/OcalOXhEdNl9ktLYH5uBPQtO8K1aoaVfKw06q9SEU7DPNSlWu/JJYgY58qZknsMSGZTe
Q5sp9Axo4h5SVZ0f8KBTjkDexQGWiZ5AVlBqO2MwkL8GBMVDOSKmns6Lt8HptJPKtTeniv+sMwUq
DLRogUHMmBoOig3RYRuaniBItM3SM6jzWzP6+NVQVN1zx4RoIR7+X0kt2Je8NmmkaqmbB5RArzie
0+ZINWPyUi3R7tBfGr+7TNd7r0sgQaqwTPdzs7Tuitxe1Ei1xtOgNPFUjJMRDBUbnpqisDE9Q7Ph
YitbFPBElF6WVCaKbvIJYPdjbuB9hXuze/hVCG0j+bziwmhiBZ4I9XvQg8jkjlbrQKnCMosoMSsv
m9809pgNdz0m8PZWWTkskajEGYDiOQIB+UVEh7lr4jYro3wCpTx7qBsHKI4N8MbKZCEGwIsEVyUe
XYYUtaWaAZ7ZuimiIj3GL/a0lQy8Ps/QWg68/MK2h1epdBlXkzULjSt5ZCffBhZ7EHoIb8/S2gBA
C4MubKQFrvMbaOlTMyUtyyjjvtW9kq1q6sb35Qp2XWRTEff4vumGbogU5P/r51tSZJ64LLbUCZ+3
7wH+brdar5f7QjoKwTyEDjho+SABJN8nYsqTJmV1Hs2k80XdHQ3jhBAdJ95R3STHXpuqc2PSxnOG
3CqYW+Ugtrh3cJzoL7fnam3jLag6pAlAO4Rcx+VdZbJiJA4QBVGbhBUTXkcrr9CCanfbzMq+Ax89
moUQg6vgZ5GWpE9bA9WfAltiTgJDK09mYx3iUX/7L2aA0UHTG4iN5KVBnMgVy8yKKDW6CLUGbxj0
Q21tcQqtRBQLYQUe6nCCa4hlgvabYtGEiyZl8HS3C8lAQ1N7TOcToeBq6Qcv3mqFW3GEZYkQ6iNt
C7I3KUiiZgmf06omSp+Vogybqvr8pl902ReqFvBPQTTm0hMKmzaOXVU8Mmrk6zxrq2yysm0sA9n7
hQQKm0YmAMoq12Cs1evI0oPiy5fxtRmDLXHlFW+2gDADVTW6iQDfk8bAzU7LaR7XEQghX/o6hPIW
IKmK482f5HzCHYJs4EI4Ca/Gn/KLyC41k1MIb0VjUfsd/olue/Laci8MxAtVAITz5Ir9JLBEJVQw
oinN/SkYp62pWjUAnUEIkyEwRr7ucrlVBSc84NFNhHoQD3L88/kB4D7HexHHF+51acfnWuXaQ9Fg
gmz90LXpztCOty2sLfa5BemabW2uNU7S41UCrrnE1gMETaHS/wUtk9uG1qYKrfSui0c9kj0yBDnN
5qmZQHIYJe88PbhbxEKrn0f4jpLMAqdWpfeJrfSJOhHCI1G9TtzX7a2Ony0D0lLTgdVdasCAWew1
dR9/Tlx+2QoouyJdhE4fqAHJeQiz44VJuFJHImt+GwLBvV5+PuTBAwBSNUs1BOeH5ExoM56BVhrq
yOgAzQbgbWOFV1zp4vuSKwlN7dI2x/eHVByZMnxDDmdH4uyALN/GTbiyGBempOgNLcDIEaUwNTWe
CsGzb7d9deWivfj8Yv7s7Vl1s141CjaFDXkex4tRndrq+14dAVrHVZCkINEvr7eSNUXaJm4VmaRC
tR3IHsWdPqk5szgVUp+AoaKD2cG7Q7ruCrtTKhJXWBGTh7MQb8I0d11bhHG9pXCwOp4FRg7PQjVR
Tjppo50C1OvUEWUP86FjG0+b1RU5+7y0+4jKIedKCD4v2NFWQ6GFQ8M2zsKtMUjTpZGiH5ELr6Oy
2Dn5bjjc9qqNz8sS3ngNDDyndh2R0gfBqrKF31jbf0iZGOiCs5HAkNOzetzWLK3gUrzs/4ezL2ty
VFe2/kVECDG/ArZr7C7sml+IngrEIMQs+PV30efcu23MZz7viN37pSJIa0qlMleuxb7Jmv5RWMie
mjQit7rWjyuX6zTlswge8QcBbGwiyTnzWEU9dFLDSxMEolx9HBsr9mjaOW4+tJan4rLyw5TZn5nG
6BpcbTaTKMSBJh2VEORpVACE56XjPozQtaSCqtoAOO6tW2M9m03kfz8/oW7BiY8Gk9ldQqvKGQcV
fdrWEIWvVi41RIpVzlxj0BXPMXrjup3xH4PTixrEizYgf9PuP/I3/agUqq7VwIrqD5b4Zqyhuman
57/fxw2DvNOEoprm8+j7FURBeZMTNJ6ruV/GT2H8Z2q9v7y9F2cNBSMA+pCAOJMdq6yWKrw3MWvC
cNHU5Gsh2eop0JkrvmDJEIJ3PB/hahATzUZTd6Yz2Ayr33bAnaVG+kJ7WrtUheKNlqqNd3lcs5D7
7+Qdm5stDgrjZpK3kznjI7ZfsnwbZlvevWjO+2VDS6uE8gDCe+iDgatpdj+roOZKNUcBvXv7bvWf
4bit2EqUsTx1/5iYXdElhdzJ2MGEVd0yZyPGW72+Vdnu8kAmP3nkGf47Y/9Ymd3OKq/tJC8wY5C5
G+U2ukfjZW/tgCrTvkBL8C+MYVOjHxKc9YigTve2EAptNAWHNS+b4ZaYmXFISG2BtitXb8HcAQbj
suxNH2yjCQHeRlorP2BxTpGkhesFfvYMWVXadhrGdk4DNWofyyr9KesQ7QTg0nS7cG0zLu6RI2PT
jzk6yVGJmtmgZPB81ab6zZObYi25N52es8XDiwl8PKBmhb7vqYXcyMbCmXxrZ+wZ+2YWK5fs8gj+
+f5sBBkSCkVOEhoAB+nW9HfFb4Z/oTqCVtF/bMz2RD4kY+10sFGHo0R38fiGnU9dVnRvlzff2mCm
O/JoOTp0AyaqifMEDPcO5KmATXY+U1Z22NqSzOKSMpaAm+iwAv/OUCW3bkJu/xunCnwBSMLwP/RL
nI4k7wZNdFApxcbyo0eFeNWjbFfGsThbRzZms2VByVhRgOWHfsVnLLeNetN2X/9iQYxJsRdwHXrW
UJs5PErVAlNFszsefkxwUtKHKzfd4jiOjMy8KAh7MrXRQowDoKzKcRO50Zm5cu0sLvqRkZkTTdqS
5ZoBI1R5ssAhez1nH0rreH8gXYWK11mWB5rXXSJ7Q8ODGR0gP3oAPC8vxfkANASHkENBgh2slvMC
3kgoyPYVVQvk/YjeT95cmXzBNQOXC8ESsGMgTrOd2bEI1UFWCuodgZGQjS1TD5nDy0M4d+0oo+A1
TqaEG2jyyemhKKUcQcUA3J0mhugBHe4vyGRBESUr9k7FVoLA6YSdOl48BpE0RGsz4lt0Jp4ai8I+
NVPgRoKy8cf0oxrhSDwSfWrayjFcWhicZNgANOUc2wPgZeywqtGD8BG6AyFfcfDLn0ePIHLUgN3M
X7ayoXVnJGBMI+k9AIWsPlxelMXvI1kI1CAkJ8HXcDpPFe9CQ2FQha0HL+t26FG5/P3z0415Afhk
QohDunyeNIytTNqJExtBaYEb+oaZUCa6/migDw7yvEjEoBA8f78YBTToSnCOBWou1WfBnP5TkfEa
wctflOBsRyE6Bj8NmpWQip6Dex2OylfTDGqgSAeCTEiVEO2HlBbiktfS0FF/zncVu6slulXAvy5+
Z+3KAVpYK4BdoEuJJ6kBfuXZEVU7RUSGrpBgG+pkV7ArQQKTCzj+/rwGNoKQoiUU0l+DOmyjut5I
Hru0UjbAVV/eFUsjAYOmDjUcsEIgcXO66wwxVkrBcXfp9bD51pZyc/X3KfBvuH6R50W/4uxOUXWe
FKxPtUCxP7qgXZPRWfj5wHeixRP9kJCfpLOFaC2SqzrAhYENxa3+Vb8+4gJ4/5/vn1FBRxm3zMrW
kPv7GooH6OagTL+7fopwoaBzEa9kEMnMlqBC72hsqL0GqKXpMuSy1l6w5ycfmAyQwiO5AL+C43+6
xgR9/E0jki5Qsm0OeQjmssi/dgwwAZbcKVFG0cw0C7OiOMw6occ9eItfwjjx6mYlADq/smAAMwSa
NIDZUIE6HYPVgmRPIhseaFmxxSXllYVfK9vMXjkPa3amvx9FvgJqcmoqYSdCGF8pvqaJbWjc5Ku1
28VFgTQh2vyBaDirGzQqzTNZ0A7SjtyvGvKray1XM+Nflxdmzcx0gI7GQ8EhOhiJ2gW80bcaUouZ
KH7aWvbjspmlaYPGLIrEkBIkZyVclePtP4q2DZIksDQGCZIc5F6DX1fXi6xN8EnAmYCeQq5kzsgC
yenGbCytCQxzx42nzrkxo8a10+c++jEkV6cuJmOAT6IVF5Ryc+aI2mhSYNmVJijHm9gKQMGk1StX
ydIC4cyjKu2guHpGlIkMJM3aMm2DONFdQfYTdb4tNpeXZ9kIGhWQQJ1a8WZeGGCoIiW63gRILOnS
R1+YYa94gCUTE4UHQm88UZHBOt1oJAYATNGxnzPx3ACfxcl3fY1SemmX2cj84wFkTO32MxtJhQou
SgM9vHF6Zwn9m1MYW9FVvjDs28szdh61IoJEcwp4vZAvOMuVMvTwITWTycAeW9fKb3u2MRzqa/0z
KuErYdPS1B3bmr0fw8ppeqgfyUDvX2z7FTL3bsmeL49neeqmTYbEL8Scpt9w5AeASaESDV59gD45
lW1lcidGz15LYK9Zmf5+ZMVQI64mDazoitypEcjBIHpp0W+kvg42iwAJy4N9huo3ep/xjDk11Eet
E1daLQNw8boj8lLZsHIrLy7KkYXZohhSOGniVDKotF+yuAsTqNetdXUsRLI6kNOA4ePc4Fias/ni
YVPZ2cBhRL7Fw2tO78bU3OhOBjm1xEWXdZO/o/XDU+hdRR+qtlwZ5Jy65u88AjaCRgj0lYA3ZBYa
2JEdJ51F+6A2xXtnaXcJVw+pKL+PtrbRUL0bSu3emDKMJvTeRrP6uLwt/x8/AEg4Ap54+yw5LAxI
1vQUO8au9px+qV3nV/m2VG5J+2Ynm1bcNOqDrl2dFcK8Q/P2f63O/CEfmqHOTVgdDOGWCIxKf2A/
I2PFiSwdh2Mzs8iuTLLWSAazD0r73eQfApzHEPywtpfncLrCT59Dp4OZX/FDYcTACPSBYyVuLJgb
rwCnlnwh9EpM3ITA5pylois0XkTJ0GOTVInwiKz9aMx2imNvGIk+FCt6uzyg6WidDQiPu+keQQl5
7qs0+KkhDsc+CMFvSstbNS/cVt6qPfVBP+hmV4Kb/nMIJsY1E7xGKL3MdoOTA4erRZEMxHsSvujm
Sgg23Upnwzn6/GwXZOjusLsCnyfiibexD46UGIT1KCm5DYDADuihlJXOtPONN2mK4sE1ucnzV5dW
xQzp2whV+OLF6amrJxsWaZ5gr5dX6nzrTekQUJEhTzVBZ2dbT2k73oJaiweFaw6R5+DfZQPnWw8f
Ry0MUCREFgDNnvr5MaZcJuPAg3jrqBvzyxlQD9tkK27w3NdPVpDaQZoL/83jCugPxyPrYAX0l66r
gfjkSoAettiJhfmDvki7zLAnC6q9zSKExivztLAQeNkBsTXxKSE/NVuIuNbqVkAvHFHkPve0KPgX
y4B7Vp/6vsCnNF+G3Bj7WOvxeQv0XEx10+5DUXzV8YEn8S/bWloMDT3zk2YbxA/mp1/2GQhW4pRD
MPFg4TXBN1DHuGzi3MGA2xhlFOiLoSwNbfLTXVV1hpXGXV8EhKW+2t7V47thCTwi2g3jWwXc9Jft
Le3iI3vzLEJitlLIDA3wJdD6YE91C4Md9NxRXSLym4ijgfiywaU5hMo9knGTF6DzlEJjJg54gwkP
EsLeqEwQJiXekDkr41radVMGbNJ1AthcnzlOPeF23jILx3/k7u0Qr+UTF4eB98TUJA5M+/xNoXRD
bue9wgPAgCBRYf1ROSioZNiv8r9PPvjURyObCIAr2EoBqsSsne4ITVK4gDgBRUGVuY24VcpbPg4u
MeVGU25M8xak72Or4kcULpXfM765vGBLO+TY/jza1FnbgkSvCMxU/Kh09SEHd60L8Oc2qviTzp0V
zNzSzKKyDA06VOUnSqvT8VIwp9r1EIGHOfM40GCNOtyUyb/YHsdGZpM6gravBqNojVYnXyndcH95
zhZ2H/YEgIXIocDjzX1ePWgtCtF5FRguQ6VqzQ8tfh4fp1NSC3C2aQqP3jLou6nGkA8CCkORW3dv
xUrou/j9iS4OpQTAxZ3Z4amUMJFJhe+H4jVHP/fL5dlZWOGJ+Q60NyBvQGvb7OeHoWpFbZ4A7dzG
W5NUmxRM2GuObWkME8MvHjDTJT1XkwIosi6RLAN8LfrRdMxt5Eogs2Zg+vvRIpCuNjpETyKg5lup
fznq4fIsTft8du6nG+3/BjCbpaTu4t5oJsBlHrqdsZPo8DLuiXi/bGbheAMBC5QSQJHIv85BwkWf
d0UzGkWQkwparZVeupTHaKLW3sLOfleiZuVsLK4+GjYAIwOHHALp03lDd1CRNbZaBAY4uJGyRqmn
jKx7xamuxA9PkQ0knwDlRskSDAVzdb+hAKs2l7QMWOsPz3yNmHNpA+gathZBMxMaf2cL5IRpltsm
TkkERZk7OeRyX7TxlYD9v4M4tjJzhzweuhC6JiIoiHKX9vqjaNfwIQsDARkASiGIYqGHMwdy6yaA
vV1Em4B8yvpO8qsTIqgdHH1+doGMJRxMzPD5FtyTTyPZXd7Ai79+YtIABH3KVs/OIUhvkdYp8fno
U28/NCV2L39/Yb/iDkcoBq4WIO3mzjARtlLGQ9YGBJJhBDX7rPCtNfzW0iCguYp2BrhEVMBnZW+L
EaUr+7wNckN46SZk9UoUvuBNUL+dGqbwXplIWE9PXVGwPG6NsAkG816KOybvB2jH6f71cwXczUQ7
A3kDVA9OrThNXUaJgrkaQMUZ8T8AxFKIrV02sjRXR0bsKWA6crwdAC2F2WGuauO99Fq+cvktrDdU
AfHkhvbUdK5n+0lCEbRqiVoHSrhLqFetgXjXvj9zG6ogdl4Y+L5o7hTnude8Uay42AWfjke9CQ7G
SbL+bBkomCxVaadNUGOFK3Xwdfpe873k+6h9u3oxHBCW2ECfQsL6LNtJ6kpFB7eognfVQXPqyuPu
fKkBNkDvCrAywAWcpeDa2jEayogeQJqnvgmblVBz4fMIz3AFAVGNhlF95lvVkRoi5lKDB4/cqkrc
NXz4ogFcDSZoyvHKmndbtUSBzIcxAGAS/bnr4t/Xzv1/pDIBYUGV+YzxJOvKRlWTzgiGx6z+FoqV
AGThx084JTQQ4amLN9Rso+oamrXBu0bRlEa3Gh9fVWuNi+bcK4EJHK/dvwj6c9h3wo2a6VwFarBy
Y8OrHDDJ3hhXkiHBF+H9N5GnAJ8ImMm8u3JgcUPytlcDG82imblJLLLlpn21h4UVXKCYKgL3NOf0
KvVS2qFSUoBYerewbpVhI4aA6CsZz6UpA4UbnDhoRhDZzrxfEZnWAHUWGhQqvyEGXoJoI/uGHCuk
zu3rNduRWUXnJqDwcOhoiTt1tbYdxZkS1kpggZDgLQ5fL2/gc1cIRj9wTUy5APDT/83AH3lyaEHb
pVoKO2Bd89KiJZxXmuuoystlMwsb+cQMPR0Fywx9yK3SDnJagHvR7eTKmiwYMFElQQ5wosA6K/61
ZgP9GBUHUa9+0Wearvz+aZZPXwI4IQD1/c2i4S0zO4ihllCTF9QI8uxX1GzFOykeJN2Sccvk19VT
hfUGCpkSVI/PqsogVq9ZWmpAYm1IdJdc2Y8znUQ4QtRiJ+FiZOxnYc5oaPHYEcUMOHUT1E/WsqVL
C3H8/Vky0GYkGYjKrEA9VGHq2tGaYPjC6UNYg+QVMGQTn/dsKTqndrhVRGrA0U7UFw3ocBO3FDn4
Q26uXgmAtxDTQrYBefK/VOhHZyNJlbweREmC+i7pnsI1EvqFmTr5/GymOlomTElrEoCRNHSTasUZ
rn1+duRAu1SRXOLzzPCT2GNrVBXTPM+OBAhlARoAywPAN/Mia5m0xphEyRjk7b41n/T0UybXOye0
IyGrjMh/SvLPlnpQRFcqRQXIcWK7NWROQYihy5Vq3+I48KZAtAmqbDyHT11TrJN0NLNEBYVT5KYy
kLUGrvHny1tp0Qh6XXH/ASyCosipEaHZrZJUIQlE/n00/oDBAuwYV2NF0LyFwiWCZhSMAao7tdEm
NVKEBmCBJr2L0sY1xu89XWP+XDh9U54CNFsoheBgzAYi8zJMwjQhkL/4KuhDCJoSBYirl8vTtbB3
T6xMv+Lo5JHB0quijEmgGX8K8pSG28vfX3DnYK6Y2D8nKg4k+U+/H2cJwOEZJwBR7/XkValvnfxW
A3t5Y5QuX+s/WhqNjsAHUEc8K8/K6D0EBy1QyJEAKl4bqwffcbu2iRcq5RC5nnqBIPmASvm8SBV2
KO+WeUUCSoafVU83bQ5C6TEUNxmK2LFR3thS35iFuaHoTqtwm608CRd2OJoYgO8DbBzx5LwWV/ZD
QhTdGYNKeTGGRy2+zbrby6u2NI+oJiDdj0axae1OV61hoVB4RMfATKwHrWu+hU638pZa2t4AQU/5
JESSZzBrNYTCaZVNJsqfNNdc4XC3HwyUSFcO66Ih5I+BU5oi77nXabAKhih7OH8CiVXBLd0lg/RN
pjFPCPl6eeaWFgelebylpx4Ra664ZjNwTtggwkLbA/OMDgkUdghZ7F+2cv7mRUBxZGV249gFU4wK
sp5BrhiPedG6Ddjjje6HwpqdSVZcxPmQ/obeQH2CXQHNA9NmOXIRoB2PKibjMUhagUq56qk6dGqV
98tDWrQyUZpMwT444GaXQxibKGJl1hCooRJBtXl8GnsOwbUiWrmF5pphU7YGqrD/Z+msBkzYINCt
B0sqdfP8EFpvTv5lsOe6Bnl6i36++P8jTXG+DdHmAXY2uAz8/2y/t6lC9KynA9qZ3TbdlC2YrVxI
AV0/i1PvwuRq8caYP/JDakr0vkmcKtCwZcOAh/6Tk/y6bOTcO2AoR0Zm3sFoyxrEWcMYKC2BuFb/
YGj1ygZf2g1/L1ckdABWn+8G1iftaNbGEFjOLh+hjv697XZXj2Jiw5g0KACYRr3+dFuPKbqs6qQu
9t/tSnfxEFlx0wuzZOFhgawU8N5wpLNZgu4d8MZOXOyNkLu2CpHdlbVeMjApnCDRifyjNW+/oJWR
5HgF832b+QPfxivHfuXz8yxtGpbwphY+H9OXaNya8fP18w+hL6B6JxLWM6gykxWIBm01348N+JlQ
0y1WIORLA8AL7G//FtJp1syj0CjPqiHK833q1uF7UVz9DgbAA2QwkJpD5xbS8bP9Q7iwbEnKPeW6
h/5wwtf6Gc9jJ1iwkI9Hyghv7fktzHWpNmqhlnuogcXELZz7RHVJ/sATwGBXbsnzyYIt4P6m0g7Y
Neb3ltaxXhSkqYB7fhDDfTlWVx8HdA2Aqg61MB3wrnkgSGNA/eLRKPfxkPrgp3TjNQT3+aU4WQDe
Sod3n5JfpwvSNgofIZNY7v3a+eY4ftt6pquuSaouTRSSqAiKAHo9JyLJicXqqHfEXs+JH46Oh0vj
2oOBcRxZmLbF0X0r7QxVHgkLWcu9nhG/X4Obnt9FsIBy4V9RBshjTGM8suDklpEWDhH7Mr3LC0DS
bur2rrmSggb3LFJEU4oQ+Wak1MjMwUYDsKwjjvm+bsQWGkzcWHtcLKwFjEC1B8CXCWg3c7FWnMTS
iexyr7EXXjzVV0fBkHaACocDUiMkzuceXAmLUc0Yy/dD+CQTj1/voPB91CAndTykHM+fqk1jOVmY
7Zu49EMDQs3KzeWttLDQkBJDXgWQumklZq8v1WCjOTRmtm/1rVAezerOSf2sXLmIFqxM2BUD527C
iTnTZX60nUJTzTK77/hecdPqz5/U+bXmPBYtgEEb6QlQBsAbnlowW1GUREishHYn7B8xe0aPP1oO
V6ZrweFO+Y8Jg2gDfzRHsqTIQksDxKN7xUgfkt7wlV73y8bZSoImbLes3y8vz8L+PbE3m7gsLsOu
SmCvi4eNqTcbstYIcB5HAcGHg47M2iQgMGdm6UgyylRafB+WWzuE8pDtlvrVgRQKxkDPTCznAKD9
1YA5Wv6oUMFCGqrFvh0+Kf0DCdLLs7Q0BiBzHLgrSLkh53K6+GpmWW1mU763DlrjOtU9y1Yqb4sW
QC+OTCdCGvB0n1rIwDgra71EqIPeH5sxzzEgS5as1XKXdjFw2/9rZk45W6bopqoMmCnyjc6flOSA
BqA1pa+lPYXaParrqOMj8UxPxwJeNmHnTcr3pfMnP7RrnViLn0d5DG80nHncUqefr7LOAsaBYEM5
iEj6bAMqx5X1XnigYUOh3x5bd3q2zzNfhJaKXScq39tEcdX2xrBDPxJ/kiTZ5Apol1H96QVxhVzj
M1vaB1OPLHzAEk+SncW8qkcj34vxj+a8qOUrHb4ub+aFIAX+HsEcYANAOc671/WYtVHeI+o1c8dT
C+3TitLdaPDfdgnm6eh6PheoEONcQhYZIiwItE+XS2/wwKnrMN936GbVBFjBSnWjOSsXwNK8Te1g
U7oIKeR58FgkcZcNJayU3YNt7Trp07X+6KWzA1JSNHoDpYd9MQvuZJQpiVXijmnzeyA7NqzM3br/
Vvdr4JSFBUKeCG90iFbh0tdnM9ZTnQPtOMT7JpfvHVd9hIKgKVdcs+k2srfert4PSCMC+IkQA6/2
uYC5UzYauNd5tnfygGC/JS+Cau6AfyR8vmxq4egCgwx9OviGSR9i+vuRn05ljgC5MxAMWG+m29Hr
LzO0ioADDN08iALmmyAcxrBqsCz77Jm1HiRFL//6hbwrMoXYXMDtQU3MmEdLUTFiZSqExYn5M7K8
XCY7u8m9tNs2ZBc527BONgX/FtK1iH9h650Ynv5+NG+VadWjpYViL5X+sTF735LaQ5GHt6BoWTlI
c720KWaGLagWTg3cCG1nARsp4gwUTIjMNfCMRck3mz7q3WMiPvLW2Zj2D9N51pjwQ7Px2rUjthD9
IBVLsDfg16E4NDti6OiM1Mq0xV7ov5vq3tEe0IaxsYZdWN5E/bg21IXtiHhh8hh4mhtnyqlV6UgR
yR7PnPEJRQhP2BKJWeFFae5lxh8zugGpZI0+Bwp6L1E+OdqmcD5WNtXCaUceFQ5/SqZDDWIWWzBR
WqlO+2rfjcp3NcSuRYXKD2O2pZH2rOV029baO0pj6D+F3rJGNh20NSI8CPIBmnsN9BJUBua+Sit+
XP5pZ78MT+Sp43laDXQlz5WLotzu4jEk5aGX34GMcaFTWFUbPd6R6OpMFQzgTnImmp4JRTVzDJoU
fVtVrThoee7tRJSuLPXSUPDGmcpYyOvCBZ0eIHNQBhrbDb6vugUFTzKv/PpXXf6Ii5+XJ+1sT01T
RfBeM6drHIM6tZSlSaNJrlcH0xvlJo+3lz9/dkLwXNORr5pAYKgAznMYBqeDOlZmdzC0r5QfmNyR
CmK/+9AA/5C+cjMsjAUEkQbaMUEXca5mTlulrzSzqA4cJLHkTn26PJalz+PhDG58ZHsAYpyd9jpP
w07P4upQaV/RRuNf138epSNgqlCnghrqzGlOuXs7NWl1QLP2r2Yt4Fj68cdfn3bckUsWbW62FtOq
Q5n/8ExtJbN3Fs4gn3D89VmMqydN1Ok2fvtnMuyVz759vX5ukD+Cw9HB+HJW2VXqPutQqCoPGf9o
IPvaqvrVG3VqY8YrAIlVdB7Na14F6GQUlWFxY+dRSoTN5kOv/9as+2G8Ueqr3zWIknApAw+GVybS
JLNLS9FxMdpFUh36GAm3vPFyvjWsl3Ctm/J81WEHnP4AQuhIm8xjZ2BdnKKL2uqgsk3BNv21+eJp
GEefn8wfbSpJSFbzDJ9v6wcmXrKrCbim75volQdthoNzMd+0upPEUYjvEwjJyiL6Xpa5p6q5R2wQ
9mr28+Vddr6LAdpBBIH0NIyeKY9lTt1Y0Sj7A3CNrtr/iaxXs1/h+1xYkYkUE6E/FNvAhjcbUj9G
KcLKRB56SN0YReXTq50gSsQIxjFl+P5Z/0QU1hl4n9seGxkyd4+xcv33URYGGeX0bAFZxmwAmLpy
sElqHJpt7Qjg5a7GUEHkEHf4dNqhQHzWcTLmaTZQKzYOTvppJAeWbyHSu9bTsLDUOHs46HiTo0Nq
HrkB6j4gvmH6od5rmvSbOt/EV/MFYiDHNmZ5ha6xGuw22GCM+qx/LbW1vPf57QoLABSiKjfldOdP
PL1oW7S0woKI/Vz7hotlm/E/ZLhV9E1K1iAOC3OG1xYajiZl0ik5dnraSdsVgKVo9GCP5CYl0D+G
fna0u3wGEawtHJEJeza1U4Cw7owxsqzaMexDUzvUstEPPCLZjWRQtAISje7RXFh8D5OeezS0tF1F
B/Ch9mjkcp0xl7nnSDJALc4xy5008uyhbJqftW39JClwbMLInGaj5pH1Y1Rj9jJCB7WC5DbKXp6u
heGt3mu/TB0tLsASabdlyi3mOo5M/ATSW5u+5crOqUy5j2Ur98rgmD90PB5Lt80sZduoQkUHSPQl
ynjbWgnIqhjgDGWppPg6BLS7yEKSzJHqLQuTn4mSQsOrMSvX0dMMOhJx+SeVavsgQQd4z+0GiceK
ss+Yo+HAjYeBYo828IVZpG/HCo3NXhkbn1XeGCgNWey9KhszddE7f1Dt/jXr68IfrTF9yx2r8Fum
dlsMX4NsGJdep4bjDctS4kL2K92IUME116QvIA6JHupBIRutVX6Og25XbteMNHatyM6/lEHGbmt2
bKOnwvwmBvUFmlDpSwXS3xtVVNSzjdbKvCgboeQeo6FH27Qu5Gve2rRx3ntUseqNnSdkp4r2R1p2
b6rDpasWA723HUy6yx2II1aNkB+JKCwsTmGMaMDM85dBFHjvUMUJbwdNq72cJvqTxXooa9kVzzOf
c80O9Jb2qArEuReWOZAJqVpFT5ZWDL8Y6f6IKqq3pag/+YhcmBtrSqS6OolRScg6+7UX2aus7Tc6
jkPsomWLBI2VChcIPNBaK0Pkk5Hbws27CPx9piOLymsVhf82beBwsiiMvK4O+Z4hL3OjO9UzsOWf
hiqDiCcx9ftablhN/jRqX7lhYcrvTj32jV/brVE81krR7vqKf2W9boVbgPfR0l93xrPJurL1QoHO
b19tNJCnRp1d254tB3YAPuKdmw3HXaKYEmmQfp9W7FMtrWBIGlG7UI5771XxS8al4pZprHuhI9HJ
x9veC3VmuUzE9rYWZnXrKK2pbRgTfJOJJM59gt6y+2aMWekKrQS/RKRBgI6F3cY0E7YrkjFyO6MR
vorm3y+RSnGbpvkLRMgilxSpDkm66K2tFe3V5LS4HYb6d2k2deeaIuJ3IhsUr22MzzbSRstXLK22
b3I2qr87A8zUQJ9KSNCwZkPB41sFpEnBnVaCoCnv2x7kiGmBmIYxP4vwAEXN5jVXAXy/Af9pFKOl
O2317yEBimCsq9EtjabwZailnuwc07cy9mUmJfetOmmbTWEbmWs0bZFtbdmN2EoGdWlPHpJBI9zV
B70sb+sh113QuamemfSlx6MSLGFZAYJ4FfRaBE0iHtJIjU+GNKAxCEAaXf4EZWy5M7M88vpQNzyH
lhrd9jFqW1492L+1Uanzhz6tHlPw2T/ynicUW6N6oXn+MCRKkFmFUHZjJ3ju1TrpwBTJnkOZfah2
AsfTM0MffYP17wJMTP1dZbPkwegquLWWp53qKkJ7rSXF1CEfA71gjaCjKHXS/oWTPOpvG0OJbnpD
RIcBDAkK2oFagVDL4G6qRNrOHsPotmxyzjaJYrXhDjv1e1qRXRNC2K+l6btF0NOOa7DyTfwAr7ZE
4cWp0rZuFFH2SG0ZP1UyTP2+67pyMxj9fU9KHD7OBBE+hM7tXxQX5VbGIfkVVts223ZAZ29I2GP/
owv7u0x0GgKXAyVE3hD7W8Vozvy0MKo3u9KGZxQDf4L1mdznTffEMyyGAt3wdwCTbCiRsDr2HIgB
Ra7Q0esbxzV3xz6TXgbsz0NkQFciM4j80TZVuNM6O3+B3NnLyJMPNM+IW5uWxgPNTO3BLrE9cJoV
rzO60AUiq3EThTAf2dEQjdx82I4AST0oaajwe83sOulm+fgTTEGJstOQxKa/y9qyQZzX6NRPe9n7
LZy9m8W66aNQqPutWZaAIDXGSLzMLBy373XH1ezsV1dqvZcpHXwrR4cHJB1jNX9MJ06NhzYHHGdA
jbr2q0zRC1CQG7GzKXLQGjSU4B6iZo+7WoIMjgkwrtc3Wjt8FENm+1DYYK6gY34fjdVD3ceN23QZ
QHhq9tOxY/hIEX9vrJH60H7UNoYBwn3Sw7Eafae7tS6UD9wbX4POGPGaomh9mw4VZrhDkOfylgiB
oYdM3Vm4/lJ/hD5luhsGnmObxlEBoZVGi72mZZkbcwf9h0bxQoZSCMhNIpmmNaH0gRm5SSzFGzP0
uKqcgwUSP5FoOXZV1mu7QtHohsXU9lhrJ4+aTHM3a7OdMEI3VLEuTYcfhpu6PQCITJ5oFXEPzbk4
o3pXgj8jAS+zW2YNfwWhaLYVA6Ebg6UhNm1YH0wpQXQYijLoUfq+0cD+/QCMZLTL5Bi7dtN/DZhK
Dxeu8GwUwZ5MNPjvpsyhnztav4m6JMR5VJqPUmQpViPsP8oMXGZETZ6AVgk3XEmaD/jD/gPiooMP
V13cFXZc722IfMJJWHrphVaffmtoqG5A49bWHggReVPcsDgrtEelVftPUBVTd6wqzQOmEqewUcOP
qsp/qbVpbE14CpdMUpudpCHERNv0Flqj2c6x2t+61uxJr75SoZfAgij2wRaJtrXb2Kw8JlH/1lCs
QMbGDG9Urar9UMSFB6JJ5umhQx+G2EzcyOT1LXwzd3liF5uUVdYzLrjyW6+l7Z2RgmkjpTgzLS2s
xMvxDtv1qd7uQpr2944TRq4dS5sicm1Gl9u8fETnsf6hdclbQ+34tW8g4mdIu7zP4FlcmiTo06oR
TQmrxHmSCPGe7LF0BNSypOZGicZ/1w2xfPxW3PJ1nUFDOiS/owzFPr8T/0PaeezGrW5L+IkIMIcp
2UnZLbUs2RPCQWbOmU9/P3oD+6gpogntCw8Fc/WfV6iqJZ7Uuq/6g6C3Uf3QqpL/q5Lxb1qlvC4t
+VirSXBbjEOcXKlNGEW2RKeG0hmz8lYMjMdI7yI2uBTbulZ+88z6Sx4W2UGwkoC2K/4eJ87UegQy
+13ou/uyatqrSBfUjST0+hXaabUDKrmwS7GV212QIVtWSuMEVOIdV4akcuQU4nijJffeqHhbV/XL
bS9ILf+j2ljej7IyEqcphHLLfkH/RVc2QZ6Hdm+Z4543+I8ySD+7vNuhp5ACIqcCEFl7NTQ3hav9
9pRUpH+cCxYfJp9tlAFUjzAhURf4thXSQ1zW89pBVotZRrrUUSW62uad/wYTMt71OV0VW7l6UaIi
cGJZ/zYOWnAd1dpDp8hIRZn5nyRLzfvQE5vfUFXE28B0m9Nouu5eilP4/UIXPqdenW0TVxwOXq53
1nZQYzG8Q8O/sIXE8m7EwhqRSoWVbBpdZm3kstFqW8kEvLIIJsDW6gYgqCYvnZY22XeqnIFm03E1
ec0HnkFbLBT/SUVIdnCEoFB+NJ1RfpOj6juKrD86T3edZPQrPLqQViLdyaVH/GNR1jiEPlfPrVjV
bb6JIz0WnTDs+tIxeax+9+Zo7hGlbn/gTZQbsjmanagBhZSwLout7wnFVnPjYUub2/AGfnv5ICed
+KWq9WBX6LnGUuhR5IRelVh2Hgzuc1TnIPpcuYqN27oxMtn21HYcN54hyDtBFv+4ft0+xHL6XOp6
suVKJpYQg+IgpbqLFEoGXqgVEu9HUKU1zmupl8xOZfl7eqjjfQAK+K4KZXZDPIGG1yj4fXebqkkh
n+JcT9MDap4B3cFwehHxdsNdFBfRJgr8EwW331mE+5dpoaNozcBd2BBoWOMfy2prrneNG8fg19MI
UdsmkRm9AMgyb8dcDrd9CA564Ew/1fqIa58V9fdA1uqToAoPRdmCcrKMmthoaBxRazgKoUvok6e+
dGI1zXovDWEQunaW0sr4Rh6S1EcevxWsBq+VakLdFAW+5JjuvE6EHtMI+reWBfrmxpbm3Wk1qWYD
ANpBDPpMvcpb6Z5KZosuYatkTqLSnTsONaXZ+mZJ3scbKKAA4FbvCz0wYSfFv+RQw89Feu9esoIO
hcvOv6a7c1bYEgmqr0KTeVeB4nrdJpfRrBBSHZ0kyADZtVUkXDpc+v5Lr3umLRgx8wAwBymtPIOF
ICnZFvrPD10bIxE8Or6x2ptf8rrK7ar0aZtXjYETeeFJlIbAofv2UyLWzxlZ/WvVynH9vLHm7Tcr
x/WT5CETk9TpqSu+pHr6Zcx9nDSR7k96I3Kq/cy/kmQEJwMpN/dIOsgcZsXcAE5Or5EzFMtHuC2y
bapukd55nV8k92hWPNa6+J3+QVVz63q1ah5dUURsaBSb2HaL+FeiNSdRiZ/lotTYr2r74ota/mzG
lZTbgjyML7na9PdtUd6aiadveEQjdr1lfm+D8UU1f6Z+2hCHCOLB0zXhe5iGoo3uDHDvwChkfxfQ
cvHRRRXmRff49WqWGT/bseEZVJUjos3adhjyr1nYBE4aci4Ss3qrWtPjlGUvatenjjQSJvp9kdkG
rVT3hR6nTqVAeWl6SzzhEz/7phq8oFxu/EDDy78eNangGa2M2I57N7t3M7lvnCwmuI0hYmxj6ve3
DdpL4k4aPfcxM1Mr3dCcIM0Po9o8VqkedbdBNKlSxjrxnm9B4Wo6901qh7eobm7aIkQIWk9+DMb4
lOky+tatRm/wu8Y3fyn0AreTAjjltvAbHqVOlBqk6kwgNqaRovNmovxE+bbOWHBU1+Urq84MyDNq
caVl4k+x136qVhM6WcoFqSXiT7mCkyhzFdljwGRQfUqoA/c+c1a49dcRiIozmJLLCYrbP4U6Cnas
GZ4zlMYYk4rwvds6bZvrXBEaxY66/NYdPQHungbKJJRbTdpEnv7S58DopWD40se6sSHqJwrsgpCL
xTqVovsi0FvcNrRY3Y9BnDvDqMSHsTP9XRa6DT8tKI56l7aE9/lENnDD8jsk9HoTjHjfaZRzYftD
dt+bCmPo4N5FY9yehG6Mf0Q01XqF+5e2B9JE5UMI2tiWeXpapzPUpxHlqOcCpYKD0ZVB6Mi+GN0i
LaY955EXcML1sgaxRsMiG19S+ZYDd7sa5b5rNm4mGMUuzRJ93zbFTstT8YVYudskYKDuW9Qyt1WS
VSDvFelHnNXNcGg9CMvEVSD8PG4KXkHLtmqxcCrTGvd5b74y9a6NVwJ9wsSJHUbxlMVqd4gCEgNG
eyBI3FlBbV2LpdHR+MANmvu6jkr11qIf4rbRAvk6qMzSodRcbtSu/krWVDnogvzN8ove7jPr2W8Z
mBJpNJjXbt1QfOrcGuc88n4ZVf4Nx8zYjr5iXXUlsaFFpb43ou4p9/y63palGDul2JWxI4hiuikU
N9iUJrFOPbg/DSSsHE2I0exT40MSywe50A+ZMCSlg/tc2IY+bgvcK0uPD0r5aiqHWq9sadDe5N4r
d1WRSzeK74NKJBv7ppEU+eEbNaF5KnrNRo8nKdk4fSAM/SpXXrSN2jbB76zCXWcZlR01VXyrdmRX
h0L8NghBfkOTeCPZdG7+w0pr5VqK22pb+qN+76pqd+xKzyXcRGVGNMJTUo+/Qi/T9i2y1YNdKT5x
s0iap/Vzi51faf3JjK3nVBBjH0iVTjYuDtpNxLlwolqyropYSDYhKkWZ7fKw/HJ5RZ6BYrTSYQzD
Xzkuwo3XK+Jd4OnFpu/61ha5ZG5GM5cfailRyeMkgmi3qotGrSm8WnL3RR1HaV+marfNwjq47WTE
dF1oWHbQpH9MX3grtUy1LTN8MiLEvXIc5g205p+umyIv6oIjcsfAuPK0RNeve8S7vqojuTCpEazX
vin1aNN6pWk6mifVNKsOR+QBtBw/wBJoFugmht1IbY5WeJg/B6mHKd94aS253bSxKT12nZK/BU1B
FxGXmxOu/Di+5jwH+1oh3N31hIfHUpeJKXU9z39VSoRcaFU8llItI8KLYK9Th35XO5KcntJI7695
ZSnoDVbc37ZxYOz6Nv/ZexGXkd52zbGp5OIV1ZgRjcMy2XqlYN37aSFy10DiCCEWGnbpJj3pQ+s7
yYHQ8eqkehlBdj3ovex5jmm6I8PCVbnW5SIQaR7iGrvOHTpHbEKk5WXz61CVwZtFJvQLckovII/0
wygPikNmeOTy8Ad1O7r6i0QqLx65VHWU3JHU86NfTSnX/PqwikkvtGGw8apG+S5lrv51GEgiBW7H
BWh5yveaIPRGGM3it9tMKy6qX/jd1aYv3aF2ChJnG3put1tgQcXJtQhwpdZ6lFvfdVo1M2xZyTiI
adLZsRqoTs+Fs6vVzPsRgnl4RMCgfpSqatzJY33X6p3yBSRb2NidHEzhhRCp7CSl77liiY6LtpT2
aTCSCwG1C8ogJ1F1PSp6v1fFZPgCXc68UzsaZw2Jlu6ni+KxLjtr3IRiatqxJbS2L9Ihx5bqUSDC
iFTdKSQlWinLLtUcUBiRpuoGjI452CvPVQm/alCejPZlNLatcsi6zxe0UC8BmoCOBcQRdVamiQwT
zyKJFCpyGyk8eGus5KVyBkCRvzAs6SNmXSOXpZBzUp4SYVtpjrQmNLvw/amEDIgDPD/dJGeAnCQS
XSuqLPOp1n5yhbIRL1dkFpbg/ffngEi9MjoScHw/zltyRwc1vfLIxF02sjKIeRd1kvSDSfrHpFB9
yzMirFSVlj4PogIJeeB2EMCmv78rVMtkfWglohvAh6/fvDXF/Y9fR+4ONDdAF7qTog11/nVzsBRB
CRrlCQyYcGUmh8tzMwE/zsQM4Be9//wMd0L4psqVz+fF/NYyrtrxqhv2BvmIy2bWRjE7B2QqKX8I
tfKUjr/G/hT8/P99fgZ5kPMq9ygWK095fSDRrays8OIkUZ5EXYBSKAy28zVA8CvVg1zj14s7M7KH
3FbfsjXt0aUpAiA+6RUTIn7Q8HFzyY/ykNp3Qqtua8hsWll+fpYmxYpJ/hKs85xiGYRVmgRI4D6p
5CYDdZtkn2WtsZneGzBm8xRmY5ijm/XUKK3dmRtXXANQL00SSHpaTyhwdrF1bkEoWoVck6w+fc3p
jai7a+SGpe+j6zG1sJqw7vOid2eZUaDkjf7U8R7isRudsLII0xzMDtyEz+Dng7X82MC0iVTKqWpt
PLXd/ehtkF/o9uWjlX7+RJyZmYGmhCSMPMvETE4JYePFKxjChRMhg0/UILEAmv/Q1qTISHf4fmbg
IGt3Ub/Rkr1K5bgkCXN5z358INDMAqYIPhrWLkSE8wWvdUlpk9witlDH4HbQ0idqFdpD3rTqiqWF
IcH+gm4E6WTSIZpZ8nxq13Jkik+S9EZNy+l6l3JeAMeh+bwl8GYTsHgCTiPVez6mLkCRgs03PNWD
TDhQdGV7A+BA/h51AVlI33Q/DS4koYFwBMBeth2C9OcGqbMNoN9q9cmvtlW7rdd0tf9SZWabGiCp
DPAV7vAErDk3UCoGUUqGGyJZJOk8QYudJIhNIMNldTcmo9fD7M/pRk3Rx9sIvdSBhlANux6l4maU
zOiKEmTwKIEysD3i5z1JJuMe13W4VZJBFPaDrjcPElXae6X/TscxRLv0QyRp9S4WvW6blrCEAjE3
UtvVwupBHA1v22ui8LOKI+kxDHE9L+/Lhd0C4RTiDR3DAUzPZZAtWjGI+lgqTyZ3qRWfBlm2+3FP
Gu+ynY8Q9InZiikqfvgA7Jvzqe0juFhNoCpP1K1tpfvSIMdAVmuoSFBRCff626bZy8kVYSB55pXL
6iP3B8wam1TnYYKAweV+bl2ZEk+pKbpP0kNlaKjzekzwr1x9toLMEXJiP1JtK4oQH+9gtiroHAgs
GJbnBDO30TPT6HP3yfe8vSsIu+PlKV34PrRquAtTSy7k5WYzagxiF+tuHpyKrLtPpeRakT4rz8yP
fm9h2jzvPMIsqa0Kecfg1FBurbeC/mloJN8HWzZhzJCmNGerEmm0RWqUKDiFIV6Cs0rxW5wh9N51
dhx4uTlpzWryRozRxHuSZEAyyR6B2/+wBO8MzC6kyu3VfCgwkIu76iTKKxfsx99PwELxCLwtFPQP
OoViW7tKRnbsCWZflCMs/Gk/h++zAkjmTqHjnAwQSZ5QZ50rPCXGTSrtO3Pl2H189ACk/j12kxYs
ujXn+0cWanpASFp0Mser1DqF+i4drj+7AucmZv5B2heaCDwmOmnCBnZTsibrsrAEfymo0NzwaT8c
Mg/h4khL6T+nilfJdeZ9+gRYyPlNoipTI4cPD07b+XGXjEJ4Sn/5AJzbz28gaOYAH7kguPuM2exE
RSInxWBFJ4XkuGxnL5+f/Pefn0XVclvqtdHy+SS9MZu70lj5+dP+OH+OJ5b8vz9/3shYpYoYtSrf
lxonN4AryDbpeWrmTmCuaQUu7FUyJ+C/wVTCaJ6jwPtQ1/3YStKToT9nTWv3dDhbIyd9fGwnldn/
2Zg227v7tEgqdFVwz07CNu8Cu91KU+Zy++lFOTMyexZMPYX772IkU+idFt6M6affNUaBDBVcXShz
uJqzURSa21dhmp640LejOly7cbP/D2N4Z2J2r3aVq6euG6enr9Vw14efftZoPIUCEAI3Go/P/FqK
4rbsPQq8T0n0s84cRV7xdRbuDBhowLMtJgoK+2yZ4wxsUE9y86kXN8EVKJlPT87Z52cLHAmQWUH8
609t0O/QAcuiYeXcLQ4AtVSUSPBb8O/PVziWA31sx44JKoE+GvSz6VYsTL9xdrJBEvGu0ViKdOI8
Pg3dSiIhaxpPXbkD8KZHO7fdXZ6mhcNGXw9ibNJ+f0/1+SAyoDxyRoHzCV1bRw3vM+Em90on/nQL
AxQhyVjSyBPhxolceW4nJ0AIUIc0n7wwv3Gvk1UvaeEWPDMwu8R92ffLgWL9U/QHUJFv7bTAMWLo
oiuHbu4kQ7kADIJ0FfmhKfiZE+RbSXWrvDeEU23gj8nbLJavhearAXuhaa5Ga9iA+6Io4R8ur9Rf
IsG73TBxSYghCQ6QwyJqnXNw0zpQJM/tldPQAy2BmRmptgf+4dkaB2Uf0GOa8kX2Nai17s1N5Oat
y3TrJs07909i6cl16opfc3pi7BLZtWxBGWWquS3INEUgtKiLComKIfbNR78uaGPWyP4DIr0dXd5R
23eS61ZxIJp0hQcMoX8WzBR4Ql5taTdv7QFB5HupUcCmAUi8qsCq0N0j6kGuJ1YU34I89R87SzvB
7BQ3lydmtoX/mReFhCk0R/Rc5jrVnmy1iW+0yinQbl73WXobvV42MDvo/xhQ0RqlYcWC+xFXVW2J
YqOcxNbbgLsvW3llCGsWZo9FRb9lWfUZAn0lhL37HwYgI2FLug7/dZJZPz98fkoaLaskPq8K+yD0
Dyv+mbKwBND24GaqcCXFD9RPpQvIo5mFcqKNF9qfbhTde4aUP0t15n0RNZSOBG2kc03mhhsX5SBH
i3LtjoK0p9ltZ1Q7Q2m061yO9Mekyuo9KQP5j951dy6QuYModybJGSHcFKGQX1ljJe1DTYAmYDS4
g1IFks6s8l1bA6pqYSHsJdXvnSGAGedQ7K/sPGrE3wVCxHbjQq8Yh165AZm0Jk+6sIxcD0yCRDqR
rTJ/c0KopL7eqydF/mP98JSvl/fh7DmY9iELiLAgpCnlI0cnr13TSkxXOZFTtFVgB31/DUD8spG/
Suuza2Yi5cDwQbeNStlsEMlo1H1keerJGIxNFu/d6tXat2Rv1O+A8UCDK9kmepuA7/omGX7r0lE3
vrckyoV2xYWaqw78M2AUlNCCMPAI55GXbFUuMoqZepKb7K4s4m2n+l8keva2Hv2J/PFecUE6IXig
ZNJWzrKVU7mwqydBtn/Nz04lyKKmCQPMtxVQygiiwxchv/HUcSUA/DBOUs8To1JG9miSC5oT4ceq
sTSX03tPrvBBQCxEz7nMuzzaKXERbrsweijM4LUXtlIVfRHVYGWg8lTSeL/myLP+o7dBypBM5fyC
iDqFGJ3c2oPcUPLNGktyZEEEMZjlp6QQ4zv6HmVXfhipUzpPvmLv1CA1OYERGW1NPDRm7Dlea/0Z
6xAd7sTLAQz2qCaUbXcA8r7me82OAklNJoqgn3wFJF6SZuc3WpVEaZj0RXocVAQL6kMZHzzACZeP
wpIRwnEUjacHH37cuZE4ofsZTcOnjphvSf7d7eh88XLZxPSJdxP/dxzvTczGYUZgKS0dE3nwQ1eC
q9jam67lMHOJ7O0afy3BvmiPXL4CkYDIZN7l1U9GM5WFID22Ai3+RtVRUdATEvoNtw+5/0sIry6P
b3Yj/h0fvr0Cl56eTx90Ggd1EGAv+LQWg9SUVxtj+GTf2n8s/G3s8VfYZ+4jC67Z6YpfAAJ2d57w
1hmfS518+P7sEghzNapT0t1HNVJsuX+LxpXDtzRFKvlWifoQ6ZO5gFtTh3LWiAJNPhWnZJbWirFL
uxhYG6R6TouCvMn5Lg4iURJSNNOPkeW47ZUgbAvlcHmV10zMCwKem4qWR4fNriu2ZtMdpaZ4CApj
xfVeMkM8hDqUNOk/zBUHg1wPRCNroiPNVax419X7ZK0stGZiduT9xpJ7y++iY9yO+d5EvmmPK+tu
o2rVbV0zNTv6xQTy6gveb9bti9H593p/NbaPl1dm9oT93b1T9A6hd1r7uRJE0YIQLFsxOlbpNlQO
o26LpeP+vGxkaQe/NzKFZu8SNjn1LdOz5AjGjfUbFtoAU6ZbWfslG2R4AUUQ/MjUAc9toKoswacJ
4yNSwRMad02QeGE1eFFA1iBv9VeF5/z7Ja8dvJEgPwrVq9DXuPmPNTSST0/UmZHZXdKXvhl6Ukg7
ynoLflgWVh6shUk6+/5sknxhLDtTYxC6Em609jEq9ZURLE7TJFOEN2IiNDVb6iBJ2iTxTHo4jvbw
DU5otLKXlg0AWyCYI99uzYZgKFCXknbMjk2r32pDfm3W2W3hpk+XV2LhHTSoOP1rZprJd1s2asnz
o55A82MF2GS7H3UZb7qxB+9elb4F/rfL5hYXBi2FqUsaUdI8GZjyNGaixKi6AB6MYdpy9V8G9M7C
bN7cTBOLqhKzo5SaBwtlXEl/qLzc6Y0vqhnaQfJ6eUSL60RITJMPFdd1DuWqPA02jp5nx1EO4XuM
f4auoDblCisOxLShZg6Sgavyr53Z0xKAs8+1osmOxsSHiOVWxwceoMz2IMdboxYeARslK/Hs8uBo
VQpM15iAXue7g6RI0Xo6u6Mj+1HsG/faa1bcijUTs4cmKDIph0aZHS0w7Pq1dwrz/3RWJ7wdISlA
pnnRWuv1VqlL1LNC7TFt36ziPsi3l3fB4uq8MzE9P++OUZ6M4CVy3LssG51IOwY1aFT9tx/9lsLN
502BZEJOh0aJ9I2aJvSdqRShWzUu3fTY+JYjZ/Gdm2TQP6TKjkf1RUqgJF42uLRC+E3q5GygRDwP
PpUJrq0O9PWWCS4DH9ZyBok4WmvmtmZm/iZwZUu+wbgE+XeYdbZS/NLkFU2lpWV6P5TZ5ZCM2VCU
qokNFLkrOd9oMY3QCrsWva0+Pl6etwWXg0bo/5u32dUqeGOSeTEDslgbtfyqDSC+5Wzr5itHaOlS
VZFN576k5vihKaEoJ3SDFb3sKKfajaB4t1AAVkwsLQ4JAEAX/EPBeTZxhqcPoTf1do+sDCLlwyh8
bT7ZP35y0ab2xP/amM1XKXWCC30oPSb9Ji9tVCQur8faGKa/vzs42qCrEOD4PmGfXY3wPdsWtvXK
Pb206si5kN5XCPVAmZ5baRUJzobeJ0epl/eC+oDuxkZJfmWfLOv8M1toUeMB6ki6zK+BCq0AhLCj
5OgKj4F25a7lYhbHoXPDIHf09948H4eSdJUVQKU6iuO+jnO78cn3xvvfl9dkyf1AFwooOjBrUoWz
B4bspNejbpAdhTF1/PzQjN+Vgrad7cZQvI1arTmef2tR82eULQbc1ED49kOOPFOMGNGDODvSJHS8
McjGOqFQKhuxl4R9aBbqQW/bZ4pN2TaXtWHrKXq4hTQh2iVEfFsqyOAMCul9ORAyJ5Ct7NpFOWpz
eVqWtiqdFsCsTTHeB9lFA65BN9QWV276NZJz5CBf5eY/vO3vbczuW9TMRUEShfQoykeheIAEg7DF
7vI4Fpf33Thmh4EaUOpBOc6OyFpdG3L3aCjjRLS8LsJ8Q9a1oNFStJIsXZu72TWSSHIbdyZzV74m
xn2ZbNriv1gAIEaMNKEz55chacPRkAoLly9LnKK98tuf6dD+h9uKm/ZfI7Nh9Ik5GsPgZsc2zR1V
CFBbKe0qPF1eoMXJwrsDl0vJCI/8/JQbUN9Rq9BZIEjM3bgfZcORCGkuW1l6dnG+FJV8OqQKY3bz
hnmhNN1g4OO16CehtZLtE6u0h+Lkx78vm5qmZX6+35uarrV3l3w4yV3rDb5e33/t2ntl5fNL88XV
Tp6akufUXOv880aqxUYEyorMS3zrmfJO6rwrwTc/h1z9e7kjP4bEy0TJ/dA+0HALcjztyNlUER+g
Df0XwTR/Xp6phaGQCmM5EFAnIfI3F/9upsrMS11BMaJjVP+Kw20h7SJjZbam3TNbDKCb+CUQrwiP
5uGDlYWCZmhCdNTzP50LV9FyLAHefHqFQNJGsh6KtR6bC6/WmcVZNBFFxGgRa8Py93ak3BWebyej
7ujisLKnl6aPzvE6utkUKz5cAn7QJmKA6M+xFhK7D3clgk6JueJ2LQ5H/du6EMY6+/p8u6GE649G
6ZPs8V61JN9H+iGs6o2UrXVJWRwNiEd9as4N8Hw6Vu82Q1MWKXIubAZVeIFkakvma12sON+LNlAt
B75J0R4xunMbHtoX3uizNnSiHYWN4j+I3dvlPb00X1McDoJz4jLMkyZ6VgQmfbRishmaQzd2W5T6
jYiuRTOsnB594aKxaAZh0gGRQhHO3vloEJdpx7Ip46OlBtWXQm++F4mbZo6mhAkorUT44qbuA2CP
nXAM4QgIsbbL8EvQFEDXDQR48kqpL9pa9VjZRR7qhI1j+pq4Q3DoRjn6E5PM31mjbN1Feqlct6g5
IB2FMomWa9QPBLk+0HClPwLCSO2y6/p9JKjhhhiuPZY0k7hrOwFusYhCUhbXwo2eSwLyFpVi/RLz
Ru2RQjGbjdI08mYci+5PrdKSVsmH7q1EA+PZS7Twl5dl1iFDaehayxJhY8Ji34PQeQ7btLUzb/QO
gaCPewTD1R2CBkhOCP5IUNrS9NlVo0McBelbo6B0JaAMhpoNyB0UHteoaIvLzjmkvYxFDDRf9ipE
7I+O45zFYk+zhvtesPNwf3lrLa430k+kllQNLNDMU83G2FBQM4qOCVCPezEtt5e//3EM6NYydpoy
TM2j5jwMXS+EVK04gcilvKGUsK3L+KXzpdtENlauro9DAbNDE5uJQCmCg5hdkloGv6PNI0zt3YY6
yEoENMfu83pNmCAqoRPKgthhdtCzTBqRYqI8kVA0RDC1wnkpRoo6WbtDm+/ay/qbvhS/D655G0fj
HhbuqxhGKz9jaUKpjcDMAHRoWvNOAGKU0g/ZIBkPjefYB+FBbInDtaw6oKfoXF68j37uNOL/2ZLP
LwMN+J6iBUp0bMZyl6FXp49X0Ujf8PLRLM27cO26XlxBEjIgAWSAxvOHFaF0Q8V/Z4ZbdwcH8LaV
9U/vd4ZE8oJdCdfjQ2M8KSqt2iQBSMNSrgrvrUrW+pwsDmJq5UlqkXHM80qtL6RB3SnhcdxZ+nW5
BvVeWn+QShLXAgAOiorna+IJpZxpLbW4xG8e4tjaSiHqEQE6BaVprPhri7YmKNr0dFKVmdnqkLWP
LDolH8Mx7K6Qjut3pVH1m9ZA5cy3inwFmzJ979yxgs1I3E8AAqYW6tb52KJ2cC0LNMRRlfeRiTYX
2avd5S29tDpwb6YMBnEBrIJzE3pT6GFmZJjoPWPnGXK+bRBZWwlCp6+cD2Ryn5DShkfF5ToHfMRy
klboOVExG05h69SoEUbhynX30QaThZ+pkZ+ls8VclziLJTVC6oFSJiBFMfmqFT/NcSdREvL0NWL6
oq2pIR9lQG4/bZalr2og7lrtR6Sak/akk250NIJgSlxI4e5RVzN+jq6vrVx1i9vhndXZ9WPheEgu
1Mdj7feHyYNwdKWRHCSts5W5XLQEGoruHxN2dZ51QikoiqrQi45a9i3tK4QOHmV9BW+9YIMtjVS4
ynqxzWebu0OGZih9KzgGhFdju7FSeaOuJewXtveZkenv7xxebwJLhCFGkh90St6E5CMun5/FUVCh
ZVk0RjN33cUhE+O8KcJj3hWbuhZf8iG+k71mJRexNA44MSBhdVLNHxCNIIGbKgCBfUxQdHkWgqfL
o1j8vMwdCgCezOUc+WPKbY1TzeddBJf1g4zG1GUDS84C0edUyAZkP9GozxcCQeBqlMU+OCoI/t4C
pXoChp/sSvxPlGlx340++1kKmnaHdkmL+m2dXptZrN/mbSitQUQWhwvAG1CFSi1vHqKkwoBsUK8G
x14WNm3f3vmd+3x5wAuugjQFQBO1ERT4/AQNXSkVg8DGi5WvcEg2saju/eq2CK2NhJ5xrqys4NI+
JAAHIoYqOOXq2fz6uR63qZHwNLnlY6KV91YRHOrOe708rIUXcCLe4EtRgFgoErn90NS5EhxLtzx4
rfjdz1wAqv0xaNRvl00tjsiaYi4uMKpgsxGZVZBqWWAGR6PYGCIAhfuuci6bWNwH70xMf393OxST
ry9CtT+2nZRtJugW+sTx2t5fszIN9J2Vsi890SsMLrroICv3Wnf4/41iWrN330/qtswqk++PSDgp
Yv9FA4T8eROsOrAtwCIy7MBzE5WmtGiCu1w/6TYpN+GKn7PwnNJpkyQLYG3QjXNOrKdU3K+qSfqr
Psj6jWw+WQjK9TeG8nlvh0uO3ASdVqe+K7NxkLsM676O/CMdmHatZW0VJf4ce3KKijBBxo3okRzI
/EEA+11DAAj8o39ChPiTUiAfvj5b69gaAt0L+LpVI093W0nbyws9h+Z+MDAt1bvNVObVEGvV9POl
YpPRNjCqJEcIB2gftIby0ftKmv5taOs7T+2f83wtXbn0UIBIorUr6D1UPOadrrnz43poCu/oRfKD
1qLn+DOFbiLHSMbWQeyEirZPa/oKSgjjedJTJP2H8/r+F8yFkyDWu4Wa8gsqXf0iZu5zG1if9+RA
qFH2YY/ACZvD1DxdLbqulL2jaN32wl1SHgdr5UwtXJ+YgOIskevjup7dbb6pF0as6N4x0HZVgj7V
tbDGKVxeK3lC5wOIQS5gBrVEFzlqkM/wjgjOpt9ko0WsbZDag2DWwi2wb2+vIvJmZ4YrOJ1FWsov
0OQ2Bk+4ihQajF3eu4sjnroaGmg1TNnu863b5Zlcot3oH2vpS5y8asWbl60kaudkqOl40CaUFDe6
WvDg5ngwGgG3eMZpcOS+/U0t8ZfvqWjavdVFs5P05KZJy2eE22g6UcMuujy+hXeE5DA+i2kxODyL
8/HVJnh0JTL9o9kGTv8yBv7Kc7g4ge8MTD7Nu7MvlAO8Tegqx3y8lSLaElEt/BwJ8p/5Q6oDxARg
tw/uciN2riRWOY7mWGw7hOCS4vQfZslE6QTaHTWCuaNpRk1aV0IbHL2wc+l0RDflLKb7wP/Pyux0
1aGqQDTDStjKtgq0pCnkFRMLHiTUb5gKJCOpZM/jWSs3M8sok4AkN1qQdoBO41OIivbNOPrRYcil
4YGGH/JGMfq1zOGCl8cjj8o8oR95gXm5HgHT0OpUnHWhaK71vr6OzfEkd+2zN6grG2Jxz70zNdtz
bg8MFSVyXDCjdu228fN7ORs7x/w/zq6sN1JdW/8iJCYDfmWoKVNV0unu9Avq0djMGIPh19+P3tK5
CSlVKX0etnS0z6kVGw/La32DKa4t77P7B202CCvB7vIdNngmtQNHD2T9vtpWT3l/JQ07N2kgfMKZ
DEwoZCur4yflOWuomvkJ5MSi1veBc2sVKmqldyWJuRbIfrtNHXOG0nCAQF3xnCr3xpCPQOyDSnEN
RXFuwsBhtVGs9j28O1fHe6pFL6rayE5pse3s3XSlKHT251E8QY4E8ZV3nmETK/JyBk8SqIH78Tlt
/+ECBGj3L30VqKm1eTTaRo0lpiY7wXYENMaZNc+akfHW60ADuXwanL0I4XcOfSBsVdQBVm+VZoK2
aqPt7DRJo4/SCpA9nefdvZ/2ugkdYYUZz7bag/UGV0NMBAxPmtz0fjujuiYws+Swb2ttYD4CKbQ0
LVGgclY7SmdeMyrYjpxUAcQg2hx9lDlzs7GCKoh9fygX+5UCHif0GeZY+sqpdW4/IypSGkAAFlTL
28UJmhLUjNOAnTwd3FgFhzlQGmfF9vKEn90CPr7pcg+iALfK47MSGufzUGUns+5/BqKGAjD9nbdo
uPXySuXl7IACoEldCzRHEFbeDqjGjUzGQGQnK6dDMrZT86Bgq34Y2/Gafdu5E3+pYyO7wLGPj/c2
1GSooZ04VlHmKf0gC2BnSHsk0ptiBhbaXcdaN3a6drryZDm7fGFKC1kCtIWX3tTbwNTgXmsKnQEt
VR2bjMYFiDl9MUELsIl7tCELH+4pvqRg1Nh9DM3kTTo5H8fvBpDv8v2FumGimrb6qCKrg2ZuihIP
fjgUQJuEvbTXXvznFs6rGGtyUAPhrdQOEEOrbT0OIfGa0Jv2ziiuHAnnDjfgRkBhRUGLQPDp7ZTa
YAVZeWWjRZ3vfDfyy6eP74BFSQIoJNzP0AF6+/soMU/d5InyVGTDVrZf0RaFnuxn+5pC17nlD/VY
D7KB0MJzyeo0YTa8u4Z0Kk9ONoeL4iEw1QZAPR8fDR4pOEEtPMzfGRcSh1WM5kN56mAEZEPHZQ8V
N/ea59+5j/86yvLNXuW3UN/oKscZy9MI56COdHGhv4ssCyvj1z8MB7USYHVh9uiv316D6VZVCfO9
k3Biv4t6Cl+q71P/L2ctKibLOxIVsndlkxQIiM5rZXFSFjyjaAfHAaf/pkh+5dVzbg0gxl+9MiSi
6zak4NqhGtL2p2qWeM05rA0dWm/nUj5fnrezB9HrSKvVBrjE0FFLFyfLgWa8zuEuFNyOBg3zguw5
92KPmZt5Dp5mj8AbgsNYw7qysc5t3KW8ia216JCse3xMCmkZxVyc/KD/BjXrYw1tjSvDXNKB9RWN
hgdE7wDJAlxudUlaDYHjFa/KE23JJ7ed43zmEJrA8PI6wmUDvLoroc6pbx3AgHJND2Ut9lpek2E4
+2HxtkDbF8yB97UWAUkMyFmUp9pu4aVntDGcIbJYAgN8ecRnAyEV+YunQ4a0Oq3yMucc3HLsPJ1D
1YpwtgFLE8IaqQrSK7HOfkCAUQHeW1KD9S2azx3r4eoHZLbc0vu++IesFW3G//38aomWqZ8SpXGD
DJYXjjAmUV8uz9Vyy79bHIsHN4pQ6M2vOwedUN5Q2aw8sWb+5TcH6kVGWR2cmSSj7JPLwc5+GMit
QeIFOJF36AmLsl5bFAhEP3gA3yQ05UMBJcTLQazzUZCsIbOBSfCabi8VpwVkrir4QplFSOv5gaTB
Fn57G5cNG5fDRTOcQrjnwYvKno27OrMe0jrbSQW5+8t/y7nZRRsNlnCoLoLMtfypr+6AMk1HVlkg
0gdg0dPJemlr+G9NeCwkuvX/qKww/mGK0ZDx/4I8AShaDoNXEYU5QnMGzYzTZNwuoCLKv7r298uj
OnezEexhwB494BLWB0oDe6B+0Mj5nWBr54mVbWy6dT7oYvu3eLNUZGF5j+o5BH7fjsRncDooWrc8
oYG4hbPhFs4q93NxTZ3hXBpMUOJCeWhJSH37bRieWki1KS1PpfVCvSxK2W8T5j6Z/1V5Zais6cry
PHdgvI63+kAuXNLgfxfgwIBBDfljw4rq8tc5F2BpCMCPO0Bzdb0C6gH7ryX5ck/vObshx3/4+UWv
EekzlDPXj6GyDIZF7yJH3jyGHgRLmvaaRN3ZEfx/iHVJHLV2+J4EQPhWWV/uJ90W93bGrsl/na2u
IlsC4w0NABxGqwcQdvvUmR1gIoSX/suUar4zuFFGxIWqhs7TfAvlIwummkUKmA93N5WaYIRzeTrP
HVYom6N1u2iig7TydvmxoVVF7w3Idow5ArDnaz7rXQXTy8thzk3pom9qI68C+GpdMvBhDWvN5UJM
S9NoQj1gvFaVuBZh+fevDh6FLpThckRonCgoQp3v/mUEkKJADgO8jbn6fZLKIPNrozjNwV0BO84r
lcFzdQw0tBf6MHr07+S/CqcehGyQ3Q7ubSD60PNJBNuxEHdDZtxSYUfEupKYnTtGX4dcHXAMqTav
KcC+PVKToNZR2e1tdPGc4crU/UUYrC/515FWi2x2e8D5yh7PQ+7vqi7fwR8yUaXYKE4OIwRSwsJn
hwDSAtTov1SVF1eB8Uml4srT/+waQQqKRBZXIu7mt2vEZ7AWrUek9q6Wz7QYD0CiXxnruRBgOKA9
hMQP/1mFIK3h1U0JmCgYWdmnIC1TGBIO+vPlxXju0gBBf0mbQKUH4entQIYamJkpmPOT9nScsWdX
oPp6V5Pbngyhbzxejrb82vrzLSrOQOIAzwIB67fRmDkzqUug5hyvgjrcQOHiRPdZXtyx3LmhkJK8
coWc68suypf/i7jabNSQ6J8LoNsmIe+GpsyiyuwO0zCDlVCqG92yjTF44dQN8AKF52no92N8edBn
P+SrP2GVOtnlNM98LqGt0YXaibPyyjPz/O8jE7XQ9yBACb2dVDI4kAKyWtxj7NEufs5Gc2USz53s
4Kn8L4C9CtDnvSE6fDVeTjAYq6s9hKB/Ou41sYX17gawYBGwhPr20roJ3kHbzG7IUesF80H2Bkm4
ttpH3ukpHgSFsCXE3u/Rvqli2VV+KDIPVhLOuGngUWo2wy9eqfzKl1uda6B6ALO8lIOBkwVSdp30
OsIsuqIs+GlkdrVvxry/8y1OokJB8mPm3jWzj7PxgBdBROCy37VCqClV2bFanLIsbqyw804O7Iad
/YfW43+jehVl9TmF3UxzrRDFsn7RuQ/xULocYLVe3gVY7fJuKDRavQjQpQui+NkaHrshuRxjvbH/
Blkwd4vDAPLdd/VlaWUdrTT69ON0k/P63jWcrW/Af7VR6kHD8twiaZzy9IjMKZRV8Hz5Dzg3yL/a
WJBkwh+zxsL1fcBhCocefpGpmHFnK/2HZvp6Oci5BfE6yLL1X6UivjByx4LH/MmewMnmIswmeLQY
J2P4dDnQ2dGghU3xbsbOWydviowUdqY0O3Wt/yPj9S9QUaAuNpwuh1ndNv99NDSZoc2ESvU7VphV
6bHmlZOdBOd4kmQDnqowPOTWU1OMcAxx/rTWB59Ff2O6qJCimoxM/x3dAp+nRkaBRgT1flCyE/xT
yQ9uR8OWynD08ysL89xMovWMQgfSO+j1Lf/+1SeTtSMDNrbZaYTxafdJdJ+hIXl5FlcH/n8jWhSj
oRIToP+3urNza2yh1I5eEazrA+upEh97GC2/7+NZhOkCuGwR4307hMrK5onCYfTYCgYH6k+2upKi
nhnAQnq0F94jLqz1aiuqShm2dOmxHBNz4187G879PN70IG8u+bW9rr1bQeNPFiP0WAz3t8MHoRh/
ZwcoTthj2RSAmbV4pzadyjJrnx6NDFLOX1AWv/x1z+z5AEwngI9wAYAhtDo9hWcIZ8pGwKhImIqf
wFbaNOzYx5KGZRRvoixz+GqZMqp5NbIBx1dRbWFu/d3v8itA9TOfASHQ14dWPiDxaw3BwUzx6oR0
yMmbQM1z0ht04OJ/mav/D7Gaq5LJvpk1QjD74ICAR6Ks2vbXOsNntjS6BX9VoCBNiI39dq6oMzTt
AFTOcWnvTc5j2u7bp8sDOTNXgCDj9IVyK3bEukRkBWk/d+hwHvs+crsd3CIv//6ZRUWXKx9dCBBJ
MIq3QwAXN8in3sSOq3+bxhia9NAMdjSaH0sVsazwyYH0AoYblHlgnd/G0UVAmN0xepx/9vlD8VkN
Hz46EICgJIr3A76JszpeGQmqjrAgOFbslu/ba+SK999hYaotZmggluP5vFpQFp4LDfgCwRHqv9Md
uSZz+W4loWKBnuNfgyAYkKwLupoYQVrw1j6q+sb9bY83VpBc/tDvBoAIFp7+i+gaJMDXtoOdodPO
mKR7bLoMAiHwy50/9vR1sI7wiRdCGpYTTtjVFBneEGSdsNxjWYRDuS+DK0v1/SsAXxjbzFmoVWjQ
ra83MrBBVmkzH7NCxSXMbES2hdRwaPBD1U5hHtzz6Wk0XxhJunSXtleOrfeZ5RLfhrcYaqnQ2lwD
kgYyQwSp5PPRIo9uZ8dZSqJZ38xwwIaA+UPXxZCvZR9NyrHuFigoCt6QxnkPwrQMsOhTWx+9KqmM
m7y/csCcWXn4VaB6sKjPWI6qQhhuqZrpaBZxqu5ceTCyj6YNGAIuReBIUYpE23uVlqTVSJ3UBY6+
sH9ZDo8t4/fltb1ucy5LDxEAksFQHPJOqcxmcO9l7aixuLsQ5EjYiUV4wIz9gzEfnZ/eCxFeQnQZ
TpLtLsc+O394W0NwAgZ9yCzeHmzQF67Nmjf66Cj6eZhQ3Zy8J6e7plF/Zvs6NpKuACI8LrLV1RyW
E+wegcGbjrI1B3wo3u2LvLhmcbsqw/ydRyxtVEWwFBbk1dvBcFoachDGdPzraN7jLDJ/m2KKiAnB
lunx8sydHdKrYMvV9CrT8BgcxitIGxwzCZfnMoZ77LUTY7m9XpWV/hvPUg7G1QPCw3o8VocnBzUI
Fjd9Cgq4y3vFVrUvjTWGnZ1F5cTCUm5MeSUPPzuNC24RZBvoHKwlhYcRFQE0I6djpqQIvcH7pOEd
lnt1hFbnVhbmtZMJNYD1SP0lcUNSDgcoXOZrz76hgUU0yef5aMw938g0n/5A2dpnsEe2Oqhs5lBt
DTDHXBf3c161sSGKIq4JaA85vIihlKSGSDfAxfZeOieowE2QSYW/91ypCj0iZGyL/nK7G8BeDwun
Uk9MObCgVkW346UdJGyU7r07jdbJgbRi3BdDcFfrYNgVFvvsNHL8UrqO/pWTku4I48bnfHJ/Gf5Y
JDA4Eo9elpeJ1ABk+TjlI4uM+DZB9aNRFmymgdFsyljVquJhrst0N9Om3Bisr/ct196Oud0Q9sqb
496DmiPl05S0JqmffZnzyG2FCwU+Zzg5pSahY5dOPA4TDJyzprlTc00h4OPRjSyUf0gHGMVbddXE
sCaFvjUVZmiV5pj47WLeN/SGvbFTAwLnFpsefS7442h2/IG6Uxm6LvtTByaqhaQrHgpNwCpBQSpK
TSgRsRxqZjWwpnelk7tJU+Y01g4Z4xZ+8onq+u/gYojIJaUVd8FkxThTAQ/JyvQWQnLmfWlX5qMs
3VuG0k8zJ2qq9MGlaZlwmnthVnVs77F+2jlI2dGOsTbM8xdJh+AXIeUcc9HxEPI5LC4ENxNhEkzp
KIyEKpl/hVNPfatJZaJoAbOV0PW0b932nD+CUOZEhafTE5ifP5w6H3dTPjQDpl5SOMmjPrAzXJWF
Pcle6NThmNVj89WaeTBGfe0yFXXd/DJ1gsiosoLywQiMMQYs3/4BXV7pxmNg0288YOaLDcBhYoyd
ISJj8v1ne7KrH6lfWp9oIOtbs8RqbG36uzOr/svszFmIqXnCwpiStOx/l4Y2ntI8nW9LNuXfgrJ2
g73DSR8TX2kvdgkPQqxFu96hDvUnG2bvcZRoinNGx7gMJrZDb2CIPD54W5RxssfKFEET0laoz6gZ
yx+84UNkGhnqLp09fk8l+qpwoDDiFG97Fgk/M6JBF/6d045PvqGzm45DkeihcRXb8saA7K2GsAP8
Rthel2UHTc3eTawep2y2LJKJ+HWsx+nYuPWAeeY/c2cS3yoWqIcFdhqClGg9CzRFvX0KIP5mdBrv
aUox96GHHiKAByq7N6yKfSra5pvtN+UX2dgveQqEzzROTTS4MyzlR0Nucnyl2dBkg4+kHzC39Isz
9XYEIzYr5m7dx7DTrDfwNwviOjdfyAw+aTz1Eh5nXDURcmL8o4PGKSt6+hmKbDy0VFnFJhhoia9N
+Y1hZzYR9Ut257a9wkDROeuDEbyWH774MeAUhvh3ODi/WUHmkEBeI7bGUuEjN/gfElWEnvTF1iqF
jIKRDvHspXVMeio2/eQWUQXdlgjPGGvjDF27d2rqxjnL/GfpCvMw8JRFBZtYVEnHhQJdQMNxTouw
YdqM5lZCfIj73aFToxGJwhM5TkIJL18+8i0E29svcnCNHx76l+HsCh6XfjNENi+gC5PxcTsXQYmm
VuWG2MNmxIkoI1squCy23JVPIAzJyE55sC2Lro465es/A5KDmw6PmB+q5sXesTMS0r7OGexuyj6a
YD++w8FjRjXJRtBcB+uzcCpZR+gmqduSt9kPYuDuCTmeU5EjunlLO284OKIl22Y0/GQsrOGLrXLV
RzporNgYhn7LpjHYNSRz47YWwxNML4JQ5F3+yS57vu042twDhPZvBiC4TjpVDY5xQ+/QWg4iYSnz
XuWCbAoD4PjS86aTKKSKVR/AgbWavVgFeX0cjN47GJBD3fXKmBPWePlXycZyJ6bJirQkFUCwpn8z
8bo+eDI1wxQdBABV2rn+LZ0Ch91UiNgw+xOxdBWJlJ6YYaUxTNN/wWyNh3ysgGMsii+o8ZZQ0jHg
FJt6fTyULt+Yho9Tg1bzfT72PDSC2grztsXFIGd+J9tARngXDaFdgOBR9zm0Cd20SmRRN+iCSiIO
XWvjb8IfdTuIXm14n6u72ZYUSj1Blzgwx0ugZTNFcCWo44xM7o4x09qkAFsmwPQhSWKW+obbt0im
TPBk1ngL+UbjRpobImlyrOmhdr19B2BopD0XdkgGBPszYIbu2kEVkddVNJLU/VNQb37qAtY9NqIp
t9JBWF91ZBOkZhVSluvPVV/4cTv2cwiJCPM+zYCLdJQw9zlN+21jyCbJcOodaM/HpCgHb9MBVb+R
OPj33SJPYnS5t3dhsvSkSjVGhgQCC5Vr0IMbrB2Z+3biZ4MXzyUscYwJDJdobOCiox3JYgCdACNM
e/e2mAIDFHf8g6R+FU0ZcEi0hi9EOeLQmIy8O3hUW4loq/xRCrDYHNk2j11dNND8mNVz26H9ZU2B
e+qkhT+66opkMIb+e66mLNTB1IbUglutIP24rZTNwJjFZIU2ZVVCClmFeUOrfWGngIc6dXvTVHiT
ORPluw6LGFua908u+Ok/hadEPHT+sLM5HcPUhgiZmNWvmjgyhB+XCG0Ly0zntXWDLZtGKBjam8bP
sy30xHB298G8AwIfmwyY/FhUvRPpsp1DZy7cfV8Zwz2SeM89oAc0jWEmUrFxpPeUC9Yc9KDapO5N
rFlvBoM9rSGWqUzv0DBn2LQl8cNgsMu7GSzDyJONHxs1KWHAhewKCr9m5OgGKSSrXvLKBHjYnd09
qlPppgUeZjMGrgpNswjCqfIkgDcKGLCG0KTRHoXvq/czmIefHchNL8OQWkhFOY48ZZvbbqgFekow
oZt4A7m5rnFvxJSxO2lkfOvkqv6cz0Ya2UT127yonKiUtItbxkVswjlrQ8y621awWrpFVoA1OIGj
qFVmbqBcRBO48JwUyygJocvDo6LtyJanNXzDatA242m5bKAKhm86aeQQOncftYuGvZsb8BoAmM6I
3AFE1dYexjj1cp2kUvJdJTN1nEWR7mqp5H05w1bI6HrvHvtoSrRg7KGWuXnfVXUGyVrb2AjLGAFS
R99wgg+UH5aFKWKUM5qNyPu0j5Xy1dMEzZ6C1FHhkIcW+WViqWz84gV8mKIaMmLfHH+SR6tV+S+3
6fOvdPZYQgSd49HMfuZWboWpMRYRchAnqlrqRHJAKgsAnb2Drg7d9F1qJui5Z2E7SD8mc6CTXnEd
pSUYnEPjso0wILACbTF3Ry3VJ4VhYdHhyRZaQ/0y1RTsF03LhwC0stipMjTM3XmCKksThBr1k4S5
tZFk1sQTj7DMjEarscnWraZ52EDgv4Gat05DN2Nf2OyCFtD33QvSiIwkLtqMx8wVwy2B21VxEFQ0
DZJZ2H6hyali4UJSjXRU3lPm/xq7fAybGoveTZtso5VGUgoI5y6lI66dEtcgL2ovmcTQ70HyUk9j
DSidz+rqxbEL/xatjP6T3xvFQcp6PnoG416YQ2O4vunYTEy059I2ElLOVgSknHiQGgdCZs86UiiL
4EqBuxG0VXqwqUl+lJBMekRmBrm2tCk2GQqqt5UegmdlFWkTibFRB60ZlHL61BzbEOov/DdkHtTR
NUAoKJif3/TtAIKjGBgPxyDXUQ/6T9Qiw9umdW9saDfheCDci6DMFcSzbY27om6zXU1HGbu5/63H
WrhLm6aHfFVaftbQA7odshqGquVSL5oG/pwJNW2049WxmgMHit2t+SmwG360mcGhZ8czPIdatXWm
KkhsNtTPQ9HiFT6XVUSbfEl6lA+3JEIPWT9XSc2aL4bsZFIJr7ythGpu4C3Z3+HFw3DnO+0DKTr9
5Hst25udwFKRTr5vifiD/5eIs9FRMCLE3iTZNGwpTLz3eG61x7Zpkdl3VgAvKXdMkyxnw7GYaiM0
Rl8kjt0XYeniiVECu/bspMTeeB0xHyg29qfe9Ooky9IyrsSYxdwsIX2n2+HGzOdqM3nD9Mjdsn90
gdXG8elaYTUquenyNApEsAeH8XOeukasBMykmD3mkSir4d7WeCtJHIcRSAFyY9uFu1ls5CNHmuM2
I4MVp331O807hcNiaA91x6372g5EVJgy1h4ULbt5HGD7FfS3jpX134tKAqjLW+cOErsBgEKVFedA
j+Oq1vkhM+s8Yn3WAFRubjPLCCGS24TGbM+HEQ2/pE9FezCoYhuHpNDfBnT0Ea0BwKkAV49135U3
CxBjUzSCRcE8BrdWI/K4EZRuBo/jWofcxCfXqn4J3gcPpoNjzqMN0paxNdDUdYr9xHjw3e6sEg3t
VMV23/UPXlm5N1ZF+4OvzN+eX+OAVp11ENqBRrsWboiCXLGZCSw/M3RaIlr1bki6eko8pTj0FAMv
MbS2toyYKuRFIP64tkLt32HGQ+vl4sBrVW5yNpoR+oFZIkcxhzjCjUR2uBg4kRUQqz2SUAoLS5DL
umNtkXlnTG4QZnkTxFD6NKKcZsUedvTkRgdZE6Zjk4UArDcvfQsZBBCY0/1sg0U3m8V8oPaUf4cz
m7cJOkvfQtz+zyTy4tl1DMwlyT+PVBqbWqU/lZTlU+eI5gj0ItwstW0fa9sfQqSjLBlsr9oiEWfR
ouMaoz4yxiBEOaGF77NX3IC7pNcaB8Ug6ReicmLem6hSRqof+7iwqvvMGq19Cv5awuhkPLg9ihKe
cOsbVKDru8EV46nkhn4mvfU09yWsPBuzpE8pdR+cwTSeIVVjwTawqCHiJ2h2zPLxhWaZvqtB9YiE
m/6hVa5uwPzTB3toq72LKyvimR7DGqZnDhwJx0Xys5RRjckxEF6Z/t5L2RjnQsBWohJNVHEzCEfZ
sSjlpLlxWsvcDpUZRG0TDJsyS/OodchnB82f3cyL6g8k0Eg4T/3y5MqKJCdswFOsax+8HqpAvU1n
EtaNNT96MJTbe8oSETJec+v75Z+uyOlusNs81sxDXsalc9NC03lTGtZt1oxlFLDGPLbOsEyhP+17
atAY8n7fS/AVtgUeXxvRFQpFBSePCgsFqKoykHHjBUYOwDTo5xpos006m3hRalF+zQ2j+wLUqnfw
sDe26Om1Yd3S4cFAPhXyPGVx0LYobw2ltYPF+nyPK7UNB156p5bDbA4v1/QmDwI7KRtt7NzeL9pw
tGWG7MLPNibraqQBRR/ypqRJheJnyFT7O+CqDQts8Z2BOlMCEwyoLOjOSOamaU5ImOfQACIpbE2s
KEbJGNqdtu4C8Bhus7Ljnz9YKV2Ke/Qvwd+yFsD/20ppp0ePzDSYj8A7e/btXF+pk54rHi4uCPhl
sJOhW/f29yvJpAfIzHzs1b0W+8y+0mO48vvuqsk4wjIzsDh+nz4UaaSvwZzfleAxPRR9J4irgV/0
jqCi/QB3nE7n41gXqBQeHHMziWtYt3NjeB1k1cCUpCSjNyBInkW5EV4T27v286tPQAEak7rHz/so
Odanlr18fAnRpcEDRLu1gKTffuLJbycvR/XpWMpvR+l8//Cvg8YAkhcUQ4OF1vj219Nu7I1u8Mwj
xCO/2SgPoQL20e4iOLxLGR9NFvSSEeVtCFhMj3kjG3JMzfIBLSDU1Sfnz+VhnFlIiAFMAvoreIus
OaboIFAHaEFyhMS2JY9dhUrFp8shPPyZbzoSyzAcUEyhKQZUVbD8+1dND+XWLkxea3JUuCOh0vRE
igE1+uKbD27rlZ77e1DVIgiy0D5AZkTxbXVsTCg0tnNTEVyQepeXw2FO1QmM0U+2ZD/NSaEc+VED
24VpvQAjIYiNmODOvB2e2Rg6EG5LjjUTYXHI2K/L07dsg/X0oT2OPQ6YEOAKq1VQ2DnymSr1j3b1
a4Z9H59C1FJDjY1vWqgCXZOIWTMogFtY3OUh57p05Rfxn7cDIg2lRZWZ3rEafCtp7RQ8bq87kBTl
4TpLcj6gZFt90o6RjFWTRpeHe+ZUAJQIr3dMKvAf66Y9qrq94WE/HwHRiKbxILwP2qH8N75XEVbn
woA7PRuF7R0ZUEsllqT/DwseOmRLdwo2qEBPvJ3AGslygGoSVgSMndFjGV10cCDOz9QHzeuWZh9o
H5iuv8Yr6Jm/jTRZyPtHXzlHiRJaNoUG6riXP8c5BAI4hGhhA43sg7G4Wg2gd3Zm33b2cUbLjKlt
WR2rbgxBKpybdkNK+cXoy69m6m4lrbYZ6nmu/n35b3i3JNDqxjEO9B0grg5Z5wK52RI8Y+l0BJMm
yrPydnbklXbi2RCwrwHbHkx4YAnfTmSDtxhqCc50HGXzx+zSg18G28ujeHcMLqN4FWLVzgbSSLCi
s6dj3n+3KqgWVQ+6KsKMbC7HuTaU1a2N90cQ1CnigD6OpzNH4n3lkD0XAenz4ippoUu1lvbJAHyA
0ANHhKUUyMCxB7P7KlvhTCMbmsXYRouSG+7Z9bk6tW7blvZ47KTPKmDN4GXd6i7Ai59KGVZZ1u4K
URc3k7b5c+3xYOOM1Y/Lk3mmrQ1pskVIAnwyG0oob9dFabBKgLUOqANqID5YnoGNxNcVoWPJaMg/
6H6y7GfXQZSFs/iX1/U2HGjjtq88ZzwS6A9D6lwrWLWhhi/VF/eaDtm7e2WJBfAYaBIBFuZ6Y/sd
rBGsWo9Hrc3PNmGbzvO6kKBRhTRjEiEZq5h7xU9rvmbfdjYyuPHAZCF7fQcLHl2n6UDQHI8KBuGj
8mHqaUVetU+hdjSc5FhFqdEmlz/ku8QAowWJYgEUwQLrHZ0gG4iHtlIwHl1IQ8XVVN57UCnPaggU
Bj04LzjMYB9tf1Dt/e8HJZCJwikN9W0so7cf1JVSQemCQk8Td0DpbTObhcKw8a61YvzX+oP+bn/j
LcCchfiN9GedaxVU4yXtO1ivYJ+VqApew9S9yxcxj0D5o9m2wBvRUX87IDSsSKWGGnsfj+qAQvii
R+G4/3AWsIRBnw33P/C/EMt7GwZbAHALW+rj7PqxnskDROb3l1fEmVMMIXB+ATS+kGpX53E2Gehx
dIM+5k2tTlOASjLeI+zpcpRz6w6iy+htQn0faJxVlJKmHSFGrY9YkmiB7ki39NMOjVKRIjs9vFwO
d+aScV+HWx3+vZqGiaetPloZIBz6d2B/mqi3mcXPy3GW+X+TlOL7QCIRwFPk2NY78poyG5oxUukj
SluPJG1wCE8vonE/+9KC3xmP6ODfl8BUR5fjvk9Ol8AuVLJxLYDAvd5QdTEUBRyBpyOHs6SVGqgE
tQkhEpW6Xy19rpGbMueHe40ndG7ZgwmAVAt0gPc4SMOgpJfcAiRxfrbwaiHdn+aa4su5VAu2AFiK
QFpiya8RsZ7J0b8cZ31k5gPBCWxLHhnFg0q9iPsytOaTV+0c8y6z/xjj/uNcKBzFOJXxTxePZcjP
vd1z7lh3hcNN+9hW/0faefXGjS1b+BcRYA6vHRUsiXKS7RfCkTln/vr70Qf3uHs30YR0MJjxgzGs
3ql27apVa8HQStLXD4Ob68u3cObOTMzTfPIUtJtyzltPqmunNT2HR0l9vm5g4b4+MyDEcZWuJa0R
MAYlonSkHYL2tqcvOoq+tupKaLA4Fk2Bl5trjOeZ4KJg0FO1iMqga5k/Te/7Gi5x5fOqkEAaYmey
xyzh85tCjTZTspZ+WdjSNLnydpj9H88IIbAPO50yFv3jrlMBHS7HVvlUghK6i3vFWGmwUOZvCe7C
QsmZGB7+DjjCBFtjXmeTkssTkH5no4Rfde3dJIWHIP+sB7/saa6ZlTc2wDZ9JYWy4H7PDKvnGy4y
Ys0fjHZyq8j/AKx4H2gvXu82ao243E2brDwjltwT9mhfYGOACBc78QoJcqgyqSe3UP0fZiz/KBDD
oJJF6SHwN2GUHWnW/jl55TutA+9yffMvbJlZIYWMEZ1EaPUIO7J1CsNOWzCYKt0y0J+t3C0rnxfp
wrosDsdA5fNkDUhJ7xv7zxt+PyE/700QuTw2zxfLr8M6svt2dFMfzdhBJuL27TUimfkj4lakYeL/
jWjCuWo6OZKdvgSo6mEAIPP7LDY+kbX/NQSUO2T5q+RM0Sazh+P10S2dNwhjyOOZrNEFg0dVUTxQ
vAgoff3FJMZujhRTr5tYuP1nTpr/mphX8MS96rVpDl2dTm5o7fTvlQLP+k1trOzxxW1AIz6OA8In
osxzI7WSqlo9YUSbdsaIqPjKPC0P4t/3hSPrjZJcGPAWuX1x6Jyjrxx6GN3XsnbLq/HPiiaMorHH
NuuwopV7WduEX7S1cSxa+BvAztI7F5nV3BzpFQ/+vveBryd28C1R60elMvbXF33FjsiLZQdBrU/l
OLoG77gB8j6fOvbGCGr3LXZ4swG1ti6JVbysBt/XAsc38ocM4HTtAlC5bmJxa9n/TAjRq+NXFrSi
mPBBOtVxvjHWpNkWNxdhIw31qkMEK2xeCeBDXkcmSRjCx6xXweyYO1S2e7V6w1hwxKRSVRQMcWjn
GyymJ3ocJZ3iCelToHcrn19a9dPPC++KhEerkwJrBW9v7dTfHYBc/Q3eZCa5YpYIbyhCnI8AGlot
HKNcdoNyFxZb/xYIirn2Ll9a8rk0QCITgWr6X8+NWJ00RXlNncyewCjJTbGJbOPT9W21tOhk3ui8
JB1LukGYKzvxvNBXfNm1rX7vRNVN5OWb0FH2dnS4bmlpNNz8RPHkrRyeR+ejAT1LAkIaKWlVdndU
0Kza+eQbV+hkl6zAtkI7r4W87IXemowUtSmFRFN9fZD2AJCuD2JpulgLxaCjmtqryPRgpoAjvMmY
3FEDOOqX28Sy9m1+YzYrYeHSHiYpg5Aoz0ibStP5bKl1Zuio5gwuJf1NF3/PQPhk6cqTY8WI6B7B
H9daW8xGcviSy5dOJymylq5YNMKzae7GQr5W3GHE6llHqDKwItU2lf5ga1Outa0tLjsBHolXUq8X
bVcq+bqITr3BtQEJ39VToR49v/1zffHnsyCGR6zGf40IO9grLa+tTB66aUzqsfyaATootK+sjJO/
xRT1UwgsqZ9dPEB6vUudyQL2Hw0jqmdyde9IynOXTw9InH6qwEBfH9ri/Dl0jMHwAw+Z6GqKpNKr
uNTpjDKKja3wMNRWnPLiyflnQWQGjskC1jTjj65jHSNpN0HlAzBwLQBTFncbub2ZtJVYW2Tn9pD5
LhqdicuCEV5l+6E3x02S1C9+lTT3XluCpKFgQuY4tb9ILTL0KRCITToM9rF1Wtprul1kpe1K4Lb0
1oJia8YjkJuBkeH8OHeo58VSS1mgSKsfqRI+GEUbbCWrCbcN5bCNg/DFsczS17/DocX7Z1bYsaNf
9KBsgtGtjH4LLHG/2rX3l2tXPBTG3GbJvqGk9/fVdxJXW07YOgF9NozM68l4AlTLRjs9EGyb9/Ko
1PeIRTiPIN9ptQjBxwyZlO6jNKY5HkXHo6/m5VZq9ejr9R29tBHmLlmq6vM7XizEGBMEl4gRcIL6
++BLW+7kYP8GCzA7QFICpzaZvvM1DQNa2kJYZVwFEGpsVwB9P+X1Gppl6dwgHGqQ96KZj17ncyul
DZK8c/DRyaDssqm5I9lbN/RbvFKUYk6Pk+v4Z0jYK76dZU0XYcgbAW7I+Q5s1NOQDhDKOPrL9alb
Og4z0TE5StJD0PqfD6oP/Ql/TUkxk6QHtUf9yJGOcMM9lwp1o6SPXmQ5/Hbd5tJEzutEGyudCRdp
c7/sAs+uaIlMvKdch59U3sBKjo76dTNLzceELf+1I16qsjNGajUStcWIluY0ItUg0hy0lOX4s5Xc
azkZFg58dNcl8m3RrHEOL03tqXkhik/H0vMA0U0uqNV63FbTS17fKcYuVTeytRI/LN0a3IdMJnc7
va3C3gzjoQzNVuWhWME9UujNhpdjuDKhiwOiEgdrPUAf8Erne8WOQit3fNaNt1d31CRpeqeVvrf1
tIb0UZxY+0jv4w91GqyxhixaJnAh1HP4jxjkawlddrrBVFb1TaU224q6waR+DBUdpV1XsVZC14Xw
gkjfor5JOWx+VpwPtJqJoloPzJchPfO4T8dDUd0zr+aryTfsWYiYSIx+5JlYRzh9emMONXwJskvX
w3aqftEG0QSfrx+Dha1BmzXbAioBMAOiAlctK2M8gkR28+mjNx2M/vYN36f/fQ71eUmKLM5F7qdK
N5SKWyMFMm5Ke/O/fX/2JifXmlxNftZqieKqTrSNlWGDZsIbLMDYiBskzOeGEiyQ/0iTUZNdOYg3
iMe/Vl5mdug2/HAwYyDFNxdNzg0Udt2nqWYprv0wRtpGovPp+gjmDwhXP1t1/jR3/yxle26gkbuk
9vROdfUktnatk956kUG3bnuvDcZNZTTxtuqdiV7I+Mt1ywu+HN4jUGVzhY2StTA0VIjlTJrhkROt
CP3W/Cw5+y57/xYj4MpQVabiJBZBtdhTImsIZDeRW3RWxvG29WRvGzjTJ1NLVwLExRFB+ow+B8fy
4pWk944qySDL3LY230Pl/mHuJNxIafQ02mtMCwt+jSL4P1vz35/sbamms1UdYt783bck+aZUzwjn
gBOBsSKF6+z6LC7EYUgNkrCGlYh7V2TK0azMtioLpGlXArlR1Q0c5ZsueKX41N/NTmkONCuEcbOE
/PmYVHpDLG+iuJBpzdZxaCx/fWqXpAICvsBBZn8mbPbK1+mFhwjcnXsFjPtoWFOnWfKYpwYEj6OZ
E7CCRptcvTyY/V3z+/XrwMMOT8MUWfCFnU/QUPVWM3qUtKKvo3xna663pv2yOABYARX2MCVoMfnt
WH2Arhn1JDv9VWQbI1nTy7q8ICFzQdF6JizmT9HnK6qXRFAKWU9GSKuAf+c7X0JaubVg2A2v5rYD
ZIQxmHt1+HYuvHOe0SuphKP5lCt34X3ovXo3nX9eOIJhD8vGlPH57J1NK/dazLRQLp+Z6smygUCj
2CZeLk4xmnR9N8YT7T1BBX/E9NT6Pp3Vt4pxW6jyzmx+KXPvtHSv0FiqDB9fu9vO7Qvjc8Yxp32u
N54k51NJb3MV3rWp8mrXghEQN3NdD/ySCGjunD4rp5hBKuH7sqU9M93E1vP1gfyFep1fcjOqkt4s
8FhEGiIULJ8AW0SEwE/k5stD1aVmD65PMz4EbRi9MMu0v+bpe2esm89toWoEokUYbKRE8bZTUtCI
3zj1/aBa1SPAWqqPkxeFL63U2sdGH9p7PQx8t8na9HaK/PRo+FV8LDQgbvII4oBGcbW5IRSpx52R
jcPdQOx44/Pi39TgIW4Rik2+d2XoP1N5Gqjl28oLfOrSiz8aMCaOQeF2AZSZbTUlG89MaFbwp3iT
ofmNZtJo7fq4VbIjF09He9tUPEb0OgJl1rVPQ+R8aPLmT9hL6kYK5ISOuSlspgN5sOC2Gkf/aw4j
9H012u0taqghWKeuNP8MYMl+J+oo7a6vxOVFMucYZJw8GT74f4U738rotpJTg9UunxK6RmnmfjUh
JIf+xIT4dNNqr8qCAhPOoY1plzpcH8GS/yIfMYudIbd9EVDkOTM5tL75JMv9IZRupvJ3kTYb3bvz
6UK8buvSGc9D+WdLOIBD2eiJX2Fr7OyjD22Tqa68yxYsgJCAeo08G0GgWC5Scj/TSm7+J6U7FHtj
jUjrMiAiKsbLzyYIH0RWSMsvSBf6CrIpw4eWJ1BpzCifG30ti7M0DPhXiWChoJyZFc/vxToK/VJS
OvsplL9195n95fo6LA2DcdB9TKR8KfVJel8qAt8xnxT4Xp8He4K+A8r2j1Oi9Y9GJycrXFOqyu89
91foHXE5AuUEXQ/e4nw8Xtv63ZRUGSipsnzui/FWsemQ3ldhPMFeZMuwN2VfbbmI9/0U149WA4dS
lGXBxmugKZND0gW1XTsfclyUvbfNpDyMlZ4x+ba11Qo1/o7igvo8Ux9scylvP16fsMtjPnt0aLJA
IcxVFuH3+4nSdFI6pU+QBsgzt3ytbapXF1cQ4cOpk08gWgRycD5HAbG2TkNn9GTJ5XYCKFebA2wS
u+sjudxZsxVyMcRDC+FKVgW5GrVW9CR194oTbPvp9S4RC4SkFO5oQbjo6Al8fxx0OYuftFTeGBaN
/3K76Yc/rx+HZkC1CLZ1flOKkWM+GhTv8uRpDLf587jGuzwvqLBhOSD/Pj9P48lrJFKaPugNPu8Z
X6dwLzXvINN4Lptj1ByV8tVuUUc+logOr0XiSlx5qinWKA/sLjVLHiyauyFie+1swWFrkW+mbAtR
vdiYBtWmFdlNXj8VKopfxzy/uf792R+dTxff5wniAEUEoiuej1CXg9DRovpJUevooZPt4KMsdcFd
bJjVO93r+ltNkq3NEPRr/WOX+3m2PJfrTQQELjgHA71Q66Qp66fmV5dsok/Xx7X2dcEPy2MMO0dU
1U9lFG7N5rZ7Qz6EUgh9JoQPiHDy3/ON5sQJHBa4vKcBvoJxE2lr8ejSEHBZrArZQmZKOCiar+iZ
orP0Y/Uoee9kbXUF5lessPhoPxnkB1D0ZRsLQ1BaFc4F21efGmzt/aw3tl4FG9NWTlLLufGnNvzI
Oy/f0r+rbwuJV8bWabqSV7eH8im+wZC+556DZqLsVVtO9id2jIKIrN/JtI2Y7UGijvocd6q9C/LA
PpROIkEGMSY7Kg7RdtDUD37fGI+2Z0g3UZCB3IOrffo0OOZobpRc9W9q+kIKmOQsqBTzaLrv1bL/
lDbc4b0Z9kBLasmStnUlj7usKqxXv6xmp2vi1bkFrQuCVJWzgGZIoD4F6q7U4I5/tQc5//58/564
q7Aq+ro25yUYP6T6i258v34OLoPE8+8Lm6jplChLdUl56pNQdvuqqR8UEBOQLsqdRrN6oIaPEIuX
r3ZbbCgE27hFUOG56KeVy0Btx2Ys3Xa6taKPdrly5V6ejfPvC9NW2lXrFS3f72jXVXAfw4pfXICX
YoFjTQwzZ5vE7EAd+EM/wMANvPl9AjrDGCDOg8YhgfFNeiiDBAXIr2OW7q6v11+w8cmZJEGA7B6G
UYR2IMIXz2QR+6mvQBLy7CkB/AMpQtTFCClgHpqjtBm8sX9U4tzel638NeridKt75rMcRPwerQOI
DefBbYlKxS7N7A+8QeOd1vqwnqVTc9/57Scrgbfs+m8Wa1QXv3mOWk82sQKNhKGkRvZc6AUMWtKL
0wT3Xqm8IFV8qLRum6Hg6ujDjZ0a70AEbdtJvb3+G4QNcfEThBhsdLwYoQqmTZ6+StKdBjHf/2ZA
uFCMLhjkYB5j+xkmrTJe+bwQp/7n9xNE8iCdN4BYl+USSJsClpbnvMxgbXoo0vctdt4whhMj8ySe
rFMVoaIYyhiBR3A06WJd2bxrgxDukxCmuzqZBzGz+k27EbbCNaFmwZ9dzJOw1WDitO2ol7PntP8W
tbe6Uu7b8p0e5AdVWsMVimmvC2PCprKBUahOpTGe8Vst3XtGATnD54xcbdp8yp0nKGAPtf6nk61D
mH+J/MP15ZrHcuEKTpZL2HKDmuuJ7GG+NzaWRgfmXRLvpn7FlS5amZOSNAvAZSxGmH2Se2XS29nz
lGxRaVOKY9wS/e+vj2VxawBo5QYlZ3zRAmZ6kk+yguNTp3tVOTjlIV/jRV50AScmhOmaphyOOtvM
nqHnjLuvjrXyFl6aKHsGfXOjzdG+8JSEcqguA6XOkTt80ocjyJ/hWEUrF+fS/oaKRaO6wWMeRabz
IwqZkU8FiUEU9lM33XsqHTX558T/OEDTc31J5vkQtxc1FMpD9px0ER8veqtqmR47+bMF1aKf+1xv
H/3+rh5/5s1NaqzgJf7+8gtzJv0SVDsgoBP59cuJjIGvs5sTr+k2Zl/ArBplRnXDbys2yQDnYGC0
8XYieQB9mV3vADL2x7SHCceTpOTGgeYFzkOuFLtPgztTa5NDbNjJFrxbspWCArK5Vi6Lj3Vh9B8U
RFb3MApbj7VRZu/luvxoRGW81+vmhzEm7UcEtqyPmWlGu0y1h9tBCS0YVuus3JS5DXcalL0/qzBq
UG4rveNoerRRNWQRqmLKPtIsXa/VIy73rz0jH9hi0HNShBZCNQ3qT3+sqHFnw2cv/Qo2dMX9X57B
cwOC+wc8YhdTiAF7PMI2s4OhUW7WxMuWjXCRgcslhWAKkRlMaOlkNo7sjnq2K6dmO0nv9Xrlork8
iuAZwGHNEmn034pVQCSezEaV2vKZVdlq5sOYfaqdT56erxyRyyVRFTKS8I8BCwAEOA/25MKU1Sbo
JDbBc25vU3M7divfv5ys8+/P4zz5/lRYTTBkfH9O5NsHZ9g72QoMZHEIPGBwXKjOU3k4NzEYqBBK
jhc+B421q+kJC/IVv7g0CKQ/5rIJZ/sCGpeahRzoZRY+l/Z9GB2zbBenK6+wNROCa+98KYZaKg2f
u3ar5nAY8lhdORxL83Q6CsG7j1YmN1rAKMz60KQQeu2ue9uV79tCRTlHX1DLTUT99OSPn6Zw7K5E
wCtzJN7jgzWaFYy1ISm1F7P401XVVl5L0q/ZEA63XRaGaiXYaMutPMK5dqevxZDKwtnmbuXI/Yds
RTxzI9ywhVRKwbOVw/6uFFuUcBHciZB/9D6lmrpttFv43Nvgd2v+kpzfWXgTtIe4qg/XF2x5rP9+
h3A2Ha2rPSg8g+dJ3bXqwQ52ZvcGEzS08s6DP+AS8imRLBmLJgqfYSzXzGPnfajWunCWRnFqQjj+
VtV1VhwHIe+KrQw1YXOzqtO5tGCnJuafcOLEvECvKwnKxufQ+qKkeym7scqtaRyvL8fS+Tm1IiwH
t4HiS6nPXHk0oN+Ua2oeixMF0oMqBxooF7dvaExjhBps8JzLt9C+FvA7Kvs3DOHEhLAWGoncrk5U
dnYDv+LWzm7e8H3kqXTiRjDEuhBA1JISl01oBs++uZFkGLZXbqvFhT75vvD7Ha1oc9JhwXPrPFIc
j7JHG3qq8C2H4sSKsJ0QBDHCyjOCZyM5qNF9jMe316rw7MjzUJRo98SEsJf6EZKtKrVYiC9ot9n2
Fvhs1q8YmS+Ma0aEx2NvJ8CrM2arD7JD2cjwUkHuanxv9X1rPcNml+Tv/7f1F25JYwiUALxL8DyM
BzjEozXXvHgET6ZNuCI7jcZEc5i/j0K55pqvVO7juX22LGK9XAozxw4tvg9tZv07WWP8Wfn5hvC0
0prIqqqIBZnUTfnF/PE/Tb4hXI1q3Gg2vjZ4bpo7ozys0nEsHj44s2h5o1wDrO/cyzZ9bVsjCo3P
1F2NEm66xxBaZe3lDaM4sSJsoaEPrF6t8IKxvTVSmLZ317+/6GVPvi9soRout9y35OC5nm47N0pv
h37Fya7Mkxhntbnq6XXPCHpgaZSU0dTpfxfel1ePg7IA/SCkapU553C+GmUTAy0ffP+5yTflsC2K
49Cs8CksbFfErzXygeQCeBYKSwEUJ9SLoJXonvc2jvWrlIcVT7swVaqN1gf/YOdColbWPTnmfeK5
Q6/txvjeiT5Y/U0KOe31yZp/qeAJz+zMIz0JEBRNsjuKEJ6bSN8ocyKi8aw6+c5Ez2Uov6n5ysTN
J+GaOeECUW1/QLoBc7L2JY1cLziO6ddYf4e+6cqFeLmbZwwnJTT6sOA4FiH2HqRp0xh7smuYN4gq
WNkjJPbX5+5yF8wmSJuRE1hIOpk+rwYImhQ3U7eWr++bYC1CXLEgwvcnO4nq9K+F8OsswbGWllua
JJAqgFYQuSLDKCyH0qD+kmWD4o6+CQ7KeF+k442Ud8frE3W56jSa6zNmlwwjeGThRBYRnRWg9xQ3
h7kHsaajVBW/FK/c98Aiy7pdOTuLo4L9waFbC/I2sUwzFcOYjjWjSqXuzgi9jZ3J6GP8vD6oy5ND
xkYGTkRzBRKA4lsIbn0AxAGxQhUM91HZv6+tKiFDNv3sPeM+m6YPdvD6NCc2KcrPa8XDROzCCYLO
qaI+oZEghUp9itPvI94HvambSovDFdewtPnAQv43WySErLGmVUaUB4rr1LfN9ESEdH0CF78P4h54
OvSqF70phtkBuyXx5cb6hzD8mVCYuG5gaR/AoKpyNukCu6AagVqlBIll0LkfIi5he4F5REcWqrtO
M1e23OJY5twwXCDAPsQIoOz7Qukk5ko36x0F+K2hvWW2TiwIVw7a36o/lTbbTS4+BFH+gdLqWpZT
7PDksmF/ITEFoQll9YsORE3u+1hqLGbMROdbj7gBAvkdPOufpEDbWMqkb/2q/p1PtMgEQYgkYH7j
FcqmjqSNWRb76+t3eQfSc6UA4FBpBqOTT3Abath2cjvQdGJo2/KzRAOQ4pbTG1bOmNk7aZTSoa8S
drk8jlbXeobiRlqQ3tgDynhlYa21RiztDwNI/sxVQAZF7FmIHYS1ZTql3BCdMf8jV+4btsepAWGu
7MLrOtyV4lrRu3C4fyXG9O/GOP28eh4mVLrhx9U4Ke7kgUvY5a8ObVnpk+kRFqGcOqODF0txJeum
K25zeeX7izsJlCESh5B8a2Iw0BZDFqetriCtt23KY+08Oco7hHGu79fFRT6xIkySV6a0wGYaDrOM
dkob7v5c//5CLR+KCJoUCfxgQL2scklGRMwBViRMXwzlQ2bGyJ64gfqohvm7Ctlbo/F2XTIgV/TU
9St53qXRwfwHXSkAPjBpQqyQNxP60fQou7YNI6qf7W6uj24pSLBwOrRZWoD8xRwpEpl5kSg0f8ZD
7oUbQ7arrSHF7eeBAOXQqXJ2a6AvtRKQLu0M3DX91g7A4wsMahYpbd0Cq3L7DBRamyfTg1FT/cob
o72j2Neu1BCX7M09mdQPoV+9YHsIxzjQKr+W8WXmMW3smxr1MvMQeSuzubRap3aEvTiO4OfzsZzH
5X2Z4uoG9ZfPr1+wuXWGxUIG6iIAKtGVnBwFlhdvzI9GED3Al4IOajc8JKpxjx7Z63NcTNmJwXlu
T94qSaBEgS1jMKu/GN1dbpa7YvzY6f0bfCnt6mCb4cqhrVL0Rqrklb0lyxDIFdvW2cpTvrs+dUur
A5iX6IrKPuDR+e9PRqJNY0HBbyTPFCJBU6At9PrqFYENAsS8TdEXgzD83AJapaFvTPO+7gv6p93C
VBB9/HF9GAsB1qkR8VYbk6ayogAjeU/bLDEyyrYWAAVVPbzF0NzxN4NtL9qzIxRo43QuvzrNTS39
8pr7qv943cTCknAzk+sHTwZdlSzEV3GchqElxZqb6l985zdQsuvfXzj4PLIgyeSxRYuReAXlSjNV
kkQDfZQ/VPWXrjzGgYEO9fvrZhaWhHAJasmZbZnrTti7XVkq+UjjvBuijYNU1Bd0M95ggU5glf4/
dQ6czncWikPGSK4IJoCh2Idp/9AM3r6s1vp+lwYyg93hMQXjyaVwbqZQKt0ebe66SXqQJ/Q7p2hb
FSvl0YVFp7EYYBclClDi4vs3H7JJaybuNC9/lMfH5Pfrp0qDAouaBRpYdH+fj8GUHPRobbrvEzTy
kElx08L5NHnyiq9fnCquL3gLIGfB2LmZEQ1ie2h7tlanHkepO8RF8yUM4pVq9VL4AfGCYSsq3fgo
4ggxJtDUuDIzH//rON6soDlutSS8BbVxiFEp3TRRcJP5CBUV07usyn/CFFFvWhhHr8/qQqDAz2AH
MqO8HEVY/GAGCJ47Eewe3XDoEySPjfRzG5kvmheQvh+/XDcnsrbOsS9YH84utRsIYMQGy46+Cy/p
Gsga6Oo7TIUS/Worp0P73JF3QTl0+9EBnzWYUvKlai1zl3t6X21ylI/f4EPIosyUarSzXDQo+pVd
0QDAL/GDYUNb3mb0nK2f0t+31hMrQmz/M2hN0+BqwtAFOf1opEFZo8vsqmbePgR+/BJLg4+8YtwG
x8TM88dE0sw7udLrbeOZ9q6VrDc8eTn4PKmBdQHlF32Z6SXI7rb0MQ91sNfs4rnRrFcD7FjbExPC
RZz1tEPVGp3YpAQ25vCgO9Ku8hEc9NcAi0uuZn5+wPFFlxAw4vNDGkwO0spKMrnogvrDJnkl6+3f
BSM4YrU4GLA0CYcz7icSVRP8l/228x8teSVOnq+/88QtSsIzpxvMbrQais9kJ+KN3KlwLClJASrs
W5jI+1L5kPo+LbLv0Su4fuiWbku82TxP9AWCqjufLaTlAifzqtG9V62XA9Q9L6//Pt28Bg6EmixN
aOffb0ud+l/cjC4dt83ODB4n9TFcawJdWHJ2l8oNgweZk3bnRnjEDVbZjYYLYY73Mao+XR/D8udn
0gqueuIwcY50vzUleqJROPmWGbchKfvrBhbWnN//z8D89ydRaqbVUpVkGMAVHCu1YhTdzrE/qka3
HyBE7FR/d93i4pDoZqeJzp7Laeq5xSC2+1EOE4Oc6j70j+nKdb9wUZJBMxCPmk8978zzzzd9V2V1
1VhoVKEnvu2es+gNAzi1IExZ3BWdWRu15WbTr5hiTahZK4uyNgbhsm9DH8LIurLc1tsryl6udvXK
2Vi2APoUSnf+seZFOll2zdOMnKy65Qb1HanZPH6nrhFFLhxvFuKfifknnJiQslIeazJvwCmdTSrN
3lCPv2WfXr+bTq3Mv+LEipHY6lRNDCSUb6zkqK6hIebtIvhEhBNRCFAgOgedInzfMfMM1GliuUbw
3czvoMouwu/612p6PT6NagbVBBIVc7lBbEBQMgh37Cy33Cn5Wku/neL1SYmz7wsrXpStYuJvLdez
u20v72vAlJ7+qxhXbtvlCfs3DmHZmxqJoq5jHL1y7PQbL0A2+eD9cNr99YVf3F7cHYpGU6Z+AZtH
60QaSfiYrmT8SOg/s59iffvKLsb5wmXS/hkRfFXptWqm257pyo39EqTqDZSh36+PY56Pyw32z4Tw
mItGVQ61XjJhprK+ll188LNupM9oraFqye1yG8IFPStuIC52flCG3EddCfYAV8o3Y7nz1yhHF8YB
3yc5L4iNiSjFB0o5oYg7jB1Eas7RSG/bX9YahcDCCCiHzVTsFMZoMRauWlWvu6aHDtBtERT/GYYr
G2ppAHAmKzb/qiAKhIvDLGUHhViDm7AAGB+V26BCueDj9dW+HIODBW4+fMlMZSmMwYQXSkYKWHXr
YTtqG6e7vf79y0HMDIyzNOPM/XiBi5hQhEcejPR0TXcn0IJ9rsZHPzBffcgxgxzITJ9LpCvWKG1w
+nmlSKo7DuAvpINpPafKuyY+qvKn6wO6PObnluYJPfHvQWPKcV5hSRo+OOVdClBbAUyJzu91O5dx
0LmdeWJP7BRmJKV54qCmAiGMrj21ZbIpGnfQsl1VvWtej5Khv4R6OWG2xm4WT4vtVLoPy5rqWpbP
LkAy239AgnKjTu+vj2tpw50YElMs+Vgktjwb8lBJHtpvFUC46xYuHT7wGFiV6CmaETnilu7pz4Uk
tzRgjC13kx4j5hP1P4omPoRd/EOd+i/X7S2MCNwPqdv5lXIp5iZBFtm1yjC4Vm/9SkxcjRW9ugwy
+xiUKyiRksAXycEULdchVdMHNzLeBwc9WFmThUOqEBiZ88OHIFUT9lqD0K0a+Hzeeonbd1XwkMQr
a7I4RycWhKjFsNp0SD34s7043rTNh3EtuFsygBbz7Of5A392flzkwLZCTc2g40XhvmjMTee/UoeK
u5ekwIkJIQhOfdscaMZEg4XIsZl2PfnBpF/JtiwkfrCCMLZJfhAeNXGp/XzU1K5lN3X1LQLxmbbJ
yqPpH31py3E0xj2iCeZakWNh9qivITUK7ItHoypcNX5XpXHVNKS61X5r1y2tw6+/B7BAIp2yN+Ay
ER/n6WOttBqCBpn/ww4ycF67Lj5eP4gL+SOEu0jeIiw35z9t9XwTJInmJW1HraYoHkZjPMS0aMmZ
uZGTW7998PO7pEtvi/zVgSxWqXeQvp+ZZcR8LoleOxhUkux1jBDs1P3sS30vZ/o3iGhenQbHFD1h
RORUiMiGnw9QDY1UkducpKtzk3W/e+VReiWx6rzLz0wIJzWKC3pr2pJ8ayPt4n58qOt4ZS8s7TZY
APj93Ng8uIWYo5RSpYylkNxm1PnQgjWPqrzG37pwfRJYwoxD3Yb4RixFBVmvTbMetSv1ziF1kqe0
tLdmCiFl6e08BRXssC5X3OjiuCgekBahXeXi6MZSxDM/Y3W0xt8YZCh/Xd/fC26azUTiaCae4Ckh
+LjctLvQLLzRzcMHuYyRoY42Xfj6qwbeDz5OWAuEUXSkSELYce2T0kugE4qqaZuuPZQWpunMguBH
x3qSok7BAitif23Xuljn//38/TJznzn0bZDSQfZM2MAF7TVqZUiNGxjlXZ6G+iZScojjx8cyUh9t
vzQ3saKjQbKW6FkaF92H5ELpVIKIVHCi5RBUedBmLSFUv60Db9u/HpvE0HhQAJ4lDsAJnB9/zTNH
vR2D1pWafmPU70bpOPQbzdlf32dLd9DM6TuzmFMnxtec28llCVCEhB0NCsA2P8i1+SBLN1VzZ9rT
jdIEuzjLjr490aC40hW8EF5rc8qBi5Z5vMgoU6+aJF+LW3RJPklTvE3au7EF2Za8HhzFXJ4YEu6K
UWvmhHnSupOpwcCcb6IEAtnrE7m0IzS4xmgYlXmZiA3ilIdCKyqS3k2TFykGyrZyVpcmi5ATzidC
HkCugiNN1Hbwi5gSX5nahwZfqrTmrebbqF+suLZ5Z4mHar660WCgFHfBCgVZsAHZc9a5ff1+8vt9
XHz3JYoXnn8Ii6/XZ23JzfEIAd/K63fGEZzvPl1PTT1r2H1qYN2YA2xDaZT/kmR5JVxYuCIoXfyz
I+yAqe6UHl2I1g3/mH79UP3UvjV9/lD+fMMuIFFncW0r4C5MwW03eZQmWjE0btztYGNcU3Famq6Z
j4hKCSKpmtjf0Mdh2mV13brtmLgD/XBeWb237DVo+9JeBtXBNpPxPeRtzlfFBKig9qnJeYmD3W9f
WWsTX3LbJDXhzmIzU2AVVz0PE6UPvdaVMzeP/ujdCwG80r4r6MeKvlnZ4fomWzo6bGXq5KQ3Zxnd
8+HYklZlSYKf8WoEB4OvVfEznSgcr6ULFihD/rJk/tfQPK8n73inp7at1rOh9FGro52eDe+mybvR
zOJTqbUb2W+e9Dg/pHDVbPXkV+SbOxZ5ZQ8ulNH5GSZ5dR6qc5u8cHXUcmFPjczllKnlg9E0D32Y
UcWVt5Vh0vTf7Jo0RRQjfld3mbMBNnoT2trHN8w5vopiCCHMxcO86BWnylsOnNrqmzS5sbtny/qS
e2tSjH89hOitbGfGJQDdIh8r7KXOTIxB8vAgRo+CtZ/d5+Pwseg7OiCrfiOP5i6N9F2YvdiN/2No
kYgzUpTQp2xbyfZPVUbVLR8eW5uSpjKz5SZPVqrsa3mNTWDp6IL7oV1AR56cF8T53miz/yPty5rc
xpVmfxEjCO58JbV1t7rFtt1e5oXR9ni4gvsC8NffRJ9zz0gQQwj5e7AfxhMsYSsUqrIyE5TcM0xI
6Rzq9ligC9wr7geWCepRkTgA6SVScNLKI4vr2wBt8sjSnyuyJ++3F3XFLyBthLINQGWgzpbjxRqq
6iOY+xhEofug+Wbz+0HGeDDCveESBUTTccUknh2gBYxksV3h99dFFrbIhymJ+1ZcjwUdYQQ8HykW
uamC6kXS6O3MIq00Q9ejSEe/DvyXaX9J9Z8xf/Laz38wZ2cGhXM6G1LS1H7hxXjjt9pR643Ao9//
xACSuvBwWHfZu6HGCXrFRGeRbW07f8P+YOPiFQpUMyJdIJhcaQBla1ts8Z0palgcvHjGWxsrqqYr
AQcsYOe6BkDyeOxIU2QMXu22+gTpl/y7tvi7YRmywAcwsqj7NJhslTz2yoVwbvAjt3C2JpaVFUPW
kSlyIdxTsh1Ir8Mm+6wP9z/hL+xIvonVhdt34E6PCs9/1rn32KXjl9Tvdrd3gGo4UnDTkdmoqnmZ
omRGws14cbov1fSDqVic1k6/DTEZ3CtCblPOHBoOCJDGHhEotN8X+xj3iitjxUOihwZ8oKizoJYj
g9nqZc6bNh1ZZPEp6A1AWAD96H/cnqu1QQj5HVAfIY7SZSpox+L/PY7VkkH69FNdK6oTawaQ0kM+
GvENmoMkF+ynTaeXczdHY4rwsk/39//+889LAWbnmWNeL/0ctWyzuGGhijDXzuL596WzqGfA2S0z
vu9Z0AMO4mpPyGPTbGdVyVlhyJfgSnNXOyRHs25k9puuhIbeq8/D0kYGVPHKXDeE3hsfj9vrEkHl
DbbmpfUcOWCA9q0sTKDiV7ifdLDYs1Gxvdb2MDRX8HIC0dU1o+5ca/jvGcPqLz+a4rOnHxtL4VTE
CkgBD94X/zMhTxy6Fnrme9McLX22B9UZG9AYGHb1U9kcHScLZtWWWHMv5wYlL9ZVFumLBQad6Z2W
T3N2rNsfJVFcAuszJ7RxUEO8ZgTWuGsBK6vPkebjUkb7kpWCSxstJ39wfnDZ/H8z0vlBjTsugQXG
tqs3i40QKRsfbltYXR/0eSAfhd5wNHFf3mZQbCCsS+AA2k6fnwBHaJ+R5i3D2OiqJ5e5BFk2fTq4
PfcPacHtw23za/OI4B+pSaCzrylEbV4gv8/QllzHn4n+aLLNpOqrVJkQG+bs+uxrdOACoKtHpP7B
i2RD/M8+WiVuj2PNj36gGQFoNK5x5g5rK4f2BooI7o9+M+qKUHatfgBkL1pdxSxdMx968czjZhnR
Ww2Ent0GkNyoxiMvf3E7D2rn3QJNrpvdD67y0f6IYg+6WUC6LOcNazOFmIqx6NEAhrkQt1H5whxr
Oi2NpiJ0l9n7RXZftFpCuBI0AqCEEct4vkwaIMc6QxnGm/iu7yFK8Ip0/w6p5dDuNgNZwhKO15z7
oENyWYPEh/7oQEli3lY0Dizys5mPQ/VLH9E9VDy0rUohg6ydFDTBiPIAovGr1KPX+LzqTLQqLdY+
HtywjsnJHJ0Qz2aQxh6tbI9eV0SmYAB8t62Hon3F4Q0thrDAfJ2mBwQkm6ZUpawNcUBlBwuydWQn
TKAZcJFL8+ZWcQFFR1284i169DMvGPSDrs2vtP6pVfmrM25buw6oe2Ttc1b/XFIKaO8UNEu3j03/
cRybQOsSyF6f5jF/9XoSJv2s8Jfry4vpEzAItK7KqbO+qCBQS7C8bf7V99KALy/68Glp2x3UgMIG
UkA03nbWQ9z/sqojNR+bKkpZisd4tTFIt+1KJ7Rd6LzUcYAs/auTv94+wStuQrQ8iLy8EE/96AU+
239x580spuh9mPqef+Kg8z4KmY+tU3EVokF4bWnJkO9A248ITYGll5YsTybN7nosWaP1zbHooXfI
8ok/2nzqQ29p+i9eMTafOs3XFN5+1fIHhSaSl4guxB4/G6RtFDbJUWOJZg9MYY6+Ifyl5y9Vl+xm
kF0s3b1uEXlyZP8AdgJO370qQFakyK0mp0OUeU8Gf/rn9pJdXfX4OkQmxL5HRQhH63I0fNGsWS8I
6im17YfVWKQB8LljCAXc7AC+0ETR8XG1RSR78k0yt1o/+/MQzaCjZGVqBJUORAKyc4ppuwoChSFR
KUI2SigeSJeyAGoWw8zGiLSTE4Jz3XtC94MZeFr2Zkwp32O+VTil1ckUPHZoaUEF58rX++VITcca
IsKOvQUBvvxpqd/6ux8cYmhnZqSIBhHFMBkMZszK3uhWEaTsx+1dsbJKKOLhdIm0DDaHtMd7xywb
QpYucpf067i05aeqWUho+jH5ftvSypShJQsqvuiMFNgX6Rx71AHWMatgKXbewTd10qj/EM/ldipH
FefjyqgsAP+BtkO4AhC6NKoqW4ibtHaLfrzXenwtywfd/XJ7OAoTcp4B/aRuTmuYINpjD8m0lrzM
qn7fVRsGGHwcHFyR/7k8shT1zTRr4ybqM3dGroRO24aU5QuNF1dxiFZWBy7B9YRILxqL5X1gJC33
h7rpUMzdLt6DvRz66cDKn7cnbeWoAiyA7mUBDUcgK+0BGjdI0Dl5F/kTtWlQD4QdRg2yEwSplKd6
SMuDMy6ZAthxnTT/uKMEpSwqyciTSh4i5nTMzASDK6dHtG008VPjnlyC83qyUG8ZvhfZKW4fqKc4
XJZ8dQm7IN9GOQTPgKusxzKWM9eMuoucoSgeoKK7hJ7rqUL263AXPBc4wqgni05ERDWX26R1oUo/
O0sdJePwpSTGt8kg4WQmmxi04oC7FJt0bDaktXnoQzn09pJe71EDYC1wAiNpZON5Jx01EoOGkukz
jZJ82hR6Ao4PPbifLQndyGdW5NNmmbRuE32hkV/pbzPyYPHibW8PRPzQizhDMiEdttR2wOU3Exo5
9B9efxpRqQbfy94an8fkryaN3LsROpJBKbWXNqah4cFAo9QMfeIG2r0qRribMGs4btgWaLmFKPzl
xlj8pu29ARbqf7qnUnGqrjf35celn58PXuUVHB8vjCdONlP86fZ6XHuky+9LhxYE+QzKD1gPzXts
v3DnQPOD1RxuG1ndvQ4SSJDuxt9EumATx9cSuzdplLuPSXfk6ZNjK4r7K/Mk8qrovRAKX7YnxnkW
RfaVXxVOntJIB3NjMOWKbbv+edRzAfUB1kdGTHd5bTmmVtCIQb3TcIMlVaVVrp02/Ipg1fyvBfEL
zgZAjWkC4o/SqDScHSvhWmh6aHJ3T5z4yDlVrPvagAD6RTEK8G8ExJI3S7PRqXuUn6Kh9oLZLKCq
Hd5e9OtaLpwk0rjiXQrqsquIUY9rb84Zw4iK+In52fdkocfYHsFvrT9pgxYOTrm3yPiYEm1LFhay
tn7OnEHxiBKbS/I4Fz9DmlhIHvd+Xeg0WuypCLOMnYAa3fb1sHfBpAfI/e+sWxRX0jUL88fY0eqJ
mAJUIldUAiD19bR+opE9uRHzy0PaZ0cIBew6cLLyhW4hiPLMUh4Qv9mY/RIWLEcNOT+lYJ7Vu2Lb
ol85uL0gK6eQQCASGo42gOtXd8g4+r2zGHoZEd4BWBGBiH9TNqoC5IqDhxUftTSbCN50aWMNbg05
L9ctAUk6cg8KDKc0/5RWTth0RTDMn7ri6+1hrRrEiwTMTaIPWYZCoP1GW+iU0wgqi+7UBynfta4f
ZOlzZ7lB3+jIJBT3OzQQ20PsHGozK90ymlYvUz7AHZjtYSy3nCTo81akJ1aX618bMvQ/qfH4GRyM
K0U6zUthIfsrW1QCWitWBAUjkJ/oARAJm0u34y3IwjrUraKk+sbabwV9K4y32wu04mouTEgHMFss
tyCzXUWjfvht+PvbX1cNQPz7md8ccJhivcMAUuPoAOgLCTAtHxW+bOWWvBiCdLvUk5ETs4WRgXwb
dLo3aQGOLR4mKg5flSHp9LRd1zHccVVkj0FqbhLACIsHaqq2r1hVySdejEe6kK3MMZeighlnGcOi
+NstoVZpQ3Q03SH9vXXLn26L3CFU67y53VdOGTh0X83QUK5P/qiFJaJf/ajTJXC0Y7tAjq7+gcdN
OE9u4PvFgRfz1jPagIGHuHow6M7Ihi8L4bvF30JOJPCN3yAOCariWwkp5cqokNLatC7ZJFzf5NDs
8uy/9elrUSVBkX/i+k+GxMZQG0A0vPnps05Ut+/KHsVRQ2ZDlNCv5cqyiUHOnFaNwBg4Rr3t7Vwx
5+sWBLumIZrl5WRjbfOqceyiiQzCwtlDj6AKiLpyEjCGfy1IoWKCfm9eu1kT1eTLFO8z9s3WtrcP
m2oQkrcYh8n1va5sIuL9NIxjV21uf39l+18MQdg/O8zT0OmNXuD7s/5czsDMPvBllwyK0yx2t7T7
L6xILkN37JFZBpbCNZ0nJLaCJN4jFgqcZqdp89Yff94e1ao9sCNCxw+Zkiv1elLopaYbRg0EPw2b
pAzcOtKdXTPHG0N7Su7u0LcBqcbthNYeUNoAPXY5iTYyJtYwx3XEFvPJ6n+U9O4SurCA2j9IO6E2
DUjgpQVumHiGJk2DR/0xd4NBBUlb3WZn35dGMHB9QBdsjdNof7fKn3WhCH5Xt5mgrBQcLXhPS+7c
LMeFtZ2BDQCBnXr8lBlfyxbFBhW4XmVH8ubWjAA4iwnswMNl7rhvx6fYe1lUqlerG8wBiQWWG6Gd
jEDX8r4AAY7TRIUToPrTL4eKBE3+TavDRdXGu+plzmxJR5TQzPSTGnMXc2/X0GUzTsXD1Hv3B6uC
bfJ/Q5LOaLU01MsMDEmL915jB6zaDLmK0l5aH9TMbECNgfcDmgUdvTLwq8p5m0yDb51sc+KbwWzN
F8PK+B4yvtUxZWN7J13OfwyCXAYDwzVzRQ6MJmttaVGQOhnlxtEN9Nbf6aE/LAjJbkE9hIe2XH8o
iEcSkNBapyY1XwlHOUurFO5Tbnj4jw2E97CAEBhIxsvjP0GgKm4H2zyljb2AGMJiv2pa2Xsw9Ywh
mQb7yS5myMqkrQHicACg7RiuLvHsVvFL5EIjfokHJTmQe6M2hnKOzDOFKiM3S7/rowwl+tqoUESs
gjbOtyn71sVPS7In8ffJ+StuckCHD7OHrur8sze9LUMaEJeGJYAfs/UPK9kDBSFU0z5bkyJ1Jw75
2W0jZssQSCYfqgPQeJJ7hdPCcssmscmJ1xD6TYPOHzd1su39jaXfdz3/15TAZbnwzDB8uTB9Z+Ep
aVqoATtgrHwlKnDsR6JGGgsA0Wh6xtH0Ac2SDKBqVqdN1ZFTpxf0Uc+tdmeP0/QaOwPZAkhs8mDs
adYFkHvVkduencece2TX14kRWBq3j/biD7sO0fQLo7zb1naafEkcN9s1LUL5+5yIvD1koE/v1dPg
jEMfNf220Ta1exgKxZSLEV/OyMUOlAmE0tKkDSrXPVgNvtUZ3oN50KtQ8Sob0nlzeWelnYlhQP/R
qP+i5hBMKoS/dIX8d6pAko4oGMUDW/z7WeSlcZ5PY5v3oC1P5xdOde2UI50fjP4MXculNjds0t44
LbvD7eDoenDIEYgmbTQefjQkXxqOe96bXWyaJ8veLc0j4j2lJI4UToiDIN63KPGjSCCoYC5NLBkK
tSVqcKd82tfphqve0HLlQxhAr4AA34o6NqKuSwPQ/+RdQ9zpBK2JHoq9cfsGOcK0DPy6KT6ZRWp8
WRrnF+dxvZsoI3twVAwvuUPBq1P7sYpFYs1Bo4UKrZVgosGgZdyKPrja3LfafMqtYtw0o15uK2/y
OsBUmPfQcWh9Q5g13XipP35GU5EWzENvIwx2hztrhGJqLn6KFGrZ0GM2Wr1gp6V70PxdYh5NVUlh
ZXnhWxHLgfkD6Fq5byznfcrnDiZ49WLyLNCmn7e36EqYcG5ADneLJU+IXsGA/RmkioN1QIXJnxXn
QDEKV4p5DXvUZlbAiOYHeQci2Lt9obiB/jdLruREHI4lNoqKnTz9L5pFTrqvVAJKUibuY62FBXDC
iZMg55LSeADZ8KwPp67kswXBJkrnAFC96u/W8ZNfTp8lkP/0l5C5tbEEiLRUUtrXzgSPEgFOhgIe
igBymcxE+0OaDeZ4YrMxhn6SnEjnoooV13fP5oUhuVLGl2Wxi9gYTxrZkGbDyx1zFMHNddyACBD1
AKQKMKCreqNtUYYHBAhiZx4gcV1RdMjuBut1VOU+VtzFpSXJ9zfzMtSLmQ0n3/hKlq2dPvXszah2
NvIwRb9pnX02PJZot7l9rK53/KVZyWuC/2mE8DnM5qa9PNDUsR9RQlaBSVesQKEXDHlAxYtSl9gy
ZxebTtLMmkg7niBvGiz5N6p6bl97B/CMnBmQPBxNOrZ0ZT+eeKG1YdFoU5hBPOBNo8UMTgVTpXp4
fcoQ3hO8vXHQwLMsSxx7HnTqimLAgN7iN0JDqNEWAPyFZrXv7iSUx4kW6A5A+UR3O9hOpMnLGMRn
FrcwTjUe+u0+VelZrcwdal6oP+ExgStULqs1c0Fr12qM09wf83znuyHpd/zn7X224hTQlY3CLNjA
0D0m3w9aTZKlwj154vqhzZ+osVFysSpMyDdEn+gopjkAXxYl3hlhBqiFpTgtKhPS/cB7OlQ+FfhO
9lT8NeUPnaqndMUCOtMM4OIt/HXF5QrBPa0222o5FXpvbaqyeKgMwFsdW8WKuWoIaiiguRJMZnKJ
qDBKzc8Lvpy8rnlYDONpSmgW5NxRBR8rLlTQOiNHBfwFTo15efZHu0/AUNpjRBnbestbr8ehkVXP
Vtqo06/CS16+BPDoEnJgkH9AQHv1zovTfq5Nv46cPA8S8x87fmXDd2d8yOo4dNs7EyQ4mhfm5PLQ
NGZLTVuYG5e/nPKhhtorCN7vPTmXNqQ9t/CKlbah1VGlPZfVwZo/p3cq5l0Nw7hcIgY9xCpNkazU
7AeRFe+Z4vRf+//LMUh7IHdIOxgkbSI+5XvQYMcQqbg9S9dODB5MJB8E+APYJ/l5YUxOblE8/lw2
6wFHr12SmHOQNO4utlBYuW1tZTwX1qTL2hpi1k9dm0WZM29dL39JbWWL58pWRp8PklTiRQasrHQz
T+MEaYLMTSNON7UH9PGrnYejHrT9K0/ebo/n2hkAeomoXRBBoldYxniOohm/Td0MwA09cJ3HrkkC
V+Xa1iZNuACQRIGiA5HA5S6zpnTsrW7KIogff7ZVQh6rQzj7urSHdTT39DnB10Hf88o9/kJq7SXW
4ztJ7sRZAXQUGBd0IljAvElp9yrjfc1mkkUk3bP8KSkf8ioPCu2p45vOVQCL1/bAuTFpytJ2Mke3
1/FSsH7M9klftMAos7BIwANr/477VBHurk/iv4OTJhFNvmj9cjC4YnI2cZwEOdJzmQouvb4REFWj
2A2gu7zbKHgVE4Q8GXrIu+Ktydvu0dVGotjTa1YAC0DzCJAfeJaKsZ7FnFkzGqllx1lks88jC333
++0zo/q+FHIuZjzQKsvyiBr6q0F/DKXx9baFtdU4H4Hk0/TaZKZLMIKEPuj5odH3Wa1AbF1fzuDf
EMqcCDrga+SihTtlLaMTFrwbvgzVk6C6o5YROJBbsfo7+Ws+js65MTGjZyvi2Rpe8Bl2s+7MG157
If91e8LWjsu5AWnJQbHnzklmZFGsfWb2JskZCuFVQBvITKVZkGkKdMjaFgBFATDLCKRA3iTZM2JO
Krw/0yh+5D+UdJqqr0sbzNCHOivKKY1MzQpemlYVzK6t/fmvl7bXsFA+Ex+/PhsRK41bZDUL/X1K
TvdnPVDgOZsmsWxn675YFUWTFAydZu2Xt9PK99vLrpoo6abMtcrNcgvfB/NgO4XO9vbn144hUnhQ
VoBG0HUA69aVzU2vTNGp6m7Q+bapemAPTZWG6dpy4BGLPAO6LBDKSJtp5kniJVOaRrm39/1Hon8y
ybzXDDNk+d+3R7RyTlA3QEsTdi5oG+XQos6hkRybPIkqFPXSeN7xwXjUWf9GGgjfm/oDqBVzRci0
MouQRAMFIBKiomIlDY/Eld62vp9EWrLRfnr93lYVRVe2gVAdQQURRUsEGdJlWVBvAENfB2idnbxR
MPHoi6KKtGIBiHrR6AeEG0Ci0ok0TW3WMqtOojh7TB59pnDG11OEuOiD4Ad7DeTJ0oE0WOZpjqWN
UUOcQEtYG3re9CUxVKxv4mdePpJgxxFQG9E+7MsvMotSZzZcMCDUhWe+UFZNG+Sx2yBmtbvvjEnV
4/eRiLs2KJh8iOBLkkku7UWf9I4lU5S5XhCbdZCSrTf8ytzj0Jy6hG21YQkHsru9y69XCw9AHVsN
1TJU/GQIRjniArXseULr7QJZt+qUpnR728RK1k7YgFAVXh4A18q9JJ7B3YxnbIrKagoSDQyNdUia
Q13XouMsHKs6yBIvYOjAtaimiNY+aibyvOKxK/jAXCiqy6hLSCkNLdpmhsgbnGeWgeOu8zbEqcAa
nD866VgHYC8KWtPc8kpnQdIhbelQbWtBA9dtmt9NZuF/1zdoilV4mLWtjG4xNFqJUiXe4pcuX+s5
rRe7HaJEN7WQ2rn9lKaeF/Rx5ytmYW03i9IzMmR49yOcvDSVe2bZg4anhzDppk7BHLLsSmD0VfJG
a7sJngtUUKLifkXQlHpjmWm50UfUYQ91ST4RrVRE+2uT5hgf5XQ0xAKrdDmS1J063UnRFKnZW7Rc
BVNfBGWt2LJr4zg3InlJaC13yGGVQ+SXx8l4VoE0rxOjooyIdXCRqQR1rrzw+kBQnDbAHWZ7wZj+
RjdksGTvteXuW/2VlFHnJYqbZXVEZyal8IIurs8bnQjqRwI+MPKFmiqlbJUJKcIAyDgG2RtGpS/P
xH6s7hQ9QmR8MWuOtPJNPFqxk+P7SfWbmr8alS7g6u9H1hWnET376Au73FkDDmlv6QU4b7w5zNEq
Vam64FctYL2R3kU8DEqASwtlqdutw90xyrtXP4zr+2SVPiYIbP9ocRSYdmCkLz9P+s610tYckdfL
DtRC21WHJth0OtIyfkvN/L0g5kbh28Wky95VNHsJ8gv008mOJUssJ+2pD5vF3mffIaCGFo6gSKxg
zpJtNvwo2u5gdfvbZtcmUnB8gnYRPRvIxVyOdHbclOi5DiK48pS+M/76f/u8MH8Wi6ccfd6jv+B8
Ai88vBe9olVqzYchNrLA8Il871U7/yDoOM0Fh9HovmZodh1tFij1UVYDinMrUp4CmMKRcIJJij1e
vpeaZT3QOLG/tG2nvdQLqUIHUpgBkPo/Mr9PT4bJ6X0ESR87UtCK4opDFH2lrmdVUO8bFpBLFtYU
lDtbU+F81mfyfwZk3Iw3ubWblGjarJ1NbmwMb/9He+1sDDJuRnOTTGcMp8oasq3Ra5vm9/277dyA
tE5I9kFescUYBven/TM2/+TzaPjDbYn8zhVvcpdng7bYaIdPDsTAze+p8rxrsYWIXkzigsUaTAWX
p8W1i4xoPsdhTH8kPNlSr9g7xoPZKcid1g69B7kRwIU/+Dqk+8WZoezXjvCeevySPerNH3jPs8/L
+rMmZOL+4z11jz6Oc7nvDf/kFMZWb/hLYqM7CCR1f7DyJuBpaLYXfKXSjeaXFRBqFZynf8h6iqBM
deuLqZe8M5hnoK8Jnge0/cnvSWgNx6D+8AG3dXW0PLzm3cPYtg/6CBqQ6k8wbPpHqQzvJQxH2gd9
s8zaFPdt5NcWOMSmvW6wY9WoMjJrfg1Z+H8BYNI+MBpfs50h6yOX5mFroQn0xa+GbVoaQW5FLvRD
m2hJv9+9VGgQRNAGBqEPlpPLTZ6WbVcRG0atCsDIJ9L8ffv7K4cIbAuu0Ejz8CKwpStnnnDlGCPA
ynnZh1n7V286AdN2U/Z/tCMc6tnVNiTEmxNiNpFl7XQnoM4x80GMpcj5rbhltNZBqUXgzRAdSPFz
Y9oxbdu5iboxHJqHctnGKqay6/SMhwwDQCcgJ0XDrgzt1QzL7PoYW7sExZtNPnn1CTzMrPua1g+Z
CnO44noujEnxRpzrpb54MGbxoCFhYSgcwdo5PR+MtPoWz4okG/F90rz69AdvD0n/d2+kKGAonk9r
+wzoBVBV4iEowsTL9YccUGPEvt5HZvruZn1YoV6W2xuz+3V7P6/NGO58EbID3X21n42GMVAC9X0U
D1oQjMWdFOwiskBhBBsMJM8o/smEQ2jMtZbaz3k0fTfIU1Y/3P3zkYUDYFu8Ba4VRwpsvLlyaqgl
HFPnL9f69gef/0iJA2Z9rbaZDYhrm9xnUZJ9a7McfE5/YgDXJDpGgJO4YrhgyMR4ZAF77wQ2Ok3b
sl7phoWble4WaCKAMBxUtGitMSU37JHSYbQHV2w9+mSXWd3nNu6/mWn7wiY3dDPweo7dMeZagILj
k155f3MktjyGl0G9HHJoqhil85jR7u/GckANrlJ9XdmB57/Pki7XNNGJNqXmFFnIpelNE6ggQWsG
UHUWFyt8HHJ2l0fJGlyHsYZPkau5QQHM6lAoVnHFLaC6/RE/A9Z0lU7J25rOY6dNaH4EBw+328/e
SA9tOwRuWgDL17PN7X254h1gEOS/xBcN0XIM1BtGVfpTNkdxBzmiflx+zl7rhhlaO1k//3Pb2Nr8
feRWQQAEEYUPyrizqygxmrSA6Cx0NSA/ffRrhadbuYMwDqHOAG48MCYL82efN2O7AeeoB2L7Zlvl
u1nbWKqMx9p0iR5JJBcFeY18zZlmM3gUmjMR5+TkpvR1zOeQQaSB1aok6qop8J4BGq4b141Tea95
6ImnU5Rb+fd2ydBjVH7xmHcYRlXP7eq64N4GBg0ya1dcbgnSkjHXQTHcN2WwbfDX7XVfC+AE8w7S
wQL0jazB5cr4FhxAPM5zVNSgytLH+Znp7TMxk0ObGssDOjJ2Eyle7Nzc85Le/7aHGBb2NmI5Hdlo
KRFW1OWMaq9gHjZeHftTrrjJ13Yd6gCo5CECNkH+fjm20s31js58jiB3HNTpu26d4jtV4z7uPqGx
BL+DaxBQjUsbU9dXHG94cEAPzuanhnT27QVa22vn35cepM2C3JUPbXikJ/KHZaCgzSze52L64qNW
fNvU2l5DOz/5oGgXTUeXQ6mbsUyWJZ8jW3ufioOh6v9cXQ4kokXFCI0b8iWFlkame72PEzoeje7J
zE5j/wcbSuS6/2tCvme0tOt8XsBE5ecgsgXVv2JLrS2HkOcADzdeINhT0hxxjWhscHhkxzuPvnAD
xGIH/XB7IdYmCh2ZqJEADWICt3VpJCkcaNMNI49G49VoX0E33KnAR2trDS9PBIEDTv+HWzhzyKTj
bQ09Tx6Bh08LR/b59gjWykx4PsEf/6fVTk5/MrCLTkvZgmLUben3GRDUTWm5UNjLWjPQh6XaIu/N
H4elcDbzVDUbWnXta8d8ojg/KwMFCysAXL6QrIPqyeVcVo3J0ZRsLKAvQY7NHwLabW+PdSX2urAg
OTE29jNEC2Gh7XZ9Fyba55gcC4Q4Y0CL46wrBrTSTQek7dmIpC2YasDDxbkNes+kDwf+TafmzrVf
vCIO7HQXp2lY80/JwHeQvghbc5ulPai340C398nE9lUZ1boKcbByLPCKQfzsoViKlilpll1oWFuZ
3uBGNOojdevD4Hxv4wq4zPLr7dleW09E6YKKE83v4K2/XE/sK92mFiRshm4Kbbq1slHhBldO34eK
ELj2ocZ0hTBKfbAuJi5ilUTzwBzxXGovelcrVnFlGOCfE6wOeNGAGEoaxmz2CJZ61DdY/l4G9fT9
7lm6+Ly0J3NWublbZhNwRUnY7+tSdbWu/X4EWzYKHAi5r7AfHZuYndX+EPU8zHfkTiEkcauCHu3f
z4v9duae3JybWdvg8wnIjvQTBJoVi6z6/dL8lw1Uw5oyBp3r4gX8x5KrCmQruwiFbsFk7AEzSOQF
1i2kqGaWgrw9DZkX5NXTwBQJ/VUTYP9CNh+USXi5Xk4SZ2Y98wKPvq7J9hX8Khik6z/IWKNaj/gQ
ar8OcPfSy41DkiqzswQyKnaYBpWqK3xtHc4/L4VPyWCVfPG1OSLJpq7CPzlmqB0bEFBBUR8NKZdT
VE7uqM9GgQBzAMki/ijijbUlQKIdWvSC4/Gqs9lN6wVAMZtF1RRCj7Kn4XJ/8z8qNsiquQYaEkTR
9XIIU8riwp0XpCdsEmx9BOl3uwoHD2copwlXBJyN9H0vscbJGVhksHDUgjxV7FLhaqTUBJreUG+C
VDSYBVyxA86OMp6ETs5KrHCcPC/mEDRmF5rZs1c/5WiqKpiinLdyE12Yk6YL+WJIksbxjIMd/tTf
e7CDO38yYyBCwyWMDPtVK1U5dZMOYuY5GsrdQvfp2+0FWYkn0OGG0yaIUvAukvbsMFVofK1aLDgj
2hMSh+6hSL3+t7E0VgjyBi0NNE6Tp2Spne1StKkC1HV9JJFmw3tG0LQIknhpwQpfM2MmcjVz9lsn
AQNH/+0BqgxIS0THYbBjzUAy6JUbTyl7+IPPQ5JMZO9xOck1wooQRJ8FnjHujMqK9c2wFTta/L7L
HY0JOjNgXO7oEfS4c+whMWN1OzZtu/zEjP2fjMFBhC7wgboMSpmztPWGzoOAUfuSaCd7c/vzayNA
mh7vJHC3A1cnOXXNsoeZTvUECubsyCa0tiNcz5A3Y3fnfZBTEFsZ2l+QG5Vfx10HgCoI4seI6vXW
pdlexx/GVQmZlR0FdkIbKw4SEyG/d7kiPu+zykpBnz6cHBBkGboquaQyIIULQ25Aa7o0YQBid7MX
g2VNsak+HnXSrkKcgAQ3Ah/IAssBw5QMaTf6MJHX6Zbbr439pez/sefvlB90awySoQ34UIRNXwYj
7zY87rbl/bAbRCxAqxBkawUaQroMkICqNO413klr58Dz2tCxFZXdla2HF60tmBeFf5ODFsMdezaO
g3syGjMwx25b1cYnG9IIt3f4yoIhrQXsM+IW9CXKA9Hn0beasnVP1LZDQtuwZMP9bgxPZxOK5Gh6
QppJCl2s2IP+sJ97J+o0QU3NsNQVlbu1QSAxBzeGBidQTkkWzMyfdY1kvujlFm0h0/2eHqH7v9+X
HJmr1bHtT7l/sng4lJv+2/1rcP55aTNlujvNfMDn5yZktAozT1XlXp0gF9zWQq1bkKRdnvs2Geam
BDfMqaM0pBT4PVUvqMqCdFd1Ha/n1oCFtHpdvuKZfXuKroMj3LHQcwQfEspneCZIAzCavvLiFJ/v
8mduQb+4zfwJ9IjOr8wbDx1kM4j1J2M6NyrNGjDG6DvuCv/E2jwEx1xYqToD1g75uQVp1obC6Lhv
w8JS7pI8zPqH7P6wFTUY0WYI8mzgaOWzwdK86HuU8E/c1ANbB3D47kQD1gXOGJRxxMZ9L98pZo3o
aIzd0xzW7MuQfL698tdx6uXnpRulsefFNiZ8vgL3SM4OqQ0uo4dC1e+7sn/RHIeWf8GuAWo/6Yhn
iWmWs0XjE3RVjezFrt5vD0P1fWkD10v1/0i7sh25cWT7RQS0L6+ScqnNmVW228sL4ZUite8Sv/4e
GZjuTJaQRPliBtMDVEORJINkMOLEOcCxIrt3kuBJb/b229+HeNEAYYxUDxI7r9B5kCbDTSRbevLn
FxEV4s3vt+vPK9MjGLIY5YjPg6FlGKJAJvbbo9GrASgTlI9u7sgBFtAbMezyt7cMYAAIG5BrgLOi
X+z6ABmRKROl31Pcc0Z052SG5pLbcNOVGhAxCf4BqiLlCgo4MWg5twTnX9lGJXOToirPXW9HqA5p
gsVNW8AQrLcpapHqY930eA4msgnhbvi9G7649vvR+kJ0cJgtj8Wl/T8rakLDgtLD1BWwIoMi8cYQ
5ei/WHLcR9h0ONvxUFDO1xl9E9weJnpKvGKIg15HRLo9gv++r5yuS526RhqMFAwoacQebPkXF4Sz
Up2iMQmAOCAWrp0K7UQkG9ElcSrJtyD9xpPbZ8bG7XD5eVVM3emcjk4Zjm5zfsjd78z9bhFNNL01
Rat0IpCQ4KoH9uJ6BF3e15091vSUpxVkuYwnBnbb26NYD2glXkflEpwNQJBjqrz1J1zkNazcb6wy
DcNTk6ErSPosLjxz51bhwbfYHuyCb6QFRU505c5D6Qn3M6qmal5gdgeXjSbGZBIn7qA4G4B/3y7P
TaoJOzdH9p8htTYkizkfxhmGCH+xpue06hK7h7LaFJ4I1R3wW5t+VQL8w+iBDjLF1yyPVItjwpnt
fuftxmMuHxb/5+2l2vKGVRMSKLj1WFGfuw1lAwjjEMTJXCBjA704drhtYWPK0FiPcGRNk75uVxio
LQySV97JDj6K5tiAoS1NPwvCI7fSmNoYDExBTGulpPPBX3/td9WQBawtR+80PAXWe1cnpLqxHqie
YqoAS/Ne65x1TUCYaIUPclMz4cWPoqzugwmaQLXmZvnjRsoG8tbjZWU0/dOLdj0Qy+/tPKgn7zSP
1RKVUjxkaXk/eF6SZvP3eZqMO8zrR8udkskrd7cXbGuYaOpEDg+EKK/p/1mZLyAXT/3TOJf3qXNM
34XVnhXh288haDYh/byGX6/zw8BIO+1QwcxgHthuGDS+sDmHl99XnMGdZmRYKFarBVVwNh/c7m4y
zsZyXzV1xIo6Gocj1TGXbJzfV4NaN8PFySc7rxK0xaDIyQv/AYxs+uf24mzspisDSlCDfNhMRhsG
5mGJjQywVSSn0ppHgDfi/3+4bW1jQ0GGB7C5VYsMjbhKiCO8lqamhw1F+MkjXxuuy3duDQfcEQ4K
BTbYI9SUR1nOQYV+SgKiNC+q6UeXTZHrznszL/dZ1uxvD2drdS6tKS6RCRr0eFSSE7PMAVLeaC9n
2QPoYzXTtmUHESEgpWD7WmXJrr2gKFNq5NQlp7qVd0PdPXI0mme5rrq+NXlAl6I9D3csenSUVGUT
2pNkLYZj8Tyi6Bs9IQ0CgWw0gGgOpA0/ANobKS4EDHiPq0go4k1Z3jkE9DVOg2xbnIVf3rwyYEQD
ZQ0asoGVdtYZvdg3Q5j7vHKK8MTyxA2jctmZy+G2ia0xXJpQFt8vG8vldYmMznPqgVlZ41sbnwdh
zdqBjzrRax4UQzbEGaogOIH5766t6l1RpJr84HrfK7cCynUodCG0WnXLlPeSROg5jykeNKFD4tD5
WHvPlbe3Q7R/faXdu07blrE1pkuD698vVoVXcg4dGwb7zx3LY9wBGr/a2CgQOsbRhJo2CPbV7c/w
0K+NvgRNAihKyDHMImJrkglbY0CRELLKqLMB56YEUeMkpnKybbT530sfuI/jba/a2INgwEOci4gD
3elqhx9efYVkvcnOc1va8dAHUZPOx3r8Sex6bZiTH27b2xrOmsVfm4tAXKAeLY05dzMgQym0XR+g
k2vd/cXnQYawdvrgpFQ5U1EU5rMztFCN83/NvYhCzc/fWnB899/vW9cetdCiYCOFKl1Wj0vsLXXC
6bgzeqeLbw9EZ0jZK1UJ/oimwEBQGOzzuMjjbtSY2CApRvvQKsoMWO2qSqW4liW9gPsdSD6qme07
v34sMogXzXZSBNZjXvp5hHJYglakJipRvEjNEJnYBU38t4f6JxOqngsXv0N9lAjGBluOlJ0dn3Sn
zs7cageRvmfooYOrOHezHYoO9YMzIwgPevdzzrz+QYK9NqrbxfppQDrz9i/aOqguf5By/zUZk5lf
YWJwee2NJo36/AO4kxk7WyvZFaD+k9Q8zFTh7vUJCCQrSubmqm37ijOuQjRZ+h42RoiVB/vFV8CL
It9s3s9o9o+ceuwO/lTVsRk0bD9kYR1ZFfdjOQxj1LTFnBhd3SScDTzBg9ZJhOD5AwpL7T50dE1a
r1cMDM4g0QOHyopOQRfa9TZoachs0i70RPu6BS7CNJ9p6v9yKlIeuqUN97zN24iarEoMv/09kvIL
GtbYUfqLe4Jg+/zx9oKtd98rD8JzfcUZQ+5GzbX3QqDrHky/ZwjMPbv59JJLfmJuloRhrclkbW7M
C1PrAXdxp5gj8zLSi/Tc+DbCr28pEHo002zNrVNyLRoAIwB4DkCM10b8RRps6iQ9daUVu/mxKnU3
l86CEk0QOrsUWg30NA7ncdmJ4J/bK6L7/nrvXExT32YizT183/hViMQdNdeW7vPKM2IxPJCftvh8
SZG/j51a87jbcqjLBVAc3OuEYRSBSU+T99Dly6F3aJyJ59zR0Wxs3b9o6Ud2FyBWFD3WgV7MU0lF
XVgBpSeXPpHwbjJFEgxm1GRgJ9bRYWzagkeh0QV5XyBNr21xezaQEHcIBpU+hSkah+rnul/ASW/u
LF9TgNycwZWUcMWNgmpZmcG6yY0QZzc5geBpB3X1Xe3QT2lFfk6sOdz2tU1TeN6B+hj0xK8ygnxs
hpI7BhLlHY9t9mh1y85ijznX4bV0hta/XyzW5IIE05YwZOX3HNoieX9XuT3IyzWXwdYZEwICCzA9
EJivnq01xJqccESWWZL0ri7EE1vcY7cwzRJtILkBhL2wozjENODNRMNhrcCEH9KMf5s42qsGK9zZ
hXwi3Iorv9tXnb3vDePQ28Xn2wu35ZBYNyiE4cZDrVq5Z5lL8hKlDzwIsjEq6ykiNVT0yMccucLy
/W1bf1LP6h1xaUwZbOXNkItbPHpipTfsc8dhiC38n7UIhnubjvzQ1L0X2w03YmKb6GMrQQZ1DNv1
+IJHRdbYV9EEzM3OX6zqJ0/9T8QsHgLqIUSQ3SP1rCIKl9x6dE1U3KFgIfZ9TtxoNMBbWaHjKCYI
XCJX9mFSIKABHX7JXrwso3d114YPxQJNzLAAdxMkOcK4zDp6bA06IApz6Lu0FKAyWczwIWTFtzqb
2wcJtFUC3gdxmGYngGBoNt01pVO9W7yx29Gyt2Kov9OnNst/zwPfD3wYisidijY2hDe+I31Xx222
QBPTQpFsKbv+zhpQNQHW3FnmqMgfhAzHOA0XO64oypjME2xXOaw4ZiP/vJA+TaCgjh/sye+I3dqo
4As5UfAq7qV0wmjspvTgyAK9vPY8/XZ5MCW3l/XVRQCMhoEDFFUlhPuvGFBrK3VZWBQZJMYj230u
nfPbv4++MygH4FWP61i5iUEclZYyC7OzA6muk8w0IIFXJwp+/pq79nw0AiIsU0/JLm3CmVlgInK/
OVU87UNr79EPt8fwep+vVtZmEDSbodVMJVXPs4lazQIra/qjfT+LxBMPOUPImBBiRlMvowXiu6Ao
vm14a3FABIZnGF6wK+jx+rwE8NWE7pOEXWyPD1N79/bPA3kGIN36jnkFn6V5CXGndsrPAs9Xsef8
+5u/j9MRnSVYePxWNT+1MLeXgc3B4Dm8OF+aRpMO2Zidq88rs5NlSzmJEJ8H97hweAJ5seT2AF7d
I6iFXgxAPV8hwdWbU460l0ed+6413s8TmMjdttKEq5t2oAUAIDZSeYGK0bPQVdGVDjREjK5NuuBX
Pz5yXeVVZ2O9Sy7u3kKMfinzCoTNM7SKRwh78TrORs3Nu7kmgOhhIGC8N1RywLr1+GSagp+bRuIm
+mBUmsD11YaHr4Y4R0B7hSzbK/KrBtonQpAAcfcYOfJ5H4/W1zcv+gr/BGcjXg6vcUc2xTUy9DiG
A3Kexq9g1isGzV26MUtXJta/X6wFCQAC6kxJTnkeVzKqdWLKuu8rh66zoLjOXXwfzLkP1dtPdITZ
a/0b0LvXR24voDpmh5ScDJ4Okcz9JxK0mglS1b6xtKgYohPSQ0UXeTu1NU3SzkKdGueSM0PxpvHT
co+qLL0PBgdlSjah8h5MeQQAQR1XhVj2pWG1h8wQInbNmv8w6t5MbF5AHFfioIhIE+qazV4FX8pP
VJ5Q9giR3bbL2XkMmx/Q+ep3zbA8+8R8kk0b83LQPJw3F/ViSpSrzjNmKs2Ms7PP050TpDGfftz2
/M0RrZwbqDuiRUq95qxaEK9OCUpX3qclNOK+eHDReyLrFzCm3Ta1ORgfEQFSG6uMjDIYNjm8kGB4
OVOxfMwL5z20tfa3TWwceAbA+v8zoVa2BcAC7uAhM+umj2H5D/HinP/NhF2YUG4gTptWTJUBFwhA
td39HNIh8UEfyj9zCKX/xXBwPaBMj+fuq+S/D9k9avQdgxYxJBfLe2v53dPft21sOsCFDeVcqtGW
6NrVwHBHkKRYoH8xfa/aOurGh9nWtZltrs/aVo/MKQ4SNbix0IOHmAFbHCKGCbO+ToW1bwz6F9MG
MRxw76z8lQhGro9aqJcF4PnCmz0wyYHNdy44v2z/cHvetoZyacS+NiIZT531XATWlsXgmP3e8fmb
MaeaeE1nRlkewkdZG81aVgw+Ltm5ku+Kv4gS1t0IRYdV4+MVmfSI7JxVz6jHjvUo4oUMR3MeBZTM
dau/dQBArdVAWXHtnVNRSI4NeKHvADznHWb3n9LUXOKvwoRVJ8BDbh493CaIMldPv7hh64mAeWvA
UTYu4Ts7NI+M2/d8SRNjcuK/WHyA0HGj+yEgLsri4zCFWiX1cB+aX7z0J/WP6Zu5pNfRoHcYDzVU
GV51xKbAAfWp1eI2zA6UJ461Y/XuL0aBYp6Jtlu0DqskMU1jOjMkMcmpq0V6t0CC6+CNMz2UXaNL
zq4X41UiATE12EtxXyPIQhZembA8gJRcX4GJxByW91lYuNFQsc+y5O9xYv9qJRJrc2Dq2P82raJy
hh6OtTFBzaeV6MeHwFxvnuoh3THjIMo5cpt/BN018kGCavj2fG4cpdDhWuXJQRoD71Ac0A0oI2MV
Gida/WYlmGM4jSa0vdv+QwMyy9vG1tvy1YyCeWft6Fi3lHKbUmOB8psoIZZVTvTBt5HGW/iY71sT
4qkOEWCM9t2dU3g8coSvk2vbOJYA4VkTopjX17AokAK3U8aEeRrNPjasz237QlOiGeJrOM/6EgNf
858axWuqNibqNOSdaZ4C6zmVVjRM91ZlRGzcCz9hdIcgOsy+357XP16vTCywnkhdrLVjZADWoV8c
Iz1FUi3PG/fkVFmzg8giqNxtku540xvHwujsZCjMj5ks2jHyW9kdxr4vYyn77lfQBnPi8cp8F9Zp
G4W1P0SZ4fUHq03bL6Pd9e/LtpWR3SzZ09SgQxa3lPViNbLcmwyRtbEUcNRm5s/t4n2Zl6Y4zv5s
xYYxjHukw4rYB6lTnlQ5r3Zea6R7IrN51zXoD4/AjsTiGUfJiUrivR9aHxSEZq0Dem4cs1fzs/79
Yn5Ybxtp5/TuCfLDSWfu0yr2QHaI7NvthdhwMTwmV9JB5JLwslR2Uz44YTW3ZnByg2NlPlR4DaT7
2yY2hnJlQgnna4TERV7BBBI6NoBB83263JGff2EEmwSgdOAdMP3X8yVknUHHewxOQfbeMY+iiasM
rpFqNsvGeQAM7H9mlEChb1I5GDnM5G6RIFtq2r/SKZmbU10vUdF8AQfh7XG9LoWjoHlpUdkouUVI
1VV9cKJ5GMs+iH0BwC/luz6sIlo8WMveRo7aMr/PxW7w3h4YgfIC/wnwWASITHGPufFZbZE8ODXc
fZgb74Hy7sMU6MDZW2eQA6VIsEgDfvG6rS1tFyfzCVoAs6aKwxlkkV1EUtwjpIq89JuV3ZeOG2n1
MLe8/9Ksde01BeRy22xqg5NffRjbg0jjUNfYrDOhOCaXnPBBNmjYY9UPe8m+jzPfzYXuEbO1yS5H
ojgm1Ekr32SYQHv+VOXHZk2WG4fJ3t12x63RoDkJD0ugpMC8otyHPkfvWL1Y/gksPFFtvYz8Qx7o
iAW3xmID92OAgwAy2OpeNnCM++kMJKYz2rtyCWNbWnFdfOu4ZjTOpiUwHoFMFsEkCO+u19+t7KEU
BkO7FSQr97MI/LiWcvxoFyHaYT3efvYdTvbUNJaon/m0d6H2dRRlEx4gcpmyCAMA+w0h9v3Ey+au
ZHUdD7YvdrWbZveizct7jwOmMRHHiiX4tb+4XjXHXlMbEZDAUzLMnbcXTeBCx8CYShZVrmhf+lF6
v0ReNQ+zmwd7PBGzfVc7yFD4oOrsBho8ppwsiRvwdi8qf35nSsHvllDgbuoG/q5f0A6ALqkqqjuP
PIl2eDNF2JrBBVpqXSS0Dqs9OsxPHZZTGw2irkSU8Dvrm70DeTcUbm673MYawQsABFtj2xVGcb1G
VutjkSD5e7bN72V+X/Ef7Zj4vQ7WtPFs+hPlmWuUDg1WZZ8aQ8sKR0Lia7KWhIYpmmt1cKLNkUBt
eu26BHmHWuWWZt4aXrZASQrltcgz6mMgyo+2T46k1jWpbmxUDOc/W8pwrKXhWVvAVj5aYRQ2jMb1
QmhiuVRqdtFG/P+HNux/m0hZIEe2RBKC7dpMH8G97nSPrWdHQ3dfy+ep2L/ZG1Y88yo1APZUlGCv
vaHK5slDhOedRgHNmOJYVN/g6tFkvty2s+EO6D0DOgC+gDq3mkMBhK8VonO8k3SrODW/opKnCSW2
LKw9NSu+ETwCqjcU7iDEMrDglMbtkEah9qG04QJIOIItDhCHP+o311NV0AHYkCrF3Q2UVpaI7GgE
f7EalyZWj7+IUu0QEtLOaqIznzNoYRoxFY/s89uXArJxaMQEt9vrhIabi8WRwkC7gftC6Flo3Hdr
HdDKvSJd8N9XEfBkcVx2Ywf3BUusl4H5YtGs9HqLKG+dK0yacsuMbe8LIGzoCTpVcT2OP3Gg3lVd
ENkpHhRt3WtWRWdP2ZD9WBiQEAVIg+TDO7t1DiUbjsxCMZ6G91XfaypTW37mI3DD9YmoAB597QTC
EJ0L5kAAhdB0T36NA8g9NHgQnYl1DS/8LCXd6BfGCpcOn2zzJe9fqkCDq9pygxXssebNcTareS1H
cGCcG05PfG6+CoJqZODz421P3iq+ONBlAV8sAJVgVlLS2iDV6mTphaixBdKE1BUUvo4oFXopqLrE
kbTVfZfDNbg4UBOkG0t455F+N/j0U547h9s/ZnPAqEn8yd++VrebStsY7SoHKCI1wbEl8k9dp+uz
21q3lRYX2l84gXC1Xq8b6duGOaUFT3RXMtS62TeDM0eSmJogYdMQei+RKwZYB2/Za0NpP9cBB2nV
qfeLp8G092aWv/Ok7ilrWeuJpu5lCDb9a0hdQccw2R/8Yzja/KGphbe3Ap4f8ol+Qn5X7g0gSgRp
7afZJs1eLja964ex3knqevsy7dpd4DZdIs2xiYY6w5PYcX/YAM0c8qVh96X0h6SnAOwQixY7dM1B
SaGYq4PPgmCKwAUNW7UXfnGnyoecWlgkaVcBcYOA+pD7Bt/Vy9BGbZ+3SWOB3j1vTEh75kDxlOE4
PuR85ndhH85V1AbAXPgUuilAdbbxyBd3X9ZVed8zO9w7XC77uZlz8KW4ZURmdJF34Fc5ZBUOSCa6
6Wikwo9QUZYfg8VH5DpO2WFuuXsUpkljzwB8Z+p648XxkfGWKCWCezDya2N5Z1AGeRBXfizwb73r
xrDcSV/KQ1c4X3wv/y4zx99bM/EgHCweHaM45Hjk7khjFydeBs1hmuY8tpupjObahsyRZCjsL4KA
nypf4hz0YlEwsOUFYoppVOesjdta0MTzJf6AtPYOQt5DAunb6qNbpm0ymJWRDF6VH9A558QQl59j
dFb179BU7R0gNujthsBgRzATzwlv0UjjjfWHMAsmM5Jw/B2SKIUVT/3gxSheAUHV1cjwM86e/Kzm
ScNnGc3o1opyW/5qFl/i0jeN3VRZDTq02j4qM7wfgMUc3o1lZeycecmTxU7znVU440M3cROtvsOI
H0m/Dq1nfaRiNO/D1p/CeMnI+K0vmekmJbHR5wO1p7DPyshE8L6HNtPvYhznCFTMxW82kG/W1JZP
Msf7pQ9L/jIsRICqfZpiwD39uHJ6I0bPR/Y5CPepeT/R93MZhOeUFN5Buj3Fb138h7p0h4SxBt0r
EErqk2qQ7mNW8uKpSA0Zj0MdRktX94lVFvXH1PKbswxyOCNcqbwDPz2PjGk2kMPgeKWY6FPxSWsB
sDX65t7gBvD9bfbFyfvfftsW74JhsGMUJazfTsOCvVMwdgCLxvQYCjtIBqga7GenqpO8L5cIrK/d
KW/QZkEsVu/LphvveZlnUPmTXbnzuoEkPm7ih86dvHsUzDDQueBJbuS/ppYOh3FK+TMRnMfQ/GYf
LW8y+ygUI2q3jI3GnV9ly6Go2yaymZnem4KER8vo3diXaQqRJTM4VJ05J5U5jbumbh1gdDsay3JK
77jd1YdR/h4HK07htx1KbIkN4iBN2LFxwIO5D51faDRaU/PKmehLn7aW7MS5dXaAjDi72/fHxpF7
9XnlJDQGcOsbtBV4MFEg+cU7ERh3lm1o7uWNA/fKjHKF0HTs+on14tzJKKBfa75P6z2lmhhTZ0WJ
YfiC1QppI86S3Lv1HXE+VN3OM95+S12NRQljTCf16z7EinDQ5tYNgAbOYxdqor+tjCGsrMAwCNci
e6ese9UBT2o4pjgvtZljB0B3weLIoIGzaHkaKqRgsWEysAUUThGLoTASZw5FUrBMh77a9sD/foni
IlDVJKxK8Ut8mtjLjhiaoeq+r/hGn6YALPmGOFvLzktAT3bbwzfiaHQEAohj4BmIJLmyXNOUEUtM
WK65ey6yJ2t4odnZ5neQ0NE4xuZALiyte+0ivgXhjNnJZhRnh/wCOEC+mTBnxaJefH91/4vvtwXx
0M+KTRS2IFShjpPFGQ7M29O1kRuHEZSrVk1ePDqV1V5GAsKDEatd5Li+5jgl3+VAd2vTQMfGaCh+
drrW0I0VWhGQ7irrarxmWjWm0Z+8qqKnyqtWAfOhiboy3eNf/l3R/tFrdYKt60Sp4d/aDLHSVGJr
qQnDmQ12y6A6dGrm8Gg3aESr5u5YtRSBj6XLF214xcpYt/ZEICZ5JeFSLXZQgV6JnlKW4OKpdQ1D
m99HBRUYYmtlnVaSuUMrrFJwtJIUDmTNW/O5W0pdlmPjlliJ0vAsRHEJRXbFs/0Ssihhx71Tlh8M
EAaLHZneXqO4MqE4N3osMuIuMDFU+6C0IgsCw+Wb23qQ7PTxcsOLALwheAFc76AccbJppxw7CNSu
963QvKE3lgILvPajrN3HcOXrz48W3npL5mLvBLGXeG/uqcKvBzoGzbronQciWTkoiWHKuggkLp6i
iyYfRdPlw+3NvzUAPLzQEwZwCMagzE9hktRLF6RPOxa3KVinNIeL7vuKH81m3Xc4ePjZ/ySc/Uw0
PrRxkAAfjDQ2HBWk1mr2t2YtKDs4MLy1G97z8B9wgQg5x72P6nP/4y+m6sKWMlWI590ylB0/z/vF
eW8YL7c/vzkUFE9w+SP19wr/MwckCLylEucx95/RAoL/dXi1R3YrKXVHvs6W4ra8tL16whPtbKMn
P56Z+CxHA4C93stjKyvdCAI8n24Pb+NA8VESRWCz5hNegYKIsTC7X4Q4pyWIXenjwqt7Tr/cNrLl
bWsPKbR2cGzBKa63I/XtxRgRFJ2d8J1bRLmujWqdF+UaAUE7mkNwdQERreaBrJDbAnkoAZUlP5rx
huyNHyaddjR8O1rrypCy8YORB0FeY+Pb5s8g+FwSJ6LtB1entLThB1dmlPAZMhpmyUsEYlx+rdDE
U3d+hOJD5LLnzvp2e202HODKlrJ9SADRqMy0xHmozzY9jPWZT4e/MAEk6J9uxLXZ7Xr5nTTtHavG
8mf8c+/sBKJLQ+PGmx4AlFa4VtAA0lSCJXcpvBKvAezSLF/Aa1eI9AMEmtOXpuNQmrdrQ5NC3XoW
gFp3pY1F8OKBuPh6UCQXrHfTEUwjCP9DREkgofgVdOTeKqvETdPfVmfsZpRCIuqHu5EavzKHan7E
xtpd/QblvCihQwumX1SlRnP04rYMduBQfsYL/i/evleGVoe9CHhlJ0VAKwP9JYH3mPeInmQXkN1t
N9k4JdATjw4iFFiQR1V7u8suL3rZO+kZGpcQRdGp/ug+rzi67y0zY9RDuTBITFyp3//i1yOSARwV
fghFyOspMsOhNSwGHocCwm7orOOPEwuJ5mGz4eYr0da/RpQxDNDXMadpSM9Gc7btb6lnHyyriE3r
/e3BbDoWXgFrjWhNail2qnQp3G61E/p3S39AagXZGh3GYmtBgKrESgOPhxSwYsTnAVRmmwyNPvZv
lO6ZoWm52xoEEiQrnwoiZkdFVE+Q/+xyEWDBy12VJ2G1g2zq7XnaHMKFCWXR07KQeZ/DRNjsGEv8
5Pbnt0eASHbtqQMmQNl2yMRZNVsQJdceeFMhHbH0u6LS5GrWZ4lyeYYAn/xrRDmdKyOHyJ6HCADP
crc7G/yekEdSH7P829B870cNAks3pvXnXBwlfdZ0TDCYq4wPNOVgvji4Oh727WX5d0hqvFFWc5EZ
KDhDyvYu8w9EsyyaGVOxGgWRZVCNWJbZNZOFzMeFz8fGGHZBPjx1TvHSTs4e6XLN5l8X4sZCqdWf
ugHWuZszmCVfmT1Egp5D6yzK6TB3TQQE7//L+SzFt8NpGTyjwCSyhRwqIlNwk1gUDYyD5rGm8Qhr
Xc0Lj5gGOuP+hCGv+knTZw/M/OV8vD2YrYPzwslVFL/PLLNtzRTJW7bj/NjUT2ETNbr6/abfAUe/
1r6hQa5qAQvGuefPeCsQKCTQTCT9X/S0rZIl/1pQbnyT2Mj+A2R19qs6mr6gjSO6PVG6IShHjre0
WRAQOFmfncrjqGPM3lzrlZQS4gS4V1RdktYvkXv2CGBBjhPx+blZPpVU03+2/sRX++TCxvobLvyJ
5UXRzwG49s2wisvxl3Q/dMPekGiE/n17snSWlNWw/Y5NbsUQp0+7XrZRDRIAyxxjgTJNl8r9bWvb
S/Pf3ClLE4res1mHuSP+0YOmC9ecL+uvvTVvykUAdK+bmyTAQ9p8FPR7IP6pQGU+Zj9uD2PTDLQj
kNNcqVw95VxphiFofDkjy1yE5ymtHipuRQ2Rscgczdtmc31A/762n4OzT83TVGOx5P0Q8nM7FRL1
f6t/HHsUy51sqB/GlqFkhtYuzTRuLtMfqSdUz1+nAbOqd4SB8vk5SCWUChcyRU6pe/FuGsFbGmBB
NBdDV/bax+cc/fBIcPGz03wX0OgrR004u7lRLwwozoC248oTrcXPnPnHlS0wC733bsp2t51hexxo
4wJZ4/p4U5yB53kLuhMcN2LaGyhw6mhOdd9f/35xFrRcOtVCcbdk/0D7zNfxxGx+HuoFIFVbNeLU
HH2X+j0HSTRqQ9knpz8gPPuL6bn4vpJvmFF0zHqCZ20mYzY+Yxz/v+8r02/NXe0FaSPOwZSExU73
5Nrc6uBqXjmPgHhX5XCkO/oVGHuQ5ZU/LXeJ5xL4LO9TKQ3NPG16KwJ9PCYcyMQZ6w+5WOaws1mN
ABrXoulFgHegU92M3UnHQbI1HiBE0AsGABoy8ErsWg/zRLNiQlYWwuvIMRXgiJFuMnSW5hY2twZk
g7/JQOoXLRiqRK0t6tpi83pypeMhpeUH0qFXaiSiANkasA8VVD+ydEzK9DDlMhnCJWoK/ymj8wEE
cwdfRwS35egORIUBTUZOGufC9QQzhrxkGaCitkzHL/2kic50X1fc3C6bdhwproT+s70ktq4la2sy
L3+84uXOQuqWZQuydum+7JKlBE/5l9sbacszVjo/FGWQ4gTdw/X8yGAppqlBzBFmTlR/8B+GIp5b
HfJxPXTVG3rlJoeSPDDcrzglssqY+97HfqIsiwb3XY8Wzuw4VS91GILgQFds2lyWC3PKHdB67byA
3U2cTf4RD1Czf7k9aVvvKGSegaWA+ij0WdZ1u9y1qedlnAbsLA37ZA/TkqR0WaLOnu7r3klCZCQZ
Hb4Mo87ftuICMIjhYMImRo5DMTwRg4jQBLUfbtd9Mc2JXVn72fKPltW/b6dwd3ucOnPK6SStYg7q
EuZSQKvrad5nHklQ9YH07XICzi65bW7LF8E7AqQySJBRflmX9WJas7EGVankYF61xJfGzoAfzVCv
IJE76BS6tnYWylSQNAiB9HwlZ8BJO7n92IEl1UvG5gCCKiCBbo9GY0LlDDXq0PF6f+VHLb+Y1T8d
+zGHP2+bWCdE3VYrX9LKxg8oqXrY9plbuCFDtWppHrLuc6pTIdoaAgrCSOGsLC3ou7hekJmnBQtc
np3LBu8DZ35wzJc60IFDt0aBIgtYWmELlDbKIQovQ5YoyDKomn8v2ef5zbTUa6h58X3lFC1rIuCv
IOCCYiLAQ1mrSWZvue3l99fxXbhtDrZqarv4fhe+B7bQSH8bxg8v0zwOdbO0rtWFFXRnBhDpK7Pz
1J2WR7fXDGLrhL4chLLV2ZCJAsU7DKJ/nKAc0YhfOYQR2PCA1pSa6F7rujlTPIss9ehbPczNQwwx
kYq+uMtBm9bQWVHuAcieLSbtV89yukh0X1IniCQgtNk/b9+Hl5OnXKKeP6Qt7zCaoP7dQhBn0pG3
v9ZnvPZh9TApjRU7WOXZOfPDYz8+ZOEDoXeEfqz4T2HM8Vi+9O0PO7wbzL1tkvtRt4k0U/mHwO3C
/Uyfyz4X+AG0jpc5YemRSXRR3/3FRAarvDoKogA8K/XWNPctMlkV0FXuwQEcRfP5rfsM/Jv/fl4J
BosubBsLkM3z/5H2XTty68C2XyRAObxK6jTJPcFh/CI4KouURFHh68+Scc92N4dXxPhsY/vFgKqZ
isWqVWuhW6hw9uWvrtwlxiHPXt87DKDtwIsLPNLKQiV2R2ZzUNV8QVkXb+rQRoaTK8Lst6uBVlwU
hiEQBwZOvEKvnQH8zeRlPqvO6MMMx/wLqJE6/WaqVCqTby8A6NyDDAyGgBp7Ex2SuUCdzgM9HqWv
fH7qrBvTUTgemQko3oOnAqkO5B4F72kDCTnqHc/PjcbQGQAxS0U6+K3jxBP9woDgOEd7bizSwACp
WQg8AlP22EksIGEC9gJgXhzQ/AmrURg+Z0tW1+fbmX7sxpftzSSZIEA4UDEBJAWvRJE3BLnZMWg1
DWtd9SHTGlBWVmHQqCqlby8AbCiw0rhIy4DCQyzZuGnrLqWTVShEP9bJDmDsxyp/nBCo1/2Nzd79
fr+2JnhmrXE7p/NhrTw6D7mqO1+yIBaEIlZsCIDgaOK8Ph6TGdRTm+b0rBV+OD35bFScP5UB4eej
wwF4QwYDfhGDUHAadttrLjnfVwMQLpRGmzx9ofh+Q79Mzs1YR2y6KZzn91uB/hD6KIEeROumcDLy
YmJtQIr2jLiFHrl16tJjSY/bRmRThWc3nCH+QoAnrAXtjMQIco+enR9t8Mk2P25/XnI68PP/fl5Y
iWHMdTIZLj3Tikekj+oh9pMl+gcjLqJsiGgA1ibevp6nLTm1C3r2hpsuC8IBfZr5rAjwpCMBa48J
7CweeH961C9uWOLluZYRk5y9bp6OZV7xVzsvho/22Abx9nhkawLiJhPK2DpgpWLzbE1bxynykp5J
eXs2tXeXxQAvufj6urkvBlK7S+U6Jb7OnJsup6Gl07Ab390OACMg9ITuLvBTYCa/NlIa0NarKZaE
pBOQmKd5PhN0sKhUISUzhQI/5gjeFxgwUS3Q0ebE88CpcLb1R9qcy/cvxNXnhYBEw8Wr9RU+n+B8
0LPKTUm2FBAEyC2iodFc1dyvJwmUNZ7XThY5cw3dOC3g6g6qiXGwGEwRWUktOSDSRcZ0NSVcgY5e
1I5VLOSMPReWoDU3eB6NIO3Y3rjrql4/eFeczV8z63JdbK0EUShPLJgp6ae2m4A0DELT+ZDot5p2
tjQWjfOPbYvSgQVrtQIPbBttx9cW275pWLrYWPqpDiE8MpMPWq3ww9JNdmFDmDzoi+mkXm3k3U+w
t8fM/7U9CMl1smbDAPCBACFQy8I+8DW3KSsoWZ1NercsT1ozHPKBHPWxV6yPbCSXhoSj79WFrwGr
CRq1KC/RyzapAl/JckDbZqXCctEJjhjiejm4V1F0ma7Usear7u2ZdbJVeCjJZDk48gjdUeZ9yywA
ZvIJT1MOza/g2S7Aqu5+Z14bLuNue1Ekc3VlR5gr9GMG9dDDju2OIaleWxXh3NvXDiLqVbwMXcwr
paVwNTZpPgMKBUmYwGxxUvyIpmbY90YEoF9ode/n57g2J3hkVA+TsqFgrS3Lz51zHyS7Pjs0drw9
axKGoPWdgJrViiYAXYKwAxjpbb01MzBoGmDi79BeWu8NCFEw+nHyvnjgDC+bl4RO79/ZMItgcmXI
AnpSOKMlkD9I79L0jMbO+nUq/o+fXzfLhWNbzKEO2qAEz2nZR7m59qoqPPS62oLrvBqA4AN6Ry+D
oAPDIfrZqtglBy3/rGdoPd4l0fYSSc+ogy4G9BuipiCCmhHFlEWVg6uzqvUnQwuyE/gI+5PR/EOR
FHvhwpLgnC2PoId0lQvxO5BfRRVVRDLSIwpH44BtAtQZ4pvIAkni4IwgUO1+6NMhp4q9LJsoPBmR
gIa64FvSyXnsSGaXoPKeUv7KGNmVVnCLna8ILGWjuDQj+AFWjzZb+MoYrpmvPLef5+FfTgdQSjpu
SQSvoPK73r6J5/Td0LD8nJLbuTtOh+0dJfNkkGH3QUwHsiHM1fXn+8EqCLGc7Nx4K9uiGXdFEBfk
hmT5ybAUt7F0Vf4aEzn1bZ3QoCEeoKpLuctS5zOEOEI+2r+2xyRbFaTUoTxsIFj2RO8M8gCDVB7M
cHbzq9AVp13+dcwXULfALIkVKj+lFtqOAUme3bjn99r7eftXatm/3xcuL3NiDd5dwFXb7CnwugNI
MyIwCii8omwpLq0Ib0dI//mtrWMUDnnZa9ln11MYkG0scNNCfhV1JyDwhY2V6znnPcHR8Ey0Yndg
407qJ6ZPpyLQdplWqJIssmUBt4yDTA7SaoiUrjfy2ATU8hKcE4Rr4cOAp+T2ppKNB1pc+DIYhaDP
LIxHr/XKztE5cJ7YjcvvfTC0o9EjiPOf23ZkCwOnuAbi66UionicYanswWxhx6+L0B2yo6nRe99R
EdlK5wtaz5BKXnMUovaUBmKcbmoxX/Su5H6YD65iwuQGoBAHigC4LpFElgRAWlFjAntZl+18SIAX
KvJiWTiJBMXK9bU+IkSg0JL7hTf7E3xXp8XFmISD/TiMWQx+AMVY5JYQ60GpBcGxiOlJe8PvfTYj
3oOWjVeHPCxBpjC5iutdZca83sOLXZWp78FMOqLuAOxTC3w36fuDP33a3mXrbhVDFkh+oka7MrK9
QeFQyPuZ08LWADZk1tEZ97ZxhyYzd8CLP0o6xW0vEaFBMHFhT7jFSAISaJBFpOcZgXIDoIrV7dGw
2oT5vgKPWZwD60f+IcNwZVQ8sm6bFRnwmGerimgVayqlc9lR9UBnvxLiuMjwCi7HADGXZRDoAATB
fc7nuGlvM18lMq0ysu6Zi/CV67NbVKBnOC/tC/c6SDGdvFn1+JedVaQRAVFGe7mPSODaiBWY01h6
eFwS95Xxp9k+bm836SACD02fyDFAeUPY2ENgmSSAYNR5sPIPwzSfhmY8c6iTbJuRNGAhhQEF45WX
Hc8zV5gsbTZbH6KUsEO1HlrPyU3aJntLK8+LM0XzvFbz7IjwIYTQRjQkY+xW7yc7u/4Nws3qmrlT
EKfNzlqw9/XbmasKvLKb6HKQwlnKbCcPOguD5ONtQV41u9l7ixtDPyS0dYXjk20M39Dx2MD+Rogo
PAmHiXp0TDyE6ey4lCfvtL1gsn0BmkaIXIJW5i2kbb1tfeS20nNj1I/j5N5r5vjYo2Ni24x0FHgJ
gB9LR5ZL7MtrF4TlBkCHkIaY+31ZaN5vs3Ny1UtT5lTBYLaKTrsr4EJYeciNTOA1QCzd2QjZiHFo
6CmosjAF+VjmjLFDngdHFWfJ7oxLo8Ju0JhZM5MZ2dlfWa2aDPC/1zZLokxX7QXZYiHTtQ4QbgIA
42sn0ddJA6oRAHtGn9xnGkpmAcmjPBh+vH+1LuwEQqUaffbLYHE0mkFoJU4nI85UrAzS62jVakcq
3QCV2duV0qbE7JfsPOnuLV3oc1L7H5pBC3WentG8/wLBWmBF3XNZDrFWtLvtEUpnEplvBC84VADt
Xc+k7vM50ctkXbPsAbXHM/SPD4lv/csFBRpNb0UhosAiukM0Jk/AwI6QMqYzyly/J/bLo6rEpGQw
2NXgIwDmCyVz8e4gRcpts6vQWmFCXNTRTks/HiD2rnAVkn0OMy60qhHugc9TOFwpyKlqy8Sc5ZOH
YvYEYh83SrXHdPj57sUB0QnYe6BcB61yEWHAaTbmhEHPzOyKU8qtAzOcyOxdRZVF4pMQdAMDAG4Q
aC04wh6oDRt0C6C7OGv+Mc0OqtK8dFX+fl5k6zOzqWDmjOcX1UAINzNQLf7gpqG4HlRWhOuhAb41
zUuo2PVOj8gkCDUkwOZGFQPJMpPgzgeDKPQoAJUQW7m1DlRnE7Ku52L4HGjVvuVJVNk0Lpwl5KA9
NMpnw2xDO3/c3guSq/bKrhC3pCQYHYdhkRx002UkAzXcx4ScmgVMc5nq+pDtCAuDAykCdvqbF+bM
p0Vr+ah9QLnna1U3UZ+PH98/HgBc0WaFv9FNLRyigbmj6drQVjPYl27odjoAb8F34MpjrVJ02krO
q4eetPXFjDycJ57X1usIsOFtCn1GRPk+xLiS3TKgzW75hxLy6kRdgD7R5I8mu2tvaqc2cvEEqYx6
7nflYhwHgGmC1tltz92fPLTwZrqyI9y0jcsGSlILqNNZu080J4Ly+n7S+0PePoH75WAZVWQnQ8TR
5YWy07H3aTQRVRvA6he2foXgN1gBnSvw9OF2ZFZoMxLVJSrm0225fA6SMSx1UEEtT9tDX0e2YVPE
jhW9UQNyhcDGc3tkCh5Sv4imgd0PnXlwyHh2mSJRKDkKHqIMcAHBOb6V6RubomUNRQ81dlhc0j7u
VQ9ghQVxSENbWNxiAYKZ/B4g5tBlv/5hzgBrAEwN9Kx4+Vzvyrm06IgsT3o2GtAkxjPkUIw4KF/a
8TD+A9ALxYC/ttbBXrwR6RhAO9CClFsy71Lr1que7UmR6ZZ4QphAOhXCRwgmxNrQZKL0kAUOnqHj
rVHsq/Ie3Or2B09VhJKuy4UdYdq0wUjtZC1zWsHjQiFJ8H17WVTjEKYKsuAEdGf4fpfvPPPYuREY
efmv4P1sR2vPB/5foWUoagk3Y6t1GoSharxsXC89+nPyiU72x5zbLBxnZp8K0PYpLmPZ0PDEgcoi
rkgslmBy1BufehMC2MBp0gd/DtI4g89a+WjbqOBLsA/Gkvzenk9JBODhPgkgxAtapzfRUtfbZg/F
FhiFgBztvqO0+D1JFXeJ1AgSSEjlI2bHX9f7uzegzgK21vSs999ZoIXF9BFESIrpk+08sAWtfWlI
fuHaujbiNBNz+xnPm6Tow8mhoer9JF0fPGhX1iiEyWIQ0/herwFgmJ1J6E23eXBrt6i0fH5/XIks
C8CG4JsGWER8W3gEbRmkaPC20F+L7iZr399whGTAXwMi5ymcjT0ueo30g/sz93ZpHVklyG5Cs4om
J97eXdI1gfNEoR0jAmnH9ZoMZdUHA0vxotZutJ3vK94Usn2FpnD4d9S/3ha/GPQnhqb1tQ+tC3qc
maIfBoRBd8OYqNqmZNHQhSWx8gUhcYulBBX8tWVv6R95zSJI0YaV8370p4fuZvDQofIFRTUxPJj1
xOUzrgI/hToTiPb922wxGkVcLAsILqyIt2ftVMFQr3kbz69eTYs/kME5mrbznJb+EbFnFJQ/t3eC
bKlcFJPWJJSPJ5NwOluTtd3srvIs7FBnLEzNyLIVcydbJHTRIXNooSryRlLcXUgJoBfwD+awhIb+
UBuIp7w+9I3d9mBkhlBFQF3kj2KhGBtwrRqLicBQ4tCbhKRJmNnaAZSycUqWfyiM4dpeUx3YFND1
EJxnGrgc9AdoGyWGGUGozXs/s+paZv1rYB3tRfQRoH3B4Tqa20cH1M0gZOb/4AZgAbxaNtDmEBAQ
MkILTRONpDY6XwtwW+tNqNhckvUATABovlWnCK28wghSZ2HM5yuOPZurkOGIEtOLvJT/6vpv20sv
e8oCVLm+jLCdUUEWDmi9FOWQuKgjJjy58zvyy2mHKAMFPZodj2m6nHlX3ATU3jHCVc/19dtCHH9p
W/RCbjXldkpge0G5xZruauD8Rv2WaeOucV7bLo+sUeEpJB4cJpFCXlvd1gzs9eaokAMJ0gqp1zYH
ff18mPQi2p5RiWcAFSP2BtLumFPxMPXNGExB0qFTz3MiBD2hPTpxFajqpVIzaNZYJTER7Yg5ZNQE
p1wvF6S5LPfGGIzI95NjZgeKOFs2X6heIOO+KmJCxvZ6vgDQcIm2knBa3rFPwfiuiHIknht3HTDQ
fxJPb54ldctpj12JgkhZR057SPgRZGHc9UMC9pjaUTFfSIIeH0lBvM/xnkMjtHB0rbrt9b6xSjxX
STQXJSraIGAxj16WHjtvt70VpIcLvSJrRzrKcm+YKwlLurYI2vKskzTUIBSWVUGYcQNuaQxNkOAH
A/RNftWO6nn0p9ldPFooDa/JjgA1VfFYIynpZb2JHkJgzbxbgJ6qMOs6+5ZV0xQi3VPHrkV9lKMI
iRLkF6EwMZQhd8b5xndrsM+5zV2Sd0UXsswrnsBL0qPZ2Q12LfF/Zd5Mb4bRnnYU8asiYJRt7BXq
vVKuwcuKEUNj+oPj97TErVe+EHsGlsnGNUFUQCZZ/gQNYv8ZEoMGtyR0BtVXeW7dYAqJnp/6Nr/z
8JIkEO7lR2RE77qxiSfIZRgp2WtOdeqhsba9R2QHDCgqJMVXfjn0q10fMLdpUw5OnhqsBewwZtox
+4cCIEh6/1owry14Ex2WwYOFioS9fjuoVGVkC4YICOGkj//wKrr+vtW1VoXjVp+HernpqhcfdBCp
+eMfpgnPBxuocnBniORY1DDL2vKT+uzwlYknrlQ4F5kjAt/2fwaEOzdvbSujJQwAhbIfqmE3zlDH
wGn5jbrNzdjpdTjXWhZvD0tWIUZ2AU2Qq5gSinSCP5qAQW79IqhAC0siqwii1AXpVPnLyZuQeTdQ
VA74B9et9l77MwfUZ9u8bOkurQubb6h44ziJh4Yzepd0wa620r3fq8AWayws+iKwUKOKgSQvxNXW
X3ERkAH36EOVIK2RQ+lDe2iOUBg9JVkLnpDKPI3IC5Rr5dv2bxaTf25m89afinsypL+2RysLq3x/
xUivjaFwjde/g0FseKjLBhu1RZOwHXR0p6WM7kCINoRZahHF0ZbMLkj4V6pXQKdwvwlvBK2pLdYH
pEGZt4mA3Yty78ngL+8eFNw7Mh6rtDIct3C6A72pp3nCBdoXABwBpxcyF2qxULAOoQK5bUviq65s
CQOCIrJTJ4lfno16bwdhaUbb35ecQQwDLBtrjhVCfEIsag1otHMmtAoW1lNuOLuE3rHqd1vdD/VX
yGAqrBmS8PPSnBgLJEMHkHQCc775aEDHsj0ZYHTNqntHh7z0dJ/PEDn5Rv0hnOdnlj7N0xQ3EN0d
v/Hkd+PuteD39vil8/t3/GKSzhqshaPVtzpPfL88Gvy0/XnF9P7xRZfn0IIYT6eVFShFtChYHpkP
saRHTp7S5FOlf902JqEHQsR4MRhhs3iN0XM3yGEtRx/58qVLb+n8Vdd+Uf+2T1ioJbcV6cOEmREp
PlTshPJM2NiKeF92Bi9/xTrlF2NuDYQvuNqrs9Y/DzSs0nBRUWdI3AoGuqaE3LXk7K3TfmFi9lwI
yPZYtdIZds6i7R29OpaB+QHoveP2pMpH89eUcEAGqE85eg1TenVbFz2E6U9MRRMkiZCRbABMEvUr
FJzF5CYgZDRvHHhr6kNozP0ajH4831VRn75uD0a22xGH44M2Gu7QSnY9b+Xk4ULzcfVVxZ5Ct2q3
/XnZslx+XnCMmc1YZ1oYR1sc8yrWfdCeAnRw2LYiWxHAhXB962vXlVjBxKYImMXM8kyzWK9OYwcd
ZsX9qTIh7K8q6BdKCEyQ3I6r9J6ssfw/aJMix4QGBSDI0RGli91veuvO9mh4eDCEuXeXVv9wdayY
Kty8eAwh9XO92JpfDGhDnRFs0yGcHkBno3hISmcJbwZgH/GKfNMAaQ994bT6iGdDWkPqSI8qfme7
Cm8iC9cQI6ItEc9uVALFdlrdMPncpJglSv27wchPRAf22gFxI1j9kUeLzFaDHG5qhEXbPHduE5mQ
ftzecrKNDXoAqByB4dDF+bmeytYeCR3HuoIcwqDvoV3m7CAuUB/LGgJlzOXN8z/YQ9QNICaeJ6Dq
uLbH7aCxO1rV5xwzOiMzc+DZFxSqtq0YstsJQIP/zKzDvnCja5uGFUygVihG726s3dBP64eqzHaN
7d1moHPRszJukB7KvOXGouaJN+Cst/k3hxWvzKwehpzuqOXeu63/ovhtqysSIlh07qBbG41o4OkU
s71riszU56Q6I+v7w20ZQ+SKztcB8iE3aQnOD17aZdjqM+RujOLO7dsDSLG5YvdJF/7iVwh3maEn
iwlJQzjMGcK7nxadQFazD3v74z8NF9t7bYTFqguHNcP1TK3Wqc7WXNxrWnPQK+NgZbi0i4ZC9zJ7
cCf7qfPmD2XdfHRnVaAiH+h/9kXEXZXN4G5JYT+Ynq3pKbVCvYO4iGLHyTwGCmu45bz1LImuOyd1
2zK7bDDKNrLYQ4N+Zj3fb8+lyojgvHsbaol6lTdn7nxv2FHjPxZT4VplF/bK4Yo6MWAtb+qsbT8H
Xpq69dlEuV1v72YtiHR3OmrVTdu5ivHIoIqAkv61JlyrYFKb7Lbx6rOXfUVpB+1SWYQkecgtdJsX
WZR24Biub2z7Hs21ihWTuYhL29a1i6CtTfXahO1icMLafuZBFoFgNnRx+PriI2pziktFlsC7Gq1w
5DzkAPSs8+szxHn3Uw/STv3ZmJrdMDz6a4t4uzNsCC0OKtVZ2bZxXDNYqYV0tCcLORXekdSrFoac
DZo6fOtmrr4ZgwqqK9s4SPhjzyBzszJ2XE/nSL2ezik8brt0z4sT3NaNccN0F9WsyTvliQpLId07
lwbXUV+4+B7UzWQEO/h56PZ5G4IwdrHi3j/kJchQQ24+Vu6RqfCg6yhE371e1Wu5E/3wYgHacpdh
BI8AwNZaVB6Iuds+4NLPA2uwXk+G+aYVJ6jstDddtBURsIHV9L7tj9sGZFthRWb+SU0h2S+sUuWy
gC05MI3ceeLkpPVPSaGIKGRj+OMFQehoIEGy+uOLdWGETYVvQeXCbG5r/tnLFRGs7NwiUFnvkj8i
lUKkn0y5STKOITQgEyO+E9NBe0SCBt0Oy9nq+K5e6qftWfvTwiEu+6VNwU8VFVjn2hywWbC576um
jMDCc0hXyd++3JWg4E2R5R7qKkaH05602T5x8xgpYSSC8dbxm3NbLRGYt/c+I3c1y+5AQXJqHBpj
NFHGsp+FXe5yc7hloEnT6jb2BwaF9+DWSrxTa7s7vV7i7TFJd4IFb+DiZY2+GGGZgNJewLe7thTy
00B2HjnU7+eiBnMEsqt4tsAjADF0vRMQwRaOn1N09w4xMjyaqzgtUhdwYUAsnZrovEo5ILpn1/FD
xzrNIKB1WLV3tcfK2/X9I9N+dCA3033V7Ek34d+hidk/y5xbNBEAgTxoIMJvw857Sacz7c8JYVGl
Yh2VHqkLa8L2q5PRNVMTKPSa8WeWzTEvS9WTR5piuZxM4T50JwATgxrFzMQtj03vhrxzwtLtwjy3
Ty449dpm+QL4w0fbbPdF7T9WDjqNHCvKJnAHju6n7f2pGvP67xduhJeoF/lrbdXLwVrJUFdaFPex
9ARczOr67xcWyJRwdGPgUBvQL5qT48KeLBW4W7VPhFPmMi03vQErVxAeJfbLDKK6tDrNJd+X5IcR
KGIa1aQJN31fMod6CQ6ENtxakMooWkUiTlYKxJnGqxt8MH+q3teTlhag9V0g+n1OITHPuy9J8YJk
gp48TMZjwx9850lb+rAtP3L6ua7asCI7G8LVtsXCih9I9cUg39kERW1FadlYZ/KNi774YYKzyWev
TtsZP6x0HzgpYh+Q+bQ76/PJ7OeYWgC1k/Ngfl/oT735xtt9lvwu+lPDX7f37f/nHP3vDIHQ8XqG
0PnfGHkFr1ctRtRq7sMEeF+YG83eQVyyMD3swdWT2l2sTeywsD6y8XPBO300Ev0GvE4/t3+QdGKg
auUAnIfqvvgy4TO0zOiMRuJ+HkKLndBqcBy1JO4dxcUvPU8XhtazcHGelnGwF2NCQ45tzjcN6tJ9
090OSokA2ZECVhId5CAhAzhHOLZToSVZVuH+nx0nQmdd744RddIQik6gtEwPVaJqkJburUuTwile
5iztlg7evup5lA/7wP86IQ/Ngscy16NJR59GmcVT/2XK9+gWikxt2rnjQ08QbgcqCQbpMwIKXw6o
lYGzeoOiMALNqujak9Qsn2d6gMxkWI/HgX5weB5y+s1mX6byvL2JZI7l0qYwA66ZVQZfHYsT5Eca
Zkt23DYgXdWLQQmeqyF9YiwlBuWMdId2r6ihr4GrhUvPYsN+HtLDtj3ZcwUhJMjlLRQT3zCUsn4o
Jm/GLupofuDtFI+JgwLNeO+ubSOlqRiefP7+MydGKpbJi8E2sYPANUaBLeeK4cjOngdid5xvoIXA
D3J99poSjP+eDqdjAt/r8IODLuC82W/PmfwcXFgRQgTsZXsYgGs4U47qx/xku7dNXR7AQDN1zw1/
sosPiXkHZdLQoy8UHLZJ/zSxfV2ftn+IdLNc/I51ti88DbgwTC1h+B18uas/BUXE+1C3dp1/53qq
MatmVnA3/aCbY1HAVpZ906pH7vyE/8zzL+VMIRH4qXXObD64xVe/PXCPhmvjra1iRpQGupDXwgoj
2Q3QvTDxC2sWjYAc6Ww1jzr7qM99VLBjUTghqISjIIGqnGeHrvtYqM6lDNiCR/3a6ARAiYX68/Vc
+wtdchDZoQGpGtsdsw3/ifH5a+HQOkRr/S/XbaudnhnJ3nFZAaB08Tufze55yJvvY9GrkijSpccu
R1VhFScWES7eOIFWcW1a6+xu16b6OYO6pYZXWN6V+6or44GrXn8SEm0DU/DXpnC44IW7gHpo0AN8
8wFApx0vzV3VdDtfn/ca47FdFx/6uv82FclRJ3kMVxlTlt9xy4z/Yedf/BRhNVyfm824vgTs2QtB
rh3lq+BfF7p5tRv9o04/b9uT7v4Le8JJMzTeaNyEm9R7+H30l0M95/fsVd+2zahWVThkPs9GvRjW
uLU7NlYQV8MnyuDBkjZKdRTasNe2Da7RoBgtXi6pcJ85TcvA7A9/nKfNc9I2P+tpOmUJCZsZpL82
taOh4TsUThT3gNQukuC6hW5fhC9C8sLXrLGCoAnyR9lwb1T9XaPTVwgc7OqqvNW15pSXS+zxf+hX
DPDENy3kliADIqKqiAfcpdGgv9gMymO+kFMLzB4DVoY6jmJmpTvmwtS61Be+mWQGSewMh8Wq5h03
tCdjGWJe1Aqw0bpAbxYQ3Syeo6PT800dqZ5Ybrc6zJQNC/v81gSUot51KpSP9N6+MCPsk2YeTKoF
MGMm7Fup2b8L4ilGIt8Sf0eyRiqXE2alST0u8GigWrzPrOzOpEMVarPDAbBDg2DVfV7KeUdmaIdu
HwLZ4DA2NDeZYLEC6u7acgp2Tz72kAlyujKCaEeYtIqwRGYhsNfUD8CxkL4V3NVIh8LgNgC/XnNi
D7T4P35e8E5BpxVITuDzWv11zr8lKlCP9OevZJvAYeCxIRZH2ajh5y+AlKMR/CFPu0ccIUV8ITsu
qPX/Z0IYAvraKmswAPC2/Th3oppHmWqWZBvs0sSbZSYsH5wBURtLbgOwenmUQ6N7/lDPQ2TY5S9c
ox+0tIu2d5fshELvci3CgmoRFH/Xu4ukS9o12YJ8Uo6s3MJ2ljV8sqv0AeBmxSS+NYVcOTBx6J4A
pAx/rk010OoAcTRU6bAFgXvMv7aIRPrEeyTEd+PtYUlisTUxjzDbssAja4pVey2vl6BYtZTAtx0t
y0/AH8JlLkKNHPrxs25QHCPketx8V2iql6h0oOBLdBEIBqt6z/VAvYEtpp1QCCu5I/pHgWOO9JFa
B0RonRG64LNRWXy7PzFaFOuhZwdAoCnWjqYReGlq4lHfjtpHkEJDDrdEokeROpCOa+VI9z1AV9HJ
cz2uZFySFpIRIDubIWE6ON2uMuybagjuzFlFrPb2OGBEF7aEE+e62hI4He7C0ivAja/dlrUZ8znY
0y6J87re6ax97GquaPOUDhF377pjoFkkbpuldKkLpgc0SA523DUT+lXTMQxydlO20O/b3qSyVYNe
musABozsu5jzWZKJOqQBb45JfwYzUJw46Z6miGXeekdQJiH98IcEUX/Tm2J2idFmPRJLzrxMSGq1
KLy1Kj4omRFzhdWvUhbYg8Lt6JnDPNoMARPxn9FpETq1inNANleXFoSAZRydMvFWrpIFtDgNQfUe
0V+eWLv3LwkkygDedcE//EaCLTUTtEMMqBwuyU2rnRo3nEaFx5W6pksb6x68CCVAzpXqHUNUO5Mi
nAJITHyquzl2i0MyjOFoPibsYZ760LBftge3ztF1NIYI4mJwwiqB1tGoFgvPksLqdrS2w0x/zdBw
SpcSZUwOAgLVvpCv2t/pFFZNY0bacQcWae68DHV3aHkVF6BIU5wkSc7jemjCNZZ5PXDeMwzV9aFN
X/SiiQJyNMzfWfa9q8q4rW5H+xMaCEPbuqlByW0PPLKGk5c9b8+xzIFczLGIYyGQhIMMGsoVnt5l
oT46T2Yz3JRdtR9a87RtS7GegXDP5G3qB6itI8sfPBjzHdL7gV6GCXKe7vLqqdpfVfs2MK/3bd7z
1CYOnn9L8KHMf+lmh4YibFj6Y4CCWNKAA6RZsf0/jPFxe6BK08LNk0PexDTHdVbbWCefgZXO6a8x
OHMfN3ryai33UN4I3bH6v7kDES5hoFWozDQMOWC7mj9S4zQNirGth27jUIrddm3+v4cSUdGn0jZP
aZcdiwxC2kMVD56mOClyT/3fiQwE57MEk5XYPmaSG7/B2x3O/Mv2Wsku7ssDIDgZP9OcIujgQTXL
DTMNzEgMRLU8Z6ChyG57zX8YbHYeh3/Aaa4uAA9opOAwPhGwN3Wk0OoK0YnlZ4fSyMLFqA8959HY
kGih+9K8qdI8ZvW+sG79UVHZki4jGAJMMFAg2y8imxfD6J2phgMK9Icpid2kjMj87GovM4Ch2zMs
N7WW95y1h1KE6jVpQTmneCmMII4zI0Zikh4yN3ZUNQypfwGD5f8zJPoy28v1qViRAQkIXYxPlPBw
BSDW6Z1p//bI0/awJBUTLOCFOcGdtU5dlE6z6l0Gz1UDXFtNIFH+0aU3uvWz9+7r4ji2ime91F1f
2BR8WkrQ70+QNQMJrXdo/TuzdcKe3TuBIq6UHrsLO4IDm61Mz6AnjCq2gwzgp3b6uT15qqVa7V/E
FHaBt3FrYhzd1O0GaoZW6+08HsQzaGU6k8RZh5r2tk3p5X4xpvXfL2ymc+A3DZTGz457zKCTXkW1
FW+bUO4JwV01rT3oeY15c5blQ+Pncdo4j72V34BEMK7xlqS6fkAJ/GhMs8K21JGBOgkV9BV4I76p
GrTJ6uBehCNr+shr7lLggiAUkz0nBd/7yXfyfoko7H+U78CFjBIwGueu5xP4ZzMDeikHb4axJ3Xw
bayLGHm6X9tzum6FNxcOagVrGywUlsQiFEj5bO438FRVQaMx+EY9BfRLZUAYBzUIX9wUlybT6s/T
COVzN/2+PQbpdr8Yw/oTLraerxVjXzcw4ThzaOVP/uIfUt6GhD0axSd7UsWXUjdxYU/Y6kXpLWlP
MGetiezSSzZq4Rjs1QLr0qlDKg5Uzi5qQWLmIEs4y+kEFohiiCCvlPiH7XmTHtmL7wvuTtNZMUOv
EoAoP0rHJ6hSqSJ+2QiQdVkDjJUPQWSA6jMwZAazhxHk7o6gwKL38fvHcGlBGMMwa0NWzj5uJbBW
BBiIbdEDyprbVmSXLNpWdfTG+MGKGL/eYctAvYI1Gi5ZcH2Y3bCbx1ct7cPFtqKyVwTy8kn7a2z9
MRfbmeDVXpg9jKENf9/lHzRfJTkotYA0AFpxkbl5AxhnLQ26yncR9hVBWA9A+XXh9oSpLAjLQvOK
1e3k5OeXYPlYeJ/+h7Tv6o1cV7r9RQKUw6ukjnbLaWzPzIvgSUpUoCSSIn/9XfK+wHHLjRZmPpwN
nIcBukyKoVi1wvVfv7QBgQGAuCua5wFEDs5nKPWgiZoBE3s/hK22lyJCQ3Va4yBcOlUgE2miIoP+
y6c6uLK5C2t56FYV9e+uxuFYFBHkFsMKO77JQqtcgWtcXGM+WkyoNIBOttztAc1E4QnEk1hYKf3e
GXZU+l9bw95J99v1Cbz4eVAen20O527MIrlqAYh2pgZlIGp8HYH3+XX95y9+H9CsUX6HhwuMI86/
D00tjZAKP+8KZ6ONU6xsD+LmRUTFSqRLHwmqCcjxzVmGd5nmU3StTaYjIzC5Ew2ijErt1LQ3XS/m
JmSS59U/LGxYQ4HOrdvwqVjKajDpcwrBS9S2mpiHRI+uz5x5cUAoz70bO8w2O+dTF7QkTeu2rO5L
yXTQCwi61plCndhy0NuchIq7AkpzaL2+GgC1f+cNdAlyJ6UbomCuXWdcRbC7N3ZiKMVGg/haCB5u
B+0RKe4KtxOhysCBTQPjl93KFkS5roshjgwWkRZMaBVbekw05n/jXapWVvjivrFRgkcVHP+HErwH
APPiFKXCGlOtZiJhtIgaPent77aiKzO4SNTeg6BWi+r37EEKf6LzCfQBcmCkbGVS9lqHmw2G2bLX
ewK0hSmO+dhqr5VtZ4+WW9MbG5Isa4nwpb2F7q87O1nMMO1FdtCVI3NciBDfazmsUnT4r2EXrLUB
F1NpQU1N/xhkMZXtRDSqCJYJzj9alaGPgrGw/uEi+hhkcRFJry+gh4EgWtj422mNOXtxovCeBCAQ
b8pPjRGrCaDmn/cVZEPc4ahTBwYmSitX8s9LZ5HtQ0prtifzUI0+Xw+27O0M8EnwTvXyqBMtrHmz
AVEqVJ29cjZc/CgQ7AIJC71Z6Eidh/L8IRNO7pT3ut3J/eSSFkq8qRfqXlfsr58T77WmZd4OeCP2
EvSnXSgnn8eyiOdWRLPBAR1BQ3IU9nk9edadYzfwlMh94Ye+1UxAGaZsM6gUBeRp8L9iqr/pcmwi
ndttPEB96eBp3Mba4SrUnc5CFTjoE9y5fWzpGiR/xl58JQXMY4u+l0dwufsQje9qazd44gV+m+9S
qfMUIle9fUfJ+E3nMr8JJl7HKPHYG58UYG7azD/5aElFKve9+xr5TeTK9iuUM6bHXm/UzrHYV5Si
3qQuq0cjA+uzBKzqRvputRlBRIIQFJ55svqhS5rtRlXO8jxAtDVSodRnTk8870v4GjPzdvKcNBz1
wgnhXJRAENzdi9ZzwlG0OAVIXYQjJ9/0QH7PIfkSAU2itnn1Uk9ffPXQAi0J3ZUdxNfktuoZTGAa
FeZpKWIBtBYMTwcOAScZtZkTpS3cwjzD33VBXcd0AOvTai1wtG2UP1uLtNFgjv7RB+wtoujIbcuu
pf9yFAANABAhWOif1XdYSxSrOB6/CoofZl9Hyn5t+crRfSk5+RhkvrY+5qSMmAPJ8hIQcj2Ca/KL
SYKNqmExI7ItvvjKTroAyJ7d3+BlawLvCV7VIh4ZMdaRjOV9aY48bIpU3Ae51h5aN0hvWizvyMjl
tPE0M7gxmJ4/DRRdtajTJ3ECM9fdWrQkxwnFgt2YEWulTnRpo6Np7eJNhhrfp43uWmDhyICW91Og
IqK3caGDWlQ9r+xxzOlyiweoIIK2BoPFTzoMpEm70u7xtClsl8zUMvEFSeJP4qs27EfbvctqxncG
7ppb122clXt0Mcb5HoXTNvJQAJ8gLLMkAmHzDX4qsjFhbrNnnnzqAy8SEGBa+dSXbgGguuZxoliL
5+D5yuqIX9nj6JJ7Q76Cn5euTOKlfOrDzy9BvMRAA0bl+HlZHOl0BGDYc7a821jFz6b4h2XhA67v
gIiLr7Z8lgxTq0NQCbx84qb3mZedXIhsM7KG1rp0o6EXDlwYINDY9YtrmZVtZrBgBDl7RtA3YBXb
cd46W42tXDLvjdrlCvwYabELXTg9owPKEMnN7kom9JBp5iGFE6sjiwjY6LgaSBgMYm95aiOCMclN
69XNp8iS3X4kdawJMxZi7U5frM337Af6CzOZELkksvHzNZOb+pCKVJD73vtp298D9ttZc266dOB9
DLFIsBrLkLQrJYGG/9s4PGXBndlt0+oxg37f9W2+NpjFJBPIiOYmxWAcW4ZBfRinmce8spsvrxlM
2JwDgQi0SBcGVUDHtRmgG4MCejrxyEOtp/AO6FCuRFrk3///2/wv0iL/1ly9L9IWkUAt0SNIl/RR
WSjraKZlsU0t3E9FC8/brMPtqEv0Xa/P5oXvBtAz0m8oyqB0uhwo1Kk6iILXUMNygOoxuXur0vKQ
Ns6elu5rY2ub6/EuaEhB4gt1YchVQaECJ+X5WkwtyM0GPJuANYORXDXduPmr5hnbckgAi9HSejPk
X2nQhx79I2wRFfqx63/61hPeDiGmEcTn4s7w18QNP597yAlhTYNH8fwuXnagYLCn5VmWyqQxXnnV
bVz6VRYWIGS/1WAfu+Dx+jR8nnZM9/yy83AjzmrP57MwUbfSNFuXSVc8ivoHrb8RKHDXRhXrxtv1
UJ8X2FkoZ/FChnR237pSyaSqU2BxtkG5qYA19r1nlt1TGUO973rAzzcU7nowx1FrgvoHGq/nYzOI
ZubwmlBJbW1LHucrt8bFn0eiC61YdPA+1Zk6Ii0pHaKSPiNxa/yx0qfrf/+FfjkG4M+KTmhGonCx
+DgE5m+ozmoyYdOdPcJ9xzxo8rX3k2rcDvZ9bf8m4kE648rBdnFg/wv73s35kDN2CviAripVAsSb
Gzzm/4CsgzQ2wFnAKgLWBxu/8w/DC4fkXQkcfzX2kU1vimImLe60/mVlAt9v7vOL8DzS4ox2Xcnw
5ilBlWlAV7aABNg6Qv9hZb3/XMMLFEoGrfu1973yUJPOPlS228UMcoPfm1T1PzyPgm7s4M/TJ2/Y
jqC9gYFiyW2tDy94MzoJUFvQQigqdwOAu/ecpdmvinkOiwrlpD9VoEtIMk/D1ieUfbUK70vJWjPq
BrfZZY7Nv9TGVE6brAyKu741zT+FyPiwd/EcuAENhT5rvKdRx1w4AIrUvy3qbnqkdd2jLqSND7mv
veReFTzAVaPeBKTVd0ROKBNlTZUnInP7HXq/ThXCXcHaeDW0jyJe+PzAhwqy1G6u4bHJgGMkZpaF
HKDcncUrsByYBmOJzLa23ZCymzqfukNpOH2YUa6Otiuyg93iHijVmO80LBjIz4M4P0AMYcsJNeNs
NNN7A1k9GixgJJm2RNY7DkNkWkUWhMzR/a+iqbW7vOwlDR3h8B/CF+Soq63fsz9p0L/ZwGCLQtur
0oo9aL485qXb3ww6f8i10d41E2WH0m2nTd4CBAWaio6XHJUR7+wx8iCudJfyrk8Y2oLfHLPQfrUg
tGyLqeRPdqBpNyqgKpLW6H2n7tyoKcb6zullv6tcWeILG0pGhnTy7z0z/IcW9yPEr4pfCrqb20Gh
gui7drGtOzpszCD3tqpw2ijwUnFE/wcefVad7kUedHjEwt0AwBcgEFtzigyjKg+g7rj4FcGjfjJ/
sNZvID8gVawcP4+RmI2R1gA3Ej3rhRFV2lQ96qNXP6u29x8rsy1POdSswha9p5vGy4w7nhKocaR9
DUQI7Jg6I+teac3YTvrEiwgU6XceSZ2TYWXgsYAQAVl6VBmkOcC9Eiba4NF7Y2g4xDsSp7HedGlp
f4wReVRQQg7BBd310NcV2/BWb3YF0zHZooaBhi/KDYp18FSQ7bj1NIPHpjOwg5u2xlGzWL/zMsjX
File45o0aESHlEdmWZo716ZIKmrfWTn3P+dM55t+cWzaqdZ5fV+VdyB4bc3gKy12AdTk0+Dn9ePF
u3CjodwP3Q3wQ+1Z9P38HEOZLZuqZiruJit336jjlTUMlJzhmFouwx5AwYrZqb/x9FHtcZG4oRJm
EHcu7Y+eUQXhVFcarL+/o9oYOfAjOU19WUcm+9bZOsxtvXHDClDxhRrVfV7r4oc/YMWYbrEdRmFG
sEwxI6oL+67BS2kHX+FpUwpQdEtWDzHtSXsa09F6RMeI7jRTpVuewipkMpW4L5imxd1AXmUw9PvC
QWVEs0sv5oxD0RWC0buy7tgPNpJmW7vBT9nA7y+jqLp6qgiiNkitk6QoT/WBvzUdNjzqUomNH/gU
qM7K5U/Uqsjewkt101fjn3qw4FPSQ8LAkjrbcbfukQVofR7VBAtiggAMEA86XiKpxUNvKMY/Y2HY
oV5ysUsHeATlFRxWKRmKu9pgXdQMOX0QjVyr5C9Wz3/vZ/hzIwvFvQvEwPlH1TB+L5BsTGiQdyFr
2xvkgtvGhP2J3nsrClCLFfQebLZxQd1xlkZeZr1BWQW1Qi8/8WonnhztBNnqezhV1lHq+xVIZ+YW
Zjy/zFZbSbcv3PHYszpq5yANoP2yuIKNoiWaw438DqdcC4E2cOsaaJOtbBBM1fL2BQ0XZ4MJY8JP
7SQzzYCalyq/M0VscahsblQZo9Vfsvh6oIuj+RBo/vcPGUtalJrC6YlA/C61i7CpV3LXS6kYanQA
WqDBA3r/UluzyQ0Jx1Itv6OWSnKZPxMmOBS/xR9ViIc0d1C7NU8gd9wOufjd0el5ZYRzdryYSxRZ
MJP2fOSgt3k+RNgxlTaEGNPEU60swtytg90AGYJnx6ytkMIDJHbHgex56ch4YB697WsybEQnYAo6
0fIbiPzGCSbU6YbAzjFSbpc9t4ZXxwHHCuhhObtNUz3Y96mvtrgg/oBHQ080IMMhG7OuB2bHINvK
ofyxIcp9yMFwiYyByFuRg4JqgoIXu4U3xShuo1Srgmr6JvFVHlLJvQdIkmZ/0t5vv2Q6Mqnrk7PE
F/23jfB+seGDgafjshZVGakzSjMYEjt40rU9Mraw6Js41Sp4SMa59tqLDEfOSm118VT7L6oNTUwA
fsDY/dRSrCjxMl8fYO/SxUg6OB7HECRoNJR3iBPsWq/Od1O6hk2+8GRz59IqcPSzutSSgDPU/sCB
pSruiOWd2jSHkUlqvkiPHoOG7LI8fViZ3fklvFh6LoTgZjMbUFNQXzxfetVE66bRPZwVndfeusU4
3VJUuDbCYeZGNU55xCzoHGelGdxZoxvcMJVrRzSY0zVrrXmVX/tTzMWfwsBtMrib382SEG09HAOr
e1TW9Ne9J5hnemgIAczh4WW3PB2ZU3q8cvI7zzAi3FTh4D5TiRasWHl+Xzq4PgZavE9oRTUJA9f8
jgWvJaSNCECn17/epQjObGAOwz04Ei3baJIGndv6DKUKYwo1R4dB0Mopv9gGKBwFoEhh49nQjMbh
tJisQAXtUOpYj0pDBukr6Ps1Ya9pIbpgMQTwI3PNI+NSRKhpAjQLzg2YvYuzsJaoShdDh89DfO8G
D3/vVjm62hgNDZK8c3Fz6mTIn9RorhkIXboIoNeoo1QCXbe5UnW+Aonkle6nykpMg8pdKSzzuYby
16NnqvoQUGC9XPRbYJXldtusxJWa0yLYmsrI/vz1h0XzFZgiFJTf9SPP/xDDl5bImLSSjpBjUbfH
tSryhZUz2zzNlDRIJKNcex7ApE1VZTLzkubWcO6aNZr02s8vP6LQpmKwINkz8iMhe3Q/r8/PhaPi
7M+f87wPOUHLbWIA7+clqP82/Bck34c1923zwqUMpAJWPTYYTrwl6h8gPNuQdeEmnUeqFMIAmgc9
pgJWcNAKEB7dePAmeJjrj3JHC0C80ZntjloKjOPQZ48w9QxBe7S2Fffah1Iz9A1HI+ytoo38Rgsk
ViHSThTsDWcNCrmY/f/uLuyeAFB7HYzRxexXQamERnF3cdmHeeU+AZTx4/oHWISYz4WzyVl8AEiM
lqQCFS/xvMfq0Pd/h8XGCHQA+3AK6Khfoqe3GIHfAB6Q2sxIWAWnsHK4xQP+9foIFktoDuGASQ3Y
EGpv1ieQkrRaQway9hI/N1kYjFr+ouepwAOMs5VQi8maQwHQiURitj+bDarPVyuUBDSBtIqjxJAF
dUhym/0oNBRW/npEOL1AUHYgfI8H6+Ks5iYa3ngbciB5gDlqi4jx19z4+yfU+5NizolmcfXl4ioo
ig5OI0WSTtaGQMSO5RtXvx3ZGvVyXkIf0oH3WUPHzsYDfKYJL+GdRj+mQlejSAyDNYcOdsqbvIei
3uDn3wxsvfjvZ+9juMXs0dYDJdhFOErLEBWBeFLZxnZ+XY/y+U2IOcPjDIVRdCQ/sTBN1njM1H2R
cDEbkbs7Xya2LcKyfBuA+QzsHki5ans96IWljtQOL9DZGx2WCItExIO6ytT0E4JOfTiZ925Pw8Ja
SZgvLXIP6FUIiaEBj970+SLHNhutAVC2xC68UL2kw1/SS9/Xw8cAi13kSspsrHGR6C+wrQ/trW2s
mSDO33i55D6GmMf44VqB5Y4kRCFEttehBab9ilSKQtzK2XlpYQOkCBlhdJNgQbYoYTX66KctQxTF
Qy3YTbCG2br/NFtz7QpYYsBJrcU3zzyPDSKveJIPwRa9jFDiLWG7v6+vrAuPM+BB4EDnz2UGaNQu
do07+j2tDHC8mwEbc1uAbMhRGM0B6bmpHEiqvcg1wbFLC+1jyMXICg24XytreSJPVrsRzf76kNZ+
fvF1BB7i1PQxcUP2MKo72Kb//e8DrT5rH+OMBlrgfI11fmsaIMKypPPHMJ8bEmvSype2+2yZZQN/
iy+zbMT30DbKgPJmSV4+m5kbE/69Jl//YRRz+22GImIdLzajqjxpO07FkiFEmh7Z3VoN6+IgXDTI
0IFDk2x5zYwiHaAprvOkNlFyP1TBdmx2/zCGDyEWOQzrXc8omcGTcThyuR//LkfFeTV39VCxwP9m
9PhiijquV37ZuywJxvbYjcPJHR6BqfvbMRgw1Ia9DJJ5dEKXd/4E+oPRjNOUdOMRrXxUd67//ucT
Eb//rkOODNiGdMD5ajWErBgDejGxocTF3T8MPZJcHVObb4hNVpquF4N5uB4DkKtQjpj//cPx68Pe
ttCzekoCoznU8hQAzCj1ItRHJ9SHf5i52TcD9yESZZCTz4N1gLkGOOplkr111t73VybuwskIlDHg
zrNlD7aJv/h9U1kNqXptStAPu7dMBnElv4sgEPIIjjYEZfvg2a6qJ41nx9ESz9c/2+fdg4KsMbvU
ogGG/vjiEJt4n9nMYixhhvlCOv0LqDK/rSFdGeTns/IszBLHZbu9AtNHsETU3h9dQl8JlaLrI5k3
4fmVjBAwPkI9G/xxFOTOP1NlUD7CQoYlmfo+Wv4WNQ9ojAwx5FTif4iEcgdyddRUPhmvZ4M/aIbf
saSy5I1HeRZxh0Z5j1SQTMMKF3mJ4ppPhxmr6KLHrwe4C+Yv+GGtp0HaUcubhqRrRbtFJBHpNe0f
hJF5N4Ewpw1z9ciu7oAGLsPeb7Jj6Toduq199SRhybvJzSIIu85Vm5a5dphyPh6uz8iF/Xj2N87f
5sPfaKvWIA3nQ9ITfVPlUP4lojkqqObYRvMq625zPd6lbw1OHQo8UASaxUTP46H853M0aYcko2Yb
mpm2NynfgJ54Gsmq+tB8ci0XFnSOUG+fDXQhAXserGdOo9O2GxLD/K3E70L76lnPXN4bkNptUE8+
6pV2cHpUz+mvyVp5316a2Y/B5431YWZ7U9OCnNEhGZoBTTNTvFFPPE+VHkSqcfcWX2OULi2S3teb
B9tD1HpRWYJx8HnEqZpd5qxhSIjeDHP70dhTq4AFsokaQT2x8qYjVnnHTOhEFL2TRUEP6JTTGyzC
3eOsfOlL5xNKK8i1dXsuLS529UhJTXiuxqQX4EgMnXZXcfJ7ytdwb5dW1Mc4i1wRXswofeloPDb0
ZLAy1ogWlSSPxuYvleX/m1/k80hV5ibSsofkZ6Tz07QHMjfXsh+QjRnCqirzX9d3yMV5Q2cAGEsX
T/0lgMzlg5pcaYzJGNB72ci9102bYshXVKSWSO/30fjoBsyXPjB0S77O0I9WTkwLPRfF1SYQjdqk
BrBI6ahZYYOsP84AhogyqyNfeEPqjbQ9FQPPYoBL0DkhNQ1oGDVISmqm/yVscv7jIGEEAAZqAjCo
W14JAA9PoyyqIWkgKIIeSWhlR808cuf1+mRfuN2AZMLLBvLQlo461PmWGRy0wAuOOFx/nerfRt+s
3G2XcoSzCIscQYIiXQpSA5Q4bTuwwDwYefOiBnj3qTfAGBEveLuHrqmi6yO7cPycxV2cfXWNDn3t
Iu7QvVA7i/wBahj7oXos05e/jwQBjFnuFnnd5yM9bZpgmA86p3qDy0c+Jbz5PeANrx6vB7r0sT4E
WlL0mJna0MlkuKtMOGTfrhlGrf38Yi0E+pCXdopxTICB2AEHFmKt3nVxNXwcwmI1oOlR15Y2Xwpd
InG3e20K1mC1rccXZTYxVkpUGeVWeitTd+FQAaEA2ynAyfVZAdR0Ug3e3vkARd5ablhrj5tZp+I2
s+Chcv0rXQoF2RdnhkTAcmjZ3gRxngStgcp0EFS3Xm7v8/S2d1Yu17Ugi3lsamHCvlsMSToq+Mm8
Dt5bAYLU9ZFc2kIfR7LYQq43gKTvIzfK/UM2oyzcvW0+O9YXO4j/b5HmpfkhV6DQLx07guGoPC68
CC/twYmy4VSOK6f+pTX+cUjzvH4IxC0FTK2u0PJO5Y2eOY9eZf24PpYL9zGE9P73/ed//xBiInAq
tjTMmou3UNb8KCwjMgHKW9PpuDgUz0P9AyV+BFzkF+ZIvZwSbKWqlM4xcx09njTVbq6P5tIaQPkO
FEYgked20Plo6grEG7eY81VSB4+8Rzenr/QWaCzLj8eioceRq/71etBLU/gx6GJ156LMp7TBFjLI
LRAquQXQxa3WPF+PcmFo4Bl5qFIDkwKDyUUq3ueVn8HpkSWFbNWDqei010nrH3woR8Xcl+NDGbA1
dtOlJNVDXgMEBMinmNPFpuI6dpI0sDyU9uAOb73n3vSF2MAPKgLjbEddHjv5Kc3LU5pOca9W3jsX
Dg4Is6PdAF1pXFbLVdOyAMDgcuyTwWpCkdkwXHsx1/i7F2YWQfAfbkUb9KrFGOHOoNOa1n2SG8Gx
yACR6/pbNsGqjxw7vppizGtw8cyBpMA7yBw8APQbz9eoXYixrrKyT/q6fHBIqodm2cMqtHpzhhna
XlVFmHH7ueZ92Lt5NNW03F5fSxc241yDAAcBvS/7EzGPkzztZR1QNLPL7wH9Vgi2Rrec8/hPo/xf
iCX9AA8UyEQNHk0qY4+66qmULix7nkxVhp07Ptr2P6wUeGfMnxAqPbC3PZ9Vi4BRmtk2TYqme3PZ
9MzZ8KRNSN+uT92FzY69h99HGj4DMRZfj02O2avRpYlR2nilnWr2hY0PbvHtephLXwjVFaS5QD2g
Yrw4lnkAdpCX9TRJH0bn5K+5DF8aBd54c/oHCMmnJS8bJvAlKGZL2wh6w/nb4AEWvnIaX9i9ADIA
PIdXJRiSy4oKmOudLgGLS2riHAdtiBSDK1A1rYS5sNRmdZMZogVADPyGzz89oNRVQ0mmo5k2/e5y
+1s6Br9G5t/WtZaGEnWd0MA/Rde/0Oeoc5saTSMA4bzPMK3CGwM5dVJPHCgkx4opP6amFrqZDaeI
KotkCiq0Ideqb58XxhwWBXjUZAygoGeMxIf7mkxKUK0hetIZsf3Mjd31Ub1P1vm+Pf/9xQ2KhyXu
7w6/D2FQEkJQGJ70MLSN2UQSuAJuqtreMTH+NIv2K140b32vtp2GIo2hmkgjQxorw9lO0k8U08Ig
NyE8Zt+XqbUv/emh4wH2ijmciKI81i32DI3nL1OWRWbW7VqfbwyTPlVNB+AUBy0umzYp6nAjcPwW
c196KNTjrV2glz6+NL27r4QTuZoVGaNxU3G+w825UgFfgk7wtgWpZFb5RmkQJ+WyrxI0rl+6lcCE
d3l1pyqfHUU7mKdmMvg+y03jEQagBQ9BLGjvAlv/qWlj/ySzKnBDl+1S96S+i5x1JNYKvzoFqdvE
buf/7LseNdORyZXd8HmBvP+Zs+a9h07Nsqyk2az1AAl1T9IH0+ZrFl9fIFBv/3Syu2gBAZqImiy4
9N58nX5YgR6tZC7bwTk1vltHtPA3Tim/DkxFliE2MHMpQoNmMU3RQ22sLViGR6e3oCFJmwMULd9A
dQiHaQQ0uU8fNM8/THa5b5r+gJ+LW9iO6FUbQQ4BqZscodQIZaTGr1gsJzzAez+708exOoJOCIcY
Yv82pX+TtSY63GZ/z7rstibBA2377GZq+xPLW1SNC7pxW/BGymJXWpL9ySwKRHtaDnEPa+qw8yBZ
3KRiN3X+a1OOJeBEU5JPjQgrY9hoBrkx5+SjsKgVihwmuixQw4EWcB2rhW2G3CdiM8FcPC6qKjY9
7Y/fldEEeo5fNKDttDDC1GjocYjQQNOoCCtZjNsU9WIapjn5NvnuLW/G18IJYtH4B7ujd44xnJyy
jC0rfxzH/DCl+sEeg5sUUvpFORwhWfwKjvUht909+EMQ62WxGlRcCbI1XPNUT8O+bOkXL+0Pyslu
VU62LWpTavzWtkYsBmfDPe0EjxmcyyLYOKKDBajct9L7YrjpI8k5+sZBr8eVcm+zXkcVkoo36Fm8
tpaIUS9N3NrcUBGA4EKSphL5odY4kOf+tDFzrATf3OSF8wPmV0c9G1nUBGUWNSrIwkmSfNsaWQFK
QpEoq0TFUZSPxTTE1mj/0BrH29pwIYqB1Ydgi2i+W5nXH2lR7lwGezfUs9wO7B9LxhUj9s7J6oPt
1SB3QGozAk0LYGQ/fSuLvD+SPjBij+pAkHgi9oH3DkE7yyOWdd+nEdJhbuqs4FkvbEEIoAGoDB00
FOuWRMK6aQ0xVNw52Vrw3Wjb15yvbPL3dtH5Me1+DPFeufiwCfGSIeMwMeekB4OepLaZQfxQmK9S
axsZgaOGs8mxYkPfpihgy/iO9+ZBL0p909d/LN3fNdDJ1aB7PP2mNB6xqE4tG9AVtaib1HoP/o4b
N5bkG7h/qxia8eqlKo3htoK3zMqd8zkZQWHTAUDFwlmLx8aiJFykuQ5ohDGdXLeLhikZ4DPVd09+
lq/M2ueT6zzQ4gkFvLTjjZZC0qb2rfYbnbH87ysdH0MAJnV+ODJHcA1P6OlUwECh/NLRLR3/uphy
HmJxQ3cNOIfdPF1VvVHwndS+62vpob9AWuLSw/JCyVzHg30mrSxmCnSVLgUk2Dm5vdcAJ636nemz
pwaYTiO3ogCUJCtgVax0JbaBUZhbs1Nj3OvaT3OQm85icVrl9SaD/7jiHHoygTtfjgeuVY+a23xl
Ux+DpCYOaiIEJ2yW35YjfK7lNNJNN4DdWCn6PMEF++BqZdSn2jeddg9C00ECF4+1sh402UADzr4t
hKhOk8lrOLPJRzdoNpzZOxMXAOvsr2lFvgd1/kqy2gnBsTIio++RNATTW1Py744x3pp6d5K2ERe8
O3mkO2RCRVUeWKEPbRs5Ft/RvEEq4zi3BZp7W5llLRic5u0IvelqsL/o0sFdRiObW5He91s75yh0
ATuWc+MGW3NflOrJIJYTijK4RWH26fqV/Pn9io8FIAC804AC/VR9z4kPGlPB3ZMz8gyXGe3CjslH
ZhaPra6FqeuuvIE+p74z9Bw9OgdtOpDmFwWPSlZtzStlnALVQHElz/30KJtpfBJVAGdS8Iuxs3I5
nppBttvrg3XnHz8/+XBGu2DRo8BzAVPpm2hfeCwVpxyibbfU6umzV4/1gY3UijiqSztw6vJn9DS1
2djD/UEAvDoC4AMR0ky3jrA/6GcrUv8F/F3nti/GCtbVHbFDx8tB8plo0YVg5BVPsiHTpsqcH21v
Zk9Mtl0Vmd2Q3U+lzh/xwnc2Dskg0oAWjP5idpb+c0ihgGjzEdcw9gF0ixUQmdD/+5bqzrgNWi94
9lMTB5DUGpTZqLj11JDe2kPHb6ifFydNK2iMEvO4lwbEiDlLR2gSGMUNGybofpmVdz/wVH5JU1c8
86bDiY08+LdhDuBLY2VGBfiyaUhzV6sh5u9mUZnyHpqik7WDTvRazXU+BxYfAwcE6kI4uyHws+wa
VqUt8Er2+ckaxq+9mW+owyOfWnGDU6J26FaJ9LFYVTi+sAAh9jo/XHXImnx6WPqDp/mFWYhTCxAP
K/60xXM+HkiONiJIEK3ztrLmPo8ST2SsN1QU8aBddhLxXvG5z6TEvbFh7I7XB4ih22vn+uesAa3g
mQEDgitO3iVIjHqcdpnfyFNJH2Rz9/fwQ0BeHNhV2bBEx+5ZFC4EzMRHquPaqANRw8XY1kKDZa+6
C+Obv58uXFGgMaCpDXj14oKCKmvtTZk1nYzpyTe3WHSTdyPW4GgXsgbA6f4XZXEIYVUYnZj3kmcV
IVwSd8T6Ns5lf+f5+nAuZA1ngRYTp1EI57Y6AuntHzwgIJup66//txDz0viQzU2mPzmViRBVEGXT
abAjTaxQXz9fEvj88xN2Br1/ZqCOlZ0aYz1P14DjDV6S/4+08+qRHMm18C8SIG9epTTlVdmm2rwI
PW3kvdevv5/6ms1UCinU3AUWO4sBksWIEINBHp4T/CgbpwZpEL4/nWM4ScMOpWr5it6pkIZ2anKp
e441o/sVpuJ0jJGMcsNIkffQsIC3v716KydhnoaiA83biZtwdv1s9ZI8r9S20LtnGDsZ747vVNzK
QC54w5YI+coqAh4Dty1TktYkc/5TzkyJ2qSOKTfdc1fr8v3UhtMxK4ryVxpYw0elESPHGHrmRW87
uBIZmB2Zq3VAlAiyCwcVb4jbUki6Z02tyn01iuKhM0ZhY99WzrkG9hIl1Hmk84rtWFOqFq7OonuW
+mp8LYcxpp7jS/uxVbagGX9xQ4t7g47jLCROwQ402SK/jEXJZ0gn7p6DqYteulTNbQlqHLfVy/o1
KCblZzw207NhaP5LNU3CjyiIQ6SF9R64WZp9ayYzfPC4tfeFF0xOLTPIl9am/8HqLJ7jueRRSELW
RcmmydZTTW4dv0mTfYIShj0kARwZQwMXeZmXh6FLzF1fTf4TF37rFFYj2lyc/V0w1D+bQu1AOwp8
M21e7schPw7iwGuzK6A6VjLoH7mn7VEf9lUA119vxiFZyODb4P2cItL8gzpo9C4Sw7oPlYbIOwXy
Ti4F7b7NELvRIzX5wkzxb2lotN/WMOlOXTTNvlGl9kGWem8fBk15jLIydsWshVeupVfyGxS88JyY
jZzYihTBM6JXdX9qIq/PNuqca8eCIwG1sw4G9KqeVKS+PIlMlzyrjeg993lef4+hd3mSmnzcqLWt
ZBOU1SmxAVw3qOMuzvlUeYUSdHH/XAttdph0zXRjr/PcUkAkEqYmZe81efJkyIn3m2do8C88nclo
4d4FG0G36fLjjutYAHlb9c+mNP6sWua89QiVKT/ZApyvRJGLB+/Cz1ZKAgWuoeE58Gxmdk1/Z3an
MXK7LVXrlcioAzqXWFOLDtcyPYOtpbSEROme++lE2w7CzsdM/SIJv27Hp7V0jOQIqnET6gHK05cL
N0ZCYg6G1z3rueF4vpra6Zh+NYb4pwhp4cxJ8zbBzLERFdecM2lhmTqKDEBSF6sYJD1TXFE3PTcB
qAzfnbTvvhQ7U7rFZX1lCNAujxyDg0F/gQfWpXuAxS297MvIVa0npFW85msGBMT4dnsR16zozJgD
t0QJh+B4aUXymHyLdS10uw6N+x72CwkpAwPgVrhxzlctqbwT8QYw8nK7orhQ6ZJ4oRtpygNn8ah2
ud0m+UOim3e3nbq6uVg6U6NBMo8NMvew2KO206Zeh+/HHdNH41BMG0nNVWzi5y04Q0g1Ga64KrSN
ciF7KbhNtxKyQ2nEn0Yqkno9bcAw/jb1Lq6r2Q4K8LT8DBmE+mJvBkukJDGgMWAp6U4pIPWlhPwx
jJ+99gMTY1HzsYDdh7aMHQ0fIB3aOOlX8eKveTD/MxD6GhhrNnmcNmITumVvzLXrj8UgfG/RiIi8
4mFiUO32pq2uKq+2/zW3yEYhSCmSQIP4JZY1iIpiR9K+Bu8ek1j4tFhSUR36VBu70M362jaUB6ve
+J5WvODUKQYk8cibs3OX35MfgFtQe7xgstexUslJ1bc0v7+9VCvnGyNQFwN+NK5Rs0JsBNCXmYz7
J988/W0LK7Cy8eCyVLo4DI2BSF98Ppw7sSRtidxCpBgg0It8zHy1+wHJgL6LEiP6YMFTtrvt0+rC
IRMgMvExD+QudqZPTX/qJcID89aObJbOaN0HQfL+IGSIwEVnoD0X0xJ3pmulUAz+xP4rgd2qp2x4
i+qZM25jh67uJi4/rMzAVP4LDezlMVDTAEl5zYjd5i9SzxzEQ1MgFAyN02cEpEu7Z4LSUaNCO95e
xiV1AehULDPtbcpU6uc/4dKyUJZgOhnKdpUy2EuCeqSHfUBp4Psg1/ddXvyuNO051qedWmZPcvvn
tvnrXaSUgOQHIEJ4/0D2XVqHUCwxUYHKXfFUD07S2P67QSTAcs4sLDvRmSymaqFjgaau9qEpy+zH
EMvd1kFZdeRvwY8QT4l44UgV+Z4SSH7uDsMh+zW0v3XzdHuprj9ihrXm24knHXoIS0hH11pJOVVZ
4aqRVTtRr1Y7sei3RilWzgNmZh1gKCxl6iLLssggR3ElVYUrJsmLJ8oQgwX73HpTos9ZpD6Zk7QL
JB0GHXqATbrxUV/5CIwENAn/4XG3AvjodXMqI2ly67qz7utIqA90tuv3JvALK/NfcfY8FmbK5dSc
Rce8YziCf4CAKh3NfZne58lRnRqby/P25l0lM5ikygSOhYo0Y2qL41EiMYVubia6Rjd4TxkPPjcd
vGgng8/cWUoVbRyWVXsypS3yGZgQlmU0y8rqKaq8yR2qNHT6QtsbWfpkFdHPFk6x275dHf3ZtzNb
i+W08kxRPCtAwbyYXFOpj101fNAnaf9vzHBFIpXBqPiyXicUPu15ApGboBNjT1XjJIOZ2WXVbyQW
K2sH2QLEaxCpgNdZzkqgMAb9mTcKriI/TcWXuHpRmh91FGws2zVokRlbkXsFQniqQgCpL4+hUjZx
CUZFcMVc/mAogz3FjExMj5mGNmIK0XInZbuqGrSnQPDqu47W+d7sEN28va5XV8/8Z3DzAK5FcvKK
OUoYxhwgBqybUyvZor/3830XetBHfcziDj3pw21zK6cFc6QK0nzpMIVx6XWs6QIcAHgdJg+RCZH0
53aLqnbDxHK60CpDQVO9ViAfeRHir7J+rLdwfPOZvki1/y7a/3mhLKJkwhw2Va5ecJPk0GeHON7I
O7ZckC9XyQxzvtmKVeri3AYxC89IYsv92+29WNt6khrAldQzqDQtvFDFPBVSwfTcRvkZmIkjWa99
cy8Jj9Y48d7forpfWzTqdrOKuAXt1PIpnEWBrPiW7Ln99C2EL7ustvjCl1rRTEEgS3dmYvb4LLSP
Qle0coSJgrLok54qbzGThz2Ez66QFOldPQ6WHTd5VdmaMr3Klh8jxjv+UAZtB0Go43nKhzzU0YIz
22Ljg1/bU2qxpiybhkiOt/jeKyUqVN/zPDeZHnPIqQZawdZW0Wb+keXBJN7Pdwy4zCsxNcSo1bEe
RdMdKTXcf/IelS2KHXqYt21YC/RAF+ShWoPOcOXBlNwxoQSbdXAaFz2gmdqk2JcOxc8iMqxDZyr9
11wv8309KMZ9B3YC2ljzG/PzsCFH/q+atHAn1bDNiCBxHa20ol2Xat1DjokHmVb4XSnK7b2fdQIV
y45aZCMb3VEQ6/wopXzhPtxbrW2KrW6rkGzdQ8wc7Wi4hvY4Y5NjXZIQLyhKR1ZD0fa08LvR6dJ+
aLuMqqim72pQNwlq1xAkmsJODVUmSJ1SYkJM/NDTlTbHLnf8aggQU7ecVEyg/I18wR793LCbCkko
2EjlFyVUdTuWpdouJKVAiG+onvpISp/k3ujvREYKj5Gl509hY6UOkHHhWcjCr2VmgGnNzSH9WncD
Nd0hTPIdBe2Rue+xEo7lVDT7Tom0fRMHxWvkS8od85fGl9QPlCNtb2U3tmHz0Fde+JDlesK8otA8
COho2mIajo+1IdZuEBhACroCwCc0dkcoqd6CECUVrze8/Sgb2YM61dFdbGnVsU3FYm8FDEEEVHd2
KLLqoHbqxGW2yHNCT0scsmjWM9WbXSZwEXtxp+wrXckOPcOxh8YQEIkzYQgeBr9/yptAfQgVUDN+
K8V3g+wVe1oFNCYCFHjg/7Gg2R5k5GzVwBmLYdgNDNnawWCMT8VYtWxQ2z95Zpzag9rrR3ES20+m
MBe7I8NzKyPyDj11Kbc2jNDWwj60E7odsOSAllBFwTyomveieE2yr70YtDo4PQRnRPHz7Wh69QwG
ajB3PmiCgLwmf7iMPYlulXVoVjo0hJoTeOYu9sajYHhPnUcrM4k3R4lWAgoG+cbhiuUiXWI+Janx
h2ZqdDdClCkRpk+qID4Plvbntl+rZuYCFhVaOi/LF4FYjBHvEk93ZbUUbEGSv7ay0hxzWSvublta
DV7kBQokUTPme3EfJZB7d42nmy4Sqo4RAE/upXQHKvotauUvt22t3X0QYfPmpWJ2PekTmlpBpud7
rjVkpk0ofVST+FmQB8B/Zs5kUbyTEmtjen81ctLeptYIMP8qtSySEHGnpPFc+buJ2tX+tktbv75I
GirFmnIh59f1nLkXQJlau1HJXDnirBfkigxk4MHyiIMlTKxJGzxXSpMHXwmOSRntMkt7hes2t4VQ
3zgQax7xFqX8QqeDwZ5FccI0+mjqaCe51pT+hpJ+X0Xhv3CJLjDD/HNjgBHhy692pFzVdkrvuchS
OY0qPhk5mgrSr1Jr9oGwpRW+8i2hQwM/K6gQ3oLLHikDWF6U5pIFCzljz8yxx1p0SKYtdPWWmUUa
FEV9ByflZLmT4YZyaQv9PUnTxsNh7TCc+7LI5JtU6YGbYERK3by/TwtbGZ4KMLf1BlB17VM9M/QX
BniW1BVtNA2diSGlPfbGqc8/6CnsWoGC6t+fWtsoo2+s3TLcTXojVGE9Yq2zPitCdGz08dHjMrv9
sa6aQXgUliIL1M6ynMMMFXlMMljuODl59Ar4SBDub5tYC6czMx0MglDSXvVE4VcpVHOa6Xd9z+lE
zwaHZeaRwzDAbUPzTi+TTro0MHAA7EOmZvb1bIM86J+zwkBVSQBu2P8JybOQca+8vRWSCzKNAeDv
/2dxdv3MouyVUesFWLTq8lDk8OMUp0H7jpCW3ed3gVww1LLV31g9hmdezt/DmU29J5etRmyWaurE
WUp69aZboOyL9FAnpdMP6sYrcHUDKYYB5qImB1T+0uJI1130g8BD6vUwob7ja8DMvW9R+PP2aq7a
AVU89yE4LEto89g1fkyDClWsWoe+EBqG4rtv1Qev2fiS1+L5fHtwGumdg725dEgSuhgQome5RcU8
obkP2y3B2Ov6JS9A5qyA+3Eb0R9YnEUa9olSdYPuwr/jZqV6TE39U9kPbJP2oY7GPdCexJ51AuBk
DY5WpPy6vZgrHzYND/JAU6cbd6XVJMS9r0lhqrvSCO9r2vm5M04ITpqlMO1vm1qJwJhimhAcNBDo
ZeMljmuxzamJubrwZRru/J6XRKzfhWiHbFI/rLpFoAI+yTgmqlCXW9eLZVzno6y7ddTYhqccUII/
9OVWNWrNDBR0M1ATSWH65ZdmgE3VRW4GwLDb2q1FubMVBiYPnRps0QHCiMxvLcIWB0UxZuoCiE+X
R2WGhqMr2mtuBa/iaRSMFlZqT7JDv2KC50XrOgdhHYFeQVBW+1IP6W0h6WwLVfE7Fbv8C2M0Q2nL
TSXdwVYB4b6WVqDAJfVUxn7/SFI5HIQyD3d6lCJhnfTFZJMbNo6GmNKOv+r3GEvgSKSq++h3+bBj
Zim778u2uA+DRLdrq9IRRPGtp6D0KApqXe0AV4K5JBSy8sUXLOVV9gJmVvx0dPTQiCnbTdrRk5vA
9fImRtm+8fcyurzkgnm399OpQ0pb0z4gtKHfl4By7UpUu12BVICta3mG3mg7PftR/0+W8heYoeE/
9GC6nZorEbC2iHyNOsQPjClDKSDNOiR+ZR2LUlSem65GjKjsPvm9OByHnDvN1yLz0QRBdAx8L3cY
0hge/SRuSH595kAi/25SDxEwglwqHzWqMyFhoc32IcP+PE5N46GgIXYHYqM7RuB7HqViEt3RUMdT
WvXWJzou8mPta+JeEMTMjuRYtNVBER9SfTB+Zx4OxZUyPQQAk3YJyiYPCNT8nTyxPsUV6lnM+NTH
WZzzYILYctCil+75p8lW4tZ32iJsd4nSZCDoFd/mMYdUvFkzI+UrDAo3s7CQ2si7BC3bneFNrcPH
kzlSHjU7idnBP+1gCMfMC3VHVELzIYXj5rkrNfUBHZb+RR9AB/nQeT2VFRoBnhoJd3HXS29xIDYc
LGUY7LAzpc9ZUnkboXjlNqPjyOgHwDZQ5suOY6+ZhZrWOnpIwbTPks9C+7sbCuYh4N/p/ynqrSbx
NUsJz+Nzg4srWwkQLRNMTWPGx63Sb4PyT+a9hMGdppwod9q1ODndFlRrLZqc21xc2WRtvtkK2GSU
xu92FbN4+uF2DF650iDk5aubOztABBcmwqiFmUDzDHKfZtfxQPaK420La04wJQkrBXrM825dhsTY
lxkG4ji7nfJL8lDsmlKQfFsT43+Z25fREPVuen7zvOQVceYgt1yqYM7cONOEAypZ+V1VQLIltPk/
Q9uqj4j7KF8SVY+cEd5zB8m0apdUERC42Ch2eFCforQx35+OQ3zMvJvJMSVKLy4ErY9l9A9YX820
c7FzSqJ04zvvX2JYoQCCQ3WgmMuKptAmQuTXneb65Z/OR6RpZ5W/b5tYOyfnJhbvzKJIGmWwMKE9
1WaCItQW/ms+Bsv9ozMGXyhlqOtpgz7yWqSSE43Gbf5N770JQethtL1QfNOqmow82hqyXT2YsKTJ
1JvpFy973kWsJdkQzyemNP6AgfOfZEWP9koMhfjG4q1Fq1mzkcSK8sM1TIZachxMk+n6ZlTugp55
rrYrv6DQKztiaPxigifdeSD692bZK8x2RPGxyaKZFQtGwMlS/Re91VKbLgcqN2EeHippEp5CEkV6
XpAmdiNMsWkai/eCGSnIe1YU6RGSo4RpDU4eptJ9XjAzT7VSf/T1Wj9a4eDvmbHJ3kKoy/a6ILQH
Ff7ntNFgD6LKu2uznP/Pi4uyaDwAewWRSzF1oCg5qHtuFQDSIvRnKqOgXAMdd3EN0bZZwSJye/02
lm9Jc6EPsjImnmS6Rq/BB+V96btyF+qybwMYOlZj50gZ2im3ja4eD6jmFB0VnGtYZ67kesM8Mka7
8Wks8jcgdp8QNTQ27Kx9WTNh6v/amZ0/e5dZvlgOGRJ5bk9VYAxDW522VH1XHkiQvf7HxKLUIVsJ
E9IUQV14z+TksdY45erHgHTs/7Vkf6f8z1wxmI3K1ApX/PKt1SWyk8+b4u9/U+hloDhzZtnfLlGn
SMg9TbfIKRGG2adEF2xZrV/aOvwVZ/pHvC1hQVHvYiV8jiLR1vJmN2rFRgayfj64F8APKIDT5n9/
5qxQZwgN6rXpdkLiCIw8pky6QzKyv72mq4nHPBRFdEe7h1LvpR1tCLI4EXrTFWNv50GuhISq3Unq
nToq3ypN/dVEzJNP/T0adhsVmDUXyQrIDmZY5hWdbiNmSocSy7yfjgArK2fzw23v1i2A94VHClTE
Mv2Qq3xKc6swXT17EfuUNfyQ1d9v21j7wMg94GogCWEka5GAiF4jdiS3hos4X9AdGn9jla5ZI0kN
zw0svmBNsIoKnUJqleVLJHxLzRbqhTvNeBLjF9Pbt1T6euuub1GT0p7b4nmIG7vtf932cvWcnP8V
i4+8TJlqHCbcFNMXBFLtKDBRP9zHOUQ9ppMFvyUP/qM/t61urK266KXGgwzYilvANdLc7RP9rU7M
jaCy7hiAbdI33rtXyLEyDdA/CCLDjYbYLcvx0SwALKh5gbKp91ULkx88uz82lfczks2NVf2L51hG
m7lzBKf0XMFffuWBIXq1JuXkx61Sik6DJo5jTF59b7Zqe6eXRejopp99TsLRc+uANytzWRnKIPBb
oBWIjlkh/Kw7nx2Iu24X+l5wJ3WyAWX50O+S0Uj3hSX/GMdKp49sWfvW0iP0lUTxrdM14CzA/g/x
iCS3l6FXbvcy4Ovbe6isfoQ0RgAaAuSB/OwywmRmDWYpMAxXjgmU7R+9FrKnrtflO0MupEMepbHT
5rA5lFNO7t5U5qFI5Zy39mhxnoX0hLCYcEyDtjv1MJLQwJwMRsnjUNtHdQsl0eillk2jwrvzSY8I
JLr4MAxedZSoNjgAKwUHPEP5wCNdfbIQH0KDVbNePa/N94VQKk+lRiM10cfyzao2wsPfC2O5xXDI
A0vUmb65gvT4TQOhf1JTjM2oR5TWP9UofZ00gMxN/sFoYvqT3kk0G5fSx0kSKkBpClTtk2/LyUQZ
RPmaivF9o0SdXarlU2D+CboQoLqy9SWsfmyUU8nDZ0ozebFP0HTUU0UC4oZQ+ilau9eVu9tHYf0k
/MfC/Bec3Wlho2ajJvFaEdtwl8b1TkhhFcje30a0dEg3WXRYqK9AHloQQDhuyoZrFuUnGZWvyZA3
TKwHjf/YWD6Jil6Sq6zVDDdvhYek1amZ6tNvEz0Ce4g7V5Wi/TAIDxlytlOwxSu2lm+dOWgtHktq
o1ppxEfuDjDe+8pXQz/lVNbgMr+9XVt2FkXNqQTnJyU4WSKBjfZI85KXO3mL0n/tZfZ3AARZc7bl
qmtaB9BHl5nptm/5BP6F3nZpKxrMrBvJwOr5nidN/sfQ7O7Z6QMdjgYVyHh3Uh2FfTI3At3W7y8S
gaDSa6iR+P2v0AzM+JeNZ8ra788Mr7zyeVFeCd+iMcp0U5ybrlR5cBZZ0FUL8b/IOhlbAhcDAose
7OJoSeoQKH7MF5rVOzH94H9tsn+xC7yKZ6a3uaGszzHibBeEIvADvVMMKuWyrecwfgid/O5hW1Km
mboHHnKi+9X0OpCYmstewkiX3U0KrA1bRPermwGN9UxhTS9jSVIqx0Eop7HFM8HPD0r9w/PNje1e
+y7mfHKGzcxP+0XCJZYiBEF5YLm+eGfJ/5BH76P4Qa2mu9jfCGdrcfnM1N9od7YnAWxeMV0uuq3+
s2Rkdt3ajfLxdjBZXTC6dKC8ZxzisnVRWiKC7XlsuYY4vtJyfR0b4/QvTBhwSdDYUqg2Lg6vVeuj
L2md6QYihbnKnsKtxuqqE2cW5MvDG0eTkVQ+j6UiderQ/hfoX2uuZNL9o914NXUfTG0fpx51HAot
Q/e7ClFqON5eo9VThbwQYx/MBl1hVLxC6iU99TBRMugeJxb3Rp+IOynNRaeqWvloyLB93ja6er5M
g9g7t7/Btl4uW6c1fqYk8yQwVIqd9ph3j4O58VS4uqwURqZpBUu8lf92yC5tJEOkKoEQxSdfFCRb
m9oPEq0M9NR/qOgxvNOfv7Zo880IyOtnpZkFRisKWXxChuTZGNVPoZruDCX7ddvM1V4tzCwefvFg
jqle5/FJ03la+jK9Kbj6fGEfxxnx/3Db2tUmLawt4o0kZsKgqThV6AyxQNlW0AQO9Y10+LaVa24t
5J/TJE/jk9A9mv5BrNx8SyB+y8QiDCCA+z8mjOpO7o/1L3mLrGJe+IuU/mKpGK+7PGtFlVYNL9L4
lCjt0xBIvMlL6NW0kyJ5ruH3H2tZ3li39eM9Y8NnhjWSmEuTeoAQRmQN8alCnSY4xvkhoAOqb0SH
q/g2O4YiOMJayGeSBFxaURS9F8xSjE+W8DV+NfMvt4/YqhPEHgg+5jC3RJPx1G2tPCjiU1fIsS0h
QEa39W5ox6NZZRtlky1biz0assZM9bGOT4ZC3/oOMche25fTxs25+omeebRYsDIwizFJ8cjwrAjG
pmHXVOpTN5n3BPLHbpzGjaxg1S2UlMnPZO262pTCcjWKlZ+cAiSA41NajE5lCEgpbeT+qydhnvEB
LrIyyY4QaKPLZZqczOFeCu/ePRA4HzRSWLiYeGpSGbg8aAzJT2USmPNx/iEKH5TiZxe9/YvDRlcQ
yhxVvq7reEVR0/LBgyZ1Ju0+SuwuvYPf9raV1XViNhnkE29NCqiXjuS+knT+vB9N6v/mDt3ngvbz
tonVLWdinGTZnDXsFydZ8EIrjI0oOcWjk6NRABmKBP5742CtxLSZMZBeN8ALWNkWjiSZ7IlC60Un
qS3v8VamEtNUdtmDCxrMZyMT3saIosRt3+ZLZRFJL6zOvp9lnnmeJLrh+/EJ9MZLDkaf4OGoWvux
zqY/8iD8EIr2kAf9e5856LWiIwjVNM8pZrsWzmaFBgTUjOOTaT5WRWzX/qPeb7Uc5x+58k3XyOBh
A5uZVy598wcSj9SU41OpHKfpBbRsuEXTtHL6YH9gRo7jQWtzWVormjbJCtR7T0ni1AAE3n+4L35+
8ZWaWVbEssfPT4yL+A+l8f4gA9KX9ad1DSJGnKPr2e43XTAmmQqDfqPAE+xkG+DltdU5//lF/tQW
0JUPOj/vp/sk+jwYxcbpXfkyVRU0ADwL0DYyfHz59/um7MlWpIYnpjJtM2e8Rw7uRpSGhnL6N6bI
15mSJaZdjayGzAyVMi2Yk6EGdpnBkSX/EWEoGsAv3/4k1wIB07jzuDtYhyttIS+OKjEL2vDUavlJ
SfQ7sYFKc7RqWy2E/6Zf7uuNWL32qfBl45o4x+tldjNBbwPNVBGe5Ch5HSz5sa+rzz3yurddWzsQ
vPsJ1Riigra4rSU5L0w1jMLTVJ786UV5/+cCgQTiHihbUehdYqO7KZSLrJWHk1wdzG9hs7/911+D
N5kNPP99+fK4pWZfGsAkhxO8U7GmHQr1ZZChfzNtKX3orE9+9XVinlnZknBcSXKo2PCqhgnO4rJe
LFuKBEAfxUp/SiGB1fqfifKYCvdIBBdbva6Vswe5IROX0OdQU1mWn4y0UzLR9/vTlJ+E9nGMgFtN
3+EEL8cvYr6Fhl05dVijME+EJptaDtsqKV2VTlC6U2oFz0Kkv9aZ9jlstnieV04dZ5qiGm/TeZJi
sW1DqU2a0DUdQbpDL/rNajeS0C0Di/2xrEYey47uCLKKbX5Q3w3Gh3Pg3IHZ/lmYrqGp1tT59830
H1/YDeLe8H/dPtsrG39hYhFJI89MfWPqZxc+iX24Aw9EqHnRxWRvZo9FJu5u21s50hf2FnlH4zVB
r+lDx0MH4jc5o6U02vwFh7h5rcwNY/P6LBIBuEBpr5NzMMqwnLgOrbZPcqnoTlH1UTtK3afbvqyt
3fnPL967bSuqXmrw8yPjBDFERjsLAWnNqYNjmX69bWvlk8EVaGW48/ifZaD2LQ2GvjLvTkr/AhXl
rpzeoJbbiKMr16oJZNsiqUENBJGby/MGkR4T2ZXcnqAvh2PF4Q6GMA8VELM/3nZnbWd4hOikHoS3
KwpDwYwjiKP99hQg4x6qP6eNe23j95c7X2RCpw5+0p6a11raxfnu9p+/thtnf/5yzr5HWS72G/58
RbsPo8dpeKjLjRRtZS/AhsydS4YSoB9ZpGh1PYiNwTTOKZQeuFsSBSzIS7qF7PlLYrf4RDBD245e
OBM/ywrhGCepJKU0QE21syPmEbzya+b948lvffKZqdS34K7TbeM1+C2YTqAfasnR/Lvbq3ntKu84
OBKBB8rw/fydnj8Lc0VtoR01Bc1J5W9I1PsoQGfhR56/Oytlth9mCwruiBzxNV2ebv6GPBGYH+Fz
hRgup8a2xfBwfeouLSy+n0EucqucLQQFKGy7iDeO3ervQ0RDSoCm81WZWsiMMhcjuT6FbzDwD/mP
2/twfar581mbv2fhOgmQy6TqCjFqSAbv1NBhWjPt3vvd8+iUqBOLs444z6bFqe6iZvQ06FhfASp2
KNHQ3bztw9USzQYsHpg0bkCTLeNk4fmimKix95o8oV3C/XL756+WaPHz81E+O6oMmKdjp/HzaI1J
bW1Hwi9f2yigbbmwWKO6DWEw9yLv1WsVFItjsCEbcX7NApBpPnqKjtd0xpZS+4Lit9ZrPv7wzH0a
JP9imc4NzDfn2TLpuWWkstWA9Khy8VDVtGRpG6pPBXzoG6u1tiNESYNhc3pPbP6lqUwRhgh5betV
lZ4l9EtKKXH6caNssbZg8wwaBwoOKNopl0ZGWExVvyyE19Bog30rdfljkgnZxsex5grlWRBzGp5I
y1jcpXHc9gx/n8x2OKmW/2j0ylGqk937z/DM9wzPDcbgK750JgTVlvah7L1SDHy1uv4lEnvbyrbU
D6+iOp8KBjQNQMjMMzp7e3YGCrkwBPRfvVdlqMgle0drwhcA4ih7ZBsXyNr2AOJiXEqC/ZPAeGkq
gV3E62LLP2VZJn5MRF/9rHnWu2E6OHRuZS6pnTmkTNKY9l0QnHZq/VOpf97elVUf/kZfhKHAEyx+
Xe3LEamCyj9FIwAJqzP03eRn3v62lbVNsSjBMQOImCiZ16UPiI2McQMv9MmS/9Tjj7H4Xojfh+yf
d1uhaMrEBp8klNvL534yam3UmElwMg2oqZlfb2SmxPJdE21VZ+advUhf5mrimaV5Vc/2BArxeBDF
KDjVKO8aVXrq5DGyUZj9J9PCQyQbH9NC/vUvvIMsB0ZEmWnA5XhjH0a6PHqcthFClpDydqwdxfE5
NLbGC66puGbvziwtznUBq10tV4Z/auAG3CmWnjgRhCX7WhW0j6Eg93Y9IpUVStnkRCJI6LyYAjtJ
SmVPBb7aiuorhwd36fEDR12hPbAiposDsfZPuaU5ZfZBmDJbUb8p1p/bC7wSBxmyVKAVZAodNunF
BSg1oywNtK5PKGn5jsKQw1G2GHvLCnS/bpuav6qr83NmarHCTWLqVleM/mkau1dhHDMnnxIkCBvP
TqoJOmTLnibwnN0WXdHqwYVtDGZNwiOP08uDm0bFKPdMnr3GGuMBU1j8oWo+lzMZfNPexLH9bnqV
+v5rWWJVgbXQaISEbxFjhjJCTFot/BNabMcUkkYxLXceUNXbi7p6TiwKZrwoKGAsibOLXEnVUg/8
UzKMtIDGWnqJEWTZt+U4OnEamhv35tomzo1NegrM/AChulzLXFI6T0eljXBj1Q8pz86D7o/5S9c+
C8M+KveZVNAjLIfu7rajaweVK2fW8QHURGZwaTjrpkwOEsk/KVA2BmMY26U+7VXV31jQdTu8+v+a
Act6aQeOoZ60mYgjawfaNVX7T7PlytqekZj/n4n5358F0lmnRldjPziVgJFL/2dtPFvaU2x9ur1i
K7cc6/UfM4tPu6HqIAyFwFYFAkjAJP4BY71z28bqagEO+bsjAJ8WGWFiir3SmSZR02z2k/FcTdo+
bYMNK6uenFmRLxeshPawHSX2RMkRfIinKrnPTHUr5G75sjjaqCtPRTd6+OJD6TACRetyHskN3YHb
i7buDsOMM+mjQqZ76Y7adT7l0nn/B+vUi1TLgvq90msEHig/GOOUGb26Sm9LWqmQefXeq0luaEt1
lu6DfnSNQRb/xd5ANUcPffblioRZNwrUoIyMR6AffExVHaUzeSPmrG2MDGm/CHH6LCu+2JigJd4I
Te69ptVo7Wp1/NUro/9oAX54byGIZeM5wDA0qEeQIYtPJvZKNWNU3nutZzYPRa60I+KPDrlo4eiJ
uYUKXnOMTAI5GCDBXPQLx6oh6ZS2InhXw6FJS1vX7zq6AbdP25aR+TSeRZtJFRplLOcbAtpD/SWu
nuNu42ZfMzETadHT+C/SvmQ5bp1p9okYwXnYstmTJlOSJcveMGwdm+AAEpyHp78J3/jtbjSiEda3
OD4LRbAaU6FQlZXJa0LiJWTNoJxYjAw+M9m635Ni5/z89zGcGhBChwVvK0h+pOnjUFTmhiZQ97Nn
dw6doVIBnFVjEQ4n1GoKJ6kxFh3O0gMXsPNTV5GxS23gXIJqGxSzF/hEOlWOWTcISAhua0i2do/d
BxIbPN75Y0K4Y9hoOXRlrhYn4EbPB2SYVHha2S12akE4K27aGmY6YxBrsZsnY5OtbFsl1caaFe5S
FnKcGhIWfwVNs2k2WHwabOriho0PQXkDqg3bD8EtlKlQOzLvDMIAhICcTw+6P+fnpbJ8lJs1jIuG
dQOA/qzKCcgMAJ6PtzP3aRBKODdgJlqLroMOBur/DPauqv/KNhe8foAKBjJOFxHhNDgj8NMOcgFM
i5LVfCj7lzpTEbnySReDeSihciJXyGxfEKcMWPE+yyrE1BWjY5iUurtPPQttSgsYu+eJLPsyG6cW
TBI+VfABSCeQQxGg+Al+GBEQ4hR62RtuqcU2dDhXow6dXLHlpHOIlzto8UEOcxFsFjluuqkttJh5
Ln2caz25KfPaOtAuKRW+U3aMOLMZIuWAE/gI/sbtM1aNbNViB/yzk/5mu+hwK77i/CruAems+cjZ
AFkRANEvbLuur1f0xGPbWWTrjRFR4YVV3xfOTTeupKVpr8VBegfWI695uX4HqL4v+BuLOYgBPH5s
pigY85D6X68bMKR7+mSGBEfTJl3Qd9xC5m8MGhpZmL9q79BvfTd+/zdqkWaH7S+Locc8hFB88nz9
F0i3HVh70ZuGVyqSOeeeAbLriwVJUjjtYQsdC4jCGSqhJYkJpDshHgD3ALTdRdlxNWaQjBE/XgYT
7IPLJlktUPf9d30gfC0E73BmRQjYpwoVtcXWvBgMfa80oLt6TuMMxEmblE4/bQg8fcAe4g6gLMFB
gf19PnGN7iV969Z+nDjJLhjqgzMWYYVc1QZ9hkezR231ukHJZsQDGLyU6L4B6Z1I4uhA4qsipPVj
L5++LwGN9KX5ct2EbKUAEQFyD4E1J5YRxgQ/3vtr7cVecm+SZ2v5NDaKIpRsmXAT8aCac2qI8WeX
TOuSV3kQu1qdh1VpPGikA02aTb84UMlCwik/Xh/UJTs3+mJOTfKJPYlGO9NqkibLwDI+THsNxEup
U28J9R8mwC4Nku603N+TvH8dxu6Tvs7biZVP7gLRZbM8OqQ9Lkz1urzsc+S/CfQDEM6C/s4FiUk3
k9UKUrwvrCl9Zlr2ONFim4/0pk/AXzyyn0aKH9dUU2QRFVWcxOeAtI0zxUEiGBe2sHOhLVQkwFQE
sTWU/d52k34DqTy2J23KtgNt6jtG8h95GYyKHXwJtOKjxpfRoQbraLU7X4m8LCAVlGhBbFSDfbci
iXmYO6rfZ1D8uwNBVb6vwU11N7Qze6Jzq297YNuOBu1/KraEdBdCBgD7ENAh3IHnP2R2vazPWtT5
3MxyNm3R2WG6sukOCsnGAYRm4zfalEUIPpvhU9uR9q5CA29UNa39OenMOkrrvNokbG724H9L55C0
WnNfNWnxdv2HSpfq5HcKB3IwmGVNWRLEwHOQDWFsCdHL6b70y5RsWO+S/dTpThSQWrVWMlfgnFgW
Do3RTMgYDFkS94sV+QTyZ0ukqQrekkDEPDXCf8TJyZzJlLjlDCO8XdncEn9Xj5vV+1cYF9912Fgc
GsBzFMKuKzxn0CawdsatZe+Csd3NmSolKp+tPyZEPMoEqEuF2NePp7V4pYB0o6H0cZqUIbDMjgto
HWo86FaBCuT5hFWTr7luT4J4TJ/SDknP2d6lw8/rm0520cD/W+AOQbB9gebMQclVrgb8ZZWjAADV
3Tl4um5Btu6nFoTN5a6dbiYFLNTrgfmHxv1B3y0VUbDs7LigD+H8omChEFGjXlBVTlsGfqxDeLGt
AdkIvhnDf6tJQTNfb7xse31Q0rVBqghtSxDEA6PZ+dqArTxJ8kkP4hJtglu3HBmCnRbyYGgx2Fw3
9bt8IAY7QMD/sSX4L4rsFGuNKYhn2//pEEi9d+69HSz3NWXA1ziP0Hb77iYmaGn1A1p2o2U049kz
d9d/h3QdXSQTfPD8ohmE//3k/I6k0yD7sGCnQAa3hRCC5bwXLZq00YtE31doryrucpVB7tdPDOZ5
C5YlZ8XGeVmtMqzt75keNofro/od5lzMLjTeOMMp9o4uIIkq0GgVeVYEcTd40xF9G68rMw2wYczl
/ViU9VbviiVqG9d5cZPSOpZ0RZviWrLNiN6EOCPQeFgzfzyQlQ57mzXtrrOGceNUwbQJgPncTQVJ
onpszDtcLjUEOQKiGITshuMwPxfZeDBIidFi3msg/Fi9JC6sfG+5B8c5ODr0kdGNUY7R9QmTrcqp
LX4ST1bFmLIGPQEBUDO1x558o0wOw5KS/3xS9xs2NipxU5mD8pBkhlwSylCAuJzb0+rRyNElnsTz
tDO+MVWvvvTzyMTgpQ/IARjgzz/vaKys6g4AHb+4dWOjiK/PlqzsawKkhj4tRC+o1AuOwu9mY2TU
TmItS5dnF4Spd4vn5+ij80Cg0JLv45q499rieLHvVf6PRdP1FITWxvjo0dxTBGXS0UKBzwQSHYqG
rrDZ+zSpIH6GtL1FIt3ZFJpic8jcMIJ99KTZnI1NzKSvIKLrnYYg8ajV35pkeq1Yte3rOezQEB22
lP3KEhWwXmoTtWWIFaPidAFA90az6lmPDTlpdyChHewvrKEbbcS78HujE0UGX+b4Pd7YgWgeZIHi
+5ahypF6CY6atcar+Z4jUYDuJMU0SpfpxIjg8fXa1bLO8ZNYB31sTWioytnLDPiAJrkBskIcbHW+
66t86q0hQyy2bA3r6NeKSVJ9nv/9xEcMxsAQE+FQkdn6BX7fT6ioRdcPlmwdTkfA/35ioplARklT
mFiMT4Fzk057e1CcXdUohAvvNx0k6IdRrHnQx+eWKD6vGoFwvaWDleWel8Kx6fpN2iXf1kp/8CB5
9L9NlOCvSVJ1zpLCTFbtEytKhg14xz5gAh4FFRoDyD+xPBN0EBtMRy+IFz/ytcPoo4amiAWka3Fi
QhhFhS7KvutgguAVZAEloxiC7FZDaQkXDOTBwY8tuGlauPk8jyOciL5PUmT/d+36rSkVqGWpFdDO
oF8SuBtEUueb1sppUHl6g8tg2JBP1A67Z9qrwkX+U8WABujJP0aEG22ALxyBC0zitqoeiM3CprDu
x3l+Ruzch42PGH/gUifrHKVDtymZSqpBFo2c/ADxkpl5IrVv8QNohaRP2tzOlXM3VdZzmc5Q5nI+
UFcHaQX0YjhBLMYtuIK86OaCyx7HfRaiC15bN5am2B7S7WdBwQ6GkP0L+N9PvE0RoGGjTvE0b4m3
Kx10IEG/7fohkl1j6BZEggjXC2BEwg5czQxgCrzQ4hYMu8hI5NYL6rrmTvd64yYdiv6AbCGEyxo0
3F63zDfExYYBjwAIEaC4jrzq+eAsqCdT4sPPVWP+hqrbo51bEZvRL1bU2wBC4hvNWyFnkCs8k/Q0
QHUHeuVcD1aUze16a7W8YUVlH4wmh1KDPGWHuHo/Q75xg2R5u7s+Tqk9tN6B+x+AeNSSz8dp9IjF
8gxpuMz6nGa/SPBQpp9b9nLdimz3Q1kWVRBECOgEF46fh3C1LCfTj4F62xoIfSaQLtYveYOEv6GA
MitsiZmIEen3XMstpKWHH2X6MpkhQ6aIQMGj+Xp9VLIDcDIqcXeaqT654wRLoxkZ/qZVOC3V583z
pSmm1tV6POvj3P8+NW//3FOKpFDwu40ANxQiRMHvamDoMdGCjYxNEaZFOE7bj8wOb1P4/98X1nzs
NWs1NXzfqN4SqLZkuar4JQsW/o4A6aDzCUoNP50m5vuxWz9Y7t5JtnpyvD4IacL21IbgB9rZs/CO
5DkUPT3WhRGZ0PzDs+mlq7UnP5huDZs+GcXoRnVvvumVijyBz5Loh07tC5ug7SyUXXFzxiO0G0r/
ha77oPXCcXxgDQnJ9Dgt/10f8iWtJN8YyMhzgRPAf3QhDk7gDbK+Kv1Y05ts3DMoViDdu2ZPQ5vY
/wV4dn4y8hHJYZYl5L73lnXftUmOekkxhCkjb+MyFQe0ADSfXOSxtyPLobpMkjkiJflSp9TZa7Xb
IlMzzf8eS6DG6oCUF7TGuDGEPQ0CW9tdEhvPxgkJL/qwrfGPp8LfSQ4mCse8J4O3LF/k1fQlt4yR
GF48QTzzzS+/XV8AybZGVh61yABDwekRYuC1dRdQsaBayFL27GTZ98XRO+g00MN1O5JhnK0z//vJ
/d12NXrw1tyPneFmYuGQKK4WqSNGszpvtwTgX8R1jU3QNqmX8u83O9Qm91MC5bB6b9M6Aq2VIlSQ
jubEmrD0eEID4jEWflzQm7w4gsfqA7MFPgyuv8dJzviqncwWqa3GGMvKj5vAOiZt9zJa/vt1E7K7
GA/PPyb4309MdObSto2X+bGdsFAv35HY2tjJbT9/vm5HssHMAHkXNNq5XBVK8MzpkNfEAS9mjGJx
vildR9tDTmIGn69WKvyndA+gkSDgAgn4vzBruYVrAIUjPzZZd88GukMy5GYsydO6lMdx/meWKe66
fJ3nvF20e4pP+FTTrJJASxOZ3mObH5TPCO76Lrwx0gOc+hHEPyKVjaO1upP1LeLRYSl+LijXbmqP
BmU465O2N/rAvFlRBlkBMMYGbNDfeqgK4EzCJjeWkHRMA6tqqSsiHul6Ag2MxlIHP80RDnKp1Z07
uqgor6YN7bB5B7HfVnu6vmmk5yvgQiToJuA09uebU/PSvMu7Mog9sIQ/9EylgyL5Pm5wDpJB2gpt
ssKmpHY/NnqLYEr/lgPzo2IakF3kILbyUdxH0YCLTp7/flZXZmesAa4GY/7k5OQ/C8x6bplHfqZ9
JiWAzR7ttqY3PjWVdVevKioFWcEb0C2Hw0zQ7IwO9PMfYI7QrGK1C3iG64eedW9BEaPrnwvKYc/j
DrqXG1J5G917vL5wEq9yZleIIFYoqzKt9GHXW34E9fLGDP8Aft8VTJy5qjtVagx1AwNNS5xPRgjJ
0Psw14sHDEpv9+6R5Au4MsmaRLY3vQZz7irci8m9unAggeYDGSvEeAGHF1uV0sYcvMGjcGXor/7s
OCT9VJqD8eRRy/iVrQEYC0C2+KVvLCNaa9NsQx3RzT2K4pj2sTPaIxsy/97PIEOdQ3Pr2BB92DCt
m0LW2gPUQfQ57NvC25Cune6IsxqPs92mYPzqu40XJAGUpPH0RW66xBWdGdvriyc52tDk1ZE65rp6
F6wIgbWmUHvGrZaN0QD9K73eFt6/XwewgZ5xQNcBThJPRo1YMGl8XAf+4G3SYN7R5pPT+Yr7U3IT
cHVhdEZw4MUFcW6rJ8PUNIg2rLUNJ2IfktR+QAvnjhSZFhqepohupAeed+gB74/0x0Un9upndmem
A69+at/GzHp2M3Y7F/RxWc0uLCnBfZSEeqtts9x+KoN/5ohC5HxqXwhIiir5rXKHu6gfbsYive0d
FcuV7LSh/RChLrBE3gXH/5T2awspOHQhd5V5owVm+zzXg79v3MI/WmS2FXMq89GIf1AT552iF5Dz
zBxH2yBIKhn6gwMYaJ6qStYqC8KklWy0tQZ3fGzNO9Pdqm5K6ee5TDgAZCAJFG9KMkNVqCI10AOA
z2rLEP66flxlZWmsBDTJQGCA1JiYdls0ra0nfwbSqtq76c3wy6vwQtxCJ7xdttOPZNmyelN6kfb1
umF+O4p+0ORSXehswQkTAxMTcrN93eCZWOoPNHk1nc/2WIMDAmzh9du0/hhUW48vxIVBqDdyZg1e
IxSuUyg01/pMEXNUOd2h5HBnavSmppB7sCBrFPZF4mw14KquD1O2fkCy/bHK/34SIQdtRWgHiot4
psZnugxvA0Px+LoN6VSCpxx68qgBXWS9K6gBZhSdKrENWcEimcKM5qG2fqX942A/DV0eLfP7dZMy
Lw+REFDToMH7sjdp8rLRa4gDD1zd2sXebY9l+YGL5MSEmBVr+m5Co7Dux2me/wgG47nVgzUkiaco
4MjcPKIb1I5xwCBpy/9+skIOzWxWAN0dTxl7txx2rEZoLXqW+9PIAadLmK3vr0+edCdCdAFhFVwT
0qbnFhmSGNj+I/J9XjKjr7xfoiDxs61FcrrR+17fpgi8osVOGsWcysaK6ipSp1zbwhH78JKySRZz
tsljsh5bczOTqHf2bXH0SkWAL9v2aDVH6hTju+yQWsdehy5gSx5NfzNZt7bz7/gwBBicHA3NF1BT
EQ5z5TtdWy4ZebTrW62MAldxpCT3FIjxIMAAyiWeUhJCX9AvWOmIXEA8jvM+HfVwNpxtBWU2Fbes
1BAcOzIOlodstrAX+GPTaMbJjRMGoXIjP+rzegTQslRVWiUrgiYFhEtoVwN+VZyxzGlsvdZ7Jx5y
N2R9GCyqxn/+UwUHi7KhhweLCdgeeP/Ot3ULiO605qYT284UN1bxedLaz335z5xB4GKAR0UJh8tP
XqQ1ZrsY+hUkF3E+3XLUNv13j80DE9BjmBycLuJMs8agwKVnTjxaUNnd1/3zP5/+s+8LWzdPC2Y6
K76vT9v6G+2KbdfmW99vQWM+hH737yfRA301MDFcSftCKaM33WIFW7Yd26iI4m2v8GWXilxYDtTS
0GcDzN5lLK5Bp4ixdLJjY6X6w5yswVe/Kruwt5vxJq3hYrzJbe/8Ck8Ci1Y6ir5GsK+Rnd37g48b
HxqG+yZw57tgUlLbybYkMjlozkEbECcKOd+SAPU1+ur1dgydgmeEaQcnrevI0xIVs4rEsaLczHto
4ZLQ5ywcY1rqOUvcyo6tYgxhJHTQGNriCWRkEBHIo+tbSOY0wKWLo4yCG2B8gnday2BhdKF2bGox
tHciC3Srvv2ymh/Yqg7qIYBroaB4oRru+1Vnp6RxYjN4Jh4NTf1+1V8K+67WbgdVQChbKySDsFdB
IHvZI85IUbtNUDqxk04jNPDAg+Bkgxu5jfeBZmTkw/6aEhIMfgKSN/Duw4XMzzZ7ClxVRCbdDqDR
+10FvowpkOwb/anFoZsgkLi1/SWDpLS+HHMPYkjjCL063hWiOIpSoxDXwoMVrG0XnVsuLQd/Riop
RsoxSsp0WyCMt/07yNaQ/P36DpSEMMhXInAHYwUuFZvv0NOgCcnRquh8J67M6pdN2KbyquPYGq+2
339fpupz0oCJ5bpN2QbBuxiEi+DghHU+/hObUE1epoBiN4IDe9PQ2DAPllcpjpbsmuQawtjueBYB
S3JupEoo5MYbxwb/6QMDHZrLFKAq6ShsMK0C2YEATMTWDWgTsubUs2NmRnq9a8wwU6lXSN4DqOf9
NSF4vdzIWg+ianY8aGhBo1qoZV40dr9G72GsgFRM98H8dn1tfuuNipc/P1G8BIcgQORKgvp5N9AA
1wCQOf2ndR7JTUYKd28bjR05DAV010XTxZqv+mYd3e629Yfuoa0Xc0OK/Cfz2BwXYHJ2ya4G8BsP
9cTbs6kDfwc1oYIM9ggwsF//0bIDg6OI/GaAu+Gi3GM7o9V6E//N81bDC9A6QHGWoFSpwjZKNxUy
Q7/rSsZFyGKPeQX0MPx12kAskqKSZLuuCgwoHQ0XrEC5B489McAz9drUvGaw41X/spjwOl4Qjs0P
swWK3vgAaaCHViQErBB+4xoz58fELJHD1KfVjvX1k+8doT5/fWlkMwagAF4p6DcDUZlw1ruS0FQz
ESRpLHtpi+mh1FXdMrJL9NSEEK4SAjZPrUvsuGjNNQxGDSoicJYIYbfpSKPr45Hl0tHRAHZ9kJZb
6GkRJsyytBKyWIAHp13qbuqljCytvyV5tZ0G65tWWvcZbbZmlb0Oa/XvCB1wiOi4E8DkCVyfMFK2
Us2YWh22676N2nbutoBpwI/axrRzyqVRXA4yF4d0KVRT0O4CZy0sHnPsvi/Z6qEcb4RDau2nxUQn
x7y/PqeyPYJDFfzO3INLmv/95D7I6soyOrfzYreJE+2+fPzA59ECyxP1kOoSGyXmxvJICQbC2F72
TVSp6L1lHQuAiP39vjBLxtp5hZ3j+yV1Sie025zGzbq4n/zcgHw4oArWvtH0od44uv3WJXqOZy5N
wskj2qbRabkvTUp2XgG0QIF23cjWp/HNbdv8cRlmlGbqpLiplzo4pA1yhxakf7/WJVHhTfjPFB0/
SmAGTz5hl4lVsBTaPymM+vEQ0E2xWmFbPjKwV85+emOjAe/6osgOLZctxGMG4K9L6KWZ66CuXIA0
qA928LrcZuWjaR2uG5HsXxSE8BxHcgv3mZgRAhmjYTAT5QVaPpfVFJojlkcFm1MZEQ6lnhbDWOZ4
FJmE7u11v4woYwSKkUiOCNDV2LyIClGgFFFs1K18s2MoIQb6+ALZgsgpiUq2RGFDzNMlKXrF2xXV
urlKntN+ufOL9eX6gkhWHcMAAIBj3UGEJMyVmznpYLeYq5K8mNVrDwni6jVTPHak4wCDNBewQGQm
ZuU0tx1yEH1gHGNoQidJQbUk+zzeoXgtAygDfKZwAaSoy63+2LrxMofVEtWuIq6UBH2gIvr7feFN
0xj1xJC5cOOR1bvKo7djNz3NFY1GC40p/vod/Q1f0ZKqMMunXjz+2Fp4++IxDbYS/rNOnLCZdmaQ
kcaPu2lLq0g/0jetCadukySK8F+yCRBp/LEk7jMgJH1ilJ0fB432SBL3OXHYIQUtQW6qAGUqU8Ja
eVaikYIytO3TGtyNTrT6LMxWJNaXH9d3tmRXnA1KWDWjgq5PncN7Lk6UMQgZK+Io6UjwmkY8iHf1
RTV2qcYGnfRwZUPu3DSg/tS97dA793OqfWQjnFjiv+RkI8zoytZn7jS7/ntVGeEYvPv2HIHBLLS6
/3JVdUA6cSfmhNvTT0idVTYgf6VrhqXHHwwK3ylx0JDO/Dt1gtNx9IQuwQKnUxeHxd2Z05dSFQOo
BiEcnjRf8hZPHFw0E9Svf9i2IkJSDEGEZuNGGD1CMEkseJmdb3pmh16pgrHJeuNOJ0qEidCm9dtu
AauG1c14vLEX217fcr+9G2vjGWLez7bf/GSJtrecbGuDxbA2VbIi8oHymgY4ES8Z0sophcSdOXsA
IAYPeePt0yD9yiZdcZpUZvh6nuzxtCCWjfZZYEWgW1IE5rttBCj6moqjJDVjI+/GgQfWBe+wEczM
9LXBi7P0S519Y+mvMlNkhaV+ATgSDjUwAhRQzkeSE69yyQikI9HuHfDuuw4a4PLPZvn5un+TYRqQ
df5rSDhFBRv6CVpJXpwsbdR088b3k003fmq0LDSXLyl97Acv7OrquPyzPgfuWsQLOrJTqHmh3HY+
RpcYxcAygBOr5H6lx8ze5Cr2VukBPjEhbAiow7pZ3cNE14bOuCfNvwcNGALSyRzziI0tXERWCWLu
NEVMkiXeV5aPX0xLRT8tXyHEJNwKl04RpsnpCDOs0nTjVP+aptDS01jTb7oKpGlu1oHOA3qr3vKJ
1tpxXPvdDLaE63tEuhcRcGN8PIwQRSBKM8Pzwsm9eGjCxonctxKAg1oRPUjCIzxO/hoRZjJheuVp
NoxMEDlB1+zIfvSaXX2pe2960gJ9+F6t6bTNl64H7j9ZFU9waZkE/okTDUAB4QKIUgKQZeaUebEx
uzekLvboMIl6tPEZZvsZbc37hSzvLM3/s+buCKqTx7wcb3w6gj17vKGDSiFY9mpD8xq65ICL4f22
52djmtJ1GOvEjVdtSMOc9ONdWmc01vNueepIYO9Tk6mSOlKjwOJwtQ94RhHLooGNV5/1AoDG8iaz
bqETi0K7bR/WUnF1yxYbPo1zJgIcdtG/DFLsqsSPcGMT4RV0exmavewhzKvxaR1XfbuY9S41hgOZ
P9A0h4QEWsvQwI/2bLHAngZ+prdrihui+tbb74AQu4CSu8FhUQXeMtdzakmIHPM1adxm0Vygx/dW
AgaW6PqplFEwYSgAtuKCQNu+GNnrSbmu5WC4sVcyykIK2rHIWFrwEWQd+76S5hV3fhGajd5tJ6KX
NwyiFXeT07HHYRrHY5+T5dBkFtss2uJum9J9vP4LZdfkyQ8UHwQuyTXXHLDKi5Xf9DXyJFUXMvcD
LvjUiuA4SGEUGqhKUKCnqAVHliptKx0FLnl4eLQ9QnTn/CSWna0nxMJlD92vb52d3CRu/ZZATur6
ZMnOHjw8cO0BZF4udKRKICVdzUWEFID0n3YMxETLQ+sm70Y1vVktU/VBSrfniT1he3p94PTajI6T
dNWjhNYPSfMBGI2HwSA5DE2LS4JMvLJ7E/UIFxikTZ5EXbOb3G1Rh2Z7a6neUdJVOrElvG5GEO4t
TgV/yQo/dOvvrtFsTFW4LrsIoQGBo4aMOtLrwlazCx+98BkSmho71gkJ56o9NLkWWqOqyUE6HKAK
MXfIpl2wztO1nxbqTEBYW/M7W1BBXr1nRKP765tOYUa82aFqlM9NCzOGvcSNnR2Q699arirIlO41
EIL9hhKC6JP//SQsz6pibjPwi8dGMv9My/rOLG1Fm5b0+JyY4CM9MdH0FdpEG24CySFn4xdbTbtr
5w1TldwlewCLj4o7wBS4vwIBjg4V2HlCacyN3Rw6s1j7boeScWO/XF8ZyXhghqP6XVyPFyj0zACH
dccg80gn/YjsgR2C4+3eWIadRfqDtTIFyE52m/BNDe1McCBB5kScQFLog+bX3I2aT7b5hZH39M4t
16jxXPKU6Cm56UuCbqtgABExNWJKi13i5mD9s0v9+1Do9IguJ1XyUrJDUePFnkEyGRMudoSb7dAw
CGYjUnBvteTrrEHcAhXAD0w2uns4fJeTdQgunuQWVE96cJ4b6I3j7TT7VS9f1sp7xSrcOKg7Xrcn
CX8gsfx/9i64kFjj12vO4BjTAiFk5A9c92yTe5sFjDXZuGnX43WDkgOI9xWY3dHSA+SViPyiSKJn
vTcjFvEiqwurp//t88L8zX3hVbqOzzvD23yjex/5PAoXkDUB+ATF//Oz7Vf12OoaPk+926B++Eif
H/KWf7/Pz+KJ75gQLi1dgu+XR9PYNdnu+uzIVhvd9wB88OIvKNrOP780jpYjqHXirqR92Ll+lK3d
VzQ5bqtp3FZQpTP8wgGTjioykrmqU8OC2w0miJbN5gIMCARvpmLYjA70Kc33yU+i60OU7S8AV4Ak
BSzPvLiuimqyXYBbHNz0r7n+GCiuKcXnxWtqamg1mQ0+n+sFQFtuqP87WhVvLZ7oheODaxeWyO3M
flyGyYptr/U3HZCleweiTworsvWAf+Vd0JxkTsx39CTFy4NpVmzSfbnupuZgdoclVzykpVYA2wc0
m0tHi2Mx/GEyyrE2Y4bEwGx5R5+akN7WugjFLJV75tkhobqAxDXaUnATWvx+P9/bOQDRM5rZzbhb
rBSNAROkZLwvzVB/hVK9FZZukIYtHs7Xt5vsRKEyC+ZjEAVzldpzq7SwU6BMZwvIc3bbAKbpM3QM
WPl3KCRPmyGr36wAmfqhDFQUPLKdCLAdb0bzAAERb0k0nhWgJEmtWB+Gz4QGt8VKFTex7MZDQg7C
31xeHOjp88FV2dyUxCdWXHUHqCuFiRYN5Ov1CZQtG4eaonQeAKclPh3BWwNYQFAD45QiqxAaE32n
ASjlzMqtfplQzjqUIPeMkhriKdctS0eHqxz7BffeRekWHHCOxXScAaObx2/Mb+dXn7llxMxJpcwr
NfUbZ4V6NJiXhVupXN3F9LTGjpOivs98eigMcpPUuSJTK90Sf82IOXwU8OeWkRZm6L6pNgVTBCfy
YWAfoBcnABxNOGJG7nX17OL7a3vfLDdD8t03Xj6wKNByxTsNTQcAC59vOV+rsq5GbTUe6/bVsadD
kCX/NYP/v5n5DcE5uWdX1LmSqXUt3ONWE9UmCXYLbnwkLYireA5IJ+3viH7nVE9MEVcfVlL5VsyA
s3AIUkxZ6LkKT8tnXnR+QMv937T9rrucGOmQvs70JQWyOnMbM8QLVDtQr7a3SzcUG50CxjNZSuSV
bGjI0eFZiNZsSLUI/mGFdAGHp9uxTreafSDpfV4oUipSE4AiwQIudGCizvcDG5bMnqkO+PJavk1J
82CVdOtAFOzftx2A73/M8JvsZP5cI6XEqS07XjTafC4yO4scSrWv02oMKlP8aS6uFfp5kcGBS0V/
gvB0nw2dWhZJnRhSonY4Zva46/Ks2zSeUw5hlub1HV2XZVdXTR35XeJuGNPmTQeNTBzsBXjnoi8O
PeQ5t3NqOEM4QTN33w1zvTFrvbvxIdYW5m4/has3ZDdu3TzmaM3+pOdtAU0gJzmk6Dba6WAOjZZ6
gPY52kkW14B7b913N/OnFMXrXn9CLFKGwTQNm4mY6U+NmgCg1vo3R9O1NzwWza1Glu6uW2bEwagf
oj3fRo8wcucGRBV169lJUiPMM5JFdjX2x9aps50+Jqp8lcTtAbePGUVdAsAi8U2vFWZapB4AgMzY
LhFIzq/vDUkUg8+jawFUXDZcn+CSWtDFA3s3O3HT3enksa5vu/aQUVULsXQUCFwg64t0zsUzu2AN
WLlSy4lLawMdIqYrXnr8pAjbDlrBHEmM2B/AW2GLj02XF83UOTFlD17/sqJDPlMEx1ITSP3gEQz4
wEVT8pIyas4JdeKe/GgmZwMu68hYFUYkywFPhy4DgBQxFjHuqZts7uweePlADyLLAseW1qLbFdwT
RfCB++7UlDBlJCV2E0zEidMARCL3LRIMKoplmeNGrhXIQfAmoOtY2FxlHqx56eFKrcf+jqeOWZ2k
UIlzPlWjb+8qR0UOKdlmXFoNBTwd3D4XnCWD3afdoNlWDEzbd89bdkB5PV4/MJJtcGZCmLYgS5Nx
LC2EjYYRLYbzFMzGoa3m43UzssiRU6X7IHOChuPF7VMXs1YNngWaYPraG+xmbde9S20A8QmLehDo
hWWhguRLpw++DclQO+AUg+cXxaqlZjFmiPdd+gTFFmdQzJ3k+wGqbL9J4PGkEItt0N51isFlVry4
6Ib0s7BNMsWulhwgvBp4/RZaTgFuvfMh1HMyaPWMgAQK9e+p2evPg0XZljLN3tqT4SqemtIRoZIJ
kAIeZxdSe1PfjfMwoq/Ks/JtYjpRMyqeKdIBnVjgv+Dk8p60cg2mEhYGkjxVTnAYNHLbDuvGGypV
CCwdDVQ1wBWDNy3aw89tBVo9rDw0jr0xbDxtmzjG7vq2lpwe3Pt/LIhBPGTvkCMx8SxZ8uR76gLu
O0/siz/Dy33AENqyAbxGtH3RFwsVrqktk8SKp5791BKDhP5qkZCarcoSnxTx6oGr/mNJWCCGXtPV
XLDjtLc+39qvXNnA2wx5BKrodfl3RAw4jLiuAcrVqKxyj3uyG6BZjb6Z9f+RdmXLdeNI9lc66p09
3JeJ6X4geTet98qSbOuF4UUmARIgQIIL+PVz6Onqlqgb4tgV0RXRDtlMAUgAicyT5yAUdlv16NJy
EzIOVHm4cp0G5zxhFroB2gLC8m8oP1x7ahTxB/uoRrOKtckAMHaZh+7MtjsS5XkprzszjtrJuXNI
29175qhjBwG5iv2GjnHmBxJJbGWEVwYtyZ6SWZIEYk1b21PjpyocfRD3tuGVI5r24IdGfQ+iyzKx
8kx8wOKVl2zCAeuCNzrRjiz2qs/A05JpxrZ25vLLrEQRLw4EeHeCwvX3rFHNLVieqssoz4pUl/tJ
dYcGDZhhnoZVCjqAXQ5tuhHKe0Yy5lnK/fCS5tK9RtSGLDQTTWqC++augARlUhtmc2mFvXfy2jD/
gUA13HgRbbcNHaZto0Oy5X3doo/SHBIxIDztfEkSBEDBD10HJI5qase26IzUddtx42RhtQW0mdwF
pZHvK0tVG9Wb08rCnTstvGDGFSBBaPrufK288A9XTlSivQgtDQCe38k85XSTvr+zzppAr0FoIdUK
5qr55y9MtFlTuFDd8o5+tgkgwklwUzD6rRdf3rdzbl+B7uPfdhauHogmL9A74R0L+lCITdFuIJhY
0iEhIxRahUI6fy3Ldu50emlyMXsASTh1DZqCYzRsARH0p22+Jv15fvZCE12roCBE3un17EkPeacx
6hFFmniYEInkdOHsp4F+Ntw1euZzm3gm/EJtGPc5YHSvbRmi1n3fUhy29oXdPOdcrDzM1wwsLttq
YI4qBQyYQ5pd+Hr7vgec/TwS+ch6osvhTad+77uC5XbtAEkrf3ROf9vVa2QAZyLUWVQSSu7wZHj0
7BEvnHmSzBojYdl4rmZ70H0LM9jX/EE3J8NcA02ea32CMWgmgBV0bk9dTFfda0isVAzJElttEBrf
g+dnC/K3HWAXe6vrbynUuV2f5QmwUffvz+XPgHF5TQF15fuQUEWGa8n6Mqq2BEQPcasjyyZpG/dS
FeHOxsVIIbY+taUXW6VAm2RofLZHz4+LKN/hvT7GLAftw8pvM7vem98GXT/oKwEjIwKO1/NuF11X
TLghjn550QBflXkyFvnXyFFpBhEx2yrTQlwT8+v7ds9tcHfuC5xj3DkH99qsUTPPkpa2jyy8tKdD
ri7afuWGPue0L00sjkfRW2LyhtEGd9WDuq7ISji49vnFxE0I+qQT4WIuuk9O8OnXc6yoXP5nfhYH
oCeF1aMr1z7aj96oUj930vcXYO3XXxx/jttVWisYYOPeN2WMF8fKmXTugHXxRkeYBL3VcNkcbdVl
5BrAwgM30PnxQJi7U9qCfo1pgMsxVL/B1j4DRsEqiyeTBW6A1y4lWTA1fLJtlBG8tJg0touZ9OXm
/Xk7NyrgOWaVDmSCQMLz2grLceUK1NWOxOJxY92F4TXjT2V5/9fMLJYn03IaHQ0zvQUcr33nBDcj
XppWXqwcAOfOXfA1zCIyaJp/cw2CcJkHBRH2kUJ0V0sgyjoLalpg7asnnASZt3t/YOf8Ds1GeBCi
lw3dn4uBlXnNrEjA70Y7GQiNXRx3f8nCz77wFzcJa4yg09q0j17/YVQPgJH/zvdR3gZlXAQSk4Wf
hZ5LEDw42DlcpaNHblpKV5L557C5uJxsdJe54EZ6Q4EG/tFWdbK1jpr43n02RvkmqGvzoRqbIa2F
Xz5aXuCnpnDFfW/o/MCFrRNqd1nKGJKjTUGaBy7N6BrsjuTh/Qk45zJI7KErDS9TxE6LCWim3skH
OlnHwil3JGJhatrdtZ01Y0wFu1TNatH1nNPgssQFha4h9021HSnhUgNbCqdBy9BWdfv3B3T287Na
DfghIVe37LMLGZgRjKbAHcgB/A++FuXaWXhuysCcit/fR/r/jRICCyLlkiCzj8Z4pPWTlYeJAKx7
ci+64TeYtdEz+B9b9usTSrOgFb6ZYzRFAo2WfcXKlfk6Hz+9MLGoyDQDHzXA6/axCSeGrGhdXxvS
zjB3ng32MG1uPcX5vqZaAP6BLnLLqX+DSxoU5f+O35cQCYCYqUZhwDuWpgWJNLIZ+MoZPPvxMjTC
DoT4GV7eQErNi/riILEt7PPamfAIgYiqW9/NyGZIK7/vez/DvTdWgHdHjR38UUg0vrbSjoGsWAje
Amvg/q3iwRCPIALwYtuYOhF7Q/ct7wXfT5k5xUz7eUIGelF614Pjggt8qNws8SXzbvLIACen3Wdu
glRVI+NaWxSHIHNuW9SgN2C1RI2H6HZTgmVCxZmF7AUOC/+bNoPiMBU97kytS7LVo+9/Eia4dXMW
6cRzdb3pHWnfiZ72cW6LZoiDOruJcHaLTiR5vjPUrgrM7rnQgp7siXy3vSZ/LLjFN14/8qQWTh2H
la4ucdyV8TDVw9Yepz6OsC32Zkarr+/P67k9jTbjmekN+D4E+q+n1am6QNWi9I9UXYTRBbIh73//
nHOge8KeK9QoeCy/T3trGLmL932Gx0rTGgCR+gcKGfn3zZwdxgsz889f+GBl1Y4iHnzQlEnnpr1Y
edmtDWNxlk92U+bcxvc9+wp6CJ596tYIT2cHfu3gFnAPaOzANYZeuGXHkGWMaqgqUI1UTh4cog44
lQKoTj2BOaBS4XhJxqFLGzF4m/fn7u3YYBhEICCYmHuBl0TmlTeGFsiUPdCP4FkD7XifbnDovm/k
7QK9NrJYoKliQBBXMEKbHWNJHq4s0Nr3FwsUEsGcbP6++aNvPpTth/d//TO9VvPvjzQzcvXIZy7T
IJ5fSUwg9VDS73e16SaDNOKsCRCit+qKDc7OHl0zBh87NN17/tWY1mpTbyNqWEaTOxK3wVyiWhyz
IO0wOjr47tFsxMHBkwEa9WzbcPYhk2rFJd7OJprWELcjBYPkNwo6r7eTbQK5NYnAPfruVsgP2VrL
+9uxvP6+/fr7QT2MpRuAwaXQV/gf8ovc3kYkfX/R1kaxONsKd3IdNY+C+Qm/69bAwW/3zTwIXK7I
BgBBGywGMQLYCvAmBjGpGOkPxR8KubJrzprwZlYrBLmAtC28mtEuGiQc66in3Isre6zQ4qZT0yl2
70/V2QUBMyrAZUBr4n34ekEMgWeMB+zcMQJr6p1TeWTbDxn9MuV5fi+b6TfIuhAXAxkKSXb42DIq
gYjAqJhucJ5m9961M3x+fzhnV/7F5xf+63jK7MMRn7es2Lq01yrRZz+POAQghznNFy5iEXfSUe25
tXcEBN9t9nSts+j899G/BUXcEMyiC8e1fS5QIcKlqS9qAzjJ/Pk3pgeM0X9+f7b/4rZsbc1NQ+H7
HrrKr6N6pcZ41mtffH7hTMpU9tDMd37/MdSxZ+6qNQKhcxZAbojDCWlphC+LsxDBWZtNE7aeCA/C
2jmi3HVCrOyJc6vw0shilWmmvdxzYMTnlzIpx5XU1dkxzATTs/A3uHYXn0cdKCtCX3hHJ7y166vW
TrS7+fV1nhEsIEdGCRu2Xq+z2QrwoQ6hh/fHATFt/TsjmLUCoPOOrP0SipOBCAmgV+EfTZ5q8kDq
m2n8jbhupijAKTs3gi+r45BO8LTlIjyFClS/dVXYbIahqffvz9O50w+BzwxYBg3oG+wC3vAMF28E
zrIcggGGW1yDBW9n5t0V8Lbpb9gCdg7JMWS3ke97vSbOqKHuB3Td0ejDJgG3MLsgVtbspqoHRsx2
Cuf0vsG3bgwoNOQBkCa1IfPnLvbKQEqof0zKOar2QML92iX71o1npPXsXxjSWxYpUPQXLitq9zg6
QwJlh5Tm1jaa1io3c75rGR2/MLPsriLMBGnlJBAxGJUKdtLL2NEZLP44Ftw+5sQugZqrFDlMtdBg
wh+Lh9+YRpTmTUjxAKK8FOBrmVGA5wtAgAx5HD4mvNUrnnF2oV5YWMQTvdEXyBgFzrG412Rf2Ye/
NoDFpZKpPwdAJxqPIqn4Go307Elv1ujFAOYBvrhWagFIsjn5gADZRVLJrdXiMb13v0Ah+pePBTgd
gqJw5qmbo9TXloSuy4L3eCt50dfwUFhP70/Vmbwivo8kDLLyoJt9W8hjKEr/ZLTN7PtOPYK5FH31
oN+M/ZwlTGv0Y00xQTmforTbW9vOL+Ib+usZWvwWP/HdoACamThej5JpT8umQOl1+sZdBJd374/y
nL+h7Qh1dzCJoA13MYl5JAnLOu4dR/No0I/Wr4NzUF2YGxYAbMMlt7x9yqENaIvL4zgg7wqikBV/
nu/HhbeBNAZ4Zy+cY6QlV2EtPQinBlAvJcjsVM7XaW88obsmrlxIYvVr+f8zxxyIqNGTjJcX8iTL
i8houFfZpYxABJqlItvxUGyHzPh1v8ZUob4w36cIbRaXg6mFC8IviDM4IABFWWH49WwgOFUAbcRx
DWoVPCRfu5QsLEd0tcFOTD5+0/L+fY86M0kzEnTG+9g2SDMXIY0C1NApueYnBx0jfcqdp6hfMXHG
aV+ZmO+Jl2cMYzT3BpjwtgZugGaF7ePMEQbw/AwlhOfidbJYgFBxcKKHHTuFpD9AsSJxrSOICpHe
T8xp+/5srdlanPfVSCB/afbsZBQbYmM4ifElgMil8+F9O+dyF68GtTj5LRDlGpZS7NTV37Cl4ha9
rI68Jjq/8NH9klfAmfVazPCmuO2jNUrtM0uGbnVsmjnJiM6o5TE2asD485adAu9WxEG3smTnh/fi
+wuvG13KaqEadjLl1sse7PDKk6BG2s9aeao4CHfjkWs3X3nknB0Vejx+1lARFSwcEY8TIMLQlXAq
hguxCeTK5886xwyjtYFpwyNz3mov/DyyiNPZlLMTNa57f0KF4p52aMOH3N6Y/zICAJ0WeIQDYwhC
UnC4v7bV1JYUeQVCJzYmZmfGXtGtnGtnDgbcosgnIfwEZH+Jq24aQF/JGGIjgaXIUtcNUiaG+/l9
Pz9nBM/iuTwwyyG5i2FUZtMP0N6qTkWfUCspSTqtXWlrJmaneLEqgniNpiB9PYEBNKXDAzQfGpQg
3h/H29cI9B5ejGOx9KU0OZMM48iq1AtjADO9dovg+n0r5xzspZX5t3gxFBmyscy0W0HUt0vq8ns7
RihZfCN054crC3N2h760tTgBTB1JYRDYCieJdhdzYwApCY2WWPfiuej0VoXdFzuXaR7po1GhTeWv
jXVxQgTgt4lc6lcn3ZKkRLqmUVei2eVy79KVQ/3s4rluGISzvgPqVK+ntSLo0bQHLN7oAsjp3DRB
Mlhbz18xc+70ARf1n2aWsRtDwcNChQCOWNhxRGWs7JXa+llX9xAEg771Z5309UCIbRSskDbmbHxS
4M7R4Vd7rbv67GS9sDH//IUPOixSpQJK9sSLlAQJRUkNtFprF8SZkQQmVGfwbAOA8U3frNPKGrTg
VXXqgScMoELLp/uo+OVcCELoF0YWJwMYW0wT7bEVGpJuSvJ9tC/qNWD9mXLyaxuLg4EjowkgA8IR
oXZ+cGVGMeKs1toWgPFGl2HwuV2jOj63czEsQPAg+w2WhSUrVlM5vCmlgJ+hEgoShzq7UPklR5Gy
87/6wWdl7g0zNYvN+xt23iWL2P6V2UVoRCuDBlkOsy3gTxM8HKXQMbF1PHQbZaOxbS28P+OJeEog
cp2fr7hBFndH6UWlhTx7ebKrFGcEoNd0Svw1hc0zT5ZXVhZOokJB2kz75Qn5e1sfAvfQDl+aSKQE
XEHt9PX9STzr9yjrmuBTAz3GsojTB34ja2qUJ27/sMwHq74Z6pXIYc3EYp34UFuVV8NE3Ww78o2y
jbmmV3fWFV6MYrEywOq0rAqwsfDk2Fv8yaWPEcQxRP/d4x8resGzlchrbUyLRRp12KNBk1Ynsw42
Qnxp2wM3h5Ub6awRyG0BRTOXdpaMD4bV9zoLR5yu3iXPdj1Khzz4nYG8sLEYCKvatlTdhNO1StB5
o+oUGk6/7mJ4quJ1AW4PDGRx23GrJCFAGOVpLO4qDq6aD8Ov48+RkEVyAp1RSAS/Ad6C7sqGrldX
niIDBA4HW+7r/jYb15D082QsTxwgjpAMQZp0bjx+fRUZZd4D49KXJ69PZL9n5t1vzNSL7y+uujIS
cyvZ/P3xY198NurnUK0gbc/51MshLKIsYrPBG6gu8VpNaXfDSPob/PpYjBejWARSfgt5iJoN5Wlq
N3lkxU55UGTtLD4zDqT6Z6UgJN3f1gYdX1sMaBJ54iEotLSZivBS2muAhHNWUHYJZ8IOgMuXNxvz
Oz/PvFaeLHUhrb0rD7pY2YBnLhUEaD+RFY6PHNXi6OqNTECOoG3gun3quPsSLTQN+V7o3fu+ddZO
hEoqYPozDGux8IUxyLHmaAFwoyZWOopD0kH2Qset8el9S+cmDWpxAEKAfyyEyuLrXYK6KqNZZzYn
yctU0C8EsHvF7ZXD8VygA8bX/5hZTJwcuR0WasCALJEWlKJ1uQZRTZ/kzqbU3Z4VYTxIJ9by418b
3+LI1I0xTNqYmlM1lcng3zDXjvlaIv7sJIIoDuxkuJXfCC4F0sv9esJyNf140ZNhN40PWfPr8Sje
2ajNzRKe4HJZnMyuUiJ0fdWc6kfTRNbllKHz6f3JOnNkQtkBed05bYDwYuF2wI040RjAvYdSHyKv
StH2thJfrJlYnDeIlpyORDBhMVB25+N3G9i790dxZjVQ9YtQCscVBtDpwtcmYncsFIU8aVrtm5bd
2Fpu3XAtXfQzHb24YF7ZWbhWVdlAG+JFdaqqUl8AaP696QOQrtXMuSoDYh0AVrEToNiCjfaGLC6z
ILxWbvDs9KZ3krnp7UUx9A9TDqJManDoBkqXbgY/eDYE7aASAyGCxhT9pTux6tC4+TPtkNSbXOPe
l9JNWofypB3DR9L3OFMD98NkUmdnyCDai8jI7qfatK/DvKgeXYuTxG8jOx48jQYXbZPE6cBhE8gs
i63GJEiwdFHCo6neFz5vtrLgA+ixQnevmZzQaeiNCQKDfG/7wklRZKghK0CK+5qW7WFitpkUg+U+
Rm6lNuD4CO6BQ2zxqDG7j73kXZL5frfJiybCTyPztgCz9WVoCRCQh1b+MTJzH12KeihjF21WAFfP
/zenbrWpyaaoLyA5Vl6gn8YDx1TU3Ta1yy/KSoJdA/JG8RhQJLlG29h1ptdunMboEs1tEPxVEqQz
nRtu3vexMwc0dmAUomSF0gGoFF8fm5ZUYy1kUZ+C+nNf3rbTGEu8mtZC5TUzi9N5FOBLLllez7cz
Y3FRXhcAu9fb9wfzM4+29GQ8YxArAak4a0i/Ho0u8tyAl9Qn5k7BPnNLaPqhbJ1wyWnsOaOxmzxi
pLbkAOf2ksShPbJ4JL51ofxGnahiZO+ojlwxKKskXWFOl6Ovys0EyYs7xRyajMJxE6JN4B2drknt
XFVJHbbjw6i8aMfJMMW2lFhJKb4IRZ77jtPdMEbdxjDBm5jLME+ayJOp6UG1TmhUg1ElCuOK2Tyx
8GSKLXs4uZnSMedNGLesL1bS0vMsLGfp5bkynzsvcht+zukE/Xd5kvSZ5xsK8hYT1LNiOBTRWsR0
5l2JxOpPyUqcxm/AiXnQWqakmTjZQJH4+iSNjw6KvCB9ONDoyvp1YitQgANQAEoR5wy3m4jciaDg
V59og0jTIjdUrTEAnTn4YQKQDJCBIeJ8A3ybKogOBqU4DXLq0dpKja3iNExXXPnMGuHxMhNvBNib
yxuMNqQmAILXp+ZA8ytM1V/7/OL20m2Ri5EY+Lz35SriX9//+rndjrIKSpFAVc+PltcOVhDL6MwO
nN15qyBBE9QsBtltE9eZcYUc5MpUnXNnCPqhvR7cKIgcFu7s4oohxlDAWk2RkdmXTR4rE1EFTQy1
VjE6bww0d6jrBoAJLu5kl3CnrZpKnLiEOv2Dh+A/j9BAIZu4DVdVUOY693KnAlP7b2uLm9kIxzw0
fFgb0A9fZFOcG6kKP4fylPsfJPucm23csy/vr965LYvuu/n9MS/eMjljFQOYB4aoPrkcCj/9oelY
nLlGosY9GXfMb5L37Z0Lc15cQct4UGd2MFk646d2yjeGvhozoDTWmpNXjCxhGSpvVGeMMFK05qWb
08NgWNcym/7VDPJf38b/zp/r4/8tTvvP/8GfvwGu05C8UIs//vOafGvqtv6h/mf+Z//+a6//0T+f
nnlD+PKvvPoX+PC/DKdf1JdXf9hwRZQ+dc+Nvntuu0r9/Dp+xflv/n9/+Lfnn1+51+L5H398qzuu
5q/lEDn8418/Onz/xx/ANr1Y0Pn7//rhzReGf3epm1xPswDTm3/0/KVV//gjNP+O98R8HiDHPdM+
w4uH5/knfvR3UOMC0gutP7Dz4JX4x9943ajiH3+4Dn6EYv2cF//zR23dzT9yor+D/hG8nThfgLwD
fuyPPwf/an3+s15/4x07QrpJtfjXSBK82mUAIeJFj6gB7R3oIwfVwyI40QZHs7bvFvu2AflQHJBp
2pCsMnZZh8SeI1qPx37lGjejmrp96TTDIQCL2IbW0tij4C8uh6avvlfCNm6rvCWgDC8/QClmahKA
JuRGUWkdVIXaS9z7nbqmtGx+yHECB0fZWFnq8cp9BhFSy6D3woxt1zH3HmAFCFCNLQR1EgbC8x0b
nUcZamHGtcjIMRihRxG3HqEqjjLufsrdCMT7MjIuKOB7kBZr3VLig0Z2yxnAxq3vTSimm5CEr/O9
abXhtquqm6Au9BDXygN9NqHus0VIvmuHgm9Nm9UHe4zGgxyDpkr8wqRobg/8EysCB20/9rRp0Kr2
sSB9e/CIGX4K/eFHD6lDsNP1ldhDAMJVaenkQGF2nVncewGvLkwwdNaxGuS3ljE/bYIqi52xuNXo
Yk8iFxF9mk98j3fiV9LYFKGvmFI4YIGIC3WYoHZit/XptgvolemAbTSs+k1BIEdJc/+jMr61kt2G
4MGB8EvVQQY1MpB0yv0YjKsq6Yb8qTVK74ZM16AKyBv/eVDKTCS17nQmnkRAPwkFeIUBIczYZy1I
oiDlmnfEAtUoSjRj6G8mLvOYe+BJnILm6xBB+QAN0jIKAIyhdfWZgHA/nprQ2IUFufaE02y8qU5K
zi4bv1YfglLqRxecKmXkbTiKBxA83PvMwSwOG9fU+8ovAesIyUXh5+4F5/n3YVBpTyMUCTsIzTP5
ZFG6KXS5a6vQuJJU5YmhBxEX9cSTKnyuNYuJ05w6u633KvS+dALtH9KF0kAbebHJmJs4ThbFHdP7
cig+Idx5LDwfCj3SgBvGBQv3mels/CKzEkrZcHD9tgTxqmV3e7NAv9Tg6yAeIQutodFJ7W8CwIMi
NrIIjdu+CRc4Gco3khIdKNRuu0OENgo8dFu8jBRJ66rpUqatZg5A4RAu08Uu81h435oVQcRtB7Hv
lncTtCyB1+sxYXKg36rC9NFSB45MxJXGZdTY3dbwsiBHywv0XwavuyM+eH1NPcsCgGxwSw0l7Lhk
BYirHTTdNe4HsPHoT+CQHHfjMB5IxGNP1+0283x58DKibkIbW2xqWfYIqVn2UXl3XqGzXdAousvB
EPyhr6YuRmYt0CkLSXMU+MlGlINE/0vpuLHBwhIr0jcPEzj6aN8xSKlyRPjMqrbKF91FQy3rR5D1
+YGaWdKZQbfHOyK/NQtzTGsF+XNLkbaNVUlPwpTiwnbrKQlBkP3FCChPDTFejrZ1ZXce35ctuxty
qwI3ZKQPWSv968jMcoBOxL7iOEKCsQHwpAK1MVXmA286I6ZMtl+8HOLRlZdUpZIxyNOQmO2SqYtu
GjTa7L0+2BtZlsoovyk1eOwl5fUmLEUUj9VtxdmP1ijq2MklgG3wKq8PEQ+ZwwPVIx43MsWRow/4
TcdrBBQfiQJnEAnpbUXl59zBcFjTX7QD+WB1mMi8t1MqesA/x4tChwfe8U1VXU1BdhoHelPp8aLt
go2TF4+6qr1YsiG70daYEFo8kRHce0MR1jGrxCOhSGv6FV51/NkoJDrIC+KX19E4TXtoE+8I2iuT
qIcQeGR+9n2ZXyKIpKBfStx+sLDdA2UkVkNTZRrXiCStqz7i9qWBez9VeIRXZb3Lps5JmTm1oPwr
4fF4SPY5u1ag1qkNkmrbQE3XhxAraC7TIQSNvTlVwFGHfM8qjydgrYnNaSz2pnlvqJaAtsSccBqQ
C6eZ0LxpQCBYld1OsgYYRe19Mkn30eflTkM8JwVfERgNgSMKK7NIDbcklwb30V/atZ9L2X7WhpIQ
3LJ1Wnn5DQ3tAZRS/Zg4xG33kGq6cwAW3XduI2+nIL+sy3JTFA1PoDYU3qMY+JHRUlwFXnMazU9G
PR+IWbdrlehjM9QXoxnssrrf4M13bVCWIFOBaybyb2kvvKQsbR5DWCHVMLIVfkdv3L5TF0xiC0Xl
k10NBHsOsj+i16CTEupJ26yKEZP+cCrtPI2GBcb02jv40gMtbdt/iqwMiiyl9xSyYhMamRmrjpuf
hH/ZQD7vdvSZhgMX4s6zdkPEL3z1o43G9hG7Awch8fXNGNh1CsopvitpewhaL995LYiszAjtt1BZ
A6XncdI0Bc4ue6gj5yGISnpohTemtleCirx3go+ZOVzOvQWxBR29YjAu/ZFvMtcZAFOTfZrJrr8o
OzFsWyHtpK2J98AaNC85ymXHqbF2ITr1QKCatRtX6S1KSGCHL9UnaWalHePOc3fA9h163581KtS8
eNdQrS+TOhp0YkMv1E3QCUDiumz3oDyy9qQs0LnbhkAV8SgtSFair4UCrJCzEtDWYBcK8bGK7OGK
0+rOmRkbGu1c+nardlBY/Ao+0Sf0coFtT+dxX4gSzcvltAXx+w0PqhiIplttgAE2LyugYbJiB3Jn
N6k964cqw4NT6yKG7M/cm9m7sAWUvd8B3ZYxK81K6yRlzRJuGWDBo/IBOOy9lasu5q2EZqMI7A9+
Y9vbeszxwGmqLq2b3ryycNomPpBSBvLtd7kp+VU2jMiCKUVT8Iehl3o0xaN05LQrim7jCx2rfEBH
dBHsbYaXJmjkNqJHIlC0FAgld5PXIdn4HXFT4U/RbennKcpFWy6i/sJ32SYy2zqOjHLa1xbb2Ybh
b6rB206FHxtNB8XWoUA4IK0hLnuId7d5thsbvgUbBrq9y6lNXWV+FB4gUZYtd3YdxqV2rO3o42ay
Q3HjuuQ+6yY3Rgh3bYADN6nzTibg1QkTszfy1KyV2PR+hCN8BKnQlKk9n/DqAgls4pvqRIrKipXg
NW7xKnVL5IZCXm0LN0Nq0brNwrzcdBTxA+iXDlVJssRpcRojbxjrDDUDtzU/NMZ45XtlEAPldGPn
dR5bXEZXIs8QZpXmx9pCGx8fgxG8KGa1HxzNNznikevcR9TUBTcEJbWQRPsQZc5DMCBYGDodxiLo
7zOOK4sN7KlHtH9oDehbI3V1h/f+Jpg69zL3IOkbG4FisV3k5kEUWZOgFhGlvGqtj9AybpIRXN7Y
M3u8TFPgYuzUagb6TE1PbUEOHOw9F5pMvu7gcsT+2oFQ4w6aYacWcpcJkn3BpkWEZUEhCPfvDKgJ
4tD4gIB0SJqsa+PJIWAr8Xc8L37URmedQEuBm6zn16qSh4nzeHDBopmJ9mfYUyWmMvQWqujN1hrD
fgvShAOwR8/+1KlNV0R7e+qemLLDy8zLmg34Mu0tCg/FlwEZsW3X+9aWV3UDxLHw+70P0uUcdL3T
U2uDEc0rxgykUI66JMpEo+mEgE0NcKsp5NZDJP1vTma3O4mGwXiykHv3JqS+aWOOcBEjVx/MJgM6
1om4vpV989mTbBxSUVbWk+vVQeyRDIl4txTguQnHPfWnHQKwg7LkB7C5XhGijY3bU/mBgVh6E4Bh
9HtHizppao9fGWU0JX1u0bQc83rTihwyilU77dHzNPFYSftZUZaB4ipq2gvPry90b/1oQ+ebNdVd
CtDmZVuV4J+STx6ps2MtKrHx6jbYscip95X3wxlwa4D97hiG+qPKzTABgZi79+r6kc1vEx9aonHZ
clBsdKrfVq79tWjZPsrH6RpB4i5ATB1QCITkmnQxGAwvuWFam9aLGGThJI3twOyTntz4A8dxw5zn
ovERtKt2P7qkOZih4R6NzouL6thHTnFtQJBuo4KKnmip3MQu4P+evguJc99huq8Bo8J/4ik0v0RE
xW7QfbdQRT1WHSoIstSPE22/NiG9g9TCjSVzDl+3xmMWSB6DUwSXl2hI6gccQYc78CTTOSolQ2mP
l6C+Hf6XpOtYjhzHtj80jKADzZYmfSrlVdIGUSVVgSBBEjRw/Pp3st8sJia6p6uVKRK499hThCnm
ccvUdmOD3upgZc2ZsDw6tClme5mOUzVnvf+AqozdZKZ/NGelCIZrv6HjOUOqH+tmTGq4z5naTBXP
kMri3xHVTDTj1ShqfiE40StF4+lX7I0x7leel1hk1T+eKvpKRxY8Ez2YH+QjiRKkgXkIJYJhcBgk
4g+baXhpwHrJekgUrd3EFSYvLX8hC2DatzSMvjnR81lEcJ+gR2+qtPSepFjD48Y7lPiKfMdUW6hI
/kskVEUIc0T8N34FXSjeG9/j+w5MDE4N+RkHQN89pJcRiryOcbYDchElrXSuiFfANHaMWIZ6y2gr
AqwmVS8dh5Kk3a2uE4dMhfrStfKoNBhavHXqQftM7mIDjTKbbEVbnJ4DRU5SypfvNQYiPQSqgpFs
g3pMAc5r3zYemHKNIjkVajH+ddPBgxj50XVm2UuvT06EMVmElJVhvmA0yXXN0mmtyNwsV5kjTweF
KZkJyzwyrp7Y9jlsCxJNiZdMt5x2+SlOTC0RAvKRmfYF3me0Uakuwt5ngqPp3Z++wXtYsGX46ej8
Qia7Q8wbLus2LRj+0ZyBGPK8Ln7g7RMWg2OrDh5ChMbumHjiygd5dJDH/Daw8NSkCT6aOTtEjX7A
irqVm5j/zn2+s+jtQ+ndfbEEEDBsQWFtCrlr4GoTpAwMIE3O48jCCivoBMJsBp/SLeCyVFM200bO
MNkhdR7OM2SX+NmOqL4UTt7GddgJfJsvMgGA0ofJQWUxckRQmzsk/dknmGLMRuyJNh4pZ8+nH0Aj
vUIjAXQBn9cH9RiRrtArHILQPkVIL2DZKVrBmGJwzq+twqbZjdG0X6l7WtLI/CxDm1RTijpCK/Pg
JR8SDAbmviMkDA0BOxOOc81kAKm36elLnksIj6hIRQ30Sl/sFMrXflXrxXdzM5dISeK7rk+b5xDN
mHW3NWaHbXLcm7wbjplA7UQ3brRSOsgouo6R9LI0Wy3nONz7svstPLgBq4XFeHeD1OiCrvpFzlt2
ZkEyH4m/YkiJxC5smrFmiogz0ls+IqIfVzm5UigXXPsAqRFTKi86ajD04h0u8jnAwgFxU1Z7qcnP
RE8nrRjCU0EqHTswensk+ugSeFq78202FcwE/B1tyXjGxxHkYuLrn7jFTFNLkRWpjb5YhFt1Evi+
MQRgcw2a8CMRAuPmlHSykiL3QZQNX5ayfU7jAi4jiyFUnaDlY1jIEVm1adSsJYs37lSgaDnFHjv1
SOisWCzCvbf12bub3EdjMagJkYwHg0msAi2HA1J5XxZOf4RLh6+jW89r2A17KDv90s1ID3V0vIYb
3kwoQlHWBURnsG2Lld/D+6RTb+dkwt8WHGrZPIW4VgdxVexHJxEuI6aHelTZcPRbpLjKFChJ0IVv
vpJxhedaFCwjtgCE6Y5+kF/NgougQXJf6ckQnCw0qHGxIloyoEuH8S0eLmMw/gKFoneuAV8bNMov
0mCK9puTlxDXTdjmuhjiPsRpkj+Mid+XC+//WOH3uwFgbu0zDFJt2p28JY8KrtRQgJm8SuN9M4DU
1Fv+KtGheoG9prJt3sEYdlUweUFJkt4UwK3DJ9+yRwGz1numE1z3Rpg7Ctaj4A/Z2aNtvJ8x8No9
LGpvaWqDYkSFST366Y612Tnqk93mghx1wY2rXIyMYJH3Zc5bzDqMvQQ6RDuzvXLRNLVagmfMqU0h
A+KfZZK9TzCd7izHWhyxC215hVQ9XnGZPaZp8guV3M+tdUfc/A9qhdVySXYEHRUyjA/oEosglx0L
yJPKeOsOaWJeqZjbpkgTC2dm6D/fdSj4QEDAkgHGH42LAq94g302wojGLLvkE2t+09gCOlylbXdc
cPbJoNevzNK4AtAK2y3Rgpls7TFZJIQXYnsOFub9pqJtrhvqKRv8j9Nk/LRqqPceAB/9K0fcO6vq
0Z+HfwIVOQP446jZ0e6nt8MRa2BQscVhA9MIG0XczazEOziSAwCZ4W/crPjxKJuQeCzYTgyI5V+9
4ZXPTMPBlKX34ZPXPIdY0IXR+mCJTUu02Qb7PrWvCGhNsBfN+gMfcTyiZOQXMF78dAOiI3t0fpSe
GYc9Rf3iLpyz5u/gzPMAEAIBALjAUu1BfYxU5gmAQbGEABTWTb8aCaDKn7EOdCrV1aisATIHaFNy
fEeNG24Rft9AqNwzimQBDDaL3qPYe98N8w+QmKYOhIMYhKy6zrHaoBAX3ZGb6fTXhOOwwGnzSub4
mCzDc5vKJwG71mFz6fSExDdsVC7+6J199CiwGs0R4dyYiO5ni5hbZeL+WfU8fOaod8M2w/exoZ+j
ZFeF5xcksfesaBOe02VrntJtPa0pyQuvdUezDbq8mxxzN85ly2wB/4QHzKsf6ibQp1mvNcFr/QY5
QPoHwUQLQCoBnC8C2Bqr/JL4Zr6ZAVP7hkJU6ck/aqMlgrj3wajS3UZxf4b5yaCvuJA9/wJ+/DZE
9h+O+K7AhjU9jIOushTqbxnPF7AfaUUCaaFoFjm6WegEGUk64faS3lRy4Cj13Ob2AKXlevCABfN8
XrFhOvM49eMZ0cJIImSmxyZh1mPey/FoUEzW8RNpiEZ2mecKlSM/PEg3TEU47AtGATZ1FEEAUVel
pC2Jt2yVDqYvbxqmuif2iJHWK2OwAyd8Qv1AsT2TBWj1HNL7KmSgVRMbw6YyPosVxidrBg8T+mTe
IBBUKC7cTkzT7jxmPXvAoLgAXu7eGgMYsSGwUeZQWb0uMx4br/MuXbfOu2WDkV/nX5sR7BE9PXs6
kYcpj9FGM21n14W/m3R9DJ37l2PKtXzL66GnpwkMTdEMgDESwM//Bho8LXNwXgFp5uhWL8lKd1PP
InSX/otVmlfUw/eKfX2posV/XuPwNm7G37l8RXVMEogaJSZAzMHP+stMz7E/iVtKPGjop2j46TOw
GKF7XhmDgs+4Km8DTOxuRWexJE1XcT++Job6e8fCqd7QO42Xd8jqcZovcyrjPelWHHDGwwmxjKSc
aHhgSCtN6bjdugFfOy5VvhuNX67wIqSjvAyTodC8mJJauxMpsPMEc+gL8trlI2u8qJ4oFpi+b9RN
zPzsx/IOdGGTaYc76oVwPtarFxGmDxSjph0BkmOOUuBgxEF147iXdDkNKQQtqQVy1+Fk8tVTmtya
IGF1sPhsN6Sw7iJN3RYxQ8j+NPfnXOXbLkEgfT0Nac0xF4ceMtZDE26nOMAgBlYj2Xn486t1XnZx
pK5L7h2xowJlIe7vELV/ozmBgCXsnnBfimMv2V6Oc8VFOh0yvZYmes+a0P8HXK3D2oCeWyx//G+m
vE+KMaiYpyA+zk3io7ooUCV8ngCb+N4I78kjTO6jdjquXeAKuWmx1zI92vbWpukhUuMlS5akIsDY
19UPkIGLuPg+4MNeNi2r1oDD0CeGG05xBrbNbw4h0fRCAP5Bsc+4v8/dvAB0+jW0ITspgDh4DG30
JrHBF03UnpMRFkcB4VibTeAh1nW6YL34TkT0wjgINXytLxr9mBjSAniFOtT7FeCMEX0frLoEmcbr
2cmKZvNcNk2zVAaDTTMajFQKvQ39ihpzJ7WtpxwPWhiE6yHIOU45Y+d3ZYUALmbi6cV3Sr2CQr1A
7nALocX7i/XyeUKy/1WtiOZ9INO6YJQjDbSvITmOGJ3snc10I7sMLKHPDt1ONSbNBXgQ2XBI2QGt
AtzNe3qnCqZeeM+aTY/p4n/HyPmrbdv3APv1AUwBRHJT/CIhBgU8ueH4VHuSrzhQx5T89mL/AdGY
pR9cssGv4j7zjmgExHYyDyCAdOfn2JPsH9m4raZ2+xVug9vDF/sMcBZngQKGiwrZKEaQQBCinVj2
/WMuxkOEeEJqorTM1syvOxkd8u6Nt7ICMvaMM9Erlwk9VwuSoIYQ745trSg7OBjqMFt/eIYU1gq+
73eSxFhYdbvTqkMxAboll7B/wtpX0jmwoHgRYTV57WPXElVJT7/oLp6KSLFa0n5n9XjwZJCXfq5v
DjsQVt+wHAXUZVtLwXqw7TvD2HZi4jtYZ7bDOUiQYmENyBNfPril8/ae13sPbiU7vfHrNNj8EBuQ
CbE3srEAWKaKVuns2M1eVCV0e+C+nvejjfHXm5UWnOZ5ITBEFT1OuZ5MDzRbPnzELhYBqmBKb8le
1Qj+0aHVtEhb7p74kiDctaemWPKZnBok4MxBnL/70cTqBhda2UV6N6aPUs0nlG8+rWB8UfLFwxrN
soAGN52VTqUB9v/+2tH8QWbhrVPAtRvdVhsWIqlZFS+IrDURfFBQyx0Cg9jxTCJZWc90KTekxhRo
oASS4EVeAeokeqF+mFR2zU8Nc3jZU0TuxT6vuji4YrtHj82YHBLsMDhvlELjhAsu0RD965cQkIXF
hCIGcCJJvqNqpHGVZ1tzhCRQYARC4C7CwVSzHzEkxgVPTbibsy4+5LMNjgPFoAP6iSIkE0M9q4Je
dI/rPTY5m9rwDQTsmXXhLkGvBQIiHnFlHhbI6PGQ9PYyKuY6wCUp6iAg/MXr7zx/j10EHzce6n7w
5WdIVPhCWP9Ly808Et9yWfVxhrzOcW5ZuaKFDYpQbZACIbO2RgEbLVrE2z95Lb81kLZjaQjXqrVx
+EiNdF8z+jx/L5L658zr34HYygojqlc2XsrPEW8QZpKYptJb89zFtq1sQn+HXvwQYDgxwy/8Zssc
plJDhqZuje7xI4Ch5eqtxdVmwrb2UwdEpicHTJqXbbpTAurkJQQ8UD8WdBmAjxp7k1Q8u8XK50n5
ADR6rEur3Y8dQAhBIDjYitZvPxPcS77Qj2Kzt9x1XVeq1U6lM+xbRb9R6gFamXeaFVHegt38JvF/
kdiapLvJbU+ZBDrQttGpn/PtkAcLL5pJXzP0IEp+4l26a6LlStCfalVf9y5dKw6E65mP4U8WTObq
2bar/vuRO/eTb6LS8VKJGfvpNs44kZR5pFQ0OMp1KeHA1l7zLc34wZLD4PQefSm4/bG59kH4SfOp
qWRujhuycTHyBSbfCXwNoB8G7HkBEMBcg6BAWlnZxd4x78ZpP0Q4xhiCJiqoDj57zzzPk6zR5/kg
rP3q4xg4NpQ06Jk98XWokaH63BqanWKq8iLeohORGC+No9F5jkByjNNNbqAa/4Nae5kBrUQUVDwR
0E0KlrbBJ16VIkytyv0JR2vOo6LnmXp3g8mrxKCmrujp8G58vpaUeE0JK9OZk/Vq1XDIEvFtSATP
JhyF7TR4Z7SIgZvqMmz2y4x/mbYOXgN+WjeAiek0z4VoBgycKZZXpMKUXov6lSlf62wesXBPY3pN
oYevfR9i6CIdOMA6aMt/hq6Zq2Vm8y6CSOF1M00PSc085kc4YKO2yBEFduTzFH3EoYWSwiWa7VkQ
ImDgPzZCEJG05Zw6/NJU1vafLYRrH1Yh9oY1Y/IwxxB57Hkw4UHqvfdY8PTJ0XS4tgsgxV2bYLW2
UYSndgzXh4GszYWpxHvMdbh8ihbpD/No8x8Ke11WbNZ0F4AN/o5uGSgLN6nubiAb8XNNTX8E+Uhr
kjbReeE0i8CX0Ph10WTcB9qm4H7Trk6dhGyHiA0kiUv2zifdT5xspoxoChRnCpdhP7YRartE3pi9
4to8qAhhdD4eu10Q8eQm5BD9YuGdt/UNmvgQWl706Uy+reUXGwX6G6BtVzra7ATood6Xh8kGD2Sc
2gu+LXlZhzH68uFSetz0qnYrEpyhQdcYawTDyoRQD6pDZBF33bZHkQBMtJMjz1Gmgp8+IX4dDNBT
Skcdhr1lnyU90H4stxcqko+crO9QDISgUeku5mbaTbGO/8h4PKb+1c/t1cUUfEYatF8tcZgi0kdi
+5fBg8fsXg9pSZPurcTQn8fyTrAmz1QAcmzxn65YtfD/Dcyw29BO+JDa0ks+6+7B+VmdChipS9Ag
6bSjQmGw9t8WmTFTLdZDfsjE2xKiraU0nl5K105I3IEIfDxMAcLq+wSbiOjtuQ3cGSFBrAQzlD+O
bKnIiKsrukeejOb+Wi3gfKHd+onDSZTY/aGPCSE0wEVQteAqv+DP8CpttcEet6x12LXRU+aAN/B5
60u+tgfFmQY6B1MoSMPkCLg+qyF1CDD6Z2nw2oxCF26W+KFxHoMNCPnSgo3L+N9mWtabW4JgPRg5
AuUe5hbAzf+P1aRaRBN/wsmgoQqR4A5I/K17tDf1pD9kd6il2TQiVFJvqECuYR/2M3FCfZcp0xmY
br8iGgTSNO+oO5d9TLNW9UAm0NSp805dlyKxJMq2tYx7zz3MFm842IDhjhm7YlswMTM0FUMGjx2n
UOs8uCJR4fDNOtnXypv0OTXLtpMhF3sxRPE5kJrX2eL8j20jP7iWvtIoP07ckAvQB1zzU+Qlvx1n
2XkWw4ALzQ1XgHsJ+E3BL55l5Kr0ZF9GwNH49cJn+yTi4M0zIUKPAM7qi1Zy/GmdWw5wa/YR9oFk
xa08n9mmcNoMXjteZZT2haZU/bRr072QRKlfNpxIU8UokN1KgJvA61HrTDXqQWn6asPEHLia+QFw
VVulbH0eBNxfd8n2ecKLf7SBG48rjuUzcr/nS85jiI0Iod0uWnp77fzB+2nQL1DPnWJ/fJ75Bx5K
A07PtxGu35UjwMBQ+zw04VQhlL/XtVgsvTUxgmd7rwM10WVQ6K8LrjHIRbBoiRuifk/hKq8hhuca
y3X6rgN2nwJTfjQdAJo+geZ+lhMULAn0LnE6BS8wLzZHsvYrKCrsN0iG3eRtAHByQJPIBl2YNhFi
/thvIWEHQDsG1HKdkUcC98oH9HdTGa+wvfgp+Vk8PpdETvLqBwHKvbyoeYuFMmmVMQ+1xaq5QZjl
32c/N4LrTJk+Dmw1f1KUrrwGkFlex9EZVFRcIVrD7zvwvZJukXjccq4/2TiP/3y5BpDbEdEfogn1
BBHEOwAa/Eb/4ks2wATv5Sg5CxpAyoP61xCnHqjY/Bogrq3bGYI50iftM+JYdIE2YIhErG6ftCBY
Jdeubw+tggcS2HhHn0KDo2jx8Wr77RBc8H4t1Zb5adFtwLwczGbHSK2RLDkT+I0tNsMnyNmnt6bu
OuQpZGHASIo5mfnRb+Ztx9doLjc7qB1qEdQ5M7OHgbBpqkZTfG6xtNXkpfZJosft3UPe2RP+pO6M
zS75QxIzwwaEXBI4JeY+eINKoAXq2Mfk1mTJY5MuH3EL40kDtW0lkoZjwMnyQ6OC7NkHWjbvPT/s
bs2W62vfuu1r7RUoXxS/f+YaTXesi/KHpIOOIg22tVoWyHzmpPV3UTf3D3IckUo8zqzUfgL8DzHs
lx57RTFGPat5O1Io5boG6aDoHEQVSINk+zAFiIBwKko9uzesb3dtMIBB2Mb0IRALPwuy5rWZ6Fq3
S1QiahKaNwVf6xJkeK6sJmVrs+4UCHBsCFWI2W3i0nwxYoEKumnSxbys+R9NLX1Bk9X8ZhiCbsZp
QjUlJ+RfJ4R+QuEKvS3ETgZOtUQcwCjk6C9gMj8A+78PQ1kmnhBrgKbhbJDip980f/dA0NWNd1cT
5nP34DXLewvXN+qTRfq7vdcl3xeams7w7lQ0GO0lCqYekPcGhJQIeXPR2JVLP+Ov+TLZGQ9nfR54
4etGNPcLmDniuVA2CUKocKG0wk4rsyvfxvgwhpGpWKTXf0McxDvnjzhNRmB0OALxI6TwaRz6gfOb
0japBt4vFQ0FANIAwj1kIfs3LK8NP3hAoeYC0sz0mQU4vZY+XHftmqeA1xBmjDpmIIq6GQd50smK
8zpeogDr/7j+rJmGYTWBWfgsY3CeGij4cfMSVeUM8jzLvLkEk7AV0UDICW6EdbfamR1dvqlLrGkL
5asiGmTdGteekf4vKnNXgzUD9bY8RTMDkI8V1sPTUzFun6bsJXARu5Gu3V5dQtAM3RjRlCuJ7zo8
JEs5ga7rVg/BuQXTUK8SajwEhW04lIS3G5lZzoE2zePAo6jKKQY7DVMr8LRhOnRilmsRWMLOPQE0
DzrZqyCGQ3+fGs0HD22C9Lrcv5N7UDxxf/iJ2iR7ci7tv62EErxMxf2ojQGkLL3/0xITArDrM7fH
mDvvvGH454wapmJph1VjnMrH71AnXkVAz1ZxEkGjQrT4tfBpeHRETX+w/EMpAzkhk+HR59+jQSti
BE2Us137L1jHvho97a73ipSlGBM4zBFXCVK1n+EeDIROHlr6uHBmgMdG8gW1jJAcgh3231qQyvjV
rF7+ClYP2lqJjnVnIKJJEkr8Avcl/9tH4YLZPSDbC4dis+xcb39kdHecwXD4B9hv8wzqB8DwhpYP
to7eB1c4bAV1DcQlQkNpumDWhMX7ATY+0AGhm//6JgzfWG/Ujk0iu7heYaiAf/hMoC44+AscX944
Q8njg9QpzIAjBDQ4kuFtO3ZPHj7hCboMlNB33voYIF3wmXlZslOR9e9SL41zYO5lFXqMVCyLVC0c
3HVBT21toFhLQLyteHC1jXGteDN2oPbJ2qjyIn9C5y6GYMiEWnxkSOuqjU9ROcfQip8NmxsA36l8
pFh/kbgkggWJgAqoKJ6QpgAUqF5CDky0GNGD/ZR5IM6W2ak3L1yTt5ivHRI3JfhZ0sCm56wUW+EG
e4CSfTnFch6+VYzRM3Frj51xUXv0M3S4Fqb8be5V8uNRTMF0cntvbIJa4A+smLLLGfMd5P3eErAi
8QALYUtonv2OeDXrAcg0KceXlTs8yX1GfkG7xC5YRsbnAPZdQJ/tfeC0/VbAN5Q/sazznsaZo1Yl
hTyPiVE8++v0lS2Q2roNY13KPFHj5c/LkY4WVMrKLygFSl/G+E5tzv6dyEcTDWRa0MBjl2rJLhKm
/cWW5BSYcb5iT2kvRHrJp5ayrXQHwyMEXjaGIoytR2dT99LOgQcl8RqEYN6BgD62AzRPEArACyao
AFAeLe2B83V8GDXELAXJ4cKtTMK4LhbAYZiYl/AzXpPmu6EoAo14yv54zgKuW7FGNYLTXZZBZBTj
VZtPcQhIE1CvYb+iCYooMmT9NRuz+cjp5OOVS6PmQASLlgNKek1pse4Vpu+xISVNcpuQG1NlVCC0
VzqUKWxN5kPSxnH7wUbyZjYrvzzgeM9p3sznZIEYuO+Ig5oV1d1IHMDYZe2UvcIR7IC0BKAL8Hdh
FMhzcWupWECdzyBRMgDXsBYzhAfFNEg1aoT6ATEyZo2qxdi+bl0Mwd7E2LCP+ApcE4IFkCytCcSb
Yuwz3bAw77ac2E/IYgHrjC3W7w1dfbi8Q1Q6dWiPOfRpNzflmDTkgoc9fyeLVY+2lwE+PHbNAjV+
2EMytGJDUtJmUCRTldVrOMcnrZPljeKjn2GIUUU8ifUXwOQO6i4FoXEEjWY1TBbwK/wqLxHvgiLL
INK1arYAC1K+n0z/koXrLSQePSvDo9pmdDunqd9/oNmPls064r9SAIVLG6aVYVg7sawiwAEUym/V
TmosV5fdOfywPSDPbqkDy9vdOECd1QH3eRUkbkpFyFbRe5m39Si5BavHEYyz6LPj+KNd48Kd2qDG
bpaUllvaYDfcIGLtASt59pVhkD7LAJV2/RKFb3EuYxgoEOHJsolelMzHFzeR/mfUcCMVva8R2UgC
UL0LFER1nA3JnYJCeGWzMf8rgkTp1s/UQeKBGyPxCXlqg1iVQPL9r3Yx+hLHPS5Bp/xbxggr8Yz3
tyhfh8dptu1H1LJ1t0BcA19mz28Gs8UJ9D1Q53AWXhFhY8PdAVadZT6vARBk9dCR9Jab1FatC1GK
gMHqQ0og2C5K6EUz6XbtlGQ/KCFpP2Nojv+aIUMNEBQ4ZbJFAxaouN/lAp6jAmGLyQPKh9OvZBau
QPBUB3OM43kLfcvYHLI2hWOZ9ZsHpBa4sGeg0HVkGUqwDtERiDD99PNWPLEos3s5t/zXlnQ9Oo7T
7Q+bohGihng9t55JD8twF1vFG3OAllGMqTwAiT7HD+4Rr/1GD5x9JZlQFy2D+eTGSJ74sGEKiHAb
etaDxyYN4go+DgupPCLUsP6tf01j27OJVftttGC17WaIgGJC8hIDC8eZvuQNHN3IHGCFgibvTz9H
BP+PMIAvIAdiKHGn/Q5Ezn9m3j1jALSHxZC1QGrn+A1R+nLuVNsdKU+TBdI+vKe4ZTM0MK65bn5n
06j3TY6DLF+ycQeIDvVFgJNKHKdgqCkMBQtsL+WwQtaI4uXoaOBS+cIo3/zNoWp8uydBNHuEC5CT
nzFcUPkEpuHuScoh6OvZK2sN+Ps18PJDlNq4cin+jRHSLUEMGou49nm82hBmGzujDLdKEQG9R4f0
iHWIHD3XzSFuq22tsYikL8HdBB7BasYiE/xewjx+l0GyHqwKopIlCEYI+Ij13y4EMOU9oXAaGyjO
JNP4QlVsH+9Sb7zw2nWQO2hbKLQdTcWApxe+d2ewP9ATDvoQPHpIbxzix39eNgElWYNGgG00MBpN
E8ezHdhtdWWf6eaHkyE+RKPOdiGk0OBj8uEQtEyWBK8Qhu08sacJLyimINV3x/m+YwFYcScyT/qb
5iF9Yw2BzT/OwdjZNJt+ZmQC7EgDhVpoZ3wZvgueN2GBlYR3PHi28+1/owa/iubGfL9GfXszqUa6
JbwsWzUBTX1NVSuKBtD3Adj5T9gEUV+mOMiAryA3IqK0GQrq87ypN0/3h7D10YUTQpYC/d9EpxMu
oPApyhr8PRLw+C2ZlPiF+SUrJz+bq/+Bs87n0W/YQdF8PvQyWv+1G9Q30DXjoOwRFlGA0ofUJEDc
HKy7EGoputUKuTQlUBVvPzRsOSJFF9j1Eo7Atra/M+j9hyQfINc0vQGdo4YE02AWRKBV4168KvCg
ou7ARsAlOIAh7tdYgvgF7RMWFNPQxSdKHFznxZfZ3PforjMnwdxwaNeIY9VmIF+y1PKPLZXgLvEU
grHCWPSESeKarVz94Xlnd73gc+08r3nlK0TJtUzBtNsIcsY2mv6PujPbbhvJtu2v3A8onIu+eWUD
kmqhXvILhmxL6HsEuq+/E86qLBtHlEby7b5kjnK6gmAQsSNi773mEjAXaLa3aSLbdDkLpGmD6C4b
pGcz5STZ1ql6ZjlyeFZEdfMwTOGAYiPTbwKkQmd5rRcbC8yhG8djePMvre24k+tWtG8mJVlrleS4
JR4BrmaSsYpKenxj5YH9iWo8hm2zXiGiias2Jm4bUtX+CAI/2qRAxGKMkzLQLkHOG2ZZav2N6JBj
nj1NLgJhCCJjpparf+lGZCNU1BxkMaJ02buUG42K5YVqhPZlKPndE13/5UNAo8zmXxHNN0Mh9+YO
w7F4F4chzSANF+N/tU1o2qGWhvuBljwv9uk/lswx2WLx1O8iLjI7gbJo9Uuy+2/18B+y2L/1yKfJ
lq/Lt/yurd/e2svX8v8L9TL0gf/7H4Hw/1IvX81y4/9zXtRvqOT/kkP/pXnm//WXfBn58/8A4YFz
b+KXqOGF+x/5sqLqsxL5FwkCyAV65d/ly7JMtAZ0RLjGc5rh2LN/yZet/zHRQttwgBnR4p//RL48
EwD+SwiQVGWmFmPKsQA4QBMmO0KR89axSGRxSlR2oT3JV7/Nxb/fit/F0cdGX3BULNOnguNX0k0e
Gy8ZryQGFl8xxo+NPcMjfqOPNIpAgU0q4JbIck2jk71pDMtwT3vwBQtCI1NQZXAzAAvG30pTVck6
olI7bfD5G/325FrXkHDxefKm5yBIQvgclZr210r8gx/w+5T/CSr47w+6AEs4xqST5UiDW/Ic/lb0
UvGa5jKdMJRLDqc9/0Ln3vMJ0jTxEcoohvOiT1wrlf0v4LzHflZe+N8nxy4J8DSW+jfwUciS6frj
0Mqsub+X5gev47G5WdhBNNTlpjGKnBurKzhr1ZxI2T7DtR3KX7w3f7Iv/p79GUTw+9O3xTBMuUkh
PrDK6TLty3JfG41C9jlq2e7mfmdFfJdkK9l9/pWOTJeyWL8pZJGhJad0EwtxNdGaSK5F/wogdmzw
xfI1HC3Pc8O0boBRoX/vIBTVxtPnD/5rSj6IPMpi/SawBQBiie6mqZStWpFemPAF9Q9q+2hPD0WN
EpiDeHKdVPEWRSp9l/tU/PD9g9W6/LNwftBu9MWiUecP/ehhFuudy3qjTxQuboRf0YnZu1NwLiGF
ji9NLqqG9p2cMni+adWph85+trjq5yzZtOIsJl9kDhKlv/5Vdcb8dzJKhGFnUXcZt1LxPuvjv5i2
Y0+6CB4c7/xsCLvuhgLjQdO+j6S9TWZEG86RESo9mnn0mlJt01jjSliygk7AAg3sfe5Qkau+gK78
4iF+NGOLOEOTdyzV6kiBL5ulEQ4Ny9XKztqdYjJDiL5U7iNkcG9oCSPVzXH2ohjXlgJdgQ42X/dX
Q0uLmnlIEhfJz4pT0+czZB1Z5b8wHb+FV/o5EvqDy+imyjrkW7V16JEeg5KjT4mmujaV1/hrqahN
yztFSsUqbTpa5Y34Ed7FRSNX71HpXOC2+exo0a06SpfCiZ6HJniQGjgqKPDRgZz1nCXrcATZJl1a
gtaQIWwOra89UHP5nmTypieRgGB1+Ea3yjZMq40ThudCotrp+/vajmmkmq7MdrjjXHBGA9ZOCOtc
CgN6cuSzecbwzNqQc7hqOrGbdOUmlppvUV5d5qWCCyeUWIfOrhBWdmQ6FD4lFDMpcvE0feyl3k2H
ZFsbMdlwiupqOpwZUXmGcnnXdHDm0u5KU/LbNC3doEty2rN8j6TxiVFwEcOVPguQGyaVp3ZscOEA
32IWW+5EqmaXcpPrVJS0ZuUj4vr8Nz8WqJaBfSBdZYxc5imCu2pUk6bIticNLS8ietyjsXQ4mXt6
zwsxtSYizPLltLEXwVsvssQGHlh5FXqhVWj6V7Yd3X4+9pFVIC9idyc1CN0so/IA40B/GGmUuImR
R1yTwQE09fmHHJn3+Uj7+3ZHO91o6cHYeGPv3Ag9PYvlxDtt6EVEtupGcdB2V3QXS2I1pcWtoMNt
8/ngxyZnEUQlY7ClWAsaFJt2v5aMhJxBk8i7hNbFE9+bRXwcDNspK1OpPaS/3iRJ9AxBkTxx3tU/
5104KOE6yoYeiQVj5RhBve/r5CvH1GO/6mL5UpKOG1tPGy8d0jk9vAJU9/b5xB8berFQMyccIzkU
tafQtU8WavJ0mWL4KYPrS78ay8Y3r+sJO6mv6PgOTkg5M+uktYov259THmtSXsw5IC8ZnB9TSnai
iOQvzkIfzwrWe3+OnapYruhF1HpZY+/ymp7uhsLwF8H42OD/a42OTZXYDK46vksyZ0Lv8g+N/f5z
3sUp+M8n942hRmlqE2WwcdsjkzM2sQ/j6fMfdI6x//uMAeDrz9GzjopIT6OjR35QrCAfuV2a3FVJ
fE6l6r3Xo7O8pU3UIAP7Bdry2GQtVm1jmuMkJ/Nklck779Nay+nl/PzbHBt7sWidwgqSns4XT61L
or0DVaDQ9f3ngx85j+ED8udcIby1g6hEAtK1Vv6aZ4b0MllTs0o7395O1SC7Ca8ZTJxKvbItB5hA
hRhynRjKLUeG6hqere9OFsXJAX/DqxRbz1VeApuR8Dxa0djTX1C5/JlQqaJUqpibz5/72KQsAgLt
M9YwSHLrlbb9FgxIL0TXfjH2vDQ/eH2WRjW+yPzaoU3JU61E2mdGbaEZtx5lMAVmn9YXAonMNi3l
5nDSd1l6Jk9tnzk5ST8PfeYKhDAV9xbYx2mDL2IEPgv+TFtiqx1Nfy3VVrvCLfTf2MF/mDXQ7UWQ
UDREVaiEWw91ZkRTnpGd632bbRqhKCdt6Lq9CBUiNqhxmkmNvWnBjWEwdVAvdF+dNj3z+/Xbod+v
NCC5g914VjuqVKSan+aIgPLzwRdeMX+HOXsRFmDAjVlEmdQD2q8f5LZAUdZHPywVMbNWldM2Hjq0
THaYXI6UPqhCatU2DSm0fP4AR1aJvQgdhZUSZc269qasuS3K+lzkzvtpQy/iRiHFel1nbesVlv6j
lPWf1Dt/fj60OT/eRwtwsbjpRtSEP1PN4mIQB6UaTRL0ucN9VULTEyBnhbBP4SmJrSczDPVNXynV
KiFYnUkgEqEpIdFwJtReqNPFnZXl0iVt6b7bIyrgdjNKwKT8bA2Pj+3YT7AYVs10m5eys0tD477q
/GyjTH21AaOmbjuJelJohwYdSNAWOqXN9i3Z8g1t45prw/KCI1NV9N4a5SFEubRqAf1cSQ7VEgqg
zSZTJ/s5odrPzY92aQ0V4l0xDu2zn/TjmVIZ5YZKwLgdbfmHGJt4LfdWvBmTplxNvZJR2jBRS5jO
s9Vl9J6gLQLu14FYHLrvUHSrdZVFJ+421mJBNL2UjuNQVB5tFMkGHADtHG32RaQ7sjFbi/VAhdzW
u6QrPXBL2ZqirjX3P70hXiXnAE0IHXDphyA1uHlMRRjsPn+h5lDxwftkzY/z2yLv6lBvAtksPUJ5
eEBAgeLJyarDoHZffMKRhba091QhWSZ4CNLRU/sXUkYnRqHWX3m1zcH0o8dfhPBE7Qu/Q47pkYoX
9FzW9Mg5lkTmQBoPyiglX/w6x77EIpgPU5KVIKcbrymra1H73+S8uD/tF1gE8SFKaF+r+spDeaG9
2LWW3ebyBNjHTOTN5x9x7OkXsW6cqiS3orH0ABheoF36GSf20+dDH3t/FrGuLkc17gPOSHUaqeet
oMN6pNnt0uBy/MU2fewjFiFPaGpiQTw0PTWSAWKBr6K2XpcA2mn0/fxbHJmgJedYSMIa61E1PZMC
O40V40Ps9P+I6/33RmcubjmTZVZRVzK2lAJfFXF9WTanZfZ1c/n60+sY4OZhenG6ro1deNplWJ+r
Z79HBSuxpdGAiOBhL3/InP410JzTzixLJLg6DGZVN7LpWRHeTPi1Jau4B95x2g85/8C/hbPakSZ/
xGTRw7MY5RUizfWohP/IX+S/v+QiRGv90IGtzUzPkIp4U6ftlT9K/4xi/t/BF2u0HqpWFXT0eTTC
lVe9TyElcBA3CEcBduPoCBMtpC+fT9ORJbW0MUJAUltNpxmePVR0F8b0ddt2LV3RsJm7n3/EsSW1
WLWS4yR01yuG15cRQrXqUVKdt5OGNhZ7VhDRJlXWIz9yJWHgIWNmOBh0YZ02+mK92ibyE6CwPPjo
dyvFzu+6UDltG1maGichWkAaM2svjwtovbRhh6X+/Plzq/PMfrAXGotFa9JDEcYGGoQhvshbayfb
CUJnV83v/RDSUXk5RMZGVnZD9qZq31PtSdanc81EJzabPjzJ1Vk0JeA1voh7v+plHz3P/PL9thb1
cCjGJM4sz0bnbA7DGuc6QDloahw6rf0LChW6uLaq+JB0Vxhq0OpKfKz0HaiZuJqLGJX5z5zM/15d
xiIu9HFcTKaZFh6HA7dIDVyg6licFnSMRVzI9TYquUoWnm8bl8DgznpV+ioSHymj6cYiLoTg85CI
2plnwxL4AUJAzBSHV5LzkUtPCznQCjgSaubvod/d60r5CDfLvh3GSVuXBuAo0DWw3BJgB51J3aro
lGijlWp/3Sl6cFM0/L2mta19UZQvUUMXbjao3yg2XGpVlZ44Q4tTwkDx3xB+nXtIhN5VFeWmY9NP
+PmLP7/fH71ni0gzZYVZIXXKvGpILwFU0RHBxQ68TfaqBv1pK1dfxJyeChJC0D71rGB4FcjFzP7x
88c/Eij1Rbyh2xVMGi1pnj8428yJ6Ssqv5p39Uig1xcHhKgNpwq6QOoJapaHELD9XakV8aUqgZQp
ITPBs2nKcu3YVb1pA2m4ogM8vYVcBOe0L1O3p298AwPP/B5GRXdha7nsBhGpw5abIL0Qyr2hDnir
tv3bUGsAGHoEFJsMuYWbRadV5HV9EdmCFOKqyDsmv4V4oIY7bhSnRXt9EaRon861tA4Sj1W0gwD5
aLTpFwH52A+7iDmWbXBzTdvES+z8zSmdZ8X8IrQeG3kRcOR+UPC8KmIvqI1gqzdmjUaq2Z32Pi4C
jmHVePpOfeShGcm2SlApGyCSXy3Wucvqo9X6689/2xW0XDLKiU5xL7PcDkAIpxqSYze5OFByz2ZV
TAypoHjV5q09ou0WApeOPA09M6m5RJmAgxkbRLLkDx5tPXQNiAcB5kh+TzO9csc6RRhwnyBxtssn
Ghs4I68STb3zu2rbkJ3kk1r7uedPQdf+9bFKYK1Pm7xFLOplSaWjPE29YZK/wz9cN3Ob6Ulja4sQ
RDVaibWkSLy6K6iVDy42RKf95toiBtEBGphSkieeXwUXhdpcl+K0uKktAhBCrhhkdTbHTVI+OOZs
gyF9OG1CFmEhJcCEaAkzzzAPvu5h1HbauIuYUGRprvTmkHgaLcdo2LLgQAOv5Z42+iIsJD5WE1w4
Gb2o4IeLZ/JyT6cNvYgLeVFlSVZDM5enBEyISIBNohzYnDb6IjCERmGbQ6cm6IDp0W6K5Er3VefE
wRcnhLJQTdirIvbGNHhSzBDZyQBv47QnX6xKf+ptDXVQ7o1lnrgBDdaa9aXB3cfxbGlmnOgy/W+c
aj0ldppt14NizByIYyc9+bKXdCLrFJhKlAEW0cH+598B6X5VClR+pSA+ODmpi8WJV3qSCDOPPBlX
QwLxBcveMB+JtUZlH+S0XkXZocFkhhhN//82bJ8Asm3VUV2PwQSakit2Jt0E0OI0oe1qCJd981NL
7hkhJTGspcaFyigmUkzNFHtyvyu8RA6acoFMBfcZXtLiqeD2aRLbtQSGagtzbPII4GVu7Atx6GR3
DtWN1a9KOd7xJxOvhdTLB/YPDATh1X4bisJa1+0l/1FNdA4IEAbs8bvt/5TtB8VXVrp+zWX3gs1A
m+yf9XDA+2FD9Jf4sWwE1VUczttCIWabAn3Hp1dWCyyoWg18kai8jbNDwveRwjd/LPl9fzQCGhKf
w5AKuWCkTasuvuSv2bIO0PRggLG1M1K42V/T2EAJqLVdq3N+gf2HyinrAB+7sf8mutJlQtjNOrk8
81N9IyIZqKSPGK06a2XX8QP+pzvvcSMSgaxLrwsFLtdQPfkOnZblk2ockj64EFxrlGwWHplPPENA
fiVAoa8qz3WDAjc3XtBNnvs57AVcOU0ZKUSArKC9VM0LiwISFo2QX/q1aNJ1AO9umNQZsL+fp1DB
NIRLmZBdUZvIRt22fQF+t5L78Rw91yYNaR8sN0mJbgE3HvFsJyYsfQcasLypTkwq/Lok/XZ4CHvK
vQ48Ra+JA+xufOMbescvtu75pf9oMSyifgBcE4k41wir7e+hLvdUoGDJazB3V1EdtiA1UMKftqwX
e4BdACPo6AnxkjC4AE/zoAfmF1a+8xAffY3FHlAlFQI90SSeKUL9gPYStOlg9Sc++GIPKMXgYIDN
VZeKzXPWA9Fosy9ysL+8cz968sUWUFG0Noxei7ycdz8cwjUOA2cssFAYKNbd+cTTJDcg1tou3IeT
cqW0X1zBjv30i/0hHdo8HWI/9mwtfafmJXm+05T3mWkn71pkOFc2SpIv9qJjX3PZz1yPvm6Wkxl5
OHJW572DCDHHsRjmObB8gRPeZW7H0TpAYYn8FAQka1JxDiWWEZAfFHFAY6t8sb0c+eLLVmfL1FIc
E7Pck5E3X6KHSK8gFabPkawDvdLHANuKtDnt3Vn6ZqJ5BrM0xjm0of4VVfpzNgavn6+n+Zz6wauz
bHxOW23KappYPCUAS5g5VgCnAhHcrIE6yEnt7CUnHTcgHIvTrmDKIlqg+hx9e0hST83jbk2DC9XG
9MRCo7IMD5ahAqgaUy/pi5ccuW0mq98+n6kj4eHXW/lbBNXCupFsXaTebIugmN038p1fvEzHhl7E
hlFISRvrauy1lvzoNzHsIuOrNNixsRexoYibupWRf4MFk5/g87tp1X5xHlfnyPjRy7NY/YpvFyJ1
9MirLTU7G0YZpbWBzV8DdmIbxmoUrCSE6gP4sEqducA3lm6huXWMLN6EmM/tiiJUcT6Qso00Vt0W
SD4o6cCpNiQVlH0NgHuld4HpJnyJTa8qeQLXuvK/+ALHrtTLftq6GTHGKp3QE+DaEwOtJ5EEJABe
APZqyG84z4w0VPAvGR/DpKOewFGrN58M4Amx4c0nqgkhEbt6M3lqAu76LMajL42BKcgul+rWzLaJ
leHUg1GBvp2PDp3tr+fTVqR9y5Jb0WDqpVOTb/R92/2UxXMnvtgXjvz08rzmf3tjzcySSyPm23Hw
jcad8tUiU61fXUsf/PLLht7aKeqe7GjspUoZ3o1RKVySp9ODbvb2voNSscUFs94mSgZyDWjyLpcg
XsxoH22Hvz0CRTixnHDw5nKgIKtr2iyyx0QNyVdIjY6lSaNkm6jp66u+jkh6F6a56qwYSbAI8QNz
+u5qKIwEaI2toM0w8BXq1ALxu9kqLkiw5Lxv82ZdB5l6JtclJxG4Jp0b0nPIL6RLD3bh3MqpvDEG
5TpscW3QBqiewC+MVTuNKbiUsl5ZYTnjVHOrwLe6g9AaRdqFFDoaJ/kR0bfItAe91yd3VHMAwKkU
vUuij19tQB5vXdGVb2EZN9cTcncYkU6ydUB8u7RwQ2YVinjC3S/YskKsFW6UOcll8PFRPMgXPk38
rlkO6UGLJXtTaEDYFON7HGrj1kfVvwYEVCNUDYcz+uysCjhCjPuNE+ySqnqN7LoDB9Ppl7aevema
GjyGU/jiYFjzhB+NcY5fob/rIdC7hlxmaznD8WSVa313nctpu+vbQexHU5iblAaV9WzUc6Yj5NzQ
W8FJtYfVmRXRI8LX8iqWYGRIqV89cieyMD2wS/NVB358Hbf1Ddv1upVCfT9WerBl7HylyFiEJaNQ
+AtUpeHF9rjIFMk2tazg2k+a6DrCP4JLeCshu46/9QP8tTEhjIwZCM0uG9VNLSndOoHGcifFFuu0
1N9pHMKqSw3ya4al06OWHkRKQ3USDHQJdrBIzqIuGg/jFPmo8mNT+g5KSN1oucA/pYnavaZU0iqY
NOFGmaVumiDs9kGSK4cYK+sc4TnWUmo7Bgc5T62dqWXDiwxqcuNUOjYl+SDvWoceLKze4LFhQ7OV
gYh7ki3y7zPuHvEvDUEuQtr4zDfj2c8ZujQck/E+zVOoy7IUkt+HhQIrIDXtZlUTW2kfA94jWocO
JFhRcCEUtO8raIF9uoYPO1047KE3dasHb63pFwjgU+27Huh1xr3QxwoNqKbrSLDaseKTd4Wv2pvR
kWC92wPEwUnWnjKj0ZCfS377Gqeadcj7Mtg2Y4qbfSjjGaCKrnmXdYM3tJCTMxu93StQ7W6tj9wu
xQxvGBUp2YkKKEVnBjEwAygsZHCRPhslfn6dGNr9BHflUIOjf/UN2L1lbwErKNJyYEW0+llvAXOq
Oy68giuVVmEMpj4bAG4cNTzUNUTYbDD7fRVZE1IZxwGoFOZnuTNpL40caZfKJGb3wNGJzgQLk6Nn
Cs8JrAn2yKWzDdhNdnJvN9U2bq3sUely7cKQdIDE8COpmOEIsHKsVHszEjsz17EmC5cGk+a8FqRr
SJxGylUYOom/75TZgqWUh+R80gygEWh5lAME7fzaruTE2aqOSu+oYWSPfW7EuwxFzUPbzOBWQ6sK
tOShPWA8kCUATqpIgZtXIKCaQpW7Gfzy6Q4Mlbkeqn762RgTihVU2KO5aY1BHl2QKIgQbDtTaH61
JbYfVS9AUpllIOgDH9ofsQQfiYEM8SichKRWUvfvJdQZUJRiNkLpVE3c2FNjbjtVzaZt6qTNRuhV
D824AqA9zD7jfTghHfRFeVWpWbeb2kLbGqVAXaVbTbaZAjU/i/HLpWbBt8lDnH/rRsNaBFvIbY2N
0UWGwe151SjSNitqkpiFjTfMBOIax6gh2Dp5L25kEoSbITblbdPS1ZZ0vbPGjxzDP4BGIG+s4i1u
2+m1oTduZYyTDys6WouqWvsFqvcpvyjxvykw3aGpLOeFH7Cfkqx93Ah1Y0kANEfTgRkQGb2+8js8
q2AvyeF3u6tQMvWy4WmBYk4rQoW+QVuAlq5scTwzQEMB+AMYrmLKJQwBBszEcihVwmmNZw/n1was
Yhm2uFUCR6g3ety05pXSFOrMc2i/tX0rnnpsqy4CWnH3lSUGvLh8O7mDTuTfhG3UkTWpYbMb+NVs
hOqE0Fp8VFkrPZcHvKGo2WC0AB7QSYF/Rabyqo1G+32EQraGVV9dtcBcOKoH2Zk+YOWhhQMZBCXH
f6NgHTVGVcLr0Mxrc4yaYZWYBcebkbp87sOFD+sO10i107eyk+UPgPPzfYji/6qEqfgehyYyvWG4
thufc0vUaNd8Kw1ew9C/+f443nS67axbrAa/Z7FuY7zSSU86AI9DL0rtReAJy9sFexCcJrEN4P4q
iOVvShT/kDPrOozx6o0bRbtJC31a6WOHC4cielxP/LteZQPIdECidpNj/+AY8Qaf65I3bxC4Lhuv
kz7qKxW2zdpWhxRbEmoYdihNOCHAb6FNrr1usr5ZNRPHyq7TYB5q+BRGCvT3VFNBziCdWJVhiN2J
xtmuSiQwOCktmoDJjbWwsAbl1LoaM/480F7LPIZKka1xk83WmK+VN5xnfsg5rk2xMUN0M0e6RDlf
HzK6YzdpadgcWgd6XVTXqdLDGNbRLqvnbxS0gVuHCq6ZAaZgsmzn+Ge21lUNTsF1klK+7c1U2VK4
S7aJ7mt09cqJtougs/H5NaS9HCz3PSaPmuYWjZJyzhISME/NUsMNXp3ywZ/knEbOsXaFMPs1zj2m
O2r2S92JHwXGb6BxVX+bwh3dmZzdt1oWSZsUSi4v/5CdgbZnRbBG/a2qDq1rJQLAvl/o7bZQDcft
8uANA0LgjVaU6gDN8i5aRxkEWpSTUX1vjjagc24Cm1DBhxR8YLJrnGLcEYzI4WHauKtz/DbjWZsZ
QeE705QOJHnZoxot68A5dGmlXdC7dqtHWDnpkVGtJl3CUhsBM50O1dt8sr1CqCtWMPoBj+K/ERg4
A3KTKNQA+mNY45coY6UXGaWxkzSopmUegoqFhrLNRAxzhJ3kLCtUiOAA/c9TyXkOp9g85JEuXWRl
/xDIHfh/un0PXaVoL6aD+UKsJ+/1iINw0haPVokns85BjtRpQn9IPRnSgw5z8ZUMqLyuSyN3c45z
mMXAdzJqB8Tu6IaGLV4aHnDd6Ep+FUmGsreLyn8wBazVie1zM+s7sUC8I5j0m1YauodqksMfNlhj
3M+G6aBWQeWCqmw2rNhiBQpmYHE0TrTT0sbZ5TD+1ojsJbjog6Ze5H1XuFVuAQ7SOpTCTt1i4Kbc
gcDioOigjS0by7zATCk4L2MzIf+Ya2cxZxNsEevcBl1UD28O5pXWum9G3JH9HGjAStJhoigEiFWp
p73FicbhDiXZ41r0RnpVYdhzYVYDp99A6QRGgIN9X9Q1aNxAjbQf+GcortnVwTnkuWvOjOp93HWP
+Mb46562f4hugbzB+im7jZOCkwb9IhDfNee69mvxJuOOeRY40bvplPJWKyMVX2qQgyuk7fhwBaqy
D6HB0tkfW5dpAf4VMxIy72Coxgu/4kqxztOwmvfsalWIblwRK30mBsCw3FeyBC3ayl+SHMuhtQn5
HaPvKCEWgq8NYwer+ai5GqvAOgenHn2DEhjvEDmbqynL0o0VheN+sLN3cvjcb0QTnifE3XOBwsQd
WvDmvp+/pYbVQjLDvo8JC69GDccHX+HEV6pdTdepMrp1bEz4lWkOAoikXun4Fu4VTSMs6qFO1bbH
mVaICY7cNELRsuNhPUqRE20T7I0I2I5au04t6+061LGmoeAN9SksnzPZty/gwnI65BCDNDf5UVQd
gOOxwLMDD1jeKBlo8KrTJ5TluczponbU8z4MslVs4ycWzNrewhqHrRQlbzrklxtNq8etIEHrDviy
tLgMStk98LEMCURGZp3n/inKrINbF+DWrcaWO9SluYMUkR2q1HI474rchVRKm3vbly+VCfC7jDCU
1awJWzuy4zC6ImBFSdVspK4XOyxYmose+MweZn9+KQal2NdtB0bXHzHaoid+HZu4f4tO0x9qHGkv
jLaG8EYrwMppeaUCBBW4TRLeYAmmXAawBysKtptYGjFi6gqMwgGZs8/79pqqg3UwtTJ/tLGh4txg
yhcyjwDqJjJpP+dEbI7g6YY8ra+UMGi5wVI7q3Ro2vpQhBuwPpjSWSK5i0eegMy5dUBCE0b8dpID
kxh83Qr/1pesaXVtaxeB/Vi1VhuvhhG8t43B3mXt99N1yuFjnZaW/j6RV5hgMoEg5h7rN/fdiKOB
LQ/mzwC/YoCsVr1OTMh/9mABvw3CwY0M87kQvb3uZPgTuiO965osuwBhNFhSPvwvVGFA6lBN3zsB
ux6E9ew80IV5PhaysikLByJZCtGfrze54HHnIlFrnsm5QltLmavfC8hvdY7kq+bGwPUmVq77CaOd
laHn0BOjZkaOvhqJ0RXgotNwC6PqZ++H0TbD9HqVqorYNw07dluCkJRFI19xE55og0dSmdSV4Y4J
EcoWzXjdCaLbWMK17eNgvOUq5dyOqoTRTBwOWyH10SaX+YFQPYCcBQ5KFWrCSMO3UGDodnGZz3cS
QxXOFmNO+SDJtrnVIEKfFbY1rXCONO5Smys9UYhL3ih1+drm7bstmyLc+ggc6PjpLFaCqd3lWgX5
jSsn/Ky6QLGmZtLapinPbRWAuB2mhWt8OavHeBjo2yCQY1IdvQfB2K67FrfqsLeVDSql1FUcNd/F
ueh2RWcq2z5GGZyrA9bG3VBedWodwYRvyvew8KNnHJKDczZK66Go2uQgGep8Xa90aKsYoE2B70Oc
rbk9TqI4QAgbrwonxVM5nfSdhlXglc+ou0HuMIxOrGqj2LRB+jO/rBT4niE16m+o0TL5RSjtm06d
fo6VZm6gLlK8LZ3Ji0bKP12e/QCLJd2YaSdty7owH+wp8/clx+/ziuzvyp64TAwZNEl7mDh1aHbk
6jEaKcSyxn1WAgOeUt2/6eq83nQG+oeM4wmn/DSM8FFTtFs8hYD00990CKqpRg5odA9omrlVcNM4
dHpXb82qf+51E1kdUEOqiJZNodJq9i0bFN5ekTj3KSmsotGyMNSlwiqq3L5sZJFftANuFK3pjNge
ZkG3HxVaDvJMb3gv8nynYBuL+WYXPasZ05RbBoYziaXDNhDf/AhsIttA9oJHaOPmOALVnX6tdqOz
G8YQEGcbxVcNcryVVfSqh027hxeZbALHHvQzuQhFAxtSxvdmsKTQbSv70SwsBbxj9GwDj1TluMXw
Z3rjBvachv5L0qTZO6TuaF0LaxNZg7wRg8AUzgRrh5nK8E32sZ23kYFvE7CHaw2UJjaw2PhRjcZR
ikSO20Rlsi3CoUMU1EUXoyEhQ5JYyoHZVlsW++uohsmKnIXBmnLefLhhpMowaFRa7rFCa6IzEl03
CV14M6Qv32Jugp0WdNlhlXIq2ooQlEUqUuO+Vmv1rMiJVnre78ehErfKNEhuGn2H9DsR83D7TPTR
43pk7bl4d2trxhOJtHiKw+Bazzre5LrpuZ2Zw1PbyNZPbJVVVoUo7duEyvO5GkvqbahH6Cs1kT1i
mKJ7fltjaglBddUBcdxiB0+Xe4L7JokTBS84LsiFDE6zkZ3nRkxXWqif+zp1fNipBa7RKjZIhTme
+2ESbXowLQ8Z6YZLmaPpz1hg4YQBRbzv2tFZtfjlJkX8wJzBXNPLn2mrVKSTHLHtM1ygx6J9HFv7
jgOZB0uAa7OivkZOet9m/4+yM1luHcmy7b/U3NPQugODqgF7iVTfawKTdCXA0Tt64OtrMTMrX8TN
Z5lVZmERprgNSRBw93PO3nuV6QViXrUGtVJCV/UBaiwRW8000oWY3WtqlW7Fw3IFLXUdjWkJuXDJ
L4gSr+CTWCq96rVoTwJPD/2GkjDDPJjfQbedDxmNve4AKcFrazam8kG3hKewT71VVgoF9Cbq+TMk
Ry79DKdAkjxPEjfN7rBPnu0wIUk+OHW54267Tr5K33/yPH96drldD9qumpMsEvlIq18TKZ10e9kR
79sUUcDX6W+ivt9XbVD86uMeBHKjRqJQXau6TGROxHjZWQevcuWaYgC86yzJBx5L5Ccrv0CSPdbu
3Rm4ZJVBsHVLTSA8ASmXwm1JHKCe31SFhlBJ7uPGSkLvUIAKAJJU+DvyTOEBmyLZ5pyDNlIIRbam
N69tMxUvJgnlZe8w7+0TKBRpmV4vTjuvFGF7F8hILq36TFNrE/ZRe9wR0zqfyMoUd6Top09uylXn
mw6PgQOhsA87TgHCuVGBTaXo+zxeAcG1bUkFyWngy+8IxtaV167PkHPWLdi+bJ5XZvGOfVSdlK1t
cBkGcUU5NECdyCaM3PmDKMpkXdQcUnwFBLyainwvvGzgBLB8yXMXCrXfg2r6cA37Rq1UQEo1cyVN
3EbzZTfmVSRnWaKlr4cJqR/jjoUuqX035cXRcSPyCWL3eSkUsS11CM1FncyIWchp+1PTNJBquE1W
5F+f2ooIf8jQEKAG+8tlazNTTdB5AYnEGgS1Qf8+0E1xOYPaU3Tn+SFF+1LMB6to9AsAD3Em8yQ3
NQXFxThXzpFQOX/dqUCuZRie09qTS7U4l7JlpuvYewNy0abrqWzzlBgnuAXeUrG0WMEloB7yIh3q
vAlsLlOGgW05sDaZlD3MxPBCJ9W0TYCcrFR25ij4xLcjME2/7B7cUW09cUewBQqtgQl1amU71mHs
SMkis4az3kEO+Wmx4o/WBeiYV9dQutJVISYChO/aRRLQOO11og3jiRG1hy/iTeDLZud5zsE4MFOU
CFeLKc/nvlfkwYQKl+FmmFnp5+J+WKLLIBAQYxNC/Q3HzLs8W7bGDY8dG1zXBbsZbXBcLgPpriXw
qKK5SUlgbERJdGTRPzE8vSVb52hH013b8u2XHkAnO/O9dZEv42EYxtsYKRRRyrrfzL4ub7MsrHbj
tAwPQSzpiOvlNS6deqfFR1OnH4tLX98j7WAtCdPlTZG3ykRP7wLVwHEolstqHoZDQnD1SqfcKgnH
NCBuYV4/9336mDPzajr1lHvlxrRE+k+ifFOZ+Y7bHCU1m0VU5vbZlXnSbPRQv+wrUcb3jFjWS7Hc
OY1VXDgO5IHOYZi2GBLtgyJ5nkT/kw7uwZWoX+twogBq7mkXZPtUjsEmWMpkFU/DiZrulI9WB1DP
PkDUsddZFiVr1YbZVTJZ4lolvH17XLZeah0NSmaWniIDApuED0tnJeiIuGYkLtMIJbdj6bx8bYy/
Jdrowe/nct3riNiosNiEDZ2kMakPOotRxzoFsNuszFdl3ncvBjbM1ksi0g3a5JQZ60A6/CuuKms7
2hyTOOP1BGK24XrII7pP83RV14h37emz8boDB0lBWnoBoCb9kk04XC5d0tMHaw7BVO7LWr+lRp+o
z4/+zN4fdUn9GNnu0ahfvu+8VFZz6VrxppluOBpsMk0zRIaZPqZphyqY1jx1zWiNMEfKVr+Usvxq
QVhy1M12jatfx6hTR28Khsugo+fnxMa9Kpzqnl6uv0Ky/pjRYV8143LZdk2HQhUbtLBHsXbU+KYd
VhfjdldZzTjU7269ubpsq/iN3mcFau4jLCsaYMRXI5s3K1JZT5ahpG60bV8kjXMGbILna+LNoDG3
DL1zQ0Aogb4NiE7WpvTC9Hg1wuWlCC0AAWO9nxG2lORarXtmaWvl1Yb7zPEuF2CwwJ8JNQHpckvE
e72agneW+6vI/R5bYNjIqjnt9Ut3NSniob18+o69sIdoyRIxe+Inc8XBdqS5wKNyQclTXqD0Shm1
9PnnGFW5uBzsOfD32GNSGtlLrJoNurCciTbwcQ7ybr+iTH+qRTizrwRuzJKpphAtm2reWwfGu2A0
xZTTvUuc4Qn4NF80ycwMERTlm117HFbEgLKnDmnQDuAPMgzswvTXc0OJXhhOEJT72SP9/W+Ri/og
cJUaIu43eVaD1ab8BSe4yjQ2zcSy/K07yDda43Lj1PZPm4f3EvmgXRIOFyd5t6apabZuVBV7E31q
EpBn0VcbMTUt7cfsZbZ1sPbyAkzMCf24tbbgU2Ytzyx8qnilgG7BUVsNef3dc/6zHDLOVGQbTrIl
GrnZYvJjeTuBZB3aDNQ6Xx5zSOtVTHEFSi3HolMcBy7RMENpszTx1BYAJn4r7l7onbn1cN7OHDMd
e6spbyY53WOV2SZut1de/6JCrVal6sJfJH3uLcmGF1EIMRP/igubWPZx/k6zdmXB0/iyAlgnTYth
bSYKTeS3QRPfW4aSu3ZLxVASspaMdkNQpds5Sg/EFcNVLsrkytdOug+d7nlsG7WeZXnFjBP4+sSY
xB0INok4UNOd+axyxHA9e+typkvFIGm1nb7R6qI3JpOMZDwGbX1vNq0A/1BBd5cymVl7igcxZY+W
73J92mvXRyAR1e8d9+e6Nd1jAMBgm5T9gtt0eTd2+AnK590J209mjMtWBE69tsup3LDBSNh21UO/
OKfU+mV7jaJN6qcHD1X1qR+zfLXEHbylMvSeJg7rW7dNLm3S8TZlwFAjFa65JzTe39RddSh0R+mU
gAYsHfriEQCElbBN/ktPjb+uc+ulHkS3ESlNBzMXxdpfEKcZlw1KOWV93ycUTjH539SSc/NCFXgf
kSK1J10YiaeaMlal2TsEkWjWWg312vLs7CD74dmvRHttRTraLoGNFNUvARBO2fSQeyZ7huJJY9hL
2odA0YpLkni8YvInt2IK5IPqB3VXV/2bSbyZ80cAIoADwnI7VV10RWnjPRRCW4/sBO69iiEFh+CM
oK1OJP40hGw7PUcUmahXaxnMXhVtybVmLY+s0b03dTlu/3pUJd0cvjlOn/5UswWegPeiJmzn6tGd
K2/r++l9FQBlFATSrqhKys1i9+HdKJfg6JiSlYQkqpX29AdW1nJfcEgm1H4kysBmjIUCwdkzWYDw
bGD+LqZ4hN7asXK7w13e+LDapzJbhT15fUlF8xtMsOhEezVwNDjKWmkwQPAhKxFlm8zuQR8BnD8s
Y7VbbO7eOUnFVjZu/MqKDdiyb99hk/vQImDfYA8TBI37FUREGZujndXehZgcZwsqaV4TxHDMC6dd
E7EdXudx6NAJjHpMJ1jnHhPbK0+Os2jySUilVNl8B90HFUBmYbhz7ZSURj9lo4zIzMtT9wZhwnSX
GHFW31g/bsf3lZW+++i5Zb7xRcfgsemXzVSIFzMxGxi7vKGaYEg/htGDkh5tu4GFs17zeLiGRzCd
N/QXxBOpGTSWJjzO3ECQsFXrg5x2enOwB3oGdBelv9FBsBynhIs4zH5zEUcwNdbIZGJnAxnsDJny
9GOZtfNl5Yt6k4/+eDuqc8vBGxXk57zkICX089iTjLnMbQiTa3yku0AsN2N0j/U86g/wmsLraQni
k9NBV4mmHD3BODb7QRsIomCrASX45GTVro6upm5KL+Sk3Q+jvWWzkAt/0oCeG0i0TLJAJLAp+Emy
7zSlSMaMbc/U1+U7qwvvqL1I04aNgpUZZfEraj2igYbC5oCIjsRBIb5Y0SdMq+xChr5z0Zl2uRid
3jsRJw09J5Fp8TXyWN3wm2tvnRhreZZDR3pT3gE+k611r6ouf/cyx72EvU51mkT1ixeM7idDMokG
BvxwyiRvjbyLvYKOqbfRy5xc0fmM11McO9dl0IQr37UKOsiSZqrGAXtyygkMVw/1tdYK+1zWthdN
n9POm4dgzxTafWkKy74d+FIunK7sjg2nm8eMk/x9aNLmVzw4MzxB0sc3VmF152EbenwbiYvukM7Y
oxGbRfTJ7UTT7McTSbG3F9qtIPSqcVgDjafxnUdhuanSLCcuxgg6+R2oYA2+6Qp5NYSwHlnCygZb
fLkMWXoNDnL55S5lxzPSkOY51P1HYxnqi6oMD9lssTIC/diTze59c9fDhYjhVqBfDO6XoWvXAeRV
Ev/Jh5rpR/v+Wwzu+qppgnKXDQslvl0Rt7tiQuth06q6KdnPKuE9jIlsN4DwmtPoTsltV8b2SbWx
2BRaVdsUbCt4W0Z2NEODveFzos1xFfo3MwUfvSeLg93SuNZ9f44bgMktaFA7zruUEyyqoKzm7yhH
G8q0kGFpXMYfg1DjhWW56lGZPG2JmPHGjeO0E/MaFl4G0vT46AZICxCWF9IGrALzk3Ln2mnZXqeK
LxNZnBd8+Mxa7xiKlh+OluNPFQ7BKk0jGmxO4N92jWKhN1P8M0kvu9ddoTaqdxn7RdF4CXtUrcFF
MMmx3XRXeBxzY7b7U+61OHDm8ZhLt7nIpYd0YsqkeVkqNp8w/0xiFbfnzk1+EI4Z16NpiGcNveiQ
gT8dUbkD+p4rukoC30A1Bjjdg+SaudhzVrNzQnjjLrGihzxM66elmaEXxnQ1qm3RFvLLi0daS4K/
PR6n/DJ0WIdTsNo7x87sEwBXaw2xr0N6hownotv9YYkwvq7VwJgpg03I2Ffd9K5HxIlpoPQ1poGx
uWjWxGTxv8EeDNjb6LOkKXjQMAAYC1inuII52mWrmqnJbYUsbwd6KHlo2xqJgBaIBSB80KErWerP
wu1dC25p5w68HdHH1UWNX3WTBL6zFZmhVFeVeyyDKPlIM4aQVpK/xFUpViUrgVgTCubrjbFL865i
Wb2MXJOt8id2B/zFBKshAZoHZDUrLcpsb5L2Y8yA8rVe864DNe3xTre3mRlbANqhc3BIrrzOPek+
q6xrD56eC6ZwLq2pqeak3/oz9U1j76wKCJ8acpQefj6ui6VGrQaZibfCYdZU87vjz2dm7RjtmOIE
lM6B2qoU1kGZ2hlqfObFC4yHXRgI5sVj2F21SyYZmDAbiiMimO3R7VaGwc0viPEDrWgYUz3Cn5XO
8bQsoE72bjTR6LLi7CpWPlzoznXjveN63JS69DeyhVWkA54E9uf8LXGb5qaagi/ZWc3JGWMWhfaM
mgeG+cSaP2wTSc+ze7QIgXrw5ppWQVO5F1EP28FLVHac6ZGdSoepeVcOAqZH81MUsiCIqitO45ga
jrcpmZzj2D2M6DOZq/vjsz9FKQNOi/kGEeEYkjMaNW5ZtVeLk80bOwJ6Sp5RtpM5MXwOyVQ3vte8
cfurCwhh04aKrThMRWu9ZUE0XM7JyDhZoV2CbmE9pY1AyZnV9xzHajjZ8NfjKBE3o9/CxFWB2qBQ
syn88owxI2JYHXV6RaAldXXc8vFTJJ1wTd77eFwQBEmXx6Iptyqpqm0XNNRrdR1eI/pPd53iNC2Y
bq8jmf9KgjrYDyFNqySxAGxCNTqwGbdHyTZUMWkbneNQjdBoYZHfa2eGdFpN0d4V0WsUdc5+SoBR
TUnvfESm4UfTzadMDf5Fgk17D9A9ucig5e3raojvs4m+wGoYfXGtzTCuvcEdvjrIlBWfzXsIYbCS
Nzws6GsSXe9VtDDGb4YvoG+IiKn2byGMzDWT5cA++bFK17PPRMq4tnfpIfaBst72zUdWRRNfYU8d
ASP4K+vt8ghwS96S04kwPxOvMNzzU2cYSzqeU2xNRMNJqKGDtOOOe7p+8/WSin4TF2W57pZueXXj
RG2SQrlr15vbB9DkzaMZi2Y3Nq53QSQnqDL2hjc9ljsUb2Dvq4HWSbL2NCoLYfX3NNJpg7eutwJS
Z26iyc622pFOvGKgzd9dVc26KxKWQ9uBQ80cknnd1hv0sKsTgxK4uGAQvhmDOYGV1JaXoMu5WqM1
PA75bLZimPWjXhCNqdjpvwJ6VDTdlubSzLW/VXPEj7FmAsEZolr5k/fMH20vffZcwK/OV4KKkuvZ
DXsZ6fxjIRfvafSybsfCEJ2afkiOJfJPAifccCsXbA+znXUfNrqKd+G1geTJaaNNMVjPPZ9qz9X1
7iMQrg+hDEyyqpteb021mE00AQ6ehNnO4GyO9kDUmNM58wNGyZkMOc/dqDkv7xq7RgqV1WjiHROk
N3EY+Afi0Dh7N3Z/iXBhul/OkON0mrvN4JjwqmUo9UKpTIWZQIX5EhNY8HVUUwfVqaK13TvdKbWH
+YYK+km5xbwnTBU6uR335hTb41O9UNc6ZjHrwQ0+Bu07x4Y87DMweTUzeMwYRaKKxG14T4bOu59W
X0EUp7QCNP1VwhpoW8h6/LGchdFPBm+VRbXsNtSqwIcTagzS+qxPR0Xuvqj89MKrwxprGyPDaOXE
sQtxt3Wmhhh4/jcUVHGY/Tg7BK5UIEnLdzHOaEAXMuoOMtQQWfWMLirA6ahqAHpNWZfMX32gM1Lf
2lHFhEvp5m5ul+lRK0LqaqZ1WO6YmCdFNu6zVLznU5CuUWL5B79mdJKdsyP3pCbGxzwAisxQ1N24
MYsDoaODuUa//DQLQOeNV+cXJbmZ6wH8JIx6/81HunLUxeC++gFylDQZkl04Rc8ynz414X2brCi8
LYIIzIAVt1QTudF9lQUHy78eIU0nUgPWk4W+NkFT3vuNZKOEiYR4xV60wDeYLGTUo3qPmV2sZC5u
lrwGie65nzUL8prd/ScFH9n5+9jcWW7bXTuQVK8l7sSll/E2Aq61DeIkvLLy+RO0drmx64Fmb5sG
7F19yW5L3y4vFCUOYMrgKzQksQExR02VLMArZ9dqd5M25PLRp9h2PiLQNkSNh9PqdWgrGH1OT+iO
FSmxQfQrH2DcNzegM5NbgwLiLdXV8uPMVfnoWAgxVNfb9wg7MhaivqTfLhQYxyF98UWL7RPdH7hL
RI4bRPeoNIVziHpRX4qQChBet5PfdfmEloierWHsFynzGTr4Y5Hr1NsaEdbBZgSLTlsTlg2KCXlw
bq/RwbJ9jJW3n/GmMuIS9W1Ca+5iCh19mGFBMtyx2xO54BwpARJE7Vgc83x0oBj2EWP3OB4feoR3
e8Re7FhjHsGgnodHY1X5hlP9fKijNF7b9NpPibbiNbIJOj4DBY5knrL6a0htJGhLxGEW0qJ1P4Mu
otGmbEEbMVtEeDNOHMTHOA33IWK7X4YZK+X4gtDJGbJtO+jy2UivQn/Y0AtZ9zDnNr40zh4XgRUc
kyBjfJdTW1xlcwsAAsOlRm0j/TutOvZKMh46qomfljb+de+lGjirHIIfVQZI1Hp0OxET0X1ULPIa
cCKtH63Lh/HMrscvR1eyS+fPEGXqZSWwE9YZ7cPBx44TpUP6NCCcoiE1jMeuqRFCRGEld0AVx5UN
HIgPggJYzGFz1aJcpRWfIjeIc3WvrAJJiRicVTqh5uOkYu1rx7zSfIThVgHJXWIk5Esy/CJTpPgM
ram7pgaPngr6WvvQLNVltWQT+5mmKKm5QRst5wMVkbO23aK5DPtSb3oKo+dFL+Ab2qFjHwKAGiYS
YnyVtZdDM2IGUClajsnxh30A8vW6jMrwYxjo6jWyjbaqmJpDknGaqYZqAl7BhONyGQfngGVj4PAq
Oc+ElGjJjIZyyuIlpT0cmLfG95btxFq4kqmeTkpjVOREJGFycnwAmMB007WhloJv6747R0x67bVV
9Uq7urifWmQflQYnaYg/2iqXWe9iwwnryn48TT1iSkJF8cwU1CRnCBgzsFzeKzt5SCwT7a0yZR5X
2G8Iafp0nbEZBm4THVDMVvtyjOyLrlYouLzYTVdVLL0HF8jcaUYxx73fZGvDc0RvB5jgCNMPh5Wk
ky9ACo9ECL/wkKfXkYf4lCK5eO5CEgdWzihn+jdBm2zD3h1vINbH7zG/vk6Dgao4ZfOs6ogYj1n3
l3YRpNuWiOBtHcbAb0fq/NynqxGTzEaiFWsu/foHH2n7hvxM5oixNp8tyAzqgXQ8xAi317aY++Ng
w7szeswuyjBod3oJpx/lRzwLITvonu2nXoMIzRiujtA0RDvgSWnTJd5ix2FdbnVOqyaeX8AYqjX9
4a/F6vvt4KKstNx4TtbktouDJ8076HrGlgiMtgh3QCIgShnxiMDfoE+KxUOZ6dfoLzBGM8afvRqS
TTrqZG94Aq+tdMFt1FvdKyPjfFtlOEIXitULaw7kZV4HKUqCqHzPsvxtsC0anQlriKcwdUTV/CZE
tWCN8Xy04a1Y1+h57zMcDFjocx7l2Vd+hnoEWI2Mex4HD/TgX22O/yd42mNV8M/vPDTym/+BW/uv
/Xd1/VF8t7//pvPr/ON3AWX7++ueUWV/+mFb0oWa70CVzPffbZ93f4Sa/W9/8e+Ms8e5/v7P/0DA
XHbnvy3WVflH/JlzDmf5B5npn6Bpj9zpxTfK2O7jn//Y36hpUv5FBqF0kPTZFpCzswN5/G67//wP
3/mL51vK/gdQDZslMPkzGs1z/qLCUErl0oACXX9+F/9DTfP/YpPKHKCv9D0ZAI35n09/+zeT3d9o
dvF39fef/8jYkn8yYfK3u8yNPFS7nsd/7N+TaIYopiXqn80nddPuMHeR6grEjQJs9PcjM9r/k3/3
b6+H1pBPJm1obb+nczoUsyVGtjMp2KAHEF20bAIRM8j8w7fw//lc9tlF+v88hn9/oQC2HI2j0FXW
b4ZhJzVBxRgjQLsxzcUBd3eb742n1TUsRWVfYYcJQb6qmMGincnIvsyzEI4DPi9Kg3/9Zs6v9af3
gro24Hu3aUL5XOrfkoQ8TwcMamS0TQiKOQTGjh9lGpTHYl4AHf3r1zrbM397rYAvUtFXVZZLYcyv
/8G+OTWqNz2RnFtYrWI1lMa67SB3XbABFC9211DBJIu+Fc7Qfv3rV/6rl/n3l+aOtfiEri+D37O9
Uishil8OITBLezzlykvuOls2V3KsQsSEg4VyK7ChlQ7R0N4kXOd9HkTpYzv5Kf2ZWkZHLH3F0795
W2cf9D+9rcBSyndd20Lk+ecrYmPCGARqkq1fmXoXZIk6AH3hnDs7xTqMUEOhcQp3bsO4W9T9tO8W
UR5d0CckrjAL/jdf0D89cZ4dkEricZ0CaIjh2Rb9hy8IrEE8+h1fUIXwGkVWBk4V+2azsI8W43jB
7ATZ67++Bn/28vIwnF+TZz0kAJRn4ffg+q4oZulwlNxWNCdgjTNlkkRcb/71q/zTrScD12KMIR1L
OYp78M+frAgRaQk9cXZN6sa97u2hS+5q3BTlqklE8TWJIsMV4ZSqRihatObfRHAo6/eHnkUlxMPI
7Rd6rnJ/TwlIRWwcUMztrp4spO+rNrPR/+FwQdfcZG3/MTggzMlZ8Zl5DvrJw3/RnMI5hPQatXX1
Uc5u/p3HdKhXeVL45ba2dL/sksCzw02kOQesIukqUmG0SJybEmvmDQ2zEag8wsNHtM6WeZqDTjKx
mRF0Fl7s/HhlOHU30Ix6ayVl48U0u6apRuEy4SHYBmU/+0/WMDfMchWTqOUgEobi2BqdINsoQzm1
8hqbkSwS1jPWSxXdlkQrtnAUXDlOy052t2mmNZd4jj1OHmcUeOlYNHJIF0uQQojKqAK9jS/ljfGQ
3LiV0idE+Hw/q6ktTPhJrqPfxSurKt2QuTYG4fK2S8qw2WDfRKTUIj61NrXtDBy16tL2fiL41fMD
7kuM1IuF1+42MfbyU8y1w9DfL5IvY9Hk2LmJ7yFwCHJadMGomQYOboFNjafSs9fj3Dnvo6dQ3ZdR
srxrp2sRey+9mHYsJNGyAyfTvWXQcjpWDYgXXDgrfcNQTPB+de6vnbUdbgzUbAidlRM4Ijgy2WA0
MdYmppFrWAxRO7g6POL5bLqjE4epXGHeweyULmed+yKs1mOy7ZqC5s/giUPtO2JXFE4/X3UMm67w
jTk55i+0faseAXi/bkiOPOSKtsQqwnjSrGrciAwkXXOGHw9InS7mCoI9hzM5/DRVmFj3LcsiavfC
rya1b0yePDOWaNw3tHST4VPLMblNfKrErZsjQrxv7ShNsJEOifVJEFgI0AX0W/kw1zqyj76CMXVV
QXHQas/XM6UM3PtsfOm5etM+Jl1x2FvW2JK8NFasDQKvpwnLI1Nht7WBhrMItVTznl8jeO6w9fnV
uWow+AGQbnvdgFI+VV27q3x616seb9mXGnBuXGb5ZOLNMgjkjxa7PWlSIkx9bEgDynSFhIAPvszn
YjR00nRbtXWX7Bc/lx2Wz9yOju3kFoSG2H6B556689FWvXdVYJIfN33ooYExvhsrqhycaBAiZbqP
GDPZm0DiEia1UFqM+UNiQTZ2l+NN9ocY+HqZ9BcspYLPQuRLuZlNjnzTDc7+Y7eVGMpM1qQ7Yjpz
66axk8oiqSR1ji1zdJ5QnObfKf/6yCIXhQ9HBNt55XaV3WlOyhJuRikWdL19eG5CjWrJ9ywY7fCu
XVSHKxr1Y/w5lTHDCD+dIv+w2JUs90MwZm/IyrJ8yyloEvsQcHO69YoaN+AMZXpcxXE1WQj2RsSB
Vce457yOjYy5Edgy6sPEwASSmGQU3vHkHJqMAtHHzY1LQ5WJS7+hQ7yguxLJSmlUyKQmYRS+7npf
2Ftsijh9yixzUCDkZCVS46N2MfmITsHyq7ha5doKXpdY6+vc6Sv6ZLW2RlbCYB42Wi5RtTGzsX/B
50SBqRd852nm2adqSZr3JM1cd58vgVn2vtuJH0G7u1jJZp7Ha0P3AtqLaOLxGkDv7O/G1EVzh4q6
eaWLjcptMTDDN7qIfZnSL4jxU69mTQmILbwdYIf7JnsoZSw+mIoFN7pEXrQWi81cJKsqpJyjDlG4
N5WnnwMGsO0Wz/p5IYuyukLlMaQNlyNCyjAvASp6PBXpfFJp3hWXjDqqxyXHy3FyFrf2VnEnGF+V
zMH0utY1ai83qolnbaeF7yYoh5CJq4eDeS+kwk4YZi7nnrbM8xdyU5FYFHMzUHnEo9rj7BffLMs4
WIhfFzWtbMf9xYQrwIbqW7Ld2bqzF4K13eGVw7dp1qpEqbBlGba7I7bmEtritDTiQGe7dS8WVSTV
ZZ0oFHXCcVhuVmpJvGw/YrhTa5ozZwEuaGxnlckaPk2IPDo5ubXovskZQ0azYJI6T18zddfIkMZB
SXBPf5KtkVd1MFIrYqNIGLryr4egznuHQbmx0IoQv/MjcB5366iNzQ3JDn5w1BDagysLB8MisAIZ
utarfsi7+oiiXxMXAR3kOGY1WdQFycT4a4fZ/SqsRWByyfvzWI/Vj25XHqH6SoNaHQZizF3aJi2U
lVTijMGel4YX5RltterKysF2GOKJn1oYZpu0SjDzKIXh5zhHxtcv8IOb6mQ87KXXdIGSbA9YVjSb
McyHJVhxt7elc5OLiWGRV7NOWjuBzTc7eJ07huEmaTpsYSvhJg7y+QLVU4v4nfEaVzNOVbDxDR3L
V3aKbth4Ll0bwNoNTTk6enk3XTbU9P2r6zt+tvayAXmZrieHMR/hJheF9PARFCODoq9Ztaq8sWWM
hLCrRW8o5w3TJhpvpUU8jl3r/qZGuBYx9uiSl6Y+B2mY0S0Lkql07qzFlI4PTbPE81OX+OV0NWQM
c25LR7e3aiDHYgWTxqU5Vwj/SjTRefiudS5Q4KJ8fwiFiH8KhNbmxMQl7DZ03vEaL0Odp5fI5+L2
C6+soc+Vwwd9beq2nNYTQJnxVmJPu41UXiRvCPOjFyyweXrIzQSQJhJlj+UDB2K2cWl1zy8VWVH+
e82gE03wYi8cDbW87+yJ6zzB+FA7K7NjskCyMriZm5BUk3apEXt2tH/Uajadk97YzZy/JnWkYnzf
LWtKFEW6XvsmZmqYcCZyVpZE/rVKF8sZV9UQEus1qzr88nQ6PE3ZUMptK8Lgliff+VRWmhzNQhwC
0e1y/uXUw3IX1il2QRG5zUNqknShJlzMdfrfzJ3JjtvK1qVfpVBzXjDICDaDqoHalJQpZSfb6Qlh
p9Ps+55PXx/lvwCnbDjx16iAg4tzbF+LKZIRO/Ze61ueZRcHf6Ab+SYx9z022J3BccCLKG77NrTC
hd6xIS2Yemjfcb1Q87UxsdIQDPxYvDDRt2YbaNpUT7UK9LvIcoYRzgktvYPA29KAvWtSbRUYieXi
q0bHCi0iSB9CZlRISJTN2RyxwWdd1wZtjT2DQF/bjJWxKIm1g/7h6FW5g3bQ07cabRy+ETLXgbYn
a8ESpz6SFeV6gQBRoM/8FTLFnFXHUtevqFjMbGEw/5NLxvRhchNHUs9WPp2IDiFmqlzWejP4BN+U
u5sMYf+stWY1rAXA2Z/C8UU+K/byHz327C9Ra7k489nyCERuArLWuENckK9H+tkK7epbnuNaXRQN
tMQpjwKkt8BmvnNUK5o7f6I6w2Kc9nb14Cq8l9su82Lc/OVgNZ95HmrnRywrNRvhS6PdUTtitVuj
afUpVKPBNyLGoDJSKJ48qD9s4vjUbkJAPTk0cS0/ZpFr8mc6E4s6yADTJXUgtoIDU1bkgUs1urqx
EmnmedvJ6Tx0sswHVaUtgTSFLntk5utvGOWcZOPDjuSrJpTXoH08xbdB2/VftQmr2Ab7fXvWQqak
R5dy9Tvy2qrdlCmNw00wDmTsVtoYn22PnKmVW5sDhtVRJs5SUb/ma3zJTsAoILFKRr9Ne4p0wXDf
8tKWVZVBX8kfTwt7UWhywP9XVN6briI/wXWEQ2fkC4QICSWpXVSApk1MMF7KMC2GNAWbMmb5TVPz
S5eEyl5NlTS/+vDKXthsMIxkg4cmwgg4hiyZQHZfbRl1DDCUS3S0U4cuRpgR+RvDVCYvzISzIFo1
iV1h/bfGGstqjjZnUTrm8MNHi0fARh5FapZKGA/4aJJoO6L3oYdsjjCylJewK0PnEWI9GvgzVoVe
2q86z0m91JChFNuwbBgGGW4ysEH5JL0swFYUP1SYu7fSs4EGZJUyEQ3mE4LRCGs3MZRFbT/YJC0U
N6PbMNnrbdF8Nkfftjc5LhLGwHFoW0sz5WnK+xC2qo9V8K3JMxkvcvzLObrIiKmH0VTTuFBWM+n7
RtPkC90+U954vMfHoAnsn8oArbQQZYFXLopccd+qgjBWJw55Pkict25pysfDZgr8KNiNWTf+FLXO
UlOb4cDH+uXsxJeD8blBP9rj+NNaqJhjOLo4HEL7dsoFQpvIpmu/J9m85RTfi966Azuf2Lu0wUC9
amLJ7BRDGq70pcPy0K07WRacmfCjZ0vZByMLno7JmhmXShdTqDOO75StYT7mw7eCyVO4QcjUa+uQ
gzGOVBEHn2mFBM5aGxSH2CT3eaLKCgLOystr/xt6Fs6YSIRBQzB+6F46DKfmEoDA9D0bos5d8ajG
7mIcowFrCAmezkqfpsDcjg1j35VZgdC8MTIDJXCqLD971RO0ezucJLq6CUqJbzSIrJk+Qe/f36Dl
DOSJ9cnqlopfAHLTxMg5Lv2M/1Yz+y58rfI6/9lct6p/71T/71Pxlj011dtbc/etuP6T/x82tWlE
/tba+aOp/YRDIfgfFCxv8CDfLr323Y//9T8v/69fPW1h6v9xafNYguzluT/N3/erpy0M+R9sV9KR
MEhoBs2Byv/V0zad/1jCMBGA0pvBDjhjI/9vT9v8j4HED82fMsFiuSRC/Tea2lcRKHS0uTSXq5O2
STdKXfpEv/XYFMcKn8Bi/57A8ZHj9JAsu/l8rtpeO3rtlGOgYdhXOY25CH0mVQutaJIbou4biuAk
WHkykc4CNGl/R7VertCAJC6jSzvYagbhiR/056671fMFO7oxNwUp+G1dzD3M3y64KgJ2qKby7yEj
aQ/4IlGPGnG7SSrDX1pt+qUcJPLlzAXlpaGQ25YA5D9qn/EZv/VJuQYwNPRJXP7h9hlXXMYG128j
bVj6WmTJkzfZxre0E+UOegU9chaqeiVLKtDfnqz7X3//7wOIS0/u/cdygwxX8JPP/zI/Sb//6EE4
1KVv1Pl9UGehdeJgkr2o1DKOo5GHW44UrHtF4T+T2zYTgbpcGAuOLI4DvcWLw006ZM6D0fReAsLJ
z9Y0c8Tx39d41djkm6HKoVNo6xaFFALC95eYemY9tkWW3DfumN32siOD0a1rQNvYs8sbtimx65Fn
H80uGD7q3V7u/dUX5Dq2bViSd83+o2Fc61XEiKPO7oOwOkZ6ETzLGIlwSwbLnYaXa0/QDlpfAnK9
ZSBFtatLqB9uElK+j4H4oMl7aZe/uxx6vFK3lG3blmHCb3v/ZUyRjVinycN7hC+8Ul1h9q+TbMVR
d+kjbgLNh7OEsOKcuyWFQw5yjrN7Md76Wp75d3FmpFjlurE56x/fqT9fJIYPdHZN3WBObTOEeH91
Sos4bLaNcyoLPaf6y6ej0xv1i6Ddu73ow50WgShUp+aQRJG2z0Uef/AVXR7Z91+RQxeciZ8z3zXD
uqKnBlED3RG17P2Az3BrqbY4C6blux4H8UOdCZ5jRS3y4MdBUy7TQMVIWWnwLVgD8vsxCJCSaFFi
kyPkJ59GKZ+YrQ+LQgU1dWALilGrG3VA6tO/er2wHwZ2+CXh0/Ca4uG5HNoeDgppqOAiMAt6UXno
dVFMqxayJhWQn6WfMm/kRRrnG6XrUwMqaJwOTMQbeh9l+xhMbv4CU4NLjXoO0YsiGsWKmpa2Ux6O
J9fP+g/mR/MU7OpbY81mbkVmFs+VfnXr0o5kXTk00b0Me+tWZXoMWGygJcJIFVMqoVVBHgiIYUWK
KabObv79kv/t45ViAbQMw2K0Os9tfluCfTeZTNn34X2tBdoerX28EsRdHHhKq5uiz7EoY3ErN6S1
vBaxadz/++MvQ8D3P76r4yxmfzQZQpjX0ctj57moTP3kXh8rnoouwKFfumpe7dTUvwpHgrWZH2qI
ueII+SX7KSoHgEtWJi4hn6QVPhRYa2A1YlSmEC8A4RVtLRDFQGtejMbIbaSKwx7PkbPcMaoRx6bU
w62P8z9ZCGBG7ZJGTD4tlHKrJ08bxs8TIXlwA4Fi0nZVboCWTw1clJZm4kjfhY/uw8HvF9nUIApJ
q04cOczrwzJj4n5WLv+tCbd/Bd6pDog40y+B3pXnBkPH3kLJdwguC7tV6fYDw4riJQ2ZMXywwf7t
5jKBdaRlEPPG6Pz9ze1UbWZ9peJ7jS0eOgdr3H0hTH9nqFAA3J/G76R4IaEzx2A9z1A+eLiuhn6O
abIiGQ4TKZeH27wuSFJILmgsvfrk937xMrrJ/EbNNxOfRPFCV099sJmLeY15/ziZ8xJIBWRQUvEj
v/+JG1ukbaKp/kR9w0tMFF61T0hDh5xWG8tcyziShyEgNd3uFi1ypNUANUoDe/Oriqb+/bvC4C8b
hskGKhl9CwZt1Bjvr2Tu2NP1dIZToEPfb5za3RQtoDO0B4HJuVQP7zgGeus+TuPbJuNpWsCkJfQg
tzFzAeaapqj74oT+6d9v3B+7ukmpaTEpnCtPbs/8+7+98DTS/YKiRz/ZVh9uaUNVe2mYAery3HoR
OTQD6Y5i4edT+MHT8GfNw0dbyqS7yx4hjOtdSqjWd+DiSTCJhX0uOtrbOU1N5qTkoL4i4xVHiQbp
3szMZslwQS5olcY9wiQO2nGgF6sx6/ubIRjzG8e3m+G//brwyLAQCdOymJhfT3JLvcYOUxryxASx
ObeNieipbNuvCPSq2wA5wYk+R9BB4BEKb2piff/3rfmz5jHN+bthkoorw+Qo8f7e6BaJY5iFKUNz
V/tcjymSYIe+kzB8cpiqJtzapQjv/EoLOE9Go/+p870IqD8rzRnM9H8vyZcDxdX1XO3o+PDSLu45
c2KU+ALaZC/c6OcHP/OVSuTXZ/C/HAIE5d71Q+EIJhSO78AAqcZQXzpT027oC+W7DHLZbesn/m0U
E6eY6SQHoglXN/7UYS7vsngXYD9ul0KK5keOWGkt3Nb94KH983VBczQXwY7Fy2xd1B+/vS4+urJE
SiId/cEzbmUsm2IRhCC30JXpzMUT3aWRz+TC2RPXbX6wnv25gLrCQrigYHqwSV7HMlqM96aEave+
6olZZyRlNWfmyfrRhti6tBuTQ9u/78cVn36WRUkUI7PAioqfcu5qfQhi4hlSp40eVJhUyzbwpYkm
MIdvlOdgiuZllPNQAZRcNHeJ3VTLpARZQCtDW9tFWrxMKJ3WRmXrm3juVMuBMVJgT/kd7R37gdpv
OPRQjzw/nD5dTi1x3urP//4pLtKO3/cBRui2zXHOUoJq9I9a1IZYgMF9bE/AqotbtzLKg5IloJFa
Po0NOoeC9g7DlA62GQ6u+LWNy3MlJnYpv/QBDFFp7qxQRitcX9hm8JUEq663MLG56V0eZV8i8h6c
RSfi6as+tPkWRWsF/NQpn53A7N9iOrP3lwogj6x851rh9DhQh/6AIUZooU5Pl26lGr6mk2F8jlFE
YpLzqG5DcH26U3GFTmneGGMJTQF596bsOxIPe0wmcBDckwebAe4AKYjNiK6ss7RC8GC66TbvCcJx
3DH8ZjuDrEBsJ3S3HdBK23CI+IRI7+8dGy/9NBWfNFa526hBStuptn1KJYXXpE6GnCL8DpO7wA6v
fUsxpD/UeC3XVjqpg9M0ot3GlR6AdAlgLBhN/DNwtexsSzPf+U1hxHfQRfKzkTGbivBN3DZtNL06
gSFewtSzd+ioSjKHKNayUhnhB0/x9XvDDFLagkMrIgQhXHm1kNKrzcZIVPoJeziF2NByWFBz5SZV
una7aPigiP/bIsaGpnMK43zIqOX9wl1H5uR2FhZsttLmXPVVuaWfjaktrQbSD/79cF+yW35/uOdl
mfYTTzX/zBq695+mqWYwMgdM2qg6KqqwqLtPKNKDg5PWwysziwb8OfzThcms84ZDZ7eWdt3dUkef
HawYZBL6fPs+vOBVYNXEYgu/SnZwJurtBI7zRh8DBBAfXPX1PeGq6ZtJtDrIAv88o07KVb0yanEq
22I25+OFWlZU7rf46rikzLUA9aGgag42RI9nW8of7lwSt/ixfza91e8NFgqiwOJsYdVa8tzxkp4/
uMi5Ir76aumc8fDNhxJ0alc73sSEjvYKF1mXegfWmxbvMbPjbCNF0jJMLdzd6Lrec9Il4giGoMfQ
Hq7SnPga1YVvSpfdR8kRl1iZ62tiPaN8VuxC4vL7v21BfCaUwhJrWD0pdZj1SOdBwO3ywtx+InE4
ZPibD7vEYGZna0n+leEsta+Gz9vRI/NJa1rzNsobjiXI+l9lEPw/fW2X9qcpDV7x6/QMUOsmJIZE
0MfqxRH/WHKvIu+z2xcQR+oa93qEZggSen7QXf2xYJz72k2Ws+N4jkbMDz5I8XifNHQpXNAQc0XY
W+c2lvH+DfFBHBHf0ouTW/TqILOweOm8ggU6CRB+jbZRIevny/zg6ZmXles7ZSOKQ9dlWa68buq5
rWiTmTV18jPX/260DDkUioAlxWa91oypf4hAQxwqt7AfTGMCK3k5BP4/XAWyR8tl8ZPSta6WBzfu
B5/puDjFiJESxixOvWw1K1hHlvAXOGK+6+XkfQN2B1V6/vWsbT6Kdf1LR4qGtqB3PjfFXXHdV7Bb
6IrmYEwnOg/BIc/Z/8XkyNc4lOJoe32OrzQ5Tn0SruC+0TurpbP99xdxOcq8vx1cg2T3l5T0FG9X
h0G7FwWueKmfBg4eIDQtnWP2/OL62GqQNIJlIfYijq1NNk7BUSLjexqyMn/L2zCYVpZUxYvnx7Ql
6r5qzjFsj53WSePBJkTloObjqx92+a4SVo39psf+nYw4fCBMJeEGph2j0bwJKRMcm0PvpU9L5u2H
x3y+1vmeXv2o/JjccQRnlokU9f0Dn2QdEJW2/681IsHVcZR2EW6xutsPMDvFoSISd5X75bcIR/Qj
u7rzIJlLHFqNSjL3ldyGujHeVpnx5IeWXA8aRPfcJUkkUWqC8yv7t6ruzSPely+V2dHVGKYethPR
6xAU609sjDP5GafIrxbpMJjmqZxwra46F/Ai1IUSe08gCQcwhvGRQXiJwg9xIZWBhc9t7qYOMQNR
ZJumOlDBxDBbO3Sdk3bomqjctzWoQzdu1DrW++xLmfr0M5wgW4MczUkGrOIHJQefB1/wbMUgOxrk
6aBm+PY1btUO1ZLYA2Mvn0e3aH9ODVFL+D5xGHeGfxew72zdxJgQPGkQyztN+46ZSA8WwVz2mvw3
J1ZjLvQKRHdQqzNzG8HmufOY2205s/GocCpzHro+y3cOc4WH0oVlnRaQqafY20vf/qzDeoV5LLe+
7gP7RnsdvuYI428vhXM3NZQponD2hF9EewQ44VbRUR7SKNjE2IX3s8YCSLBRbg2vG5A0Gjgx5zZY
1HY9JINyfMvsID4i/ICin3nUmWnSH0qzrAlwl9pnJ+vfsil2j/1oRAUuNI/IEA/dSWCm31IEfnvO
ZNqmZbaICFIEJ8eFeZTiU8XH2oYj2El1L5KoW2HHuw1jjQSZvhX5Do5Kc0Zv2j0Sx8AOxDTqE1P8
Ei9pLYZlFdj84uUPST0hiyKo1FMlYnDZLRA8G8ETbDKgvNXgJr/2Kgv1ENwfur5VA7FMA+rwEkSl
2qUU1fekzetbU2FaXZQK9BAd5TZdoG2nwRQYOekC9IzLtuRruNw0s+SL9JjQfY/iWN7RjbG3WY13
re1cBO/cufJm7GHH9vWhKfz8q+l1d0knbNgBDuoIlXlLNjiLUwQjZI/MuhUCJX+r5Ng8F0SPIPxR
6jZUtbNHpTgg4anyRWyUNRZMdAeHy27kl6hhFkU50cPUMvOZ42VxJ8aYzFHpaPsiyZM1wlt5DI0w
X470gr/3eZnfZ4Qh7nyloUkccPB1mSBKKeyLFWqnZgtpwoYp78IQNtPavSsz97FDk3KbueVwU2Hn
XoXaoG+QiaMVMnzGxoUMxAuwELCF+ggfvE2LiSgCqIRLKfUAk7RNb2FE8r0SGAyXeGXk57oMh582
RjStkB6hdy5OS6uALowXcwlk7JOobYOl1PuW+kn82Ay2/a1vgy/o5gSab5lufQKB7hNMecuiAmh7
WRUDXrMz29CGMQoXFmbtCuoHPoXE+DaxOB9LnbW0Rm1qVgGOuiHLu9fKqeHuzAeOqAGWCempg+LZ
dOY3yEL1mbK3Ocu5v/qrlT+UCQ8hFgXoX2MefIsrVj8twkzJz8mwprOdrSihi00eB6hxrPxbDwra
1uIYdC6JL1y7ICQ2w4zTrVu9vo8QFWxG2fgnLW38Hea54tipLD1oglEn0BcNDLQjcScubDmNa9yX
EbHATvnZiXTv6BVWQNPGZnkJIzWs7WZ8JOm43AObKF4w/rMQNgNjiWXBcw221mIAZyp2mbqKypeg
xMyJDoyH/fLtJaNlkbEG0Cma0levDHOc5CogUCfBdqdz/rsjByp5BbWpUOjV/Q8ELPndoIXOyUpz
7Qma07ive0NtqgG5pW7X/U7ICaiA19TrKUyLDURogklGsIupFxXLrqnKpYWU9Gw7I63wZKJkngL6
NJelbByM5gx9AhAnyRTGTZDWjCwjGHEI09WeLcf4ZKWs6q6ZPxuhfjchwTtPmVdlKHsatTBCyJdt
TnCZJqZ9Opb5FiJzfFs7xAuE/sinjaMoPkn0g6sBH3rPz5kTRtU2sHUHF/myLN6KxmMWZxegNYBm
6i+5FT5mvTHCLQEfhU394Pimf2PFidxUCHnvGtMxd1IY6saJQVUYHXyDORwrD4vmaTQAfKL7VGsD
o+ZdGqT3ltVHh65t1IMzV5tua3PnLh1u8mNFsaQitLfwvfo+7Z5wJ9BMmNw1Ren0RkbYdNeNSf6r
5RjNxVEUahIQRYSklVu1TTqTBp/pa/0SignESR/uj6UF+i0tsATPpVsTn5dDkiwjn71NC74Q/nJr
aSqCM+/3B72HTJD2uf6cMqfdOk05vmbUfSs6M769iiYyRBZog+szwDtGz61bhqvCEz+kPtSfZV5o
KGIjCBamJ4wlYVi05upo3Bvu7Jqr7HSLh4OZmlfGd1VIfNEEAJE0rvgohtYEKxmX4Cv8flt2OhCL
tH/LrWG4E7i69zEjqbVZckbHNxU+GbFuwUvFeoLH29sAUPIeEatiXLCb/JRkaPaFROjKW8VbD9Ni
VtXJ5ITelhTlACPEVwIfamIzaJVeyj0SEcKH0sTMOHkm4/wsgwxUxz6ibMta5Up6CyfmjCd6Lmdh
ROAX5FjaJ5v58yKTmOUbtx8/JaOm7aciq2fTfXXMWZq3HGvyna1ncmnqpQO4jy8SFjWl5sowa1o+
vOCfvZZwJqam7l132SHLaCLqWpYErZpZxQTCgGRbtxFvOeItdrN8ItXOLHpgbvO7bFC0+WVuPrZz
8yxzwZSSYbKmp9T5qzjhm2rRQ/bsXSQ88Zo57tNo9tahBY66pQwSZ10jpSXGe8tjp9A95qGN+qOL
nIfMz+eqeFYPoCWyvurJoPHjx4HzMBiCd8ZF2/dSUFZwiKgq9m4UurxzDee4CknCxK/0fcmJcq4j
ge4WL+Bk+C1AsBFvgOW0j1HNr06eTqWMWvGLX/s8ga4DVhQZqdzTwQn2YSSsV5fsnGPlxoREOnif
dxiL6wNiQAMTz1SX36Us+biE2Swt1wksHBKbZ79wtJOTh9amNKcBmLGYsl1+GfEamk1UXQe8HWBW
Z43yXsY0ydZjCRkXVSu+9TCMh8c+C084HhA4d93M8UAS2D0xYKp/6K3WfWmYlN1ixABKjeyXzpc+
TPbu0uUh38X4Qaau9kWn6oX5UJr1g9kW5VteGUyi6yBISMMrOI8bdt9Ct6kbrJeEuQDOMDYwjiZI
/OXwwsqDCrazFA1tuP3ArR2y46tC/wpSxkdPlgb9AffWuXYK+Qjz4n6M1NlGLnsekU7uWEc7mDc9
Fy90zFF+xluWMxv1mK0bFBrr0Yq0Fc862AfqFV9bWqmolkVuwDcDy4pVrHhU2Jp2zG3GdVlX8Ec0
S70EdtHfitiRm8Ds+o1pe9ZhyoM9EtOMIiIEsW8H39BvULkFRBWcRnhXSwNmC5QXxDxxM5ZbGRAW
kxBrbcNRM6vXwSlmlr1vTWAtMq36DrykBP+RNN4xI5k5WzUo8n7w7HnujtiDNrrLg9ipllY+Djd2
Cmkxswp1BFhV/Mzcwuo32hgGhDW6MvqcjPq8A9D5RJM4mNUXpwtq7ZYcxo5An8hA720DQPwKjNNe
FWipfWxV4zapUZ96IPUWYM1OqWPuxz5t94bTD8feIvbFiJLyLvL0tzIkZQ5oWJg8JJnD5s0+EH9j
RTRHgLGDmy6tkMVsbbXKuB0JnnMXfeHa3+puFtMnVh3U+zjL5KfEx31ASmQ7nLq6dtt7ZLxB6cL7
SMp4K5WhfxLAcPj7nIGuv42SaqHMKdyS/Zetk5LDBZhzbwlxTDItTDgBTLqZzWJnhs+/6gcUtLWz
8GvLO2EsaE+XOfWlR1tqEB2ZfOe70uIca4wDVXTqabzfRtrx6hhpzqtz+WPIb8NxRUpGvtP9iDOQ
GQiESJfao5iX2ijllHL5o7VHvZXMM2+fbrmzcmXabWRFkFxgmc098fbOCmK1OLJpMn20aEqlaVi+
4ATtX1nPe9BCHOXYhvlEbz41+2lBUUAC6Wcd7CjBthYwyWVmJsULvIGkWrhDaP1sw16xGs1rWZLN
B4LMb6ODaeXqYFltvEKdj9wtS8P8E/JSY+mjETbXaFCQkoQOa50cBed0/GSMWVqSiFib594fulKW
naGwmoKXqnAbyBVNDEHPGR7gg9YnTdrN2VTQ9izX5zUMPOPXZeRFzV+o+cVllcQiAGNwTh8oxlkQ
7sbOHnw3LDY0xkegQ7kHZiajLyq0YO6g8ZMHPvjSwCnLTe1Ow82YBj/bzoHYUQ7jju3gvi/ByXei
ynZp4Ho3rA722e8rCoWwZZPiR1xQ7vo3Wuwle61zI2jf1Faak/hPdZ4ad7yzZLa7LpaiSDbiMW/a
5sxt5/uj2iSYcAj8dROThUIGVfqQSm+aluZk6thwtE3fKmIVmprsqkzjX/zk26UTInrFYbxGQG/o
sbdyJ04Rjoj9H67mTHejUwrw576O7D2cTYw1dFoGKfOXYzvzI5bV3T29YPMwaCZpdSMokF83Fija
WQyC1qEdWzcpOzqnkwQjiq7UY1ykhJVwa6dI1znBxLqXrDPJ2b6vm/S7TeH9RIplvg779LOWBBxX
wdiQOhCJdC1FZD2nGDF2nP/IYJh0mh8xsYs5ssgjwZ6z5c2llRo2bLasgzwfvheCa405NaQ9M5DL
ExzFNPV8WN9AncOIVW4eB/zaUU2vj5Ylk/ddOXcsApDWOzrlI9jP/Bxo4XdU1eoUlXDL2QHluMLF
byzhqbS3fU3cgmCG+tCOVfUKY9F5rIMyxss2f2GydLW32qbDukx61DwAlRFH9TIujv4I6U+zpmBc
TBEhYhCYdWg7dUNM4jy9LNJy+I79kPibTqdMHFsv2UDcApDuk2sjg0TfOZqdrHtniE9TFVU4ZbXw
66VB4ycEBy28sQB+PZX2+OmXcMq2gOp5XWKeaWN9lsmcFxXD+fiq1THRDo2JmOYiMUp8J/uRDJ53
f3ncS5+gx5zawqfc5e2OIRMs6YaYD82QPMdz/1q3cs/HtVjiBkC0xSri0y0pe43VyAxpwpWWBmxL
M8kX/LUcgZSY3QmgS3kfG3vRN+GE4Q/llzX3jbd6ZFQzsVTfNLB56YBk1UMoRwp4pfUVqapJwphi
4tidQvJriNOqfJBDg1dS7Ohkp2yaQJufdM9Iv2Ie7ZbUtcHpsrpJ1BQ3hlJPYRU6x66m5NtcuoSX
IxKdjjKE55qIe88s1Lmay8nL8Y79iGYhYjoOpehmHpw8NiGqEPR2iyXZeehRIpyny0Jc4aM7Yx8+
RE1OTEUwoHJqUQPsJTl4B8IaiuNg4AKF6sovkUxWklr2XVVAGcwQRoKuV8EGJHv8osKx2oWDXBPD
q440x7RHxOkcXuZOX2EixWpERlIGz1p616uieklkBWcGqd8yqdrh8dLZdkmFOFhpz6FmSDd9qeSu
AZh/yi76qLm1dWlIIr/LPyeSQGar9mEu96OG89rz1xr2bFaELq8fY7JFjgm6mofO7QijHdru2KIW
2Tr2vLAWtvoGByI56PPGBxusPQYuDMdJj0CwdZFOWwS0l14NcqNMoIILiLQe0GEqaAwo6b1OPsVN
2owBMwjTfcURTM8GbWmX2S2poXqLpSg/CnMS4FIbcp9d3aMqEs5Gq9Ez2pHioVMlVXnnjAVUfamC
owqZIEvceQR0+GDAaxmz8DdNEq4Vi9S4okNGDGLsJu0PAd9V7tuRcDx2nKh/bRWj1fgiO7zs8ySq
skfZOETxFZc6z5plJ9yHeQCUu6G3zF1lz1gY/4Fg0WFL98imeUEQ5OVZQj0sNiAoaBpASN8DE6+2
GT3YXZsVDjgOVexKomt3btmvi8zTb4XeBc9dXHyDQhTcUtBQlKkovtWb6SaWnfG9LmRzTmYdBl5F
CYoIXjWRMcGd4HRAbNYwPseGOzx7YJKP2NbDLRZGZ6siAovTrjM2uXSONofqWzfXjB88T+FLh6z2
cHni/938/4vYiDmU7TjKYZmZ4QzvO+Lw6J2c3CDGjcAFnmme/3CmkFiFHhBfJ1S2r3Ld2fYpiVNh
0H3uuo4xKBZ6E2t15r39UvCW6LS2idV79/++uj9VJQyHgHOAqEBSYl+PaNoBDndSxNOJSGkgVKhr
4ovMQMoAOkeXx9Ghhd1MtGJReu4HMJq/yIxQWuqwGxzLQY1lXk3HvERlVm+X8tT5IaQ7sFDFy2VF
pktFBH0Yl3d6oH/qsyTiFNEU5r1Z5MFbrCc5io803Pz7y/hzMIxrwaHvZOMD/1OlGFZY1VpPc06F
TT1GNBpzC30+MuoQH86xZPH+9wf+5QuwXZAryNtNQsYN+0qbR7ndRUXqa6dRY+9K6ClCgwh194cw
Rv00Frl81PKZIeo77h2JWnMmAxeHo7Sp9lZouZ/+fUGXh/H9+IYLYmo4j3fxihhXImAjlNQEAFhO
EzjNB9sL3NcKr+hGJ7tw09T1z6Tr3K1vOrAeJ0xTSe8/jI1T/HRlT9anoXTsnlZBupqmR+uhrryD
ngVUvGHonCUv/E2LV/OD+dpfdAgQXbB7wU9CQPyHykIHOwEO2zBPmJ/i9VQXzY1WBvSNYsC8Ze99
Rffc3PtZRHQdiOxu7WWZhvfcS5Ztzsx3jiOfsLFDs/eJMrmv9Ka66X1YvZf9wgHf9fDvL1rMX+T7
L5pLRpOpuwz5XfdaH5rLOIMiF6iTjUeV0Nza3HSzhzzE0rChoawOTU917fijehnI79jEfv8iHFyW
5X/1lIgqHsfgo1fyz4E118WOIWycMFzd1SuJSaUAd1nJUx/U0ac8t71tJMP2XNtQHgj+MR5SXG4z
QIVjveXubcY8WF8R7tyJdrL2zlwImShGV55p1a8t3o0V4fbZ+oPv7099raNz8rS4RsTi9rUWYRbX
9j52zlN8mfBcemDhGBcvIWU+kBjmD0sSxndmlXzLwiheAcmj0zrP8/59JX8uGg5f1Pyu8AgC97la
3qm52HR0Bp6Xga4OOvgHZmBOVqafHr15YvTvz/uLlBpZDwJwRIpYhZwrYQgWeCxKMA5OZu5FOo3E
V8Yx2TYvIok4z1GHnqDgXQ/rkSEMRcG/P/0vu5mjM0bn6TB0F0fD1Y8bQl+dkoxXbfAEIamNRUd7
xIHZuglN7KbbM2GIb51UhmRxoc6LVVk+qMAFBZql2uuQF88OMNsH1EgffTN/uRMCaQo3YVb3kov6
fqOt8iBXel9bpzBBNXsRCF50ZgyMixeCwOoPNDp/uROsObBdLvsF8o73nzdS+EqklurksnfeKJMT
XifC/Am4B2Oc1IQAWBFAj0/c3Sup7MUHt+JPiRBtU6F0SgvdNU3n6lZolYDzVjjqFGuq3eFQ8W8y
J8leyzlAV0CCEeMsIWbE+wnmwv+h7sy25LaVNf1Czb1IguNtjswqVWmwyhpuuGTJ4jzPfPr+IPfp
U8lkJ1vuq1572xcuLaEAAoFAxD/kT/rkfGwkHz9OBssL6r7f4GmtbQ5+IYqslgZIVLMWX0DAVixF
icQRNTvrpY6LABCfiINTCaCIQoZl/zQM+glhzQHxJ8XrqqQ9a2GY452roxSrtWH016AGw/dxlnCH
+yu28sFYJZYaUDVBY3m5lcgxKwGCfG8NLZE179qghdVlw/dYNmkTLRm//0qWf8WrcZxpTdz/BVbA
KFyusAFMDTA+5dAFEKQdC8NFmMJ86/Tx9KEJJoNSf4L25ZQ8FmbbPmYBKv4absBeNI7pObEo227s
m5U73gFnQQQxdMNFMmyBEYTxUFgzQf2da3YPQMpz+nFje8bUjnaoMs+fnXHAaKSm7EMz0hhPevQ+
sZLuURQwpw9pnWBZoTffugDdYsSKox84lXRvLYVySuXPww4LUUqE95du5V4iI4PMZXBcwNAsthYK
+LwksUh818gYR8XKft/pOpAqZOuk2hFtv878r2v6tyjIH7f1NP/vWMr/H6luGsTW/7PoJmW79O/X
zGT5x/8hJtOs+o+B6iPQbfqS/0VKps/s/gcEGLk1WDhwDRKF9b9YyYpm/0duQywETOgOOn/0f9OS
FdP6DzRlE/Yn3CHVoSf5O7zk6wvCgkLK6XeQviTDhzu5pFUIOxUxW31+xDymIQA4hYVude2kPvDg
rNBe2N7FX69W5t0/Gd0Vv/Y6USHSkBaQnlgmFxowdrlUr2ku6PEFmR+keFfs3ga7D5/ePP/xfkt0
8jqw3Y6xeEa4U88xMKnkJrvPXz8Guzf+7mFjGteXze0Qi6BBTp9VsywWN8f3n58+vosP7+b9F9To
N875IkTeDrQIkZVRp5M5MdAjHYjDx/DAZLJDvnEVLCjqN8OYi8vT10NNjQs+S+IPh7I42xnI3zk8
WWgGg8oEnYNPpOO59h8QVPdq1u/QXkB0Kd1Tht4J4yHJXPyiu40bYuNLmovszoBc+c8yz6e3b939
+Zm2wv/jEPr1hqwm1eSCY+bZ7mu4/9junvXd1vJy0l+9bix2POQhnrNkRtBGyBOvxyixXhkz127P
kGAHHGhQFrMi4ANVoNjv7u/M64vhn6FINwS9XSrP9hKDjqefjvNW1Z4V0y8+BqbzgPdw7A0gzh8G
d2h3bYKGxv0xF4EEJCcCDIB7Tdg4KDYa8rC8AkInkxED6jMzr2oQu5zVAXgtXfIDkuz5Q4ZD0Pn+
eAtUJfGKAXliyGBioDosI+vrAX2YN3qt6wyY8UbVaxwAjJyqZ2HSAurKoTokiE6dcURzj3Ca7UfT
rEuv0QZnn7j4/YAdHb6VpYowGbprHXYUuXNIo2jEvRDtExwi/fgDlgfODkCZ+4ROmoU0TVSQJWLO
Uo59e4wgxF1QvgVVhGbq0UAA5SA6ekJA6R0kntTwaCU4xEyI2x3LHv/m+2sgt8x/P5hZAsOSmRMV
BJ4eDkoV10tQYBeVZZ0bnEQZqic3TdNTAQrgd0cx0dSAH2BCgeYVsdRjxlJC+Ik6V6fJymh6mH5/
qpWu3hhleTyk3AK0IIqB4NdcLqbruSAll+jmlBmntnXrP0sAWg9wl6STga1595dtZSjJzHA4KNQZ
HHOxbHriZ2Aw6QqiuJMfEkZ+mbK2OzpoBnz4/aEkvRa+lsn1by5ORZFNICAo92FHGCBCWyHthnq+
dsLF2d0I3zebAcVs7m/YiVICxdQXCxjr+YwiUWidXEqaxxm4E4RrJdw45svQImRRju6LxlYgPVnK
9vpNh+744HYYG2r6z7zU5nBfp0b0Ezc5wtrc2OUfbtO76UaEvi7Kss3Jc+BcUtYwXMkbWMxO1UP0
gYxfmpMBGv94WdefEQkfEriHEdp6pl1/ici1qLsAoty6H5bBjWAjOXew/QyqPdSGrzcniqth2Rv4
nWmJiufPHBSa6dFJoEFr14n6Qe/dQPvNlUYxWJdHjgzQleLBixk7WDhkQDCsc18VkUfUDT4Dp8j2
2LOKR7gwxRHd+HbjaCw3EVQWujY8oRFf5xX/6zX7KoqbAIkz+E00X3K8qkMkOJ/QYIk2GCDLA/hr
FHQCaONZ9H+txanQoDpMHMDCQzwre9QytKhw6GrhJI7Kb54KhtKBn5JgS86wvkwegt7UphH7CA/f
6fkwICSFMCUW5L93zOUoGrct2biDVs6yABUX1YjcJZXcIdcLkqQGCeRT4NIwOFQVcWiDJn67ftzp
PJqp68BnuVEU6RwYj4nejt6gYtxVoDz16IgM3/tuSDfqF7cbwqZwxDOEo4eQ+jKqzJ3SFqGJR4nq
+/Uz+P/6rOJYvpFKr42CoIzgQQO7C+rF9flS0GwK7KyZPC2blFM7RDXF6vyv+x9pZRCcDbguYGIY
PHbkIX+1t5uWzeYqmHCUhTYf46GY8l1M5eHn/WFuYgWrhQAVxUjSE952i3NbOONYQUgbPIU9+dbu
Kv+NrtbVUzk5MyYi4/T9/niL9JhdYJtoNJEBcE8Dz1seJjMtg24qRs/KjeC9lbTKURMJfopZVh0q
hPEOLZKGRwexyAugpmLj063sRZuSH3I/NGsQs5c/f7WqqI5odqj3g4ddonL0y0hBzSVE4jGtrP7l
/lRXviD9DC5um5Coqr/0Sl6NRZqeQabRsFHJI0yep9QF8xogn70RetfmhEqXCuldlaIIi+3ol42I
Y+FO3jgZ+TdW1G48B2t57UwjH3Dr/Vlpcke8TuPI4lg9SRrlVoV/udgxTdS14D5TxUMqUjinEGCY
805VguLPPFCU53nOs+YLupnOxwHDxw851onOsQrBDu+KLnXjjei84DRy11o4h1ELlKx2OkS/+jSv
ljkYrdiIB1X1AtYB+ARSue4Z6XU7PSEkatSHClpzg0seSe+B8K5qpyS0EHU2Yjpx5wTd3PyUIt+H
wLkC2vSA+pDyJz5A0zt9zNG4vL9+NweAXxcaOa8OWL4cgcXyjZYdd5mYJy+mg/kj9xUVkJXe0SCv
KYYNehCfgIg2T5092EddnYaNaLxMieRy0cuGO4s6haQWXp8AbMJK08iqyZtEhVkcpuN7bYDeI7Ks
/uz3RvQmZ+4bm+ZmizIolRsBjxpRO4LN9aBzN0uesYKAKFSir4nbg7sLkgakWq/lzbxxi66OpiGc
R/on/Qzkz1/tiBI57hoM7OTl+B5e8J5qsBJtKhspTl3d2H5ry4kLC6FTl3oky7yHY+8PHapmHihj
ad2XARpCcLLz3CIajujKj0d4K4GxceYXhfp/dj2RReP+1mEXi0WOF2oinG0IR95ctGAr5xBOsd4K
/52InAEyppp76YTpY2knn6jGl2+N0ToGuUj2IqzFLh376Enj2ZJivBS0+kZidnOr8L1JAx0s0GSD
b7kqCh6BwGMwFIfTgoZx3uDs0ME7wK6mrR+Fmm69XNY+A7VllK9IbmTd4vqT+/C8HXXIVA9x/BQU
RA5tCeT8S2lUwbGrhYGWwW/q/f3zDWQgpLhpqFQ+F4OqKTQ+M9RnDwV4mBR5bNRHs9erP3C6Cz+E
QIXQ/ioLsdU3WtnfFC9oV8kcnyLtovI1VjqPqjZSvWhwsQJHmahREKfvnR8WH/fT/Xi1srI0Rkl0
4ISSL4rFha2Mrp8mtj1h0KYq7CKpeGFGVvdMexmYpYUYlI9I1u8mcvIeI2PUyRg1F/789fe0elGA
pbBmT6UuWu5qzaiqvTrEdnC8P72bS/rXQERjuZCoLiy+oROGQkDmmr0sVrsDD6rES6Xa7++PAkYE
3U7eomTAi2QOtzh71NpC89oZS9eD6eMKfKC/hL/i/YF+ichc385og6LlQPOUJq+2PHm5hUi7nyia
V9WqOh4xw4bQVLoGtoYC2fXgqFEH/ohhsOEchrmNil1Z602wV6Df4N84pCpIX1hikRc5kVlv/Hpr
q02GDn+X3Su1ka4/q+/6eQn7S/Pi1CldaeduNifLCLHuub8Oa0fk9UCLz8pbNfUnwUAm9GQQt3ml
qLsS3t4HrYbgsTGtm+c+IQ6REOCo9HPJbhcHskLJvhhAqngm+oR7RLmUT1bc6tBzxuyPzGzst1Gt
1+hNCPRf7k90JZ0Avw87X5eajfh0Xa/o5A8g121iwZS5+UcTzSN1X1cuprZFa0DRb10V3Uh/ehCu
iYtin4Lkuf8brHxTnnfM3dL4NxT569/ARkqjcq0GJ9ksTotdrjbN8BAB+NwCm60MxM7m/clbHNzN
sk6cT+mc5Elreyp8v0OaluMBB8fs968uXihkSNytaIEv8XSN6IYWr1nb803FonafDaN76Ico+04g
gtLZzL7x+f4KrmxWYGtgDDkZBg00+fNX+QpyaWFZIUDtFcpgH+rAbo5imtDIbht/4/2zcjEDdmD7
kynzJl/ek2RG8NlbzaAM3bZfM0gO74QLVePgVlmJelph191G7rfsB8kEHZgJGxQFXsqyy7qvWdTl
pGkoAmY62O5TM836tAurLHmHdUwF6xw/DZSSup9GKwb8TuZIe1/0qVUc7i/zP+iFRXCUugbsU6Cc
rPQiDaUIb+KZEVte33audOwkGwGt3VbvFTUwrGdNrUV+dky61OcIkGsNcF83gRQIVz3pSWvBEu3z
3jxakZP8GcOxKTA8CnljRbE+1UC8ayS+e+Cuf+Z5VHfwwnwEiYLeiFHuyGf/j0LX0k/Ig2fPajg2
1WcxY13kYVMyvs0seyj3ToMcB3irObPOYVD65QlHCIGRh64YA0qPVevsZwNaxd7tJ7zLTWhBP+q6
b3+SgFbFm1DH7xfwvp78WSlhprCBW9s+RmlTfEBAxLB3caOoMxjwxu6Phd4a33vXGSZkDP0221W5
xpIAonY/d25mj3tEEJL6gMOp4pxGTgbmv2ge1fssET7mJW1ffIgBhvoHG/8W7D6owZknEVcNSpk8
AvH5qhxUx+fcGL+CDVHatygj1E/Yt4tkZ4Vm/TXGVJvfmFrXtwb0vHMB5T9Mhxq/gT/bvuw+lm2e
xzvRzNpHEcU4wdS68d1pWqM6N70Y3ltuCq4zGeNS7GZoz7B9El52pOGjKd6nGOQEh37S/fd1pCrT
bppb913blJq20/LA/w5acrR3feyXz0ip97bHnPqXoutM/63VYVOAYn2My1ha1NkziPiy2YMZ0hEh
EANaVwM07a+Iw2LdIzDoehkHE092vxo60Iv9FHjYeYMTzrQG2wiYceZ3J9BwJxFVmeePIZoQODfM
I97mSDjQErGMDscWv+MXOkFgcCrofbxK38NULCDf5qj3UE8em27vpEL1L0oWT/2+1QGw7aDWJQ2E
pFD3kros1POouwXgboy3BNzPQTqV9Yn4jhMrbhRA1KUYol332YOjlOm3MevG76SQ82WyEweOk6Yj
OmDqVS0ANI7+X4GjFn8Zos1Ag9ddqu5tX1XyY4EI7mclUK3mkDRp/b4kjSCL6FR+DfZZcHTUdlCh
QYihYYdgVXIY0hEH74BL8uf/6JNxGCHuCa7PRv7VE9VPuOG4Bm1kBSv3tMs9B3KHl6hDaeY60Mai
dOFyNIZnDAB1d7UKPe6YYA79ucaBodsFZp17tSKgr2BL4289/VcuMNeUGjLU25BoX7ZXwJP5+aCW
utcSJp9rOhaHLN2U3VtJ2Hn1yvnxPKSNs5jkOHWtKESme3qj9AVMwinl5nfUDgNw3DNzELMitf8K
IdEWP+9H2LXbheuZvhi8dnmLXq+vARRXpgq6hy1FBUc+MqdzI9T5g1k69nlsrC/3x7udKrpMdBKp
+/Da1Jc3i1/6uaKFAwZhftbi3tErMFcgIZTdo5LMJhY0ECzHUzgrpL/3h77dSjZgUUamhki/bHln
03TSogpppEsJihBbyNYWfwVRAgS/UgekZbLCzrtjpxNbd3qIoN0GiHSlDCfxvVziPFp4my0fLrBN
LAMyboa0oBUGXm85YbXPo7yApAH9KT+2POm0Xa1EjUAF0CqVU2/U+CfHjdq+GHi5JxtLcpvG0Mqj
pgVaQKplLb9GgkuLGNMouVR1Qx/abWr3cWo086GHtPTt/vLf7jTG4iwDJAP5zVPneqfhN1XlhZpi
R+2I7hiKKDkiE9s9hcbgnkyIuhtzu91pvFmADLDkVK6Rdr0eD0K34URQST0HJPIZRJAjnSOzJ4Go
9znCJXM3qeCk709yZUFlgdAGkozB8c3TW6gj2AxTuB6RO33mIm9282RJexVV3ZjfbWhCjZ6AwZ6w
8E9YNk7qILTs1mxcrzBL/aQYXfKAJ/1W13zlq9k0Z1Af5bDKCuj1KqISzWOh7ADlqKgCFbWv/NGE
Qw+PUh04pVq4UUXQdf7C64SPTJ5+Gr1BjgrV+OsB4xErwJFXG7VhvUgpfTmEP+oZonoch0q8L6p8
sCDIJQ3sTQ0nLDSYUClCo0sqUWH6htvmSGsx9mvlo4/TWHDQGpGlT7Fu4Bjgi2juzk1ptu9jte39
ZzufjC+tP7mQ6kiFTr+9HwAC8NqjdQcAddnNjlCyiIXZ+t6o6iNyEppfhUc0ElHrmQJz3FLhX9l+
DvAf6hYMKUt514unNA4uESB/vLKSDnNODvz7SNW4/mikqLz89jMSOI5sSGo6TEri6vVo1aTVih1q
vtdmDell0FtfOiurN7BGK/ucUYDtAjWiL7Psybg1I6Tp5HsFuickI4mIuxd1RBtzY6CV+wFCFIYX
GE5Qgr5pNNlGX1lG6XuzHdnzgXRZJ/tDPq8Gr2ziC2hBlXPG8E2EhfVWUWDty8lyAM9Xtr0q8Ziv
H5Qp9WKlb3TfU5U2+khG1Oqfk1jkLzq8kPLj7+9KSoM88njDAhhbFD+CxgkGd+wVT6lb/LIrnJ52
Ba5Hl15zf4/fJSuuYDg06rsAK8gybmA34wwjXwN2HqRudkj7tj2ogQ6vqZ7+mjgeG1FxJerTrAD3
SSWNhu8yKppq26LCoCmwl/Xwra5W9cGarfRNk6Tol5W9gl5fZm3sHPlxFjGLQX8RNKTt+vJqa3tk
jbm7FU8vM4xNg0wN/X1SaY157KwG7WBIsZYLSTkfvim675z1ppmMjfRibeb0+egU8Q/IrcVpTPLR
wkaqUzwKl5nmhQVOrvs+MAekO9J+Ug+zGwTN3vGn+o/722nthMJgg8woq0lgZ673Lkcx7LsmU3BB
nK3HLMarMeA5uzG/tVGgwdCZlekqJdPrURqlnM0af3vPwOEFLjd9OHHIO7exNwZaufJotskEjdY3
DYrFdDBzN9AhxH0rtakm4eFa7t2o/2EgX7Ovg03z+rWTz7GA/wduE8zTYrjWjeK0xDYdRAxmzEgb
NbSf4JpPcf8vDgc9dNl7BZbGVllsEcekwa13qe91SQs8rHPi7j1miwZIxqzLQKQaJdOLK9fduAZX
lpR46vI/E0iXcRMECrZ+OzPHzm9bj7JsuoPgaL2kyCbvKbZuMdVW1pS1lOrf9AggXCz2iplSVJeP
SS/VzBF6vhYfptARFB+bLYHelW1Jk4UwCglKFjkXgZtWPoYAaeV6JS48WAjn4UNn9fH5/hFbmxAp
GNEU6CJ7fzEhdMxR/CaT9wKUBR+dJm6PQaUFf7uBmR/uD7Xgx/6K2NwNLoQCQhpiR4sZ6WlZa0Ma
u17sImRlUF85jWhFyse3hRUiNmEH1HryfRp0oPSaHtNKy3U+1WIOzn6qOBv1z5VrGSl6MgBgcdzM
y2dbSmEDHW15/zdlQqMQ+ahz0dX9Q0AdbR8pQXqMaouMjwut2liLtWXHnIBDKc/LTatYei/aXcbY
9Frq+M1gjcCh0DEElWvhNd5vJFSrw/FGJewQwG8e45GIyi5HTsYbFbe8hNYonANbYng3oBsTbAy2
diZNh6xekmE5KPKXeVXCxmPeHWBEuaQ7QKm1cVR2ZDxItgG+2DU4G2yMt1JUJjOlMwhIGeImFcbr
AS0sV/Hsal2vQYFj3mWtLrJ9p4cGElW+Wisnqe8RP1Lmb5JzFqADccSgNULzNRundONA/XpsL+5s
fhVqEXCxeCguQ0Q8YAYQO4bvNfGQGXuXIkyFKkBWhG9rvDTmXQj/3T/68D7Hg4JO8GOfxePf1mR1
ePE6RburutQKds6Ighn3gpZlZ7XtUGilrA4vypf2wfdP5toXk9nFr9K87ExeL2DuR8GozqHvuXFd
/126IvqiJknxBbwc/sbYyJr6xv6/PXs8xeiUy0cFT9plKLA552aI0iGggHlAzKvptS++6VeYxxsi
bY9NGdXJAVCO8ceMitUW/+w2tiJVQIuMq0OV79zFfdWZTYJjUuKQV4na3Y+BFdsnfBPAA91f2fWB
DMCO3PwEm8VAIcjfrg0c26uCwEF+Mc0vXWtsOczcHm+mwy0BYI1iC3vu+vs1aVCjFdcwShKmJ23G
STSr8/AELnHc2N6rE5L2AK6EIwJ8vB4Kj5wuBKdse/hN2HsXfoBX6jhd3V+21QmRRlA4pKpDVnY9
CiBbdW4my/awZc8PjatV+7pXxcVW6i2K0upQPKUpRsK+vQHA6gi2R2M5UOonVOydXJ2OpYtv0zwV
2r+ZFcoh9Jscrr/lps8zEmwpfODN4fgJxUk8h5qhOTtJOWxcbbcHWiKspMOiAP5Bwnm9fpEJynC2
RhtgV9FeIi13TmqWDPsRQWK4Tqhj3v9eK+MBIgbMCQwQONmytuKHAkcO+gReXljqQ6GiTlmlM7KW
QkoXWcNWyF8bj2yTQ4VclQN89Hp+OXILJA4t4cOO1Xcdre73vNuq5o2f9eZ31S9ifeMltrJN4EAA
3gSwJwlRiyMWDPixdQoKN6HSTbuoQBaRDr59mMqp3IiNa0Px4UgOSDURZV9MDk3SFvyYcLw5n52H
0Gzxf++4K3Ij7zeGWjnNVA05yDIFking9TombiWslkvHEz1V2rZuksNYIwn7+7vj1Si/7u9XCYHQ
4rZsp8bxOBqAL119ouc39R8nJ2q9MbOsf7Eb2fRUxCV3naTnelYD6dtEN5dvVaAzbOSF+36y0ONG
mBjHDSPGtfH+BFe/GAVTF8tX/lluf8XpbWp8hePZ2LAdbVQX0VRqRrpc4xabRH6R6+yCIjDcV9lG
pwq89N7rzLghIchZy1rVUQKnMZUY7MgEtyEUxoXqlQ7d5wqmwsGMa/3H/Zmu5PCMDzyBKgjgOvot
12vbFliVCYu1HWxESL1IC5K/3WrujEMSOXa6z3QL99mpSurh7NS6XZEAieYPLGibh5ISGd1mBAuz
jX28kk4QC0B4wnMBU7XMufJ6irt6FDZ1J3Mqd+AFtKe49u1vXVc1w562M2Lyjui7n1pl0gK+vyhr
p4guF0QXSmwwCRf7LZPQ6Mol4bVqpTmMqRXtoRErl/ujrG0yNhdez/B4wIcsYnoY2MYYKbQdbNSq
n+suj49xPzkHZyy/3x9pJaGW5Gxuql+MJd4Li4/MkULX1HQ8IA/92yEHrLHX6HNY+zFPLemwGKMK
6wbDBbdT68XVBrq9rbLVRFpZVyiSKATQ0+NBcZOliUhAsJlcL3cxHuiSst/1GL2/3J/t6ihcJnSr
XNCFy8heW0aio8nnej7CYf6v6ggo7Mlpt7yH5aotjq4EpkOxoMsgy03XqxpKYWm/DXwPkkGBZlyj
iOpQI8DwZ5r6VvQwSC1YobXqVvF+5bZE3gXgJNYiXNLL8DTVdN7zImV/pon2pmW1H0Y7DJ6MoG73
+eRY5/srurp/JN4QaB+rSt/5eqZ2oZMjJhpVEkP0XxLHL58QqEXaFaWpXTj449GMyFGhu7rnJomR
9NParc2zNmnaB+wf5AEMfVk+GY12npuILlaHU+mXMS4a92zZWezuylwY4sh/mJPj/YmvHFFScOQS
aLhzry4vHsoeg8hcLjqntbt9PSMPKAq3PMX1VPyLoRiL0o0Mw2TJ10sszKnLOzPkjgPI8JJGrvF3
Q3A2d2FmIlp+f14r4RWs6n8PJo/QqwtcVYcxNydeMVYXqsZeIQv/gtIcxh/Ax9BongPtHWAPx8bZ
xU9H7/7oaweU54Zs7MNVU5fRSKf3iHeo4niKPhTPkZEMb2AK6Bsp89q34w0lA40uizLy56/nmJBP
lN1EeJ3M+miIKNiPE4Y1YVX6G8u5NiEqpbSQAYresmaMMJhnNSXrQoS6uiT+HB0cJGT/xShAMOXr
WjZyb0ABbQzHLkfRNkyz8DwnWXGYo6rc2IcrlBtHl21B0mJVgu4XG5EC9ljOVmZ5RZWWcO20Bgse
xUUL3qCmZyT4cfhTeC71MTo0pa/uFKhubwCP0bQ0OuWgKoO2s+2qfs7iAB2hOTY3vuxa3KVOSN+X
lxfaI4vf0O9lqhhCe3VjvdurRYY78+GIkJ16HDXT2Vj21eD3erjFYYFLmUVqEFhe2ffaN781xA+O
ap+duqIerD0yyIkXl2HxEaKAUT4AnumNo+vP1RYsZG1Hwy4imMkmMVnR9Y4uDB2dD6u3PGWI289u
qEV78FvYGJl5uLEL1nY0dqZQ+Sh9kQIvlpgvH1q5M9nQOhWxB1WCs1MI5vF+IFgL6RT6kdfjU9o3
9xgw6iFyCDNeGE72JWwc/SAAa1HmKPJ3ldGHG/2alY0j2AA2Wg02FfhlgRjSW9mWrm+R1s/do98j
x1DPmfLMCoz7Ed8e8KvNvwjstL6lABglHWpkixaqnrh+4CgMKtrU3yV5qR+GQTE9vcMy4LfXEw4C
wBnZO+HwLndqOPfIaYR8tah093iAYf9TFsE5xAFnD4mvPdwfb2VDXo0nf/4qxKZqh5JgHNteYEXR
vo50/dkucPFzxyreuDNWh6KbIagdsZbLvV+OdtqBt0XOu4wzZCCRVB8qZXgpLH9jUiubEk4/+AGa
SxJYstj6SLk1FcCu4DIUUb/zo6E61o3TPs6DE+9j4NcbyZU8tYssEp9OybpE/kHSSa8XsY8yBal0
jIFEbdvppfX7/CXONa3YJ4UYvjoWLldHKkIOesCx0B+x24ov97/jymmntAE6g94UCe2yOteGo8r9
62BLUjba0Sx5/HEHbem7rSQdhC7YyAiESCzIYreYehqlVYWrPMjs8g06If2T5cz2k11b1pvAbwv3
wAq1uCC1bvDh/gyXgkL0Puji0aNVgaCYlOTkV3+1VVve85ky5uEltAu3IhMAd003KHOMN10zADHW
qoL64FjymkQtpgn9BxNjVn3XK1lZHHS/M871aBnzSeo9zDvEz+3uLBXFk4PpSHXrWZNIZXswqi0K
wdrC4bWss3byn2X9qANFLkrTBRhBGTdE/0ixT34Xhu/SaG4fXBWwkpM06tGeMud4f93Wjh2XAJ0m
Cey66Sb6doFlXTsqnpqpw8HtZv3sZyZWccU4bGzCtXMAfEcqMZBF3b4xOHRqls+4nnRh4p4rEB/z
HqRz2n61fKF/dXqhfRkVAwRKFBrOm0TjBbTBn12bLipkunzP0exZdrpE6rY1cqrhxdHG6Og6tX+c
7OB7M2HzeH9hV64iUAM8ZXAylwzDxamPkzhQDTzTPPp3nYUjcwBNKuqUet6HeIGIXW+57XCMgJrH
v3/rUu/hAUV1Q0LAFkPrA3VR0TeKJ6hfd09Z76CHXvcFb/6Cn31ojLCrNm6mlYXFXFMClujrg5ZY
1DrGMNJLN04UD4z0S1q1+YuaZi9Z6/QbX3BtXVlNEkCwREgByJ+/OuepbXaKphe+l6a4UmBCkPGa
gcv5UA12X+9Q2nRzUBNFtvUmX5shbEaeAXxOOg+La2NStbZr04Hmc9qGziEpMSHcweXD1MLGd2oj
BV4JCWAF+XqCa4OwsFhPu1OQs7doN9djqQdnt5V+JM7UO61XxGZdoOzlWH+HNg4euRI008YWWh2e
ijam9fQGbornidLjQOM4PgANXXnR3Aw+T2A3EwZQpBnjmw4mb+EZTlzUF6w9e+XP+6dnJVZIBRyq
9/TcOUOL6SNzVGhTHYeXGJPz/gd8ijZ8KNh//WHWB4gPJcblOfSHBD2uDuQ/Tu1uU/6Lwr6E+wNc
s1QadctDDBAOm7kSOJMyNgHulV28c9IOqpAdZBsHaIUT7hgODWFJcWBnL5+zBdqxyazYildjXhE8
uaUI1BPyJWFODU0Yl8IuSgiIndKgjRBaatZ8crMgxslQD1L7VPVZHZ9t+JIPJpat3eOgKNMz8qCF
tbE11w4CX4bQxoV7+0oxs6FU3TpQQFMPnYkIXxJ8Vfq+NvZ+UqOXdH8nrGRrUp6S1jPBlI+xOHZZ
4qOhlQBQDHOLhxHSzuYOkfRZXAJRBt8izs90uj/kSrbEjQhYXOftSU1oEWLIcdA7QOrjghdQdmpK
uzjNg6Uf74+iy998kReSqFguEuREs5s+ZoINwVg4JhlL3YbZjypItOixMbUp2tX6nIy7SOiB+zC1
bj6eO9WelUvRDSbsFsBb8SXQRRp/qnAKiHdTLerh0c97zC+GyGr3rehLcz/NsT1B5LA6XPpiu6w/
RLzWrb8VsrB2h43RSFYDBWJLp2WF3gDDk0MDSpdu8M3xHQxtTAC4RhfFTYV70azZHikjAHXZVdPk
Bk9drJb1HmOvQN13c8MKZ6bR6CchlPS5dBOob/dXe+2bSpVwxuDyA+xxfW1YmtKog7CiC7bu5SWq
LDxeUuB890dZORrkNeCTwazTy1oWLqpKd/racqJLZpvxA8Y61bukncszBsHal/tDrU4IeAP/x4jl
Jpuas7iOsAaILnqAlR6GZuVeg364sWwrt638uznm0GXIEBdxOFWrRKVqGV3aDly3YtcV9lU1YIKi
hC9WGnr7FGhhef43c2MR0dHi/bl8C2IfKvKq5QDqgRZg5DsZSoztmJNurOHKLQe2U3ILUJ2A0iB/
/iqX8AenKawgjS8JtjHGgTlSpIxsXZS7LMEw+ez6TlQ+U/XvX1BdiX8fEM17hwmacOqRnVoGmqCa
y9HAvJhAU/Msc3XMI7OqfM5r1ffytg29++u6EkuZKlpDkEQojiwbJ2g+BCWV1PCSmW18moEFe8Zc
ikM0hdMndYy3hBNWxqOeieQwIAMau0tWAKguGxJCFVyypCmPaRibuyGO8jPKTaOnVvm/uJnQFYbO
64AvvW3r2WJA6Ncvg8vU1+BB2rQ8TYRyTET9LXLKyklnKG5AvNaldt3iWiJ04/qL1fqlsSIXoJyl
P1ZqqV1K9MQu97/a6lCUa9mqEoiyTEJQU9XSQud12A+wTee4SR/9KnAelKwbNig3K8cdzU1qglJ3
kKbs4uabCy0b+i4JLzMawPlj3/gCi3MehOKAfSQM4ymMY/+zmbVz+On+LFdQeHTZwJXRlCXnu9mc
mplUeGxqwaWY0Xo6AyKByDk6bvGjCVv9MRlJPE8dJkjiQNN8QggY7Jt1sq0oTDEf7rppr4jS+NQ3
koNddZ39prP4D0fLjKPnAF368M/7v/LahwFij+kBh0rC067DRwI3CVRL73pDZQZ7DCdcjypQ+sDL
Z0tacK1GTYEDnSzZwr9lDykGcAiauq6EMevPUV0ZJMLFcMSuvthnVRgeh6wZj5UfRQek49V91UZb
4sgr4RL1E7rmpH7cCMtw1TTOgP9vLfuuZf+zwBjnAY0M4+AjZoo/eTR8cMzsbz+u+o29sXLX8dqj
PgFmlCffsq08h2aBVi4N36T3Ww9pEOudPQ5bqiNrSAkyFpdzhtz5LWVqnMpOjDgFgcHCHgaSvWL4
hylqu/CkZ6L+Agwm/tRmSv/JbHv+gBGHOW/NsCiKkzKHiXW229kNN7LRlSBK0Q4KOoZAbLMlBi3V
0iakcw9Wtq6Tp8gO5p84TM5IIk3hrpz88vP9Xb3ylYGhsdB8YfScb/CCgx0g/UKva6jpu7jWT1uL
3oa19VQF1qdaE9+KHLjK/TFX4o4kntrcw2CCb167zQApoE5GAMiBKL40fjbtVQchwWC0KdPO5Q81
sYyNWLdyejm6PCw4uJKSJ5+gry5/S2RhS+oL2cKNv1BpavcNwlMI6sz14f7s5N+0SPRJBSWYm+Y2
rYJFEmXVJvajiUFjOzL6aK+0OrJLzf/k7Dx25EbSdn1FBOjNlmlZsiXb0oZodfeQDHpvrv5/os5G
yeRJooRpaBYCFMmwn3mNLarJr2tOm1/anTUcy1irf0XN0oYHL2+U18PhiMOZXZaU9tn6siqbTBlw
jwmvWqXggO7gsP2+dawQYpCNGeXrA2Gaz2Q2jAnXax0IW+0EpNWkWDImfQYSpYy+NXjQ42g91H/y
Yb8NJS+P39ZxSJQhmvIBxw6MAi91r/wwKjGeZy0d/+AkUtCBLIf4ERzH1euYow2hC4y8r30+KUGl
Y72+NFwOLvZyB3dqzcvjfbO1QyFTchd5Eua6DtcqnMGhDtfh1VBTRPAQeFb7k952+X+GtuBn+Xi0
rTNIbiRlXuhx3/XOkkKt1baz4XrYVhv53ZTk4j1eM1Z61Oe5osAidC32EZ9I9lrSWx9KGA44mUte
tiNvl9AzJnuMUS25Lq4YTtJH4n1R5urBKM369Pgrt4aigkdb2QHkdYfJUvAInt0Y3lNdRnim02c9
tGakXrXe3asAbw0FPpgKCbhQ0EqrY9/Fg1oBUHeuaTlmH3NVizh7s3MYlqreY3BsXTEETrQFZbv1
LtIeHa9IF5XGYGX2zscaxYSgx33xGWg+ogFaN7bvSLNa3F3b8cdIa2Yvv956NcBSWlL4WAZxq1go
wt9yGXOLxDAOQzXQ67Dozwtlk//ULAr/V6Np3R6jMTO+Ey1ke3i+ran2XnQrKOzzC9YbiB4ebQfP
uTr5nH/ocns6V26LKwAY8u+v30CUH4HxwHEEgSt/ym/XjVPWcWLR8L2W/RCeG2Esx3pI0ie11f8A
ow2Xkvo9A7Gm6yvb0GdyK4WhWs9d3la2gVIMILdDXOMoPKTN3obd2ERMngTTgAO7b45Elij6ZHHd
q0T/tmC/rOVrDYqxoRJVRj9mK+X1ago0lUgiyqdZb5P/Hk/uRqAHKIEnmVtWMp9WR2aOumYxSoBD
Oo5Vh6btsuOAfv7p8Sgbu4VeIX1KEBbQndbtNsNFBlGPgWv3k+tgTmvGsAj06SKa1N65VF9C09Xb
T9iONhj0gQ3piTh3+9LqPe869Go6XK0xSY3C7+ht/EI0bPS+a1UW4gXR91nzX6R01ttlMpP3WoUX
8LfFRIznZA6VM74f0SuazmNXz9k3ZRycJki72dEQdCqj/F2uxfnnsqLv4kMIWt7bQ9srh3ls0uXt
UGnqZxrAXXNSkA7vL8sczv96okJnIwlb3Tjr41wfezChxWGcsQALygwLAVl21pBygmIcP81j6Dde
5v2lOeM8PSPM57UH3UhM7VokbfZZW1o8K1pI48NRb73yf63ZZ4Ccq7bqDiIvsJue7aT7WylrPUQl
rWcruXUbf7JTd578yk7NIsi6oR7oM5hVAubPwy1D7UUHAEmlTXbS8spafLdyzffCm0X6HY08Q93Z
GxvRNtw+km1OARtwfbznZlhEL88cVS3lMI6iChT835FuspZg0Av79YES40mgE6JG9yohCSFoaI3Q
U61RdZ5L/D2eugrg1aB6O2dra9dzB0KhgteJuoH8+98urm5A4QWl2SiILTMtz05fRNEBN3a3xWBM
FHsIxI1wgpdP2jdA26LZuj7KNWAHcmc85gAGnXkeoy/WPLW+QL75KDAYO1I5HneO2+Y38q9KMVmw
TeuTXdtN3YJHpAs5jG3A4oXv0dCyP0B07k6PL5GtyxL+OQK5aELRqFs9eK0zmfPYNvQlAKzg9ejo
EUULq0mwBlca4R6NbC7NQ5Kp5hN0K8TYROwY9fXxr9j6YHBHsuUK5fju3YeankOUoFpYxWP0FbRs
cTCXxv2WK3q7s1NfHtH1VcYupXYOYhZs8uqL86RxjA517WtDIDh/7r2i/Ek/1MGSPEvM+Jxlyzif
ez0ssjdLooi3UUcDzRd9iqsxevzv86zyusDILKU4Ippm0721QDRBQVJM8ZxEtlcc8OtyEl+J++Zr
nRWpexjbTkV9rEuV/FDQG/kb7Ib4RqhaKGfI2NoTPkcZjrwInLxpojD5A7aZFJv3pFUFsMz1Pp6o
ySk4CCuo3uRf09TwLtVsI8GsTsbOWm48flKDg3GQ2uYJlifq5oAK3UOwgROTdhnq9jl3b1klO8u4
VUmi1EyrkcYMt8E6NSurysSr22QZE3N6W5cGshiW1PL2NKZYFKb5q4KLf5rs9K9xiBMEi7T/Hu/a
jUuWn0AVCdDuhlqM1lPILDyFY4oawFUx02z0y6Ra8Jy3tTPmkNEOaGDjmHDtUeDnsTcl+vp2atvF
TsesRXkkBd7uF+GQHUxPSS69wtv7+Ns2V5EYmGvvpU62OiX1MhnC6g3lamH4c0Xda76OXrPntbo1
Com1BHRJVdV1USgpalxixlC5tpE5Y9MCMF7vwPA+/pbNvSJBcgipUlK/ywlLV0ncaaaAr4aNg0F8
hMXpZOAXblP5trxp+R89a9X2zcGz3xq5tcRHEGD28+OfsfGUIKjiIobHjU4NY/WUTN6Y4y6UUNZP
p/g6wzI9DH0jToSmKD97U3+hbbgn97c1qMQqAT8AWw4b43bL1HSmcjMa6XLHEdrrqhI+GVpbvMtQ
8cQ8oag/6X3d7VQYNh4VVGPYoFwE0tRjdQU0bZ3Y04SwSRQn1TeMWY1T1NWAFBcjOU5Kk7+ZIKof
4omXUyv+hIEh8SaYYpHg3FdtVDSqpDYb55Im57uiq4qj5lX/hS6VRkm6ffVRoa4BuAMcOky8u/aX
0Dqt0vU2vMaLo39xjDmWdNd55+zfZaaSBSEFXCTQmf/kUfrtWp31uqs7uhpXr8JSvRma6kPv6e2x
z3rnfZ0bDiS8ClAi+KVXJxoMDalEajlSTiamvx0au7RQ4OfQX6ch7lV/seP6Zxsuy+w7hRXuUeTv
T6uUDif5piVFu5a2xO1w0eyaCyRb3GAG4mhECUolQ4lTLNGHwZlq+6hVFEIPS1GlM3zDKtP9TB8L
YmrLEmIHz7Ix7STIHj1LTo8U6rn9MUJ0thqJYuDbsXdHilez8lPEbHwXde/+5ap1b56j1nBGmkoW
ycTjO2NjeCrK8oEhPOI1XV3D/YKa6kiH/0rYYhzKjsKS3y126xdpMrxtC1CdVZY5T3qff3/9yBCd
ZWbJW37XrPBwTKLI0ow8AGGDRkmVvVELs558My/Gi7ZE7pumqfsj0OoweDz0ytWeuB69J7CNBNy0
iAhXVjsAhTI8QDxrvIrFGZ7SpjPT41yE+lEf4uUyaa3ythK98cOb+4GuUdKehWqEfm23i+xhNj5q
eDGm8cWe6s/dbSqFqHjw+QPkkG3IiOC3Q1gaEKNjoQ/XflTsb26BBFZRLc4FDsLypfFi42tvZuPX
x9NxF2ZQfLMoZsA4J/HhQb4dtAJcE1mt3l+rrFLVE/KW2bV14uTD6JVKc4asaO5Z1t29y7LeZyJw
RsdG8vnXux49d11E1XD1CvJeS0/mk0oZ/PT4wzZHATuEGAaPxR1UrGsbswjDdrg2TW/9Qu+/+kB5
wfiDUcjReIXAC8geye301WbmFk1C0aIZXQux5qnEksfb6xRsfQsNe0cFJYt8xBr21s6WWc3DOFzN
TplxbJ9jnNPiXY0XedXeJC8sDLAcKRlBd4+y9e3HVDWVChutgas5Ou6l18uoORahrX0UUW0lxwpw
vOdTALHeL0lZfsTns3SPqF9hqzBXmbv39N1tTdgb4EhQMSegoaMgr6/fz4MDh9/R6kWKE6S6bxRU
XRAgV8vYt71SV2h8T/O/r9w1ckzKazjHQfO8a7J1VRkPLQCwq0J4+rE3u/Z9XoXjzq7Z/DLIsjBh
eNd5kG6/DAtKy0JvdSGEQbYXv/X+Kvqk/kT7Vr9oSeztUfnvbnr64Rw1+moEaURNq1MeTWhws+rz
dclMcfKAs711ikZ8noy48ictci66VtbXqEui13YQ5cj0Evgfbwy15NtPtROaQaBA1Kui1NXZzI3k
2ZzpJdie0u1dLPLfutm/cizeM1ZPgmLXyaFrwNXsKmW5Am02T03ozW+7xo4/j42Z77Ed7wMJBkP1
Dp4RwS8RzOq2nugQIjuHNc6YKfV3Y9TjN8SjbnLOx2bw/MFEg8zvWqv7Z4w88707eNMHIagI7sQQ
d3cDbRqp9sXdAJ2Lls3tBLtRVw3YnixXvdaLj5A1ujNIMLSiX3swNGSNyPB1nT9hrtwOM+RdaQmH
LcsGC4Uf1ShfHDwtmvZy763v+X2g1euQanqu1JmxXLVcMd+IZqhPeZq9GnXFrP02ygvu9Le7BX9R
4kMxL1fIxq0fF8PyXJnin1BfhiP689NOpHX3tMvh8M+SnB/JKpUf/dtwzYLUY4xMxBU9rOVUYpgS
JKY5XUax1H4hNYDGnKLwHyzZb4OuZrIoZs1azGG5utakXVAeyp+ietR39t/9odMokHDuZEGYTbi6
WlKsdUx74RzgcT1/jPW5PnWOwJUZqsPOUPdbg4AdiQ6omDKKWz+2iiLirjUH41ooaXw0YxA8Zt/u
Ud/uP0iOIo80FWc4xqsbS1YswRyi1Y9TdX3Q52w8jMZUfU56qu+PV+j+HQCwwsaAQQB09C6VFaae
hWmiGtcZ6rTv4up8mpfWPXV5nhxH0LjfH493vw2lBSaBt+RMwGjSb7dhx+7OILvjU+JlwwUzsfpn
WQq0e6MqSk4iw4bbB8qq7jBOt2ZU9glQBGT1qC/dDltCEXbQiTCvADnjI0i94ZBpNMtLxVB39vzW
jFKLkXAKphUI1u1QBZlcrWJTdq2ztA7irk+/RrW9vF1wL/nPmynZ7tyL8hDdvjlgzQiaeA14ee7k
li3Ec5Mqhv05Yon2N9rwTv0E2RtCglHlJYrIeBRYl6zJ8eaj0h8Upl7+83hVN6ZX9nOJkggniHRX
L1Goj21WJQUCXCFuur3nYPyYhtrJdcWrddLoiXA62LREh/eN3XmO6VJF0OKX0ogvkOLs48LcnB5/
0MYiQo3hUABQpZa+xo1CAbXygWuUaKV2aM1ZSGlUVn+EOFpd8NXA0fTxgKuLhU4sDxvaJcSYIH8o
gNzuGgcUQEGHKQuorLhvrRC56s6M9/K7jVGgQPOygCABYLzO9rOmx8K0zTL4OmnxHgvK5riU7h7J
c3XG5bfoWOdRxtHhed415xyzTtMK6GdgakXvZ32qnRC1+OUM2lL55oz2jB+BhNiZwdUxeBkVQAxJ
HTVk+ririLbvOg2WRZMFo5UUX/ClaZ+GENNWdIdF6fllWksacZ+AGkdyx/iYuvTT/uQ3wIpmb0oO
wxp6qRjmPPGoZgHqze4nyyDgwuXK8esoFAc7WZp3iuLVvj2L/K/MbKqvjzfR1sST69DOI5km35R/
/9sbX2W0foeyKQPazChczqPxI3Ts2ic+6w66ohfvIIdx6716VANKPfIB9OlR4Vlt3WVsptab6zJY
IJs9R52qX2p7ar+16uS+E1X6XwIG46/HY25sZPYXHXuHJtd99UYriwyXv6EIvLI2PtSlUvuxombX
x6NsbCngBzzAOrUaEPerOg1KTQDkaqUIUN51f7q1EOlprMe0uhLZoHaV61FR4moUCdtPSw95k6oN
m+T58a+Q8/fb/S43Njg2SvtE+rSx1q2tsXO9XrOyMpDFhL9Cc/hnLmbLV5Je//J4pK1ZfQEdEiFy
ka9fyVirFtwK8zKow7A7e1lknRdjSi+PR9n8Hu64l6eC0rKc9d92adwmcWM2SxG0gtSTFmTjl0bo
kKkor4Q7vUwdzh6UFCD6SDfs26FayypFgQta4DiT/m00MhihvcLZfYcYsIyA9XKwg0jEojpSiLTy
1x8NSjNUMsDnOpTrV3cSOjEgaZOuCpY+VY5tP8wBnoz9aSzN/Ih+NxHP1Bk7sc7GKgJCcgyVKrrU
8V/N7yjKCC+voQzGSDXORtiXvjeNe3aMG6sIK4YeiOzjg59bfZqBMD+5flgEsZaZfppU1aUydFTo
FGU4Pd4wa56aXEbGoiBiklTL5bxdxjSjdq8qnPa2jpvpYjRh3foY4eQfsxELunMF8PxtZDfDfBzQ
w0nf6jD2lFMzO/WIS69X7IkFbk0x2jyYxkOP0+/kHac8jvpFm/n4YSr+qfWxgwyPX+hOzrY5DO8n
CCsKb3e6pv3UpjXxThmkdds8R2PqBBjQKsfH07uqzLzMLv88iETZB7kj29dJpjeTVxeBNXip4RcU
M+2jkfdCO3dRPD6Zc4zStBgUcSl1JCB3VnfjIz2TdIB6OBQkNuzt4nr4u0VKuzQBrQ/ji2KV45Pm
9frOVG7tIfSXCcil+ARl0tUwdBpG8pK8CSLFVL96ShN+qBrVuSiN1h6q1FQOFc55h2FYujPmjd5B
T6f6i6Xk6U4KuXFw6NFCmKZnqZGOrO6kZOobvYujJgAFUrwfbKv4TpmoRkUxGnZu2q2pBXNCtgqS
gP/kT/ntphVVskyasOugp6d1GgrIc+yhV7ZgJViJYFzqQEE6IfJb3QTQnUOFTDkNVKdAvTVjp/E1
ozdwRnk+1TOl+PZjpIfjK32FX0Ym0pHYBEjAd2D5rCAUEjXEQOqV0Sejg/cNPbXfIVLfzSLfB3iI
B4RiLHHlasFCr+kKV0sFHDKn9wtoj34x13tn/X6DymHoFsB+NUhQ1xs0z6KECDVMgmioOeNzDgnB
t5rcq94PaT6GX/W4W9SncdRb4zyoQwKYPbcK5UQHYEldH0EOoQePr4a1XMvLDMu2qCTkkqCsY7uw
KlrdiVsRFNVsTLxbKuHjbEY5vdGJDXdS83AOqqZcHD92hfePQfQb+vDDVPEmjBPZyOrS1Fcb/Dj9
yTbaH9oMOemMmVz8pW2qtEAQKU32mCp3h4zJRAUCDDqEUUKM1ZqZ/VDE+DilASow0xthF0kwlRnu
lFnu7Ty3m0MRXICmRkLk7v5SPJrEubekAWyk9Lq0se5PZepckyX7+ng1tkaSVvQkvwBV7/i2UV4C
YYs6wUHLbb8zmi7IwslAWCFTTo+HWpt6vSw8dFfSOFmI4ta8vToGFIsjDMTSgFhT/7c06ZNBXTO8
rwqMrhnL4yz/WbMGP4VQU/Fkw7p1fS3q1R+Q3JrsUDe9adDbTpX+nVUN1nOXdZZycrLEKQ+T7ha/
1DA0NX9oJ+Nb6eLF6utZDtp0jIx572s2J+6lMg+66P7u12uQ/DTcReCMGJSBIRZ+rTb1YaCxshPx
bV0WpPCIdUP45iyvQhUcLuMC3LIIzAQD4KWfk7dAt6Lz4+XZGoUnG5yb9CijZHS7OgByOy9zHBHY
wnOPIkb2qExm+/j6UTj5vM0AXe7dC/CuXSjm90lg5bN1xG7OOMM7fKUdi9xp3OBgPyTYVbJ2br8l
ga8Sl3hZBmOqRx8nF1Vuy+7z11/ijEIcCaAclP66yTwr9lgYfcQo6tyc4CGlZ3TijZ0oY2Oj0Qeh
AiZF24lYV9dOo3gl1b+Uu6CoZ+fkRGmL8uLkuoVvV5j37GyDu8iNqZNsEklsJYZav+9pHiPB2C0i
AB4yX/vBLSCRZLDyPGyCv09ajCi4Koy/1UzsZVZyh90kpXJoEm/r5dq7U0trY8eWBRURlF5jHBsj
qhWYT9piXCf8a99p8TR+K4C6/Q/1YuffWrX+fbw3t8aXks0WiTkM7/UJsEMrLYrGS4OhyMv5TNTn
NrCHs94NbC9NI8wD6+a5BX7Xn7ixMDswFjctdwIsuZ7rWUB8FtACgoL3oXOGRKiB+0oaxOqQX4yp
5SI2gW596jRRfI5TkehPtdnulZg3tplBqZb0g0iSXbbaZgiij6jfWtiSjpYxH0K3qC0/ofoN9hYa
w+sfOJJILhpZUiJvX8d3hgMawyqKoKxHVfc1nLE/1W4d/TsZs70X0m3M6M1g+u1tkJphbVlNSMbe
p/kbxRXREZ1+1W/FV0Wof5WhVe4colWpV94/yAPQakEJlyt1fYj6pBtrrzLTwEIxevDTTIxf2gK1
YRyoE9WVSkr59O7x7l1zmF8GpblvyUY/xYE10rVskfMccLoPcrdentF5j5Aem+YrWneYSNvFeB6w
TT5Owtaw1SyHA/iH5kT82Pxq52KP/rI16TyM4NJxUQMStapzsXuSqdVdAgtL8MHq0D9Nnlu97aNY
HEPyJuDiKS7Hjydh4xGTFyVhNSVbVG5Xjxg6TmlhK2Ua4Im+PHclALBaVdxfj0fZWl46MVAIpUCK
vY7ekejBUb0jkFliVzkXOFOfUSSoPzegDz6l2KTvPJpbZ5MzwrHkvHDUV8+Z3RGet57CXBrUm4dl
Kk9W1GNRY+d74vzbQxGXUwfl0Vk3KdTJnjDOyNPAbnTLt+rpV2Vqy2H2rD2Dlc2lgvYCSJAO690V
INpEUTJA+0Hci+Kt6ijjU0htbafcuvGcSUVRomjJKrsTVvbUpu2dkUQLU/tl+FCEbTT5k5cs9SlB
lb/BhTky9KMXTrXzVMRl/L/HW2Wt7SVPJbod3AQIIhFbrbOGxWwdp10I5dPCRcwR5Lh6jRS0BgJl
adLxL0NLnOx7UZfYOrsU1Uc/UWbU5/3Oc8qvcyJs8ygq0bSHxRJmcSpw0rTPXuVpe75jGwvCL/Ug
B/AG3POfwBkXRtxwdtqWrCbNkvwNxY2do7M1CPuYtjC9TIZZbeUhNKn+gq4OEtr3FxKb1LeWudqp
h2wcUJlbsonBr1MrXT1mKAgVg5QFDayxcT5p4Zx8aK0p+Xuu3OxrTay+ZxewNaDUSqJe8NKxXL1n
DohGJc6HKFDKsj52CVqa3RTN71xl+WHQ/D493lUvoeUqSCBSpzcK0lVm+KvKUxVi1zGWQxx0eV0+
G/YSmz5Uvtg60vMuPmtjOJTv3FC14QrS8byO/TJQ3jfH+cmeF906G33qimMhW25/C5EbObgAEc9H
u8sHw1fnNAoPnSgm89BPugaWWDPi6GR7iZFS1XYN6jBwfBS/yIWmHMomShHQlRI850zNy7PnCKV5
qkPX6PxmyoRxzIXT0LUGf+mcG20qk9ffkRTECSh4/8gv1zNS6oXpQmNFQ2Y259PoYqAE2cY4hl07
7wy1tdh0VYnFOdayQHUbT2T81Uh5FX7A5M1BWOjFl64rs59wF9VDkir6n+wuapkIgaAZxcO+2s4h
vAozjzB1HbXeOUal8T7STPJNnNielkXZkz7cOqM0PKn1c3lJV6rb71vyVO0B7+Ahq6rtMTGs6Fhh
zrNzM2+8NOCkkaKSHer77rSKDnlUe7Zy1fROhdpVa2/avGk/IQiSfn58XLY+6Peh5IL+VrOEIIY6
s4uMUotd3cFU0vzilIhR/cEoMA0oCgCZQETpdhTbXqZ4kIyZKGsaP6UufqGLt+cBuvGg0TQEdIj0
m2Qyry7QLImnDB+HKAgdA0OQVFNO0MGTM7Ra/Sm3m/gSuZl6jDLuvMfft7XtvRdUnglnA23Q2+/r
1U6Hd8QJ66c5ObQc+Us5ZJrvpXzuOOTW4fF4GxEkpUvMIqWWCMH0atd70MLIQx0ky8xZeTZbzT2n
lP/Oc4TDHBoqGcTZeQ8QuDmoNHugK8T/rWtUHc3WTFhuHIyaHp7ScRkOfRNbAZI0znEore7qUVPd
iVo3jgLyTphhogcHR9WT+/e3/em0dh0qSovejVto76vU7kh2nf6bMnjG+fGkbg4Fjwp0Ls88R/x2
KAwb7cHNeH+LJHHPvR1mfq7k0Xu3Hv79g5HI8YCQ8wBba0KTKLzcyisU2VyrrvuDlmCgQIOtzH/k
2GLuYY/XwFUZZ0HwIcDj7PEG3+kHTFFcdWkcB23X929NV0nPDnb3hu+6kf25HVHzO1n5suQHM2zN
n2Zp1G/rJc/32rP/nx8im18cFlqLq20bVbVTlxlq5IlWG8dYq9MLxl/9edQrrEwHTyEHrAemQivd
A6pZ3Eph35weT/7GWZW3A28U7DmSMP12mWH1FKM1ocfepj1SasL5Nzf0Fkmn1KKwYjt/sIENmn5U
dgHyU9m7HS4rR1MPS2klL+t7x3LqE+iJXfyrAx+9J0y5cZuzm+hzUUWmYL1uakzlgstLWSnXJB/H
A8y85mlOVTV4PINbB0WCF6U6K7jg9SM457XdWxnk36lK2uFogde6zim0Ln/oEuPH48E2l4s8CP0d
KXa2bnfFo2qXpQ7jMIa+ZR2KrmTlQo0uiCi147iQF+ys2NaIUBAQ3KLQZd4ZaVWmM/G2wGGHiYBO
vmvmPTAGEYXvM8Weu6OV5Y66c6FvLRyFEVr4EhR6B0GtK4VELeujQCSCY5ibHiQBe2+UrRucsIy4
gsrDfR07hFtEa49QvCmUHiCGjXnwpYGwdkZlvnvT0YXAd9yIrcvjNdzYMLLVjL4mjD/ITquo0Bsp
LsWFyra0hPYUx2VySo3R8UNgAzuLt/bxkZedLYELshUFq9mWq/vbg4Hq9zJ7YkiCIY5y9aLnYVcf
8yILl0M/6o3yLRyt2j4buZ4n18K2lPoQFi3IGH0JgcaoQnU/q25MHzVKjfKa9vnwNctbYZ+FFVrq
TuCwNTO//9rVjdgos8i6NkdbBODI0ZwHxOvGTvex1Hylt/3/mxjwYjpq7bg1rRO/rBX07+hRU/9Z
hi/qtJSHsqB1bCht/aHsK/PYdl2/s/JyZVfJmCRJEUGCrSbbXyV/SC83ddkQMziFJ567UZt9W9Hi
Q4+T9sG1M+WIBob5g+VRj0Pv5c+PN97GUQaVI4UZqDXKZ/B2MwxlbHejiOLA1gujOEZNRuPUtbpc
v0QTxhz+rDr9Xg60EYaSHgCCItAlK1nn8TmCZAAxcVPwFD15o/Vle7bGMfUXJdPYRJRYNSwAgQrG
r6TevCwxwRlREj0XiuSrz52iSqQ6GMxAqUL7Q+moFQ2/WDvoonF2FnZrZiHdoHkowXi0RW5n1plt
sHq57IWIUIb0taFdcjvVL3ZF5TJS62XnpGzNKlwKsiLgB5BSVgOKPhcGCEERxNEQfR/btAJwVYtT
Y2mz85S0vVf6XJnemexdyXcGf/nXV/sYt1ICbXI+wK7rUpXVayFd7ZqZ7WPRQxxVzPqYweOInwxE
T5pTJMqBfucQxUejI+WlCxKrut8YbvFBidvxa9QowGLTSG+LD1BOG+tQRVr45Bh9lz6HYdI9e43b
vEOTFz/UqnKr5dy4VlnsnIiNhwa6KTQmbkhsFNebc2ri2kSKNA7qSkwfMBnVIr/Hgur8+OBtDePR
MyE/oWF0V2WC9pSiQJjFQTEo81u3R1SpMJ09EdCN2xPpWCQz2IJoKa/jSbu1lt4e7TyoLFgvRwMG
CrrYSgVCzqQs/PPxN+kbW9BFgwuAD81TEFSrZ2zA5KlKZbMkNFo3OodtNQ0+CC39c5KbY3+w46qI
fLZpp19mfa6Ejz6nB8O6nebsZ65bYjnzHUl2nMXc/2ug+bYczElvsqtTOvwDU66gQN97btheyiWa
nkeoGeMHU42j8XNn21F6MAv8PA59HUbKE4q2NS/W0GdvzKgvnmE2LfXOQm5MMUw+RHSA3lFkWe8X
hFDy3umNnGi5yJdDWA/jxYjMuAp6wZ87YdCaqi1vMDxSAf/A+IGPuh5uyYpuwN2PKU4GzT2gc5Vp
hz5Xm9wvrCzqD7He5T87zBOrtyrUcfVSRYoYfTtyKDCBK21dXxkarac+b6DLOC55VR8f74OtKYER
B66fmB4hjNUtW6havkwDePtCuKy/WvVnZZpb38qyV2pdvkwHpFFgn/DIQHyvhurMMo5xdMkChFK1
M2Jo3T9hHhaHXl+K/73+q1CPhushu6v0h24v9Eh2tyskYAK1K93znBr2sUPn5GCnxZfHI20dI94n
AHKUZ5HUXRVLxjDt06XNs4BqzM8sT9yTh/qkryKa8mx643DAyiU9jloldlKJjUvpxf1HOsgCglsH
I2FnRWpuMZtl2VUnY56ddzPgr9f3b6UqDFUZhL5QDVndEllrZkXbtGwP7NquS6pUp3jC70vptT1l
dxkdrl4lhqIeycsERGkd0iWdGuaaKvggN4qf4nwsDo1NRpb0s8YDpMQHKP7l18fLt7H9PRAQ7BDg
CPd457CTBigD1JlkblrAUG34RmgYtpVOsgMi2dgokmeIgRIxxr3OTpfoXsNtnAbjpAxL4OnI9T7F
XKbVoTYm2B2LKKfp/QDU1P4cRa4e7l1HG1GO7MZwKfPA3MMeurnJ1ahUIfCoZvJPqFCzx0s6Fl80
O8tqv3Xs/AtiXVRqkf4T9idlriDaNES8tt9bZvJB7/DwvgwoMrwB44WxbDVGkelnIfTa0+N12dgM
JD00JnkRYQavi0qJYw69SOmmVYRkl1yfbL9U0+VaWsZyyHLi+zCZhh2y9+YSAdIkm6S+RJfh9tZw
q3JUQ2dIg97JjB+aV2Zf57IYycvN+CLaLn2bM788b6oVPP7crWISEQanmOeYjHk9NNWjucAMMg10
Z46x8c6hYvswVRZxyJBir4+8NFmGoEhZFYdhSDUDmzvXgKI91Mqnxz9m60xAAZDQcYJDGpW309AV
BrmzY2WoT9q165Pf638lkVlL6xa1m3ZWeuMegyUDSYZarAx/5K/5LcUly87jsuIBAvrnQHNoEWJE
X+74+m8i3qUaIelrdzpEEfEKhcOeUTLNeQZEa/ixOheniHdx54O2jhnBKAVtaNiyJHr7QbgPprXS
2TDYrDC9tHnuJAdjip3vUzrGBv2Cvvj62o+DhQuOCDwVwRyRze2IiAJD2vdEHugZ4u2+a+JuiPRi
1Vl+uWAF/3i0jaIEkTDdTwrLNtfZmphSmJQBlZB7xB1cVMX7UqAlXeRW+g1TcTIZM2/d+tBBEKye
vXKMIz8MPeDjc2Mp88XmIZ6pD0dDeCpGW8QnuzbH4lQXehf62FDU5qsXBMVipJlk1AG5bZ3d6S26
JgUynwF08uaUeJP1hJwKtsiunn7ovG7ZGc9ium8fMljCdCfB6EAdujPzAE9XUXcpRRAiHXwg7GgO
wsXWoTAG57qzFvL9XY9F9EGBlGIUNI/V+4xyGH5pWpcFXCpze4z7AUF2W8pS+6hIqF9K0vYfYdbW
5WVxmqQ/zNA1Jh+OqojgStdV6tddHttvQKVPT9kUef8CYmp6hGAnFR5DNI7REaqrPR4HMfIa7/x+
/f730xB50dcEJkoz9XbrOgsauE4NgCpxtOZjSLnt1xgS10H11Bf70ISW+R+JowcLKve4gVLHFJ/z
NM3nt3aRoZEcw6dJdoKe+xOMTA37G2AMhbc7rXLms8dpTj7VWll90RLF9o3R805DPmhfq376/ngS
NoaTlXsuXGKse835RFHHMRuSDOYc+UiMavn7XiwAmjyboo65iD3WzP3jytElKgYQ4G5gZYTJFa+k
FtifpEs+jTGY7ElVZ8j7pos16NxfkTsXO/HP/T0PphlBdmyJCFjpqd+uNGyAEg5bOgRVqtanxW0z
qTPt7Dyk8ojdbylapiS1RDnw59adLztPQnVIMy9oo8aIzzYsluh9MTvWydNmJfbzEXPzwxhPzg+t
G8v2FP8fR1eyHCeyRb+ICOZhC1SVZsmyNbQ2hG1ZJJATOSdf/47ephfdHXaVBHc49wxV0M0I2wQX
e9Ym7hMhLDz/lqXV7yZU86OcKGEP1a6RpaYy5vY7qEqMHjwPUeDMrMgMSk8+68sUJ5id7bMJ7kl7
Tut+OZAzPoRtokgftilTcLxvut8qpcl7uVfsiaHLzoDx8um9nWdy9DXFWDWCdph8HXA2iyM/nHjI
2Gx+xxgou+uOEP5WmXMrpBGV40OxQdcx4KsQ2sNxD56BIIzp1+9XmPQBsGh13k1F4nB0Tdye4FRG
f6Wcbe/Nmov3LByrupCc6lfSAtc+ZctxHD1V3iMNyE7b9g8WMURcW2BDSd92lPheVsh0/eknbhAg
Am3kVl68r3E66RIb5e95KYARxrhXz0kq2j+L7/bqtGAO95ccyWwbbBQ2o+62BKfSOwa51DzaKtDt
1rIkprcgjRfFH0e7JelhruSPv6hoG9y2dpqDrp4dfBqWLtJ7ltcJOp5SMnuifNp/siqZZge1SOjS
zyPsHb9K8t0X92shcJtFFHBIc5TmJuFUXSNTG8TUz7wlth7Aw+IB825RfeKywOtbLPDxssVj14P9
zsq5CkCc3BVtHf0kU27fcTDGpMJAZ3ixKSy4rwLF/9CDZen5uJqYhx4Oiw2Cg8C5l8jCI34fQCCa
v1oui3KA3nE9essZ/RBx9hB3s9njaLG37TOMjTMKRhgjb3s1yR0SM0X/M3B0pUPeaszkEc2uA8cN
xL0TwkfY3oPNkx09OyioOlTxDpwrKOY/pxn2a0OWgewBOv4c5xE8tY6OgHvD6xRJ9oAxxvwHEpHh
JyL1pk6Ozl71Cll3tq9h90+HtoPV76CqQ3/hHa9GB3rFj6g7vvRLNPVdwm0Lql2DwyMT2ZYN2ES2
YZ1kbQfXkeVHohVsfyv4KdseMn97u60tFQjbFOp13jd6u1YFvyScyT+xqFl3ybeYyVEjN4MOHUyI
fyxG1Guf8NyFAY//tiImEY4uvTqq5l/miun9QFLejVjDEk5Q1SAbjKe0oKNJ0WfuyL7nEJdssrwh
wKtFn0qvb+2yRjB3m3n6kR3p8t6hhVLYqi/zT7FN66+02o8Pkqz6GKqFZHFY82n+iyQkkvRL7ugy
bFBZzn2CGLI4TlvD2yuZmfBa5Hvx1Ela2H4R8/YatqN66ebS+uHYY/1gGZilI1la/1eUScx76wTw
S9W2gkDBZQtI/7VcYeDdsCUdiXDR9p04XIJ/b7vT2lo1IWlCrI8waJ0zfLOl2dfRalHtYxH1Ev9C
todXWXdLRUaB+x+9Ssxe3jGczB6PiXQjg0IdTiYInYw9aIflMRgH+e8ocNxjPYN338Co9s9JUSs9
RuPzx3IuKP5RcTUyebRsCIevyMA6y9+XTdEvxOYWkA1zmeG3G+fG4Cnk/GmPSLUfqrjYNzJTPQ97
mNnRI/8EL4hTwcAZuuL7n61C6FU/oZixUSOhdjobUtevdbr6L1239LXgdgsnUztTDZ2uyVMlk3q+
gE8OIVDku51HQlVlQdECEDhi4O8yTDnzpHs/J/ml1Bubz4XAEal3s1b3YcvTDZWO+ZcpzwF+8RJz
cy+atfi7pMtMTlHBMOq8bbEFtIPry3/FwVcytoDKENcKE7gXnZDJDmypqzfge8qc1mRWoocu8/hK
cOf9lrGF9uiPLIlvCN7maujmhF2pEkv14Pctg9kEfFm3scYz0/VZIvkTNG7rOwgW4IA5bVzouy41
H/M87QhP4iL9jbwI80bBtYCFgc63D1rFej/NsPWr+84b+D42C/6uYV2Wb40F1GZVv06L/PILKESj
quqVnZwLTTPsbUofc8gBfmRQJYTBBEIMQtdI8QolNzDIdLGtfJlMWhsw0hz/fXwTTPA6Zok6HTNH
dGLeIGmwzJhJRyS9GTW0DQmvEiodjKaIrK2Q9sQRUb3BWxN+KEgxyPpD5TDOBGgLj9+aH0dzahPf
gIPTJKAvgKcKE9US/oHXIp2q6aKF/Fb8NeWCH0oegPgP1bblycBlnrHT6pP8FfCA2GH26kHQs0IU
n5p13T3UR5AbNhEal35nwnJkW9L4owhO3lUb0U1fzgrkJrTI7THmKr6UYjteBN3xrMIorP5qJ8xx
J3FgnEbt2PKbsG7wfKVqbvdzGRBb13fSmghaJexA+2RlJb0rdldeL7Mlv2eBsoB0REK2Ia5uf9Fl
Qbbz6iBycYD5xQ2seI4d559SXweps98IH1wRjyHxJ1i4vS8o8zadT1w1/ku6o4ClNoQ9QJOZRhlM
tejuIXKY5jHa2FyynOt9KKaq5gM8P82/ik+06g+ZEnJeo2kY3rK5+4KIWyFCFtUk6Q+Bbjkw0AAJ
wlwXRIHiBs2+7FK7A7MFEcCiBS1jn4FWYIZsVjPtM8+7RzITmKaksQpDpAi36stiX98dteSfkLl3
49SwNgLVTuofc5EKvP9VUnJcnGiFAQOupiAoobFuO37PfWm5fjza3OohYmR+nhLI4c4atf/a1mHq
xsAmDMcSnSgHVhhtCzr1AudbSPXQdet6Um95KfIDJJx5+6Xi0dETFyDA9kiTah8l/Abc2IQJz6TI
TdBXG9Rq/wqe8Kct4QjUqVjJ/DC3rdwGv3YujHH7rlq4YsQfYRZLfbXm63IPqyrEV2jE9YHPUSn3
tCFBIl6igMj/jCqRPrVIhA8YCrJ4EpbJ7gEr/PoD8RbYfVW5N2zkVQTVLSbfdAn0m4iKfMxUntIl
paaXc4q2g8Q20sAQh6bLXZLMUvRGCSoHD7EF+qMLEq8oqv0/fpj1CXZp2P6zkiAzFqkkR351GB4+
u8zOF13zqsP7YsIvUUdxS2JhfqUpQxuE5T7uD3zX+9SLHBV2QJ4E8z0rUzT/ZNtgk9I24B3Uytf/
0XbFG5YeqriZVtYafANAn/2kUJSHjHqJ/LyEONHPuajvscstoW9gYCvHci1sejo2kedDIDvqoipC
VY0g6YBGROHOkOMV6dpHkICQzNFMZNr6xMeJ4/EjyZ2GKQXr5a4d/uPiukdBcbdDn2mQKjz5zvuL
M7gZ4n5GMXitSA34J/PKLlDmY4gFnZIhqJTqHM/KFO32ifzbMMEqmWQ/GZPzS1LZ7r3RKZr8TFHT
7YqYp4snZFJnhZRMWBPVeaaAUMtEIMUm1AkeeJ7ghFJz8e661Ekgd5u9Qu4r4Vc0LMUvpiwtsH9k
S9FLlYPT2FmV8XO6JyUI3RU4GiOuGjA/TD2fHsv2O1KZlLgUg4tUweoSGxZFWGfMiT8TnGoMPMgS
2EAHyMtsn9TV9sfm/FBXvCTJM2MpTIo0iOov2TdBZKgUDNT6tQZ9vAc7Ir/iLAm438EBFtFjwduf
3SL3dNhM6z50ms13BFkycdhUQfcr7MnZOkBSgU6SYNnZMB6y8kGVE8dtsCXZjY9J5i8MtDvd09bb
X7BJqfCp04oi6CvW6ccm1/XG15PfBt7ArHQwuwxvO0h7pieZrj2CgIsQBmKVMz1sYCaJxHG/kVNm
MYgPHcdmM+JRzfiAU5L6S7bSwa2oW5q1R5dJ0vssARHkFstBQ/sctmlYpVzOnvdlEbqH9U/+F7Lz
CiNIx2FW3eySnfzK8ZCVCGrxPQw/9qcZlEbRw3lg+lPYzLwekqkwBgwfHD+n701AscDU6OJmAJy3
YVP9hKMl2Df7vvzU69E9QrCA/n/UUfmzxphU9uvezX/NXky/cfbM2FC1e+qGeiol/lrYCD8I3JE+
VVlhwiZp/cxgGKh6nqjtYZYpDrCRV+E3AoXgDN9l0EEPpZDajxGT15+yytTbt8NYcvaYR96TI7Nf
cO1jGzSktv0u0iyafsP08ptRh6+X6+iALkMH8DDhHuPPeUKXv1jRwheVlGgcBCge0ZJJtWGbcLvv
V1KiCE+hwgf2PoNpC8WOwTQgpqkw92A0VOWwcUn/IjxK/S3nDl2DljB463eij2U0a1K+lxa72VCG
xr9joUUhQ8ECT7JFeb7bZlYuQ8wWR0aMefL758NgKWIOGj+qUO+yR3wPdssqP4oPCEUx+SSLM2Hc
qo4q6JeceF+mxX9WloHKsTKsTj3IKckjJvYK66vd6XRxO8t8b60J+DXTal9OCJrXEC+AZ2nQFUP8
jy0woetNo9JkQINfbyaEoaDaqC3+Sfy83Io86PUHz0AFEgmrXwmE4ttZ+thBjCBkV9zCAH2RY6vZ
fGknZbYRc6cEgSWLTl6Ygz1DH1QsZszZk+CgneQWmzMrc7zWLNAhnepvwJjNaONIZlH/EJrbbr2P
x4IdENgfPX037Y8jKYPpa1CDthE1enoIe7F81bUp17HSCX12ebrw8fuhvhXIUsHgvtfpPkBXkCPS
YW0AtGkD9pzH9PizjbVVg/Y+pAMoIQnaX7LZz206oEnrkkNUPZbccMXXbs96jFbqZW5jG4ZmhQNF
nyiV/KZoGn+mUIuPrZgPuC7TzqL2V6LCRlxj6srKkLUofzLphpVK/RZpUy2I1QmqOaPvx59rKpbf
oMnsP+C/xD5UfWTNJbhsN0MHM/i513WU6BiMWzGQgzUo/wx04J5hw8FyvJHyt7XKPBQL/t5+QSLI
Z5Abo9i6Dz/BR2At0GrQq6sh3YN/ovhvz3RJuuRSsyz+NzHWPU/OrN04JSBe4U3YFTpzCQC//79E
qCegNVy7dTrIkFBbgA7WHlU+es+Xlw2z76Vjbffhj7pEHe/4WqHewaa+l3Lq/sHzZ996DINKnTo1
lfQMX4R2HYqWoKDGybM3TI3ZnYd/uu1LWWVIY28yrc8i3dvfYVrjR+lzc1Nl3x51iG6NnyjXeFZa
U+Ev7JjlqJJgDM59Bgjg08SqfbTNsR8DzGOXP5iPurKPbcJvIMowDVAKC8YB8IB9uibyAI6k9/Tw
l7XzKyD7dEX3qA/VdFhoC3ZZsZmHK4WMsQSi+CrJTkRTfQ/eSozDYtpFoDHtgKB4MuO3v+5W0V7n
nKKdFdG3t4n06Yslyj5C8o1h6CgZucPQjHUtEjpzsCS0QyC1ywHYLUdSYC4E04/2RMJ//8SqfP6R
Ijfkiue5ePaH1gnCLBA7009ZG8ToJ9LI/mid5zCIaNtlICTi7bCQVAAuc3k8tSWhfw6XdR9pYtSK
3L0uw0F2Pzrbuzbmcy9bgOSDtbL4VaROfKymCwg5Va33AJ+1TK+xN1qPidWrZUC6XZoNBMDy3Fct
bFfnUmLfqN1OHtKko/uAiY4kZwgTce2ADrJ6Xkmd8ZHmFl66BQCu2JdZDcOTtQnis6YOMX2zaw70
+q7Vr9sapmcfimkacWTI/2l8m4ety6EnbDLa/giLCfiMbP1WI+fNxwRKFuu3FUtZryeA2n2puvm3
gZ3jPDCxS3SYmbT7SWJr/5cXviUjbMQF2opxxdFXsoAsVIBY/DAVDD11B0Cjz9m3wu7GHLt7TOjK
CPiApnuStbIo0El6ANhoVGHGBGgrPx2VSPAw4OKd9Sk78hthRV3iA0/1O7xcoGZrqWM/kjIj94gH
CTUQvSDemmh1OaT1En75NZ/x85pjfZMokTQ3oB+3GQ5Ldg4wuZ2b+gY55uFLwpsNsQ/gz33JMgKW
mcsUdtYMdBTMK4baT1l5q/potvwOk1m0F/Yt9eu7BRjPELgMjwpj7AfvagufGhzjXzrExREs5HoV
8IO07Qdy6+gvh2wFtIoAm1TwIFvsYtsh3FPXiZVg0xZ5dirZwWpIqpr0Jw6CibrmBrt13015/UCr
qbiB0XCX962b7UeYK/YHE1z+VbCIWwBBjjDC6WQBIx85NRvBxHZk6jLxJb2FhlQqEKsnEcbWz/L3
UtjY4oTWzRomDl2tT+aY1asD1pZjeJ83ecIsAGixsccCw2hG9i+a7qnGDWhif52aUT4pMNt29K1I
8OYdgT3pLSNfYOhgx853634dmQ6PsST+PzwfxXONsIo/BCjn1gcNdiisMaf9g8Ev4n6exZxfjs3N
vyMmxnZQa8QdsGuwjPXHlou32Tv+37Fl6bvjmfyp4BX0njCt6osHf/ARev3m97LMk4QtYtzWcQcC
x8cjycIFvDSwCjFk5v8OsMD/0zAxeqc8sDDA6giLKybV/JNF4PwjnKRqPHMWL4ltiw3GeWm2/arL
CfZ5Wz6BVFKi/6d9B2vmro+Mdmqo0hDCpVNAWDC2CPOKw3X+Y2068dNWRNxm+9JsV4alKRk3eIOU
g0czCb0hRYoUlBw5iX305fxrSvY44w6Xr2++IwnKZvCIcBBCVf940kTAqTj5vB+LheMmoYssAW1v
qTzh5uNvZO1DA9ZDY16zOSc7itpcNBcOC+m2x3MJyjO+HawGok3vUIhQ3pZJTLi8ysx9gUqIqpJG
gvxIHJdEcsbP6/vah8f8V5RNwL5gsOVcFzL4qo8Cd8Redltoe4we7mOHaoD3kL20wOJWzLI9xVWA
97tcSgSbGFSYnoGAveBkYvFgFXNO/2kADMCzsxRkTKULfi7BLcyG0iB0fYxEQY4LmQhK455QrMSH
hKtKXwEojKMAejqDSkLpk912RFYTz2qBniu6bpjXXd34HPZu+IirW0eGAPN7urOuHhDWlL5OQdVf
GueLn3x2mDHMhufTgumrgBNWokR50kmHvD7K33IDs/I+LM3y4mzhihcEuZTPO6hkkp9biaP3G27W
+p/d8wQ1XrcWyagXjV5XXZAHIO+3vLPYZ3am7rIFfI4rGPA5dopOTB8WteMak2Fg51WCQzHQ2ojP
cplW+KZPtFXwb60BPSPqrsPqLJx92bUnQFlRs8nFNcbed8ZAC44UePdFdv+9sWFB/FHFTT7FJWs4
nA5U4TH8r+zeyyx/2lxIl9MOgdbSt0LHr5XVxa0gTfxVyWx7Y3hKKzgd7/4phkL9Futev3Ic2oGg
LTXWTV6s9oWCbi3uGuTmKGxE1GOt3HMMz45lKyAh5yrsEiiky/4gga6q7IqKtnAbQJgqVgWg/TQK
k4LN1OSsBlig9HzCVYA3mHLWiMk9BTF4OxGVTdi5smK5kcj/w7/miFHrkzZk6ahQX1/WZCueWiCn
GDdAxfnnYQL0ZjedvCt8lqzn8PCPuAvpDPJEbOufjSlKnFewIhcDGAfrjQGmJUei5TcOiCrzAGNZ
KqDCyv1+Wid8HFw1Qn0DaQQvzymBQOiTZlAr9yWO3wauc5PDJNNhoIQjFzZ6FAfQ0Aw83KZ6mR6q
UKZhcJF1P7nfw36Vw6o3XhyDy+s3uJDKq9xjiTtVOQvuRAs+v/EEPFnAFwqQDmIUST2ksH1dRxLJ
YW7Tel6nUyiOphs5r1vTL1o2fhSgYrQYSwx/hmIjrjjMxx1U7MbjB7F1yv8EECH0sHY0bT9JSitc
BVui0htts6PqG3RPMmhZYDwz7UQ3vEwY0y84DCEMQVssDnstdzbujO0R+CmkG6ci4ykWwGVO4cbV
RRA8zoiLDdkT0nAcqJvocW95nFqA/7z6dnWUZcHSU83W8Ooaa7rRF42BgrnGKasvQb44HvHr2/PB
1Li4jca18hZNm7075YurbqX73w0djFw5MHO3c+sjW8/1vnePzGm2jXhZACGsebMTrBn11p1EBrVo
v9gKA+ICgF2ev9tjdj37RTT3KxaFvxMtEV63u+I/YUgU40ozzvsAdxYxdBRaFbjOHdlXxUtMNj3g
MFNfskbm5ilWiz3eAXoEfX8AAq9PJcYY0k/Uz/+g4pvjJcPpjt0yRB5hJbCkYa8CHqT5OdthhTEC
FCz3a1CL1/nsGkXEQxnlFPrZHw2/9oDTFTbREknheC8wBAONXuINK0qdvaNsYaPpJFQIS794Zeue
LujBDyGlS/WUdDA+Kfqki8GcIB6lvzBVTfV1GphQjyL/JohtbRXzkaXi+BQLoMDf9lu8eTF40Axe
+RSHO7Kk2alAyVtPywy93+AMItNRdTnLzns7W+ymeH5wSs08TNwWWAcb/J9iKm/gRlWb2+576H5B
bkgb/q40sRpvMIpPv2F9xM9LLzo8wHvVorSJdFXw6qVFcd+EUC832HbZNkAesQJI957AOXRCx6//
irqS3QVQPpsH2mrcR0g1d+6E20T3SmKXgAu4H/nfIpY6PNOp1vYk/LZ1yEh2GFH1jkvuwDKx5Bcv
4+7vYTCbZJdkXXDUS5CmIs6oc/tXKBKVIhd6gm2DwS30TI/Mf8p5BQ6yTTF4DC9d9uXwh7s7QHD7
di4AYpqXhqAGXeLBsTzi55M9ihTqs0FCoYAJFzY8xZDBXsTc5Qlfrqx0CNiDXY+9y5CqqD7RWFo/
4PLEs6dk2ttiIK3skqcSA5yEWcNh3UM3+RYnSrz//kcmrPL3wKqb8j2DIUhz0kGXuLSImPubNbbe
3OMdyMyALVPCp9PghRhLAZV875yu0r8Z7txqbBdA89eFp1ReA9aFuwD492giBnoEjbqFZnGlKiPJ
WNWL15fcgk7UQ7kS818U8JDu2eZTgDspoPRhjyLwe95o9AKKPVaPXnEQ1AO8a1hP4QRNexAl0ts0
cytAp6VQcchl2RmsRjBIvekAvH0eMuLGDG66NicsrlNxnvcJToAz6oW7492O5wgn7iOMBqOP+Ll+
iyfQqxbY4gQbbDIKREpv+Jh2WrsTOAF1GCZh3Ee+Ha4cOgijjx4PnKmvZtqs5qy3o8YW0SGv/pRz
x82gSmTXjhoJhfE0wWEuH4kp9/i2tSxPcawsbf2r0jJrbjrcVrEkwtdwKBKOD47kO/Oi9jBB4YKY
ajE4iEzDoJHtfIwLdQ7htyYaE26+fb3jGI5yWU9Q1eT4WvUBPQ1JlBcPnefVM/5wNEiBL/eqjdfZ
eBjbwd4Cd/1PbFL6ASZIc7zCkY+8ldN3O0KyeJvepSSk/iw7j8mi8pg3cbFLMOaRembyZp0N+uJG
kqMewQA5cP02TSHjABh1L26QYVT+LLHegn23Ghjc9QArN461YbLHq4jpznoEL7YTzgscl1/R2Wk6
py4t5QsOERq/GLey+RZABlgAejEGGDPuW/WJBgIiInhnGqfsmWbuFTA8mc9HmOA2CqVEvY8S2T/g
eVetCQ/cNsl9BXpFew04oZZ9ItMlu62AfbxYN1UASwkIYbih6gQVTHUc0Fy5lUhIasA8HGgsYI2v
cyaB0GVsImfTzDXr1wXb5I08KngCIxUwewYyixWDUQVvPdNxIKlMTfqDlJk4RuGPZRpYfUiNqDxR
LuPKwd/5TzKGybfAeWrtm4JyeqXEotPHboOG8swca9P7FH53qOAOkAFumriTYOqBNKCoThghYOpD
J1+bCx7GAzHsSkPaQ1YKkDcD8zd5KCbQz39U344cb5shhOAY7HCtPcl1wt5bgnld/ZT1krrROhgM
f65manccC1BHKeZz4DcAZ1M86HuKJexSKkCWD0eercuYgPhanEzlO3PF51Lbcwd+IPlpVVAYJ6CK
4+eQwElcUhfFlUca8y8GP+pbhYhrNeaLOXBVBM9jLEhW8bumWIW8RpdjYBqGBRDJYjQOhWopHNLr
i4W9A++a6mHZ24kgFqayX+ww9QKDAGrLazkrmDI5SEE+pcz0o8fx6x3a9vB/3CTFIcCYWJwBFSc5
YoYAD/xCcFsbEd1WNvuYyzWZ4CWEkTjABBlHL7ALijPnsA78Be8aUNYbZBH+W60Oxw1HEfSnxC8t
WCAoefDBlzjbeLxu+TP4F0KkA9sAf/8T1NP1AsXpxgaFO3Yz5ryp3XkvcaaHrCwkdhd9c6wb4r/T
1Dl5P8NW3MGuGBDNHTivizvXq9g/jAI3ChiVXYAsdimHfQasPSdUxBlx7Do/INCn7lBv2CaYe1RV
R+6gKlbzhajoirMASAyUwG242+ruyDhoNryYEGC3bUge96YFu6dWAAX1npZNX0GVxvqQFP5+wc2+
uywexWTINE6GQ8VCHhGupbDN2UQv9sy3XV4MyFbzUCCoitzlOJqxcbJQDF+1MMgCCzfyLY6IWrZy
EHnMjtHMlbADbgzo2GjzS4G7dmmTIVbNfB8QNwQjde5bIHvdRh4MKJxgEhFb4Yst2XGql8wUl9hx
9d/K1fzgoFoGF2bB585gCMzOB/aoV0L2+iHic/Ohm1qL7XtexJsPNP8NE4Ttuayo/JinjIF54Y7y
ePpm3rT3WeEAuoK7pGFiA9BbIs6vFUfv4SD7sWyVJH1hWqoBgSSIppt13R2XIyT8X7bgxT7TMBl+
Rg5iVV3wMpr2lJPG0TOcI0CSMiJGecmTeguXGowCPehlbqozBEF6+uUsluVRleV3Q+AmfcMflqk7
g4E1+43M2a66CJFk+SiIP8hZtrXuznFFmMmzndzyUq4lXt1FqOm/re00EIxQFh8494DHtcI27KeJ
AAxPYfbVh5ohIel3LHi4FWNowSuPwvSqgbmRYSJq//KI/WXjgtvQAxDBDbSa2jRPsAZQIDe0lVvP
uK4HvEk5mdI+LcQCvpGwKYdZ4FwDGWcpfyEidC9rrOUXWMMlvS9juoC8zKB8yJ2gbGgEAcZWpYuE
pm3HJ/tpql2QK1C3kG0YHJDrX7b5Plpg0rY/ar/HPxm4OAxmky121jYR+ycOdOtyh1BENPyprnV5
W0Sj9bsHX7I5T8jlKi+KoL7c5Akg3st86MKOuy4cODO5Z5CgTlhsVkBK4doujfkJa148oklSyw8G
LdsfD+b1j6SDk/PAZ5jM4I1EmvTVGmAXMJLdIWVEHlNafrOzCqSWghPLL5N07vkwjmGfVhKmMAYX
+m7M24jb0ZxQA7iOLMgKkBLrLcgcPuorEJmsHxO3p0+QGAEtE2RX8BXFvkvODOvgP+HagONUbHCM
VjMevb8bD2ruizwcOVBMF/ZrkP7wQ8AgIXuNiBB2LojJyFgHU/6H/QKUAYBokb1aYTw6uHXoSQii
xVW7hzZEwB9Z5pqcLEDY9X4T6/JK/Ea3cRddlp62xirx3uwTr/FLK3BFKZCSa67SzJQezkIs/WMm
D+IOyPjVAUqVd3+0SQ64KeyLNVdgCiEyoakqpKm3Hmk8Y5Nv1WOKedh/UuQQl70tcJ4bfKqhIKY8
IQIML1UvZ1Ku8Jbt4LkHd75Cylefw+n6rLxCgi5q0lac8E+KuwlWOI67TobnWe/MeOhRl+M9I+vE
L3D4hfcZaHulOU14UAH7gmn/8j/Kzmw3bhxKwy80AiRSIqXbqlJt3h0nsXMjOJv2fdfTz6ceYNCp
GDYafdnopkuiyHP+8y9JFpr6plZBCFch7KzQn6IODN30DHWejb4CLIp0nTHDadYKFVNMZ0sUHISR
EOE54GpoBjCSGMAUpyIjEmY3FG447eC+RRE0kwoYa6jCjvTcygUdtEptfJmLnE6Kx/ViGi7Bun2F
jIzJPuPf3TREjIngWpqQIDihCfoMecu7pc90c4wZrr8ubQx8psGOB+q4MKXQiKP6aRhibzhN0WT9
Um2kAr8B/35IlhaSEVdlhLKi0modT+a9jyxbISmZInvHPNF5qqHTKB9JQ/ALL0K4OauJzv2iRJ4c
vCA39Znjc0h3lNtScEVUNR2xs5hwiOjno31I2egeHF78b5PnVVPfdjo+ZBCVs9e2wSl/Q8nBTHoT
60IcGQuEZ5TxRn9CVOqlKw9mqbYqn+jvBRBk/Vgq0PSNKFxAvjZxremKczMZt45Xub67asc2HRMF
6+hg3JofaIwi1H5hGmVnmMvpBCnTaRGma5C2PTu8SG8sCKY5XyAoh49gPzgXzdzcRB2vf7+o3vzE
8Gx49FzpfROFYOodtdyOJvi0yeaBqGj+jhvPSDcdg81oxyDIkvvUmxhugMJnMMImgPC+jptHPdrm
uCM1Z0LS2ReVu+kgzo0Ql9tR+KDuKUM/Kxbwx8Ho46uUTJMGuZzVhQzywbWedSFL4zqWFAI7r2YM
vLXNFLs6EQljeYCzAfLW1YGndmNmOjcZHLDocS7xNkrIsc7bfgsrJb7Juskq7uQyNgz52jnyDtKI
49VJv7UeTXSYmPMZsZgeaq8MEQ+bVfdrKrtkvJrAgMs7SpJ59TRwA+rhwizNA6NXyhFbdbW4B5kq
O9+gk644Xd3ka9mOqb2RgXCapwX8l3IqDcGGKcIn46tV18ZwPWcW07kFcYlzC/yVDXvSBBz7s1Fm
i9xB65qAjlUs3bVLGdFuQFqKdi2FbbxJx6QzeEyVd5/QoAFfMxg1jxCavRcJ+zvZd73NvvG8bILK
KOX8ox+8mTswrRk9hzBp2FRBF/42qsYbHqGOM3i1Gas293bkzrBIAYvG+0X2wzcItWkDpRXm3qYe
FpUf7A4ylB92ntHi6jy37bac9HC/9IkYKGSD8qWjEArRn5TGy1wZFIuZI1A1eTIfxicXHUj3QwEK
QyW3xw5xTLlU06eF4BDzvgMwgjIhetuuj/E4cEGFMOIehJ5tGxzE8b4WVma+1l6jv0iY+v3a59Uv
eZgl3icRJJDHxZIn3vVoVmF2Py1yRazc2K0PAtotHF/JbbWtBMPehyUGWbpumrr2rq1KM1+wuyH9
5KAzVbdG14vkQAUUCF+kDFJIKvIGA5zLCBo6WxXG03XigEf5Y6+GHx5X7bBto6riqG5LsyAItqbV
DyyrBfvH/+0ugZOYb1Rc9dAvCjrh+xkAqdzh9VUEGyqNnOzWasmGDbTYBndMIunA7qfVzYC+a6Bq
qRZyjxuKsTWhbgm6rW7mEiisFL3chjx3rKv6eiypLpRbbU0O3LWERTe4K2dm3wD7cCjPAZ+gt51j
MMxtWuduSf1S1cUWG2T+QterzOb3MiVSRCs/up/9xhOO2FrA4i9xOmbjBg2oFH6vI23ftE3Je7Rb
zJtv8LWAQl15omqfMjDaZT+TUbLuRg9QDmVGkm0X1RbZ3oaqMkPFpLtJcPKAE8V9zSU4KOfZqgCa
tlS6Vn5IjbZqrsYhjZ+spsrb7dAms7HrJ1i6TGQlnGUb/PpuIYHD2BN2nku/qMKwOo9WnURXtlsN
VKpygKPJo6H+LOJxvi0wTcDiq85K3FWnpExoOtuipfT25jN6kCR7RvGsjziG9o+1jKAPTXVVvY6O
zn4zi3SfSKcBEu9FAP2eANQbYTrpXYby+X4syq7xJyYVMDz7WTxmFMLMvBl3P9oDlxAzTSyQqI3G
ptsGmYD+bPbtsB+LVnrXwJSW3vVu1H7ja6i5SoEAGI1bI6kOJVXoS+4OA2KJuYEON4eO+zucPBH6
Sdym0xZiXFsdvaiWv3MDequvMkgVNJJk7mGdWyeVYh6dTt97JABfp5Y7Yp1pq3ZvL3Vq3lkz5/yW
MYZoTjLug+WQQll/gSWFCELMuftkkXzc3FWQ9DogK22N4CxuUN717swh3boDNnbD5DqvUZwm+gDU
wbSsDNv4LPXsIWrAwT47cql3UE91aPra0U3uw2mFPNeiwbxaqCxnmHYYDJ5zy7Meyq4tj0FRQmgS
dcCPmuMxoJApTfvs6pxTVjZl+zLkhjD3Oko43+nbOWT5I2mS0jhT9avFhfJ5ilTbbCPscaRvOpF0
j3lMge+jhrIrqpzCwRsqCEuN7qWCWZaoMf8xZW7/dZ6Nuj8b2hxPaRcO9qPbLe5sM1iOl59mNSLr
sQvBKGDES+ylgZ3vXC0cXDsI5kmBKreqvf3SO/RfYLdTlO8tY7JiJAxjfx8ZRvETxw/64dk0m29l
nCXlHqoWfOVkGID2y6IqHerzwvxKdFobPaHDGT/ToaCpm9zZ280L9yasCWmirmm4h2dK9e9EHY7T
zih7DjICsqFnmdKF/pzTYt4mcC4/YyrAuM2uo/qHhqvWbdzUq660LEnRdoMeMKdd0vgK6IP9g+Pt
1G7dSDjfCA5PvsyxG+tNy8Ak2jQzNA+01/EybOwsiuFhrcPDa5fsmcm3gpa6UncWTHFE11A5RmkI
EJR2xv2rw0njyV7ykLkFPIkfukftfNLDuKCjNhfV7LWAKL4NzEnWB0mZFqxzfS/eDgwy/NqIqL5w
sC9/xHyI0bkrkK0BJgqR7YxRcsD2Rmk3XMyUtNd5zkgDJn8NtwRGIQT6QtAQ+FnrGq1feeF0i3PS
qL4vPEl8VqgYzatK2zkqqaQXwz6KvV76apRzesz0ZNc8L4czIluyDsXPEE3xjrYG//rNRCHZknnC
LASQviq/4b2F6ItXIeMds9GVcFSZ3nezgnm1gTmexbeL2Wa1bygXbhcViW3zcO2Cs7moh6DfN4hl
2qNrALozyl1gzTadBcbcwn1tdySKlB6MmxmKb0z5jXAvJEbMx9FbQG2JuttUj9WN1l0b7nTUhfpa
ydn6Lie8i5msDqN9AFia5kMbe2P1mra6Fdt4gCN/Xtli1Y5YDDAQID532CkjROVFaeG6x9Yak+Rm
qa3yB83x/Mh5lsYHlDTxjdGqvjqMUxg7V5DEvSfsqeIfRdfPmJzBcrahBRcN8V9lEUe0lFh4b3I9
cDXDqipiuhJop1vEBsiRGN+GgEwlbeIexzTi/OpYcjVDxHMWQrWHzr5HWGXF+0B0yTU2zEvnt5S6
6W1Lh7EveonvlmfUDaclEYi/CfGxkzPEw+HZs4P41qbTmHbQEbtfoTL1cyWRXd263tiUx6Uxuwed
TTJ9MUEgls9LOIz50e3msGOPoiLZFboePEqEVLenJNTcLRx+1ufJwvV2m9kZpxzFPscuN2CPryhd
U4sbrVXYB2PsbWOHVqF4BMCOf5fGYPyooPHR1/VME6EO9vmrkRdUiNoiu+DIzEjFvhNlKeVTMkU+
yarryMuVMQQlqtnrBkSh2NUmNF207TK1/dTShgNqv+jvxRQxvLMGlEJUL3W67KYClamf6Rg+4YAN
mzwqAwbJIekX8aJ7GFU7C2J2djCVDr6rkT+16YMexyPmcXeoRqBa9RO0mNUNBy5Plxdzd3LAvvep
mqcaxgN7KUcQVzRfo2QwBGOe1YGwkc44HWqwz5pDIXdf0RDLB+gV4jun+qBWLlUa7gEb6+iTFZl9
BbefO7p7iNKxZIIDyzTwk3yaR64fJ06PlggFdbaaaS6huRflzgAefy7ryO4PcqbVYqYVlvlNJAhR
QdsXlP29GTlVuxvqebhOh7SAbwo5ktZJMgm8QXhRmtBi44Xhfy4rkiXtLu6no2EBb29AWK2jqDJl
wvOaUPcg2miTHYZAxZWTFLV9R+ZE1OyVscIw7eDF9/xBxTd4xjyfzcKcjHpttiIgBZKWq08ymBh6
9MvQQfPF0h5VzFjO7TnRpZf7nglDLUVvBxcfs3L3wBlnDkcjgsAKOcJrOR0By58gqM/Uz04twpuw
6YvudvSWpUcHqRfYCyZyCEYXHZqXtkdqfwDTD/Qjf1QBfot0J9iOgSk/ByWD3W1lxbS7Ooq8ADJe
wWHsRVAGZ7NHdj5AH7gOhOHofYHo4SpN2fQP2sQ56UifDkGfHgsSnaotI3jO0qkHDy3K8bcDEWE5
0XY108FgzCvP0OUpNFWRyj1U94yNlMTpTV9aI+xUOPJPqKdgf7FPy+yR4tP7AeUxRTesw77eIukS
dKwYhEZPqo7CV3hGet5XWHk6dBJk86HYsrXY1/k/bSdOeZLvDsz9hxirZtzAp01uwIia+EzSQz7g
x5W2vycRgXIDBsH7rzENZAPVBW87pnBf9qbTV8u55FMOd5kdx/dxmCcoNDSf8hdu5wItAMyA8CaC
Le2eIZbHctenyFEhSzLG3QVzV1/lmUyCLQie+7XGdCo9oB2kkunzNKlOurHS6GyJuCRdk2AIBDqM
mHDPJPocbDZg7r1tMrutvo5lylcmRIKpJXZpxCA4hdl1Pmi3m91B1MVtX00z6pRZVOEd0XElt+6Q
TT5DADvw82QE4q4M6X4mV72EkVLPY3DDRwbFYm3mPpmhbfXHbHGpXALtckQoB6GSQuzr7lqr5er3
ZFWq637SyA40MACHrzXqmzFVy3PcOPDlWkB5b5vLgKmbl5r0NCIZ5vucdXgqKBViPuCKTiQVuoi3
JvQBx5ckb4x+LtEF+oVlg1CUIbjepm9gWm1VKOz0AB0ndfcidnP7MBkMS/HkKpqD6cbQa+t2lvHR
VkFs74c4kit/zEnuum4MSjhuqarulryJiwe+31KdAssYpxNCCuDizO7vIo2SdltW0QBhlIdILY59
lTArq7/BIWhyz17VFLfhjKD95M24jkB/SRd6iHh2Yb8Eye8FpWtzYrxJ+wQk5cXmfW44brXBYi21
2W3Jku3yLnLKXcMY9XubM8r3dWuUzbbWYEiUWEv40KILmF7rTjIji6nYUj+AHKIO1cC061gNjaZy
JB7ht+SKROOhyWfamUokxWHo7WG876wyVYj7svmLHvHxZwmVuwgWZHPlllNoHswO3uumX0LGE1g+
cLAXIXpFcKiamydPocJsplRZ/KFBwtwDcC6Drmwa6qcX6bDZhmKK4q3bzLXl51hanyaP43ML2xKb
U2cRquH+mpr2czuEi2JORbpSSdFEad2E/fy5TQP3IWTEY1E6QOnfmXZHprcFMQm+cxkhey6wb0bV
kTntuHECXb8yCmFs7xWepIe1I6iGPJwYzIK6MD1CJrdSX0i9ANWo3o6ZgiEq9rHPCfXeagD/TzNU
GkCrAvopJVhqtoCB0Ot2tR5jY5ukLXdbgPOjfZoWCOVHZ8rdn8wcEGMBByWhL6d6kv5S5vNnvmLG
iYgx541rzaV1kAVetBgqDPZTDf+wvC69ce7OYe0MX/jA14S+oQ/93CvLn7KT82/oujEKstqY4YS5
FM+qh/HJpeGif6oS8HbTKzsm3ojqvIMxtUuzncIgWPxGSvontvt9CUfqN0N0bwcHcNUigUw3z8s8
LAl/nKIWHmk3kJYMYX3HkKqmPJzgvJyo3EeXurxp3E0ZLJx60sPiYYv0pih9Qjwc+C81p9FuirCF
31DUzl8Hz+k+ydpqX6Zcz8cMm6L4XINTX2mc0lYR64j4JiNIBR6vxv8fTCtIrms4cM8iatyC0rK0
KmjYHNxseV1PPp5WAYgmcSv66I6Gm+5mGSEN8kacNyIXssOhguiHpYNRuzAS3LC4JyisfsHuNnqM
59R4sfqCwU6uuU2u8cbKpA9QOThbiO/utU4mhCQk7tgQoUxC/WSqIUjkgRiP6xCU0R6ke3B1GHY3
rT1V303ij0e/n2yMCDBUQDOu3TJUh4n8Dg9EEMrRYzcrjwaPu2dDs+R9aeHixehmgl5hMxQ4Tw5s
5oQRjZiedL7UX5WdEjslrTJ67Tj1Jj8Df/5eGzC+NpCMw+mAK735ypbAOZQ2xaQv0uN0h8GEvTrm
LY5NjkiTpn7r9W17T85LA6laLtYPVS8F3QhzuGJXaty0d+Giq08x7j/Sr6s+vI+xkPrJZa7Vzuiz
WdBIWxJmbZFl3wsmdRMU9FrT1yyjDctOpoy0mqGETrRIivmlQrMKN9ZNnaMWNGfbCN494JHAg3mj
GvwptsKKmGjYU+jhURFjZ9QxoOkPaVgOAdf8qJ5JYh/Rt8jcuQt1SC9kJZ58HgItxKEv9fSQxFmY
XSmIK7+VHuLn1qj4lnO+rX8g0qXf4XiX6y3WSNEXXZbJcKzjBb2GDrV3NDwpxlv0YeR8Dd7Uw6cU
sZzProJ1SvE4gIaUKRmmm7Sb1Ms8TtAEpt7rgkPKWPrKQrQX7yvSU0xKo3aFjRFE2ofFWObrvu7G
/iSQ4Hk7ldK0ojgcPX3FlLTN+Qhr/gqjLwGi0WkmKTNQPCV2jtUl1W0RBlhcsHvNzymnRXGAskXW
kyHTuX1MVZ/cp+28/LBQO5wmC1XlOicnkL4byjokNX52FsRJLoC1FyhPbO2KKuBUqNo2oaIYeM7Z
cZSGBwdvBobyjl2Gu8mmvjyAyEfWt6mdxqfSHox2j6hR3SxdmDcHhSXES9zTWQCvVvkjhM5i3IwO
D45tgFPBlhsTt40xUMtjmfXOvAFImGHvNgY+bKGlYLP0xkzLQ7c/h8cQjNIX5sSEP4lzy6ZwGeqf
nXBpEjqoBd2mG9Vk0+0swUPe59LYSwQEP8wsk+pkj0L+6pfKyYFWlHkfLGkO5b50++c1QhqyCMJ/
SgW78JzzAtGSqHdcQ+4KvKugMjNM6s9zNTjLHrF5ce8CgHNr4ED6OiKgBzR3nfbVU3lknHrgtU81
+oRkgyQ6vu1gESfMgCr73gIKZ5fNklmAmMs4uEF/GKPzTBvvrrWybDqgyySEV6wTGRg09SfD6gCm
zEJ4ke90Wc3nYzRdf+eN4RT685gRJdbi/F4eOZ6ouLzcItCX7ZgRHTS5acZ+0niJxAXckShkOsZJ
1LnyUAnbgb/zD0KUr8pQsA2uqe2MvvvKKaeBHZfDYqJwipjE4OHSQw20mFl9T5vIu0u43nCH4SL5
ppB3Nec4CkLhG5MGfwCQGKWv8RiJd0hv9aMIFgvKu6yinLiKRt93Uc0p3/YUeUZeo47FEgfeHsAF
A7kN84RQ7pY0qMDXRKX3JnMpOE5FJJ1tz+wF/NE0y0eKNAq5sTQtpG4tx9RhceR8l1mcoZthZow2
Okm8ltANePMyqARkrIyjbTzBA94MAWFKV7Iys3aVo1BKfqen0RpHEEfc8Zy5SxzHJDEMPf38YOPH
9TUo6xbzhUjCw19iTpA9rl1dczbpYB7DUafI8J0qhiKEoGrYlAl09BtgB4CwsGztL4GbBvdduAQ3
JpOa4Mou1aK3eG4Yo+95o5VvltlS81UV2vinTZ2Z/yZ9sHoxoj74MkMeXU4pjly/GX7EBJoVUCA2
oIoDruB1BDZmBV5+jT00h660h+g7fkaRPmAqR1jiPGezov3BFuFk6Kq+C6LaAoFXNF6+0zDq4zVE
BTomRwXyqA1I9Ojx1QKbsakbZhCla+3sIq+3KWGDzpGxGKMK2DFJsLMX7UJeg+lM9kaa9cUjmof+
fk764UHmZcsxDaG9hY0fTV8be+1P0I8MZ7wYoI25aa7HK864wPzEbkRIoWZZDFDWHMfywwCwBCEo
/LUNjelqvG9241XgTnAlHcPBLZPhXb5VbmiZ4SYlYulXzYR9payhNN4A2g8vveXCAKdPaR6jroKy
jxvOVQlLyvGDmREcvk0herRAhvHPsO6taQdlHOuX1TNDbBYoH8HeAXfpMAyQ3lcnENEXrNrLT+kU
8+HEdtEdZ1WaJmOYyL5CoBOKTcKmwfqfeifxnVTiKjHHpncovUReM5XtCtK4gbnvij6DkwNQ7Tx1
nju0m6qXDR8C9J8AOCHkxrQpH9vbJYhrbxNiVuVsW6tYVdwhdY1vhFbyrNqkXvY1g5b+nj91emy4
nDDmN2oPBFU5svMX5AbwKbm7FI/LYcKZ20v7Bcsnpj9Z5lY/Wm/QzcYKlctVkfUoNyBxwBmxmw4m
YLiGI2wTGeTxoTEnmD6Y4hDdARok21uxePETUL9ybtmIGZ6hQvWBb9UOdxrgP6PzsIdtDWjp1KFv
piOOMPynQ+1jf4xvQaIXrPDQM2Lyz7NFcwV8BPCKtYNOds0wdsm+xdI2osGKhlshBnM1EXCjm2WR
hvspDOz5KV8/RuCJhC63Kj31ZMIAwd7AqdKrsHEzicOO1z4PDD2nQ47G/jbnQiBOrSAWNmTsVHI1
9OO3DmvoXzgm2Ne2kdtYG2k3cLehDYn6jJLNxMG5KqcT7kTOuWmIXNwgbIEVsVBZsV/p851vFoDo
VwuGJmUTnCMATeSb+pMSmaz8oRkUTjdcyNsWkdEJI4qhPvDvonTTjhPim0yoytxJlEX53rX7+Vum
R5DtZYi8cCfogPNvgLKuj8R3hXRkQ91Me2fII4TC/jzIARzJcGuHukQ73ivTM5Ehwrei9X7AHRq9
RDbKJ5zYzE9TK7IfBvvkpc2n8iayw3mVjQScoE4wFz8Q6purQtkCLvMwsfsV5QZhdsxf1LSZub+u
PHb6fJXZeXZvpEnqbBd4wcnG0VANnnHGCFG7kUOMOg17ZnD7hU6Re4Zh866bqvFxSpKleywZ16Gb
8pruSw4mCTUUI/pnGBaje4A+JmtYQAUnJaGQ2tnUNY3ncTRLo/3GYNwstmKM6+oaXKM8l9RXy6GB
FiP8yAwNJA1QuDDpyafogTpEfLPCgOqzWKCNwNnu4MAtZlJ32OmQ/LCpmSuVwMqySg7L4s0oyoqM
4rlSpseeiwqbMpkDcNrntHCcAmVrVXfQXNNbxDRNcj1WmQMVyMwhXaWhLGALJ3boO2DJFSXksM5B
a1wYH3BBQ7ruWLFbnGDJKLmFlxW84sAVJvdV7zTJnigMUfiN8EZIma6obwlwruuNFZv81QhthDgL
F/o3LG03O2RWnkVnANKSuo14ogFWVjubz51bGT/pxgue7ljqh1nlNtTLOWnUBtvIPv5UQ/3ay3Ca
ez8TEx3/IoYWAqwMyj2suuTewukIq6iyrJbbuK4lsbNIbQiAg30b5rf/AzNQGV3cjSflDtEZe85K
3wwiDrzNoufJ2v2PCGRjQ4rNT0swkJRl5UVVYLljF5k/4go87WGhmyX/qwVSQplU87Fq5kL7Wc+N
Nfe8OIQT6fiBu+cbRqKKAgd7Tdxd6VHWf/8va1yGnzODnqo/YRhtbi2nlPBC4O8K+syPzKFXo80L
I1FMQsBYFVaU/HNhJJqsbqEoevpTj03CLsD0yI+VcG9nzGG2IET6mxEs9BMedSAzbbhnJdU4QsBE
fuC++ZZRpJZExzMW0sQyXViCGmxp4DKzP7V66fY9fpjYZMfD4X3TzTc8MJXGHM4Vck11kBd2lEYI
jDvThpz6oPnECwy/Shjm62zROIEf0ETVGYLs9xe13nzKGOBb8JkJD7rMNCmQQI4BoONpHAbrHhqD
e7CFZWxtBjJ7qi6ci+DX+Hmrll01pvWGcFNvW43lR6G8b20tbLv+/w9ZPUn/tbVwW2p0o3jIQ57j
vgfNynWt+Aq56PBBROubrxO6BoFQq7H7Xw6valKZtpv+pJgfH6QrnVuFbdwHntVvrqJtzdOSEmLb
xesc4Kf0FgzRkyCdFXTKdo7l2Dj+++/vzU3zr1UunLFlFypYWFN/qhBFn0ioCH2X6dBXnLiKc9JA
pKTmGz74Ht54VUT+mISYWqYmV/jipxEg7wE02v1J44foO9Xc3fbpGGDehuzv/d/3xlOECwqrRkFX
wq3+wgC9x2wJPkjSnwiqE+hnO+XuoUoyPP+v6wh2gylJv7Gwor08bKKC4xwSC7svaeVtuQioossU
frAn/vbVZRXKSGlrNJJ/Oc5i1ggv3GHnBdgt7t2yFp8DbzKm8xIn4gQOGIgPotnX9//nIUoeFZGS
nF0aA/nLvS6IOtH4EbUnSoT+S+TQZhhJlvpToUIslVev/1SVuL8FQnxgfPtPUMfF2prQBE/hOU7e
ql7f7b+/aKYuCMHi5dQNhrJOKURfrJdsw6MBrgpRngYN7/DU9NRjR6YCqqZNsZxz36NO2KemV9NX
BWiKmdHj2+Jkes63SCIC51ggp4VEkOMDyqTV9cJzrh2m8BX07k2GJD/3iYOCIZvjeQJTMFvsJ90s
svrg+Px7e+JyzcVgw5ixya65SB+0vKyM41jMp8hN1RNGUfAYlsh8eH9z/v29raus+4UTmnCki++t
SY3UZqYxM6rCZiAyxg5xYSROY7W0h/eXevMHecpzPRsLRWyZ/nxnJlLVxQ01S5GX7ac2yOxKHfzg
q37rBxFyQYKcVLYCaP9zFQykvKbxbEIGIRNt59bB+mChqUOz8FHa4BsfAMimCbZK16OZyv25FNzm
At2iO51CGqRyk+Uj/lD9uFoaYWAoomtsVqPX0euh3YrMmKMPDpb1/3/xEbgsb9kaySpzgYsDDDQ1
yXu7nk7AJQYQYs68thyh6YE4XNW1meyULD8KIX/j+boggA5JZRwzJDf/+aOroIoT3TXzKTFiIj3U
mPm66UdfYnvz318lS605CTYJHgRJ/rlUqBJM5FP2ZmJPz7aYetRdzHqVtPMPVnrzSf5rpYtN09UG
FjJ9Pp86itBHuFvqtvDKGWmMGE41LifMZF21f/97eHNRj2miJEjHpOL48+ehh6OBdhF0tJA3vvPF
hD/yiubFLYR1k1u9eJ2ZvH5/f9G3Xp/NnWfzUG3XvPQLR7YWMtRJx1OIxuVc52isDBvFAxB188FD
fWspVwkbLp5nCRwJ//x9eE/Too7VdBptTMFHu0Z8FA+/+mn0PriJ3niSkCdMh7EHdwEZVH+uVM92
WQyWGk9JO3T3uIjK/Ux4yGdGu/W1G4TQF2Pzx/sP8s01iQpCc8YdCDPzzzXjGUTRWsejA7TgnKlv
m11lWMzv4gnjJDwCTOx/Ztjk9vH9hf++6KVlcR+QR2uqNeDjz4XhwhUpvkg1l54TIZ9m2J6RgfGz
zPvyl8SkJPzgPf59brOgbTrcswR9qMvQrIYPb4xEW+Nlb7T0jHjJ5WncfvAO316FkpbiWXB2X+wW
qy1wd5y6+pSXE/QRD9r+g5co8cGP+XtT8mPIonW5WsXfr80COrWHoGtOzYifGeyddjko8MRxF+Fe
/Pv9V/XGYmq9vUnlwtLXcS9eFdOtWddx1J0w3DGuOuIH99EU5LezWX0UuLRu8T/vAokFJ9WQstZQ
hctkLm90HAYKQXuqqrbufuLXTBcl+jm7xaAQ1vTA8HE4I/IJ7kkwyuh0La7693/uG68QEyQ+P+52
wuAu2xIcIJcgBVI9OUHUX5tdD90FvdGX91d566FSrXh0c+QHOZe3nhsvJfFSZX+KchHtgyV/Rbmb
+9qGbfz+Sm98aeu3Tdi3pnkVl7+H4cIYWZNuTipZzEM/uWECho0ZNDPnoT9gudr998hpekKCfE1a
IK6+yzuhKglTkFgTnMzGmO65DXAVUot3JRDm7t//df8UkBdbhguce4dPeuWvrifcv2polH4RPBhM
kWy0n/l5DaxrmJgjz9mgqrDPrdOUv5DGjq+EEQifc9B8Eth8f3CevfE+2TBCEEEiqdsubySYzZOo
xcpbgNP7hHctY0o3bo3jnEOvf/83v/FGPYnhMMcZqUhcg3/+ZK3zTPVx3J9i2F1Xxlg5n4O6zxH8
tQBF2ECSEbP7r0vaEMg5Om0IKgQJXZwBMHWKIouT9kTEBE4OjvKZvbY7E9vzbTGiWH9/ub+/QZYj
hJFwFZMxor6oZJYRuCvq3OYUWVF/wvCiPBj81g9W+fudsQpl7xpYZoLVXTzHDF6xHYxBc4o7b7nF
bsc9ZKEHuXq1enn/B10uxZsytQKr4+ZRpGZd3AtGbePc3xsM0JuhPrelbGGq6nIfOvF/LVj+WYqP
Xbp4Dnp/RTYygIFF1mTmiSSR4kjR8oxwcFxVWeEHz+/yLV2utO7Tf316FgYOadqVBFRE1bgf+0Dt
bAP7jvcf3eWdsK6ChMakTbfoui77kyGZLW6K3jpZVCM4rjrqi5SePlGza3/orMTHFdK7ITOl9Sc8
Dj/42N74kSR1Sb5tizqFVuzPH5kSlUx2EZaRAtLFuTDc/hivYoP3f+TlJ82PpBzSEF4QOroAOX+u
gpmXsmNOllOROmjTc3SoMTae5MjEsLqJg/mPyT7rev9Xowj2JDKcP9frF4NqKDDME4NBc9jmS5o8
N43Gj+793/XGvufJUQe5sGTMv26CAbbPbBRKoF4hwxXVdLLgsdQB5KKxwd/gg+XeeFkwT3mAwGEe
crCLy8Apa3jj6A9omx1ESHWSXPNy9en9HyXXp/PvO4enx0FP2yFMTRDe5cEhOpXQzMLC44tvvS9x
WUQAHHbZPtWVAQfMJd0tBlMJo31htzPpF7UQXLcLLpnwVwexNcLYwvDE7XW8Dz2zObK3rXbbuB4M
53qJZlIQOFaRpTPPeyibojN2GOqo+wWuDtBNZkh7r8Y09l4wZp5xQ6nEAP8aPYFgKPa/pJ3HjttY
G6aviABz2EqUSqycXA4bolxuM+fDePXz0IsZF0WI8D/ohRvdgI944hfegNHJ9eDLSbtHQSYP97j0
yGDHQXyOG+/v2gLbOLUpMj0Pi4LF5400BCq6M6iWeqFsx94E33AXS2lBMQGy2eVpXzkjlE2Zdqzc
V0pJcYyQBXryE7JZYffVwsHGg47Wu63elv8NY7fhtjy/MYtF1mgdaByUuT6yTBjsum/zSWY4bPrQ
FZqC7DdGk/aXAKeKPeK36gPaHjg/Z/iVXP7QP8Hf2dAGqQoZC2XQ5WubpUHcVBVwK2q7gXFT5nr0
DTyE89xJtjF7rdpo2oVt8DC1UvVNzdrqCK7ffK38Qv3ao4Tw0FEyPFz+VSsr/af+C0KdSTkr12eD
ogRRomODCkH7FNSiuUb3o/gCgi7emID1oWht0X0157re503l6BNSBpLJSgsZzciiBq1jRPldIQEw
+R++aq7SqxSBuN8XD3PWqRW+6ryWCJnAXUIkW7ipFIbPMM7F4+WxVjawNudPJiVuHaPpxWdVIyFI
3NiTBz5gSt4CYrsvA2CCuzZFFOhDVUdp4/FaHREm41x50vhjMWIoZVGgJPnkKX1pwbFHUhLUG04v
bUAdNg22nKmX5QQuRt5JzaBLQNR2lr81nVRaVSJGLwkD1R1UWI9dCZIKeEYGUjT4kB3N/MfI+8+Y
7EkuYiIe2o+LzRKC48wCgws4t4pnwCHwOYEAXxV9Gv1/DjU/P38FPKKgfx109uhNqh1Hhxzzgacs
ARu0k1JZHTe25upkGljLWqaGp+EyJkAq2LRDYCCe0/TKTY/A/1Wrp+nvGTx/CqayfEMXt9zYo2tH
T4XFpdPDpq20fNpmUF7Zt1QrDUhH9wMCg1eirCPkkOBwXz4OaxcsZXubwXTbtJanPG5qeN65M0DT
V2lSBEV1gqaoQJdMUP7qiX6wxcKlFADuRpVma+T52Py9joifxtKY85EgE/dVZoF+ckZERYfcOemD
0v7qwgZMQW0W+cbQytrYcw+Xw4a1rb18Viqj7GjAJ6xqV9cFL7nwOxCNY9S5yATH9h6rkXBwc9Ki
fm8CMfZGeK0xEvy+c42Olq3sZAgA4d7O9QCJa9jRqKuNg2/vaqNqMCua1B5edI/uz+Hygq3tDapA
BD/0JfSzSDwLM18ZkTvzqtROj70jWS7SASnRo2xv7P21i4uAQlaJ47i3lvmS3CHxrPfT5HV1NR6D
ImxO2OUUrhyM020YFuPV5U9bO2tIBdIGJMg3KPV+3hHAgbUgQPzV6xzfUY96q7V3YFv84LHTCtX2
Mn9WlVCSRjxfHvhPv2j51oMYgX7AU0+kvBjZDHjnZAQuvEIa1BJtiUh/rx1cYDxhVXZ9pYODsI84
dSXRoa+TEHWDCvoLOMvB+NYjm5A/wDpJVKTlI+hMfqH3tluOEVLxNvICybGB+y2fiqqLv2Qooc1a
OX7ZQuAI6+AaDP70Ja46GYzSaJhASEGv6T9EAB17DydJfEximtCLsIEIubBnqtexjy0QzXY1gMpv
Uby7QTVHwzfo8sSs7ACqtWiEObwmRNmLa32I88aEszsQyrezjFmppNJNnIT9D+C2cXps2jaqjv8+
pmJRIqPOT8l/GXeVeEqEnZCowBdw692qzEe2HTfDAcCrr0BW7Sh6/C9j0oHWDUejpLsIQOqA6vBQ
M+aoWz6LoABoFtwNR0MahpdOdjY23PxGLfYbgAueSlmj/E5f4/NOR6BQ63xE6L0gw7th5wtsbPYG
wt1bwJmVI6VTmzZIkUyTuGCxgA4KsRDPssHTUXsIUZiQFQltnwy3UrRaE2T+w2m6jZsxfr88oyvX
lK4jsUz8zB80hT9/4dTHjSkb9PZUZMaxhzCj0Tlg2aN1h0411I325do+ZY8qhq4gd0M97vNoejag
WQuRyqvE1KJtJBAC1SNJHVxLTOiVmAiYb9zDK08ILQyDLUrySpFnsWXsIgyEFlYTiCRUNe9EMtOD
zTAxgTxm76Yk3Vm5pQ373Bb+xps9747l7qFdOof/ioEn8GJo1NByuSE99bhTqhOXf3rIBAC92tZj
D0dZ/WRiW+XmdSxNu7Kr6o3ZXltb0yG5xqhAo3a32L2UgDOCc4VbQeRPNlZCHoYHPydcWK4ubyJl
bSQLDfG59uMQf83//68YIVFQ1cqDinUlTFIfwtigqArxQMpdVHroiOycKSvvNKuFG4znS/6jaqr8
BEjLfpOzXAOFCLPxJ6egMq8jcCvCQ1qZOtLl37lynHmucA3RVaIoymOffyYYFWE52TB5egh3U20F
SuANLOSNUebDulh3+DKw66krUuVeRi2SquAgiCykp/Dqp1d+l7XlDbDr4LrFHwiictfXGrwaJb6x
MOJE7SnIp+/UcQvcSYcEagsA+vxKtiJA/xaE4l+NDLIbJWVVw+RkUi2xR1EMNT/0eqCYkGJi9eVn
I3SP2HFi66cpNYjaIgktqzfkh+l4spsK02VTt5IeIdPMQiW4FCOLFCUlAvyCy/q2G8f456CH5ZMe
BcFvtTQz4fq9EsDe9TFg22NWilENSvn1tYYqXeBmkjnmOOT06rUmN1n+/fJMnsEJSVdMqvfKnAnS
i1wmgSmCsYglBAZpdBupH0QFZf9fi9jPV/jVYfMo641Ozht1Zn9TtQOKoTkLE+4ppI2/LUDi2cYD
tLLRqehzlKjPEZQuuwm2gsBlWim6pxWg3neBoXwhy9cf8R4cXi5//MpdSU5Iv8smH+XT54vtrzMl
O3XeF6WBt6bE3YKUm6iQ0oktPIYDAW/0mTZD+O8JDWUUapDAaBhyeVkGU6RGSP9rqEFkpnkibHCi
Y6/iQfNt1BVrq9s2n7fFQbFBBRkI6M2Z/jKECJuR5uKkaF6mweHWYC1c1SYWACivZ1+Bb/fHTC6f
Lk/rynvAfqJ4bOr0MpQlWIjU0epEHup0tS3wpwgdqViL21n/WFcO0XPVUaYKpuQGCnSwBXheuYAw
pAfsCHSHK9lZrGmfTXDu8VsElYpCN1Qn5LOQVP/3a46HHGQgnVKIJEukXB/hnZKMueklrdHjTWlh
sx0qW373K0fBnhFBM2STFv6yKh4Lw/F1AjJvQP7eddDywmpNSAetoHN4ec3O+pbcA+SABlJVjqMw
e/O8/nUWwOHD3MWi2as7C3a5mRm3ui2iQyQZ08karZFKcSa+6W2nuaFkx+6E78nGrK6cxxlxwspR
uOWXLH6DCQcBTanY8gxoR1/T2BCImiv+sbB74ys+4cFWY3jtqwEV63NdTwUca8+/6K+vtpvULCH7
mHO0m2Nob0CXmXIomo5RuvSS8O0bscdJ+gEV1iDqMWecrI0Lb/WrbaJ8QkR+zPK4JKM8DmEqW0hz
OvoxgZW7xy0HvSogBW6hWfFWyr9yRByZorXKnT/jtxcYSIjvqRn7reXBeYptBEKcBKVaPXeFjbWJ
Veqz7bUdPQN8QDjKlhts7an3j0Zc7zpKvi768/ZVhAbN2+VNuPbDqHvq+EipqMTIi+BBKZCg72XJ
4Oza+rNFiLsz2i7Y+P6VK5GZ/n+jLG4IA4EkzNAj7C4SpF559n7gS69+HXr9vUMA+LrphbYRpv5p
9CyuYR4aOtZ0diHSOIudjTQ9IbvNK1vWWSvtSktq62ORDyV2KDgC7wQ2LvB0UkQDHnL0LOAqlQgM
3akxmsK3iSy674i1jidcbvzue5RKOn4Pao4Az4hSCiIhILWQWISuG+zrvk+efbPHzShRO3NPfXRm
y0vp8EYPR8IBMQgaA3c+o7HcCMTKVZgINNg0rH9hHCLjj2VMHSu+izOJ4T/b/gAuqdDmumIAFD9w
mx5tB0R2DX2rhbt6IDVKffBRITjIuvr5QFqIY6Ej3ZiUworROcYxwdtVXVlyeFISPF93Ta070k4Z
I+ukmO2IAIMK+hVCVuibV5e348r1O7d22I1QSABjL86JE7XK7PpiehOdhkNsBtijxSrmXk4mb9wB
K08mQ1EZn6Hmc8fw82cnRgLNyFZ5tYIo/JXAcUK3uMSfMKjHO4hvw6lFh+Calr6xFUrzNy935oxq
oHzGpUDzdTFyhvRnPE6m10yIv+WG2u31Idrqla1NJT1QskSiLGy/Fvsf+cUxiWzL8PppwCwxUDJu
tlj7ilDtl39fNG42KA02cCkiyM/fg1sGHjFaxsvs4PecJFHxDuRWu4sEcIrLQ61dJNSKMZSeg1Ua
gZ+HknIUBsuS/ZENlnYdGFL1amaZehuRdN+qA3LrlllvxFZrE+mQXVGf4XBwBX4eM4gRXYtxI/Us
LWitg0QQlu0joysP6KvEG8nB+mDkBaCxCVrVxWHUa6fKsO8xvAg3c26GYtYvV+ITEk/6xgE4H4q0
VSZghJBHeKwttuEYRUaid1zKjppON1U9IlftG9NLOYVbtdx5ij7v+DlD1jCloKBLqLEYCr2HhEtV
NTwDnj3saB75DNHD4+XNYZ4faWW+xsDozsCzs+Kd04V+qLax5vWBUTlXA10L9cloiz68wfg5T7Hl
c9qbeV/9yrGpQL2YZxWxsCZ5xcJQfnV0cIX7OosrZKuUWKVtjlybhewrXmp4LTRCqd3YF/bbYJlw
z5VQzX9PcBteuhJ8/tEvTJ0K5eD7H2YKl3EnGWHwBaZYkd3aqKHZu7il9riDZCEpe7vzzY+0TQzt
KkIk8MMy0FpAJVsy/sOpV/uoMe57wFfV/ilQ1y32pLDdCC9dLTE+rKzmKnTK1nqFa0aJK5mmqntu
hjTObxIcGp6m3OiTo9+V0y8cFOvs5BeI97tjDyQIOc1Kfe1hx4NBqkD57kF25cqRmhzOL3qa99ou
QCbgI038sDsUYyxQCiFgvktKycREL6uEfI0PI5qAipzJu9aa5dRTU2vNjWd8JVmm8c4Tbs0JIxWO
xYGIhCzjmpBoHlEwDo3IXDnBT7kKeQ0xqFb0u67UenAUSYyhZWg6KXqcqtU/8mQpXye7dOqNiOlP
SLzYzABnSCMVNrNiLdPJTnQ9apEyjYksfLFxY0bmI0aQDD3rob6zR0sc8HdG+iKmdVVIuuOGehgj
OaRp9JgkxIOoKr9e3vrKPA3LH0WhHGYWuQQN2MUdPGUFspJpoXp6OrYJsiG2lN9GOXoc7DYn+GpN
YFhOQx6hyNIgfB7vM0eepGu4OSK9zspsiI96lOFRufHD5ht5+cNoKhPoA/KmVLn4YbS/wJmOBXJV
YVF0qJL5ZXxIx75y7kZHbt8nyUnGXdckdrFHzlHGD4BGFl4rOj5ib2omBvkkofWkuRpOuSWyEEK8
054fH8pI6X5d/rUr95QKrseeUdVEH8tsyMDcE0vUWqNZnskvCY6lw37UEHLcmBXnfFIowIMsBvrL
aObiGetaiFh2KGue3OfO97QLMHAAxPmgEaqibYNdTYbEc48A0dCkiB5VWCkoG8CA86eU1wXUP+Ij
lA/BCvIb/8rDJLjfyARV3Mn8ywtLaqMWm6nIjaAYHyBtOzqnFFjkRiqwNsU8BHR1AMcr4J8/DxuV
qDg1YqL4NXUqFrxZfE3ioG4c0pW3TdU14AAYbGn0sRcT7Kcw+eGk6B5dAGziUU1xPlqnDJ50ENLx
8Z93DYkGoSQFabhnyyuKqL4bckSxvaLMDG/EEORpEnGwUfdemTiSR4saL71XwA6LT6p6O49R0NU8
wsrg2peRuIHMVd1f/pb5b1kcV5AboPVUh1IvGcHn5cknYflaX/VeHvm+89vpVTNx4RXoqF82HMC7
nJ71xpgrO1GHywDRmODgvB+eT+ZgWwX0L6XSmh+9PKNTkBvZWcjsuCXagbdjgZPf5Q/V5i9ZfClG
BQbFD/gnFOzmM/rX/m80bKujQeu8LsHS5C5TK7BySPPTOwHOVD8yPThZYTUqZgHZgB43il/GITCa
sJxF4uHm9GWIc0iUZbHiBigqBg8D7OIvfTTR55qBGndWWuX4FiRhqbyGASHPDjD+7LmccOG+a5ir
JN9Lnqp3SYRKcUq4MBqAXGpkHfs0QSg2I7oOnlO7y8xdWGyTM9fmnj0FLpPyj8zKf54FK3Q0S6+E
8OJYG198DF0wCkFYEDiLUI8D9WusUZSqf748+yvbbG7NgdanPwfvdj6/f01+mFcIuOng1xVIVI9p
gPo5ukDWHsqr/cRlJTYu3PlWWS42NUp6kSS4M0n083iUwFoCaIDk2KoaT32uNB8Id4V7VBMQHq3F
9AHQptqj/pRv7LOVY0tuyR1kkDow04ttZpRqU/o1PdBWb5BBQ2TsygiM4eryfCorE8oInKL5dkAz
bBFhV5Md91VpwlGLWiRLhOHLzcmMFdUzy94M2LBFMu0wK5IkN0WGaLoxGvbES4sJabLDUdkXv+oA
g4AjF12HuJlaq+B+Cqn/omJHrW/83pVtx21JX23mLp0TirAXwbu4jmniIfdAe9gsH8c0RXy/E1rS
7qLaT71iEKnjXp6ntXG5osETAHlW1SWopIw1hGMQ+fekwipPaSuiJ70u8ATuEuWBZ7JBkLWO3i4P
urI2f2rjVP5meuSyv991A4rqM39Qs6cShUQZdye7sw9DW7z5eEx5l4db2XH4/NGc5X2V6UovjnSd
J7LeYV3pNU2L9IfVOdgw6GW6Bc9YC83pwc7RJiQDh4vi86GajIp2ICaWngEWenL7QIvecypMs7Rv
PmKLHNa6p6Df2wHVSKIXGb119arTKwPjc1Uf3y9/98raWoQ0GstE8Ab48PPPGfxcQk9WbrwIi03s
vNPIeirZx1eiVYubBJkx9aCkYfHvhZY5UuRYaPPanvV7piSRI1oSMAo7hMB9H/fENAmaU0dYcLj8
iStxI9LL1D/IbSm0LFOP0RnJVaOy8YopVPZGYCq7qpadvRxH4jhopX+l+LI4RpylY4iZ3uvl4VdK
hQqbim4Sdyk1iiWgI57AtkdqKTykMybfVa0WSaIcm4LHCLFqWOoWQlggldjtBy1KdaqssRJ8lUOU
fzdu9JUIzyKGJIKFLwgaYXGvDmTZSD3C3BmSdnRNMDrmTpeGtnabrqi3euwrR5gbHAYD5woo2vKZ
JN8FuiUauF19AWJPhO2JNKvdOXjouEjk5xtp79rXWVyQFDNYbSLlz3s5xJmt1JxYeAg1Q9quag0v
oSEfg+94cjTqw+V1XXkdacqSnvFQsbWWo9HQL1FRrAVsslbsW0lBlN9QCq+NFeloDSgED4plPFWo
QW3cx4bKh3x+mCm3zGEznzn3aBfLCLwl9osUAhEMv4Sj2hGqY/TQZtOOMoZMCwzqyP2U2v2LE4cY
KRa6PX5F/FvqXTB8PlV22/bNQzBNto0SdCljGWX7PQJ6vWgweZiqIdqNeCgoLmpQZX1o+hTxuiYA
LHNlJ8Uwq6hPKIIGmq/8zhy8Z9B0DEZrZ/ml9aKUjZTuJrTM7v1WMX4nliKFR2Oga+Bp1Exei8BH
Cbir8xagR9O+OD0CFEcHogYygMKQNBZvxJyys3qnQ/XPTADzYkbmGrASUdcJ/f53ESJw50HaE9Ye
3xcjd2u0Jv29YkY4xe2MDNHlfVCFprGxzc4XnqMMlpNymUJOtkS4mPEI0Q8pNg/t7FJ/mYUYnN/Y
a7XhFfrooEnCrIZrEnPf+jtCNnUL+rb+A4iLKFvIyhnErwpCLN0siffY1EX8PDVga1Apbqq7gGju
ip5RfA+4o3kYYZR+u7zrz8808dLc8iD+4FJb9uSihl7blGgTmsu8CbKFzqiMkdyuR0TlOPaERZfH
Oz/TBBwEgUw16Q5qM5/PdJpYYYXbDzwDvckPEQrmB6OW/xNd2+8vj3T+En4eaT50f0XXg6rmEa4V
sicwQj+IwWkxYOoQwedNPKohFkDGMFZXlwc9DzsYlFNsK8TzlKIWEaiIR/joIZ+n+hRR+0izr7sh
qTeCG1rE5zcGUfSfmjX927OLP8/GXlA/mbvmcd6/aR1ytz+cqki099KCVHEj66HaX8E2w0xdRDX6
4j4618jEp2gsHvRGdSqPUCWhJAV4Ld6V5igmFzNeFcvfIpuMnaaIstqlGIPNAnplGd/ETkpRPDCT
skV/B2yty0XTVl5T6mn3SGwxqej/292vUvdhxoZRJdCeDv1JQv5fwR6zSgarc6uw4W5VGkWg/J36
eAwHuNl1sGhGrX2UQosoFFB3OLwCCZK+mFGMNmaQBm1wY3Q2pnKYzAe/fdNKLFcvUat1qzai86ib
YbObepQH9xPm1/EVdf/yno52lB7m6tKEbEtkPuj0SkJkR0T+URAkHnXDV55swO+PNT/+Ru0dnEuD
MJBxq8QkrHGniVIEetxxXN1CaDYoPKP5/qYIxU72IR5kA58n1PteKFP8rZmwp9tRGRdU2n1iAZ7H
rC5/2HFr1z9FWlAURfLLCW8MlAPH+0mW4jcxjqHvVlXTF0ckT52rTs018YEpTvSCcGiWXJkm6tAn
G+Ou4lEuODIfOTWBmu+VygBbRrMBySUm9QUtf7S8mr6N00M5lG3xGFdQ0/byYNjRu9pQHr1u7Jqn
RWJitL2S1SqqhkbeOSeE//3I4/CiHjJhtwGLvBSIzye1Ml5jEWvb+zyEgveQCmBZ4KJzTCRsPD/8
72YZm9dCqPh4URynvK9R7v0mGXXTURJXkuE1nUrVcW3YL9qDH8V6eYD1kCV7C/1m+60PABDeThUo
wjcTDe7iPUgSSdmpVi1OWo3+GuV+2Rp2eoxK6K0k/KDfDUNLdDXRstZv6inS41OQFTX5VAOSfIco
sKTghD2aEZ7bU9UcEUzk1Uvtmh6AHBta+bVrIqv/2hhSo+7SSlXfg0oLm5siyvH+CJoQQaOB+1c+
jbiFDriJzOGcI7TiwTBMrknIl5Z8xJJCRtDRRKB3yAD5uixEXruCSnyEAK2p6PFB1Pikg8ab0mu5
wPt4P5WG+gNrPR9VXQz0QMumYnzCRgtvPTvAlMpBtlnjX83hrsiSsUJaMw/bfQLA4qfv1ya1oSSL
y5vcdoZfTmNFvFF9ybJTqBqwRA8tQ/IsAVVhl+LRGuEySoxzSPGFMHdkENjx8TSr6b7pbKFgqG1r
P2sDHMSBzg8dfvxD0VzKQtFkbqDWcuTmgxRlJyVrlQy4mo9cf1Q68VuBefGNiZ8bTXHbT59kQ5jG
wY7Bql/D6+nG69JRouZoTZbvcQcn/QOZRHSH14hcXKW9Keo9tt0cLCscaS4O4ZgFt7Iieu2UpnL/
kqK89AH5HVddPUWAdD8ZZhu6fd8FmOeUUozqo1m3yd5vEAm9wm9guhtru7ph1ph0Oti0sipaUNlu
tOVcOUyxg8kjYBSzfRtkUVu/oHu0WNA2LXZfvAs+ZtW1yts7GvlsmgckBBoXT9avHHcP5WNQ5e5t
iET+qKSq8sWAJhNcRWEaef3QZIo7FlibgVus6vqKv0LzOpvMa1fUBi0bhIK2gteVfgy1yrmDOefX
zln51U5KI4rTyPZ8EQUV0VxoH/VM1d91BOReEn3UfpSGkd7VpVbfRVFgH5tANfudVRvhj6DLB/+A
Iyga9dgMKBs56UqMgWQQAgOQ/tXzVr9kRqo9tBJUdd+v9mz78jg4znCTy/V4I3e58e8vPwKAHDyq
32Ck1fn3/PXyiwBDO1EyFzF54VONj8aw4xVLTz57Odzlkem8joXfvv3z2w9+VCEhNaglnrXl8RhC
IjcZLc9BlMIlSe1uffp2x8ujnGe/TCHFO3Dv1LmUZeugBZwsHF+xPCnVnHRHUuhjJx332n2Oz/xb
XYX5jW6U3S2egv3zVE/Vx+UfsBLBIXBlUvBQ4YZoyxI8Gn6xKmpmF/MY4TYaOMQyACI74I51ujzU
2sbRwCASGs/57RJ0IENJlYdW5Vspju18DLtJyXgUkJl37hUoUFuJ2HlUNRfgTYqHCBCcRW9q3DTY
FmiWp6jhux6Y1fWUOuZz6k/yxpetxIkOR5VWLugUqlNzSvDXFqVFriZcJ2DvgpDkKO2Ve6Prx+fL
83ceAiMXQf8Cr05oVSjDfB7FH0216pTB9oxGkm/iOJDwGQ0tJlGUJzoCxb5X2T2XBz3fH9DFZ4z8
TIyYqRmfBzUnjM+TjoKeimsSgoyYOtBANgCld8rhfxmKni07hB7e8ixg2lH5cl9T5hpxq0cLUtuF
ujFeZbEfbhy78wWj5ARUiZ4oZ/sMeIupVxQS2NleFQKwnwHpd0S91UYN4nzDMwqtAORpAOtRZfk8
d1MKuCbudcvjJvflA6DNIN1pgWFhByVhuI6YJWrd/z6JDgh8qqVUo3lFPo8pxw2nAQs3BE3VOabi
FCh7HmJpb4qq38i1z28vYMsm+qLIAyEbuWxJNk0TClx0DK+dLQt2yMEE4anHoB3oaw+c2R0GzcZf
nMgOd11QgC4dv6HeOOd/CiqLgssfhAzvJfuUdtvnb84sq0DMyza9vrIDaY+Vk3FPn9bQ9/QmnFcI
CfFvKIEG7owgx8vdTNqo903d5yZOH0AVd7QTrPKIBqxUXJl+1ytuVwZxcuzsFpMHDJ1r2w0cs6wf
+0yoLQnFGOQvgQSF426cJuRZ4BfO5ltUVHE7QBWn3wNPsL1uqkdaQHGifQBmadWN2/t8H1PnQG2L
K8eBwbKE3VVFN43oYFmeqPL4FOLmeTPJebsxwefLjPII9DrqKpAWz+bXcaKudCQu0gL95+d2rJPv
2HIW5U5ThaJhp2mF13mGJ8JOraviCp+46uvlXf1HzuvzEmvgU7jM6YBTUFhCLuQmimsfVT9P661c
dcGdmPlLn5R1e2PnlEj3QKudbJ+SIr122Jk22EbJ2EPD3I/E9xBN2d4VEpZUJwht+IXJ6LdWN1Xc
W9phlHpMihT8JLdo0efLw5rQeKYOOfeBl+cjnSypZNPoFC2U6RDFSoaTGAYalydn5YqedzOiT9S9
OPbzr/jr9elx/HTqyDG8fHZcFglNgl0ZscOnKlW3dIvms7RYCA2NPm5NysYzreDzYDH+KyKQIUZI
5MT71hnGb93UWzFmK+H4qBOkVvs2tOTbSBObshYr86nxhTRmZKolTOnnwTW5C7TEBGdfWZTtgtFM
9mI0th6HFfIy2E4k0+DLIvgAuv3zMGiiNFZdtbaHWq24g4/H540Ypj81qoQmHXnJKFFYk4VakaVz
KGC/JGQFSS5pPUR/OVAwtzend0hcANuovAackiJWih0CCyLDR2fKsQ+hpp8e7CSur0sBtHuPaWp0
V9FLB4ictPV3syPiwFsqtNvOtXj95QNkPOfDVgRqW3jjavdORpZP+qdKxR79Hpy4tSlH6RbTCOef
75pZCn8uaAJApyS2vGW7zOc/xrZnt016wLxaO2nAcP79/UL8kR4IDwvVU3UR5BSO7JvBQHYRwcvf
D8JKcBrI8VWqxq3Xa203wWhCVEz+o++xKF52asoriqsl8WEju9TADTckWN+o7q2dzr9HWXwQBb24
0vWEaVOjCdROmR2Dwe9eYwyFNoZaCRCJQpHVmGHYRB6LFfL7KC2TILS9VlZ6rJdHDCa5u3G5pDZ0
61Q066HKWxsR4kqUA4OJ4zhD3G11SWLyJ4H9mELxUg8xoTHSqT/KPV6RNBSGQ42T0uPl625t2Wjr
WNiIsb/OYIGZXA+d3veWlzCX9xPu2nvAZ/ZGaLM2l3MLjpuV0I19/PkOcFIQQ1GHIBsVSOd7gcG3
g2UndRU8z67Lppc8DKS6LV3xlc0CxU6fqXYEpWcPhk2JL62JJLx0wOojKqXAw+QNrzgntDei7ZVl
4/amEUeSC/1smU1wu4PTy2UHtakwJ+dMDPVD0qThni5PegelMtsA5610WgHJIQEMbp+Xg6bv5ykd
MHcI8CH0Paq/wR36WtYvgJLaV+pTzusA/tHNE8GFOCWOm6iZ+VTFhT9sRP7nsQzgHyS5UfowAU0s
3y+C2QJFuCK4LkxK63i+x/3NFI8DOiVoFLyFBFQOnlVhEu4dNQ8I0pW8jDYuuZW5n9Vv8JEiekPt
cjETVphBpQaE7QlFnsadI0vZCApUGn/nk8+VGpphsXF7r7zblGxUdL8AFCD7tdjPuoGAaDg4Eh46
U+QN4DceC7zy9l001qcorIZd7oTTriOjuPrn8wqvfUZlQn/Rzpa9DzKjdCaKl4YlrMfexEfNyZ10
47z+udwWgQlCbQgmka3OUeLi0Y4hkgaTU0k4HgyygtM6ilSdgtvnLunBGOyAc8v/yZKVPMbwojG1
csboQcZs9F1VJmN6zcIk9ncmwWFI1mRMw30RZUW2A2KOtGypVKayd6RO4MwSSJFyFEKxfPyaYhn/
oDZwKHRiLj8dOsistw3cSvRK2lTpITil+IOF5mhjpj5GfXLbpfQZdh24deNUBoHyCpPB6U8K6Gp6
G0GnPTd9439Fpyd6FnWeqm6CNXdzoJUSiqsRHuzThP4VBkv97AAuyN1Bqo+Vju1sMjsMd5E+vJgJ
/P19ggTfgG16qzzgOGFiV2Zk6XOXh5np4pqav3ZEazg82iWRhvAlHKuMCFjpvh6yGjhmJazGzTqn
zPYCGzpzJwIFtzmD/tAzz0wHuh/JlXYXtkNFL6cY8iejCHFswosB83A7Twf1MY+RHAIyrmGYGif2
eJ2TjP7ODKH+bgMA3uXIHB/6oM1+IEqZOLuBcnazl2lc/4RrrL3WWZT9pKXpf2/roP6wU7wXruM2
nr7ArcIUz+ZTa6Q3WvsWKi1ErtiS0iN2YeR8PvUhbDERlUqhtsW2/iWTLDPceHtXbu45+gaAReN5
poF/vtzG1m40pW0l+ObR13FQTboDtWIfdD2PNh7AtaHQkUYkgzicKGkRUVQYHPMzCFTkPB+ekF8p
HnNctq4j/F03HomVt3aGNKoUfyAHnL21NPhiHxM52xN0TE4JJp/3Y4xh1uUbYuU6tGc2hDGj/Mhk
F3NnYiyFcb1leziWSN9YwOomjBw5gqmi2aRMhV107uUh1z4MHArIH1BVMsHLYrniJohp8JGgj8hu
SFbX3aUq3NXLo6ytFLEf80Z5cK5qfR7FDnulisCLe32jTG7SZYOrt/0HcLJkY/utfg83LJz1mZOr
zc/eXzmgbkqpaYZ8j4Ud9Qn/SQxOS3+rH77+Pf93FH3xPRJE0DzNAaJR7Ez3CeoXVzSOor2AA3u6
PHVrH8R7Rdl/FrtB5uDzB+FvbyeY+VHHUnCpbyh3/WokK/75z6Pw/s52eDM57ax+gv+xnUp16HhB
02UHrS3Go1IU+b+fIjiEMo8SmDpCysW0xcg/ZJjcObgCRLZChtb7zglX6V5sTNrK+pAxUWSaJUtn
OYrPkybkyc+ypqZnUbbta9LHAAVUDfU0uuhVsBHErA2ms9PAV4HpOuMjqH5H+UWQ2EDG8F1Y9qBw
m27Y4Sq25Qm3Erw4QIHxR6NFYZHpfv6uwMyJXFR6MSnlD2mPvyf9cT+xY203FlIpAAR09s88xA1P
Ie9+urxJVq4nFJJZOlIcQqflXRFqKFhlE3V3zKuznTRKOIL2YanDsi3HV3RNgo1lXPtc0IjQcGkJ
8c9i708ptdYYcIaHIETyAe4Xw9uu8SeXdl96L6VgMGFkyPdNV6OPd/lj11YVmgQNUoSmqPgvx0ad
LGrn7Ap473QtzM4g1DFq6w74h65u3I8rhxx6l4bXCRkBmlqLwRouEH+yCgtUXmAeas3J7u1MTTdG
Of8kVCnomtDAmGuky+nstBZzxabxPQe4wwlkQ7Nrm7B4GKxN/48VzhqKxuiPGbB0HArjiy8CYKrQ
pQ59L68o9Lhk6WPozmWjiDKGZn8hpaj7PcaxZu82ImuGfZHher7TSz3HFlfXiQ8P1tCYWzDb8z01
/zCKxHAx4KwtRUBkFIbMJo/m+GQKgiN1z+QnAqP6EQdipfw/nJ3ZbtxGFoafiAD35ZZsdqtbsmxL
drzcELZjc993Pv18pZux2EQTygBBjGSQapJVp87yL8jstZ3uqXPYxG5WYovq395Wm8sLIBWTCYLt
+gxNdonhhqwE57jvjdzDMHsekDcC/elKYVveD6OsfQEXmcV+N6Js9uYMQ5dJ82iMoNlNuFoFkLLB
FBOvjQBhcFg/uuQ4h0KuBr8IHO0pD9O9Ud1GrcuFQl1tox5Dvbsut5qmrpmslsFZ1vBPH/QORilq
B+Zp7vE67ZVO9g0lwQWksscP+BdjL6mP1dPtl7618Sm4QJDQMLWu5k84LQxt6zTSOZpGzZudCfJs
1hW+WljGzhm7PsniAqVlSswQVPbVC7bS1gzLsZTO6oRFhZ5QT1tqrv2HXcSMGp00Lh4hVf76HrCW
rq+KwhZvNZmPspJh49gViT+lSEn1WKccsnTUDrGFiOPtVyn+y6+rS+5vXCKEmCaIqXWTK+oh5gWL
HpzR/TW92tT0d2FfF54tS8V7iQnE3u26oZatw/wWZ5U1r6e9OL/pGH11znkBHiLqtjxVv6MQFtZP
xrCY+bHI++KL1XXa53Yo9MyzcLS3vCKw4xJ/6rL5M0Dd+6iVLd2d2y9jK8qBhwRULXQtQHKL0/5X
tmmk9pLJTQUkIzPS/DiMafosm4mKWCvqfF/GWVaqI/Tx4rssOaHuIo1ffNRiS20OY28li1dLlZLu
bMHrzg4QVNIRTp0h+kyrH9WmQg2lsaxzEstPc58/lMiQn2KnNS5zqGQ+6cG/eGwvhzCrs6+338h1
t5D3wP+oYRCMuPIDNAs10sycbmGomO/6Ij2kUeMBRMoeszIC9oba5t3tFTfONuggfG+5Nm2mIdrr
TxCGQyppde2cnSACAO7Igx9livxvpcxvRzfQ2SWp5DpD1Zgb5PVSfTXD92Jyeo6tXPU0qekPUL66
nc+3+UAwTcSkEd2tdeKRxhpJKi2YMzA9zEwp/KgwoBo+L6NGsfH2t2dAc+c/w6SQtPz1I6FBperB
RAkdmoAKwZ4WByRxDHyeg70aUGy7VeQAjE3A4t5jgLkem8glrHVb6p1zbhh9fNcNUMjcYMIaw8V0
aio92YxBoquDHT7LWD7uHdaNyMX6pFnUBPxtDfCh92GTYhFHZFtaDjbEAH/RuvpQWkPmQVrb0/fe
uAkAgvPAFgNb6CyrGA3/VFVmUcz3rTG+oxjSUdWP92aeW09FswWSFgk5F9zqvpkHiTkAhck5nB0z
vhihUj7nsUYYlisr6H3Eht6OdScK2wxzkSTYQFaMWEq2akgVZ43ab1Vum4cqX4J3dOKyPWrn1llA
XxZFGBovGJqs3uEs5b0zskfPUyWPyLuid9zQk/RkxI13urMbSzEdRLWb8b7QBV0tJS8gYLTZ1M6R
BYreX0YmH7TMDOlPFbVp7t8+d1s3B61ZaFYicKGusVourZVlXFAuOoPsrP+MuYYYGLhjOXWTjBr5
NC9lOT1pzbigth82CMQMDuzpQ5qqDV3YFjarP8mVnO3c7xu71gYYQwuKvUS3ZhXjEECp0zyEwp/p
UvNlkcMvk1FIT7effmMRR5R1lG+IU11NyuQo0BT8ms2zUqmhp9ApPEsz6P7bq1wfDdHQAo0Djp37
eZ16tkGt9LoALvZ2WX2UzN6Z8eyKTcAvS/IjnkN9J5heRzgWFBqqNFIMtC9WZzFF6dJqFfT24PEF
HztTz49T7FTPJdAgd5mj4Stco8JzEqPdafpvPqq48OnhAc1eh/FWCTotkQcLkPs0n0CNVQyTNNNT
IdwyidTeroqAervBkJN7g0H4VdRJHZMJfw0sNximUzkFyl0zjNabr3bkfkQzSkWQmBxwtRd7FaFN
ekTWGfIyPC9ZCx+KZvnpqEP59veHaimNIrHrmbivrkHd6odUHUFkopqtPqq9Ayy6a9GdbSTluMix
sdOlvE6TmDRCpEE3j4kxiruvr93GGpLIhHkFhADx88SMG39CacIbpGC6SIk+ewj3vNW1XAc3JFjZ
JrcR1/B64gcww1GXtmKm2jjmIS6xB2FDVb5QgP98++hdH3BQi8AXxITNoU5ZdWEB+/SsPwV3kxlH
H4d2bM52pYx7tlrXMVsswxWL4hovcc0KnrUOjUu4fXelrUuVJylKeYCSiAevrKZ7I4DNxeh7AaEV
J3ytkYxEsk5ozIO7WTazU9tX+DGZdXAXKfUe0vtl7vkqV0K2krE+OQnNcuOKvqZgdmbnZhNdpNkG
lxkhz2H5cp8ig9TMevdrzqtxOpQor5uu3GRoEfVGV/woFicp/NAyChT8p6n+Uhhl/nssaDod+6Wf
SzoNWfkzYl24YvVYB55u9FbmJUsN3nnSbMl6r4V8M9UNQ/xq3WxJdAuho7jPvLIoUdjNVdTRDkuf
hsGBy3T+otVB/Xuc0wQ8IcCuHgUpAB1E9hltY8Fo9Yj1FnaJ6cxmK3qrG7xqDOr3hrTQ4sqXMMKr
ctHyL0sxIpK1NMXwZ0nC5g5ckaEcosJRcGof+wzCh7ykT9NiQ4N544YVL1yY6DCZpdO4rplgIOZF
gAPSJZja8MCopzgXKgCH26tcbSFAtpxAziAVF2DRVZiRIwmJgm6Szi2YsM+6XGmHbFH6xyjgTr+9
1NUJfFnqRS2Cla7gynaEDIRhgM6wmjb2taFR75ci3wMRbK7CPUA/SbQF1jn9kvW9ib4HzbQxc06o
SEp+AX9t51mubjfkWpAvETqfEC2uut7V4jTJYBvBmeGi6gdWl3mKpMZfA6dPLnozxXveBhvfiS43
urkC+MaFvrp4GIW15oJH8QVjbyRrW9k6BWDx3Cga9qqia0AnD4fVPFMKpphC+/71VVAqs1oDy5TO
SxTUn6kste4gmmkPSpcsg0tzYxgOcdZnI1THZeSoRGZ3wTIwfErUZHpSi0l+ngyti3Ckm6TeLUs1
sX0ObvGT0XOzN/ra+OREJXRWRLzlc6zejbKYydRBZTtbeZF8lJs+/g65Ut6RDdK2PgFLMO1gDAo8
Z3VDKmEqZbXpQKyypZghfBSODneyRokxN3Dl7tJhshe3DWIkWmdcr6S7kKE9HuFKZ//IY0eLPmpF
KA0ovg/GV5yAYExFSEVpd2mRNrPL/LGz/FEmeN4PKPaknhEZTfRRCabUQCwmNxNkZNXOOElxLLUe
rIP0RzHpw+y1gwFeEWXMggiHwqDmG1Zf18dIM4KSVrcM1gKc0fKHLnAN9y0I1D2H6K2vQKqp8hd1
EUrTr3eNZCSKgXsBfdxEjwi29XzRghpC6e0osvUVBKwa9SDEzq+iyNCqo1H0RXCudan41Rta9K5S
skl3TQTs34z54iQAMBNXK1qczrokUgZEPmjPB+csGVJoh4vqGmqWP4CkG/zbz3WVqYuloMLQqaJn
eDX1Rki9D7SA6cQcT7o3mug+5Glm+7O8DA8tja2TVGClU0+m+fv2ylfNOVYWAnQEFxq4V/3hIUKs
UrJH51w7QBTdak6NuzinLYB2Y+1JNpKMqpkBr8uNxQeFX+5knlsbB7QEhTuiUISc1cYZlUXmOm2d
s1EE0WWMzMVDDSA/3n7KrfcLgkGmaYv0AAy519sTvcxlMALJOetWg8QdfjTDKTOi7Jvg8t1J0vij
Ga3WA5T35o4B75eJk7iOmHKQG75eWSoBb+G0HZyNcdFOVaPJpwmUE+jiqnhrx4D8nbPMyWCWRu9F
vOq/mr+tPqDwJ/ZrYDfpQ6HKxX1R99axqYa9ynLjq7FVQYQIMePrNt0sWnRoroQXFMXbf2otFIzP
fNiR79v4atCqRF3CeJlaYfXuzBI2x6QjQKcNdvonVIfxVAwwbP2qGZ3vi5JrxDWjiE55WgU7O2br
CQVR5wWuKyZFr1+mlUq23TEFu1Rlb5zg32vjQdZhXB1u70zxDK8za4DO9AIo0JlJ0at+vY7TLWnB
2CC8LLD7fHDmd0s++E7cTXd4muz5am+8UUFVgyZKq4PdvHqjszbHuhqF8SXSqtrPMss5Vv1sYqpj
Jp+1Wq3Pqp03Xzs4Qjub86rCFDwkGCocP8IcQ7/XzzmlpYMIZRNfMhOM36QMxqnLsvQTjFntPlua
P/Djg52Gy0uEXr1cwJwIcGFSwWBqHcHn3ARmaGXZBWpCFfj0liUkhOwybF1rtPvJ79oyT45dnJTa
XTAp7XDJQbQBWxui8EuGn+/kzqjE/YLJrxruoMdF5dP2xzlEdXrDzdqy7VxtYJu6rS6FJ0WaTM1t
nMawCWOG/H6KNCW7NIPZVZc2aoLOLa0O0/QY9ct/7XyGSyA58Xmo+kZ1q9KJH8HWhl9NfHe/BqE8
/olDGZuusAbr5Uado/4Cb5F9KzArCH0TMaDo0TDw4+1SQ39iQLs8WmxYyPqLbM4eWsv1p9v7dfM7
cu6pb0GsXvV3a6dQ+jFDs4AeOXOvfFE6xc1VZzTcNg8r8zTOmLd5E5xgbedIblxVFNUsjG8qPYoX
dshf8Q29lhgp8zy6JFafdadsSENwjG2oG09l2jbv2PDjTwm89HvS4l59QNuVudbtx7/uk7KPX/aU
yMcJTqv7Kla0rB+1OL7MSdqlHzODaxs8IxN7iCSEJbdHUXXxJNyTf8JQnz5M+BXJBzi+beQptTU8
L4OWSDsVyfVYm5+FuiG4e6T/oMiswpU5jUHYdoTKsmjbwWehtvKGuoLZMjGEVFwnV2LjpChD1Xnt
XBuZa7SmXrh2pis7VeXWdwJSjKCUxiTnCqmi9wAmaAeEFxUW3kGMOf2kmoPHLANjFeQm/qxSURzi
CcJhytD41+1PJB51fegBLDL3Q+/xuoAJ5qEcGycPL4Xe1K4tzcZDQFK9cw42MlEExjEyAaXGplzP
1WebChCiFauEVJrAntBEYZXjWC97oXN7KTE8ZbQLWnuVvFCGtlbgpFwRqer4XT/pH7VEGQ9oWNQ7
eej2UjTbeSw4uOv6uQp7spgkDC9JPnY4W8n6IS+Wxe2Hfm8qvLllKWdx3MICU4CNXt8IzZhFRYn9
4TkrUvMe3ZnClwLN+KRJRfs4xSUKYXKReTIKocduUmB6aUH2z+29snmcQfwLCqVgBK6r3RpnsThS
SGR6Zba+MeaMyYHrpnrfylmCkgmWsflpSvUITHdKeHuHn0a5HMpQG7+VuiI5rmoW2p4h9VaQZQcL
Ywqclq7gqXKaLxZRJLxwtw0/kWKfgLJnofzZCrr2HklNGLXqiBHc7bfx0p9cHR1Eo6hEyMfxIte1
158Ez8mBCaIUX5i6oEFfY5zyswSX/qOcZvlbofb10zBbWfGkJkOJckkt97IL2y9BXydrKEqdrrOe
UMBJPi/I6GZubi3SD7wBh8Irll75pFXOHLlxUdeDK2ujpHuo2Cj9wTajma6CVDXHodRVON8OF2s9
Vi1svD6xnvFEyIyLBvcPq6mowbc2WqL2O+OLIrvPMT38F8vfgco/syofR7gXqDoyNx4KQBGw9TlL
npK5rv+VkrgcvRIeAAB59E7QRsqjRPPTogxaIuNc/mhtpVRcBOxrdNkSLf9AaSiVX1vbKO8BiLba
c7hMqZ/r7dLe1+2U/KqjzPgdh9H4784HuQ5lr77H6ohU4WzPqcbuHI30hzrElj83Vu0VerrcvXkl
SPdA1mFxMuBcx5h+pnAayYMusw7ozRjw7SrGwToU8WR8uL2U+NGrTSbmGsIrk/GQtS5TirZGgFnq
4stQOuV9t6CMYJZNebi9ykYkQ/2TWoi5FwLW6wvRAgSL5cCUXGiJ91/0II0fCyeIjwXuOTtp5rU2
KUBJkkyQLYAJ+NMqQNOdRc/XCJPLKDn1j3aUl+8zzMJ/ZLRfnvuqG9+PTZX/UOohru5iORrxWRq1
vvJH3Q6+337ujdDBvcubpaxHWmM9OYoMEMZDTX4C9q15tLsFDSKsWY5MfC3fKBP1q2Nk5s4n3Shi
bJt2DFEDhOqVoEfjZFJRl0p0qdHa8iEjQO5AAPkx7JvOw8Mk/PwfHlIM4mhTbnDFEObql5CnvCRx
TI9JqJU/h0ph8ccsDr4x/Z8WV6cLpe1EyK29ayNfyQwE0MgV4oZYiLQTM9tLRLkbu1phL9hRR/bT
7ee7xpixo6hXBC7dwHxmfQ/P+JJ3ljpHlyYKoCgDEBw+yXqGaHcX6MieVWH2QYKD+asuguncDlWG
1FqLO6s/5mPtdZ2cKMd6GeqdD711qgQ3ESIDm/1qThiqUCWaPiL7V5X0cZSs8TQGtvOQLuneLG3j
VQvBPYpF8hDRnXp9F2XRYBZlVUcXNRrk71ajasdugQV5+01vHBcHgVl4DAQLPMNWRxcT69pZHD28
1CoXzqQth7gPvFlOZi9IoVz1KFi8PTIB5+CapeVHi30dasepQHWzw8q0MLLsoJuhfDIVBvImQi47
UX3jXIKtRXgezwVWXDcXEBNLJDkb40s1t9L9kNj94xIn0uxlZP3dsZBKtd85IRsdBopCIVAs0D8M
lV9/tgpErxIqnBBZy5p3NZn3c2vZ8z2yovIliqP+3jBbW2LCl0i9f/tjbuxOcWiYZ4mjczWfH9TF
tHLZpI1YaflJt+JvQy2VH9S6/n17oa29iasE3BTQ60ABVntzTkEZDeJ4lmgNvwcu9EMGbrBTRm0t
QtIPWhlxD7qIqzcZ4IqoLTQiLkqLz86EgmjkR5re7NFAt44Al4EAwIBCu9okkqEUcdTxMH03PNe0
oU/Mrq2j3mVxA5FRrry4gVu9s0+2vhW1Kkgx5o7XOGyzQIkFpz4iiaQHH5pqzD1bwRfGLOc9E+eX
aLnKOAT/nVYeNCwC66pmh7GhtaFZZRdIvFNwVPu2Tt4jk9//aXQD5UfoIyi0TV2oHzT6jZbLDKP7
UKE2AXh2ib4lyYCapBUH1Y8WqNAvOQz75yLr0FzMC6Oq3dGprL1k/PrzG8xlRDaBXDGwDPX1QeII
6e2cz9ml0mysiPpA8dEarnYaB1uriLmZLDpk13Mb2+lJdq2QDtlYxIcEXRR/rtPqzQeTbazRteFT
Q+S+Cgp9NEVdVyPJuJjZkQ2fnZpGqc5pA9virUeTYQ10EjEEZmhzVdA1dqK245hcLAksfZW1ld+U
+Z6A1PWZgTtFB4jjotBsX08D87nr87BLkovcof/qql29dB76GNb7oGMy66rVpDT+AORkD4rxUoO9
3sxMpEgLxJwIkuR6FmxSTKEsGecX8EGaSERa1fYGtW+mQ4UtSOQmyqI7I0VWWLYn+rGm6UryJP+o
MrX/XCAPOhzGpIdSyW1qMmwa2vxXnXcKJlJ1iKZhBCYgfHDKOAL8Ckz8N23I6b2BfqrpQYrQ3+tO
FD/VioleSq06DUiKMtemw9IpGbZ/XWebPlqlGpDyKFTnE9+rmL04W1BuN4LBzmAwt3oDQ1vJO89u
hDRL1uZ67JWVrP+zaCV06cExCDlJOVMA6lljIyZk8I9v75XrGMSrNMjb6Z2hZLieLwCLB0+pqVyP
RZecMmy+fbWsUq+0UmcnmG9tGMG1h/8LVudKIKcK5miUtCm+TAicuiBWzZ962oDztYbmGU4KDm1T
+2YsLpcg81hiLF04lKBXIWToO0WrU9JkkCPKXTtDeJFLB0u4SZUOwDnrnbN33fgDrkJBZ1LcgWm+
6ui0TYfSUZFcFLs0skOcRvqvpDEDRZABU5RiuYGO1uwUow/ixfqlhjUy5be/6XX+Icw2SHcwTNsS
3kqiVGqDgfyjSorAG4I5/EQvOrtv5zF/MDu5Putq0yMrw+/fWXtrP1FuMubgtV8jyhuAWLM6snaR
ZY4n8I9CQ1lHFTfba/huxW3hdGZSh9CJX7/qVKopcXL2U4CIsD/ZRXVXOnm3E7ev80fktUmmUD2h
I4Sy0+s7KJu1hXNrphdVyr0yy/NTQP/dlWukXYBd7OTiysb7w3NIFK080rUURphkqWSUYGhCtVdR
BphD8y4B/fbJjoo28EU0mA5G2MI7tge6OW5Tp9LDkIMqauI48woJ68I7c0Q2zAsgqt8ncrgnlvIC
q1vFXzrLYoIFBJSLc/VOppCIh64Zd1mIM8BpAf4CEoaJALZMHfLgDwrqgrJf91X/PgwmvfPAeQ2l
H/dV9knGgvEPVsD5cm/KcXk2VLkTstaNjklxnFi+CcUuOchDbENAzOSqPGf0v6QLPjnZ4Nm28IMK
EGKZ/Dww2xRsZjK0O9t4Y28BNEIRxBKlJ/qUr7+6SScjnns+g4IayCc91x1XQ0d6R4PREipO6xfJ
eBWzTpgOICZXL3LR4op7HKCRYzfTfInRi1fc0mQ+BjRPKpp7AJ1obvdxbSgfjarUJU9LGV+4rSGo
bCqwvBw1r3kMvMSSi+cgXHREPWCkT+7Uyx0t3VbvETYc7NJVsT3Ij04PONFLwiJrvHCa7XfUI0AY
Z7OSF6+X0/hX2uk9o8jF/Jn3i/ZklPOouQoQudiV2yhO/FSdbPMQ9pLRHtoMSpev9LWpHsaB8S5d
Fmv6p2y0XPeGcQ7vytIYOzePFfl7XcXB77wKzEfFnHFxsADFforHTPsJhR6JxK5wKuc+KBBvdisa
n8FxTpfhW7NEueQSxFFayEIpGf28h1D7YIV0B91yHKXm4GCl/JkMS0qPC0Zj5znN5H/toLBGV9Kb
7mdeDzPnF+xmiBYKqugunY1YeZfo9fSP0uC8frQhwBvkBbO2V+5udMeoYoBo8RQ02a9u2dmMcCJC
C/zctBPSzPRKD4nehF4o59N70Sd8dNqkZGLWFe9yqesPHTMUz7J6dSeavVTW6x0H2kkUVOC4rgH4
oarl6TjbZ0RLNN13wiGqDnXS1s3j4kw1J0uN4vA+dZwxOeUd2QEK91Ia37XJ1Bhu1zmjcwKmFcxH
TRvRoM8tpFVSdJAN16A1bz8wNpn737LSxJ2HUBJt75zt8lnujTbDAXaJkIwPG/g9kzTI5VPV20N1
LLt0/JlnFvYA6J4r5TvbXpx35jKb+qGJzOZDYkjJV7vC4BUyhp7m/N+mll/e5fPsSa01Jq6EmsC3
uFzk9JhbcgdcfI4pTJZIz8cnSOUcmBlh9OIyzH15Gdu4x1aYADMdMmdW3svagl2c5bDPdoLJRuJD
cSGgPRxzEgNxxfw1tB1qxHOWqXTOqoxLbq3mteN21FiHUWEPSGlbHyIy3Z1VtzYdyyJQAbecAdN6
PBeUArDbSPY5Qp7ATUzQG2Oal4e46plm9WXm2XkbeF1LOiqr1XiP6lZz0tp5D2K7kY9wPVOO8Ftg
+l7hSNBYTxh98EOglh3GOl0eJXXqfGZRxmPXyxOq9rl1NIy9RvDGZaoKbQvEIGWhQrqK4ha4AUer
xGaXneIYtInsJbWjH4VU4+l2zrXRruSiYmZIJ4RPfdWqmApGrTo+AGc7nbqPCOtg+5vYYLDdVluY
AZt5unxM4gHJfauWmWRCCOvjT/0oLd81FfGEGnFG2E5uGAdy8WaEGbh/shjBkKSSvmrWTFiujEJK
xJaazE/jfLlo05jvrLK1z8XkjPgGSeQK58W/yPMZkj3ehonEcAvg7Kc5dRpxe/TOZepTC0dmI4r3
MkFlI+sWzAZm7Qbo1ysEHcj80erqSDqHQdZOvtaEQjQxdwywK/wrHYR+V6ELbQzzz8mIp9/Eou6J
fcNwtUhnBdPeSOsc31QCo74j20zVQ2BVw5cZoBnDPCuRjvbUML9PqEmfdrbO5q8X1SzpNpDq9ZyG
dvKoqCH89GohUoEjZaZtJFkLSEDJ9YdZw8YC8md4rEpFvp+CUG1c6mLDgw+mP454pXitNEjvHW2S
jovdy8/h3I53YFGkr5reTqcok/Y0fTbSYgTzuNGonYGhrqv/3lms1omAHBNHsnOy5NFprPT8dzJN
6ac4l5Sdl7RxlCHICCUmuifX7cYoreGUdKwHfSr7lcEwqb1y6JsPIZf+HvNgczEa4hY+2CgyrNvT
HeL9GNeZ0nme+uRACwqXFnSa75BiM463P/5GoglXndAoEFrXUo4l+m+IxPBcDJInT1nQby5nQ9up
Sre+lsA4s6N5HL7b6xuIJySdigpqhAzoSVUvma/TIjqFJEKHqFT3MHZbL5Dbji44lLSNfipUlAZ7
kOA85WZ/MMisfAkfdRc1jbc3UYnsQgSMaYyCFfeqsakHgTVloXi0eO4eYKbKSC/bmH5lQ7wT3zaf
CqAu7TvBE7uCBnQjY9Y+lc56NcTvesmZznQt2++5Elnu7W2xt9Tqg2E2o0RTmHC8EGU5WrJNaw0u
8ecwiN+sbE9nnWvB5C+mpWAbXu8NCwzgCM03OCdY8kRuP2uNh9nLeDdZBJHbj7VxQ9AWQQlBFNTM
z0Qk/CsTkppOTcCUwDdP+9Bv9SV5jPIhOVjG8r3uo996q4w7F/PGm/x7SXuVA4zFYqSTsThnxYyh
h+FuNz2XaKcOJKftHoRg6/loF4BZeUE7r1OuWkBsZPw+zpVtFo8SDjX3ad3q94XZoj47hiOX4GLt
9NW2nlDYY4iuC321NaCVf7h0bR/YeKzK6cWMenqv5aIeQ2Msd7blRhzBC1MIazHcQud2tS1n/FuV
tiOlLAepOyzIMh5GrcM4T49jj1Ld9G/vl631hCirwLBhHLCeAcMODvqhQN0h7YfkGHfj8u/YGt/0
rlMvsTk4O/X4xpukOqPTwxiUdHXNN4+VuJCyRmBNoghNYgPXihzjnRPSknt+I5tL8a1e7s9rHu1U
xvAWYRtcCL7jg1YY8yNdH/NDb8M1uv0SNwBeBjpoCHahxMFIfT0PMMwM1zMzEOqjjnKc5lzyqqnQ
DxO4jJOkWDOFyAKxFoLaY6NV3T/5mBaeqlTSfRjS8b79c7aenLGvCW6BvXQ1idJq1i8dFXIVqqf+
DAHujpxO8kM6tTuolI3jiP4MO0dce1x/6utwMzRDMFoD3D680OaHqi3DOyWW5GOzhJnftMaHSSqT
HfCJOAKrAhtUAPcQ43r6py8tn79CnNzmGcL2s3RO2iL0nblIPzKLaHb0ijdf4l+rrJ6skvPSxP9B
Og9mElOPY2vpJk4du+hCA166/cW2Kknw+XBf+VrCzXt1RfRBtugd9m9naB7WD0zRjfOIFMVhCGAI
kIo62ocax7b7Lpicf5Q61S0vXjSgZHXwZpY71QWECzGtoMy4qqW1huI90UjNqlnOLp1pZRcndPZM
JTZfLxJ3Qr4G6v66YpXkxAqTvAovrWZMFzsDRGMbUffoOPl/GNbxTqEEkCYJvvTq3Y4gCpO6BkRr
TxEQTNUp7rIhf779BTcPglB9o/1AY359RSBE4DR2ADQ6wIXDna0ZNxAzxWkwQQZ3yOLW69Nox4pr
6x2+BG7gO1xPa50QwEnKZCGQe9HnsKU3qJaYw/I20wDS8O3H21xKiEoQ3/jbuhgpCZ8Z+mXoR8PA
8+Y5xWyjlfNzgHzbTr4uPsf6eAPqQKQbAsk1sJsJWlPKNbUaAq3Zqe9tGcmVPj0iopoc8n5MvlGA
GZ+7cPoPLWnAiSbJJ0gWweZ4HczGCQEdxKKJ4lHlnEoktw5W3M87A4it8EWBRbuEdFrMzl6vgkK/
Mho2Rx3gMVogjSSfU1VNd+4AZWtDUjgKJQLctmD9vV7G6hXGrQ6SZVJjLKGLRFUNirYbZsU1sahq
7gJr0X4zIGOQ2izKVB2adh6aU54thuhbTUPlMgnonIPlWMBpxd6I3DJb8n/lYmlan/amujcK2tpm
QkSZuoZOCins6x+tqks0YcgmnYtBni+L3WS/nELVfNOalP9wYC2g+0zxECW8QhOik9WMcpXR0Chz
+yBgVG5syv2p6orhmKZz4eZlmexwzbY+youzH9ptdOnt1Q4D2ehEjQzcTArGAe1HBQtMjCD81JA+
mvYMXQFK1n84uoIMb1Ke0qRbd6YcFR6Nimf5xVJC/Tktm9hDibv5NVvLt9tBYuPkOi9Nb1ahKl3v
7DxZlKpNgLlJBUpJjBP05l6LQ+UR7zsHe0kjzJ/NTq+WE9DSvcJn41hRmxLg6UTS6VlHKCvB3woH
2PBiTIBvXaWRwWyigCvvvM7NdeiB0QkTOJN150IvAzOqWwOWfJNWozsYo3UcsW3/+fZ3KRwgwe7J
5FfrdxnlKEks+kATE6WkC8NmRK1mwKDMe4MLsvOd54TQBLH82Cv3tx6Q1iL5rAPO7ao1ozLsMtuA
NmvT58MTA60aukmzdylvZTzUw+iXI0BjcQZXYTDAF8WaayirUSQkWZe4bu0DZAWhsVvNC23Msags
P0+cPHChpowT3dtoZFiyaL3laU2hVTvJ7NaTCyItGAbQmlfN7NKeQiMpYd/nujw/tnQfYARMe9n5
5pNT4FEsCDAoz/86yBkZAokVZJUz7AjlbqIzfcEWrTyEJhQPLZNU8KB5+Aj6ZnKdqB/OcufUh360
651uy+YvEbN3bBOAGF7R7EajlwYOrX3OJJRMDnkEhAFeuBHXh8KcLfMOCaIeEUe5xnFapVDxK0Ra
mqMG1MB2U8kck52ftHEBOKDpga6IWvRKkcQAWtnMRhqc0znOjg0onQctmZSjAA/+h68NJk2oXQDg
v9IFzpcyQFwsZp9bcuQbXZ340lTvEZA26mukE9FTJp1A2HB9o01zEWhtjS+FmYKgiuoqvBtkJQUC
1ASHakl+3Q4bW+8P5BuvTqVbf8XQcyimy6wUzrwmFH+5QRqiKgYcZIY0e/tdJqwaBcxIkIvXnQP6
EzXaVKGEiFkcnFqtTSRXN5vqYWgXQyMTjRTNTY1o+ef2I27coaTZREVSE5SW1jjLEjH1DoNcSiV8
GE5NLzUX25rD+yCxsb5AguAytdpeYqJt4AgcCCUEBkI+5dbq5o4q6O0YiZLfV1Kh+3GF+JIXR2ix
MP8oKMcgcvaXHk9vzU20qPnVNzZWXVYNSA4qZsBFL6e6dICEYs13HVSN1O1hQZde3TRz79tRNn6c
F0cCe9KkIEWVuJ8SFyuO5AftxYnJer7k8bFD/ugr7ptp6MH3bb7JHcyTD60zDLjMAYK6S6rGtryB
EBbupJRb1zshC91ZxCxBIK3iliVFVVxXFS1nKSoRlZ+s9KGeK+dYWwmd5zxqy3PkpA7znyo+3f7o
W6EZCL0NP5/wfKWwmhmQyAulRsRbVWO/r7XulMfBHopg67A6Gr0QsFViKbH1/uoslDnzdXnk6pPq
JLsz5EYGp4rpc1AZWJyUWrrTV3xBV69qHS7Z/y+42lVNhWsixANUT63SpL/e5p4Q6H4fTgAE+ZPj
6jPGSBmAN1cN0PmyYiYlt1/t5kPTAiRK0W+keH390DiLo6MCL42QUdXvJ8lpjvESqp5Ua4YbOuXe
pPQ6RMHfYZhAPmojGfgyafzrJUt1mwwRmjH4lwwYSA86yj+wEnwzyPaKoOtQ8WopdfVoZQLAyEmE
bLNtFT+XfBk9BzUlj9md9tgyp+Yd53tSQaLD/vqb8lBCupmRnbCwWH3Tmgyb6SbfdEpU3mfggIcE
hOLbcZANbmb+j7PzaJIT6dbwLyICb7ZAmaaN/EiaDSFpvsF7SMyvvw+6GzVFFNGz0UYKZQGZJ495
TVd9yCK6f47UYUCVm2/2PV4ZwyBKFY4o5PFt4Zd1hr1M6hAHmlbE7+JpKZ/soamXhxRwa3iwg/c+
JucE+QP0ZW+lsDrRjaqEk32QRVH+ooVdj5tKOL3Pqz49uK/3lqIqRLH3N/li22qc9GjW0zYH3Go6
td+nNiZDSBWcugz16/tHYm8p+l9Yldkwzm7obXJb1nLUw4xN5kR6nBUp/6fTRO9bszZ9vr/U7emj
B0avgRRsFb7b9o3yoZBmrh0g1tSeUsdtYWhjdM7CMfNpkiyn+8vtpHyst9qvrSZo5H7r7/nj9LVd
OifRiGYuUon2Z9GWoTstIWhkqVBOYhhmEGimdsaRYfYxusqeamysvClTtIM2yO1tQqsF5gGdEADm
uKO8/iFmPsaiFvyQcOzT905lOJ5mUpsiW2B5+jQbbtJIYL9LYRwYeux0618vvV42f7wDRI5yQwxz
FjSLLHcgdbq6N06ykWXPi41Gn1u3SyJcWs8QiAul1YIBU4E6GPJQPndczD1vr9GOAsfObYAVDZoX
iB9yhG8kDaaBIZagPg/UEtuIsuzMSy8tyTkVE+VekdePmuhSvxfC5qO18SWtRvk/bP1VfRGHPGrc
mxq+0xXsKtgjQdYblheWrfxdGYbeM3E3O/gOe1ufXs/qjk1b9gZSIuSooYUEkSqrl69IKZSyZ6NG
40tdbX0q6SQcBJDd90sCQ7KK7DQer5vrQIt1tCoMKQ7CdMjPaqzQ4UrmQnMHJTT9Sgv1k9EStypV
id8ZDT1bLIjag/7B3lOTyayYXvJXauzXmw+dervsIthySpPaf8ttb74Tc1aekdXoHnUyuCOBsd0F
eb8YdIIPuqFyWEqahrlD3FRstpZRyPnHWUqLR2uU4g852tAHqdrepUuhg9wCCg9E0E2EqeIh02qM
boNiQKnCGkdcBssJo7pySGdKWxH6baprH+8Htt2nBN2x4j9/t/lfv9Y4IvNPBZpDrSOm71Md924p
xenLaIQMa6PkqEu9d8szqvnNjYHatL1l1aYt5L6048BqTNz3RqRilEJ8n83QQJO/WDAOjDNvplp2
y3z+5/7D7u1kVJyQlIdZQjzf9vQMUdGmd7CxDJlT4S4YKYhcKgpqQxepN5dzgW1WoLaqdcYoYHym
XaZ9LMUSWwfl+hopN7mOQj8Wdh2iYIg/b7612RhTnE9DFOTMs90cgYVP9SjJB0nG7ipUmcC4NQ7N
Fr1l84bt3GZWNCeN9g+duS8NkoRfD97pzoVEnY5zFmN++ojbfavR92iG1SJHLqXFcGkT0UZMlqR/
HuQaH+eZDkEg27H1jZObZ2BfEU11SwG61M0HML+uFIdL684Om9HFNnSIvMXEcxw3iMbo/aEUq7dk
lWXS0aW+3pXbz7C26giie8ZfOXm2kxQKpbipN44njfHylE5xZ1+SIdHla0qOU5F6qv23qJCF4Vv2
JD8qYVb/iPohfDKr3C58coHqzfYDq/05WRSC7wDLbtqYIzyMvDQkQGVSNJ6nptfOMVj6f9S8kj9M
5XIkhLe3VchcaCiik7Dyul+HAbaKJQlEngMVXnpgqCHiQwMc2vf3N8sOPw5tfhIoUEpUizfzMPR+
pJguWBQUeZrbLiS5+EccmvqXblEbdkIRomYINSn6oQ6WMj1Ls1Zc0SxqhbfAfu1etLnKrJNarDUJ
9M7pe2yZIARqW5Xsq2XkdouokJi/gfK3frYi7eWLMnHifdNOG4QPlqL4VNkhhqIuMx27v44oijmn
aqjwezOgodrugvnEeB4nJBquc2/PizvrVfUIus+J3FEo2adyrlXzWY7ToaYNO0TtRQUr8bfFf5L9
28fw04HWtpF16mpSpBN8mSb6dPAmd7Yu+a+KFyOwuZtIZqlLVi1zD0NXnrUA9Lb5MnZdeb2/ys6d
xNyQgEm0ojm2jVPCSSoEAJi71GklP7b12DyaZdIF+ZIVL7APvzhVqHy7v+ZOEUFZRCgBF8I4cTvh
7kXdqUXF1kdnofamQi8eGmbAPgyS5CAA7Fx+QAcgHTNLRzJ4G7q49NO8WQANzU31q3ZswTfN5k+Y
fTjvwsgph4MkcWc9eDv0DNYLkKH3Gkr/SKDn0I4AlRRABEJthkC5QgbOTS7RsIokrZ086JZy+uX+
+9xblKHEmjJRcN7MBnHpzZt5EOFDn0jKaRnVn1a8dK4510gz1suRJcTO54O/wbuEOUpg3XbpGyvp
ICgxnxjaaiTfjtbozb82dK9KtPTgC+7ELcCcdG65J3/nhq/faKRrdSQ3K/6jalCIkDHFAzOoHVyk
O68QyU5wsKiLrGDubQKsQ8KuTcarrcwQ5dyodCc+maMTA4F22qU61W0Vmf7977bzIn8jhKg1adeC
jXj9aBjGGh1qgtJDM+oNmoeLdM7qlPEgxe7BW9xZirkKUIiVC8GAZfN8eTenMaJlAFYaUZ0tytdn
UWtx4TX5YeBSdz7ZmuZSvKziYjf9byigpqQuWh5Y6C6XJxEq0DHNRTaEaxiiNd2EMvJXO1jJ30lR
DIWrK2LKoGnl+v+yLG2eibj14mstzOVTnaloPE9RbJ/12Vb+gstjm17s1KoD8WqAIySNffdTEar8
j2ZHJoYpVTp+snHTOnIn33sukiyVzj4tnZtWqz4NdAgmKQvqxGkRu59rP8RK5CAi763yu7dC1wPr
1e3x0rmJjCmiBjf0Jb/WIxI3jjYf9cL2VgHVCCuMBJX0Y70X/gxUkRIltibyACRg/5TAy/K6qj8y
VzxaZRMOh4ZlRrXLg8QASqBNZnxWzUb+D5t7DUcr74AUZ3ufAM+HyQ65JKgLWfJGjX4R87fqrANO
PYgT6w9+nU+CFSBIIIb7/+JWr18bqJGp65Y0C5QwSlqPaqI9hWZhfxSKWUS+NhrWGeXfq2Zl8UGR
fnuEyfJpm/7uXGK3sjnCDnmhKU96FiylXmLslMiupos5iKVhPihe9p4S1CIDLGsF2m5xYTHicyVV
dx5oMSS3S9yl3XBurcmOvLyEQP9LtQR6BXqhhUE/zRBw7wfG3fWZM0N6JpOEvPb6LSdtNjKJ5i33
tVE+6ssYvdA/lV27M+JrEU/pCzQ2+QyjrDtYefclI2oFpp+i4YbX3atWn4ATZ+VFVhYPj3j7pwHj
M3JttT7at7enA1Ugjh8GMyx5kweVY50PHUr+QQIZG4/5OX6CmTdc7r/M2wwPxgAQJOIW/P4b75BU
K0fmvCWEaST1StT7JqPw0SHoKleEDbG1ifvw2aTxcjQ02mmprmQF9EBQryO53O6jVo7KodOyIqiQ
oPgSVu30nOepKZ8K1MJ+xb0hPvRdafko7A+PmSZFmZeVeZW7po2r2H/4tLTtYFWDobkl00cgqlM0
NXJ6m/XnJi6sh9iIVR/Wcfz57W8csMSKEl3zwK3sEyhjtR/MuAhApudoCzvyhxnKuuvkdfe5dYby
bIGCPBg673Q+ENhB+WkdBCAjuI0PnWjo3RZREZSiqs+zGaExoRjT+5FOsz9Y6j9zMziXrO0RZcy7
8kTP42gWvLeh+dLsNPoma92yObfSGKJXYGVBS4P8MjS25qXgeg/C/e6TgkoASgoS5XbiLOl2pMih
kQWT0+YfMDoVjiurk5O6uVLHK8p8nJ+qPopPtpkUlVvW5vhlwcHwCJx8mzWugNbVxh7AtX0TLUJ1
hK6OzV2Ap0q2uLVmjT/rDNon0plTdCqV7L8cZqZnBGUFKPQNDagd0BIeyAtWCjHuOTaX6+PYMfT3
sjE0G3fIEpF5rSpa4+D47H3bP1de//6PhIH2N75GXZoHdiUtL/rYmAHmxe1B53t3FapdWhTM6UA/
v15lokEaFU3Ip+0cowwgAYbonCbR4Pj3z+jupwN0gsgT4L8bUd9YHqk2HK64UFebs6H9gxLVT4y+
VK90kG6+v9hOCCYaEAfpwa6lofr6qYZeniIr09IgG1U1/cycJPuq4pihvstMK7xghFA9yPIwXe8v
u/OMUPsYaREX4AVvWz69PutMqQ0037sBBLRYqA68MKUFlqhZ96iWgzjo/tz2fhEvRRgSBVu0A28E
34F1ijpp6TWb5Uh33R2bUW2ebKmXQMXalfi4yKrQzk2Z5PG/HYpU/bkYo17//PYHByy7ChfS3r/5
uCgqqRlLJ4ENIPoZSmvl12orgMlV0VNsDUeiUDtzM54bID161PDdb7hCgoDIaATlGVsbMMmKw9oX
yaw/tfbSX1rLxDokzpBcmtXOwyun9bDCfcykSPlOWicOPvveblvvXdBVK3hre+si0j7oOo2doIoz
Opr5oEvF2eic+a+mtRNfDHr34NRK9HbpQfDO8KXAL6xAq23vI0LFLcwKplZRFBa+vpS539pnpQDu
n4gn0TvvtdQqD669nYBBkoohzdobuB1IAxQCwSAcRmVyiHxL3VsvzlIdccF20kJWQQVwlVBYVfNe
H+DYUQuHQgnBU0NKPMgZ7XlR5tCfCzxr7+/dvaUg6q27aMUmb1v6JYCWyloQcXKWEf5T07e4PmW9
E6LmLHCQvL/aXoiAogTBhgb/imh//WCNBMu4i6U0KOQJp7YEdEsPgODqLMnPBVzV26Mu9RntMcBI
dAe2OUqULpWetGoaqF3RPDDmtv1y1LoHSsTslIZGd5D77r1MmnBrO5qK/QYRVyIiMqgS64mxi4N4
DJdTj6qOXyEvdLr/JneXWpGZTOx3KCe5Ms1Sgkx6IBUkJfVSqqds6pSvPT5MB2/xds9DKFPX3joq
n0S5zW7sushx0nrKAlTpyS+pPE9qDx3y/gPtpFkso2Mvww2y0zMCgm+y8VWWQWDYw2Y2u6zlzKl2
Ihtav2a/Rz6suVhImrqSMum+qbftwc15e6Gsv8HC8YvKHtW9TUY5pT1SQjMZpWEMbBii+HUS0vyU
8r29sXYmwyWeVy6uX2jrzOkRF3r9/1/X+6yP1iDqtOzYm/a43EcmCoM2+Yjatalrmu1jZnftKWK+
5w0gf1xRL/OH3sqSg5O5+5E5mLTQ8G5nP74+mb3SDcisF7z9Iu5PC7Lpl67UtTfv2t+NcaalK9AE
tsfrVYCTlkmTIWQ1xVLoVfwrb2wVy4+6VjoIbHuvUkHiknkomesNuHvl0UtOX7NU2FfX0bL6c29M
tWvJiwNvapLPoCjHs9F3xhFHa0cghcekzlapymD8bCuyrtF7RaKNETSitD5MlZ7+KoQB+nedRIgL
rUnMOfJYSp6ZvNXN1emt5MRFMPjm1CWfuyUGa4K445tbOvwsxi4Ajkitb3AekSZEKWkGeWFkNjPI
rTT8uCAL2flS2wIavn+g93YUrALg4+gwQDDc7KgpqnMLu+g0CBHP1lz0sezPjd13b5cA5Kk4rABi
V5LVdk8lFoP3JalSqv6hFecUSccvNuLAAr0Oe3qs+oLaHnJyHqFIqIUHFYSq7BxZlIfQmwWyeSul
b+kir3unSINlWZrso1r0E5plWrREvrIqD34tplog5VQqCdpiYzqqs6+BZNNcVUH8zU1svY7xRUjL
ypUSkIH+ZHR2d82XpfvWT2oNJWOoBXqOc2ie62KekqssCy10l1mPtYMAeHutoMy2ci4oh9i7296m
geptUZVZGrSyWgRFNk1+bxv5tV+0o/2xG/DBjnNMUNKhBbYJtmroKE0nRBrEgKneVULXUCpDpeo0
o892SppkeraNETknCG7/s/sYRJ6CbdLbdykaRkjSwdFjzrSJSGmfDJFhICALzrB/mRYheVZRWAdx
b+8skKPiRccUnrxx00xFkjguexvYQpE14sGwWumKZph91CDY+3qsgRAmHw89js0bXYQtKuTmmK62
iunHcmJ6XQ9j08kj64CVfZvJ0YAAGYfOFzD0G8UtgvYIMWUky1nq/llBIB7LdlqWk1CEv2j27N//
Tru7BawkUzP6XHRxNq9wyCa0F1cnpnzR5J+oAc3i1Ful0B9zxSoVv6UZ3rg56oK565RZZb1PhtJ+
J2c9FKb7v2XvNaPJu7Y5SYhuKg96tpFkz0i6x5CEfFtvwyBOHeuc4lB38Ni7S1HDM+PlnNyoJuqg
SCCDAuutwAoKX8nlTnke0fnyMG9h7nv/wfY+KnUlrVM+6C1IJMYaRbakjJKqN0pvAtL0GKVgD5wk
1H8BwjyC9+5+VPAhMI2od5Ck3twRao2iOi03nG/CUc1dNA7zR63X9fqKzvGSeWNF9wB1qujzXMZp
c6rDNrpmU60d9Wd23jPiymvzHz0znfzrdWLS8VZGDb0uWibL5BXKgqMMcKv0KsqxObgydtciuFIf
MIqF4fB6LTUf+NR40QTAm9Wr6aTtybHg02UKJJT7H3Qn7jDqpd/EKozQt+83Gls9hkbM9kEr8FIU
XX0O5fCIj7J3B5LrYCxKN4ar8Pdn/qNZp80TtF0IFIGJWqvuIkg5/cJXSvkbYJP9oillhVXHGKrl
41CJmssQ78HpB1rrqXNCrb3+0juzPJx05PuvVdtHsj/W6ZgprqbM2KIqOqrVXkrl3bqYm2QrgMe2
Tvpc587bjzYQGIpham90UbaZG57jTJhRLw4kU8OSt7EVNy+i7JqZuXFwtHcOG0sROrl2wKBua41C
JJpQxyQPKvTFnxVp6G2vhY70PRmk6azp4awcHO+9jQfFBdIQKTGY73W3/PGZ4n5BraMg+8alYn4e
Ot2+NFLUI5o4OAflxE72jYsHoFPyXzCZ24er52oR0PqYAtlR8l4qnfRhaTOzuvDy9Wcoc1bAXLPB
jhKe4cE33Nv0FDHkMaCMyP3XF//HY6IlBXSjYO0EHY/TDBjz1BtJf/CEey9zVcbiSidcct++XqXS
hBL26zTNaYrGdIE1GWi0S+m/5qKnB32Fva0CjhRsOzXTLekKTc0Umfs+x6fNTE+JGtePkxR9rFVR
+aVljwfaQHvLAaNYU3dIAeyY1482Ij5Uj8DpgrIqdL/jtvkrGqA3S7rILoVmHA2w9l4lLWNyMDSj
GKxv0hYjyaxW14s8WNCl9zN1DH22ZOmXmvT2kRE+AbSDaB3C8b/BwFCvoKUCSiuQQxE+KrVoTmlU
HA2Udx8IsQeGJoCkblQOgVcPg27T5urnyPImerMvVe3o7oI+75f7Ef62+8oDQcWBwE3P/aZVmIkK
dFSdZ4Hd9stZIi4yA4vtd0Bni0vXddlD3oTym7ugLIqcBfkycfIGoVuC4GuaKCOQNKTKRqQI7rL6
n/tPtrcLIaXQlyTTYuy1Pvmfx7jAMl2FMhtooHihoLdu5TTzOZpF40tKefAej1bb7EG9KTuuBVSw
RZUYT3Ve/EibLHvfc/S8upuz0/2H29shgNnI1WnzoLW+Wc5RZ3gVZZQFs4BnMAA58KQY9mlUcQLu
L7X7ZICSgeqhEHuTQuLDuyBozGbUJck5J5qaX9Uu6r0kTeRTG0/ifH+9vfDLvofNDsr4lnanqYtj
lTaNFydT8jOpfB2Eq6ry/VX2XiC5E+IWXNO3M65ax8rXGSpE4GzhnAxouKeZTuU1GtT2P3wrJgxU
qIxbSBI338qmZZyPJuEwStXkXIVJrPnStEwnxJ9FcbDY3teykNRlsEOX7KbZWkWL1UYasVCKZUiK
Sjx6iYWQs7wwr7Oq7giBshc/QN2ATIU0CIBu/T1/nDJQJzBPSq6x2SnKL23Rdy4Cusk5qTv5C/oy
y0lNpCPY6s6iJIncMFTCfL1tlsU+LNps7ZPzArqgylFNdvPe7L3Z7CPPlArMjIe2+3Z/y+yuSoxc
laG4uLcqTZKlwjG1ljToSqwOEyroS86I6Jy3sfWITE95XpZKefs+XQU7mU0aytqr31Q4tXAWUact
i85d9jKUS/wxVZLML9RJPwCL7RwJ6n6aYfCLqC22n1K1Yt0RIb6EkxUr9jk08+ZdlIGcfKhMSpuD
0mJnoxJPVuwHrMhVReP1xplw88i1OKQez3Lr7yZuwosYmu5iJKPUucxax4NLZ+/zMYSgRFvltW9g
x7zEpRQCi0docZKXJHiJqHocXbVYFecSeLyny1hh398z69neNOTXcmAd6/5OiDafT23sQZjYtAdN
qdTvLWV6oYw1z4mFL6cVN8lljsrpMmHW9fn+wnsfkzUpD5C+u+1LKWU7ZABPaMQh7JV6+PUg/VuM
sJiEaYb/4VuuoHXa/sTtm/bUrJIyoA6fBJpZxb2HRn7debVWxzTDKihV7+2Si/7gXtq5J7gAuddR
bAetsM368Jwt1owXOtw6azGdMn+28eA6+IB7q6AjRoFFxkcM33zA1GygRfX0vJvCqP1sXtuNtSgP
ovYO9IzzxsjPgvhDYbV9mDTKxxrpbIB8CkmEJ6j7vjlNLb1vOYapl6FaUbpd2ZS1q8AE8qNIN2J/
SQCayJbWH3QY9n/OCk5dSdOrFdrrwwk5oSpAMJJeaGA9IlEVXol/xpOylOZXXMLrbyU65XhHScU1
Z+7mD1nTP0cTqpH3t/H+L6Gzuqq57VDGYmfKObkKBXWeGa03T3ryZKRSwpY2cyfowqh/aZVWP8+V
Mb9DuVl+jls85XHR6d/OcwWkITtsB+bPaB5t3grWwOZSVvR62yz+laM5Q9WWdi6iq+plTKXmP2w9
si4iP2H/Ficc5R0QFMMkpVTS5aNhNdm7GKjCwdndCRQamb+Cq8MqlrdtYCO+Yc4RuukB4LPx1Gn2
r7mL+zOpcn1wv+zEQhj/BAmO0crbXo/an6mCCO3JKmXI+G1V/9DjKp0eCrvLX2TYC7XbxUUJ5qXB
9GKwJ1O63N9Je6vT+EXeFa0mAOubRCVa7LrLaVcEEr1XBsDAbdKmq85KO8XXrNHNS4vvwEklkB18
x703TBuSmT6BmLt1/WV/PPcQRco85wWtbjmbT6kl2X5shdmFTlV1EEd25s+AB4BHQMUnJG53KEou
ROFujIJs6fpAlvsWG5Gi8Ioumj5baPi7JXZpFyvGK9JlyPp2liAF+HoJcOMQmLejfmwjRsy7+cSz
yE4wVJbz0i/wbPou8fmyBy9250YnYvIzoR7Q5t2iQfA8r9BgbMOHMnVQY5IM8WRb8ey1cjv7GXPb
UzzK0ef7+2iHMbgyINF0Bj1AWbltVnZk3lWUcyPIuIZMpyWymAqbi1kUp6WpcHgRoMVQr9aySoE3
PJofU6OPoeAbZii8yaqVr4oSYVtg2+O/8hjnja9mWDF4bVNIT1kdRjk8axWB2hb3K+silin6kChT
r+Mm1NePYZUtsossR5Se+7arvultpcwXaqksdxnC9z8YFzXxmWFX+xcWtYnOR0cx1Z9zJ7GvpWHO
iV8oUfW+hB44+APSkPkv2uMUd2g5LKelH/ToOjVVpHxV1X7+jP9sd4SU2DmOKMZCTWG8y8vcTl0z
JBMhOCZxYORhcylwajiLAR28XKrT/6U1A5k5LGPIOIl8vf8Bd3YNdAQaOCjWkXlux4ZxqDRtOTLk
Uuu4CvCVhL05xcMHuh7oY4ioRRA1O8LO7xxM8nd49NiKgHbe5tZNjmXO4MCOLIaoPjlLLvsZctlf
G1XLUenJ68sUlcLrLPBnYqqG7/efeSeLoVuwmhYCY1rBE69DUGWJNIMWSoKGEPlDl1jJWc6X9kAJ
ZG8VOi2A+MhjcGrYBPi6wCPLmbN1xCaqyMXHV/hVXk4H7cX9ZRhHrO0IGKfblKxbuB5i0IvGuJSF
W8xR8aOMqyNni50CBW0jAjYB7XeG+fqdRatODTsfu8fYMZ5rGz+ipNNUt0Mwwa/G5WievftYJLPo
x0DaYZO8Xk8bcYpySpLospfqILX7/NOUi6NZy/4qDnNQh7uYP16vgrC/MURc9fT7UPn3o1k2vCjL
E/XtaQV+x8A6ue/IwrfoDSuFxg4SCfGiUe8jVygV9VZlddCWRwmQ+9v3NyvRLYJWJQNOef1UcaWo
adGAmctL7M/aGkR23B4KDe7FLFg2sIBJy0ClbFYx+2GoGxBIgR5p0gvHyfJTxN2eFjvrULacLJ+I
UnqKMr1dZPu3NRW8GxUljpsW0iI5cMUyYKPKwgBzrmRs6RZp+ABr8Nv9N7mTrDAhX1HBcDIYZW52
4Rjb2tQWRRJEZi2+V0bZ8GRJ93kCKH3w0fYO2Kq0DxWYodKNs3nqCM1Oejyd8f9kDtE6Qa/muWeW
y1993H+9/1y7i/HN6Aev236bK0C4tyUt0zH7HqL+2TGS2C0G2T7XuHOfJt7Fwaxs55ytj4W4AC18
mtybvZIsupqPWoVETZHOZxKJ+WGBS+rff6qdr8Uq5LPkbtDttqll0ufjNCsTZtxqsrybOtxwTKaB
T0M3HqE4dza/CcaGzJITdptsmTLeQRigxAGDFkcPUjnLU99chvZa2ZJj4C1oppeWTfqX0yzmQcjf
e06go5A2mClRl27ur1Kr8I3BZyiYxrzN/HAslE9hOqa1L8fqfL7/UvdqTvAEIFOYctLU3J4BKY/C
0mzMMsjRMDwpsxb6mTzlbmr10llYanhNFOczhSIeyEbpQEpWYt8esoOjuLNlVzc2/B+4fhgVrn//
R92A1nwTtqkoglytoocSJRxvAqt+NgqHJE2kRznKzhdeSYRrgFsxRtvHVuVK0pvEKoNRm+QWaZEk
/iZPktr5lhLOZC6J+a7L4sSfIST+c/+d7xwXQH5AR8CqMF7bXheNPXKZh3oRdAUQPz5waLyPZKs/
0lDaSf4Ap5H3AfzHuGTLYVeLpTckWJpBPooIZWIBNZb7+FR2gPwaJL29ru2K6394ODqOYH4QOr0p
fKO0Rg+tVcpAD+XusdDb4qEd0+agvN57NGoSWLC04cD7rJ/3j+0CDlWvM2kuAyZDxq9OLOo1VKzs
u1NXGmyaCCkntIezI8z63pdbR8o0RgzAx1tdXGAqwBfDuKQrng2nrLUSRDfV8QAuthMAmPRAM2Ai
hITDtj8W0viGepRXgazVlewC49G+t2lXCWwpo0NTs52TQEOak0dvWsF4ZRO8m54MTUghJyE0neFq
W2P3zLRFfOscJS59SwM66eGzOyjgL+epMi73N8weAJgfABGK0SUFw7ZG0UMlY9fYTHGWCXLKMuiZ
7IITa390sZNixNcY9XIVhI3YtbKo+EfDtf6vJe6mn02v2im95T5SXAmudXhwa+98CW5sjpACyGsH
coV/PBqCJj8tQktVjuz5bGm5fqXykQ9ew04AJAVhAv47Kt0QwiQg/CY9sJxcrql9Y6nEE+aIA9Zo
q/U6lOuDILT72om0BCGgH7eO5JKRR7CLQX4MTti/dKlpvCf3b+wzbquzfU4mWVrwD5wy2e+QfDYD
LTfbT6itouJuDVIqPyxFpl3B4CNneX9L7L12qp21HQgtDYPt16dbquOxUiZ2RJUaxS8pmeG2S0h8
hKOhvx3mzRtfL4DVRvCm+Supdj6Rb6BPoCX/GqHuPNntIM4azYcvb38oZlvQUGhBrtZVrx9qgjEU
JqqRB9mcVf4sJwnVFQJzhTpbB/XI7xJ3M4lhUr6CTSnCb1NoXDaNOU6aIujzMP17LNvlQz/mS+iO
mZM9KKOjX0w6MKarpwXaO3ZlnMae9s2bj49DYGHEZlMg32JVUqWUnLTSiqDRlFH3YBYOmQ/WbQW1
zWp7JBN6u20cmvVkEGu5t5L9Xr/hKhuELcegy601bFbZnP81m+YPhF61N19yrMSEknwUIuxNc1xw
q5ch4vOBioOWa8jh8tBU+RH+5vaSYxV0mFC1xCH3JjDSJh81YScMJtDf/cI+ka8kcdkvDbyd5cqx
OZyEjMb8wVe7jUTAwXB1IvCB67vpGWXc2WmTTogSLmb+CSVgFUZz1b2Ys95EF6Elinq+fzRur1VW
pJilJw8v4AaubFUtBZqhJ8GYRDhtj33hS7WlHETYvdfJroBlseIgbtIurSLYdYzrg67Jo2tbVcpp
Lgb7JcFb7Uwp0H9a5TzffhQZ2yOU+7vw449NphInFCrKQjWbpKXqZiFHb3GG2KNROH9qUbb9d2Ra
+qAMbX5GhDByazjj5cEn3XvBRDmASOs0h6Tw9cmobX3knTDMoZNeXMLYCR9JXo7aILd9P4aG8CLp
VJkglLdhG3zHrGD9kAa1JM3DZU505ypxeX+OVLT8zmovZBn+e5x/BICbDB6T1Pb923cSCEM6rSo7
ibjz+kGR7Yv6Qo3hDoQietA0SfFHxHIPen97J4SjCWaT/pVBfvR6lYGXPPQY1ASqHS3eXEzD+6xV
0UOPop9pDtjl/kPtxTWCuUkPC+DwDUKuRMUFZx7oA7JCcJNaTcOVJrYfemTHDjbK3hnBxVFZEXJr
ObbZKKJQNbafBbQ7zmt/cAwg5miRwjCxzHhVWe6j61LOw1/3n3CHpE1XBPLuylHm2t/WvMMs1aNc
UXBHRjOFng3QxpumUH6KgLz+axRd23tw5pWLEWWz41Ir6uGpWRb7HZ5bEuOdMrJ/3f9Ne2dm/bgr
A5eseFuRFigg2u0s4qAbE+1nFtnle138B0PX9ZqmCwXEEgj1thaUbAmmRstowDb6MLBGZFgcVczP
ZisfSeb/Hoi9zgr4sEjgEQAZV93gOamFkZxyCOxpluSYuaLm8NQUYzG7i9Z0YDSyCJu0yELW65xy
hX7GTbCIfrZRFcMeUbuvwqyHd3LfF63fm43QLrbFlqdF1y+mu8SVrrhIOGrMYCZQsWe7d4wTjjl1
d5EGuT7Vna3ntBOa5FuvOePsaZ1gDqBMC+gtR0kqy1vA62rupEidOIj+O59zleyiX4oS1a1QKqLT
5HoSCIqpcj4rQ24+5wizH5SlOyeVRdjD+HwQC7cRMNJytc96LQkgF/U+fuHMBNSleTTEKB/cmTsx
CHAumJD1U95WTWqc1XOzYl70UVbQlF/Gd2Ovxs/Wsqg/SnkSB5Fhd7111sk+3RHyElaJZL7FHS3l
iCQmifkNHc78KuhevkPB1z64N/c+F7oc1IXUUrcsCal2BOoYMTp1rTwwn1OmEwz1/mCVve/F86BF
TKfttsndRIvSVTAvg2nO00dlMGu/klTFgxpWHxT1a+TcHL5VMpwEYJUO54Z6fWdU6DHiQgLAIW6N
+VeG1qQ3ML+/TkM+eLVkp08WTlHv+/TQtGrnIVFNpJ5ap/K089XXKyu9wnBRQ5zMoQ1knNH1zF6S
Im2/56nU/30/aO7sEkBK9BFgfPFKtypDZqvNSCuvdAJ5Ts7YOFS9N+jMjMusk1q3LXX1oIDb2SgY
81JVMXeBYLcNoJmmLeWU1EWwxFLlmaLULqvnzOn+c+29Q+gEtCfWzvONQ5EpGXASl6QI2k6nwx3F
SYBRr+kBSjuS6thbihwKGDf5Bb3yzUZB92pwMBotAnS4lh84Ckahx0DO/JbA0fvn/mPtXPcIwgC6
MZiWcuFv1hIEZz01MEyt1DF/VqZxbr2w6NRPSagmpTupSoVaapUfxOL9ZWmiYRWnMONZv+kf3bth
ZSfXMzja1p7KwR0IK7Ur4tw4xZMuGV6Lalkwy6NzZLe3926ZwoD6BEdOlrp53plT8v80onEaTD/B
X/BzqeF8Wkyy+vH+q91bam260ldf2YjbTErKDHXKCouroC8NFGcQmHetWs9PxagBd7i/2F5w4b4B
hQv25lZ1YsQieS5M/Djk0TC/dvmkoG+rddaDmbfGQ7rU2vX/ODuv5UaVtm0fEVXksAtIsuSxPTl4
h1qTCE1qMhz9dzF/1V9joTI175rt5RbQ/fQT7qDBHnrIyszcIwXfelBazNCzeKmmoxsvP6YJcnY2
O7IKy4X2UklzOagylcc0deOds34ruvy91NW+yfsxj+tJY2rsFtmxzNz2OHJ7/F6MFM8hmUT/PmoF
AY2r4J/m30quePlshtLKOi1xIei18XdqDtGbvE33wFrcM/yZq7thvejYLrSG6MVdRWiEUFLGDICm
ojqxzI8F5c1S+bDlFXi5va4e8yVtHT+KdNEFiOlYfZCg4E+5DLEE65WyLAJH65X5ZEvXroM5ttR3
uNwYX5y2iB0fZk3W4CdQTFaomnlrv50X0fwWUJQy33Ub72MsrLK882zkJk6GK7X40CZl1foKAt2X
XNNwdfcKEalBUk7jb1stXRxYKlf9qtmlp4cxKMl3wzBG78VgL+1hLPSyDm19QsDdy+LhjTJ5bXeU
XmZ8dUtlGkJT9LEMytxYijBnTOOFrSWH3sdEV1EwGl2Wx0k3avtcjz1Y91EBch940Fx/WC2F5fuI
ThsxI7KFdtLrpoX+OC/0aQck54I5rUQedJHiTP5sdYzkF2CLeCLORdk+QjjCaVjmbl6TXVTT9wLB
QRSu6S2BTCnj6fMUT+ITUcpZnlrPYS7lg/XPrZ+ITU5IQbRa8q3NZDqei9r0TsUAZ+Ss6GMbH8jm
tSwwhOrmh0jNhX1Qi9jERcKMdYO4lhpKUBlZ+riAF8hDvJ7aX0SPyb7X8ynVD7GiNOCixqwcPmUz
RU64uGZRvl0q2X6oM2k/IK8XF/5ij1PzdrbrpPbzxl6+upbwfoz2Mh+9CQ8rv08R+rlTNLtxTqUq
CxQOx2F47EWpi4exHYfRh38auyF15Uh6X1giDpdigDsqvNFc7lS88WI/Vrn1Dsj0O3mozb3ZBPVo
42xY05tq74Q6aIUf57U0w6bz0vtyHtse42/hfUWDbHSDbiqtT9Kz2tJ3AOu4D7oyjher1sYcZWE4
v4HKRTPdDUk1S2Qf3MJMsTdpC83vPJhTEH3qsQtz8FHyrInExnuLy0L67hB3P6WJzJ8f5Yotsatj
4hy0uMir93W3WJ97JUoAgFlZGeR9iaiiLZhR+zMot/jtQDHZ+oVrS+VzOTW6HcTQqy9K3S4fjAyR
+7clNruLT86WDWxKbx7OUyqbT8PcWp1v1p3xpZb6oh0RWrWr31hS6kWgY6ax10C6cVdSF9L/Y5JH
3nFdGddiimH8QcSw+sJ4CxA3+uhJz/1RUJt/kK32s5nqeec62YT0lYCBBBQXJMnORim9Fe7oSBgE
2OnMadCuWLs6VbLDrFjfX7+4Ni0jOvyoNVOSoo3JWlcX8kRbX7VGp7jYrZ5/cyeveBcbnQ3myMu6
rzX6nKdetBUnb54+g9fN6sPrP2DzqIycqKNoP5KuMkq8ivBTNrVLPkp0o6VXvZuSacahMRop2xpx
/F+WQjsDaDdXyjVKIhvKMvZUiIDRCF+zKOMFekJtHXUl2rOpWn/19YVCNsfoEAWbLUchTRbAjm7J
vFeO8ufq1vVD65mU/fsDrdq43JCrZtB1VzFO0XYDzE/1ZAwc22aZMi9w3cz6b5WPXXY25a1LkoIX
41Mgdyu4+OVdbHa1MXslBZSAqf/GS43xNDAgnk62MZG2Si+dzuZQaodK1aa9U3hrm+B8TVuMaTMg
lKuOXykB39Ei4hS2WEcWndmovs6651Lpun9XwwVEAy4AXV6gaxs4TWmnapcs9FF1Dc6/0AlRbjed
WsxIdt7pH+Tpi42yQhe5Knmj+NZu6hrdVuwKSVYG2lmejeHaML2fG6/9vpil+8tOTO4rtXCF7hdN
Uz4Iu0nch9msDSXsEsXNj9GUp9/UqFQZ2Y4Utq/vsM03X38edmswEZiNbnYYlp2ziV1pcUmipgzw
VOceaZfRCPPa+2+IHePgulMeRFG5R6DapJqsTKUAunyFkCLT+XK3VVqajLHsC8qQaDooRlkc8roe
TpZwljd6as17/ZXNDlsXpOJb6btUDdeREOlhGcmEBUtcjS/VrE4cq/o9lJR8p0n1J9Bcf3RYtBQm
DCJpCa5v/a/yC9ebGYSuwyRSX6LB18cYxPakj1YcmkbXcC9G0q18MpaVVSlLiaTtnDXPusiqdyom
Th91KzXncJlhxN8NPWLZfplabXJneNL5VLStPWIEUYtn4AL5t1yPwC7NE493GPRKWw6jNJYf5aQg
9lkPEeAGBFe1HOu8ptE/s+f7zs/aZRreNQmduoPTQiplygbD3iftsWmqgdL7JuPYmnzKAScNcBjN
PJ+rcOj8uML95ZGwJT40yEBFvja745fXN+YmwPK14A3Ss0YBD36k/vIVlmViT0mJrH3Ksx7sJeo+
Waki/hVXt65CF4xxJgycTSBQnQz3KzUvLmre6cS5VHloCrmnarmFgLEM8yniF0XIdjqUZllu52BK
L4sTpac8j8YD+Y4aTmnW8/21KEhy3XxK0i7FZc5anpPGMZ5G5tbh6291k+usP4QxIJkfJEJYUC/f
qj1GKp0s5v6pMOcDZkQEe6VlNq0aUyhchT1JcNw5DrdiDMtxFEz8RzfUOk6at6zAE3ogcfkrtorh
nCmx6/jUl84xMivzGX5Y9hAhyr1HuLt16NHzWZHd4A/IgF8+MFur5pDV5cXu5/G+UfMBvFmENdrg
7cn/3lwKkWNaqqy2UbfJlJpyb4UuIUbt0uBUYpgqiAVMYnF3Ep0bn9FVGbCiykpTjn7/y6eiioiN
Gb2ey9x61Wk2RX2phWMfNEYNQS2T6l51onJn0RvPR0MJdRhwk0yQrpORxpA2mflSXJDa7p4NHClP
adN3vZ/qi7OHrNNuXA/0y5AKoh1+w/SSxhkVxMCmaSgb/WawtLPdNIVftTnihOms+sD1s0Mjevf3
yKgwrFMwd8JW27sMEs1JKRfrTBesW9UqFz+S6p6a0Y3MmnEv3SCEmlSwhlcX2KocpE0T90lqOcCn
EHgsCJaI1B2xdqg+YgbUfl3ADx8ngUYUahv5fPf6ab75jtYxKUd2nThdxUjpAndpKLUviy7se7W3
3mJQgTLnWMCUwuFkJ5e5tRxzHZrBjC230oa1LcuFiVNxqV1N+eRWLcIDVoHyaD3kh8WZu2lnwS3K
hjYk9BbMJsEobYeW7VCXXl50YFYju34ERxQfiq5O0F2yRPYNb6LxmMuudgKj9OaPUZcNZ7hO1U6O
dGvj03KHok8VtfUH1SclbwoTkE1ht+l9AfsJ3d5B+p1SpDvx+eYrxjmLOo1cDPDYy4Nd5OoiXTEW
Fze3u4MTp94JvZT8zqtj575bGufb6zvo1qPR2zcBxoFI4RlfrqcnUz2Odg8fNk7aZ1aylgDlZfOT
NQyNufM5bz0c24dDx8QJvdWrA9NjNh1jYSXQWsJdW2hiOWlSl6cKYZKgd6bkf3g4qmwcMWlpsmvX
h/8rC8u1UjjRglNCzUk5LVH5fvCm6ZBiifr531/j3yutT/7XSqBKtHghHbp0DJlDYGGCvhd9N/xj
9xqmt74Y9QTWSCsh0ro+83qLC4ynURLObV35FTi+h7ztcJWC/fbpf3iqFTNKNxR+23WyMMN7xYwX
dFSmlt0ldTjsYeUS30Zs2JSdUnfdaVcp8wrZNpga/NE7u3qFglaZSpcou/RJ3Aeja8z3Se0uO6nI
rbe3CmuSmls3Cr+xtVOzAw6LTvVifMqWRBymzlqO9dLutXhuPRAFDuUGldU6G3y5J4bco58kGdS1
cY4qEe3kC+CdPQTbjdyKjUDyyjXAtPt6CIIBt51NErcxCJvooqpt4pvu3J6twU4OiUt7NpVDeyIh
3AtVt14lGToUDnCAWz55YeegCrjUkOXKUvga6nxHF0oE+SSq4+sb8ear5IYDJcLAdkNdaO0Jk6nE
zi+k17Cd5w5NzcHZAzfevG3IpmB8URMzH7y6TtHXTqbWWUuOyOsPWZstNErV5MNsLNmR5DLPfPSR
uoMhFjp1Y99iWOxUO9yULWqYO29lpUBf4OLbZKxRj54nxU+Ol3inx4dMj+yJXnpmHocMKQJAJW4B
K1iBaO9Xpdf0p6oqUDQWAsdWqu2i8IES9Gdy7r2m163NRszhl9Ez2YK1myHOykhnCFACl74fbckQ
w3aUt0VafR+jSf3PQ6zteWDksHNz3NoAhAaKB+q0Lb1Xj1xbMbw6v0zqYD843Zh+QapkT5rqVlbN
LQ94B74aRh5X3x8zCr0UdVFcnNSJfxT9FH/1lG72tQmSOxCiyfcmsefufusY8UirJs8KCL0Osp2J
hY7bIedkFZb6UGhzUfuR53SmDyRL//76Qbr1AVcFOJxBXPrd1whpu2ndRS1YjB8DpdZIx/qEXkRE
ftwk5glNoORxkuoY0p1ud0rtNYBfBfgVq0x9Ccmdjs+qXP3XHZnUeYwoJ/GQgZL5XmrKTzHl3m+s
uBJq4H5odkaZN/bMi/WuvmaTRPrgrSPwLteG3C/1bv7uLXoWvv5Kby4DFxoeCSnNJgcn/ENvTAwB
f79SHhQJX5kh7k4mcys0IcCwMimBfpgbrXS+psrcEhuzIdGH4Q6hIVpJ2LXboZ3mthYqtp1qvlX2
tu4nTdeUPi47aR4W+I398zgawSrkWwH4Un5yUK5uatURDcGPnFFWxbNhCVyE3d4OQJ1W/35bY22C
BQIxGVeQ69GBGpmNkXUITfZ9UX3uKpeuVVnBDsxn+3/IDNaPiKDlOqjYAHgHhvtGn9OIc9GZ+FA7
wnpKsjoKnWlwdsq2W+2gtSlIqKEpwcm/Sg2wASkVu0VVzWrNHu7JrPe/C1FX3xtV1m+mTIuOWt5K
SPx4qB2gUA5n3Sh7zcfLztjZvzfiDzsKt16QZ6hQeN7LYzm3Te0qGkmybifxl76ZtcAaq+aS5/F8
eP2ovL4UQKmXS1XYHA+LB0wqmaM0qPpehohWFY+KQeH8+lI3Qjm8AZQM6cN4K/7m5VKtgRlwuybk
idDALDnwE6YkS8/e1ImTRBn9bk72sBPbSAByCbgg+5UCjhv85ZqTnsouKxta6VOEA1sUWx+pG9U9
TeBtHGUZNiMNoDUvvy7ZjCR2rMWjlzgM7nxI49R4aEelDCOltN+kbbsnJHBrPR1pQyjBbFo6si8f
SxeyMhaNtk+a1Jrf1lr0oI+JeNSNwQa/hHHO65/u1muE8QlQg6Hs2gN+uV5pT17XSniqbTQ4H3pF
E4+dqsmdVbZ7EZMojCcYSRpkNNdlVGpSy9uIIlxGUv8faOZGR9En04Ohih2huO2dy0oUoCt7m+rm
ug4QJvOsOQE+B6Wk/rF4uCYFTqdaJzeaGAqgW3q2LGavqYth5M4xuPUuWXOlflDx4Evx8l2C44Bt
bACqq7BVOrfTpL1Jp3oPSXprh/y1in71xcwoSYpZL9mRVqe+jfVZHOtkno+21n9TAD6fXt8gt5bD
X3E1LyAj3CAgs57EHJY8Usdz3QXlqDiZj4FFfJ/afXtq+X929MtufUHmomS8GnCzzQTbbg0tGmEl
XhpNTr6dOEBs0FBA6m+KPihgt2lKDtk3jN29vTj2x/LvZdZEzwlcFPtnLfo39R14/p6CqriM2dyB
DXHIoPwON3AtGJiPfKyl0IiiKkgUI+ovYuqVN6D2MbLCDPIL+Zz9HxKrovHdqcgKhKqiYWd/b5kF
kHIZpnJiSSlXC4KXm8zVhTUybIDgBxbkfSwqcRybIfqIhtHwBs/o5Q6IFybWOZYisnBVH81mI4iH
1n3IKyfZOdh/9vT1GwPQwy+iKCYaX/0cSwUNlXYDbFsI/aXf20XUBJkwzMtYjG7j94lVpiHmh8V8
VMaqrkJ3QgHUTzUjdwNgTWbhu1FjuwFgXpynY61L0rdZ1rRO0A0ZfmROsYC9ShOXDv/UNbq68wjr
qbx+Au5kchBCArDR9QD8nSlLN6lSzy4uHrXfwaSJdOxRGIIT6jYPeoS6j5cjFDfXY4kGa7OnZXvj
fFkYbKLPvwJkNxUJJrweful6eXGHRnka1aE7alZunZpq9gJ6QntyjzeSWw6zgfoihQmd9OsIyeFS
yjjG4EVmnnqe8ekLpGV8MSevkoE1Lws2SXUFAgGy9vAopVV8hgc1/etbB6HLKVtFelDA2NyrVWnj
E88084yT7FfZmMVb6O/2Ona17pq6KZ6MpQEFpi75iseyzq8HtU3CwnxqpQhDyV014q+HKzyYjVXI
ZJ89BS5IBW7sidnR8MDoYToWOhanNE/3yNd/oseLnYZg9gqg5YJyoCJaVzXZ5HqLm6mZd/ZMZAff
GLoNSaUdhSnuTWvyPiM37SLylPepbzeufDv0tWr7uNZnSSiQ9Xqil6cqd5E3MzlcIhF/KNm8j6qN
Lupitss92YO+V39s9ic/GlECxJbp7CK6tYbrv44HjeppyivFPQ8y+ZJhMHcynVgcW6j+Qdeacidr
vbEcebEN4RTw+5bTgylgG62GqWfUGqf3kdO2ARNi/L/nWPnuyubjv24EyKiAE2iqrcKd1xvBdWJ1
MPF/PVdGaTDQElH/xhj0r0oemW8LRCvvQIJ2O1fqJhvCkQPfWTxf6dya9CxfvtKpqOVAbeSdARvN
Z9eUbmDOqAuOI+KGrz/fJiVhKdp0sOwYJgI0ugpuQ19NcdRObDkbHb/QRV0uvjPBgPx8fZ3tZ4Oq
AE1oJYPwQq8V4QaL00SvyjnLMXfDzMyVs9MD74mWND12tdR2tskmaKNPxWdDUImZMu3Uq13Z6aMr
C711z1YfN+88UXV3EkDFXWzV1UWbvMFXnKp6dCe0zmej2Gufb+MHMh0UO2jR0dfegFukmXvq0mnO
uTDU6Alph/wbY8ueVa3SekbYkEvZc2Qcvv6WtxuHZZHj4rIgQdok633ToRoPx+KcOMpyEuCLA+RF
vSNa4tnOxrnxQSFokoTRPGL0cb1x4iJGddAYFI69+gmAtn4eU9U5YsddhkM95Z9ff7Iby63mH8j1
ABfn5F+lEagVFtWqi37O7GYsfOhe7bfRFenjVBUI8Y/zP+OhQEfAnOMjMtZfJ7ovz+DcQqCjE+Cd
3bF0PyiyVv0MzcevwM6Z7mjN79ef78aGWQUn19KfsMa+eblcj98ftarmnaO1ohvh2j7OoteeDMWR
fuNp/XlRjf74+qKbTHp9RoQKmPSsbO3rVBEaCvCUpfHOXWF68SnG6az2vWKFfSygjMQZEUfl2cpL
7b+qaLo9p+Jt7GF54Bmrqtsahq6+KVqs/WjbhPKGhz7OriHuIh5yp2t1axX+OvKs3OMcxnVn/XU/
uZlh9FHnemfZSPOLREP0UqXxP/cdLTYLAx8LUAvc/ut2ahG3U+wpkGedtKQNr7T6oa/FXjZ943y/
WOXqjbmNacb0+RFVm732IL0a3HBkqD5dh71r/cZrAyfMnuRO4OtcB+y4YtubMYq6TrfIUOtn/Wz0
brQTsG6uwqcB6q3T/77mfk1J7Y0KGT3z2WI5a5MAKx8v/+xbyMdhWuUwx4FYwYXwcgtosaYVskHs
0cjKz0sX5aei0dJAOva4k7VSgfK3XuZw5OkrJgPtO+LiNWRAL+SoTymWye3oOk9OJeOvA/oVT9qi
JpnfGwKJobRMzckfqwKRNXAhev65HCwo9dHQ2yAhkwRcrzmmdwh64Lhg0pR8SpQ8+y30GA4IRxq4
78okEw+pjXpYmGS9+kOtErv3oWro753OASRa0tbDWTIbzIfELfLZL0z6z74gpcXEWcHfwwF1mwZe
lw76Mdc6qX8kKS9U30KDZzggP+6QaOaFmoWVxCUwwPiVWdfsVPZbexGlSs2jOPlBGU1uNq/X3J+m
K9Qa9kLMfSOayXzrzj21URsv3uIno1zmR5Jc695qGxQjh8lV/6smL/udJIbzDopvHIWjgt68b+N8
8sts8vJ9niM5dyqJ/k9oJEVVONoO+Eu1V4QRDLi+fMmUsnpuh77wgtGyCjfMhzoaccB0ko/ChVkT
dtDvDkbkjv1d1E/2gxyUqbtUfdrkodJGxtesg4NBq95YMTuJUA5jb0yxb6PDqByFlso3xTS2aTAK
RTynCFaldyWyX5PvtFrjHfHFTsrA9RQJfjRF7AH+y4TcWK9b8gl/M02G0dTpdWDmhTTPS4uoE3pO
2ZcKXXiJA2MCxUVJl176Vtu5tm+LZFBCGGVOH2QV//muYtVPiBYrIpQRZOHQJm1T+Ui2Qgei4wJ+
nBswUMyKZuPeKZypeVD0Ym7ftbGh/iqrRTMCIVFd8AcpF/lWj4Q4ZXaFu0ZMz0rxwbo0P2q+8xCM
i4iyQLYlnBHTnap3izONjm9lnmzuFF2Xv1EiyJNzw5J8Ch0yjW+lbua9tbNaV5+GwaY1Q2HSviHW
IqEAEq4GjeXkzn+YoyQCktRQZO8jeKXVjlbFNqSsU/6VhEhE3ipiRC6YKBMR5TMXu/VtiKPuM7fK
8K+BC94hoCu8lUidt0idOlkUhuC4peEMJB4zBKSendTydrLYzbOsqxC7yOQY8QDufxm4ikEokaPY
4jIQekHKNP0FNE9+93oasFmF8EhrgVk7QCCmnlepjp1KTYWOl17mLh7vNaONDpZdNjsl9a27y+Ui
pkokNd3wemburQlfF3Rh+jEN4UMtTO77LGyicc9k6NZSdAxo1awibwzIX742TA1RHk1z1OAXBf8k
ajVgJak4UTe2Oyz3G0uRlEL/prd1Y7Kh6m01WplUzlHWGUEmm+JYSzt+Y3SDt4c1Wr/21dUCTwm3
AG5jvE6vr5bOsvGRAwSOJ4bZH+xZFQersvL/lCLO34z4IDY7Of6NjcHlT46G4Pw6k7pKSnOowno1
lNF5cdopLHCoCCWBaa9jeXOZdSq0Kvhvxbs60NU5drFkaOSeYS57L/Aa3NtdxEF8e9TNH9bQiDt7
LoywsOPqfpDzdw5nHsaLXd6Ntd4HXVMNO8fiRkpO3xqFOqoNQAjXiSMzJSxsltg9t3aNdUHsJSD7
pXroHLd6NmfbOpHB7mFrbuwnFgUTvtrmbpmxESF8yQFin3u6zGGEdshxWGJgAb3i7ATK7Xaiib0O
QkhiVvHy9bP8lRjPi4usoFXrZy2O895P4ilKPzcq1OmxTNr0v2qM9jQhtk/HdmIqz6yAcSu9vZdL
xiVc3KkdtHM6jW7YoJt5iHTw7lkp9wI0gPbr48IiFFP8Wx9ygx+pkXOeXclMKTMHVx5wjLaPuhpH
dtAliDb481Q7v0WJGftR5F3m+qpZOO7RqKI6C1Dzdz7pjPPikOZfGoXTGMMpBSs0cc9WTuULQ29l
mPTYmONEW+lPKfT6CV/ligwPeWBTHJV2tN56DYbDp7ycu+ccyPYvLRPFZ8ubY/3k0Z33zmqMm8Ab
g5BlBgXDaC5Ub9J/2l1jtUccNMavDuKA812NKpBziOgEfisx/0nhLeftcuyMPD8u2jgwDWwqyzmv
rPH6qHnZ7Ib2gBjIvdK3pCoxYjtmaJl56gWqMvYIVeACEx2SagIqrJEdPheQhitcMgqZ+TrkAStM
XaXT/cb0mg9tC+GZVMMFzoC4n6MFVdTTXEAW3nBQ/x6axCetqiJf8exZ9808Ftq3qajsChB8m0NU
EUb23UqbNArIAsSPmGmYeSxTz/uq1C4cFi8u8/tW86Lm1JDpVEFu2m1y7OHbfxeFFuXH3pq695qo
+wzfg7Sa/BJSWu5XRm+8GZdlXO6N2kviB08o7hBE4Lm+WmNqk8cmDvLThSeW+0Sdxzx0kXPpgkFt
8C43+6j62eFHi51fhURgqKWRUOBpG/Ub18vFECAwM5t+NsXGryUvimfRdcY93irVeNDzeGp9x8li
eZeJVr3DdFPt/N4rwICMpfJTt5E+dLXGep5HT7kTg55/75tWfm1K3BngPrxHO6fqo9S8yyPD+zAL
Y84ObUx+elijIcxlu8hKP1my4RcfXT5kRr9obxH5t+2Dqw99/g73K0xMB9iPTSh1Zf44pBNsoyIf
hpOSzalxMKOiQ5ehTr0nZJ4UCf98TJmh2Et3KFw9S85lb0RVQMpTP+c5pGjfTBurO7beooo7x47M
X9VUezKkalRAtSVkPmHeLzBYJ2FFR6nGdRnondmnYdn2MVtAVaZm9kdtat9H0PhX7+/KkG/UmMLB
78rWcsJRjQzhYzcI6XxalO7OHvLFu2M0gXDjhAHsk1QSk9Ngj++XKvIe2spUP8wJs827Ou7y1C8G
O//EDC6f+Zpm3Bxk57rxqXWM9hlaC8SuGjrj8F+sL6MWFp7UqDzEbMlTkkIMKNK2Ef7SySoJEs2t
x9Cth+JuSrW6CQnC+vtOS6zl0VOm9ltT2d53Bz8C5R43eLW7T5KY8kKJ0+p+TOzEPcRdNgL3mYxc
8yFDdE+NMHK4jNDIldOsoKgFvzjyPmG6No0fkJPiVeoZO5zzSZB/qkghug+Igabtu0Uv2zjoc2rb
C19FB1K/dF8ilMqsk1ku9ce6auQSvp4Nbq49cs4VTcSoDvjNJht0C5S6YZgx8JdpMEF3RIy1Nw95
2sDNX1r7MFT/zJ9ZlySagDReZbquyWVOxWwQDAMw+2Icj12KTUbdNklIf6I5O4uThoOZzTul+ibr
WBcFXbgKdjLYu04Sy7r6I0oNKXBqo8+9Lsx3FHd7GmSbG+/PKqs9L1AN2ntXN96gGSnWxjGUiUkW
AcNQLYCCL9/3ZrUn+LVmtS/Swz9L0WBdNb9QeLq6zyl36IMjo3zhWhlSf+xrzE4aAXQRkYXI7/AF
AttU5UdhpPHX/2HT/BlZMRen+3G1dpXSxmt7IFSYZzlBW3cO/XVzOuROh6jClAol4CJQn19f9cbL
BbvIhJJxCf2Wa+BWUSTobYyrCkadum9yTLJ96SjZMwKoew39W0sxI+EDYkfEx7zqvEH97cppfbnL
YopgmFHa1oyiDHssKf61YUkbGBVU9A/IObcjJ8ONWnPKMbnQS+0pJfO9bxBe2Em6N8kfyRFwnvXQ
eUh9bms+MMnlKtyG3hpErVjNhoNrMYtJZWn6HqX8Ti2xfYE0mNVV+oBJOt3Yq1piVBOc5jsY+nHG
jugU1bhHeHUJYpjOOy/wxrOttTIvj9R2q6bsDJECIxZ/uyKWxZ0UpTg0ededZKXWAeIku3PbTc9v
bZ4TuKigKTaBK79Ma0FXWHaXjuJidmk+hxJtRwWnaiN/VyjZ0vzSNUFulBj6yFhWJPPbcsL1aUhm
TfPnOUP6xmJz3fXO6tL8+hHZRjlCOGQtzuYqjHwdFCIzKYbExEpYyd0WIystetdGff/+f1kFhDwf
mMHbtZ6PZzS0Q4RL07PX61BBZ/uRjGX4+foq2y3EwVhxW6tUGKOnqyBjdRDduD0QeWiTCNfEKPbR
9E4+dv3U7MD+by2FPyKBlJY+sl1XS0UCvwIBdeISdXr2ME+59S4qlnHyOzGN6c7R2H6j1SaVHg8T
ZgCo1wATWLCGF48oneq2UIPRSNKjoTV71JQbj8T9s6qecROhO3zVFJltsVR08TMcdZVn0ZZFOCmF
fkaDdNzZDduVcCZdEZGMX1FauG7qD720+rpEMc60quVNJOefuTNj2J4a/2yUve44GL7r/c346no6
b2bj0iJRKpBqh0Q8lHRo4bIpvp7Ue7CYzUB5XYqHoRkHInmDR+nAdKnIQXO7Vugzxn3jfPNgnB5z
VDa/VJVtf+KRh3OdxpBvFWBoO9X6loiy/gAAi/TqGGhj4fsyyAyDY1VVzQ00d46cTkWZ2p5vSNWr
D04dlZFvMKdz3jW4Lf5yu1oTYecxbcDaM0KiIBcumjZdYjt+rCnWP/O6+XHMVsDrEAC2JhiIXXlG
a9GoNONMu9SLbZ5oyCunCoPPnYh2Kz+lPaIzlEWEjQ398j2g7DST1vEhcN6F21to+aNd2sIfRyAg
fhIxBajaZQ+ScevzAxgFebLOSzfs4g63AOTWkc3HJ906ILNAJB+lfTKox08dU7lPaF4vgRiTk5bs
2TZtLzRSOhxGaJEBM94EcccY8fyryXOkYlWf8ExT/BgpSz8qDCF83HPUna7mrXcMmhluF/AT+n/r
2/irNYRvoRopHfyGybKiz0MSKwGOOZEvurF46OtsWfse9U5Cvg0bPOX/X5SE7uWikPMJkVlKioVU
+clCH/x+lCuTXO4qo9+IuEAegEeugRcO8dUeAgMsexdm72WYdJoh9Haf1EjsXSLrX7lOyFcvjVWs
c9XRXD/rX2/RSHp40hEPxIBMf4/RbXFsB6sM0M4yNb+aCvuUJeNXRWv35gY3dis6ReBsuCWByG4K
KgmSUs5zfJFCH77HKF8trNdozPV18Lo+mmGefFeXjvPDmEu1uUfCNNsDBt94yTrMFHrjq/nsRtxC
GwwJdbqM8QC3Z3CbSXw0lWqP93hjFagoK7CIAKRt8spuqSYyXXr9GQoF9944JVbgZLW7tztvrkMb
Ed0gb/UKuNoyIDKmzkbbDrZ0qmGnm8dPOYzAnTNwY8sAeMSUiB6/vc5kXm4ZzRW2PhaKctb7ogyY
0XrYemsLPSOpP7p1pgcJmvJvY5Bj/57xUB3afxg3QDGuL23dStQhRdz4ksYRUnWWEh1QZnfDPl6S
nehy41XSkuWwIz6Cs+s17CQ2hlEneGOZi3DB22Z0tP8gx2U7q9yIYXQx+Iks9Yec/fJVLqlMe6WP
4kvl4id50GSs/7KE7aH2M+WNe4SwUk/nKqbW2amtbgSy/8fGYs4FROoae5aXQ1O5OiiNbqRb5iWi
CdN5qcOpVJLzP6fE5MEuwQVdWfBDVyFm1No0B8eGjHydYndK/VCCUYzTI/5G+v/wWFwI61AN2Nem
ny4GgdR55MSoGcY9zip5Yt/NcFAZK6fluGfQeeslMnShnAKDDOl93UR/Bc+xsbxGSdv0IiSXu4M+
UzjKyArdVNkb9Nzaj2tRClbPIWO97tG4uta5ub5QC5dR/EB7cT4pxvj79S+1hVXjAA+QmYwFUA3D
o6sHqrzGGm2ytgvVUX3IDNG8QzEK6/VmNA5T1smQWS8upJliH6J0tFDmnP8ZCMNvWIUR0HNDfofo
/PKlJqnTZ2pEZj6qhTznhtROxoiauozbeWe33HqpnO5Vi0/jAtjsTCX11KxETFXkyf9xdl69UiNp
GP5FlpzDre2OcDiHcIDhxoKBcc7l+Ov3MVe022qL3ZFWq50Zqqtc4QtvEGd7TKbTmNrxDqt0c1Xh
IYMeo5eFestqRhQU6YDCILjKlaL6Ualax3LOZ9eCBu91cpf5A4JiXokIjdtMXf6+DvS/Ji8tqwob
BLA9sm13UMh4mvoslKsYKm1ZHmMKIAAuy8EF9JLtrOrWqSCP5+6EDw/wenXeI1ywq65t8HMfQ+zC
uslym3Fsvk3tLsJhcyhY3kDmyK3uopfa0iLdgGN+hXSfHFRU0XxtjOFBx9pfw1ZRVwFkyeGgeAA3
ZVU/WcTFNCdTcjj2XfMR4Iz1GWESxBIcMzJ3ktNlhVZB2QKnYDh66OhorF5YidNt6QWSLlIm+qMs
y507LxRstUmkk1xU9o/H535jGRmP4X5j0O6OvSx1SajKaOZ01ZxHiA+r4q1GOvYCXCvY2R0bTx7i
MctQC3D8jqDb69UAZ2GhPNImT3yDWM9HIcEpEE5Ic/4PPU1OCNxaHx/PcSNqgZ/CiwAeBuLquv4l
G6VWIR5L5K6W86FRq5j7Tc6etb6V0bhNWhpTnfxcZPnw91ELhUzEWyGsLJWa1XkY81zilBhIIIhh
9I0winy8EbPDmO/6A29dNexRbBAXcUayh9VV05oTSl4ZruJ0ePXatWJzPFSqMh6TwjRh72tqfezM
0rqqEsArvxzrznxTO1r35a9XewkNKTlSUL1/rirJiMNMlbA3CLrmKZLS1qP2Rq83DX6lKm6+Ms41
/jjCMns88MaVzsAmxJhF9/xuK+NMr02VSdYU5arzBFVcfxJVEh8ej7JxYCh+c6Oj8cTTYS+b/I+H
vwizmjeK6q1KY+aTInfDUQ2nRUtjV+R0c0J/DLW6C/AK7a2R9uNVjJXpO8qc+Zbc7VWONk7H4kys
k5Et+sK/OYV/TAiEa1S1SzKdDkP+Hdpu+KpC3zlVxBwXPSniBAahUdC3Nbvi9fFibtx2N2Ovzoeq
TX0jk9pe9TQvDshyWbSfKJ5yeyhuzNrubJF7Lv3C16c8Q3FmCe3XiLWyTtqplRCVAvgZRoAIwuyS
iNT+QvEKF8ChQ87KbYH8+PIUhMzcybS3RljOT6gG5nsgkK29tEgWUJpHgxihlNu9lOgzXx9LvitP
P1r9Fl3VJxMsQ+Xq2tB9+vu1huIOx10zAA39vj/++M4UAkfNAdaArlD1raDHdowShJUhOcZ+pox/
jRRipVEqWd4Vrvq7/qWDghHo1IlqeOxU10jXWy+xdMmPQtPYqT1u7WAyUqJGEmzrzl5bjepgiDTc
dLUGdAVw0SB6P0glmulRB+RlsEJaGE1sBqMP0ij9+z1M9LEUXbkW7mMe8AjTaCAneJXj2QSqU/+S
J6RuDLXq3idWku1s4Y09gyALdi68odxB6ydFGTR7ykAeX/umFy+oRun/1eFQ/1P1Urd3o26OtTBL
KSib9xAz26Ab1JkI6QjLGN8WgWlcFKBol86AXvl4d24NBdeDgNygAXD3UhaBTO9B4VqNRB+9m6Vh
Ppph3n9KpFo9PR5q41olxuXmhsdCxXwdzqXFYMplQJ8mG43kZQQYfAbw8X98J8JSVk6FObXxnQKa
zrUtLz2nOvpnakXtCQA7T33XajsTUjcOAA0+nlvSGSgx66MtISGXBKg8XAd7tiTAy5XVHPBE153j
CMQm9rQmTzoPrhk4K7WwzB9BoSPwmzSa/E3MGDOTmpQTeE1DST+1+ci/EonBxBxF6lt0fLOQ/y2M
yYDOORAIW3luI2rVoR2Gf/2U9J4TOVLs4zbEhg/LXPuFn/WQHGUjwIAgFjbIncdfcWPD0FhZYn9I
UEvb7fbuBM3VOWMOkQEZ1foAo2s6OAhOPkft8PJ4pK3VxTASOCBKGiRSy9//4+KU7DRoG+TM0V9R
UTYGj3myRzM94dFQ4tGW557WhSNefFjgPR5543kEJsxHpa+/cCBXc+ws0QS5WuIp1if5IWE93DpN
h1MiQuHmhdzvzHTjZIBwpd2u8yLdY07odU+YNoGB7kw9PJRlMH8FWe/shONbX+43X3wp4G/AItQo
msEwxtdghp+X9OrwQRoQJkN4dy/y3xqK5jf+RSBIyfPXn446oRGGMgWFxiz9Og6bIxyRzE0h6+98
qyXuWyVudBUXFDw8Kx7zZW3/3CUTpHtZDXBn0RNpOJlCq7+qEiJWnlMG8TEfk/w9NNMq/D/OwYIl
QA+MAO6ut10PijWHic24EcBA+FLjP3kwvusCq/7weDduLiavDrAkIoi7OgJ9WQCxhhFfLSlMUJoL
dQ+1Ud2blHIvyN7a+MsWpJZNxeLukRPD7/bHFKP9M+WeCVf2exZksmc44fTWqimgPJ7ab1Ok9ddD
25/ACD4122V10vASM8F2ogBkDZHxlaaD+qUGOfteBtX6xajy6NOY1ZjzxFYT9SixB+p/JdiJjzbE
GtmTO0uaPOIdPDqtvi4uaBF0k2u3+OUNGKCKY5dY/ffeaO2Ktmc9QnMajTr3G7U03uhzoe8Z6W10
WKgdMBH0jPivdXmSt6LXUYxJrkVn9zS6pfxnRd77o7SSpvf0Wbep/zTq6M90iF61wW7nnUdp6y5B
BmgpOy3M0fV5aA17tJragtk/G+UXzQRZVqbhuIOl2Tp1oJ7obfPlFgXo21MHSUj0xoLskJqpAKgY
t6cxzl8dZ6zPgIUbz8Eu+fx4s2ydA4quC06cDtZdoj2TebaBDviit6QfUI6UpypNorOaiW6nYLJ1
DOyFT0wIRvFpnR/MIQUKAi7QMbMsfbMlXfmutVkaoms2l2+HttjTGtt66hzgOL8BhzAEV8sZOfh1
mMbi2B011TNHYvKcGK+pSrJ1V64G8VlrpemQZezdx4t6/yE1ilkQLYH8b4CiWg2iSllyUwtnyA44
MA+Apu3xYGMt640dfpZ1bkQ7u+d+ugxKHg8dEiW3O4DeXBPBJAmenVIgirMq6T8GM9W9bA5VjI4y
47kNSsNXsb7cqQttoCUYmZO5iFXTs1ifDnsytCYesBTRyyr9SsM1M9whnmdYiNgKHKAkw3dOmhTx
AeFIA/eO4XwO2rZ8V+PppLotIazqtX0W7V299wI99L2gIyxMCG0DkoX+uaqSFJLPGIn1GSxHAY4J
GfXAN5S++IXBWGnALpCS53YSxY88nAmIdKFq/6SARmeXzmGe7Txy95cJvwl9G8i+ZJVU1G6PuVKO
pZR1BNNy3omz1iNvajZwEh/vwfuDTVkB9BbyBFvijFaR0PouCbecIDeuvZTakVdlsaS6ne7ke64y
W5uPFA5EHsWIRXXrdk6dksd2J3FFp1EsvckzQ3YdORsPJJPyKZe16diFpf5GR95nJ1TZnCfJFPhk
hEvvzHOgncB87IBagUmBDtCDnG5qnjFJQXPp8ZJuTXLR04byCLrvrt5Sa22Sw6Qk1guj/BJBAIm9
InAk3bczqcANbgrsz3XQVm+SGcnWnW1zf3/SeiFcQdVvweOs4+cwCc1E5wtea21qvSmL0/dWaEXu
XA7JSVfTaOfNs7ZuMbqqVLcRR1mUeW6/KZCnKa7LxaO615KnWBVDCQe4KgREiwb5d2wZ84aPC7PC
m0sbcmpGx/K7lTqtfbDsbiwvUDSm5gPibjBGZs2GPRsN8fCu12Zhf+njQRIHamZJ/jRbasmt2IGy
8cnvDOncmOkYnHAejlO3DSbF8SMd+7vjWDutdsh7MK5IuQZF61Kq6DRIBX39NJh9IvCKCkxUv1Ql
eJOnPVSD0p7NL3Sj7dCVo7pY6DKl/hRUXSR74GL7ClK/KD9kVoyq6DBKWnlAfymPD80MP8K1soaa
Wci7iKOFnvULCElDZ6yn8Scx6biEdAOIHsutbtJGdJvM/ocB6lb1B2O06HA2fcYhj+3J8op2xkpW
NUQDz62VisGf5VbAyhj71HSr2ehVP2sD0z6qXRwpblbJ+cj5jfTqKiW4wR87xPDrM3Gc9poXldw9
5dA9Kr8ee/lFpsMfu11g9pE/i0HRPjw+AhubkLQA9c6lDMCeWPbMH4nBWOGRola8qSmWZm5Or8Wb
6kF/l/C7f5qh1X96PN7GHsQEwVhKnI6KHMMKHJUr5SykOk6uWdmpkqc7b3MULTM3kEPtZ1/I7Ye8
t6udl3TrSlmkSRdBNzrV643fIWDB8wymYEpCzad2hfUiMfCpHoTYiRQ2h1q8Wbg00XVaH2pBR76O
zQxMgTPnR27pxkNUJnjTYpD+eCU3vhziMSQhCDMsL8PyKv3x5QwY+nMe9zRvUbLQ3K4xkw9kWuZJ
jLb4YdTyHop/+QNvsxDURigHU8iklHMXWQpr7gFG1TCdc6swXCkIa2wrJe6LnWt5a2ZwzymELyTO
O1Es2exMeiWYh89y0ngDPWe/U2rhUnbsyWCmPbW0rW9G/w0uC0VuYovVvTgGOmLpNlZBmjxXJzyj
ar9M+/ZDRwP38PijbQ6F4hepI74YlIZuP1rIa9rLRZRcTbnr34RooF+VSmsP02Tq/8dOJAsgydEg
wyprx4hiAkqZJSOrWBT6QWpT3a3DqDlEOpSFv5/VUumi/2ouJYbVrIRpjlpUoRY95SNag9IwJme0
0oKAJBM198eDbdwgcG6R2KMG9Ft163YJY12ZUNVYnP00O/W02bE7F9hy5yJDUZ0EKtnvqGPsgT/u
U1Z6hjCRNMCzZK3re6vKSmRVZeKhfNTjH7Sl6kOqK7XtNsaIfzjdi4B+jAnVCpqrY76GUufsBr/3
pFwwWfzrqCTTtUCf8nbqltzw7vB+XmGZWZSkilp6JzkDUqtVVGdvEZux8w8hhOUGcX/Q+R42PtVr
Lss58UWMKM3Op9g4qKDiF5OopcBLE/v294xKrvZmXKISPpao/aEw6TZJqbpG1KQHUwR7fIyNBtli
CwGtnE1G7UVeLYDDywQOj5ApUhPVFZMznututt2kiiw/Ner0bFplddTDOTyk85xQbO6C62xjiPp4
E27chTjXU/wErL8Q4VY/ROkNOc5tns0ky7qzFRjxeyfXg+PjUTbnSxmZ5hFtc9QUVwerod2J8jMG
KYm94C3s3DliXK3j8I4MTNvbxcVyKvj75EFeY6CfErYAeXQK7KfHv2Tj3gKARVmNDgg/ZT1f9PrK
0kKr4TpOY+gjZ8hlYqSzh4v4XrVrc9JAVlheuiBLz/d2V+VtHMQ5NLurHtRa78plaxswXdXmJzFi
9QyDMnkt4844G9H0dkAZn1SvUC9t1O7J/G9cNUubkGlzVwNcX+9v1SQ4mStmbbQS3Noo69/Q3epe
zC7uTiTjzWeqDuPezb0xLAIGcMt4juB0rstjoRBU6KioXpRixJCwnO1I8TRUTI8NdKXCg8mOfFBb
2cg3Pv7MGyPDn6NbuNTG+LNWKI3KCluzF6lz0Q1hHdWqKC7OYI0nSYeim6D1g7lMsafLtXGWgMwu
tisLM+SuGqihN2JFBYPG+DgcwchkB7OnxvF4ahs7GLcvWjJUJ6g9rllWANRt+oQoRydAV32pTkK/
0bVjC4X67+8GXPooQ3MXURxbhxPhPEdAFbkQK1AX7qg16osIE3VnlA1EDZLAzGYBIzLQOkPHgtUQ
mKqg8YpZ2eANopY+JIrdEjENYSy5c1eZ+pMMcn5hRFU1wrNRW4Zvawo7yd+HNXw6bigHsQg27Wrf
oC0bWIEswmtAsngsUS14HVLLcCNr3pMW3Jj3wjoGlcwDsAQCS1L/R9xL1JuBeQPlbRaYqxZOME+8
c4ryo1XzufYSxanFoarm4GO8aEN4RdL2z45otJ+PN9T2DyFa5EGCXXLX17TrPuo7bugrGg0BZlJl
7OF6q8UuhbIABmOrHNuomjw1Vic/j0fVVQPd/PX4V9xva1YDpY7fjE3UjpbD9edq1KVRYXwtXTq5
Qt+Z34NQlG0iOmzkOydoc8JsNG4IXmC2nHo7VlXmetSHhnRJF6MyTwvrRHPjUsMVNgM9cUZWQBWn
MpKlxLWC3oiOuRE2VzSQ4TU+nvbGIwHYkflSGIX4hybq7W9hOCcVhhHSO2sjYNtlZX5M0Hl7l4dV
/28iaTEOTrP+Ycqa6dKVyFwfMAfVNbeYIzS6Hv+a++Dw9sesF0aRSZ5nGCNqIRcfIsNC0WtQJutt
nVSDl02KjeAQFDLHDl8qdMH+/iogFALYyglEPxFxo9vFqNtK63qU764oeqPAoBPh/0ZG/8C8gdAv
Syvn3dSXwREtv0XgTnKurIVU7NwC9xf5AjUnGoJWaC1ea7c/I9HZjKHZhdfUsMQ5N8xJ8uYsbrud
ce7DTv5s0vgFt0hrZf3tS2E5kTQosEn0ETKXlYDLNMruOBtm5CKKJr1//Hm3ztjiJ0Jp2dF5lVc1
iwiltFl3Rm63vJL8dqzGUzP3nYvUiLPDu9gaauHlAZ5heuT3t0tY2H1Y2AN3SmJIsRvS1PNDe0ag
r0CcYyd63xwLTCZIwcW/5bcY4x9Xh5UYRV4UaXgVSdRCBgYUabTyCLbM2Gu3bQ610ANsMlKaKKtb
qkgBEIyRid5tJkfvEZPRX3Nz6N9h9uV8ffyxtjbhgoe2FryOSTn+dgXbQMJ93Uxgb+n9cNCrQDpa
aZbvROb21jALOwYoKcEENZHbYbQ8NMpgmIKLE3djfLRiXRZPE6T08EUYSvclbtJM8XJrpvvcV7X4
HsPcSU4o6hWpF5VOaXg8EFMMhs9JPuXT2CbHsKdW7NZikn+ODU+nWwVj2SIO1MQpvi8i008NkcXs
9/NE5bKNzPC/WE+ayuUtwoUm0uIx8coms3pftBIcx9ky4shTKbb8V0C0JzUwjPEFe6IxcKkQZeNz
HZRsZxk9TOENjlqQMyaNZZ1DW651r48is+BJzbQjmht5jbRdZzZ+L8bROZDzpz1eDGCJnmR1tl8T
JR3zt9j4CoSqUcQ8THqCzWKLR9Y5s4ocfIhVRcl5Tk3tm5lhBuAGRRcGh3Ts8/lkZYPUHhRRothZ
yVVmvyXcn85hiFanu2i/vNOkEkz0NEjd58bO8uASaU3zk/TWiQ6SXKVPai1qVJaGHOEc6JCiOwgw
5Og+BTHqkA2SBqXbym34kYQJ/YkoxHPWbVWs3tyiUCbEo9qGulks6eV3av9xsvNQbJwD0EBL01RW
DCqgq9gliGkHq+jfXBJ9yN7wruPmm4VAPmaqzdHO+b7vbpALL8YwPNXIbjjLj/njfAdNU2ph0cRX
xwzjA/2E0UUvfPbzWRYHFAb8Is/QErSivYHvswiQM1QgllqaAYFy9Q50atlpjWVHV11O088Jzgtf
BmVI0GFXbXHBVZi3WFShuTPfjVcYNzaDIs2ixw5V53a+thYFXZ3qVHmjsn22WZQzqvPPg27PbxJH
/5e2pnRqxp5CfNnVOxf3Rs+Uch7lZYhBwArQBbkd3TFmRc9FF1+RES0c9LX66oQvE3WpTsBBbBu9
L6+oQ6qtiyBJ/g2cUffSaQ7JJHKtqTsqjXaKo244P74PN7YclYql0WTzft0BqK08zOe4kUFNlbho
8nSSPybd6I80xXZ299Z3x9WQS5csgGdlteFi5NfUOWkilIhiE0rp3HmZk/+StbB0k85xDvSM9zrz
W9PjCtYVGCkLvGn1YEbJlGeDDVER5r565AJRLgGiZG8TSdkT/N4aCjlRkkiy80Uz4fYLpwL4GQEW
21qh3WrQ+/H7RumxxC6m0+OPthHhkA/TSV7kSxfrl9uhgsGxAafoPGLJFGhumTnh26Ere0HbPRGn
GGqYvHN6NoakHbn0IxdfSgrGt0OGuLTguGeHuIxV0QGPAeMT/afw6ESIoqXGKO0cmI3NsjR5aV5A
yLovbZWJNlDBQCI7dlSe6G78WDRZ+Q1ctunNXJOuMUzT/3EzAU5mZReyFDTT1c2UAQe3zNEhd4zr
zmt61XyWpoLkeWwzD91l4Y1V9dfmjXxFxaRWjYYVSvHmalATCUO7N4npRqNEKDGkJGl5AQfC+j8+
4RKNEKOSkwKDu/2EStiWKL3N0kXDlNqloRF5WlLa/qIjdyrjTDo83qUbMRBFcSg9C5KYOvBqvCAN
8sQSo3Rp0qb6ZtlF59mpsbdRlj/ltu20MJGpvNNNoyq2PnZS3M+JldrSJWsL9TRMXeGVc2F7bdkY
f3/s6BDCzzHZlKT0qxM+jZPTZQ5D6WpYPg0ShI9cc74mSW0f8PbcU3XaOnJ/DLcmlCZgmE36w+Tu
kRO7UWQop0krhG9EmXoAnbZXrt9aScBoPI4GxX9rrTMmtKidrGB0LpM+Dy7CdOUV3VLd63pJ7GB1
t4Za2MeQnRcd/HVxaqqgcSgIX17aKV3mUlZnvRpZxQ42+eNd+LuRtdog7JAFgEZ/974O0zacrdSK
8IQr1OJsIjXeASpIhotN8/5plAPiuiFtnPSAjXXys9G7ZnAHSs8AlbqJE6lrkz2fRaGh5p2RPJsf
5diZxSd0e3Vx0PGRkT2k6YPaz8tZNl4wTVNPdpEaXxJdlINngM15E2WF+dEqZ+MLaqjE7qY5Z9o7
inJWcOSZL39WmZYjqtnb4ikgFwp/2ASekwvvA2eveARY5o2qEsW+BYZddgcpsB230oHIu8j8C/tH
O/dCPsBiDb/FmJVMbmYMsn6xm0IevCCW+6+pmgzdCSEc4zP1OB4pMhRU8rUI8TpdUsLU7a12Answ
Wcl/OaVzOkePP8ZGzEkZgr+W/JWHZNkXf8Scs2kmZlyh6BypqfkmG9LAnxSU1pcGEckHSbMESORX
BsV35+xu7DiKrjCHINgjNbO+JlqFAErGiRc/DKM8DvwTfha11HsmY/zweJJbhbAFRkCIi5Im4y1v
2x+zFJUkwJlp0kXCvO88kdtCEZPSifiaHShlk+TyeA1eE5n6s15o39G+qd8//hH388XMBXw67Qmd
psy68JfjhNgZBZDEXFSOZwLj9YLGmj9pIp13nur7e34R71mafIgrQ5ZaXYt5rhdWaNKqHmgMnYlu
pXOW1t1/jye0NYqNOJPNEBtVFmMGw1MVhO+YOipvy2nQL6jYqnuYL+X+1kVuCWUewCfmApBdBTpi
rNEiAmcFWs/u3itAXL6n/TibHjJyWe8BsaaEjjKGeCabFa+4C8ynKYYWG8+K+R3yavxvMjQOYGU5
+jRhI3Ae2M6vjxfjN3rj9lKjzErLCRU+gtu7+iblmky1iyG6ImDdXktqNZMrd1H+Xy/Z4Zm0AqFB
FWrg26kIe/LefP6Uz+lwqBLJ8o3eko+91ZnPfWTOl8c/bWPj0a1BmoN2DT0OY7Ubom6OR3xhEFK3
2/6Ew2BzNgLsbQpTyfy/HwrWAJBflXwZobLbc2ZLNm2wDFkVIXWyL2cdngtFHRwyLd2VkdvYfsDR
YWLwjIDlXDf4C8ICEHHEoyGk7+89JdTcLSkzpqdA64bvJvqLldeRvIZubQTdM/CXvndB+4jvJmUN
8VaESF+MetvrQMKo9vjj7Kg/KiBeuC/bkGVcZFjn8RiFsqC0J5V16ta91n7CvTH+Yjf5ELkabd7z
pI5J5idhoCyll3L85hiAcX3Z6LqXasFi+5o5I6reSgqqqHk+olOmhEZlQJ6Ste+CHgzl36w0Grfn
DflvHMrIdgXC+iYNiSmpPRXvkIBqdBl/rKPZ2cPvbOyQBVJJhk01mpbQ8vf/uB4lOl5pG6Grkttx
76njXBxUYNvvR63cg+4sm211TJYmPK4IdBywBlltxs7JDC1wSP/mIvmmdFp0miVDeHauNb5qt/KL
AxvCx41eduNCTDv78z6HgQ9IwYF2H2I8NDBvJ6qAOLC7jMJwo6WynzeO8KEh117oOBgLwwsB1ljv
SfNsTVkjwl/cWxE+XB+KcLDyVEIe/DrKiX1o6L9chNkuWLpuCD4UQTABSgny4BRVJXWFumuACD8+
l1t36EJaWuJk+g3UQG8njlTOMDmBGqB6LVL2nZPlF9pAgfPfhHOD8q9DoalzexofFwFqMj5j7sSj
ONNGlw5NoasvQ5rYn9W5MP7Th3JATtHqKd7Pg7SHXNhaLpoRQPepDW3UZWodFJfVBJfcnO0a5AR4
MkSqY2LAiuKV6Yo4Vi24O/PYnCszjORXJW51e2fJNq4XsNTsVOAy4KrlVchQxDKZUdoQnmjO5A2q
mb3ohaj+mpJBgsR2hDGwMFXXGZlIU6tFr126TFUsD74hOdGHMUQR1CunslGP6GtXnx7vhY3nlM1v
QU6CTHNfFQkzYsy0FcFFS3H99BupMk9t3k/OAZyO89Gmuf/6eMSN6wW4Kvt/Qd9Ai1ptvlYJgJ63
YXBpuBBrguqD0KgXjFma79TOftdjV9cLsTyKYsiYLs2m1QNkpHWQxpOQLsNoSk965GSWSzI6y15c
jeMPNtyMcQBYJBDIVZFPlzRR4h8DtZvCl4qq+Y5Gv1a7sO2cX4GJfrSrS6byZKSD8YI/yDi4rVIn
ijcr8ojwZS7J7bHppcK4TmpF1cxqqaD/Ulr0XDw1HEZigKAKHdwMxuZDN8R4marTGAB7S9Xq1Yhb
iqokSVGOmQqp5KHv6x4IQtCJH7RbkEpSR0n/1CszzaWmcooXiU7pxaGeRcIiJN35QFQiv8G8TFF8
vdfN8onrexTv6VSBsra7JJ/9QMnAffd6Pb/XCbklzy6cFBpuXkjNOU4LdOztolYiX1IbHXs1XBVP
DnTU7D2hP4AetZzQimhsZzQ8PAIs4cWdKne4X1fdcy2LJqd6atE8jTL5tYNL8rFD1qlxpUjqn+Ks
rkJEZ7iSvXkE3Vjmjv1R00ioAG731jsNLNhnW2lLG+AMotN+XFq1fozomoJzn5Nx9ot5Hms3b3qa
XZhbho0nWJfenUMcmdy6CCLbtyPT5j7Kg6zzsaNJOh82hJwhyDI7EEzGMoN3ooaS7FppVfwDUwJf
JiRVk8+PN/v9E4PnJxR3G6Yb8qnrnL1vhGHT+zMuMsXkg5DU+GuGOvNRznsUJUdjPGJPsBd3bSQ4
i9Mou548Dk7x+o2JBMmMYTTmZUJdDJUkvdbRudLLyaAnCcDfNbUm/JU1Gl5nVCdtPokaNVP2BsJS
2u4swf15v/0xy9X6RziBDBEfR7Jg96d56BfYER5Ks1YPo7zrqLex2mCcoWtT16LFvCZaWmbOwRpU
/aJwc3rA++VrZ5RRjnvl7BxnDsqT0FAXe/yNNyYIrpQghktmaZgsV+wfE4SZJ+Iu77VLz7V5Cky5
9pE2gJsx7CnNb4xEYg5UgP8wy7X8ayxMVMoTLGQ6sNt+LYzkg5Aj+U3dGdHXx5O6exd+q+oB1DEW
GBvvw2pSgxRXvRo6l0qVPsws61UZ2k9OG6MhOGvh3qOwNZxKY40HgRnetX2VQi+BJSVYnOJRc5gj
oXsEE4rnJIHm6fm8Z795t5JLZ23JTIg7QUSuRV5xComMQJ7B6AVW/hr0IgBfJWFxWhWztCc/cRfD
LINRsEMSgdfortCKQWBoZMgKXow0joNzAY7I8LJCzQ+1aradN081fns97hwht2SUPbfdXOyIxW0t
MPHebxakwcO7+p6zSjsCW1PrYtO2fgon3cpOPWjTmtg+K95UXKE7kcVvbZ+b15dpE85oaOyTcd6l
ZDq3dw6wx7lEqW2251pps9nX6KFBDIam0AOqwjOkUGIDDpzTFZqviD742RaDehFWB3k5stPwtYqj
AXxD1aYt1PpM7NW87kI7fiYFGNq6IGSp9a+Or2TPPD8SRrA1MMZPKqrNv6xe+2sF8mUUpA+higH9
JOq+PU+OClsNnw38Xot6/FblkwnGaqLHH6KQ9Pr47G7NaKGJAemj/HB3mErNGYKZfsYFtZPxQEzc
vYmrWPUfj7J1hBA6ceDbLDJD6yNEdJfnJCvs6mRIvRQvnBP11coNHGqqj4faOkAk9eBCoK3wkq7i
OHNocVwEwH5plUIOXcvota8V7/b7rsuDLxmohAi7o7AhdA1GEHwmbZNpJwPYOkAA9VAeW2j8TPr2
AyqYWmGUNdmXCXzgYgdK2QAyWNsnFHILSb5gRro3740PSSmNU0tKoC+K37djToiaE5qr5oWUxvaL
Iq/PGqL/l8er+xtyuTqoZFjEKVxOXIjrtpreKLaUyJi9hRCsqtYv53ZoDsQXycccQQFxSEhkbV9p
61ZgHWUi4YnnVta8oGAKhGaOjbL2cECRjG8NxkgvXYARigtEPAw9WZnF9M5BFid6F1hR+VWUhpDe
zB3CWN7kWOHPXtdzYmypmI/I7TqtJxvYg+mBhMlWh38FZletomWXaiiDz6Kwkp92l6YfccHWbB9l
n8k+qzo+Qd7Q1P032ZrAmIz6MPw7CL3cQ7dvbPpFABnoxyLoQM3g9ovIQ29b6YBxmWU3zUmRw/ZY
9Jp0LEVaHB9/lrtghnoIrTleeVQNeRhXQxXZFDWmhAn3RKztAQZx3FaPEh9SyHwy1JyUCRmxw+NB
7wuXy6hULOl10o+/Q2FQwk0rA9nECxI90pG8vCAdoH/zsVQU5RoTSoZeQU/vaexr43lu0/xJoqDx
LMw0uZi9A4dE6Kr5zUGON9rJ5zaOg8Gqo1cDjZ9ft7oGeLiMOamoBaiSWf4bSMb8fgrH+v9Zd9IJ
OCoqCfE6eE601hJxbTsXqUSjLkEgqPSCLNKbtxaEhu6SSG35b52kCIo/XvuNW45QZHkgSAgW8vTt
3mrUrKmapA8uAJNp9TjC8efRCbzJTIrDkJTyVYyZcxBKOH7AqPevUbB8ecoPBJdscP1uv+HLO6Uo
6zsEl0Z3qYQTe1KS5ees6SrUrJTsbePk3aHtBvVYZYa606XYmj2APPoxDiEZhMjb2U+KmWRKHRMB
2nbzeZFzeDa0UmbpLdT6lLbwayVrXRLIwRsteRcdvXG/YwnJc7aIwvALlpP/RxTPfCc7KLLgoi/s
XeTy2uIlsbNE8UU3qy/jrEoFGWJT/0rmIWLjpdY/tRHpb0B0DAqiybM2ngWNzG9BoBOkFHocvoyw
o6udbbJ1BTlwzhde/29RoNsfOjUpBtc9oWsRN/W3UU0swALJRB4+aOGw88hvHDmwbpDb6TouOezq
yFnhOEpNSBqggmqlUyqM/8xR7v55vPM31p78CYAAMF2KNeu1LyIlkyWp5AFKZ/OM8pbyGk1CHOVA
l2RP1H9N/4LYSz9sQXSguHsX/aeaaKqhiZzLkBbBqUVIPDlYedfkO5nhvdwFA4Ex1VTAW7Qmftt0
/rGpZhUpjiAhcCkUgWtGpkymTQ2i077hqSWVH51g6n+0qo44Lg+B+K5msY6Di6NTe7aKuLomVhX3
f7+Bbn6UeruB8PW0cLqsbcwym+mIVnzwXsUw+FDLwbwTuN1XIpYFAK3ASwYaiuDidqxaK6ymrGT7
MupBdxoicE8x5FzXKp3qnHPbeBAtNJcjE+NMOlKk6oos3dnEGyeGi02nyr9URXjYbn9EldRzKlUt
ET7P7ZNuSvDR/sfZeTXHjaTp+q9M9D1m4c3G9lwAqCJBT8pQ0g2CcvA2E/bXnweaPmfFqgrW6YmO
VoSCYmUhkeYzr+mb+ArV3nNufqeG2thmdCjRIT4K8+th7RerYmU1pkx+CjkOO6zK5UfHbt6/vWdO
7EwWLlj9jUDOiX0QHmgWlbQM7FwkLGHuqjhpnlaROme0ZE7sTMbYAJFgl4/Lw6tL49LqiXqRolo/
qqnMLyf8mh4ypjoJCm+wv779WCeugY2CtPH8uQopSb9+VzKvpJOotRs1Apiy70xd9qWcnXz+lGoV
kCuz8dKXtS+Hp7mEohuMaKie2yCnVu1GisXRByEAdPkOvgSizY7o6smJUP6cvtCbiy96zImF745G
nfsxKUDqQ+arVxoSfX8NRmC9WlysTs7snyM8BonGVlriPt66VIfH77LGaF8NqhV5KeXPZHANX7Om
YpdrqBxXbSkfl2FVAgspoTPX8a/79iApgC3Bnt30TVAIPNg0DpY7zpR0duQ6rbPuzFmY+w6PVNfX
R90YbxC5bHvfQAzisvGM+H0qnfh97jnr3SKK+NwWPhEM41WzIZI5RDZy4+tlEZNipWUZW5Fe9QKj
I96PP0F8CG1kUfZa27c7t+rXl7cX44k9hkSig5IgwOBjgjQHOiD5rrKjarC/dGtXX8NFSM9UZk4c
GShKg3mGE43l0GEPlLSyhODNo8kMi/tKnTt0w5dh+Ypfnd3t3n6ik4MB0qD7AsAbo5WDecyTzWF7
oR6dV01UI91ytRnEhp6YzL8frVOBBqdJS3vr9xy8sl6t7Li0ZyuiigM6o2rlflGt4swOOblOCVph
k3MtIlJ4EDXPamVM8ZJb0WrOXbFz1bpC+acq86e403IZdKuW3wxZkxcBjpDp3dACbfLrecIRuVYr
FJn//gxD9978RumeH7W0PacRolwKVqrepNcjhaXGn+DdFaE6uuZw5mo7tUJhrwCvAPB2XFqkVmnO
qyvsSKG9F0h6SQE+wOWZlOjUqoF0C+AWYjFX6cGrNHEZGuuGUWjjQ9YzrCkozG7Zg74Z/oPpg6DO
fbbhopC6fL1AkTJsrbZmKPgAhV960xx5+eyFcdJrZ4Y6NXcsTU7QX6Dpw6gzzXplbSGIRqqjVFcj
44F0nM9Ztp24TNBb2Yp/9AdwaDwsGXiUSlz44Gy5rPK+S6y04yBepZz81V6QOtaApn4nRrLROKrW
ErPupi5Cw5woar29NI8vc77JBu7bZGSJtg/mViR0zN1MsyIHENXtWBQjyEppJyMm0U51oy9SP5c/
nBpygz9tO2GrLx2sHBvEapYQIkY6TLVLeEubIgyUq32CBdjVbAznqrnHS5XyALB0XuovW4aDq5si
+lgZbuZEEAjGMK/6ZE89ydrVPYjCt6fz5FAUJBCO24rHh91lY1YNEJKWHZWKXcGaVvFsQ7J034lc
PUMR3abp9WXMU9HzIZp2iGEPhSSIwGg0Y6gWGW3v7NR4HveLHF+0bDZ3Re5QEk3dGOmsDoOGJT8P
utvocEfjk/9t/H7bBs39elequaGkwH+caMaZCAxE0r/DMUu7VscYL+BOmy5Wo28Gv8B5KfONOp3u
kK05h1U4NeGcdVTDgKwcp4kjVLncMhMnUoVW7XXIFYFpLOWlptOvf/vdnqiDbeBC3i53y8ZR3b7L
75lbA8IYzrcdAbpGQBUBMP1bmacLSYurvC9BMFwoVuW96/vZjua5xu5+gKZ5s5bqdN27RncxZGP+
5AzF/PPtr2Y6+vHbYHkjIIOcIMLDh/vYzF0eHcxnFBeJN74QfrXm42SVmhIYiuF0e3O1UTBzEC3T
b2D1SJDSi7Is/qawpu3nFAPP1q+tDrmurAANaD+2rVKL9sYqTKt4IOIX2a6r+Hh/7Ocm80en6H6C
ZXObH0tty2TfaSBYb6Ra5/pN59HdfW9lZAT+gLG7e6U3YwJcaFGb9XNaeqIObGGiG6dY3oKdjm0k
+Qugn24KR2MZjAvFMSrtUrqaNAKvjW0zQN97iH862GxVIA5mxNgCOtlJfivGqUeiFHr6HI5oxnMd
mc3wUtppXuxB5IPhSiuE6YJEQV8kqN2hkiHxLT0Jgbzucp/m+kjhXvFE6Ys+766GJZtiP4OTMPvI
+CNghxyS/uBmDR2UXnSIzxTFolWBbmSC2BN4tAvSaB6/9lYz2kGmp0Maqt3Ab/ZZnD4gndcNV0XW
afFlEneqvsPFDty2SLxJfCwGo9Lt0KE47rysU68l+9oUTrxrDYDdu9nNFqwhwNCu5TPwDLe9mfNM
q6+n3FqafV+SEnydmmpWA+Dt9hjUs242u6weEIhqkP3sH9WyVUp0RtflS99ZtRnC9CjfSVTola/4
djd3SVMYagirvramSKxCa6U/2Ilq3pYLXjVBZxrzzcaNAk0xSuurM+hW/KDZgmo3Cnfds2V3YxEi
Lwx4TJMpKCyY1brqo5SG6i+6I+qI4VWsf4TWn/7QjMEj4tLn+abqIGte2C3L5wkCbvVCi8PpfKr1
ReojD6N9WmJdEfeQtWbN7zVcum/o8xh31mivE2pRZv59QL60/ZgmZblcUG+ebtCNaqqHlSsh3WWJ
ped+PhaL8KVlz1eY5Izxflqb8SNSMLoXLroyPWmxZV2raqF89Bb+Q7N4WbiDM6cKhiWNPzekdZav
9nExhpNcVhQRPK12PH/InHQNoJk0LxW93CQwzdZ46ClyjNc28nsIGi48o29Ug7EErdFhvZVyvnxw
plq+SOEOeuhVOZ0LFbzOcF3EfWVcFEpmDJfZONQ/oFq1U1hjFv618oai8wvP6g2/JR3dr9LOXjJk
Q75UDj62vq2WSGglyuR9yESqavS9Cm3wk3GYH5VWIRbM8zYTvmfRnPOHzs60vQmw09sjc4jni0Ia
Hs5xTI81HR2NHC+r6kjiUb5cFkbVxnxJM7vNcXz9LidX60JNa+cPQ7LYaYhDj/tgox9Xj6Hdz4bz
OGtxZQZGFg/Wnu46dIXebFNJdjZo6rMhENaLytJOmuseRkSsBL0tnSU0oE0D7EstkFZ1u+ERe9Mh
v55E6sVIYkwWkd9gGMqTY7aVc029TX6oJH2+F3cpSgw9xRCnt1qfa/bHOV+KS4JV4PRZkwqQul05
T/J6LhIjvnf0LOtvc6t1mgCFSe+aTrnMd4niLbetp85fx3ylBgZxANOBXOvMxzYtpPqwItPkcRSi
DcNJWprfNFogRQBf1ZuvDFeY4wWNSHEzUwiw/RInrcRv0H1BRRIot3zI8hkkZTx2OCKukET82NBG
kGd9Xj9PeDVCeDCHdYJeTm3uYWhFeaeg6x5fjnFbjLuBilLCoqsWC/m3rHlqm1oDd7wwY521du9E
VzTTRy0d4nKXcLzcr4PMHeguivrFbt3uHkFdaSJvKVQNbncjYbVSllp81K1Xx3eldB4chNFM+D4o
k91oLSobjzD45Ke1V9gfRuL2t73N2t6n3AeARfvCDVQbnk6AGni3BLaB+1ZYI2u4PGN/VSz7xADO
dt2sWoYPTDJnzXOqCKldmDDU36XDUjt73q3r3XHZL0OA29l438ZNMgdgAqfptl0coGiowjgyNLJ+
LZCKQAHQL7NFVL7ZqWkZOE05dvuy0O1k39aE01xx2lDuDB1BfAISrdlbFe5mQZaMoL/GQre+DeYs
Nb8e9BIBeLI4n0Iei3fBNsx3lrJ5mkG+fNWUIfvhOL3xUFZox0BnrPPvmein72rh2HnYjolw/Alm
gRpOw2K+o1Keg0zVVhWSDOvvmQtZVKE3NMtnT+vid6M9i+tmrpefs2vPdI3LZfgwkndzTtSzlD7u
h93zpK8lprmlsvb7stLqD44h2s9trGXvqCWnGN4UZbtD+VLDECMb3S9WQc0Yg9s6K8Ia6Z6ftktf
4CpW07GJtKFu0nAaU/W+cZWii9B3zu7WwZ3soABRHvtyxGcuQFAq/YDwduuQlLCqg1x1qjaSwD/z
kL63vdzIxraeUyBBMeYQg6P6iHjPPyeXjg1KWhhHuZAJb3sEkE3f6i1UhkvbSm7Msm4LH1ZLik77
IvswHgXnmVU4K6VgKQWvDHjgY0W/hS6nTOY1UOo8+7a28WruSCrwEjKlKb6MSaO1z/PsVh/pLU4K
VKQGUZ7aSjlpcVZSnGhY2jRycZpoODcM78s0Lu03Excbc8dRVKmfl3HurH3cxxpeDemimjvZtfWd
7lT9ZwP1PS75SZe3g9Lrn6gnyDWwDDHMvjGSv/iNzuddtM2S2WEnZmAvvizX1r1y4EobcMPE2PtF
X2bIQiD7hqi53dSP05rMFqXvqhyCWKhxRCjpfLJJ9oqAElv83q0Rsg3cpRP9AyGkzv1SZi2sXS/3
mnBRlPVb7Yyq5TcDJithD0SB3NGxF+Nqlrqbh3D1F203K+WsXuij1V8KTTpWqDT5mN6UurM+9WPT
mRd4SLLGgT3NH/sSPGUwSN0ZgtT1ipI30pFwFz3QXKBIFmZ5xAvtHUZu63JpoR5Kzp/E6weZpDyl
B672qWqySQtMe0I7cV6MSknh5Mar/b2Wouuf3w57j0uhYE22+hgyn5s+60HyOo7sBjMttKhyKjMq
lHyYQqkWgBmNhRTIT9Q4uRZIQt/kg6N1ZxKwE6kHMlEIZBFlglA7TOJhi6slN5oWeaW3BWlJ9gAb
uPJbOz+nTXJiKMCL1HpRSKcbdpjrcSBXpSI5ixGunsKEOCpw4lhcLrL924o/PBCC+BR1TI3q8mEG
2xhq0qRTZ0W1MKxdjLb6Ppmq5PHtN3eiBrAJqlG41alSHXV2G1kN6tBMVgSGWFl9iDDtx5kz6Z0R
T/3eRjr429sDnppBgK2kbxDFIVQfZKuj2TfVVHoAMokrd9oo9ZupdlDyKotzuqInVuUm6A6fA+sC
XKwO6qnzCFEQ20GTo6fRut2KpvQubpe4vpSxIi5Q43PxOZJTzd3Yauk5J47jqd3aE9uKpDKAdsPB
k1aFyOqkaQCEysTcO2oWX+sl2FrTG9UQMb3lTE2X9PdE7okJMtVAlFAAzR1sw4owfx1dXUdiMFVe
WgQOY7wb+Ba+vfZGGfT9oBaBrMdxDOzKVVe/EELcdLGhgsuqcQHcLQm0W1xMMIfme+fuiy7wQPJz
ehy5bybq2IW9yp3KVWE0WBF1qveyGP2KPtsmURWWTpFgaGvq8tlMRmV+nupOL4LWrK1Po1qYHFRK
VgBsXlsb4eaYoE1FVTzHgb2CUbP2siVuGhGVIRloM2VX6J6Mr/iUeL1uze2kJ7LX+jBt6cwUiOBO
7n0M7mR5Ep3jZjtlrFr3Yu7K9KFv1cX80mvGbGBkpaOTTkCpJUFLwQ9FmJQLLgnL1lMqX4WgFl/Y
ST+RHMWaePI80Wz60ptb1l1eacN8CdRCR+Ajq2faLF2l2IGqyngIzcxAUNPNVUW7oIw8F+GoJJa9
z7xZq0OCoHpAqMXumstudgi5E13P27vR1hDygM3Q5R8cdOYU30VjNbuGt9y1O6c1W0SHsAnHmsuA
/vHBJIW/X2cw9kFuS2MI2iFf1yAxUJD3bQG+gZrPoj7MlTuWt8C5rXer5eVNkHqwVndjmmjVTvOS
BrtvhN8BldMcMC/bsVlf5nnVPsYo+3AVV22b3CiaI2qf/hZ3j1k1FboqWZX1F+D4uofB26BbKJJU
HnGSPm//ECXGnY4VDhxPit2pv8TK6tIFTFplJ8c+k4GDZBS1isHKRVC3nnhUDLfiZuAek3tFdsxB
UDSL8b5u7XJI/MqzJ+nLYii7uyrOuv5nvvb1s61mNumDZS7udaa5yQ0yothGkksVQwByJ77q+gKb
V69WXBQo1bIRN9WkC+tyUWwSF6ja1UevLjsbGodusQ8AATyP02Bfte2sexdi0XLI1VWyXMnS6hu/
zax4vJiqXFtDabvlpyGD9YcQ4WimfjkXxrvBar3PpDn5u9nr9OuERqQSDKlVlTetC0rW75ta8S5h
yA+3pblAt5yK1ckvkcsXcSAKGgV7WeYEDhVg5CbEc3Nofbaqit5Sp7t3RYqmEaDkGi0x0SV1G9hj
1byYJm55bMHS+2YmVTqxb9bW3BFsqfQjkwR6CroE2hroEGEsVBOb8WlQa7O4UUskGuAxLvGzWVVr
hQq/m30iRnTKwC6t9b1HWfznuHbquuuScn5frHM7XCjQzSWy5Mb2mfmcFfuiH+2nZJUbY0N1JIWg
2qrv2rHsGhqflvGdFGBVbpfJG95NNcqu/gjFWd2VbtYV0HgWx7mI3SGj3FNhTbFvwGr8UEq7XWC4
ABT0R6MyKkwFrOUJybuuDlJqjLpvYGNQRV5b9xeZqDwvkChyN4G6eIkaEMJX9fWcAVRDd0vNeFmD
hHi8eoPR+KlixLusaGPPVxW7K/ZkdAbZHW7SvFTF2htTOtDd0OL5etDHIQ9oPMwVjOCWlrbTyOn9
mPUuLU5PF+/zvnH0EFiBbQeaRfZF56nEuRnTqE+JSEz9wuqSOYzzsUV+jC5OGshEqFHRG/O4q/pe
GYJiAd0UzXqCG4E2xvkDObf9pdKHtD9zRRx3VRD1g1tPpRooF7fE68JpqcEyR5jFiNathEIrWIT6
mHjn6rPbx7yuSDMMgC0uPWrvR1IwmlOTlHS5GYGMHXJ/soS49+q87tnPU/2Drnp9v4jauihSxEV9
z85be+OQ6kgnGvnntwOO4ygA8CxipiqSf4Smh8/srhhMO9RAIiyOmhsvJj9VdH24ou7nPFLiy9FR
9AbfNavi4u2RTwUAQOZ+IU5OdOZk2QndEcKIRK+7j/Mwa+QYS7U3B7e+m7RYOdMzO/mkmwc0MC1U
RA9DKzNF3XBqOyPaQj2/8WQTup2R7cu4+RJ7lf2JFKmiVtmP+7cf9DimQzqdgG4DmkO1OQzAlXyE
lGjYemSXyYoEljWEs164VLXU5cxQxyEOQ1G+QgAN3gZ2ha9XMKWNIs+txIiAO6xhWYnkVnKY3SPO
ne8Lg5bnaDt28Pbzndg2m9Uk0Sp1fSD728T/1m8Y7UU0w5qrkTS7LvKG+Ju1qOfsC06sFmgoTB82
jLgvHfZx2zFtMgT21WjWpN0F7jBVX7HZlbdovXvdTriZdYbReuK1sVqg7vA/GKJDTGtmDwigJ8Ya
LQUnqGqlGTJKdbYfFLc6g1g57pFtxs0gNTziYIq9B68N60V9bKxBi/AGWXdrb+tfN2mxCzht5lWP
IkNAftcjPjCQ5SOfeuZEOjG3yETZqF+g+gC+4mD4LC1Kp6RdE42owO36EQhvYecxYemaB8Nk/gcb
AlzKFob/Etw4xOdUBZ2wSqprNOq9GrRr0SADmY2RZY3lGRDYsTge4AEW5wa9YYI51l8vzt6yp9oa
bDWq4oadrSqOeNnk6ztfm9L+m1filYMwllG3fp57Sh6Q8s0Spmiv3Q2yK6A6OuqITfLs1X87ueSr
kVUiHLi12A+nweyksAdiL6RJM+upN4zlqzbOeRFObmt+azUKJ2d26onjgZMeXBTCZzicHHYGuxKW
n+0UkDJAW0SjKuZwWQ0MGa12uNrMD4MB2urbp8PxNqKyuZHItjzPQinv9QtovHrWrHU1Iitu5E6b
anpKE20GD1HAvz8UI4EsptqCk/HhCQ+O0s7ikhtFq62Y7to0lBeoxdjLrhgQCjgzmcfHHkce1Dey
dQ4meGmvHwxddYzgFFeP1hE8PbVD+3aVpnXmaDh+ZaDYwKDCQQNoBZjt9Sg5ppxd2SUqskZqdttb
xLiZXtk31gKdeFTVNliMUnt5+52dejQIf2AIMe1Ca/ZgUHQkY8fMVDXCILC6FmZXRI03nBONO/Vo
7E4wilRYNmDX60dzodHoJq6RESQi914H5kCTTYqHokjM913nqbG/pCBVz8QBp4blkAOgwwpxsPR4
Pazk6MnWbFAjzWjVRyXLEawprWw/0gQzA62AnkB0kI/dmXFPoGkgpTChbAbEyVg0rwdmIenmCI8p
onztbBSYns5s2bvrM4r6YGq6qbfiUBCC7ttsRhZMk1UVFrVwztm5HO9JvgnkHPrzmxf94X2jSPgn
WtURgS5rsY8paEe6Kqyd1olzGKITQyFUQpVuiwyOr7bakTKrtvaM2bV3cebKu0KTKJbUir77u4v2
15Vig8DCPJCr5fX0QjcTjcDIJNLpC3ShElv0w6ym0s7syOPNAel2s5DdQC0cNgfLVp/TMqswdoms
OW9uwPrX4TLq6pmz7ES0SjAAERJSGwjWw6ehllkrVmuqkT1zEcCmgV6zn5c81/du3rVjYMkh/7pQ
QaOVLOri3Ob8Bac8yFKw1tmqgzrnwNEagZxhDom9aER1lCF9gVwy7JWiJuen81i2ZLTLpPpA0vUn
BCxok8MTNb+hEed98uzW+KYW8/QpxhYdax56rXdDR8k+mNNNTnyie/mlMCZ9fNG1gXpST/veVwdg
tJGBwMG9QUL0UqSu9bnVs7QLMVpXROAIZ/jSW/l6bYhCKmjXwfEI24WKzZnNeiIkArS7XVibkPGR
/Y2Vu40oAPtFBsYG1NpmxMmVhL4vqXYAz2y4fHvxHm4TKGHu1iBQeekb/Gv7+W8xtKgMvXZtyHnD
mPY0zujUm0rZBkqVttGZoXQ+6/c3+4tfCzQYACEodQ6d12MhKFa5FCVnzqGcjp+goHdXKs6s360F
QPrA62d5jeICZgVKkqWfQU9OwxXcMdT0JC1vPcinpm8+5Wa8OHcdEOCgB4v8MseYwX/vrdK7UScp
1Nl3u9S2KRRNFgKGo6UVIcIVVnov0tmiS963QxPMm6dWkJR2nEAvd9TP6+KtuBeiGir3c6mijKq3
XT+HirBLESgb28rHXwxKtbr2XXI5zOr8bCl6Ckq2snkgWbluEqb51NYP0zSJvTXLcbkz44rChUDa
1bs0Jy8zHjo9yblOk7FA44SgtI0o6WXJRUM9xL4El7Pg1udS5v3w9hs4vIF4AdwDGr0Y3GmP6ZFI
qpQK+2CIMrd1EXxAXe3CiOOhvB7pto+XVBn1T16Tzsk5JvDRHcTQGxJ9o7YTIQEOe/3uMUvRTUWx
x8hw+6QI3LTFRSmdmuSL2hTOGKQ4hihXtkRROtKkon1kd6JoXpUr6Pi/PQsEamwtlVYOUNZtC/62
5J0hBwVPtT0SIh7DBgkFP9dy+5tngmCw26oNTEckZw7vXw94sPhp54CMAyMHtvsQOYtRAIW+thmi
CVzcSEpue/daRR0OkbcJUbPcnKn+pkvcqLfVnECc6JJO2qGStwKMjpbk52QBD7e+g57Qdp/QzyII
4s/X85DWWZ6hVrlEZt1498mg5JGrTka4dqI4c6odXl0MxWxvC4AMQD/C85awRkl2p5WWz5BfmrIq
r1rgdhdvv9hTo6AXA6wdfS7kvw/qAVXhrbGij2q0lkMVpmsB27gvz/FLTixlg7rVLy8eJu8IpG8h
8jS5BUd0hgH6piyuogvoip3TDVqoF5s1PfSaJuuuPaWz77S6ns4c2sf7mG9AzYxqIfoYdHhfv7lm
EuB0zEWNhqmML0HYZZcdBNx95sROVBj9EjR2sp4JDI4y2u0lUmdhB6N2Svp4EOcYIwJ35YS4IjaW
4HH02MGWVoHTnO6HelajsS06kx4F5V1NXwRSfKbaXYOvSyUqf/RiUidRHHCR6KSc+W5HdPxf3w1l
BUgN3C1H11iZeGh1pHKNSq3Ur5t8srfmkdt9dVZcagCxjNWMOhyNmlBsTQowQN5aR+rYm2kAxDqp
A1CgSEIt7VRnPlymSr/sJdFFoEisMn0bka8+MCR5SRCnk/1sGMKe/b5FeiYc9E482CTVc6AC2viM
p7Bo0dXuRhomVPJfJnb//Vylee/HW/ji97Kral9N1OknNhYZtU/p5JlvSdoDfgmu/sFExf6zOsj2
nHHVYYC3TRU8ARRjeE3HYqCm3caZJ8Ua9ZYW36lW7dxUeYKLhrkW3vcaFN5PPIyHfu80vf3+7R16
4hSk7EwNBjkASq9HsTIMMl2wf9YIsG7W7JxFt34WCdoUvllUzryBq+L7Lh/yMhAcjnW4BQ3PpZzx
btBMSXX87S+05cqvT2VDR6GC2uwWAJGbvd5JCkQC05NSjdqqabJ9h5rDiBwWfmyagXC0L9OCXpAG
wqsKF9PIQOuyiM5kvScOYvTnCbg5vKjLH14Ns6nUSbz0U9Q2fQ6EQV12qlLE7wj82jNH5ImTA8VP
4i+K+QTHh7ROU8Qxwf06Rys9mftOFrSWq64NpqRVr2pO/rAq8vLfk/xf3+b/Tn40D/+eT/Gv/+Hv
35p26TN22sFf/3U//ujl0P/4x+1LK/7BgfD9RWZN/T/bh/y/X3r9Ef+6zb4BnWl+ysN/9eqXGOmv
bxK+yJdXf9nVMpPL4/CjX55+iKGUvwbgO2//8v/3h//48etT3i/tjz//+NYMtdw+LeHL//HXj6Lv
f/6hGUz1f/3++X/98O6l4veuX1ayBiFfjn/px4uQf/7hOv/kdEWHlSuFLNLVCJ6nH9tPTPufvzSQ
KCLB7uTMZw3XTS/TP/+wrH+Co0CVmbaObbGr+A6UvLcfmeo/QadQWiXhhxZEyv3H//1yr17Y/77A
f9RD9dDQzhF//vF62RC0QNYgcKHgBKKHs2P7+W8hU52a1SDluO5RjkvtzQCn+KG1loELq6no19Kq
rDszmwBx/TZJf32P38d9vTP+Gnf78khK0LE5tJZGxaiL4Yese2HjuKa22I325tpe6lNpn0ErvU68
/j0Uh8DGbScaOurBVWsKIE3SGBnbybmi4v3Rk6vc6zSUwWErZ8TiXx/Cf42G2xUlQ3Yhw76e0KmD
ppzDa9orDuYshaMl1NRKIHIe13hL8gDWtiO4sJt3b8/oicdEcO0Xu4p2zZFkA+Azo8kbhTfpOjRd
kRr8OdjVssvyVduJUjRnQpVT40EV0w0KpEBcDouVpNfgABA62ldpCckQsQxAtkm/jo927454u1Yl
qsNvP+PrOHCbXHinFJrIMZldygivJ1fgCJG7QKD3YyHzi9zmQncbzb34e6NQ7yHUhFpE54S9YR5k
NBuL0DZ7Z9pbbmnv3Faml12en+txHe4ARkE1Z4O0IbRFBf0g1EtNodS1Pc37McYGKwAxnD3nbUtL
ejJX9VyGzsT8723osB43Nz2AbQwED/VwVcpUa43YTmZEJNrswk7nD4m+Onsj0z//7blzuHQp81BY
2aK212+oNfK6hjgw7/GbuEc8p7/oUoyN/4NBKJZxbllsMvPAr4wVTSVWyHkfUx4yzGK+TtbYPXNs
nHo/CEExW5yKG57s9ZNgwAQ63+VJEBUbL9p1fcp0r7kpk8zev/0426r97eUgj4B+CUuAdeDw52Ht
FCnVyVWsEg+tHZHjmS1z8OGU07ebZevNmNw9mKy+fgzItit0napANHQVJqL+atw/GXauycemKskv
QM22QFPWOLf8scXp6WNTKvE5m4GDe2b7GjQjDXh7NABYhod7CpyBu84arCQVLM4nt4mxG6c0IJog
mwu3vXTq1Pgyj21q/72l/2tkjn3qnkwEinYHB7K10s3o16HcUyouEb+vrT0+GQvwOdU6EwSfesiN
kUgzGdEGvHlezzWGorVRewiadqnifFAS0X/jTBuiMTbXi1WvhqcCje2/VfRwfj3ftqU3xCohr7ld
SL/d4DFNo8wZ+3LfQIyqdwPl8efRK9oIatrch3Oig23qxsb48faqPXpYzl/URckWoQWoR3Jssa7C
zFVbQLJeIt8pttNh/VLXnwVFjwtsS5qHWi/N57cHPbgAMKyitEEXbPNw0OBFbz//7WHNSTedGuXS
fbdo7uMk3akMjSkjK397nIPN/+9xiLJIwtn5hFqvx0mzGHaaUKq9iqUfEsej+dDSbn1ME2hnbw91
OI+UwjHj3JwRmEtW6HbP/v5IKbIARUKnHjys/JKd6Vaj1PWarsqxT/zIyULDetOLOHIyMwYT4CM2
lhejxM11py5rfTWmhZqFE9rHmxzs2Erf61HcDJ0m14uwxLaTKq4ETuljTYqWeSkUQkLKzcoHp10y
z6ek5X0ypWUq+CqKFQVmR1DBH10rSZCo7xOOmqZzPjdmOVyV4AyTwHDn+Ye2GoK02hizjzDZpBNA
tawucxDJCcC83rhCM0ZYt6W+Ku5jglENkAGqMRegP6dnJ8EC0s9aPX3CYtv+VAhL+RzDIb9D28D6
5iyW810d1fqxBBBvhI6QzuessBIJCwnVaiD7Kz4C/dp6c5CKZMV7HlP2LLRls1xKjPYsmPWmCkaZ
GxU3ASW+o1a5CioLeBnss7qoH3t7NapgrEfTC4QxJpElhWXtDE1mIsQFspgvMY3JNV8pPOd9OYoB
cV+3mxF9wNfA2ZEjzOYlItOtHjiesnw10kX/lJZG6flLTd3Q9yroBIGZ6N1VztG+AEWX2ADYw9C0
cNUSaFxokdSfkgxoFeBAtXzsHLsFpNlpxnVidRPq0bm1xpcxdHbD79xplWDqBKWdRBnL4RKpfyDK
xDkN9peTI97HRcl2zVzNCL0lnfFxRJbZCCwwG/NlzA9waEeB7aI01q4iPqnKiIpPquMQgLryfkI0
+XtcWeu9BQNI3xtLb8hIKdryFkRxbDwUPSo5sBunkXy0aCQSFGs9c/JPgwVtqK/rS9MdtO9rZjdi
Z9R1+XledOOLDl1K+i44q4p6vsANRI5gMoPk/3B0ZktxK1kU/SJFaEoNrxqqGAqDARvwi8LXQGpK
Sak59fW9qp+6O9q+F6qkzDPsvfZsjUOm0SUzs9nbVj00QtHCz+G66URG3tqfgnL2nrH1kxhOW9x9
x2s94Jcqrgw/kHLzRxFWvXsb9nKon8ba3u+138bWmfkGtZ4rdvVB0ed4596paqyevWVNN63Ep5sa
/CvgzxAB/0GICx1ynQ7Pupkpy0Frsw8g/nTRVuJB/RN53wQtIu5eI8O0wLvuaa308s+zCsdON23W
LmWs6N4PgVuGJxxbjZN2y2L/5Mepg2S0p2VImeWjcd0m7YRpGByxnYwa4XAqt2Hokz0MtsejY9Oc
IjY0fwiKQP2IvnGfcr+gMbwwDZ6Hs1WhS82t3bLPtmtCZgKOmHqiDAelTsA0Id+HZYv7ysWjK39a
C1ybzDA1vOOTwKzcUKXeFzsUj7TAT4ZoqhTtL6eIBfPCbrK7u8IxPHLHAlkuPfp6tnIOqI0jxStD
cy50hfey3I52TawlxsrIvEHHbO+Yk9BDMEJROf5f9kTGH+SQku4p/xvHdRMZslvhnyqxu26qWzSj
Z7UHc/eKOHqJMkaUoLT9Yy3IVpkjZ8vKcSR5qsRU9L4he72al8rlzdHHKH5tmB5/V7AYJBK2xnxa
8Qx29/BxeGIBNseE5Xjvr2znarrbkUqLtJ764KNQezHfSrsdJUm2wfjWcr5d5efT9lkVAmivEW1g
JU3VBAjGfexKKcNj/0jCZSi2U4QP+c2n8r902h5NLjoX6C/sevD4FP24FjZb9QSeBLo9j8ZYZS7W
K6icf6hPfOFQLt/buoOCdqqq+VGQRDKcBCThLyyx/DHfXcTvwUE9n0Z9xyMwTJ41Z2E4l3/XuOyf
VwAU/OW2ICel7ZvKvW8If+qSXoWVgdIXjCigh37fz3iVV3Eri9ha872pMJ5DmueMCpxiRG47hIO6
A+2ib1SE1TW36KZbaLeu3QIxCzDObv9/1CalT71/YHGQzbK6mVsXPrG8e98tRFqpws3d0i+eAn9q
/63NXj7MJuSPabteLWg1Dfs5Amxnj1tqFl+LHVjhRQrBk8+sihROS2O2IejsGNac7wJnaGU6sgKj
cSUookVmXuWyWnes2dwDwY2j40acgUjiYlTYcHq8j9N4tedzHqnZ5VGcLJMhYS0SN9xFkXTIwN+H
USCWI/2mTMUyW1kl4u7BWufqP+V7n/QKW8qI3n5UG+zqrtqGs8c+scT3Gvh5IPWz13P84E2wyyWj
dBk+/j9kQRFeWEUS0tTyyTZT/DBRKvAzmV3ft6YidjVW8K+TXa13hVc7l4VyjIOhxwYb/0Xx8DjB
Xcg7pT47qyPAuO8lGKr5UyzT8bK5zTdysVNpuzdeFb20eulPjbHfzcg2027eZ8XOZnCfBUv/1NYY
+g0CwQcvPDQLUfHLj1osIqQyJMrSZBiM5t40nHR9xatluOWgCAGCHLf5zoe9zq8QnqE09mm7qvEy
ruH425vnMmME/CTCXeZRXSF/m8Y+HdZqSY3o3XQMVZ1YspvuasP3tHTyZA2HuXVGVT6WKlwvmxmO
KYfnFhzpVI/dmNmCd76Lev3laWf4DCYkdnkdjf3riGPmToUsAiZFd4f3BGf8FDhWtrFc+DcdcEz5
3XnWrms49+WoivnZR/N+klVsXitnLCoebwZeNb/IeVk3++wgHXiE9Xr8hqXwJ26K8OL1xfq48wbJ
lPlK9S4HuYWJ00XtoybB1aKe2lSVbvPsf+qAXKPEUUthv47xVPq4SJsg/oUh828hAFcY8RwsrCia
df6FIB6sQum+zJHdp820u894RgU0hsJomLJe+BxWm/e9rFOQSU8yUWaL6DmVjaKDW6lrqn5JAb1X
Tj6O9vhfQSlb4xyeCkOiJX4CEklHOxeN1xVpx39YGdYz9483efald63aT9ADK/ZOE28DG6knlr5u
FppZ/8DR4f1XYzXZfs/KEMFRqWKUebH0bZ0OtjZfhzvtdwjJvnoRLnm/WfNDwQQgW3sl3lZpV584
lsUXeknihXr0EMlS9r939ho/d2DK2/UV4XGr7WC7W+VCmqAePfdjsNflNt58+xuz4R+Ek95P9/C6
FzObG8ojhvqWY31bjVoufVzo1DTOexnp8Q2BxJoyWL1ztC03BHxy4ZiSx/gD2uVtreMohZGsf+p5
Y20dLX5HhRKrm8iLvte9txNtCpUUe+0S8wz5bQrrKRsWWEkJ6Ffz2sT+gKDKk7nne9u50nMN5bk0
XzUksKdoOKzEsbXLv9jpnoNqu4nt4zGyDpz6DUKROy36McrA/AdfxFl1XKO9hWwfZsXydytaMtxA
yWw5VSk5FaOCGgZWON82u80q1ztthYAC6FZuXm+qzU0xiiojsbG5JdHKK1MyNYa74lC8ss6wn/Ti
MY5cgjhrlkKM6TDZ7n++XwRpXO6/iyVoXgZQg5RQQ2zutL35SYwjMd+3ovvwmsV5nQEwXgCsUqw2
e/BUA6p/7cKierYhiUzcFFFR4mR2AAJQ3T5Wx1TjPZt5qFS0NRefOy0JUWncDZNbnkfATllwLMv/
HbP4ymdeOVM74sayivvGWlQerSt+ei6v035gIq7aaaJeAZcdT/ApnLEzVbKopbuDPj09UgSO0NXU
lBaDYFNYqMAizdJD6YPUWzzVvlp/+8OEQY3YNa3TImjLczHo/QN/VZREBlNzjuV0AjBxuPKRae4R
pytpmmGCgo81FYkvnBpzdNxtfEsn5IQlpJltHHiPTHiaV6rAZOwIyCShxcWWLwKrOPKQSDT6kE26
P2tBQX5TV4v4p5x+re5Bx0ferRdwnT4UPScmpmO9bhdPRcGR1fvSU7E4nZcz/tVTHume+iNquPKq
3nJe/dLqzihUOl6WsAQz3vgVBuXIsQ91JZoC30yUcM3Awab7kt9hqYN6fiR5qB/ZEgWdfbvFernV
wQScLo7G8jWYdb/81LY/PEaT9TUMtsiM0U7uTTGwlUVYJ8/rFT+GnH/F1DhfGj2nOmsc1s/XLVLe
V5P9uPn1x8LKOxv35rGyiBMjyBdHYEVZloZwFEIAWGiBkjEadhQrG9k0dV3KGLwjBVdiZLx/HM3i
z5k9ed15J5/ptHPJknA8jh395sA9rulfu8qyMlAXHLQBAw/cd+EtKN2H7qjfpCV90mGLVHdenQcU
P3dtOYQPoa3lhYSi5SWwyqg7+wcp36pVJaQaz2PITDwBFByMgTM29ulpaM1wqRa/yXl53KdRjVGQ
B0NAJM9oS0AWqNQulT8FP8TuDJmF+RxnIm6oWtpHulRSPtFRDYnswTYyntE31s7XkthbWz/Wynob
h6k/e6Fx/sGEMb+F15R0JcRw0nhXmD/VYO49zqcwYw40nPgEfrNrIGLFk2xkk44NR0+yS6P8ZIs8
4eH283Fo8y50t5SG4dkbtV8nvejlOajLy1hH/9wDoDGty4PfGeWSPAWdj8yiar0JK+utM8P8q3Ks
9UdURPZTqaYux6jpJe2x/wfxQj0OjlCPhOLunzxZv5m0jZyZTkne0xCWl3WLgzulvXMEguGZ7cht
uFVWlZpe8tkiAEQ020mTVl3/UUo4BvFo72enja7GMcc5fhYh46XE9Q77vpZRfIN6LgB0RQVBAoD7
RvFQvc7t0lnJGDBNx202yyGvx6LdzvG0y9dIBVe3kVnlj1YCcUqvlf0fbkYycQgtyyLOUiopRYER
wvhpHfm4211BFG2g33H32GVa73P3y2p7m4/Vnd2UTWLxIgt/vUxRUKSoR1UY5AMAskvpiSUP1sb6
5XQGvRr47Aguq1IjYAz7/YrTfmn7YNzTrV3/AjL7xYTJP8mmQKFQ9HUiPLFmVTfizd2oI09R2F6q
tdCU6GtBbdmDq0tA3XD/oC5+xci5fVVrVd1INbxNYtmIsAInU7NTW7lIm9DjL1FzfA3xyMEO189M
D6PaQdfY49h+lvBcT8yBuw8Zjv7bLGMPlsbsgbway+i/cIeq340BlLPkmG1nTiiFwZmstuYb7pT9
WHicyRmAqK+gllUyONJ6CEIcLXcB3KufGmnrmqzuYj5QECmqcYqIH4WK8XgyV+uIFdyM+FWBQ6Gt
oLr7Y0fSh1Vn2i8XlMuDLiLzexOr/eI5EDkWBkZbTmxCDBwQRZ/MImyWZ7zAbcCL1kWPo6m7Mhlm
774ovaU4leUxxvysLhnUS7Twf9UHEs8Or28aH2VI8cnH4SbFNBuCufbJjXNV8u1jPbaj+9qb3f3k
i8Nzs2ZdO5GYJZh/L5Gk1N9hOt1NUxi8QWMIMRDDFQK0t0fLmE8Lav5EyL3rsvUI9UO4Q/Q48YC0
W0bIoHpwg8a2ksGFb5TCZ6n+YpdsKuLYxv6JMJEA+EsL9oziyXHqTEGTAcAEU+VfNXGoZ/E+BBgY
N8YocGAWBXDWJtPNGWwXP1hnb0cWbMaSOaeHdFAxRdPzRhzniONnVl0aDqurUiJsnW8rsklYPiZw
+omYQh0kei9KmURNi4iu21dMxAPlgJ1pkrPOjBSagaugDnCWhuHwXbAn3rCoKwSmknnTQ88y9lIb
Qxtc1yGnerSa9Sn2jsbJCh77J2uFZJmImAzthAAiWglquX2+xLsku7BjA41eNezoCt2a5qQsVv91
RaI5kQCnDw+2Rs25ZyAFvTOwWeds2qb50vKNYwEvBEzAsCkBrI6rkI+aC/w497vNF6wQSlK5j+CT
63o7SlYfSwchDcMS20TfFNiaJ8Njwqvlcar4Rna3m1qcKT9qxjBUj464EPM4xsyhwuWn5KqyGMTs
NHg+R+2edGHYkueBB8q6160J4amP8zAkY9mPr217lRcFu8WkCnZ9/N969Roli1/ReDD6W5loe9h3
Muwsw6ONnlan/VBzIpFQ2qtEV0wrsgblX0mJtao/0LJADgGFI5F7Xxfx7Q1SvOvYl5h8h7i2cqcl
RBehE8iUFH2defDjcQD1M3n6MUSGqVJIWWR4+2Xw3eMKsRPoLfJDuHP0jdEd7aytuv3kWQj8McPH
vjmbuClp/MwU+CDcWQgmpnLx0ffBxsxWwsb2wAQ2cXXC5eG9mwrkVDoEli1uAt0BA6iwh9cZ0h3m
Do29mIuYtTNfh2BMN4rhkGvOZGt9lMbsUWpFcPCzKrasKNNIS5hXC7VHGVA0GFNHZ2latcmJYfos
Wgomfq3/s2yCyrsNnKA9wICV3VkUtY37dNfDkji91YRPoai9MSXG0LR5PffspGKM93PCKC6wk9YL
zJ8wrMQvfuf4hQi1hhLL9WSQ7lU8jncdYVYeJRDYC2ZwQ+Pf6001+23bzP67rUu6+pk29n2dqTLy
A9ZNkLn7ErxEtWv4R0mkFZBynNk8yg5/SNrG7vK7skdLZcD7Ov8/A+nW+xFZ8WYeqHphXNWqGr52
Z3EqfG6r4yYbcjj/Mg+MyFOXfgJyn8foy880GLTpXPRY5I2zevwrese9VfWx+943Vao1Qa2qajEd
KcHtYGKeZBPItrqPJ3wi3Jl4Jrc+t9epwC++CtaIM5mIfKzEFYqwt+RN35OXxQE1tD1BoE1f9k8R
l/GWIH6WdNNDQ8vu2h0BbS1LnSBHid3YhNlHqD46j9o+I+Z3OLIBVtJ68ntc6W+2141zAkFE6rNs
9BqmS7y3RcbKEJRhwFwPUisy7jVr8GJRcXNY85vPUKWTsW6r8G5aaX/TtelAY7Rsi+viXmH61nmh
W7m/ryD38KeQOI1XuqPVzMo9ZEINDK8uc2Ud66JwGAxjnPn+GpxLb/P6t5lEROqPitaax7/u3NvS
s/vyYxRbedzb/hW1pQdn6P9yjyzevdv0/efqSA2UDS9pmJjNYunCSBgBAzgw2vt9oKo9N8EUdXk1
Np58Y3YwFj+aJVIUu72J97zziKXMBH2PlewNe3zGBKvUX40/DdY5HKNO5MOuvPijbicWqY0mwYHJ
it+VEAgsUreDrl7e6prxSGr5YOMonxZwHxYYNHUPCfPw7lZV+GAtwmu39XjAjCQfUxbRzOxK+K+e
GNrrh93uX/Mq7OfBH4M+WXHPWpeiLfY314yzf7+ti12dC2fv4otfM7jhUCvDO0t4e5hX64oYfMJI
Ezwt5FQ+M/etOI7LnRjdkz0UcFqFjMgD7ftl63JZ9rGbrA6SmfeCRCngWWL1lyefmUJzDsLCMvA9
AXSC6w3MX0/g1014lOyAkRkKgdyXdfhdb4vDxJnZRmyfKCR8Os1lDfxs5TkhD3EsdPjz6p3SXP8N
JfbmBGzD7auMPOm9LrIAtHhVl8I72tXNwCs5n4pdDd3NFur9m7K78q+cpyUmEHT39j/AX4YilwMh
qBm6jq7PG2uHCpFg/ASybavQaz/hhrWGQsd4cc4s08J4oMrVJNbKJixlf16+RAflUxY55oDMILZx
TEtPD+UX+iIyvazem8jLKI2f+CZ0Xg6/6UNyJHrrheBPpz/3XbDu6SxkOJ3dA2pcqsMdfJnT2wA1
D6Hr6hbeR5PBqI31/eQch59M9uE9KX/wX1pwOU3q2Gr5jMl2ce4PNmdVQt629QSac+P+VSp48WmG
/wq37OsHUx7y27O71ULqCYXkuYii4NnqGoe/Nk9x/GE8r9ifGKduL4YEOPgfUaCP+9gPB3mzGnrI
y2KVfnNqZ7uPz1jelp5rpYVmlo9tHYlHcC3tyy7D1TlNnrFnysqx/B1fR0I007OgQy+WT2ZkdODH
WB5gaUYGJKeC07L7UZSLpJXnScPq1B6+OpHigKR54ukmu6kYf1CHKVrlKRq7MyS0qDlXtgm2yzLU
3PBohcRH5VXWQOdKK5s7hab7jGhleSd1XfyjdFnuVc/lmhDRJs1dNI4lHivply9Sx9zMcQe5jKA7
xZRcW36fTQfVad5p2fyClFyV5909RoqUxQYOtYP5Z5rjqD1v0LZ9DnKfTCpLu6hSgASi6jMf6GR3
z5nauD/oitmK2IxqZ150xzsJ1LXftoztMovmWIBDHI7OO42uvapsYvfr3DambtuTWK7miMBpWCkl
/HG13pB4wI8aDDI8xIWcB4r+el7D/bGx7JXBUq/r8hRWle5fuoU8uHwE483+w5Awn/bxNh6pdjv5
rroIhFCsWFInMY/qet93ijYbbODsJyAIm5a2fJnatJpE/Sfej8HJRt3Ff+CTULvYzdyW+TyyL6E8
Kz3V8tIV1fZDOoGhBo49Ij/nZmbGJiD9fonDBmzT879r8tDGZX5o5mUngO3wtJ3bZajuZsPONPNs
b/+PMM36nkVeww5taux7VfsAdMy26w9wdSEN9MrcmrJwK39hJ9m6H3HJ3pr9QGPOfCVsbwoe2iB3
mByGQESn46aaW4g5JNzg6yr1EVv5olQoLyO/CNW15091QjE8ktoryqG807vw1PnoC8I0arxI83lf
ZekmzJWZ+m/2QAc9cSduyWLhqnE33KYJuw/G7Ex7mKOw4rRsSD/t8asvW23fIZmPtju8VDZy4Cik
OpT9PIy5FNYSATYoh/ruuv9G9FkzHoUHzLRvt8P1uLERZx95OdsDqyd/mxz4MZV9s7VgROzJRc1Y
Iuc8KJNK9NQxCJ+Cq7fubzYhqZDHweyXgv5ZUuAtfGNrFJn+RoDmZpQqKLIJh7OYfsSMXsOk6HzT
5C1phlbKIWe/F7oAdSSa7pB3ilX3f/Bl9ibvYwGyGMnXtf5iCqPyasA//VBxOQ4nFKwHtSh377OL
Nz9K4J15+GsMcu9zhPMtTqqYw5zbf/C2p3Yl1i2x11o7H+xq3ddx4Try7AJkUHAIILKTLFuLG+uA
DTTXjZqfRyoc9maFsr4OE3T+TcOPdNuC2vpNUdKA4eJaJ/i9FsUvv3dNk/FZXxvSo+FwME7lL+ns
Fb7Jo8Y1BQ6z1TdZW+2OumVK3zMsjJyqnG4anre3kO27SWqgikOOqOOKFbLBTuKZcsrmhdxSlxV/
0LlblVWBgI15bIFo/0KvL+afQtvVpajoRC4wuJm1HR56mkSTtrzfM0ASf7oG4kV2LSaLWz34rBA0
NeR6Ap0sghdRj/HjAqlpy1vXn56jpjYLw5x2EIzBBmdM2TcOHpvrYHttHDwP59KehbgbLT8qbqyr
JP9m0Rs/IuWNAfvlbcd6WmigzW3oHNvw2Oiq5oeWdPI/IBmaa3L1ZlHmFbYHnbRY1JCTUO0wcjUi
6tNDYmWo22IMzyGoVv1n0I3tBqnqmEjk+Kv66R1JwPRnh9y7pHyOLOzrkGDl/Fh0+NAUtf9Palm/
goEO9jZp4B77FxHwzubOFIY/DByVPokD0zPRBaGDWEZg7jtXK5PA276hw2ezL5gA5Z7Ztp7rzw7/
05FPIOM8tDJMIBa5HWVa3f+Vlo/atkPxE6emBRt2XrlJ9Z3bWozFD40s8u6QpW//KZxyci5WKRZh
mNgVWCX9AfQldGaXIfEFgTE2UX8olPwdlopKJImhx85tUkfrBGwJe6KfOG6ltvvyMPDB1r1Vy2kJ
Az3dDjuMzru9oc3Lw+Uot5uAO21VCG189wu7ihiyrfQajLdr69S308w4LsVVUf/z2o0F6TBKgVR5
D8bgfqNY+2wEQZdZpVtWja0eRfhzOapDvITTtrWJCXAEkeMdNF8rEgmPdQR9GLxw/m3zaHmfLDiZ
wYyb3vQNKpVlODPMGqHdUqKDDhdiuxv30V2ecfHuH6z+yjYniImssGldNSN8u/S/p6axrB+8Uu2v
aV/tXyU8jj94pMTTTO9FWbsuw3+ImTA7bF44bukmhPq5etQDQAD1xn4A9nWZhQPjCbK2WJ3BP3D2
72CsC3nmOw4ngpeFu+Xdzl78oaZf5w/2bcEdhY3xD2UY84ZesHW9MOqkcEJuo6uEl1m9Y3bkv1p0
fUivr+j71FTVTup2MWpo4k3r1lXu8IEHFxNadXTqUYWND8gjS0CiwhvdxOFTYlK3V9j2EURPMtWg
ujj/dHNoaHZLDRmsF36bD0z93zWAdiRKDsDtNNqgyacYqL2OmjrkGDYld8SNLWVDPysCLjrMz3t8
QbUdOJlsuta5oWgu3hk0QOidGss58gBB4WcglMW+dAt6WuOxsHOvUVN1CpB1/Z2Uo81TaQyFs2V1
9uimBZZcA3NtcY97/GTNnIfRTDlB2n3PktSsSl6M6xLu1vrh5t4fLXl2yI+G/l4yYleZ7a/+M6wy
lrbKj7t7vv06Tq1Scm83xTZ/Vs3UjWlPzgpDIN0dQ9pW8aCQjvaVRQ4n48G0WqnCAUxpxU9NNccI
6+B7uq99fJbI/asCKf7C374tj7UWZ6tjmZm27jI8BvBjgjREfxjxj29aJ3PqDRu4vzU6TK0xYp9P
Wpe+bCX2v8yO2vJfFE6Qyg6xNG/hZKjyx3YqCEio2Wqm9Vi7D7LU1j/Jh/YLbYQ4ksJv2m8HY9B0
mnXEoG7bBV/ZJIz5UZZd7D4iwWUOzY9VnSsiFJsERcBUJeAUg6d9pQIk+7bf/iyMI1yoRVP7PA9b
CxA3jIgjNb3nDldIgWjx5hn/aZVd8GNmd/mbxxhdzHa1WmPD3snX1qxmGSCo0Xv1/bF3WBPzSHK0
zxstNrzeJy+edwZXbXQtaVpEg4kO7PUdh6DVJ1Y8yOm6L50ey3WZd/RhDQ+YC4jrVAW++UcIivgZ
eo1HOGTLuqa2CoqfmBnr4xVw5+dSdn+vXLBbyCq7eVux5//dAl9+hcxAu0T0s38pFhuC3wD58Nne
CUF4BLpvMTpceLmymoHbPwuUmJeBvSAdcJEq+CeU6a0nMslmJ2lgMLo3fl0E35GqA4UdUE2nFoUU
Iqhj7SnDjFs9BHvFoH7iaIhpIC2nuAOe1+g/weSNDNOLulNsRRscfnU/sTlXsNy2xNGzYXl8WHb4
CJuWa1xO/Ix4AeF/ITBBQ3BhcRIemdNM1poN0A54V/1Vg6ovB/EQYRK3UaiElHeoiikyxmOuvl1e
4TXhBPQmEhyKeTih64qs27EH7p2aqWI8o6S/RvCojX1T036v6aCYbD2QOdHjKeiqGGRg6F5KIETb
ycSl+wS5wv6OnWYmPHc12I5dOfUPGMsPToJjP76FappfFiLmNamZ6n9ynS2oKSwsDMlMLsGRz2A+
OuQGcz2+LhgO+jKZoIN9jn5b68txnUB/VwBQqn860lWTK1VC9SR7eIfvrOLqP9ajCvz+tvT7bS+p
gGENroivyng3D9cZzZypZasfNOInQMq13Ve/3CUoqQ6mUhxn4q2l+w91AWGCFfO5441/oglOnb3T
5hR9yNSTxcjapsfWIcvp+0ihV1lmdeoqEvwyq21no4AyQXe/4fdgFriKIepvCdTbmfxPBSN9JSSt
RuICD/fcFIUzGrXJL2rc+2PJC8F8j/0bW5tySYXN7B6ZQhG8DUGhxEccAVy9gJmEdXWsocjDGp1P
IkS37WmnoBoCjEN99TK53XyPVT1ssiYCE5maYUFRZWPYljes/QQxWWEAw//gOWt+xBVU6wwjF8JV
PziYd0A2W0HaCGm3FP1daZ20Rx1Kp1a7skxB1odoB5FSa0DlraTg+6Pb8Dhu1lja4+/VHnr3kQoH
H1bNTab+1Ycv+js1OmJ8gKBNROWDaSuyIKDY9DsZCCz6oiMTcpXsN4Gvu3lEzx6B2en5mRHq9d3F
khHuPfYIpi+IJbHm/sFZZmSDlEoRZpohsC2QnDjYZZR4FH4LUtiyk1ySjVg5907s6Wo/XWeI8oIq
wuqAqDYBX9m/0tf1fDd4xzQNybRvzZbIce/+UYus42ncRf2h9xqfwdXNOd7sPCCvakUqks2soJjY
W/v41z462T45KGPCfEOso/Bzl1h1237bmP4H/i5/mn4bt/eqcuzlwXRuv9yg92urvNuOAqUpBH/b
PZvGFu+1lN433lcKK+2JYs9k77bXpeQ694g8kEVaCSgEaO8oZ3T7PPAq1qmLqnbL9gPT6MXm0n7j
8d0BvrJk+WoDBbvYmeYVbSbcRka/LQ3fbVEHIzoIUQcRrxSSGrAZvt8kxqfL/AtbIPKzw8McA8iW
G8jmEoFGzHpr4P6oVp6TH9jf4ZPLtZjfELIhfPPqhnU4wLNK3hQuLNuks/h2uTtqtfwnFlWXSJcO
eJGFKgMQWLru1ruOrXckU5xt4XRzuIPA/r2vVRf+RJWiGEscvvevYO5b53bt+zbznY4PmFGGrPKi
7CZUsHbXCCSkLaquIattNF4nP1zD97LykCjUCjHASTfj7jOIDob1DgpIZ04kZoT9aWZUou6kw17k
poB7XGSDamCigvWvt8zZzRQzoFtqYnbkbuIpj4WxlnM4Yxi4R1Y42Gl5zKLHh2c6BELuwupyluMW
n4sYedUH5FUqGPofM964RtnlPeLszs1Ko0kL8qfqkDn7peiAl8xxQ1fAxDNRJY3642LPgZeSH2Db
CL3mcXoAx4Uukq/aru93d5t9pI3LdTGOz3N74W1onFfb3a8LytYCYGeNh/WzcIchuDgWKVqP63ho
fKgRl9mttsaFdBNudKtkzoQTStyj2YD2y0BLed17EYwSez7dKQMcuMnNz8EtTEUn5zED6t3BUm/T
BEqhQ/8up79WzZbwCUBrP/0eewSil9itDebFeNiHlkg2v4o+yZxgR5TUJQNxh3rsf9Sd2ZLcyNlk
nwht2Jfb3Nfa9xtYkVXEGtgCCADx9P9Jdc+oWdTfNN3NyFoXUrOYlZlAIOLz4+6CMbU9uhN631hV
1a0ca2t4HhInsCvsH64Bl6NjjPdryy0K+eozVmSTh2gfUmvk2GVeLTSbHK7+kZSnlxHqxGcT2NSX
jFSbcqYHrn96tZaxWUa9ovplssWVi3uh3Kq5BAgy6M1IgIYYP6pVlBldt8+LRiSHuQygOebmUiC+
QMcPP+osrLPn4NKsvB98zmG3GjMw+EobF6l1rUdrGCFEpB5eKa+37HNjZmG4inUWtPqCi0PJs4dN
0IDLItf9fKwTPykKQm0SWdnXFK8qHULGG3G3qjQaybZxhVFeMWXr6hOSpZc9+wEYzfHSxDJfE/QA
sVeJqI4ujz77JLRZEE8gKebN/Aqdx2dICoQY5bmzJNUl2HEARjjM2MVBgnTAirgaoAUXJqei72Xf
wA2qgpPxImL2e4wGl0Nwr/gXx8HkgGUEO7aGSQDB5IEGxNt+ShN32sYju9XmPqJXye/3GPQJFN4h
hNiiew/J8uWOLGitSudj2FhYA7SnuuFWmeZgM0sicznon+hqah0kIizmzfxdyJrT34alzTf7gzup
tA0349QzJuMBRlLjijzjjF5GVdqpBfZAh0m5VmL2AUEbcoLZxqatBw8gZZi0rJ42eiBP46TzDSjc
VMxyVU86RYdMe+J0s/VoEtpwF8dkQlPDSoCII/cAYt50UzrkkGFM4XeL7h3S/MYdJV6zXiVBmzAX
LSvRLcZRhtu+dvKnlvxr1kryG25HR4sftBS2w8LLR++Tx5qizQOR8DnQVfwWAekOiwas+CEfwmg7
mZbudsI2ijera71n0rail1QS/oYhRsicvqqUrcGCEqmpXOMksnCxZHW71BXq9vJfrqK//PB/Gay/
WPG//M//3WX/kzP/uvms7vvu87PHwP//hR8fh9v/7sc/vdfyZ/s+f/xPJz5BNX/4zuWqI2YR8Ppi
Ov/TiY9r+g8zxE96sa7ipLsE6f3lxLftPzwKK0n2IWoX2CLCcvaXE99y/iDLzMWGRhzlxdwf/jdO
/J+tbQZ2QVJaqb79YjVraiOLXF9Ee1dfA75I8zf+sovXFwvZvw2m//6rv1gfizSpxm4wSiZB1LE1
9gDEqCHHsPSQUN85qX1XR6V3ZUkzOlsEwR37rLI/KluzGRBEGjLwYNrbo3kDTC+cxsLIojtn3gRB
XW0a8DjaBCbPPVATVn5yVpxvpFUyVpFzmD73cRSuTSdS17rvm5tQJOOj0+rpTYx+95rT9PTUWilS
Vxv2nxovwGrEVpAg9jvNbW700X3Ya2oGTDG+wFtO1zxjU87zQ/zaojXuMc0yfptYlU3U96z4IQ3d
3mW+4SyJ7XPuPW9ov0UMTVd11o8Sgsq0llmEprPwpaz6nd2q6qAFWvw2T71uT7IcM3iXGdpae3G8
LNkGF+RmBOVzb8IJmRJH0GouRLSZrJGBE/DEN7L1h3XEU3pTD0PW7nPDytbSn8W1HeBpkZzsPyYt
itUQTxm7CJ4dblQz35WITzuM1P6uNWSLBSKymOJ07lnYeX4kxMajLGFykk98pOO7m2iRLlUUoRYV
wXR1iY1A3AZJucqZLC8LofwV7LC9jvo2PgMIdQs3C5xrv0XZxBY0T99H5savQ+aigPe5vqnoNFxz
xvTuwOeDFV8f+laT2fdBnkYD8o0X7qJZxZzVUehnHsKC6WWQ7AeDIJMpM4p+4VYtB08rFHt+IY+W
RdtaTny2B5DhYJdBwZLIY/Xyh21QR7TopLQeAE7CRxNrV7uwaYWivACO/X4YvHgb24W/o5iKWZXp
GnTRku+zEdwgD3A9fr2chXJuSKYYzlkzsefUDstqWGXyvsgCg+KnMNvxFvJj5xTmaeDIWK60V9LE
NjRoRn2amddErP7rqBUWhPMYY/wDfqPfkCNgbl2FQLbJZFjsBmqE1lyY4y2QZ7dKotRbMUkZFv4Y
SnOZN2X8qOu5XY4VB1csntUOiMJ9yto5uakHO3ujvyA9U0dPEOk4ELLqKVns6Gm3NzGGbyZBoOWP
vj+F30YpqX7t2RavWq9ozslcpD+Ul7krYmPQQ6ZGm/iz2jq4mYfJ2M892n48JPBPmSXhbEr/Q0g3
vR26KrtuUpFtmU5GW+zr7TcZpO6RuoYYZsMDtO3K9lbRebEURpjjmSl6Ep8iIwILbWKygYA/dhYn
R44AvL+P0O3kXhiI2wtsgH276OzAWjUIROACFXvRhTEH9D94Olf5CuseVCd906QAZ+MbhWDJi4n1
6cSOwzu6rVU/ZibyJPK9uM5DnDQ15OVzb1fuYyTn5CqnZ+BdAb5aHBl8ufH5ZA5KJ+a9x/V409rK
eXdUIEhqxMq971tF1zlBsIcamWdNwqt5nzQ8pgMygq/dWTjtsSkH7CxD2Ld3Bt6mjVcOxhl8L2JX
YArF/qtS1HTRmk3qVciR9maEsjxyKXCOari/6Jaabm1wHjwlReS8WiKAm4PZsHkFBThaevGw52/k
lkLJeqU3YXqMDc4bkzNMD0MT8OUxM14Wilq4xTDo6QKitFvYp5DxsDlcKYk5sC0K58U0xvklcQtr
m3WTFAvVdd5+YC61mfwUq1kg5NGdRLDxmtEDeEzLQ5AbiNFZPr5EMBUrCwV1wxzB8heKvorjzJ6e
pTEf1F2Py//UTP3IKkdowL2eTPNhdnymTCS/tDD1FrtIENNgX6YMGhahGUw3ORTGSaYdvw2qVvKZ
zkb+w4nDqafMReZrI/aLYeFOk7VNRN7cTpkGzjR12N0Bp3irNrOTrUpyeZ1bhrzFF6v2/TD3u2rQ
1QffRkaClvLOtFpGG99Q6hlCMlzMOmnmW8dKCK3TeBhxA052TbBjyFiPDT+JRxskOrdbijrullSf
1A2503X+7lm2okq6IARwnIzhOutc6GhBPSvKOjOjT8rSfKj/hAIznRUNZ+oy7251NHX7dnK9+ymf
1E65RnjqzHK+MWGwn91WzdmymET5OBamOmlIlLfZKPUG6clcKmt2rplBIRWMKtGniIXgtnfKC6+Y
dRu+WpDKsbhj8/GWZbNzNQfFTK4IFkPAWuX98I182mC+LTZWLqKHuPLJEXDz6MK3FEfTB1imP49l
plFd/r1p0nFPzZHaxH0uXlMORI/26MtDMmBlXeegDQ9pUYw3aZvKvZKz/gauaayGsI7OA/14uwQU
ocLxkmDy4JE3HknM8raucym2KbKImzXREGpTt4m6MHu22DitVdu19yOV6N9S22Yx4XJKH4Vb2Cur
NRies5glp36u1clshf5Urgwo/aAo7Zx0QbQa4IJX5hir13pyjG0Oz/5KGua8HsFPsX9m2jgaBNRv
iREZEYo8Ew4Li5UAPq/GayZcMduYsYmuCJcSyHXKPF0IwL3iSMAfxBBhS+Uw+8mtK8cc86MRpf4r
+CNum0iD7UVtzMPfnLFIEdw19uvJ0dM2akV424RZxkOsQGClGHgfjp29d4yuvB+byTn7bu0ekFMD
3CVzywSABw++sLQHO8CksQ6SyoqXtRNj7aQg50Wqbr5zxgBVcaYqDZi9qoqjVY1OjDu2ie683slv
XWVVD6zN7RZcALB8ajOJtXPG3BxbEVAhIkURrLy6No90o0Znj5iXg8SUeQpmZOnYQFFmPwRhHPd9
dI5dzvRg++QhBDTKXtuxlx88mfffYT4gE6hrapWFLF+VBa6eaPCf0ylX3+fGd86xdGlsZpeLFazk
wC2U5Wj2QPG0A7VAE7PFJ1Q2akk8yLVRFJye+JG7qMhVQo5vXDPJCKM7TOz55WzurYuGUAh80+K6
7URwmGXYYo3xUDnx3vpvbkKfL9H4CFCjaFBlGSkRCCC750L4OTlGvnnkxtXbKskzdmhzeujzyPpR
k3QELFZHZOVYBCOC0XXDSRFSiSoORfBaTdhOarcON8At9bpO5uRclkG8C0pUd9QH5zxZkdz3qaL3
mH4bejuZbiP8+3NOGxbmgUPpeQb32wAYDuBOLoHbWU8z8UQnp7OmuzYfnX3RSPeZZisbnthubmGN
vF1UY53eeo1pPDOn7dlyGIPeglpF25S142bCgnYnorLYgJOodME13d57qZ+sajfFO9ZIvGRe07oJ
5ry8XMWN27crGqTe+9EiyEOoq44txpYVLN5raOWRjaTjbkATLAqaRfw8Web4NDBefDBllDyM8Zid
Kgavb0x+2/XoV94ejBlfbtH4n3Go2JS48pmUgDUtk1hWmbesmqyMPVKJg+Auk7a3VVyoh5CGynoB
UxNdjTlR6jH831XocTusE1ptCI32YspRh+Ex14QYLGUqxoeKOKfbzImL715hJ+/wJS3Yjy5ixsS2
vsVqKtYjKO9VaFfRj0KLlpZfprsT5Je4tBz5Pe1fjsGsLhh52i/qVBAAHAPTLchzYCxAj9q8AbNX
T7YK6iezhsPMUxuQniMdPmcd5s33zvDjc9nOOT28nY++IWN73tnMJG501YqTGSLngU+j5tW9VNVa
WH21jDDV7qoM8WQZixm7IzTnTg9DtxqqPLxCUhyPyPE+MxeQsG1qx1aMYw5Tdow+4TB5T/2HsA7V
sam88Nh0l3cUtCIgeJDjDph68g3cqrtxL8fA5TT5H3k5uPfpRMXhJJAGF4WT1sZaJrW4JTohuyrI
t18CNHA5kbXxNM8Jt6ozVsED+ypsf/hyzlVqk21G/4Y8jQMqW6VoQLvYVOha88s+xl5ZA3k7bInX
doh6yqtI84P0inDZGqo1FwHRWpt51OLUoALTQ1WlB7IlK39ZUWm5ptdJP1hRluxl0Iw33gwpRaFb
fduJkTCOKGS4N5qjWFGN228tKqkabIeyPRDqEuyMtM+OdXbJ8qAd3NjFnVU/lNrANMkxbVl7eXKK
DJyYtjLsH8GQyS39we1L1njQYz15HA112h8N0uRd61be1ZikPgVpczfTuzY14hQQFL7F3DU8p2E6
8ajuEtx6dnDTDbK5x82SQZP2LYHRDs3phZu7N6yLyYdd586TrenkXZE/MVucQqZ004Yq4JwEErEM
QiJ1KriiS3x5HK1l5xlnSyIgLtLCVke4buc85DLausQoLHGMz7T26ijZDLnHEdQxqT/yjd55say2
W1auJzqa2oCnZRLgIotV8YoOWz+h+vOAy13TWVguRjj6ZuEO2dR5uIvMEOOKCD7Btadt2FAxyFCx
utKJpY+Yrk2+5QkUn4IzRtJYOB6gETGkcG71tppsth8NpE+/mC6kYYRo8Gzj76SoN+rQlmeveuhU
NO6HKI4e49oOOJXm/bxsQ8gjlocLJQACGDOC9gaUSrwREE6+dTNLM/iOpIx9rLAwjnvsdK/IAsDa
NJK+fFNKdN4Em94IokzdMlcSG+5J9E+OyMJvl5zi7tjPiY1hCqaMoXbiv9t5UR6TwKKDPuUir/oc
/QLwNVwV/BYXay5LutTxcMrsogDW6NlYGLTEEy2hk7NtpOmeo6N38oaAjTTP8lWRR5fa39J/JZIg
f7fqEmds4fl3RGMlq1FEnY3ClXh7R4blTd0qc1ugQX2ElnA2hMc3DJUr9TIggQlHD4ymu94ZeMLP
5GhRa/gY1Ul79rUb0J1bm1cNk8GNHHVwbXsGV0VBtvn17AwIuR2RJro2rUcd0qw2oU8TFjPIez83
TKqz0gnqvM7bpZFN0Xm0u+pgB2DIruLkPNKZZuTkPtlcp/neq7F0eJTKfAbwjG/49AGftdQJvKdy
HuJIyr2ZiOKeMBW8AV6Et8Wz1EajTT05OO5/EIsjt30SpFczqaFLEp3goUNPvI3UW/LoYe+/MGQj
jj5P+FXIcHzJfqA8oXHlJB+kI3SSjqiSV0KTtRMF7xOHAMXRe2ZYjbWoONr8Klt3ModNlEXOEzOm
boHyZOzYOD+gQuh7enRcgmuopqtU1Z4r1r/LQ33YdB37RZ4+ATUzJP+CDuCqnbWjlgkA1BUoN49C
QjXwseTda+ARDLF2O3t4TZnLLjLSV16YNnBcrfrLtR9OBDG0QfUyyPi+HgKFP8qazyKrOfXxzLsk
wlf1TvoGjjqjCpih+P1M519iGfpbEBSP0izqteFMVrrp/cG4JbjFONe1bJ6VY8nP3Kjcj7S4/NIt
Lc9Lji7xxuRZtZ6xsC1N/AsMuwminJtZcziJDpMlUzhQlgx2BZf37QrVHC8KFc+CqNzhpjLOHqSA
u0iqiBwFDQI627X/hjYTwx/gDBxTTktCdWJbo3Ruksmor/rWL7d5PgxnKVR5pZhoTytnNPFoxmat
NxpPF6H1YkTqDs22uZFIoHBLIpQ7dibWgfM4Gy6c0uK+d4rkNS1qBjxtr1bcVNVdqYLoI8DdgaoJ
0HrCPIOA2DVp9o2pnDPBx5chP99y/ApQu69RCO0tezxghSJo12ZjPScXUtDrmgp+q1dHp67gYyEt
pmQzMYKyeJzM9oG4XrZMRY0znw1y3d45ovG2eEmw9ks2fd5S9nys1oT9cNOid9sL4drpvOGUw1po
uzwOV/1IFaTMiUYglWvamlXAwpxzQCf4IKFPwqIl5Xa6hEdc1jkZLzLMbDecXKNj1KUVUAuV9htG
/N2V0xv+qUd8MNl6OeOa9IxhxaaJaHIFZuIvwiYjec6pJl8ciGewfjQ0lj+Th4K1JUsKo190pDh9
+gHa7YIArfY8TmV44wwys1ZT2gv9EcR6vlF54NcbFgCYyBbGAII4G+nNcAKfaynPvOSOnmdmOLb2
sq0ka6RiNli7T27ZjPsKEuwCOJOR4ft9/5zEaJUWitCRAgVxIAQr3fAMxQ3TtJG6alq8UlHmGmrR
68xTm4rnB1gaEONzpmA0IJKai8vLq/oNPbEejYKy8h8dlyXiJkbC3wor96ieZlqx7h10bgEHe1so
VN/BH+WHq+V4BHm7GFplZ7In6r1q4/tqfJy8wVhyjHQfR8M3PijxoiYWJe/sC0sUCzZg/QMEBSQo
PanXfRCPrxXeXuJTTONCmAt921iuuvUMlRyIQmYnQvRJhe0pCifaMl111yZ19ilszOyFDgp7Yfva
IltH+6uuMJDZM+J834GkySKqAwRAfBw1vs0Y/wyucn2fNrIHNchSULbKMH60LHAl/HFUHbwpKDaR
4M4XBap3P7OhxQ3HKZDOEX2szdq4KuAT9oQB1GCa9KUu58TTb+GUct8FDPugnA02oRVOZZsxLJDH
TDMMcVLxPepZ/ToQ9/DJiJLWdFclu76sug89GO7ZBNR904mmxJMk8G1gji+epcFkVe60p0p67ltt
y/kOSYBQsWAQzqHsjPKZwKOBTtCqQEOHXctyx+LU3chEPsZ5i5JNeWt9Da3ffXd98FE4R7u/xtJR
rsyYPelCq8wlPaom9Zvy1Cf8uISYFYF7Hg3bW1NCTATDnO0KmVzHQBiLsShXVZzuLJSJPo1f7D7L
PvI6pLN5DNV9DPu0xTjU0DGvTIZcDc7MdSYh0MymDJ+ZnScuK5dAOwxDaGfIgzp8qTtb/1CjNT3O
ohoO/uQ1qIRd1W+TqOby9XioHWyqlPMl8z79PnQJS44r4DyjAGV1CfVbnpmTet8zbkxy/oeR7qSY
mBDa4GJ8wEG0zf1Jt1sL+nReCt7HGqcflb+JGIc1pz3wWYN2ZWcR0EdKjsTch0cDVwarK066Tavc
5JVkRPHaBYm+p8k3u4u42hhOVMk5SyPQG0ZD27E3jG3DyWegv4IzAScnDjPtTNLRkFIWtNB+MDwM
gZnjRTL8g2TfyLiMuAxofYCtGSPug6dZ/ZLEx1XX1NU2c9W8Lk3pX8t26m9nDPVLm0z7RaDabFl1
lY1YnAfrMnbGWyISSNlItbEbE9fZwANx9onVcBBFVV+NTEWfc7Mf2A8PRrUvcohDNqnpE05+51rg
tKZft7aoM4fykotyrt13WIx2Ry4yzWlu37xSbx2uqB7rMHj8y6VXWfhJ3SGnZikpxc7SCseZG+O6
HLPyir55yMVkgIS3Xf8KJbjbJXLM1jwQ3BOkbIeJdDafSs9EDA4TNN0YLGjTIZ0cy0mI27LusTGk
RcJZ2MFPY4V1Tn6OEX4raawiCd4PZbslBTvfDvBLn2C54blPhyBfQWklGJhZ497HtFTjpqpy66W0
VPhQdSS5HKoaRXmPY803afMNMhBjM/Sf6NodTwK33t5KR3UypFsaSxcsyn2RdH9nq1aRZLOx7Hqs
9oyV1KNWhnmGVJQPykwMzPSM1tjENQ46l4LOSdfs7n2Fy9Gx3nHQDk9MKsnwy+b4lBNX8Zz7sXfu
KEpmEo2XYm0SKcCcXgO+LQInxD45p3kQbvrQKC8e3K6PcJdl5Q6rPVtmHjuGXEX4We/zwSIWxrVo
bl/5kg5eIjGtKy208Va5DuRJ22sGjX7rjhH6mlPvWJWHgfVdd8/dJLwRR4PNn4A0tNwtHDv5NPRP
FQ+128UWXURR9L2PZ2UueojxlIOLrD2iCQlgYf1ySCtS6H2sJPigxXLyyYsh1TqObiuCzMrNXHeO
2rGWxdu6LKLkyJ9txvfZtUT85pF2p3ZSgl5DrBiaEy5XViTVMsMqxbJd+l239sVltXZHT7xno3a6
q9Tw0nSbRtqGqU17dA5d+YHkUWnJGstpPn0anYGxiBOcbNYehTdi4Ubaifbwtlm9NAqjBZ9t5Djt
+ywUzrKtWV8CK8jSTYjP706EbFPX/NV1CyESuEw5w6SztrW2881goiNRgX7pNTe5SbRBZJbviznd
5XC+04Yc9o4YLuWUO+aF4q7Oo24Zl6nxmGW2cW0V+CiWbLnr5yoI6bTCKtTcdU2Zf2hMLlussN1N
mycNUmYitnnmkMMHEEYO3zwG09Ez7A5Ep871D5EbNekRADxMiocUp4yDdZdu7pp9melLDkolBqlH
L6lEsO4mHZgLoDrBMqQfA03W46LNmwATOP6HXTDi6EKxyoZjaU/qIXMqb5manb83yWfxNjKhD8wp
2VzNpsf+O+37bVj3wxnOwj6xzg3PMDfdJrcJBMSgF+VHPDrt86V3b899W101QZLuiFIqbxFck0Ma
tQxl4N3dh6as3B+DKcRrPyrS0RLfw4blMJJaDlS5t6worU0UQ4vzo5zyHGOD3X32rJIl8QQRuNhs
yfvMsvM1niuxaLRHMnjp9fcC2wOeoME1FuR/DPfdPGR3RB3NS8a+9Z2dTtaR2woje5iKc+K3YunE
vXooCV4guarwT9Kx5/3kaQS6SdnLotDlxkwx16im8X54OCKuoqSa0Tq0g/6WJUgVuQ7bp5mIEdK7
2+KgTMcmR2BmvtMXXbvMimp8oiAv7BeZavM90NIlNKLy36EGA1i6UlqbiWyDm8yRrb/mTjGe+yIG
b47bISX3jaKSjWMSgKRqN2fuMbpPSd8NxUoSm3dNLkV6Du1LRpE5Jg4Cot9eER7BCQKXgrGugpJM
LexhibPoHQ9N3wynaww/w2ke4KaDCnA3FCSVLKDZzLUaB70ERUhXFwD7FUc34LSsS/WWx3MRrpF/
woPFX9eBBNLWu5g8a/av4UktUi+M1vroKosKd/rNHmB/lbH+70Gah1rwz1c25ieKZvtZX/og5Nc/
dAF2/m8Lxv8bhRb+P/Iz++6TuJuPvyM0lx/4k6AxvD8i/LjMTal7ot6XDrb/g9AYlvmHb1EjYVqO
j9Peifipf7dZUBHAXJ+k6OAvvOYvhsaz/nAJQOf/dUI/4Oe9/4ahuWQl/xt08Vyapl3C6UBpwsD3
g8uv8Pcs5YszhEW/a2AX7Fefkli29TXZaJoZJnU4YvU3sugvxurvJRbWz9nNf74ev7l3aW+kuTH4
CtjYUClVyutRl4jVhJwvsWzsxN6oyK6YCqh+G3FO5dHrdas09YGFPcbf7KXrfQPXe+jH6Y6NanHI
SiqmjMEu1rj4gVD++Rf9Oc76X7+nB/QEguFALHnel4xpHqFaVzwfCans3lrovEPqkIeczW37m9T8
X78BCugin1cLqDZw7C+vZBHCYWrZdJAqabsdmWhv7TwM1or6wzf4+t/V/Pz6DdA2FHDhWFxdFFB9
+cYzSGvRUa1M295oL2f49WVaVNnyknN0JkegW2Ts8X7zvf+HN+n7fI6uZVlkdztfct7LnBr00mWb
VzkBw6GSPIoGW9qqu9D7Tm38+Odvz75cRj9f1lxbrJXcWAEVP+YFHftbRHjP05ZEmKKlyKlKgUSz
Qj2mVkEid21W8iWnXYA9zWAZ907QWBHYaufft2XofQRmTWbr6DSAsMmMVrr2m0sIOKJUky95D3pa
YY70H9jNOt9TwjDe2gyfArCYDu9zQQjH7p/fzH/67LhAHFxtZOS75uVS/dt76bIWOTZtWrQWMzxV
XVdshZz0SSCSrqvB9v9cv1lW/3PBza+XPjIhZaGXCySgd/PLLerldROYaVSxJae3zajpUYM9Ntfk
Ybd/Mpf/60tdvoafv6YwMD2HjgPf5L9fw+kjq5xCKWo6l+acfMEoynfURla/eRXrUpXw08uwxLJz
pmuLwicWzy9Xn+eFhg1U3CzpgkLpJ+FnYeVx+G1i7Lgu6qzDP40LocIts8Zm0m+HhrFCb8f+f9U8
wKpCqwKXFuXftI2RJvflo00wRBgDCcRLQ8XOAiGRsPaq8jhvoV/LjEm7k0TWb+ocLjf0l3dPxj01
Y/wnoEf2Sy0HO0nOq51B/FuJV9jh7mffYthLQg6p4sQdtVVmH2KtxrPyz1fuf/rgqc2+cGxB5IRm
+OX9WtBExPDxflNcFAuT2GuyrTDqwzLZp46IreUY2fYVJg37OKh6WoV5gCUhtqffrD+/LHp88Fxj
Jiu5868m+p/vIWvAU1PUeQP0By8AzELPG87bVMp0mSSRcdBm2P3mvv31c6fc0zddlltw2Cj8gqni
HCaCoMWLGnhls6WeGG65N71DRRHAEjugJHEaXIDJb/Wbb/w/fO6eS8FoFHq8b8v82jTECTRoxxT6
r/YvSr3omiOzh3TrVEn2NPUgmkRtwc8ZBXWal4NdMrhiNXRQR/98BfyyloT8Itg0mapaIZufL3fe
lIMMdiKs+Z47BtwXO5d38SXnY/jfNR1d7i2P9iEfs6vreAHjgp+/Yjo0lN2TsbQssGzv2rKM1x7J
Xb9ZHH9ZsVgbTW4nF0sx26/oyxsipjF1h4nImdY0uy028uxuotnyN5frrx8bxLXFWhUxm4Gg/vJe
emtknqslbpMGaxKsTrEl5mVemApa9Z+/oV/vDJ4pHr0gARVEERvKnz825pUqHRxeCpueOaxHUNEN
B3F/jbKmEE0HQPsSoOz8zy/7683BA42OZde6lKkRbPPzy2ZtZ+ACUfVSBtQhzJ7hHAmsqk4KkPIk
e3BWQQYxgunvVsMo/OWlAx5rbLfZ/ZhB4NlfPlzNlNBpywbawgjkIaZMFqirtYebLCPDY1UQBkX7
sAlfyvg/IUOudF6UX0fHGnmc78AVTo6rJlRYrohPzBZuWDVqaRt+dsCG6ONiD3w2HUy3509HtCTL
ceAV+4RWznMqRQLgVuCT2jZpVxyY8ebOuput6on7jwZ6LFLpBKoAXrFMXM9D0CO+bR1UvY2Lr0tu
8zgim04GPiFLbpiG5QI9E12A2JD8bhp0c91IZb63WJnZlVhMrBdz1GWchvF4ATQSob92+grl3677
usSSNl3820AzTxH5nt26bgrUIYtA003L8wQ1sYMcgJzEk7NziZP8HmeT98SOnSIFtlLtS9loeVMM
EuSkZf6/C4jBvdU5PBmn1cTcSfYZ3iljoPVak6tCVBZM67e47MJHl1hBvRJpEq1GSLrLYCDu3dU0
eMiNI4V330dEqVdXjEYJzJo6AY6yi4V8ZKpNv0NF+uRCxIwPFonILmu639GkoEKXHR6uTIvoyza3
wD2blADOqhnTc1AF9mMnmoD8KOzv8wKmn3A42ggKtMZ5lIIUCi88M7gCTgQoS1HxywRSelAN+nPm
FVm3xiCdz+g4wfA42shASwbNBiGjfea+Ss7wRBKT5kEGg2wUnkz4tjdwero4sqSWHF+miFkB/E28
0YHLiC2zUTOXOm2bK5KUyC4jHgNPJyv5aCJfatfdSJKOR7yqEpEjCjm8r+3G8dKVYfkZXkp2q09E
oF5SsAgvIxAP0D5eiJGwFIIczOqZ9Bk9rrqoM17LiiDJBRc43KgDVjouo6BwTr0YBuYMZj4RrTsS
x1GHFzsP2VHj66g0V1FHCuV70HiY+saKoUjKeNZvFlHfQGgPITEdG9dt9dWc0sC0NqG5wlU+TOU2
HXw45pboc4VRtZbDyp+TeIffFDMyRdSSwEyvJXfLzaR1Y5cRxscC7D4iciKlBXxIs/GcjWXxQ2lc
eCS2q/K5ROm+8TXYI9tj7YRYzorkyi6rAW8w1/WIM7ZGUIZdKa8bYTuP5shWHt3RbvapcBDIEmli
DSd2V20ifxrz1dgH/reU6IGHoiFCDbvscMn596rsA0YJaTzBaPpahASrrBiA1f3G6ZyMvuzMy/yl
abQkBADuTfsh0S1E8Dx5hNXlIRb8JE//h73z2LFcu7bsrzy8tijQm0Y1iu7YOHHCmw4Rlt57fn0N
5tMr3YzMyoAEVKOAAtS4SscgubnNWnOOKX7yyFdAMv6zxV3mUfpEvB6LlHQGofO6PpstF8RkU67E
eWiglibRDupMqXBHNQhh5hTisjh5RKSCLQ8FX3mE8v2oA4eNgBqBhnIFVZ8yHNsZXek+FEm0oLMi
rgI5YQy9Ak8Z7d+uml8TRRsVu4HAce4QltItgJtBIazNRZpiZqk/ygJlcsIkoBFQ6Fxrsxndb7AR
tfXeSziE3SCKBWQm6XyVY0cRN0Olr1ZqOBP4OYPr9XtWN/Tka91hZhqeBLWy6KHxEdGcjEtInnMx
xijcraEgIyG3PixMzwuHQ3E81JOkkQUOuUEF8l/HjLoRPBvqn7C8ibt+GOy4h+LGEJUJbck6Db1i
T37kClfRr2gbMBvoU5G2TgNk407uFlwMiShq7xqhls8dZ+FyM6LE63YBn7QrgeKE26NAW7U7Y4aN
kaRlf428q8C52RVT78O4KGQ7Mw1UnOM4icMuamtMH2pMTW+oUFxCTIlEHInaOj3Ty0g2kREonTth
KUc71Ji31RyI3Uab5f7ZAnWb7ZRurFNPGgX1cY6AFiCPyonQyAmWKeww6usL6rnoN4ulTT8iI7Iu
+BKr52iYyzc9kdvRJZhGxl4nGUR8ZXI+HKZhFPDO6EZ0CYUjSz1RL6ClMCVr74smNJCDhEp+7tOG
FJCotSp6ljW6nIGuVOEQECBiQzepeJNX2ab+oGut4hizOpmfvM6xuAaHp0GnRfwAXzUHVc+gCuV3
qDAARBvGjTtpuXEHrzB7hhsskiOx2oSdiZgRcQ9+Q0Xx1UVWapOrMT5y9qOvVMNPI5qniRRmayMv
t8GAjwKH4QyigF9t4WJZzXSs0jXkSFrbj4MJvIbCLB8DdmsdoWBcyQN9BXPiZJ4DUjF2Zl5ikl4S
IcWLLs7CjoQ3cM9jPS2wnqRSAZlbCbRMgmQpjglNd5FSqoGjC0Q8xqHBADxnUzmn0wj3KYWtNwUz
bNU4g8E9B8HdTN2ldaYCYz+qegXVQj52zLyjVnl0FFBL0itdXvUUurTHCJ1vgNaBtZhwBoOdkYYq
9Be9pG5dg00K3b7LaFZMBJ/C7cvTWnHSLtexsBRGvMuDFgWfgdXq1TQCYB6CNNL/DRBsYD+PmmWx
ebfykSajvAKo1lugJtLc1ypEexecfJoCtgmm0iFTi4+ShoJpd225PCrYy/me1EykV4NQ8ROONvkA
KFVSDEMg8qFRCFnxJOqwT+DzlOYbxJAoOi6jUT0PUl/nLkxF9VolRTazu1hJjuytIHjLkFvfjNoQ
PxBhEDeGy3b1iA3BZziY4Bg78C69l+FOeGg4SdNsVpRKQ2CG+DU2e3JjFhToWbGUz3k/a5fIvaza
Xoh5P2epIF/QgUGIqKvZEyqP6WzGQkQZg7wSoPTkeHhMMKmfJw0Li4iCIzXCchej+kOMSk46MIKC
rkpYCv0HAIflSdMi9VYo1fEgGzW5JbXcNhH1+r59Gts515w6yns3DzBQXqhKobbbhFbHw4gcEuWh
oYgX5WTIsyMlZv8wsEl6mXoMIzsYd+ltUBaoezBYAFEZ8Ux4AQJIImM0I3lUtYBqhVWDvJFrPDA2
nEVMtuHAuR9eS8yHJabExDU/3H8lkusFXiF/hhaRNX+iVYZLn0vYDx0YuTm1DBwpN5iTAsWtcwgg
dQnb2G0nbT4lZW2RmZVOnFR7hpBFsXWymutJxdRDD7U0buuxYmaWp1ZfBajR6vpp6TJYPlLsbnKp
iQUvvaw07xCl01vdksSVCt/LcPoRJN3lkBiSbYDy85FBa9xGGBL2rHMhtDKCzgXoA8BbXbaDNfhY
MdZR7GRlTLbeaIKjEeW6i/yApNfAS6QsBFoZZXG0B+le7upWnOKNkAiYQuRMlh/xVrEg6rlATwiH
RQpElvS7oxyJCloqdAGvFAgqaMbQES0vtvLktTYncuzMZiamrtY1iaJvXscHFRhgBkczs64hSuvW
Vm1lumGyqLU3GDVzDtZWNN5Ji5ZsexE6jN2qGEvmUpOvOfFY71UuzreS0WGdHpIYtH0hxinbr4pu
H4cPMXgKsgHnFQtBBr0qE+Rwi+oBMgCojNjNDOgvrFSRcokjRYXxbEJjXntIzO8mAq67GHcdKiWY
ppbTwZ3hh2MjAPwaqSIBbSFbNCRkxY4mHlOSIgjpu5qKbPhoDVZXsxTIBu8J4lkFhRAJcz+Yqc2O
IMaabSTrNi0fg9pLlVXZVaD3OYMjajJ2B0b1Tooqugr4yKA1gxhJjF2Fg7RDgapv9TJrNySbyDBl
Z1DtWH30Ld1JGlB63w/naY7YnYPMRnSF3kGF2iJj8SexcCDHTKYgc6VqeCnsAAYbYOFhkT5QOmBN
joTGsCssoBgpw5qq+ZQTBmzHIKdaVxtLkG1lOtJDV7uYXnuW0Wow+rp/ahpjVhxxEHmmAZPpR411
woWPK9Xg7dOlcE0jjwUP4g9xtfrQR2QzFwE9CtiKM0AeOS0YS01QvgxshgJox7il4DIwMyMGkaCk
ZU0E+6xuU8U3hmliHmBHaDcGDicHvNkEOnZZS3DCLIpXwMuJHzOggQLfMhHHI/roZtUd67q7MICv
90B0GpbRtEUuq7DesyvnT6PS0EacBDhWPnSkJqBJcpJO2A3nvMKpwVA/AWLJSHNTwKNrA641e9CH
6TYx8/FI4BO+qom9/i6Vqjm1Bw7Ku7oYGHBBVqnXPcamPcZu6WGQMPCxo88LpOpdPT0HsMhsmbJW
jQCS/SDNg0r2W60G1JJHLNVeJagT+ROCEdhI/I3bWcecBvLflEqKXf0SeBKtlNbRcuYcR2BfQIhW
MkzX6lwws4E4kM5huWgfCArZ1tfACexGyfNPuFTtG+5sczol7VI9aQCa2Q8aSUhRK4g7IGd1WeVX
fZsrj30zx4YDapQ2s2mtroS4sfD2wfbmywlLsV9NvE0QuYSbgMQP2mp5aLtGnQ5yQ/qr3yaTcpKy
QoM+jGsJapoh4GIgXo7lnWGvIzw01MCDronindZx7gPjkEnYmRYQ/cI0N/fCLFuDy8uXLrNGmlPq
Xs3gZj3pPm4lttqedp+uApwaIm4chcYRAXspuUhiRnaVJhMyaOWyuE0RlJpu3k3pW51J1sWUFB3s
8nIcgJGRrelQ1syeRqOZsDsEwkdirrqUWdCCdK+sGA5nzAdQ0SU71wvcH4z/MUhGyWOftB5UUlPN
bA6d5kYmwOoJkl7WbkXgM7tOaad3y5qVeWPC59bd1hTi0F0qiZKCpWjhq9orIi+sJCBSZ3ekYMcy
s86BjTimHjJMHmgtCQZHZeLpHIyzRe3wM4WKz4poiS6FQyHxAe2a20gFZMqGWU1fFr5isnMQZx0z
AaMC+/4hPsnolj6TZlY/2lhuDqu0ftiyeeMEN41WjAnB0O7g5zJfwJTCi15FiKyRVZBGxIsjFg8X
QrRrOnxAtp7o6medwvFwVaObwqe50FTKz7IkQ7puGxGhH8VVGxAfeuteytk6TqgFd2U9pYiJyYrX
fHio1eSUcZuQkhwoWeZ2YzpgXAM0ZXqp0QiHSY0xAHEcAkkixgPnZMFkuWQLV711coR2i2CZ8USk
4vI8dV13bNEoPddTLjxj56b2B6lTZlWfrULZh3WtsCtg5YRWPFZNvU8TeC4+J8bqBdleAFGoWUDc
VV1J3A+E4tA8qVIh3hRxYszeYI4Yyqn/i+/dZKq53VnrMRkfcHANLB3mYCZlRo84X0rutG5EdMVH
PO3yrlY/ZgQ/17VqyqFjZavvqmlDHWww0VOQ57UAuXIIgaS0M8oyh5RJmF9OS/MOlmpuIaZT0Rwo
Zc+UEvEVpMQicjFnxA+c7kZlMI8WbA+e+ID9QGlkHcGTCgaFrU+vvBp6QttCLtW22BlUfwdglE2y
b9MCWlfRYLEg5wWVCOUFqLxu0VmS5ZP5yqYXAgENncxCEkWIU5+7TS7WJ5pfkUA7L5+1Dbqs9j4w
2gbRhUJxWsTfGlAB0gvVz2sqNCDI5OY9RvVGUCebvcTOEeRf5fBYI3eF2jzS8eFkGuNZU3YNHzNr
TCmLlD/6Kq33UdKylbTVhvMlkC9JQyrOYjO6/K7ZXY5Jqb0So0fYTAVpmcWw6JMHOeoKi0a82hiu
nhPOgzRxBiHYwBFMNxKFvk+6ZuZxYWvf2nzW+StL3HRsJdyU7lqSjNhwjOQvwpQKNNCMgeaFoqYX
rtqVgE+ZlnACQh0MznWTrTqfRDaRQqZhcuBAMbcEjnKgdGrE7ctRICBLceaBmgI4ffS8joV8je39
NMDHu5m4t8IfUdU60oAADH+HzuFIMXvVCZUhGj19lodX1t++8y1Dji6wP2IYAfhnkCpXZho7IBTb
GpiXdVAmehZeZmUyPf5Ny4nLKDrMPDVVxHOFN+oawWJ3+lsRpPOi5yNt3ozobFdk0d42gOdz/8/V
6l+K5AbFYkXR13KxLsv6Wq//SwtWr5s2WEbAM1EqqBQLepBtgtK7bWKkJ3hRwQ2gsdb+80V/7eJw
VcVUNTRskk6m9pca+aDHYRsCyCAbkjQF5Lg4ocYkazYNSDdPFLJgJ8l17MMDA2tcTMQI46vn/KKp
/2o/gp+ElqVIH0ulV6B/aWUJmtmWSqitfvJe3sd1LxELb043utgt37RIf2mwrJcy6QyASaEL/bVj
JPcQixqVeU6lmndQUywXddRX33TIfnsVC+mLgpIQ4vn6wv/yQlt0tFJtsNMnBmzxso4UgKJMm2+k
Hb9ehY0oZC4aHLw9pqWfr0LtkCrs2nnt66X0CyVA9bs2HeR/+fXQ+1qfmGKoukwo1M/XgXmPBBl5
vDPxh7aERDb7MlQpEXZz/M2lfvMlsGVR4K6JGv02+Uu7aE6J6w7qtW8t6uF+wZUAGDVLDpKRU09d
OsvrDSLq/vwl/K5jo1Cglmgi03NTv9yfglOqklgMqHBziOsHNugjOvtNoxWvdSDhZqPF6gRQZ75p
jv3uE+ShGiTGgJWB2fnlDYpEcVNWxE6mDPIoEQ43IgLWzUo7SJWoHAmjo0S2BtQ1VdMfSpoyIqA6
s3IXAT/Yn5+C9LvHYFqKxBeoGab8tXGltTntmobHIBppdU3QaebKAzW1kfDQfkAvnQsKbJMFx+6C
HH83qE22tdR2ctJoPcANceUTEU0yaWnUZzQ48o5kJrofSqF/M2H+MvJNvqz1uzKgGqBp+tJjI92A
FLeux4EsT9NtZk2ROytiuv3zE/ndVUwalygLNHKPflGqBFNbYZMsHTwJ5gUIkscpEaqrf+MihrTe
BUIt2fgy9w3EBktin3GAUVJ1O0p1dh4IvvxupK0j6WeVBno+tEq6CbbIQKXy8zfcK1Mz5EWA99Xo
1ZMyolYdmFyObLEFu6UTYEtWI0J3WaE1IubkpQW2y4E/AbGYAHXMNTk+mO0k3JXaYL78+SFIv3vU
lqXJsmEoqigbX14odHFsmpyFQOZqn2Ic1k99VV/r41IeFIudWAa6FFxOTxXEACN5QdJD4UlGP570
1TRSqhNVU+jQD3/+uX75JBhnEAR0RpuIyOcHx+sv83hj9bNKqR0qJRnePi4lilrYkl0r19P9Ug8f
IbQ6X5qt9z9f9zdvS12HxKrRpMxpfpkXOICYsikxKFKdreeA0emyDii5jmL+nRZA+plFtgobEAxp
q9RTE8GtWV+2ARR3ByhdaOVrMrY9YhVEN8+w1sMMUjz8UpBUCGIG8FEYJw2Xs51Zi/DN9yyvo/zL
8AS5iZRjlQ6uu6Gfh2dmzey0O7oCgyojA5dT2cuQ99iG2DacaudkJ82TtaekM71UQic/K9b02XS6
hMyHilGNq/gyNYnCjOraOKM5XSZbzmv9JpopYYVVI5BhgteYpHqwQpQwCBKkeCV+J0D9zYAh3lzW
kAUAplO+vjhqqTPmSZgftaT2H1oYm9fgS3NPw053vQBZegBGkV5MCmebPw+Z9TV9eYIarLofqwij
5qsmh/CCrhIppjg5V34lugCYNsLXa8Q64nU9W999Gr/5YvVV84QICN0gArCf31hBs1UWI7BLGQLC
a7Rs/eWMD+Wbu/rNh2DwPGEEaiaimK/zAjqOOJGIsXUKXuyNCIaTGSuML8nalS7//AB/cP2+PEHW
E4WXh2IQIfWXMTh1xNVofZM7TSdFjkSwDWeQuT9IRMY6UQetvhtFiYI+OWEQlKpNM+b3Uhwc2aUE
B3mov5l8fn3ChsSUw8bgx6ZL/bIyVBkZRD1BpThzpGRDNuBCfzMPv/n0fh03KHMQq7B/ZBpAFPTz
e7TkcCaNuUEMkk3xQwEyxR0aawSyoQinsqBo8ufH/Osb5XoaQiokp/gb5C9yQVWA0KzKXA+cduy3
Kj0IqvCEgpZA3P6NSxlwIrmiwVD9cmsx5dCsXoG5Rt83O21VIS2pOe202Ey+udRv3tUqRENOv0oh
kcR9eYop3SwDPAq1qRigGSEgm2iQhG+u8tt3ZekskjAx2Yt/uSFTikQ4GtxQQHOR16Q1h4JakNNN
MKdhfg3fbIB++67+cr0vyxBZIEB3m5q7avrlptZxcqMmT/xowmz8r78rhbWOhVbRJEP/Mp00wMNG
QeLWmKtNWwWGhnM8aw4CYbzfHM5+d1csdBpHTsugMLs+5b8s6qE8VhNx6Bnt0k7dDVhtiPbIpVMp
Qr/7811Jv74xNPCcKEzNoKSkil8OgrlW0DXu0BMUoExfa52Y50FNzHOlywpApbLRnT5X+7tUXmhx
t83sr9v9sx7VgZNoVZ3b2LlNt0NgTl+kq2o8P5jD/vxT/jp41x+SQSUhXCPRRPn5gYgd+8aqZ5LV
p7RyJzDsfkh52f/zVX597KbMRlqX2VAhWv0qbaRgj0B7MDKHgO18EwV5tqtr0tTVVKu/udQvp0gT
t4vMfpd1eD2yfhlMhAvoGfYDkt7jBRc17RTjfjJpPc5SNxWENRukMA3m/N0u9jdvW6U/x7powmcX
rS/XDSy0RiqbaYySox5gvwtbavtStx2wK/Pgy2tefgsubATDMqjDYU6NchOR/OVhqS47JzGG+G6S
0rNIY+VWqsflm1f960tA8Kzr/JTUJqg2f/kJQwg9ldghOmhks78hxLG8INgOaQLRT9980b8+DIuD
GWMKrT8vwfgiZa1zkrXTKSZlAmPpsyynJiFrhjK5DTy6cz1H8zcf26/D2Fo36yxiTJAi1aSfh3EC
bZDgeQTJJfSMO3NU5muzWfTmm/taf+6ftwls7JSVTGwwyKSvXpNKC0h0BRkAPb6V9jAkkK/1VDzR
lRH0ik6NDuIwmuNOoEJrWxnt8T9/SL+5T6ox7JRVA7qcLK+//5f5K20XCdsjxTq20ZZnlX0C+H4K
b/58ld+MFOoRBl0IdpNETq+//5erMEc26BG6hJK3Mlx383CF/yF/1DKWmj9f6Xf3Y2E+kfDtsEjr
X+bIucZYPRK06aSiFfhBlQ+vhmhVt3++ivS7G7KwKaDSp8ojG1+Gx1KCHZUyYAOT0PRegmGSMIjO
nFxjDhI3xrHs6W02u6pMUvKUzb036eNbp7XmpkLdRFhpgFQwmTtQYbRb/vzT/W5QMazWAxghZBwe
fn7aCFkCNl0tzds4ai9bFFOw3uhoLO1Ea42vmaO4HkB41jMUdxgivrn+L++A58KoYVbG18Sb+DIv
MDlC69FAISa41u8iwUovjDbIv7nKr8d8ttbsj6hCrH4NNpw/32YqjJhddSBTIioGuI8d7u5kDNDo
FeRW2LAeARxDoUUCiTyN0PflRZWiYUMQbO8JZMZ48DGMu4j+i/vjBfx/PPt/Mh/+ZSy6L93Lf3wU
XdzNqz32f/znxcvbS/kfN//z+q8G0x9/5x+MdqDq+LWUdb8uIeNft0v/YLTzO2wWDNoWfFMsX1zn
n4x2DqIiQFoMXhYnN8bTP/yl4NslUTepttLw0Blw8r/iL/1yaBO4yo9pUPwyYMN0MtFE18PBGFQv
sE5pqdxBBR1Dcm5GkDceBLWHfvDHQ1ccV0bwX57R+b+m+78aTX9Yqf65Cvzzul9GMMkObSe35XAY
Zn/p95l0I47lqQjvpMjcirXsXGpd84LUgcYdHW1j2hrlHpRwr17X3RYnu4OuiG72hygmZIsUnjXT
5dQvxwzlKSB4wyo3ZvpEiwoKx6FXF3ueXv/8s8s/ZpPf/fBfZhnD4jiJpGE4pPFuEj8S7TWLnyGJ
qDOb4eJJg7pWvRXSJzTz4U3StxHd+PEsrjL06WTNZ1w2jpGdhKf4lf+3YrHKhbCZoyQfLzphX+c3
ULhSCxxG7svKniQktAYFu5tpXz7XnylguBUDt4PitS0uiucW2qat+qJb+81m3uKocfGpecy87uIS
W3wEE2aHXuiZbuwITuKmXnEp2K+gg+3WC1I7OiZHBHCd6iHpYx9OPdiXs1t5PE0QGupdID3p1SnL
7oppTyaModyl9VpF88bswZqgLLaI0QuCEskL7Z12uCS81Az9gdjcbP/cQvnbUwTVVoS3DawadWqL
oNxm5QAWpJEMEASnDokyYgraobVylc6XJKuXuOr1bdbcckGUbV1Dcl2LOjnwE5J9yKsjNqW7r4s9
wGFF20rVVge+o26n4Vz3l2a4l+oNql9leNfL2ZUFehLbvPRT/geLQ5uvIyQ6FhsdyGJbEjCr18jt
7wgu19LraLnQLjLNVwFteZnlatf0UMLSrjySYbp7sEQ6ip+Oda65tFaUsC/tEWxKZCTW4Mrip1HX
bXm0hxf1TXzrYQaA5yEHR2dzA6/YlnQkLqBAHel6Mpwg6EBUOfobbFvzVY2yp2LT8mBbfSdM2/Em
fpzkzq8t6WHU4ROEpzbYzO0tzFGH2DI7HZHHqJHDsaMVLuKeNOwDYkwQ3C86fKvQaTaZ5vKcIm8y
4KLYiU4bF1X8VjEOMHaVe4RVRHaD6sjdWdvF830/x7aSnnSQpNZ9i8XEx/zttTvFAyF7Z23lveZb
vuaLnuXqgSOqm/S1iL/pMn459/1jelChmf68wKHeyZHSW/1BuMnOwb7eS9voUjlpF8q+OE2nYl9c
SOf88OcP+kvn5p9X+1I1hzRDMT3lasWxv69PzXm6KZ9Jtt5oXnJqTogFbwqvuTBP5b97xS97NXk2
SP8mj/UgXYr7YK/fL7t6Q+n1Qj+al9oeLtBR38oP5kn5bvuG0Y5n98usxTNdDxp/2YkOiLmlSdL6
A0LF2iFqGS0mhgnpwTrF+2mn77NbNkkRfOT7eS/t6q3uLX665RPYN36/59f8xlV27b44Wm+KPxyb
c3dZ+fGhwJJF8LiPICkKLsjgmyQMOwiQ7NCFi6yOPpqrUPbCFN6gE4t2CkgEi0nuRTRFAjw7tnxh
Ycl5RSA3XsUTsnjbInludtlmJp7kkTdsYIByjqfSvyL4HZZ4P++0ztEeq6O8CZGaT8duuBIbB9Vb
hWBf30ogw0/WeAjaI5pcOK6IN+fPGQ4ft32PS2/+nIh9gESF8ucTEybUs3yTX4nwxuwVIP5SX9cn
63DbbgjMg+FEYixYwvSi2yKfoYzQP+KVnM+zYAf+iu3XnJ5L7rjAJVg00HEeDUnTheOnJsi+0cmQ
c+wa3bYPfVPe1Pm+rz8sZt+y+rQe0/Ytq5465V4uPkOoe8bWTLbTm3wxHoSnVHA0Iu5VN9nACCZV
vhft5kN8TS6UHQh8zVYzt3kLXxcEZjZpBas/63U6i1ekNjBpHab0eUCoiKhGcQR9y3/0cN2QJ2Zb
zlb8R4WjhcfyiaxoeYtPeOO24ba+V+orS13XEYJHABZt28N8IKl6fAApei1eZbvoFh2fh0Ldj/gk
s4ty2zsNH1HnvkMucHWfvOhL68zTl0amR9/qnLCmuOdnslsx95JNtlPczE83xRa+k7fYqrP48hVm
L2JhPdDyXnpC0CE61ZG8ed+6FD+j8yF0ERw6scuLskcuzxlulz3WnnXZ3+sZg8+WXJzqqjdesOjt
DC/wyVjfc4vVjlgEvF4MfpeVO7Krh/lSOoXPbbrprKsQAcd8vx4WwtsCmk6ZwYXWnbl4FT+sQ31d
PTVPDIJ67fIgl9s02F/aLcGuKjg4R/MaLExO+ClC0vLiu+ygC4JvDjtCu7pbraH8fSnVdHLvNMPm
r/IP6AVqblu6FucbE57ilXg24UsV15rpK9fiTrhqXpKTdlU/SlfzpXkUPGZoTznKXu3gnHI7O3EX
+1Z3wm15LTwSnnBcH6bgwHXeP3c7iz9N2JyDJ8hHSH8Bhdx+khyMXLe6320ib97W/tPkvE2e6c/H
9B2oVvzUvcTn7BTc9I+kDeDhw9mjn9M9wuX1XyOXeb/sWbNc3EOtrb6kyqaL3aQg28oFhNiOnvQq
dXbhEm+r26p+GHCOVLPqsfCLK+uB7YWtz9eMu4k1mOhBld2cbdmWX/ggMrEzvCeNXT6KFnEXB1Mf
HXaKjlRQuCcD029vqgudAMZ5A+Utd4VNeeRLhM1I9q9XRdCdjponnMKrWLiHzeF3xwGUXu/kuTt+
okKqrN3MwMeHMGxaxRcnJ1b8yfKJ/dJaJ30mvXULE9/nNOvoO+lBelC2qtftVM02N1m7I4TiBLjw
VJ8IursXDst5vBreZKSHzRZrYENxUbPhAEeMZAi3RI6+JRB1rzALoVNGG1ZEm9p0w2y32sl6cEZu
bB3N9NCDOUWtNF1pyrZpD0t3llGyIVWQW7tDhYyQYDkH82mCjb+ZJG+c9tVDcZMewgOSxHRfVvey
9FQZr1b6rAsPxmO4pE+wi7fwboNYXI+Ldnsbzp8CicGJl9xlV9nU3bZF9gpH0+tCbIQI59eZctwm
SFhtNqiRPekmdksbgxFZ2NG78DjcDmdrdUrk1IjqZ+CLR4OACyQLAlg3boYXn9r1R/5hPhnX8lk8
z5c5nURaiCjRgrfuJXzqroer8LEmtX7sNqJOwMEEOqNyYR92kG36ut6inwzi5zCDcAMmlW1+RZQM
Qk7MqLso3WWFi0XTbq7JdXS6G/OjeyfNlV0z/JJ0OPan7lJ9onOZbfv5URX0nUEgTDvJuzUnYGaO
mBCKv8Tx5TBswmFnydss9NXrEl/UYSD0BmjojXkvDq9p+z5LO+Exv+8e1St6nQKe4rrEa5jtCay0
Xgk7hptQ8nz4xKlgVZFTDfdL71NpQG8I5Mme2H2SMorgHENUDasrvLDad8VyiEJVK7cayWfF2LKL
7qpswAqr2t2D6hoX2oj30I6ZtplkcbLEG926ziW/CA5Kd64lvyKWEY453I8Du+dVsHlUt7iebigB
oeG8R1gI1Z1qR947xexUswvosqvY6nlE/sJKmdiIhh5FVDH1C5D1qjfB68sZYaAZn1jduLXgqLrW
VfAWvq9xPw3/bFWc5/xJh3Aa9X6GcH5Gx+JrM3tcl13mGG5EBcierTBBKDb5ChwySA+QrhfrSusO
GLCY53inyedAwMVZPkJuZOxV26h5UZRDFhxz9ZXwmoADoLaDlMXZTmru4gazfd4RFr9N8aRNdk7C
5uQEpatJB4UMyuxVQoyuyyzPOkV/HSngfQ6qUZ/e4+CWZdNgA9P5wuV8z9x4RQRYy1cvHJT+pPWn
9Er14uv0RbusHpXyOXscwPI/xDflpXIXLKEtdfcAZstd607X0vOZOcnrnOoudsvaq2pOWhEiYAJA
y22Reti8tNAhWZRQP9XammOHhtcm78OdpQfSCA+hJNkiTgpxN7PqbUjcPDcrVHI7v4bllXyjEdo7
pA6R41h4b/sb3H/4KcwH6UK8rc+Q2avFgRfNqWPCszbbKMvflJlpwmbQ1bE3ZDtI1o3T+wzI9A2j
KuRaR30wbk2/PWeak2zIsUWCTe5ietM9mxCBRR9GqVUdDPUWGkWsOuQM4BgA/otrapu79SuC5OzO
YHU+9DfFVfZB1Xu6YITD+S3ZhyEieY0/kyMx9+DSIQ/fRcf0IaAFags4GjRHCilN2ct7/WCxJwMV
Xq0bG1ne1rhcMAOxfOMI98VrXrO5ojydv5EmVCclAotDjCSeXCbs/b2y1c3kSniE5XhHgBErQPqh
JyRbOJKI++BCWK0r+4bjUtveQypBcln51EcheRTeGnMujhv0DLYqPEn1S59l3tjnFxm5IxynLelx
hLcxlZ8/jhj/F8pjpxdSZT/L/wewa5JGFfT/nFt4URZhmcUvP9fF+Cv/XRez/o72knaP/L+rX/9V
FzONvxugQkDS0GChArb2Mv+bu0bxS0V8akj0Q+h+U6P+R1lMlf4OTIUkeypq6O801fhXymIwZ34u
dxtcHdrQD/QR/RA6b19OakEngG0QjfwiUiMCsw21Y1BOjUyPuhbTdrxokfvEiqvTZBzBltLdpuoS
I4hlNjZlobpLSmvESRlBXrnUK32YKTzP4yuWi9x4Sa2gFLfA1FX9BTQx4sWyVgZSq8N2WfaQ1Kr+
nCV4mwitVRu3lRvcXEKXBRuxBtxAxBws7RDeeiNJZ9D4FRR+ZdExwAxCfJu1Gr5orR7z2xYf+XjW
CSTLj4KlZtfQyHVxZ0QLDOIQ3/XVakO/T4ssEfazBV4Kmnei5EAKpr7dCkKgAU1MhZwtX0+iuEKt
GQJDfCGFjbbVdeC3MHutmWMbWWAT55OpT8KbpVUBWNpjV5vvekXulJxIw+SMmUJJBPDuwFSPd8zD
cZqR4VYUXXHRZnnPmWXQSmSkaEXWnPCR+ukBMLJIvGNS5t0jkGLZOIWRFUc7udHKdhtKldy+U6Os
wh0x0djNhH7MnsOlgnmcxsJ4iXuYHZdZRkZ8h5m7dHPUs5Ujm2S76urYbnqtnTZS3gGOWRJZvR3p
6dY++Y6kO6kZjdYohOJpIrEmKZtEq0J2Evrt0Eg00rY/YhIU2CcVagGlKu1wXIR5iy0cTb6MhU6P
V69KixLA8hcMRqew64mQyKkZK0d9GBMygadIikWvarV5LavNes/0HIOnDIi8bggCLzHVBi7Ec629
ylE/BXuVKFyIwki3tgYgH08ZS/ZcjDwO79kKFZcNvDC1R8yz0N/kxGbMm940Yvbk+ghs9qyZVQhL
X8vVdbB0A8GvLhnxPau3FWKeYM9oAhs4ZWYupQ+1ooI4NevA6lzgHbK5NTEJWiJp1b1pvg8knKu7
EfjE/L+oO4/tyJE0S7/L7NEHwmAAtq4FnaRTBBmxwWEoaGkGZU/fn2dXT1dEVmeeWsxilrmIBN0d
MPzi3u/6dD5Fu7DEW7yS7C+AooSgVT52vmjRE+d7qO+MM07is8Od4L1NBH4AAq77iijBcSbJhymV
A7WNnJfC9V7xTNsUuQp39SaKIcBhm6tjiC2zNaWPASEWhru/6C1YImPlE2ZVJ878RXhkpcAanqfh
WQ8VL+elDkeSs2USJ5uYNLSbs9fMwSGKM3jEhCwt5XZGp0nVbddZdiAWqp3WI4FSoLg8gwjuvccL
qFZAMiL6Wdz34QI0QN34K4lbivxiBz0rzS2c23CpNmga2vQkCUayJMUXPO50I3Ay4RlJ6jY3zbos
BiW8jZAzR8EKEY8fvUW4IEknnKciW34E6Yz9BInB1HNGNH5hO6u8L3J8tnY3+hpyRdP6n6B7wLii
HIvCgmYa3WNwSUOQ+OG6jGK32bXVLcDllKENbJrTYAWygiEMSdp/lobN635ept770noL3YwXKR2u
EQ968iWunI5WxNF42XQVjeXrCH0fl2/tqWxbkrCk16HR8VNs+9QC6A9FdYAIgDEr9kDanyO38OkR
Fz+jlfSsIMKStii++zxsvyczdZiNs9ICp55amIDaHJOKInK6Yw4sxEtl1SFPDx4piurM9slRClTm
vcuwWTgY/azv9sPCtux9im6u6WK8bfumuF3eZWYN2b6bodm8dM2yUKKSQjGtuqER71UzlhvwFfMR
F0PU46mphjs1q/yyeKowd5PPj9rnHb0PWK7E38tmdHSxEg4IEQqFbHwy2di8d0li7r0mq1EAd9GZ
Be/4oKKGLIMbmvlBEAlyozdg5M/qbEavAtdvlbbkNkJxtj4naME/F4oWIMtYljN56APvME0y/G5X
xUI7zL9d2QQxUEyq+iQnh7lCS+BTCFvhoTMIDFfEYCSfwiVIKNdKFg/xorptNpviOjlT9aMg2uQ9
djLYEZUvlnZHisvsHweDnXIbcxN7MNTdFlMHe3CCIxfwOPQNvX8hn7b5WqA5e8dXgKN+UB0RNNlc
LM8uBsCLxGe+snW3tMelBkiNyVvYC8lrQxGX6yIbQ03wnEoZQbexJS+IKYfmQepseG7Yp5bHZlI2
/yvfe1q8Dhu5S5zIkBY9c4m6rcg8byo6Fsw08tE25UtRDHwlixW82Il2QnjOlc3thylpXuW+60/r
FHLVa+JagDQkkF79tnRT8SnxkWBt+Qz2Oo5K7KdJItpL1zrL56peuuMUFN1DAhRoEyeTv6rYnz7N
urROZTYkdzCvOX/E2JxJZ+rjZyFG67xgPSS13uILSfw+A09AFslxih1X7ZWV0+wVtW/O9uJZn0HC
Mx0bRPQYOwN4+1KHl2lKl1N/47ylqiRuhlT695D4h2pFHh8GSmUbPoFSryMRqTCeFusSGitdu5Pv
nqXQz0rARgFLVBDHvYQOKxcV4sbhJbbNht7mXgYxPLlV9l1a7SFDek96TlJc+0DlzwWBZ4emzZlu
eBbjuKFnAkSgS/ieAAP67C6QlFm1c++oJjvFS5t8BoNKlwGK6N5lvX+Op7FdV2ykj6LkBTIFSXYK
A6uiaXVuazeX1DU0fUNDpmvPbCsbgydpDIazTnYQnAO4HgqGDMli8OlXhZjzD6RdgihCiFArG2dO
REMzcIeWdvRMrktOHCWk727GeTTlpjsM9cJgFGLMa2bBKsNWyuAxyKN7yZ6cVsF1PmIo/SsohvTF
iCcmvHFF9O4mOQyDNHHuA9KYjl1B9SS08TZR40X3MbmoHwmhmkVZMleKdXAll1LsBycbzjCKWEmg
r7j2dlQ8xRl9tsEjRla8a3kPo9dU9yh6001bw8PKBEt6Sk06vxgDN8XUqnWIaB7qICKUMq1xYjYW
VMkl3QOntnekn7UkuaXLGeMmONS86sJz1KTZYQ5QNIF1qJB5KHk3iyq4Wnlcvbmgrk8RtyXHJWPw
xhSPonZAmlTQgmUjxFtiNP51u0qStWK+soZJ+NI0IKBmQSdNYCcbtzqsLzKiJNWE++UICTdeJz77
evyWxou9T6QX74IyJ2fGYUbRkbhBPkHyTQOAegl7UpcyXquHvMJr25E0tlUtoYgQzU+lzuy7VrNJ
iLzqcTFTdlQBnRaZxveBV+lDZ7GRMmHc7lUwNciT61u4UXqb5XZdkj1yT3gsCzMvKvdBjBPvscmL
/l4McfJDBFH+Bddq8xRU5O4ogGmHUabLXR7PMFJ83hYzh12IqKkiZu97bZwbYYWkWkS0EV++/Vhj
0eUTz+o5dDNrDXtJbjTOUhma9GDHdNRFxcSpAp6yJtOo+uIZb7oFU4O9X2da5I9JGKfuatZCX1tq
wjsvlv65MQMZfnxFrCxNv/W7svfXRHdBvYErF51hw5tjTYYGLb58pe7NH7XKbN5eQ5kevJlobWA2
YjlX7eBuXT02FwGJHuAEd+zasxAbgAkdvXut53iF/eNmLAzqdTKlPy1L6r3xHN47ybT4zzpXabv2
R8v6GNAVnONSDfe91+Cc7Uw77Hi/MpqVRfMNtX+xxs+DKr3ru1du63Ddz6GkIkUXUC9OhNMd8y1Y
atbAwFPulczV1swM1LFpN5fGp3bzKYf2TS6SH25KD4A0KAcuif5m7dG17FPo8Sv6IapC/xaSmhIh
2KcDiT1pFp5VW2Rvo5omKmzkTOTk1ZeZZ66fsX4HQFyOVmrFOyIdMMAqj7GMbYi8I9AhpgOhsVhZ
GES/JGMXEy9UDOdFcMbM4+h+JvNnPNqq5t0h62pDNFL9M9X2fQHhnmSPpb9Udak3adAvZ1cM1S7s
1Hx2TPegASc/tT7gf1EWwbGKTPguU/WKqj7cEYBAkEBaMoA2oR1vOqu+A6kQHBOvhn5vR/W+iZhf
SSsmCNGE6T5ihfzsiO59gCG1IvQq3gyqJ2O0Gjhw5jrneQTnpdLZW9Fr9U9JkpcHv0sBNCtiIAn3
VfcdGa98SROQoz6C7DcRvXG8OQ62ADrGk2rZTem4mt+HSX/pYLKcIXrJU5pUkoe8/qzJ+6EqNPY+
KhuWJ6E3AZ/z5sDeaM+0O/iS4Z1G2HtOM1IARod9c9vEDMYLbmI3d5+LKGxf6ozIh4Rcj3eO3y81
MWX7JKsIJpLUNpYTbqAgTMyvQlJspfrgBlsOeIXMVi6ieVqAGW+aku8aHEZNInRcPDoRufDDWFcX
MaRiQzHQr625fUbOx/DcE8vJ1xXTs/7W/1ZC/Cw9FoHGIdhwMQwYgSOwcRsV4DKL1zgEm/eReniF
3rUEx9H5+bkuS+ugc88cFsNQXS2tT8vhVhOb9Cq+n6YalhWZcPEuxNJwcsoREFJvyMkrF0YTK0yU
iGM16Z/B3F7CdiqOtZLT1iuj7pku31knlBm323qqaI1YLkGBuXp5m1yTJrSedeOJvUHXeda2QrMd
g/hbWZylRNH28LjS6CMC9nPNGvpEOlRaZJxDeNwgcX4mTakgBzZgwAW+77nFgcSyphyehVq+KREB
h3RbUubzpGuGVZPJauMnU82X1dsFtIuGaWeUzE+laYMDh2t+NGlVv9Lsjp+XcLEf47jzz4VoPUh0
SfWgUpmfCBieIXJ7jAVIntgraBX3AQQihq/zm6AveIuaLP0SusQksm0OtjyarG55xWwTZIEn4xlx
bZrhpXH01ekLsYLSNp8je+4+CjmaE6+Z4QCZSHzOBpZoZRa1DwCV5k8tD8tbO3oRLUdPVZemw3Cm
OPjUNY6zzXxVXsj2SO96+ugPmVIQhAtBOCQpXMZAjPtmkclZmpnZrE2jXYcp4I0A3gKEqGs154IV
kC52c+UuwAhRfigPrB4dynyZR0cSSaa8fq85h08YhBYidPoXE7EzMb7L2Zlgu8hmnHeRTs+ztMQd
UsTkOBSwJ6ZmCMG2xMOmTbx4E9XO/eioeJsG5rX16m6ra3Amk8s4Iev1Awf29MP0UtNKJC0JR4kX
Hsk0HdatIH9cCN85BrN+FAgx9wHAjU9ZijfKaW8vFdDZmzzWaguIq9sD3Wlemkhec08767R2k6O7
UCOnvQrXXuhV7CeIvyZ21LlEDgkozURfb9n28NgHQcdmNfdZ7k9LVK1Tp5eEiiRdfwwZl+6XyLsP
Gv/2yLY8xg4sUztODvA3F/SdDHGBpsgDFK/+QBoZW16wFAdinmr06gku3FktV0PU8TVGNXkGAkXv
6Xg9hUbqn/jw9alSbbjyvbaj8HRffBKEt5E9nDIHXJSCD/NCcGvJIgGuoVGqerJtYKRhgaTATzrx
ZQI7sK7x/+C6jwngFq4KGCnL7ABUKHlQZTzuSV383hsnPZODuWwdvw1YgCnvRxF43i2JD1MDTPTo
VFb9jbdI0bZpgjTZMrSMdlBNmrMwJIoUuEHfCU1oP0rTsQsLmTRumNuo/ZLL7rHvW7a4tEHjqg6K
2/YtE8khSMjZShh8frVh6bHNsPxt7deS8oYEQplNRJd0Sz+ebIrotU7JdbKJyiICYKpPJF4NbzDS
8MZThzyqtHP2pUPWph348SdeyTHrVll85F6MxMuAW2nQH1LLN/mZ4BLnMNox4rAMkWgXeiDEoDKk
pKNpGka/Lu9AXY5nMUl7zzTLQSdhrNPk5Bf2uOO21jJG9WSmVe3CW0SQVJofRIzb2TqL+X6xDZLE
OSS3wOpkh9V5xIbIxA6dQVQ9ZnPmsM27BWnnWDU20vM/eqzjdyGAmB1OI3roBqzAFpfVuM/yrn5f
ciIs7XYoDm5vWwS/dfrRJ2XsskCE2SnwgWtTL/VO3MIOFUl9XxYBjQU6bsBWSYfLwxwY9017GSFX
btq8iIw2cdXbZX8p0fORNZT5D92NocMLBMkUCr/vsvRcCElVBY1NsUmtQYM+qTz8HgcuXP/ZTEc3
ZSyzauHh7QMwLrsMxsvWDTMfGI0XXGTPnpds7XFn1RVsjcQKe+Y5U0ciWFyH2xzY15WZKXMwV05X
P1+y53Rk5sPU2d/bWhhitmuZrfMKA3krQW3Bf7OvU2/0GV18+JQOZr6LCmyQJZ6A1UTw56qNRkH5
kxSsvmvehlE+EXpK376b2zFaAyq8qd5y+aXXs77BMXoEOqZYD3Hn8eZzoRevZO0U9KdjvGE6P+zh
n0yvDhE8NzqhRx5hDFYVJ2gaX8kRXbYWIFCELKCGEaPhxOadRDrFdxB9RXub7TKbYKBDKhKhQulm
ipm6Yigd+rVHxORm9G/pvzOvLtIH5u6gwhkREI9vuQ1zu9y7CW2tcSt9BMya0Byl/dathszslmBU
X2Ulb/XzPDgfltLpi1wIPoYAY6bXVNHOCrcJ93KZSTxykAPafgtmTRDthFRPMvyJZxy9q6piGZp0
y8eUlO79MFFvuguwIWVB0AgHu9xWwpQ/Giz73+3MEfwZgfMFnax1e2rGqwDjezfyEDs07r2zD2Xq
fwJSyGoOrP6D3QUjG/UbqRrmob0aBANjx1YWmdfG2+dDSqipkj2AHHUNyybYCe5O+lR/XnmyAWcQ
u18qCcWtzSg6xgROsAJfBuUN/37VzdjXOnNXoCZeVwS7M2b0vhd5Ph0obX+E2XBn5YoEB2f8FvbD
fcYPTtxe0DuPxmtJbpEO0vhiMrs0L2zkTqbYMHV2T4U0xN1xP66oCxBLLYNcE6TOaCH8BGH0MMy8
XKlZWlBpzamF1LdOS+vqYsRZUby+jIBsarS3SWJ9hk5C5WSM/7nKu+9JSrLIUoYOFUje7hA/Vw+L
07IWFnzjlBHdCrgIM4nF08+ElLLOjhpo21NcoIoC4b2zGk3LKwv6Klm1PzVcpDeTZwfX59AECD5u
UoJLjiMM3rXVZBltf+31bP1952PpOC5ozP09x/bzLJhHeLJHZNXGF6M76kBb2dZxVsUVIFRB56ND
7mT7va+T+VOXQontbSlvA/N0LXsmHb1lssd+Stu7xPfjiww9ue0c8cQM/bVj17trLevVX4i+isOO
xX5rNjxP2SbK5vDRysMzKXvzPWObkDuNXnQexksRqPKbFhyIQ9DO2yBnokAyGW0QmWPHFtv8xl0s
eyXmadzquayewrwIvzjOTGGFiWNbk9t7nKFGfgGNgTYaOByttg9oFRvns1f08myWQh3tvpt2gmbv
AKPbuoXCuztWJtGjTBxkTEEVQystgofaj8grzEf1ZJNnyno+n54awUM5mdBZQS/Vn+Ic8QetUPk2
FbdDVhRTgZt6YrrmA7tE00Hc+wrmZ7/tXPcGMavy1dzG0z5vFYnBQ0LIbpaKL6HDgLVZkEBMumTY
4NTWV8VI4CoDq7/RRlnyR4zRGrtVj4mozF4lS34JY396SZzI2t9i51DKejfgwiK9Hf78P87z9JB0
Uf44hemwJUiuP+S0xy8sopo9jMHupL0gO+hIksOlfOBHDsPguCnuJqmSPR6PbiMavIiOXcV3fTmZ
0zBSTNZ8rB8mDNDjgVLIMcsp0HdZyoA2ibazZeVPc5NyruWD3GHViV9RfjOpBUXIb5CidnFMP70E
iEMRSVl+dFalp+klRp4EsgZRVrUO53Es/MtY+mAEMcAhGapMvqCcdohoVKNE9Za3ktrO6lcuy5oL
SzCGLlUd3peF7+KQy5BQJ436HGiPXHujE2w6ISDmkLfKVsxMkexxZsythuDR9kIOB2wI9SpOonxT
1+2lBim2je3hXrjFMyau+NFXsXNmIBEHTM50dSgIa7lnrpuug27IXgBYEytbAuZlTJoVWy/sCKUe
mK6DNM9eslE/D3FZPTRZpAmRdaiPlBNTa5fzSNy2z3SzWoA4jPnS7McMomCky+Yyti2xii6qroQ9
1SWEy/EY6VB8uKnFxJORx/yUQ3FbjTrsEJJN48Ea4uCOrUtFBTh4TGaj9Ku1DB910RV65Xpp/4nB
VA47zZPpg5Yos3xXAd5seRWuohauatGQWk34bc9B1kIAt11v07s+ug2Gv2A6p/xKaCmSjYRK6EBg
wbVpnelbV9XT/TJGFtOz/j1yaUZWtt91jN3VV5jL05H2bmEYSZEUROW1k+x9W7+5uD7VPnxUFFe4
MYc1zeoyb12Am4jOuBDDm76vQOWafDJIsWGgIRUyXty2V5bK1VPeJdT/USG8Fxp7Ke7qqpFvS046
YrbukrEm3IHXpoO2aPaztesarb9VemCiYrkTO5jQzwPS1INI++91N5A8BeFadIc8K1saLNE7ausP
mfvNqYqIJS2BPOOjGB3qwjR2n3pgdP1mqMC87eYG+vFu9keUt1Hmaxsufz3leA0GhkmT6z0pAPDN
Tlm6eW163vBMKptuM89L/cgmrt41MzwjizVYcsy6OtPIbRQEsyVNwy+3+AbikpeJ/66HiRtGUkzf
fui3QSfIS40VnpiODVeOTOYLDlioFRE3HYqdrny2FpV+C/zoOrYm+LqwHNq66eSs+zqE0iqYQ9ZZ
WG4Uu46nrJKkYsd2vNw5DaTFVe0o78VyXWz4BqTOsS17Mdz5Zdz8aEC/X+3R56kf6dgwNMaBf+2L
RLxn6eTZxyFv82tOA4tmaJ4Q2soyTMOtiZrxXkxjak42A6bopRBhz1QHXqb/4QEA0OsJtr3aiqgG
Qypz1gqcv7Sv5Uxo8Q5qHZMdqUXR3qtUW0yk8mp4Djrjy10eCHt8TSPVW8dSE3nxTVswbDYl9NmV
T1Q7LYpqfrpjIvKDFHyvxnPHh3FJsn0RU5odnFHVnxdeXjvsZojJKu2j1GtqnCn1NGSYArNsZHJq
kYopLX/HF+aetWX36MNIvcdZ/F1MHOi3I9HHtLej7+sOodX59z6twnHW0/CVkrdYk2B62zKrciOm
Qm8InEYu5Rf9Dl5ES8DoZB/qTphLk5HD0LuiWtujt/yMeBE8V27Uu2tkBfIVb7m4FhTV32xpxIuZ
pvDNhma5jSySQAhvZpMb1yK9G1xCzVv21d8avyXGPq8xpcjBm/YLgLA1q3efHGlVdnc3rAdTr47J
L3FIjIACEHDfR9VVh7FjOVVM6k2AJtpLrzv5TVelrOhU94J7uF0RpDz/ZOppb5S6lVeT6xK7MX8k
rWrOmXQcZJrQ7tMiHB+XOGXOkyVUu5zQNqQoik0314yE+0me7HgM913NI0v4w/RacRetw35srgvh
CofUks2lS4Bc3pinDqnfut5IB9mCS2VwyXgqj1XgvJVz6n7pJAZ7sH54ZKwmfZnHRd5HPfq1NmKX
0tWx3IxiiQ8B/KqXoBjNkd3MM2W3ixi+DKY9mgR+4syEF5Jw2WIN4xKeSSUND9z9wfNQa/tVIky9
QpqVb0298JrNaq/ZDFYLtSshUG8LQDcEWxvY96hmyD1gR/sWkkT3kvTpfLHdeQSOODYXEHivnEju
i4YZehoq9rOI2ehZ3aIL2Bl6dUGnAz51dPWEYIPxtJF+g7dqONlTEDxb5eBDSzRPcWd/n5dkSuDE
MnRwmLaeyG/A4OoR31DEmbP14XJvDCOKNc9ujSqEQVzH1m0F8OisGItuClIkD8qW6bEgr5mO2+vk
znB4QZuvmk/FFJudDppvJnE5MjgcSYMZpfuUacC7UjCqwdgd7BIiMoZbaXN76IryvgMU/Ybbsz3a
icfjlXgU+8nkwcPv0/TSO527ZbD0tfcSWPPIY5x1GYJxT/TIcnfBG0CIrzrweLkHVtX+uroV8WQF
dA8DaXhPC47cLdnv1wSz+7XwhuFTWpbZT93MTogodey/R+PsXnTbNV/nznjPE0cAcr7IeRlrPf5E
pzD/7KImOFQWlHZWfE/CG7pza8fzneXymEUQdBLXecyDwX/NonjLW8Gm/PPKYxFHyB3RNoZuh+KQ
vyHb11bfPrCKIjPbR3/iWR5cjsm4T3m+4M4p529kcXyMASED69KN6oMpAZoL2WA5U90jc0vCrNue
4iJWzl0SEhK8Fa0EHjDPqIg70Xi72xR2RQBXf854fx56iMlIAwPFNnhmFzDPE8IH4VGBeE16hrb5
HqZp6pBDm+tPBTmueJ4K/4VbAzliJwrAzyC1i4QToxs7/qTRBHcD+jGGfr67C0mG2aJ+iba2bZqe
pADP4XmKimTr0pVfCOXyHrsq34ekIt4obNMHd721MVRoz0C+i62OUJykE/82TOPp4DeUH86gxcfM
zuAgPUV9Nc4OobmszJ8TQsOeWRVNLz4z+mOmYgT3eqRC6AocL75oUFIiQXTfGlYJh7yM3m0VyxPx
HuLcN6NYkcCQ/mD6wTw2razCubGDapYrDbDS742osEbEWUUIQziKeE9G77HB0R3cGb6Mh9kiGOsO
FY7ckR2yFDuVjehBiwxrNnvWDXcZ6yplumfulvgzJnKLD6eBqPeD1IzzhMvi3vLACg8sjw9EVwdH
p0sAbVtCHixp8nXr5fpOymzIPoFQhDRvEvw1Ye/vizZRW4X3/0IST3+pndGP9z3rlmWTdXbtnIqg
SEVGQT0lHaEpAoslC9McqLBrW/PJdCg3dmxIkIHLwNyVbo7S2bGAv+20kV72ObeZZuMWtOZs2us6
c/TPKhyw/MUO6qbVtJRdfpVj4mp8gp3/EpAhJzciNeS7rUi08O1PArhUeHWCJYFQSFA4nTrL3THb
RpVd8EFdHS0YPpPZt14mLyPoaCDMpj6LyovHjWeV+BX6Iq30V724wnpAS1YmV1a5EzncnRD6G8D5
sUAGlllW9W6sLsZV4YRRjeCJGWdu16uxr0kK+Iha2yl+ptZk3dj9rGJ4nsyBRAZ5GvzOEH7dMtYQ
I4kR0lLmvnZns7ZDlNcZw+Vn5jEGLTTSwjPxM8u9zTN/SENSGI5LXEXdhqQ0CLRRm2ydrgp2WOQL
st3taDPYIn7WiH9rOTFTRIfjO8Vdzqr8J7Ok/ksgF+/Dt/wyYHjmymJT58v8gwnF8t20k3PS2K0/
RsfTwWmqIBM8NgvN1q4GgyBOc9Nxzy3Kd7+3GRjhtsGYEKCMYmUTa8SccWHZ+8qflp8ypV2ahSDk
aV6q3oMVN0b+dmZ9hK0DdNcOwoG/r5KhPfi8S+btLaaEV+HAuuFJ27H7M5zleOydgvZnhri4yrN+
iRlRIMRsVkYwZrv6rZn1OZEuodprlhL+8uBnbZNsiFXJXfcunafMfR86h5SMNfiSOfuO6DNlmubK
vB/GF6sA2f9QgXxPEMV5SzB0j62xFvI98lKUKLnKsBuCe6D6QXEKo6iIdklL1lS+C0M9PAkXHGaO
vND20eyjE0kY+adDjCpuG6RZs1+SuXwLelfBymmHWW2CIJ7uGWlPBF0FddXi1/F6vZZx8oVFwvi5
bkxAFFMSoyzwIqZIy8YJYhbN22YRVfLG4VgWb0rRfBH/qgBdQl2vNpq2sTlMMImZK9RWoJFpwDbm
nWl5XqJhYDf9+JBPZV+8oCHyNE6BNh6tx/9zUyL/P5BjP7Q/6mfd//ihLx/t/w+ibIlQ+S9E2R/l
B9q6X0XZt3/yP6JsV95oJY6L5Bn4wH/DCqLoPyC8or2G/4GUOZK4S/8hyg7+w6M2JBw59IC/3UAG
/1eVbf8HxXVw8/ECLopEiDr735Fl/6bJDgNAknYEs4V6xAat8puTtRCGzm5s1V4Qo3cIfao+kzAl
L+M4/7fQXcEfl+IbQEcOZQMU0m+Xoq+opfJztdfeIA5Bnb07s21vF5ei7p9+gH+BQvjVlvuPK3lQ
pH0IEKTA/gYVSAnomakG1N4W9PF0wOD8x6zdEtOgdo0zuk+WGbq7cuzb93IQxetfX/43hu4/rh+4
IUnCQjj+7+m7huR6t51stQ86a3420aB2DJ3yHau7+NXP6nxv4i7/hhI3PwWQ4c8dkrYV44LmvxAi
/2va8G827P/+S6LbbReBs/ndqNyNQztYLj8vQefMiDQC7ivTdMxLqayOlqqw15Jll57T2Omx+KIQ
qOM0fYone+BcXdJx03LAvxQSa3ua63Zj66n5tPhFcBinJvqbjMzbLfA/fuo//lxoqzc3gssfzN/7
q6/an7OyyGdDIjqxI2u6ZLbtSJs5JPM5ID2rWP7Gw/0vbn8I556H2MSFCuX+dk9mhRvNGjHXfjAo
Y2o3BO1AuBcrTP0PnMv/+lu4+DL+9OEgVYMagzJIautv1yLQwGXl2nNXUMvDr0dBdmxse9SIQ5rq
HSYzyduo9W6nvwOiiWSD8JmxJdrpynj1Q+GGIxL3qCL7o8D19mbqrl9ZTgxyyU9Hxrq8vMVJ5oXe
QU8x3tZe5qHe5iiZ0jW7CEPz5gW8Mv76dv/zdxi4MFt9jhA+HIjxX3+0uszGZMlitS8UkikajHEt
cuqi2Kh49deXujlEfr0/uNQNyCduRCKW879eSlkkxg8FcdVRNlr3g2DbdBsljatYhcFDSvjcaqjp
yv76qv/iA94Su/ndPNYQnOO/XjVdNJLEkEwF17Day0s58C5XCk/ekO3++lJ/ukciqOns6eBkIXiM
bi+LfwYL1D3NvtYj6JHZnk4KujmOrsb7m1/sX11F8nqxuelth/SIX6/S1opE3zrs9jWShZcoJowk
Rjqr/+bX+o2txOMMwY+H2PYlZB2wOr9dp0coneed3e1DRZATGRfEMS2RwixJ5TN+8Zex/U6gAeGn
zO6gonkFCqkVqGnG1tThYXHJYS0SI1H6aFZRjuFD+Ovv+3dPEn8i7zwAv7g4uKMwOf36VUQLhbhp
nHo/WF279UOiGdpJia85mQIHY8ZgZVJsnZ60kk01BmBneJkeyHmaNuQ6OaeK9dDJ1E13JoEk/Bum
xe/HYWjbSFlDG0xMAADdv92Y/4SZYM1P9AUKhb0lsC7nvXpqxpbVPo+6Nu7foTz/9Nq6XS6kIEFM
7LoAAyk6/vly0aBJfbH9ej812TZwWjJlveFVjNWnvlh2IETwBcK+IqW13yH0OM+9f/3rn+P3J+2P
vyDweARC0sPdP47Qf/rAhK3hK+hkvScttaLrXCp86TR7nIHO/q8v9S++W14yPGPgAEE+Rb/VCIwc
s9Z3w2qfSdIyhW+tUpZ6hHz2JPh0/x7Pn3wH2wEwBnaKHYPHD/nb2U8FXge5u5R7J8gr1ugWKAA9
oGtfNWHVPaKqANWkpOdBgSNZ+a8/6q8E6P+6ONQrflEf6CwimF9/1zCcx0GHbbn3RGFt+NyLu2EP
4Z7cir1q6Hhq3bhs/CdpIvtvjprfT2w+ODxA6YrbvQVO+7cjIFliMdoQ5PemC32CA1Ig76E1PrRJ
VPGkQ8fJCAT8m9voTxdlHYsyAt7mbTNMgsevH5gZRZh0nnEBuTnjYeSmJr6rgwcz1T/iAtLPiknA
3+Wk/+lb5qIg2f/gSgq2ob89rHEJAa5IbXc/azJq+p7s5N4f3MNCvOFhqUJnn5d18W2qrerur3/f
349zjq4b9pEC4T85O7MlOZFsi34RZoAzOK8BMeWonKSUXjApU2IenBm+/i5U90EZqZthumXdbWVd
piIAx4dz9l7bcNnmnWIER5V6S93CQckmOBsY8coriF/mGRj1X64CDRATqU4sAMf0k9mBdFUq4DIW
exm1A1VYaaCKmtT243s5oacxWE0ONQ5/cfph2+qdPMZWkifmGKnYa22odqNMSfVEex8QXEn+mmW3
+gXpT9MBtVJ9dJGjXra0vHx96ag/ECt4wzEbIsvHv+rdvGQTBIB2im0OCjW+4LcDiqqAUZS4avdN
oVqmR+oMwCiDKdPV8eMrvXvK696XyZ61Xzf4XE74SQ02RadbYnMfm251mcMzP4p0HnYfX+Xd5Ofo
66YXW+/KXv3PqfvHPEupccDJw1WEQhjXeom715Mk2je9aR26ARXTx9d7d1eOQbXdpT3JX/gATl4q
+x2VLIuV72vXyA7oY9xgrpdzeNd3XyBXQWzPXk0XVHzW8/Sf61dKiG9ve06+75Zqeq0Ww7lSbYGT
PpVOcoHgANJZZK6xfwZFs4/v8PTIKbk2kw1nPulxyD3dI7KtHjCYkfltk+2qNn2HDSZIjYitaSXG
Y1ZENtgG0WJZM/Oo27hARf+rwPyfB4z3L3VdydaJjynbJlLo7e13Vrsw6Rj5PmMncic7AEU4bWDH
S3r2Yz+aZ7J+3s2y3LLLVkFny+owoNaX/ucgqh2pFbLK9wWJ8tjMDJxSJAU+yMwASpRm3mFq4u7w
8XN+9yX+vqjrcIZi1FjWybJtucS9CUzb+1mSYKqLerBZ0XoIDKLS1JknehJEwWR0crWT7bjgI3JE
1WLACT3QSdPSGq89UmufbK76c4WWx7jAUjB/ZQPczP7ooMw74oc8F/vy/tXCcReWxfTD37znjcUo
EdgyQFnA/VRkQJJsRDgblM/xVsuq7cfP+P3Xun5GzHeSuYhO7vpr/nixg9CxK2Jx34dJ7+5Q2br7
vsB28PFV3p0OQN4Sn0ApCBYzlRL95FhV4rrRUgtwUGcLB5aEQYCdVc/Dj0myGadI6WaUIOy0PuQ9
TPkAgHH8ndjS8NJqLe3JNBI3pS+4uKBL9OwsVPn9U+Awy7IKE8FjMjkd3k1P8BAc7GJv5jxq2S6S
+MNRO7OyvPuI1sYXRxmADZQEzLXQ9+ezthDP5Giuin0nkbH0FVTHdDFBIa7Kpa5xPuM0/ze4OqPa
ZcYnCwRSqc2x4jcp8I/3O6mOJHM08HvJTv45Ce3ypnX1c6e/d89vvYrlsi8xgDbzqb69s6zVObyY
c78P69472i4Id+IFnTN7n/fPz1g3Pcz6lEUdwzqZ9JgJYvwOer93tJxgLoEPrddm84aOQnLB7qK7
Jbj1HDT4L7dmkgy3BpxR4TNPtwMh60utVVSNOoPqDV62GbGWsQQffyB/uQqnZpOgEcNg/jjFXedY
rTX+0+1rRBYgP3W33oVG6t5/fJl3Myq7RoIiwFyzaAqwHG/f0zhE2C+qoWQvILVgTi3yDz2bkO8q
OgfBf39Hps7REkCvLR2TA/fbS0G/mHIzdBW8Tbvd5bHtbJ1Ke/n4fv56EVIUKKZB9WXL+vYiQ7Pk
MiILhtBCdO9yjsMrLwqHM0fzv12F6YEtP91kNhUnc+Rol3G8aKPaF4giaNBR7MUoIM4cZN6/mzUx
YD25reFzfEVv7yVO7UGNLQUADC/ykqI6ynJObjf90Kgzw+D9DYFU52xIG4K0md+05T8nIkPDSBjJ
stonBl49mkXT46wt+pnt7buFbO1ccCzjfE+Ctne6tMShrSikucM+j6biQFVGe8n6IrwIjWi8T2Q5
n5ke1hH1Z8GQp0fPRcflz4kMjPfJltCNcEKbfczCqQ/Fvgkb9552mdVsnAqopTZJ76IgadUfibU/
sz16/+7eXPrdqcycbbzU+biP2xo4IC60ACaDsYU9kAcfD/n3T9U2dFIG8A9QNn83GB2YNjZeM2YK
8kSvzLZATJ/3008wf+S3edGg//OqZRvWmj/HIYV59/SArY0VbnbYFxRPFufCIT1XIrX03K1AxH9J
8js5xnaRnNmX/J6K3rxNyjSWTVQmPQLLkKeTvQqbkB4oChORKCDG7Vjkz3lWDpdNNsCBTqMsfoYX
VEpAk8xrh6kT2bSjEzM99njDYn/youWeHrjqN+Wil842TGQVHUShFRiplTbLnZVXTeujErG/l/GM
Wu3jV/V+17MWCPW1s2eRyEHF/O0njWwfKdqUqkOn2Q2qkjqK0SVn5PsWcBkuyD6I0lVMSwNgzLSW
ZJtumD7b6RBqgTNoK/ms59970S1pj+kC9X9/ZjSdkILJn9Ep15AOA9yBV0uuzdufCAKmJiKXXF9n
qGnXmWk+P2LAq34i3IteRZSyVyBp2gRJZ3p1Fix9RqYiZqM59TsS79BRy0oztrpphncI2tFth1aL
A7rN7Nk880D/CzB7MyoIUhK0QsnMdjiCnW7UktAqdfx+5R6jmIOgOWtksUVQ3b0qwge7jUYKR4aZ
qrIwSZFf+aySaPqJFzP5gXwPG4XbkbG9JTl4lWaXKSZC0mYjCq7MXynclGG+oagC+LKYW7fb6nls
ckcOmjykY3ZO0DlsoctarDZyNJHJqnM14Jr2MquO2WRn26w3yGXGPux+TnuUc2Zkf9HD1p19DzX0
riBmfJc0UVRsiCan2GEnoz6gjQPSscWBJB4zWS85YtIlKdBagMIC40DZeoMljrziqndREzn2MlpX
yGHsNRGV7TM8OBOzf6v3970lxtbX9KV8aUs1Hr2BqpS/eE0L6A89bXGnolKftmhHsEyVbIo/VZzo
+wA8TvTJMgpMkVqv9+ISwTI4wyxDbGUMdfE8ztT2N80we8ZmGYZm2lVpFd+Q246Mi9vGF4khLNwP
bSYAesfGVIAEGJNcC0pAUG2AKMhMr9YCaQNo1pjjA8mKcX3dIIWyfWaVLGFXouT3vm4QNRRuTgjT
ZohqO95arTLxHzdI1f3RivKvvVV2l0qOlOGsJlHLIcKXc7vAC2t3/WiLaOeZCFbd2ESMIuSUfRZp
r33XVC5+gumhHGxwZkdq03XRfsnF1G8bOqXjxgUu9JTDqofCqjD1bc2kgx8Tum4Oa9aJnWctRO7y
yx1KYYW+mSy9vndh3CCQqUb1Xa+9RVfEsmjyxUEX9JxPtYF/280Lte8wDUCpngfpHpnIIfvOVDA6
v2gGj14T+RfIc5bEQwmU9FXzGs6LmlETojPeR1NpAdUZcdgF0dR1t03Rwo7ICpw9pHfP1iZLxWps
NlQTHXR8yeHV0I0YeqoESFRgIE/H+URXnOBxowcBkOs6prsJudCDjmW13yD+NO4w+AOiNdMiASyv
kvnZJIcRqa0XTys4Qn+YDfgL28RsQT40ZTE8RKweiH0LEDHQnbpuRN2cAxQ162R9uFgjY39AQmWh
homaV+zd2rdar7TXOC9dbHHhEydHuIcT0WgN9citYw1IRNsxXu56WTK88J2DZ7H0yrkqm6XcOZab
jYFZVL04YDtWT0YzwgwTPUGym2ROnPue1CkYKWhl9qRoTstO00fP26Sx5GDNTmR2N4IG6kOTGWR+
tcZcXy0i9bLtWMXpvGUjGZabqQwRr49J3y4YV/IJiSphgwCuIoITZuAXGr38imzMSIEIaFMBz2PK
0k9ZpFXAOtlc95t6qChEVRwtv2dNGoKMbxlVuEcM49tUja5H6rkxf+qYow0Yy3rq+IY7JkxNkR1f
VqEk7CFKcuIQrGw1t02GjJEiIocdNy2Ix3rnxZn9FONREoFeG9pzSxbzSwsZofddvbGOVlT0yh9t
5IdBiKqV+Yr1k8pUgwTRlaEbMxLWBRAZ83zbTWaa7DWOk1MAwy87KFVm5UPuLGMTKDOxGCZDhznH
9MCW7AencZqtgeLR2aYVJKcHZ4SXtsELHC0wJ3oInyOwn6fKTViMtVHUYoPvyNvmpW0OO8R25Qj7
QYiWxAqqhzzdadE5hkNYCiZkvUjUaxP6FOpO8C5mHtoXfK/zeDnRIP9i4i18EaxuuJtj2/3hJpk3
EhnhLA+5XpBh5qVDA5XPsjEmqTbrN8Y0TdoG00/xUw/5DXwSUUoYAW9T83N7zUJDJElsZmw3Lwl3
4ULJSHNE2QQgDpt+nu18m3lKy3B/pK3aTLAHH2c4diDZGXplMMS6WoJWFOQ5pnGv10HDd9JvEKno
z3mH3P0mMaYsCrR5jIA0uIPjbln3TSMAG8gPDQ2UxTS4Rf6pjofC9AdCQ2+6RaudgOyRtMPyrnCc
DVStLkdUss4FZm2WMFOSHX2NVbgHHRohdd/FSwxzQZeJEocmisPwtpqyotyaY+m6MC6YiH1RQwTa
uGib+YQ6YV6s0sZ7ZGnuy5J7ovO71ATepbN5yXYAqTq0mqXhtk+FU4j5URTOMG+liBhTvdHKX4Xw
os/M7EL3dTx3CI2Sabhvqb+wdesg9NDhDcUQpKT1CJ/SlnFlQfgb/LGI4d1DK4FwFkWSBTeLJua4
IunMX1akhiUQkZcd2V64KPL0Ojd2HqGmzSbxBuhJZJ4RPJFN9Kp9z4mr1zantARPhxiDS6sLWSmn
KcRlr5bY+lHbmBQ2BhzJ5JPe6foXGiKlu/PgWxj+lFWFuIRCWaYHEpRLeLCs8kPQD63QrwVOXiBi
kdZbV3EpigX7pKebZ85Qpvn2UPN7f0ZhUgDm0elZn3ZJ+9ntShznFnywor9mditcWnmAMci9sIzQ
zxQVWdwRivyATicskZ1H1R/Nchwf245yRmBNNXuNkmo8QGSEW8bW7aS8nmExekEiKstAqp27PxpN
OuWuSL3pFnwmjGoz9VjFPt4Sn5w8/7udtdsDfpSAOutkR+xNaVKVqrKOnR32xA00E66kUew+vsrJ
cez3VWjAsvVGc0fy4UmhzS49O7ZUjW86Z4tgjdg6XHBRR+mN5xrpf7kU5zGb9jUnaQd1wdv986BN
ozslkXMMR9oeyIQFhcqWzteFjXb13++L+pCJONfmOPZOVTeowVB1VjhHTs8gNPvR2GszcLDQTs/1
OP56X9wV6htglBjJ397XrNPLnavOOUpzathvTXqQAzfdML3E/sdv6+REu74t2yQUjeKeoOR9qqCr
lWhMpLLWEZdh9rRgPTgYianNOKejeKfFIj1z6DkpFPx3QWHS4lsjhE158s5YBjNXo95yhMP2zOZp
22XtE07iq7ZLf40TZzJvTtIzI//vF7U5cdHvQ0F1ctAaG0/myPLsY6jL+FIt7bCNO7Jj0nh0tn2k
sbdNYCsfenyqZx7wXz463I7ImTybIhn+vLfv0luMFtxDbR8xFmNPxyhBrI17Lhfw/YhZq5fOqlK1
KMPIdSb7o9I8DJrrIi8FyxWuux1X6V/Xagy2du/c9/3+hgQzobUqZhHX8RLfXgr2YJlBL5kQNXJo
slKrIcR3+PLxsPzL/Tg23TWXkOBVhntyP/OCT9Nsre7YZXV5E9eeSRWz9m7bTqgzUsjTRjgjkghk
GrTIGGiyccm3NxRiiannWvbHIe3iizCqjIsS7su3piLXamq16RN2B9c33aHaSi/yDrnlgXEpsv7Y
TU53oPVn//NHwrOVSHiRdJhUcE9KqxH6t8GYw+ZI1rwGGgF4a+lo/XVtkzKTLy7ubafLL/NM2me+
lPcPno4UdX7HW3+AOG0gR0YZiW6uhyMbS5hgOEov2CRVgVz0ev/xO34/kNDscpHf3UVkqOvU9MeY
rUuAsIbsraM+mez7kSgEbLPPzaXmut78UbXg9VrUpm2mUrrwNIFOPsDW68KsVnz7Xo4wJopqAjIc
DU572k07ylzmkYK99NmcmC9OM4RbL+waKA59daF7IOVGoyFUib7cJp1iLYjtMXmaRgK5HZgeO1uQ
aoWZFm6vQ26N5tjaFsgqzJGPH9Zf3guMsDW1lbIuuo2Tu6AYncS6SKxj2zj6U230HEW71Is3pZef
m0zWAf/HE1sl9KuAibmZ5q9N8ejtizGEMg17GhQyTCKGbBkZD6rFiwgvt9tbAEVIXMrH8Uxu1slw
oCaOIoV+Og11C6ngqU5sKuAHl5oHpo6o2G1PN9y3vdA68xz/cpXfDgGmL3qu8l2d2o6nCQg3BIdy
NNA8c6o6IA4xyzPXOS0//h52qAmBits6s/5pgvuo8hbAo006BkL9ZG+rUG/9pRFmdxGaA0bApNe+
zdINCRcRGGQEZxzylhagAfCWBkKkZoqTFFhZnn/RISKn9OMRdfIk1h9IoX7tF1LM5nB78panSKbp
QungaPWpCmpBjkE5W+Xh368i6U1S+EFJjKLp7ViqC6qUcl3+MpKOIaeEIrALEGD/ehXbArzH+k5P
ZVWmvL1KOtWyQSQsjs0gv6EgoMNblgIhyMeXef8RsvXTf4dbUrlFg/L2MkvjGYOzROJYpa3+yPlF
YDKzQXP1pL98fKn3b4dL0RxiUWfDTrPo7aUsbTU2I3I7og8YjjYoqR1iJfPMGPjbDREnzMSiwzqT
v+fOP6bgph5wMhaDCS6ksG9wj0+f7LmFB+uo/ozEY302f0wqDDc0Xeyb0dnSzuByb2+oSyAUzl5o
oNAhRC5o5EoLmsR0sKwYgkYNppf6Ua2gtbVl9+/3iUGFsY5+nl3YqSMAnU4HQIuTT9J56gpAogqk
rc8XTn82Tfcvj5T9ilyPjBQ93m2oiVewMLpY3OdCOU0YBEYNsUW5M6uMfx8jbGklV1v/S+Py7SN1
lQn9pI7MIxL0FLYBQT61Fv0/xohD952oVfROKFVO9iJ5qCwRTpY4RmWf77i5kJwGfQBpUI1nvq+/
DHou5fFzaTAY1mmvFyq3dHu2a8fZLClfujKhfRhOu48/rb+8IVYX1LJUKeluiZPHZhVR3XhlzqDH
43BDNWrZdGPd3zOXn+sXnqyk66DnUnzDnFCZY09PV2VM0Gibdeaxd2CsJBSM8Xbq9iiOk1OQKQPQ
6ynBMa2fOXT89bqrKGTV57lc/e3I0PMlozPUmMeyjr82VMeBXaV7b/J+WBYMcn2Qj/+PZyrMdbeA
2NE6taZMttV7WChNFhOPRpaX0KZCy76FLvrvV2I0rmepddxbp9r5YezzNs0TAcauN+6U7Smwim5/
S1XwH+VZHod9hxWFT4t10rON9Sn/MTu6YyhRpbBCmmM0ISpe2uvWW/7Xz/l/qgnfvav1Kgh9+ba4
Dgqst1eRjaa6OWfQQ7okhNWdVf2pczVta1sluIScZofNaZx41Y9f2akLgb0WHwHF9/Xwz5FYXzfO
f9yeYeZuASWkOnbD4JI2gmb8Udrl8KRZ9Qqct1tJuXUw0kNHOoJD8EgluksZDxGFy7LBN/DxD3r3
9VOAwCWJU4ZjB5Wjk++yYpLTvaUvj4PKF0LaICGMk9DPqAXWx/lmHeIqiFawgqISoYd58lK1KbSd
aB6rYy5AOmiUNg/zVIU7IyJaLp30M5PNX26KZQBPqvPbeHqqvZMzXAzbWopj18U4JGtB8pgKjX/9
3pFospFDkWBRBhDi7av8+DUY/2m5Tp4RbiKGhLdqr1g3344M6RRGGvZhTAafLT6TBU+XJIav+rMf
MvWTYjpEGeU5WBrplLQdacPe0PoFDYFPbTRqzyM7m6cRN+gve3IM0DbplIF/TsYp3LJUue0+Fhp5
z2VJMFdcWkYWeIQcyE0dGz3BYYsurtsZaBVMlrK99wYaVT5hFjERNyHROqSHlPUFqFtcYnVtUdrP
4hkwSZ7EDX98gnC5qbCvlYTBxMVKgK8q8B2LAo05g5P5PrktZfWEqAN9W5UwJP0G2zaNSrqP32vY
X+GlGy4h6FYDFM7GKgjZ8D0tNF5taCDZtu3j+nOUY23x05QWP9b7XDxX3QjqKwFyVjaiW8GaciqD
EU7bfY0Ak/ClduqKDWJ2Gz2CoRHhURSk1614rPsJlQdaTCmBgfZzTmiL2Uc0MFYO8AOmWhnv9MRV
9gbFYSH8GcnhcbGoWOwhGcT3ZY9kIWCjF99MTlLl23xs2UuZNDFeisxeoYySf9xjh4kIK0EtnYcY
GzsK0/6SzephMXALb+KkztaIwsmlRd0rca1cDQIfHHEyIfS0qR/atsTCoxmgk5e46u7sWLPcrQYL
AAF0NAOeqaFKvlaRtdzFYTVJaFVJb2wLgn462otlRYgpeD2S8EqX2vgyLzmAuwE6kxYb4wBQw/L8
zo5yH/7BdC3SJSE6tedHB5It/prMYrtfvcgdaE7j8pkuMq8g87No0BIEbC3yKy2bC/jgdeg+TK5m
PolaUqLJ2q7/4o32nG4hg5pfAW7mP8MOpUPQJnb0LbImiHKOnZIWFWWA8IN6cLXV8VDxawfMxlyb
GTMFaNK5R2xsBhhNKHqfo2ExXs185ISHSE1aW6Qewy0nlY4x6TCk/bpL2X1iCq5ewSWlcZDqScpL
4KR30OZUvthi6S9jEyFIMIl+IYab45Tnm7FnjcS0Aq8hyNLoi73TSIIPIDSH1Gg9LaIs4enQLiZL
Ecwt08b8wTF6SrYNXeeWPwScjDQmYzBo4UEl7sIF4M5s18XlJJrK9CtDyO9yadUdnNvkE8kyCYhc
Z8pI3J7wKW/bGfl5UIoy/qJH3kLie0nvA15ddzc7sfqCngAV45gniDWivp/4RSB0CVJeDCKA0sWL
L+e6ai1651F2pCk2jKBc2DP5wyAmz9eLMfoKutd+IZhI0nQ09fGXQeRBEYBoYmVqvVgJELBaiyqP
FesZ+PjyA3Sfei3bpLlLgDY/Ee8lx12qkWWfVVl3PSlsz4T1EmzuR6Alvnh4wp0gHhAc+bkGPseX
XZz+dDPiVPbkVxTmZR0uy5coX/MbJAyxzK+mEiVE1HnyhRAFrdg6Sy2PTkWb+LBMOrHDsENySGwT
8DxBeYaQCFIbxxKy+KoqUi991lHFi0drDd9JFJGC9kIKr2j029l09HhLU3R5sCG8aBz1aSdtjbEx
8g3UmPK1xdsAj9DWsnpvjxF957JDJOTXDmVHhGEk9+rAO23CBNAnHd2cBC2/ipyGUKaucPnl4dwN
G2fwiB7prJaokK4Hn7OBnunS7sPuSSJRNstbkxENHRAieePTQOkWpCnWfEv+VnUQEMOBt0J7tIMJ
j+wdzV0jxsCnEnu3aNzPZeQm8sWsdNYC2nOUE2ZLFgIKdc5IMW1FGuMQ9YRnAxiqjh4RXnBEtUwZ
h8qxuItlUfErmHHDgzGMK9c3bPYcMFulqn1ZxBiqTVGan81a8S8PO1ve2V5lMYX3TQRbSCffJ4gB
wO7QvjBV22qKvysyKV5GmdXmZvESsksj3U73M0xL3g0A4FXHZrVwkpfIm/yqbQFtukVahtsaBaf5
OaqzltnLWpwvakSgABfOUtD/9MH5Al93ZHWhhkT/eZHlrwYy97S1WdJIe+0bO4Hnb6BMoJNdfpXY
ty5VYcDt7SubzQCMo4yAzdJZelK267w8NIQuveSmmzD0IEl8rcaSnEmnb5EUpgYYQ1jNuWFvUHcs
N6kzu9/noamSPfAka5vnXp9AJAawiPWlaByScrX2e4PkpNpQVrOf6szWvqVYB0mQjWzn4ESIxfx5
TNOfHfAgJpqeHKKARHnlHlDmRD+nPlHPE0lwNvHqGox4F4iC2KA5ohWaZXmj+bMOTAVFATfRIViL
AgqXBrApZWrD5eBONgtHPLT1Y65ixzxQbxVaYNVaMQTtzA/0TRJ4cp9Yosbda9OA1RdNyILwTlrq
lrpZDpYYAJK3cjEH8sWbCYWTD+cpIxDXtjrPd1xA4D4AnV5/JF0KeB/xVyB6MyuSr5OBmhdOW8yL
hUIGL2noNO0LQS+t2Ov5AO4gnVnYfE22tJxR/IT3CazYzTx17k9rKKefoR1FSHqUPUEGzt3WJMbA
7UKIbEQ++VRWErnpURZ+oahhrgDh6ZkfMT9jnJjvSbDLfiEo8H4OZPoIiDkOz0VT/BCtktW2d6aR
GTOPv2oIJn4ZowRO3pFPSChvkmhuoE1p+HMM2+wpq4R9h3pR3i39RC4Jr0HvLvLaGg9u3yCzoAxJ
pQFuoLkElUZqCTRaYScBikvEdp3W6Gu8mS2+KUJjkuska5sHZindJXbOIR4hqWnUbsFpdlnQDv3y
2lFPI/xW6gO58ECRvU3RlqhxQitT4b6H3Ii4AnBwvzOUB7LSmjPzhk84HIHpGGm6pek7v3pD6cR7
GOyW5pMtNz7pXZSCx5DLYPip5daflJ0n39Iw4lfmhggR6pkqazY1jRf4kNaYOJuZxf8z+Y+aF8iJ
wpvTZ17pT5Eg86JrkPDsmFzy+7QtxqvSEv1L0yEG5DYgPW5GOKPDpklacj0EKDUyXQoZ6qzztfTH
0VyA+45lm7IPXL8WGnlsFUvKxPVmTlroZTJvozul7AF5SUeUl2TsA51vAAf4aBLZauoQtOuALWEy
7MxeeEMA5AhS2dyuqp5VffPQjWOGjcixCatGRZT86jky6Ee2ruOlVLGaDnJoX/QpeoEHGSUbNimc
/Xo9nfctG87HtnDiLghtRDsr2qm6yUSCNpFh5l4r24p4SKmZgLLVLb0PLNk5ysdIKkJ/MabkBlaE
oIDY90vE73FrEnVNFY6f8T7G3/Qm168XPa1+kLIz3GhsW18NLxfg9ifQEkFeIRHyq9yYGnqzSwj2
j88WepOh8VaTosibQKSacg5tbvLbXa+2Xp1wMR8jtOLNTln1cAEEz7kZWOfmrbsoeTOFvYGOMUtn
uO296Njfo9QJd30SE6ji5an3vBjAoUgZq3hbQrKCBkOvDYr0wd4YL70FjC0U25ZJluQi7XUFIfqe
S9EXFGguLhQH3wF8aFmPTxrwxgfRRyR515YJRC02FksCnnTYdGSdi18yAlTM4mXyDsG1treJLoaX
UI+reiNrr6W/s3T1tQW8i4zoQbkO6HIbsWZPFCBpwqphr9elaY0WM7VSopXzdJFIPLz4MBlheoV0
0UT4l6Ba9gtXT18AG2tfLQRVbHnZ1zEqv1elAWvSc/18Ni+1vPuqxHhQ6QyYoeF/onoKolljuMch
kdZu86kmJsu25NZBbj932m7G4fQEER/f+dLPhEoL1bAmq3z8jinlGmJp/zXrCQmO0dayCeTv8tZ7
sNkJ3KZ6an5FokoG6RLR9931aSWJ6RIG8a6RvIEUYG8bMigztwqWrLsTI0sgQlQ4wv2QGluqFSjW
UnVRj+5DYpFFZU/FbvQscrxDvjkfJTiHKM2+QvhzMYH/1YF6Ij8sboSL07kJM4JpEOVaSMN9Y0y8
Tehat2arEIGSs/LNCM1l605l9FhoscuRzR0vyqTRP6WR530yerczNgRhXcxedZG6xIloieV+6rWe
qHOAiGSsE/UiLfRQdfhITJUNWC9crjwvzO7nuKwCXX3XkiDppvFuNJ2bFBGYWpLDwPy4+s3pgUJB
0b+PTIl21N+OS/Y9NBGFjgM4gV7zlaP5rmrgb6bwDh3SnsxDX4y3rrsETtXf69E1GtIgTaMfEafE
LDvqRq9wc46PuU7E6JLXCKIG01/cx4ZtomYuZKjXfg8mYaQ+Hs1kUQqxQalBSTlIneR5WS7dAXbQ
4BJloBEGr6Fr2HD8COJp2eaAYXXITGRIlFvao0sQenhUa14BtdGBvQCRLJKs1Q0IOnc3FyZRoWV2
qYmi3XZG/erOHC00mkdXLvybL6z4fAkIsk21M4CbKd8x4nlv58QHOw7wp7A7lPESWKxpg1exCKj8
U5rVYD6zLVlTie8NnfUpUfZVEc+vSV4sAYGIw9bB2rX3OnVfyCh51OvEvBz6Vv/Rq7k7IpKTgbOQ
1ZmNXkCyR7VNXNn59mjfOVidgkLDXZLm97EjtMsmrUtfFOKrwYbVj1FmE/0EgJJDwDXm8pZUg8Z7
cd3qu6CYFxhObm8XzuS+3eTX5CDuJeusnxtE2PdN8o1+QnMZKeDPhWwOjl49mCK9n5kZECuOm0k5
R1BCP2YzeRTqM3mjr7KHmCqMi1oSLe50gTcbeyuR9wpbe65HT7pciPdq8UEMDqcYZgUPwEdQa96h
aPlHNbqAetPN8lsWi6+eZX2Lc/FFUPU00fuHJMXHEVyAnvMjosynGegnAx09c/1kWtGL29bRzyjd
5Uy90AdZv7IwyMf567Tk5R2NRaTv1XOk1fMNcu3pwSpj99Ig5nTjtIbP97vPHGJlrYzNut1CBwT7
axQt+ThDre4JC502plt0FwSpHpigUSDkmb74dmRpHBjlT450zC+2Gcg1iLlKu53NxmdDysmu6+pd
FXffUgKS/FU0Z3NyDK/YKVevVuJ4r0Mo0we+fLUBZkN31hieQ47gpByJa5KyHjIT8JGmR9NN6BDX
Rrs004mg0mKSZBH/s82/nDT3hrg1XyAlnNzqG6lrya6LC5X6Si6fWNZ2opA3VjIeGrb0PaK9pI2m
jV2WJsnSkwo8ORm/Jo+kDW/0cLyoHdzyW8bKj7l6akrqIEp7JMaAnX9jPREOdhtBx0Y7BYOVH1df
WtORaKaQ1VKnwdAbvXNhiEpceNY3xvkSIJsXpY/ZECIw7KUj7ok7ladFtmkotARktxoXpmodLyBo
0PNDKRBHKVAIYRHNQ+AVol9zzyJBDyZV085sy0NaNKXLSmN47ID1jnqLTs3BJ26J6lhEDCexW3OU
H13AeI6vFHFJRwlNfQvqKk7vPZ0chmu9TU3twcobXGIbpLCO/pVprXV9o3GFdmzyKm9v41x1Xyqk
uDzQqW6dG8qFqbYbi9JsH+eSxJ9NvNTq2FPByIF90mIk3RH1/572XIQWl/+jwkXqxuNLQ/MEW0Gr
MzBzjwxnq6xrIHJ1mMvyaeRNND+g+c/Q/nlAgdWPyQ/LrGdtxx9nIqdcFpJoJAttm2YIM7Zx2qIb
l+UwotHspzHet7GoCSLPmuon9lht2qCTMg9oeQyqKGjsf5ajw5LXdWAc9kNZd5/NQiU/vFIkX0SZ
9kAx1UA+30h1+pmQK/eeZQC/xDhY1XfqKqbwKalMxAxS3n/sdIT7/ljCqL/iQdWsF7nILZ/8q/LT
GAve2f+wd149clvZ2v4rg7mnQW5m4JtzUaErdlAHSa0bQpZazDnz15+Hbc9YxSoXj+b6AwwPxmr1
5s5rr/UGYFVav4sE9KqVjHeie08ydDScbcPiyfOsCl0Tz1vz8seeVJR2zfs2TxEg60iXNktE5MIW
8Xm9/YZZQ86vHjoJcofS6aidZmX2JNrYv6sNQ1+7MlbWdRx0dznpjBtbzvJXAZEp22otZIcbr5SA
h4PqJ6+PPj2p1wYheKqWej8cCg88FKndoWkf0trzv4HEhlHS+3LIK9NSvJIb3y8Jdmsc+STcWQsk
Q8c90A9W9pl5RPq0qmob2oHqNyBkBzX/3SwcWYWfZJkhUxMTw9p5JJNOxrLGuqXYQNqJ9c8tGSp1
9pErIXoze4w3FoXAFGCtRCK8HUxE/lZeFanlG4bUBokzXZWWnoDCAlOu7r5FVejh8tnjrrJw8Vl5
8AacMlB2SrKa+yuxucHtwnmOiqh9VfrEcVaiMcR3TEzA6geO2ufLPo3aeBUlhqxsfbmyWjg6UfhY
DuatS8r1a1CjGX+vYp61t3XD6bgnrZ6TqzRD8tTYm2Wcfr5PQtpRpbfKbqNXNezVo+KpnbSWO5n4
zCrCTFkXmWOU8CGMAZH+XnpqitGSpm61jAy7gmjIIjN95ZNRD+aT7SR5ciOw9fuA+UeiLuJAKV+F
Z2QvWTHETzpeVtWCPD3BmVphxbYgRB5RlU4ExUKGwbVJc7+NZsoq53UOSwMoPRLtBHWVaekWPSO9
zEMHS94O0X40Y+r7QTPKmVbOa1a8isDpoZUwSgYgYXhamYiQZsVFqJB3vZQpzYbQ3fhgB+nnAujC
Goqcsu7xYdyKzFafwPpF+5ZM3I2a6M5MXeesiAwWGPSQSg0N5Bp1tNMPCRI8yVQlAqJbeKGxwA+Q
pGEiZe1x0D1zptvnNStjxJCCjKLeL6xpGbnzIiUMUd/bYUqCigPPuJeWK2TdGzo7P9ON55kS0FjT
Py0AMZtMJpi5UdhzipdVatYXz9l6Z4W2U35TSs34imAe8Des6SrSkLVip6vY1/CJJyGutxubnYOL
K3KJm+vfcrawqGeh0Tfi0VDXpOB6OtB13jZmHjj6TjRaRjNduUlFYvwq8gCkDW6mFnBosFqwFU9b
UQofpXxdGRjhstnYSRgdcTycwyKelXrHVgSCSyB0TQMpjtNWWivK0cJ3hp2TG/g38+zb5obavOBD
K/Pccusb1cHO5PoAXlipMBEB7CITiG7OVPgCYJcOcdMcdqVvUyjjRqN4hOAH0JFhZlNcmKsRh4UH
I0iREbt02j80u4tCra1h14l4eFOqTL1zLa2cWRGXRhGx19FERn3HlZ22gvB/ZxSDPOA+E+JarddG
toiaxrupqyK9iVWekjIeZjPD+A5HPdkTdGhUEAHPJwOrmGKldA9bQ6kwhh0VK6xd8a4lwjSqUHwn
G4sDTo8IRj2Ws7oXXW37Tz1ZU2N8FtkhqbNSxZIzb8cwWg61oyhciWRuLlOjLJWRdnV90i+MEQAa
wBgoQvJcmKIkOsvE4rtrwYO3ZLy0HE3ZtIpWuMlUKxnzjIWXAYG93ubZKUWRe1RFAzvK9MtT4ocf
wQREWX3YeVTYSuGHq1gNqMt5weeE8u/1xi51kEBplG7mhDKsyVLLrbz1ibjkHYriCNylboMiWy75
1bo1PfkxgXn3PPS+8vV6sxc2EyB+5CthQSMDMEV1eprdwSY2ydxVUXhwdNATmCS296k+S2C/0BRA
FxTnEO4ZoY3jCPwEzzD6CNBmLrodVjm4jtmo7C9U16x3cZKEM1iQS22xZ02LAx8oyhRJZnm9akH0
HXZ2pWWvQu8ppKokkxZR1NszON8LywQBYHR+APgjtGRPDkFieE8r9ZpDMDUMl4d2hH6uFYd7l+nE
zgKwzcxauXAsQaFGl5ELbZSWnbRYck138ngChk6a3yQa7jVUc9XH60vj0gGBXBZQSsHJB75kgg5F
Mh+YuULHQoQWvw2s3ntYUpTacUEVnySjkW9jH5owiNjkg81leqC4a3ztYlCIC6H63dFx/G5d+w5g
ClKG7oa6cz8z05fGAt07on/9Hf4y+cjST9Ks0KRhpwFMW5VDma6quqpnjoJLrYzCugzCCJOdSsO0
bm93TWH3O2ewxCb2qZLkijuHLb60am1Ej0AMGmgSWRM+mxcrldM4xbDrzUHailhrb3oqMjz7AZe8
T+7/F93/J8Dsn9b56mv19R9vSeVX/d3X+O1f/3z4Wnz99hb9Y1dGXyk4I7b//oe77//642/+W3tf
/DZK2ghwlaDJ3pHR7VtZ8UOK8huWt+j5mtxDhJLqf7T3FfM3EHYmkFLiBR1lJE64Mq0rj7+l/zby
pYDoc8xqOiq1vyK9/w7U++vqhlyqgYIkoJ1cEpKDjUvIbtrrRXAXoE4lnHgfVjjlpNpq6Mxdo0qf
QzO567i5RaFi1ilccvbuVnGMegFX+lvSOUspU7c/jeHDH03/I6njBwjXVfmvf+rjNrv0RRMwbadX
As55X+6DTN7jG+ZyL2PpA/IiAVlX3yA6YC2cAg0Ita+OuNixcdCVQJe8/p4H4mNuVWLZacMePMdX
zcxHgxfLXFGY1KnEmPGNkkTPuN6ZN1HVU5bA8GpppMGjQNXzUdGAATixvI9q/1VTh/0wpM9DHNzx
5R/7ocSyoyvabULBa4tJOWlRK63WpAvQS9PwSracnRunK1gDD3KaPlNDeM5jrNTj0Fx4qPMtWj34
rFK6XOaS8q0t5I9K3RmbJJKfej11F2nDv+rKuB+oKl0f0HeU5IUBnT6NiDHh8uRds7eDCFZ5bi1r
cghL17PwpGkVfIXVlTGa3vjKwneyY58Fr2li7lIXG3etc1dNyYNCb0nNYu4Ru8YbtftF3HypTQzy
4H5VgS7hz01m3UraeNeCCljhVxeA9BHNuujjsaLW1FScu2iJWkS0iDTj2VQSZQGqksKhubve1Xcc
5KWuTo5uo6vkJpTsZt877UMUeYciwa6nUG8Z5G3VJPKi0Zpo6emO+clRWb+Epa+aHwXrZkAIU6/y
bWsEmKe7T5iUbOAFfKutCvZSCXTOdKPPaipwxcXc/YPXuw+1m88Ri95j5EufPollwtRuKPjL+b7A
bB1/Jwxs9j7lOxJ8K4IF7COcR6u4wbDKo3wYvTaG/NHAK9COvVVYtKsMS9llFLJ8lTxHEYJFCzJA
OdooKttm+uh27dP1UZ7c5v85M6Yazh6IaTwXvGJf48ug+BgBk3UK8ZTumxp9bCq0hc7ysdLnSA2e
hoLXhuO5MqwlY1mk2TFmq5AYnksBnN51f33O+N9/jgIDNrquY+xmqdirkUzSa3ZWN3NfT5juf/36
8SL/6dcDUDcQ4CnQa0WAI8cdsKz6lqoFKgx6I2zQhwl2lTJlBPg1G048d+F55OAjET+5MWIfgezd
O251qEvQcW4UblSdtJYZ+a/IFTwpWOWmgfl2fW5OY/+/Ppar5OePNUnidj2lnH2XYKvovtkYmoZB
stB1wkjTnDlSJpqkfzUzCRdRByl9IIv5XkkxSzfShZHHjI+7aSjVaEq6MosMS4RqYetzfipivJEu
bZDJTeUkbpl0UZLvW3sAG2odcETGvFXzImRYjB/AYHEu7zvpJXRr0HzBNjD0m05Iw0oqKmQffMyG
qN1Wi8iVPwc5RZ6yaH6305azzALpBAp8TpvxXVH80rdO7jBD7yXD6a1sX7XNa+YjNCWo53BP1QOl
JaBaPirkhmu/YJR84+lDt7S0+FMhSMhaLibqXC/rXq4+x7W0clz3rlLaVWw7qxbudeghqNH533Jf
PFLxHBbEHPIKoOW6jOUZ4u/fnEakY07X0WCVOW8Q3C0Hv0QCTEtWJQkloRrP8iA+6W2Fzkq9ibUQ
x3Js7TLjBtmnRa1L9wABbnsgSCRAP0hYiwyifmxT+RCXJlDAYOvEUC1UF5TY9RX/DuA+H2tIuaef
miRS1MeOne+DEldbqRbWERgCgi2h3+AiMxhrtydC8bq6XzQtmBVXCR9TI5PvdQVQSBxZCIs0so+Q
B4JdscgWulNBGnVidSTel1sEdV6kNvgI9u4F+aEvNtIlIBejTY0Tk1wqyN7ig7n0OzkF19MfrBit
KhQSntVk7tGgjPv3Uicnt4ODj7GFEka2H9GORuIfDMPZxwawKQS2gGffhcVnpuugD+qNVlQH9ORu
kiiRZjb8OwXtUvuT5F+CgnONUFi2xyERb8ahB3UdE/QYSKM8ZIQUFENBNSWxgrBX+3uoat8ySBsA
xkzy87ZabHgWovHCqznqdbZt/b2LoXJQkaGGWWLNrMUKMiwZCGUMPTGky4bqQ5aF2rZzl2aM60VW
HOKoOWgjcZiCbLtKPEtfU6vHF64WRwsezQaw7zZyxFcMKTDatRqKJjGwYEUimsKf8WWwop1KnmnB
pQSpNJcfYQC1gEWKLzoldESccL3ugZcj4HyHB+ZLGJmfPDV8bTjEsf5Ij7GrbjPPXXftCNvxtJm3
5ztt/dIATy4xUy5bsDgC/9KOgLZ08+ey0eCcktFd1CppBriO1Y1agNGQ6kpdRG0i1gaH4oqbOLyx
CEWWVah9tb2M8BzAP767qPmhHbYv2g4mdEcgfH3HvdPCL33r5EZs0gqdG7Vu9o7m3RUN7rh3FBAf
NBWBqQJ0k1bre701xaozKdwQF1AJAwmKeo5NwFC60aYD+Zp6w48gKe7D7hWDx1tTwuoWu4nMyrdZ
B5gDVFtpattiUDeR5tJXlDnBrUahsSpyuDfpF8cCDqAKNKnM4pGK/AFBw43RxMvewQ9AfIiMI2fv
QpKOcfO9EziwAqj2vWh9fRz+ds4ml60DERmn56bY6yDvqDn40XOYhOaqIle+U6zCpC7Nsz5FLWqZ
GhY+ZhzU0mBvakUfvpIJdrdaMOSg7dBwK2WE6NUcuUBFNPFC1TxtW/YAVGY+dryaL03a5MpGThJ3
QRdQAkV0HUg7YlI73wj6WyfxHGJl655yPfW7cQPKKhlwnESrpWunRzir7mOZQM1beLrnP1h+UD+1
sQVccdCKW/CLQD6TtBrBS7gxZrhGG+VMPPOeGb302ZNbv+/c1JcAMu9LXa5Wg4bOZFiFGLKWvnID
aHtYq15WrQs1aEFUp+0Ku3gLuBwYt9jNjzAjHs3cuc/qfgtuyltmOjEzwDNv3dWGtmyoUy98UnDA
YYIKlLAZ3RgIbiyECAxKijH4lNDslqXiv9a2+4AVjLsULs4EiRSGW1XkgpQqcKTI4w9yBXSQj2L5
IqtgsRR98Kg7BH1j1OiUUbrywnLb9NErFbEHH3WcDHPHW3bRLnfcO0vCH8sxAVWYACXXrioD0jG0
cuf0Ycg+GqN6Oek2JeDqKqwIqs3UXTeINCxFFLVrs7XmhEz+Jug9UxpQ8tCoebxme8zHGC846ouy
bKm1trHTLZsqdFG/ysOlmdZvnSbwjpcyBOi6MlvbeLSvUyTk1nmqfFJKfR8O6ocmUI/q4OW8TlT9
vhPNUUuSZZ+oc9Zmf/MqOUt1pW2WaGaQRfswtD55TfWlGplEutyCsBHeA4pPn4QwP8XCu++istqg
rcpJaUhg+RKMhNCNe0Cs9msf+I/Xt9zfftEkMlE5crF+Tchk5Ip/r/SBzPGDZfWToyZbTzLaj7rA
RRWwhr72FE1Z+UHSbqNc2hda6pkbDhhQTgM5o1vXGfxNUTvuzL76m7wPumanUZNAQKIqKznbux6I
ahlKwEJXS3ejRoAiCKIQEqRwbkrGfYUYJ+yACjww3NY1NgMgq6JOu/fqVL6R2lqQTwCekLEQZ26Y
v3lf4FB3+nXKkPhWVivNPtHCnRgUbE7clSxZt6aV7gy2+gggQyZjGSveh/9ytvTTNmMR40MQ9e0e
U3Bsj52NHGPhRl4WP0ILTLe8KW17levo/HXQkgLnpUTXRPjgGTIb7uegDg+WV81oe09cE//9xMLw
7fRzmHS9zRWl24NdfFExeluqVdMv0rB7cAJgxmFJHgWx5TeEXA8guHaqlz7BogR0rA36Gj3OYA1i
8VvqI4coFcFXw5JmyhTvHOkLh/K0dMa6lDMskut97RnYHpuN+8UhZv6h9Iq9x5++3Ao3VwCGqje+
3xxCsmFRWX6R9fQIyrxZNtQGto3VZDdkDPw90WX7ocLpcwVc4FEHKToYwSsWhA6yrP06yasZ+6C/
u7GtySXoRBLogcqq90revOhwltYlTJeukuBVFvGrElZfIGBVS63X9ppWfTU5n8EUOx45Be8OetVt
6WNcrtWmeuMOrHcGQSy93H9zE6LamZU4PrIuDe/kzjMyacCzWa/3AtM6EHLBrZJ3qAbLyXc1x/hM
Td17NIjB+wz5EaTiUUEmaAEygC+L+TxO2OfB4sLKnU9mQXBWtyspE9Xm/ft+KeH/nMb8MzXOhdj9
Lc36wkdP8X9u/W9FWqY/qulPjQ3958fK/9j7jvn1k/+zfk+nf6jfiv7xrayj6n/+H3/TfUvHn/y/
/uGfSfnnPiNj/y2tk2r8bSS3k5/z9UJmrP/eXvfB8yM/y/zkrTz7W39m+YXxm455H7AXZLJU1P3+
7bALgfw3pBRspPMNrHbfRcH+dNgV5P+Rf6FmSh4fp7kxjfBnll/7zaBagDsB+50SAML7v5LlH8+M
vxbUqOAFtgFxllFyB6idPDn0ifvKHnFj+QggR7pBrateu2C8ZrKv562MejnQ5XXI6IjJTTaZEsQZ
GLcY1Hijq+vez/MlMLb2j9X3x8w+/PHVP9cHLrVCxQJhHsoW0FknlysCr1Zk48l+TCzoFkMlDUtc
eLrlT/N7oZX3+sfpkL3T/7HJo4jOBTA5hi1bsrDWybqj2kJpXHm2SQ3A1DzjRVJs1Jx1o/0hl3oO
gUsBX46BtqWvdCMCfOdLofhFfUpmkDoRxhgUiQyEM6bGbrVWujrcbXotNzxpvTYn1a3OqTpc6rVB
tQkjSgv9OowJTy8fsnmd5LkgtfxKCiOoDOT6YDiXdbxUQa4qaI2rEMUbsowgSUor/jjAnOGRnoep
B7lKtA/X52G8fE+nAWUQthNKd1j1yPokoYY/aOFUXB1Hf0h/N4kKbpQi/d5Iw5wtyKT0zgCP8DmU
aUhKANSbejqhCFuBrM+bYw+X9JvrNv46Gox4nbtqd0dK27653rELQz3C5DQ6RfTEqTB5ROKNUOJR
QM+4RrNlCo1/FYRt96qnaflJSpwogB3emD8coy+/KzxhfkS+YS4lu2/n/ADOthSMYkUBnMQJRP+n
IUcJlbfPusw8BJwfq9it+mXFFpzZUuetsGeR1ESRh7omJpSnawtOhO2Hnq0fJMA5GzeD1ZfKxvb6
sF5oBDsD9LS00UQEQdLTRiw1UViWGQl7PS2WlankL77Jc+R6K+N5ebIqNSB3rBIUIKjnatMzqKjr
LM1TJzqqiusPN16cwGqquXJJPuVB+5pZZekvBjxt5zTa3nFw06ZZniMQBakOTZ5sCNnxMmVoyvRI
pj3NlhKUwYS8iKUesGiA46oPZvkIWaYQW8CWFowIg4hiUeAhNqzssPc+SFYlVY+/PCDWiO9APwo1
JP59Ouxo0hdiFM8/BhbigEs1B5dOZCUnPyLMd60bMG/ajzyoSmt9veGzbQuGArDRaMWBVodiTubb
o0KG+IUPJNHxtI1v6skqri1nVcpydcyhus5s2/P1NbaH7gHwDcjGxuSOiw0SXblIIvKBrVgip9Gu
KbLNeSOPw3U6yeooKjViO8G1WtPDSLOrIKuTPDqmCLeLu1A2B4p/g4YqI9IUqXVo7Lx7NjQteMMM
YlZQ8UIniUe4ww3VHv+Z3AJpEnVREafpMS1sbtdQahdN1s8Js5zZHtvgBdGyAmzDhgcIMV3KONe5
aW4lRzFgfQJTkRQf4pKJ9MULoizbYanZfaPc6UvQINL8pbHN+JNt5AA03d4sP8ZGZnHzllLakaxx
inaJXnY6pwI8VSu0+ExSZMiysbbZ7tpkymHHkTuKRHKUFE+8ADvyNgI0+cpsPX9j2knzMXPb4UV0
frAxSnS8keUId0A4/E9ylThoBGTsvMSIZg6hySOZqA6gJVBCXdcA56pAfU43Xd9iBWcnAUZJUuXd
1WEjeM+LBNpApvj72DKGA1S6aqxsG1ttQM7X6/3w+/UNeLZW3j9ixO0S4RI5TD4iL9xWEbndHVzP
rJ9NHRSJPKo1Xm/l/NijGZBjhkFAhov3NA7oMLcKlbLtDk6LqDWYVlWK4E6oiYtUQ2s/B16E8Yac
qE9Z2GsOVQQfRXchB9ZNGuJSs6i7LppLhJ8FJ6hkjuBhBNRHi98psL+Cf9sLRNIOUqerS6+0y12v
U1ZQ81nVsgtNYYiFeuOo/nEOj8YkOWvrKq8PyGZ6yID0ysEHTnuAMGT8uD7WF2YUMVhuaXgEEG6m
SGydNZW5Ulwf7HpQ93DntZVd+tnMjJ4d3DyS3hXRRq1kDNkm6wbbAqR6tI7qeFjV22jkaPL+7W9G
ZseHvFCdX+MJsFloD/UnQ4Bjp81JuIUcQwSfnfZkAc6367JwDYwoWErIWq9qZQhnnilnIYI5wjhh
YRC3coROY6qqNRBed8384KKFsoKo9aEelI+Vaj1hbfTgJMKYGdDzFQKcmSUCdJSLQ5iTAcUQFLlb
gp5DHxPNEXyUzmtvVem2DhN5Jlf2PjsnFxQvSQEpFh1qE/etqaadW/SYkOjJcKDE3nQL7IZSkxxE
Giqrtsjlfpm2aBctGlsJ/J3ZkSwBKaBY+ZKIRAWS3A7Vs+grVO+9OrCpDaXv/skVEiE3XlJK7jLU
MchdZVEE/R0zaUM5FrKL8mFW5lRUCFHxVAmaDqeLQLKGHghKl5L11XsEH/xa9FBzEwW4rCVnc7W6
8w1C5w0urXcpf5RoTs9dYAhdWUq2fAhEmYGLGqJNmZa/HGmMj3V0aNnv/C+Zg9NWNA+j8MTVlAOm
r90bIDcN+JKqv1zf7OerhlZGMVU2BnjDafyk9SnEHG3AwLqI29sI/sDKreNmjZP43JP60rCNr1hO
ZeyBeQqcdmhwjSh14l4+GH3nLVXfL6hygJe53qELtyI94h03JlRG1eTJdU2dtnNkRZIPvlrpyzxJ
SxiMADM0uHeeTrGEMgyfUt+RKNWWVeYAWinrZCZFeqmzGvBMntJsEvIip51VCiMkCkiVA2ZA6U2I
TNYiTK12Zs9fuBaBgWrowPOCRB+RLNEJ7Ed4KD1ESCMcVKvKdi3mlg3Ez7K/d4wioP5UgciGY6cl
Lzj+KAJCpCRDhQxyVASMuCoNhFMCMovX5+Bi58nCQ7GA7nAmiyoy7vG2cpRD5uGvDVMY0R0bTa5f
b4Ujb4StQxHVppUMFBpUCFe4p1huUQITNR1UB1R1Jg9/oS+cpuResKodTSAmOVmH4l+N+1N1MI0w
+SSRJ9hTcJrbG2e34Sj/jAQwKkCI65LaOp1HAw/rksRqf9DS0PsqJ0L/As/CXuKybD5WbZ3+6u1k
cVVA8iPFiDcuW/K0vQCz7IZsS4uShg9QynbM4tmHA//Zr9XimKq9g3oMklzXZ+x8uaJxBNGKLTHm
7zAmOW1WNhH1xupVOcT+0B6SLMnlFfZv8oci6usbIDVwXjM8nj4I2+32haLWHymKVyq4oRhC+qDG
u5kvGg+dk4uMyJngg5cc63QM70+/qBERAO0oUg92q8GVShqtXMVxrn0wS3CKuWzEt0aQu7cVkfRu
QFXMXrSyZM68Ks/ee+NXaAQJhLcMzjQYKmMkAhUrVQ9S7MmL1HSoSw8ZZRLHHR2JFDEssBvRf5cl
Z87V+2x9j03D11EwHGDDvqPufkI5qvD5bMdt1IOZGOEXBxGg32NprhJ6oRHoLLxpoUCxY98h3z81
0tmW3ydGJQ4DiAewkI4sL1M11X+/PpsXmiGVhicEt6U9OnCcTmbK+2AgUYY+hhNErxEAgh2XkbT+
5VYwn2C9cHG+O4+etoI+JhqRKMUdDGQnPgYoTN3gntWmv3q8jdkMmVCOdD3JtunKFIibYLWRiUPg
hFDqXNVfWiBNVr/eGdhwY0KDjBxyzKedwa9HQbUyEPgVOs0S53d/LUXpMHNPXZgYk6TV+EhEAplg
5rSV0MxTUZk5rQSaReXZrKDbWXO+vmchNyOGdTTMtzEThYDvaStGQt0/jrGHrAMnewx0u/8SC1lf
yQEJDLA17m3kaf5MKHx+cnN+wO5jBPEk4iA5bbTAvw9PoCg+KJ6fH+o6ND5yWEnbKin7jYvCZjSz
Li4coiqZTdNAfZa0La+L0xbVUEfjBL3Xg1kG7TIw8vQWnBQWFKjjbG0rC5FS6n0ds0ZNOwCTK+8h
LDTbQAnzHb6O8Wyx/nzc+SAyoSQA4J2T0jn9ILC5Xm8leXzIwWBFCwu4yKNRJMYxreXmzRKtcW/V
GJSvcSh1I2zSjAoTvkZGhU/KkMaT/C7316UFoGcT2jUOX2Po9tSWXaCgMQilb24Iz0997iDQsSM5
knPiPYb86TwqHMwrS8eID1GXlxtf9x1Yp437ROVGP+CC0iBjW3btD0vp0RiJG0lZ1W0Fi/L65huf
ZKeXD0+ocTJHWXfcVyYDh9cGimphnB301sGfVo4t86ays2TnGA1gwMBQ0fZNbbm4TYGB5GhhDV49
c5qdPQA4JnUqPaOXvGWQyDidvNpV0HmhXrfPDfiTjo+KkE1osKhx2pq5bM9PgfE8Y7dw2GCZOj3R
ut6OuGwysZcip9wJBwlDBFbnnOkutUL5CiGEUTmclk47FJYIYGF2re5Z7+Ym95ockSR3DuF9adjG
GwAXeZJwmHWdttJ6sp8Gvazu/cK8Q5bhm9Sg0qc4SM5cXyMXGhqZmWQskP9XxHTQhEpAqBS4k2uJ
W+/bpIIajebs3m/cH9dbujBw+EDo1E0g+2tnmuc2SpQIKkU23Cu/2EBPSsBMWr9IOIXQRvaKOEDl
uUnSV52st57gQqCHZO09XJS2emnD8EJ25ddXNVGNLsZkGafSNJ5G/wgzXV219n6pANTL/WzrJ7a0
VCzHmrnbLkwQTVGcHE9AbtLJcUxloyik3rb2CPlk3/y8/H20LCEJoXVztItLTRGxc3+azBNR2+mi
qwBmlvjDWfuaCv43LddMXH+14KiEkTpzNJ1HpO9YBYUE1pj2nvJHY0XOwMD0YM2Lol9ENjarAYlW
ojYpQ9dCkatDhW3qqgXCna9mFuJ47p2eizRu8hbiGsfhRZ+ci1KqYt7lpc4e60IAhxzCaQhfT9hf
QT+2QGxR1/hqA8n80meaJi+qOpTe0tTOdn5gyeT0WBRPUDIzaaEIPyqXatMkzU1QhvnvRiH8bqmV
CG4C9HIhfyFxUxwrU6CZjcyfhBowpTL+My6234tAU5oFwR1WRGj/juLHsW2/VEM86Cu0fKhLp7UF
HK2RvE0Y1vjV4vcwwMrK7fIxF7KWLRvHdO/4eQ9lSYtTYp1XmfxYdZnAAwLx2a85CgifAg+NmEPq
SkOxwObAsWcm9PySJpOkskhhm1LlnQZ6eVa4Mdp+FtLw9kuUpc/4UBT4uEoPceA8SN6fIKH/O0yD
pCAKBKBYQE+wiiZzqHbUevHasPZGRmDZ9Fa7j9HUmsnqXjizxpckyXe8KIj8xj//6SJHjqI3o3Gf
tyGaClgi6+gYxebx+oK8sO94K5uIDfA0R1Vh0oro9MStGvri2PDbJE1tH7SEdaeJ2X13aZo478ka
vQ/dezHqpw5lRZEZbdNa+7iCZ2ZoXXJHkkPGGtgo/S1JUf0mLbP/ahgJncHCjgAhc3KwWIFbOFLE
GeaEVroJfa9EFRbi6PVhPA93RmzJeDGPjGbEKU4nawgGDz1k2dpbZu4tQ+S7bvo+q3dZWzQPLk7y
7Bq13QvXElsMwecIZOeZQZYkIkw8QNBIGv0gTtsvEr1Niy6x9xBCy1VDbnkD51IslWZ8+gx9tk9t
CE9BG68zKD73tupYc95nlxasppO0Inuu8F6ZRCfI6CLgJIf2nrgvVRaiLNovqLN5N9eH+tKKpRxO
no1iNRWIye5Dh8ipm16jmQGAr9Rk8YDtta8iVanZMxmyS9MKe/39LWLpDO7psGK76CT+oNp7/K6d
10gB09lQN36ru7Dbqmrl3GZ1/buXReJecgfj2/WeXhhQSqBke3l7jDXQyaRmQeJGWivhRtkgsbtI
s0qs3S7Q58orF9vBiAZBFUBnbJPTXqquyHUVe9Z9kRX9nVyjSUoQpT/+em8ohiMHgHILgIZxrH/a
/r6o+PWIrkL3yrKDUUU1ttv6r+d8QCKCXyEK41CjInbaSuclsd02lrOvldha1QI386Tp9PX1voxr
bHKLvyOKAOMgz0Wt5LQVRK8BUteGiQ4t0fhgJsqbX1j2Q56U3nOpZrMlxQuLnoolKQD6Ruem/pzY
EZi4x1eElsh5bkpSW/u2zoKVa6Bgfr1vF1YDuAA2GPoJ5M2mzrWN4nheIHJr36iVtqWsYu14z85l
aS90CDksskxjifl8Z3mu6EXc69YeYwRrl+eZcZdjlXPw0zR8ud6hC/eOLfOQ4Q3PgjgrVwLHxp7C
ZOysQU+XUW7JSPEW/UOYSeYWeR3lWXXqfHu90Xc7sckSsUH26SQFifNw8DxdIlFDmZ6Up7m3cVeE
uiyk2xHE9CMthXIMrdxsd01lhk9mrZjSUg/LBo1b5OygOaalCrdNGJ8p74O2hOYkzJGqMrx2VRpS
TEZ2UMHSIZI/YkIEjw5eQQUJER0+7lXyAhVcHR08fWG4OkIM4D2PqNHiJZ8BTTcWSpgYr2qXZGD7
k+6jpBrhZ8ExqiFp7sYbXUtzaKWdK/er64NyIfLmihwTAxZnN5nZ0zHxur52CrW39pWE9LVlQXyo
NRHvEq+QNiK0lX0YgJlfxKmvz7B+L6xqmiZWww9klBiZNJ3GXZTD3bH2PYyuRW6G1r6L2urX7yZg
IiwztEvGFOf4FT+dcaHJtRrmdFBFlncp6jRCG9d3gRy2c6+YSxtoPOKowtmYW6vTgy5PEzx7Mo6g
uhu28H/rtZJB2dULU5+JES+NnWoBHjWwQxNIYJ32qo5T2Uqc2txbkWPeN7lAjD43f9EXeHw90w3G
bERMEPNObiFNSpMg5JGzd+uu2BZFYK81q/xyfQVeGjVQ5yyAESvOm/a0KwRmvtkGrrlPEZJdOwqG
5Hou4k3YCeXD9abOUbB0CPS7zTqnNnCGGed4JiTsOk6AyuuXSckSANt29A03g7ldCnS9EUYp8F6N
Rb0ahv7QZenH/+IjDJksnInT+/icOO1wFrsl6pQE3aDkeUXkODRoae2sZMOJVmTO7FVtG1/yro5v
mVhppztuuHGsBvGZ619yaeSBAlNVGHUQKQSdfoil8cSWBp8HPhyLjd400baGELJEmWxYXW/qwu1M
BEwGhoIjYNyzPiuODZ6bYFxlvY4avO6T18b2Fk/d4oBAvb+73t6l/TEe87AZCNVo9LRrSdXEhp+w
cqG1VTc2hL2VrYBq/G9aAVeIrTU7fppR1eXCrAJXN/c8Ps1tBkl+L2JRzJxgl/oyHpEEGux1Cren
ffF1FWtACl77UmrkJeUZnzcE5tbX+3LpSsb3md1OMMOTZRI/SYHoXV+WtL1p5cpGCEdblhoKxPCP
+mWht8M6GSXbrzd6vgLB8/CWZidSD+IKOu0aWGHFT3vP2JulUiNxUngrNIzKBVtn7nCeMNwYPyTe
EGIkSga0RBAwWe1S1cL9FqG+97ImdRbCcrGyH5wCWysRkT9Am94On1HJRmJFgRrbLmLVKY/Iosvm
QrjI7/0vZeexG7eSheEnKoA5bMnuVqAl2ZZsXWtDODIWM1kkn34+ejbuVkMNAQMvxheuJnmq6oQ/
APBL5VViKQ1Dpbht2r1XVFYdTNjkrgGs5Mnm3m/1CxXP672DYh6nL2kt4A7v9IAUpifw5OqtW9tI
mJnKpblTllyvVeHYuJ/Y4tKg4HXAseCmrfkX1q65J4PNMhsbMF2tdbtsEMABQ6EbrIq8C2F9pkDG
A556EW1bXM5pFx1//Fytyqtoet8OXgJ8PGltdNqd0dg5S0ddbBQp3qzC39soXdxiw6f++FlXXvgV
556VLir9DxCVsKO2v/8nPfBjXKb83LRukaLXrubW/rn06lKSdW6RjVhFzgnDyj89jSZNa/2RKvF2
Kl0vrG1v3Q3Wmu7e3kzn4oRcirua5JPJ98mZFwP7EVOiO7fYr5Df9OjScEI2kFexEKGcvDQyPrd5
EYIE08GS/HHSXEj1Qe9NK7ZvYe3GQT8XaOZI4T0AfSgvpO5nXiCDaVq0tPbYx6dHoNU6eC015AhM
l0ZkHFvVRgP0L/3dBzpTD8oS2m90M8h9jqMhNro2XabYuZXMYe56C1hILorPb3+n1yct/zjgUGaB
9KXsU+/yaikrAn9wbs2mx/SpGhlMxJrzYdgs2Qd8I2+XtbOu3l70dduEgKDmYtzCfoPKcfxkLp4W
SnNa/xbIxQoBaNLGrysCFz/SecKiyuCvHwSiuOnO6lL/Bdsbo/v49k849xE3mgxzJR6dodnxT3C8
OOv8fvVvsRCzHttU9x9spHwu3GNnonI7VEiJyY2Zup5EJWVkjXKOTy9KWY+eMExcRuZkryHCd2G/
nXkeSHtsNsSPyV5PuTGMYuxeWlV825JWhhA1dQyRXHHhw51fhde28cS4wU5CsjHqAceMNEZ3aPI/
YvaQ4ZKhywuZ8blVgPaBytTox+qn9USZWWjWxISH49fx/V8h377M6wtVy+tiE5Q3AFOXHByMySms
Xrdy/jc53m3ptu21VST9FadtETl+Tu9uaucPSBUaB2NqrHfng6zsgtWBrQUB7tRrWK3eSs+woNPV
ePr9iMpPFnQq6y5dnWf2Ngcw0h0bZ4qaczuj/7lOMibOsizXJvKyrI7MNLaMwC9aA6NcAMK7AmWO
fRuPTvL+WCQSNRM4EtNUuELH69qFU8VWEtdRWenGPhUawExoqxeO4b9Kx8cdFPomIGo4gbdI+avb
9M/jOdawCKzI8ghpplVcdVUmiHxa/GlQenpzNUhl4rmbmMafTnjWZ202c5yrlVqjxobhGi5TVWa7
VCy4rzHfwrLD0domC8jJhuI6Kde02C35sr4IqxgSDAwbzTxMY6nmsCgc7wmchKntcTrK4nD2Ri0L
BjMe9MPgyQaPFe6QdK/G1Pi64gSiBXHq1GYwchz+EUBVyh1O9njmyszNNL5IWqiPLRNvc5eXKObj
FRN3mwxZFo9hkTneY4m3H3pqXTkmz9mauiqUrR/LnZ/q2kuBTL22YzqujdeaaArsu3GzzsKRSwoM
voM4yB5kt3T3zQD5IESoY8Rzbd58UYw1y14Se9TLXe0N7YAiZjK/LEODGWhRWFjyubOqH+PJroed
F7uoiDU2UjHl3JvXWbECR8+cniMbJUpMGSs9f8Z/VZUYaZYWbXFplNOeu9lRD5Zb2f/lrpws5D0S
ZOygwGrZB6vsCzMUlWz+pLr3yQVh5lUmbLrCF/rCdZ6VJZ6gJVKs2E/5mKxRqvkHT5vQk0k6n0Fp
AqoTFbOy/GNKKaK1s+MZg5lV4t65ZvHz29fH31TsJPg2RBfoB9zmAUGdJPCeSuSY5s4YTVNXfQYf
FN95mAw+5mO/WcOm43DjrDk2jHjnHRysWA7mKJx7c+g8EdhlEgdmk/uPulZe1Es7c3wyi+N63XR1
uXlODmmU2gbefjVHvbQLnGdHI9LaaRUhStR1CwJ6jPs/HTiB5UZD959sSRZD/RCXY0E0u2X1o0b+
6FcsdeyxsC3sL2nmv/6BG3Viu/kp74B3bH//z8Y1FbdYDZE0KmSsdeFIl//etpv6UkX8+vZlHfR9
TTB+MGNPO9UaDpw+LtpjNLZIu/aV0D/pjWEcaCM5X9+Oh78I/uN4YC1s1sHfwVPij+Nnary0r7Vc
6yM31QtzpzvZ9ORPSYkYYF025d5ffFyVpnRAIsAwmIerfrI/mMTuF8Or0yXIMBtrd6XXITtcjTVC
YJsBOVZsSGDsFhxknsrJ9uf90nvpLc4tlQoAb2cPpt7oFqN56cMExMjMCme+WRGiyjW/qNFBHoBp
W4JSaL9OfliWE4bmbz/863uGKcCGgXO3ISr8m+Nnd1ZMx5y5HJFoxM7UkEX1p8mG7EqtS4WjWeuE
Ln4D706tWHSTiEajgEPilKhpGl2Gca07RktRGbeuLbMP4HrmQ54l4kLNeyZeAVTRRIVmAGzutDFg
VRmnJcZGESGND/JqxDfNZEzvzgroRoGq8jYsKon4ya5YIelBcNc7SC+IiaoGx8PYyi/Ra8/sCcjK
XCxb7gP15STvHREqzXI966ICIVcMJb0xHIca8aosvVRonl0KIi2PY3guEXIcFiXawc7QVl0kaicJ
tAKXxFmDmdhW4pLtw5leKrXsJhlCQkWP7XS2jIZFmzlbqoO7ihnMZe7tbZxgw0ZM6ee5sYdPDDX6
DzA2szwAlTKtAfpe+R4jpObw9m54XdwwKoWxSd4DRhoizvFjc92KIffbDoClaG/t3PbuBczUlA5O
CVMswZ/70MgF0UbOi702DuLC3XTuB0BE35q5nHmv2pvGVEM08PU26pSuDlXvOvOuL4ylwiiuGr8L
4fLweo+EJPvqkAL7vwB2eL1ftvbQNkchBWTCdHIBicaZVzTj1shD6y2o5LjuFdaRF97zmVW2SSfK
Lng3QFA5Ca98xiq6wycxMvxRB7hhd9d4cg3v3pUbrpcRJNMmDvZT4ITv+ZOxbL6rtTaKvUPfO9T8
iyfomWcBrcYYAAg3M8/TeTH8iyLFCdeMcmuoNyTquOceERcy5rOrcJIxT90sPU4nKGTTNL7TwooQ
bxpu1kxXn3Myu0vX7rllNpEaRjRsffyFjjdAOfiD3fkxqgxV0T90OLDcrXPuXujWnluFIT4RzsfH
xuMkAXPrxi3GRJjRgsAVyLOyekCeS398ezP/vbuO73V/q9sBk2zj9VeQ2rL1W2rBzIoaDde/vaUp
8cmwU3+XuYMG2q73Py6zHHeekvMeY+fmlyUUNnKYBdb7pCjlYRylvjfzZqKiGJddVuTuvquqak96
KUJrwl+7tKz0oLq42dOJU3eGarEp3EBButamV3LAMFOCgg7ffrbX5zMTb2p4k6mdBSTppLM6uSZZ
OvbtEdOEBQar64d95vX4G9jvv3VoBdLzIUHgymbadRwSY51NHEPYM1eYN774uROHDcf4F3yhL8n1
vk5GeBR605twAQ93mojhJl70M7UP0ZdWe1Je/aGBtfZUtDgeIeeb/Kl8qS6cEmdeJRU249btuIOB
sR3J/2S0cYl5Q515LNos5fU6tfadDZFNBsukaxf6Fn8nt0chyfQTwNpG8/mrDXQS+WZjCLy1HRXJ
tHF+VWgdrDdjERt9qMa+ive2KBKQ0lXVt2HsKM6SwhPuPmtXK9tNCmtgEGLmizHoTh71PoIefrfq
RQAovVOBafTpihX1GP8Z0qLVd6RhbeQXhdAwCK77dq+0ctMJrQxoYflCRReMxogofDa05rCTOF5n
YaX6zg8FunbGYerU8vnt0H21+alu6AuBEiCo6DSchO6g0Sp3CzFHphtnH4GErCS2F9vxr74qxAT4
xzBqHUimrxKYWGg5CuAo/NqtpWNsDIumhbVwqB3rIhlvGy6dfFTadjREwdVwRJ/271JXG3xfWFlk
VRpKIJrR7/RSx7aytYwsdMZGfdQ6Nd3kMjf3wh6rIEUEJ6yRTbhwe78m2XB7gx1nHLxJjL2aS6fZ
2lWbokfUam7/icre0AMX6G8kXb1AqVp4SXVVV739s/P0+Qsa3f4QaGujfZ+XlcaHHBi+XigxznwK
GuEgJ0hcmY6clhhDisdBijlo1OlLsi+HyTiUc5XvC/ob7832eXwQIFSN28HPPPB4L2eY4rpV6bHU
tE5BPi4Z6pJmtnt3BANlgEnPm95K4S3C/zkxILi5JGN2gUZC6Qb6iLd078pLysev82L6YyhOcYeB
u9QohI+XAdRCwdouecSdnGd7YzLHOzRQkf0ePT5xEPvl6iLE7yffkI23cwThPfFzKZbmEeLAYr03
Z+PngIdjvAq83UQP/vjnFFJxowtRREsLfKNRg8TVtr00XjhzOlCGMshliksWbJ0McjUpcY2NG4zY
1nbaU16rm1bV44VzeHt1JzuWagMvIjBw/tbtPHkWH/mM2YjbCFB9tvMp5fcA9/vNPKgKK7s2LkTM
mS0AW3lzzgKCScCcxOWSmVq3OqhqaOmi38RoT+y7ea3ucV1v3psowrHbamtGCRuT/bRBo1YxemrV
4PQZSNl3MVLUJbIVFw7xc8EJG2ZDfFp45nHoHb9BQ81UP6jsRaIZfThfvSW/JAUOdzt38ZNfhl+X
VxZSBb9cfXHbYOjoRQWjPzddaKlCf6c54oY7IWJI8inayB5OAah1PThlW84yGkDfoDFtpl64FPVw
1eq+zPA6UgWoB9O6VLy+ylhYlxtmk0sAXwsh7fg1eN4AKNoXZaT1jXvjmUmxQ2FYC5txhQGS6Qie
6vj7XIon81WduDUwwWJz7VjbhPY0aVmLHkOLsooSo9O4/jfz66CMdf2RqE7xcPH64eNEQ1N8Tdq0
/IlcRFMGWGQ4P4VskW9HibeK9MpZYfx0QAxDs0jLF56ieFnLcfxUjGtzFRvoQYcDE2cwDAhYuohd
Zfo30P3Z9643EIdgulfuRK0V8hoRRuhDQ1Ovcl8bc77gdVKpFZ96t/jZS492WuuZpbGbWmF/maoq
1viZEGUCb1m8B/BF8Y3WKNSa331aU8wybQCPSoF22mwq9WQxOqUqNArsOHTpqe5r17oUgK8/CNIg
XDsgupkYWqeBUE4zg3mjyqOsgOOUwQX6Akwke+xrabWHYdbKNBBtsf4qpOUEkDLbr28/5laZHR9p
TNtA3cBAoqzWTtNY5Ag6vRJejrpLwk1vOIh5B36mql+eXQ63EgnD2xQroCRYHXHp0Hm9DThtyOd0
2E/A7+yT8003a2hOa5lvmhYl1g/5tWX0+mGFjRmkE/ZDEv25d39Xwp616AwiAgP09XjrlTqu3NLm
eiyKwflo5jUsJ5nG6fPb7/WvHNnJi6WEZA0QczRkToEdOFquzVikXdQOmb/38s6vkC+cxl+x5cbt
rpu9fsvbtbgJvWnbT1q/mDJMKyV+tHUPbkLUS0zig45gEkzokf70Uh9jOC4KDFfS0UFaYOKC+D5Z
wKPeffNs1pW0C+l20M87nfrGPhWt0TDryIiLQ+z3v/zM/ExOZFxID15fcSxEiuCx07Z66uRzmMNM
08Pv6OlCxB+DSnObHbKWcSQbz3tv/4AshK+BWgIBR4Jzcn3bTWOlEoGNKJ08LVJlqt3omYZ6/tuf
fvtnjr883H9yeqb/IP/ILI8jTHVZ7Ju9L6M0FyM8dShyQSzmfN9IAJZZLsxL+PwzL3Eb+gBsgYQB
TO/kOunycmy62ZZRkSNvMvn2xPBhNvarrc0XHu51osXD/bPUSaKFwZ3dLDVccs1uO4wqIB0u4/t1
JwEb/ruKcfwKl3SodDN1ZSQpQkNt9cadKy5qHZ59bRx8mLZDbqYHf7yKpeXK8RZeG54YXyQ6VyGu
rRZ9l3i9ejskzr41OvCoK4M3hPFyvBIIWnI8i5UMLAhuXCG7PVxJ78KmfX2W89b+WeXk21jLWI70
zGXkjq52yP3aOdQNxpItXYVPheHnO+Ak/Q0konfDN8iiNlwDkHCbdubfvOOf0ibLYXrJya8j18cQ
AyNfZ2cs6be3X+KZz8WXQouWDHyrz08eL5VdYdJS4vEmXwuXsstxjinkrtaMfP/2Ume+FxJFZGco
SCKDdCqgL+1OzA0gjUgZSf+jJNGPlEfv4f2ruHxxmtnEBFSE46hQHPNxl7DKUo3cQkA3ttyqdp/e
vwwHEZt2E+YDxHa8jCshAOKSBJJS8/RA2a7aIXBY3ry9ypmvA4ibZjZa2hBvTwXcMJHwGs9iIlh2
Y/pVn/x1L/1leURM+v2FNBJGJM8bB52W0Gm5bra26G1BEVHHeAqPg9ftY4Q+LuymM8c4wnc8EfUp
INHT/kNDOpTCqm8iVVf28+iN2DhkhvthLsr80ZXjcIGHcCbmqCnJSCz4U2DUTs68qfMabfGdJpqS
0frgSGMJXVnnF0rYs6sQb/+fbyCDcxwMaSXyoTSWJhKm0RzSHlSmp6nxwrvbIvfkCiRx2A7VDZIA
3up4ldLx0AmYSX68XmafCrUyz07HJcxLd3joea1Xk7goQnemuNx4tqDIOEo3Iv3JqoudzLWz+oCf
iJ1bx1B5i8ktRmH6aE8PiZMkNzoQ9jt90tqrhOHPnava/ilv40twh3Oxs6nUgsyH2c8xcvz8Ls5c
QuvjJupjHT5XbaVXbT5mL1iCdgdAFt6lnONMB49vCTSFNcnnaRYfrwjPbct65zrCzShyxWDvDXfJ
dsvsNPtCgDHA4tYTmNl4/l4WWMOZqsmvNG82xnCWyYXz88TADyQKxYzlkWjxq5ijn3Z9HL0Vxtwl
dtSilxvMrhX3gVEDdMK8MPnQruUQuqiLPebJbD06ypS7okXML828+QmcmROkqy/el/79/U1cv0ym
t7ikM3b8inLDVnz+yY5wCEuDIoPq1RujOLzrHPy7CsJq6AMDFt5exPEqjcRRq8OqPCppK25aDd6h
RBpxFw+mfuHI/Uvx/GebbWsxCeUcBAHK+OMUKC9zTR/WJbYiGO3pgxorgzKNxLfDq8XKnrKhp1hG
mtH7MZk9eO/WwkAMoZ2pTcJ5XLOD8oY0C4WYPRV0rmx/1pVWYXUjUeLGL0Z5T8tkIENaxYOPczLW
BLfC7srfiyG0p6TT7TJchhS8erFUWK8CvV3cQ+/WUgsHbj0Vto3h33jujM6bMg3cXQzkytcAKrBU
IQkYfeZmlEzLqt7U8dmyvPpFrl6HD0U8r7eqXCu1K4pVj2zcCz8Z1tg7+2EwmZZloEEuFYennAD6
wBz3dPYs3hIvVjOPv56UXm4tEhkyq5prQJOy9O+60kjygNpB7THBTW6cZmnDeWF3bUJQ9WEt/UvY
orO/A2QRE2hGWtvk5/h30OBMNsEJPao6A3BZY2X4UCi9bsQBEWb2LGhCfww0qGIo768rooFraqFN
69a2fkHH8OTK+PtOwDXQF+RWB2RwEtHoE6R1BuwhShdlfSzMtP04IttwYQZxfhVKJtBbMAhO5+Eg
M4YBY2im7rPXHFwD+idOo/mFRPz0nPz7MHxWgo8/sG05uSMwcc8nUxpGJNQyZ1d+rnT7alJm/xMs
Sffseb3+ZSFIuiBeuvQ7NMcOROWismfOz+qRuhjjwLdPDKYsfM2Tfbzpam+aHsxhGDoff+0UTUIP
jOka9dPUvwg+wi9Iy/mjAvDg0+2Ke0SH/XjeOwhFyqCsvUQGUthVdRVXUk6B5iRZso9Tt1nptfXm
dCgEQ2x6Cin40zKh3RgaxSTqQGtXjQGfsOI5cKx25agw3dm90rtS5TvNnosbe3HXr+soEaudjKG8
dotZfcInDzhhV6BXHdrwPB4aqWGMlxkaxPaCWB1DN5tVEarUz9J9p/L4HmgVvimd2fcPaZeuL043
J7gZWnkGXqdvUSCDxCTg/K/rmO8WvD3Rrq1b8bis/LNBUVrMvJTZer9jm57NvusS0DR9r3s/a18h
DSVjaXzqeGxrb6LgUQcAKuIcPwa/Ubtum7zt+JL5M3YN9n9yTjiotNqpUGSeG7XAobLy/zyvHTeU
njsIqnSvv5MayL69Eg49r8b2xyfBVNUIqD2GgwRn0YR+Kipzn40dWjtZLOWjqVyMWqXe8YLbwerG
0ORU7AK4AFO9qxHhYcNmA70sW8NGwy99/b435vi7Xte/VW8YX7DSZsCq6jS910zVH7Aeaw9yZswQ
ZHjgPFq5W923RTc94WNZPbdoyplXyJrqN+MoMQG3nDi77px+/IN/j1kfHHsdsPn1Swa7hT90D0ky
4ttQ5Saq1KXnUTtZouj1W2/O65tytI38qpIp3Ual2mW+Sm1j+uktVteFc7u2z9q0+tep23e/nGSd
jaCDyw6edai677a3NERjPFaPZTcNN7Fh9r/SLsdfzPFLD4iivWo/q1UXd12TlHhyzt1yt/n8fhv0
vL1iNsoJR+u9tncbZjzFZbytfzBFp7cgstaN6Cer4Qr0r/axNAUSh9L2h29a3eY/2mRZH/KxWb8r
lAM+LxiZrEGfWyCaV15wgMtthQKnzKZ9ljnVTWMV+lOb9QP+svBsvnjsgzUYem0oCQfDjoxlUV6o
1FTeycSpH/3BxP05le2UB61lN004zGvzoIpcwytytNzHEnrTuBciiwWpdJ1Y10Npp199vVJPrdTi
7yi0eY9SQazBydMt1l3uGeJ5GEZtCaqmq1VoiMmsQwLZUJ8WZjufpe24SVjHWdGEK49UXHm9Oc53
SQpYcVfVaryTRWc9r7UBvHfuK1zSCjArv2fctuuggW3VXydFp8vH0pL6cKeM2viBmcD0ZINLy3b6
0iIj4OqJlgS6TNPu4zRY2iPazsMGbBH+fz3jMztkXOfpoTHNHc4OmVrTcHFrv7ovZK83XOOqxHQ9
n5f2Djvh4WOaS37fOElOqbkYXE6UqhYYZWvVGGqoDpBsqEw6wWA3MEq4XrsQapDaa3bur8ghlmuL
/tTafUEgh55gV9iPiyOcn0gJFxpXvuk+FVNS/ypaizjI5hG3DL3EQzEglR+y26HOsl/FFKvkc9I3
+pM2e1a2txP4VEGhI/Zwq/czlsZyaOUdykQtmWaXa1OwDF6RhowYhyxUCLf8MMAsLwFHn/EdLOOa
fMpsXRb7GFtgP1iE1YPXymT5YdbBE37cNIS1K132IPe7vnezoMmT4g+ADD8OUmnPKU6+ufeby161
ROW0XPcjxWWoOdUahwkH2R99UuN8cKdRAB6CKlX/nGMbeWI7Vt8KXeTZbszttg58HozCxoib7wMk
c+Cp8P52MPL930VfMAiRZibrMG5mpYJ4sHs78NsUNsOATrcM3KX3HYzyqnQKmrnmHjAzgSSQiXrA
teW2QxcQlMSjHDXz2rS7ZgC9Xnn/pWs/hwYsjy5UWiJuS6+a/oO2637pNbV+BY0ivPvF8MU3TSuL
/DDPxpAeTHBPQyjy1l+Dyuhwhsc0kYM+mYv4GWddH/TRKDmZh7gAw7zAx/2CgbD3krfDelcmK3dK
r3IuiBQRQErIeYibJ2dZZHndpkqv7qoMGMrOyIv5fuxmqCBjLfL/4LjEXzPw6JGV2D2slwR9/GDT
pvxmZNK/bTrBNSQ6nHNxfBHJPgO4E+mq1Uzg6cNs7VDcQ7g5nNqqyaIxTRt1LeAmd3fsb6xpJj2d
7Q9FPy5+AH03x38JcQ0/yETlfVvLyZvD2lpb0uY19q5x+kw+DZXZYaaGdn+9dwpwLJD+mwSb8F46
aTgIjJuDBtIOOzjpKm8HkqAisgsc0K+8Md+cHDKup73oqz67x24aEEziV2O+H3gmgw/ZFHPoLfn6
ObEhSpDT91YepjiyIoCeDcuHMjUlQHFgs/lu0/fJA5nr+R+MUHHzzUWVwSFrV53E3Rscn70ZN8+r
W3Tt1aJiUR3AmHLTyw6vhxA7kvXajxnp3lcMmcqg9nLdfLTiSrRkG2Wb3fhNq11LutKH1nPSdMf/
GyPdOjCqv+pnt9VAHfXTr1pv87tkGOMisBN4K+FISjxQpybE61Soog/xfkS8Dhs/W4Wis4znzppb
n95fs95hWA4iyRz81blC3LS+l/3U1Z/TnnYUUsIGwvh63AnqGj5TH8TrBCqKYUDxkPoKmxR3MgWF
zpS9tGmSP8AENp1QQyMGXwaZOmU4pVb3CNWj03YMW1I8ZBN9FTSKJ92DB2NM14h7W23ISNv8A1N1
sPaji13D1VwvjRckrlVf93a9GSaToXyo9LF69mmd4+BQWSv7LXGdO7+wcv7lhrp413lt+sMUjvXH
cgXTHk40oX2e+FQz7yMTy94kEyPZWrHiCpuliJMg5mDyg3ra3mId174ZQt6ZfmNoPf2Jbavrg2Yb
zQdAA7HbzB1v3mVa13+avRzyOe3v8qWxRDLvZZa7ELtrf16uJa57XxdqxRmkWWynL7HTV+rOXRjo
BrNfstsQymnooVAMBolXWE9rnMWISSgXK3kEsJtub/n4JO4YYaWfVOEXPxZgP/Ag0ulDDbjye5HA
3EJQtMNeec3yz/Fq42BdZcpkbhLPYx3EU2P/l1oFAIvYHoQRiHLQP4zZmHSB6FFV2/VDtkn/F8t4
Q3ekm5A1y2rzsKab5GFLytIHVjUVIAo0PbF3DpZhX8veL4abpaqWn+RG2HlPuPrdVnmiUyNviAyc
hYb8AX2FcQjmpjSLAHau0iEw1cvvFbmCLBCMdetdNmKRjiO26wxB1TvJI96QaY6kUCKuRmc2vT2t
RDuyq54rFempuQnnfJhvSq3DPERzCnw9xjbt9hPmRVUI0aird1ocq/si8Zdiz7+mvipopO0nP5ck
dvWA9FOockE4W4NEWtarZ+xbVTltOEBh1wDQvfhbavlGFsBQQ+ExzhLrUz/604dkbrI+gKNHU4Yr
tbeCtNYLhvCTzH9Dx5fdLu8M/TYdASzt4tKM2S7LQMIgRINAJGzh6QXcymBRzmvVR8Oa+PcVIlfI
6FQFG63KDJU9mpKRZoi1hhIBkJAOeZNkVvK6Kb0UjzY/814cM7PdALX0BX0HtWTfdUfUPUCA1scA
xMIFKbA6FOlD15xkH9nSmj4W80I9XnCV0F9JOv+xbNe1O5SUfd0eHb/qVzUz8N6ZKvPrG+SOuudF
z+tmV6YYC/1YhrW2rsw+5RJNWq9swi5FeizwZ0+qoBIOllLoUDCCrmbK84Ar1zY4fns8iM1q/IQW
0hLvy7RJn2zyn+ZKlpOYHwe98L9Xg5/8xhW1+Kbbkh23zAsq90nifklzFf90usm/yn3YQvs09ajW
5cwHuZunYsGtKkUZete3joUCaZpxzoF0irVwLvoVSlHFS8Z8eVL2PoGfBRqBbl+7bxCCSHZTuTjN
w2jQygypB6c7up6bQuToLF8sXLCamxi1cPVhVdP0MCl3g/i0JlvY4ab7aHu9q4J5EXoC2KBL49+W
V/DkubbO94ko2oGqDkG8wMyRIcGywE6/cIIzs2Y34IEz6aU5BM6sO7/GWJdXZP2x2iXLIr66yvTy
D0izYLFQtv34YMSKY1DQtvpspL3rX/WgydPrxqqNL/jAWfdm59v9bxcsl7ErRI/wXJVn1ZdK9ERX
Ci3Q3KsUW2pSpLj5Laqa1qbqakhQNShkfhJgXWcvkDzqbpA7cOodInOp+bF0pfMN3v4yhQ3ZcBxQ
/njPS8lrDxKamV/dunef7DzJtcCvvOU5TbxVD9OCwYLy54Jmi1jJ+UUbdxKBDq39DoZG+9B42pDt
1kXXvrt91f5sVNEhjWws9r3dORBMfWPZ6Nnkc3HYuk71w6N0uAfjQ5IIbWdKAqdq4+R6hbBx3Q+G
14e1sQ5/5s3xDOMYGec3YojNZG9iWaHtbKQ4Bgij1WBe6NqezA+33gjILyiEgBM3TMbW1f5niidw
MojHrjGjlf/utmqmZuufL7RjlFyLee9bZWuTrQ1+RuBk2Lm/3QjZei9HbRAGiDR3UYukla1D7Tle
nwYMCno1YGXH6ZowR2A4lIk2/FJrU75TPGJ7VnpA4AX/IooRxTheK+llhUVcrUVaZ5ufUUmwUVex
nWv21CV1ypNhwLYUYuc8FSBffBtfoQa3rkwJuDkaGvNjZ8zVB3oX2R7wpv4y+tWFLvfZ1aBAbjN6
mz7hSefQAnrdN4mtR3FjPJTzZkK10Cdt6L1cdc3y/PYn018vhyIQcEiNLjSDv1Pnn6EdnHYesjnC
StcodvYoE3GY26k4wJfW8p0YkoQxtOhLkgnXGbtQcOY+p6Vl/qeTxqpgjJ1Su+u8NAGF167qP93B
oSlIqyS+RBR4HWAAQLYY2+x+AYuevBvpLTNWZNPKR4cdv1C0hXM804KehPG+ORsfHaF02vy08wAW
MG84iS9PmOk2kIoQ9NP3s5jrne2N5se3X//JnO3vKng/OEQxj4RzxvEqaezm9SK6JXJgnN4uAOUe
JquuA1sY3RMGTPpu6NUlbeXXnVp02bFugZIAvAm8wfGiUAj0XjbNEvWLpoexPo2hT9tj9/ajnVsF
WBxNUZtpHlys41W8uPJWWs1LNLleTQrpW9cyXd8HKfj7/kwNjZ/t1AOCcfIo46bUZmX9EnEZaBEK
Del+gjTxjMHEeHj7ec7EHqM5DMM3ZRCUDk+WahetzyVVVoRSaHpt16t68hz8dUaT6eCFjvK5tTZR
IWKQeT+yZsfvbh1bN0NUaI0GKs4dDoC0uJq12rNUfuGxzux/WDsccHCK4ECfOnXHtauPiYPHUUub
wBgG+r2YPMdCj+kOWfqFoDgX72BAAGCzs/hwJw/WcfVWboXCFTfmgjXRjHAjGN34vtFyuuP/4+w8
ettW1jD8iwhw2LklVSzJJcVJnGyIJCdh723IX38fehXRggRf4CBnESCj4bSvvGVuMyQX5HBjl1za
iv+OunorVCexSbVz3M3QiHoutPrZbcP61/v3B70VNuFiFvem/U/PK+gI4QUeJtN4p5l1vg9aJfgx
ybn/e32oi/NZRJpQIwVXvjZZmNpYL6ioiJOmiIEw2TT9IBjmGzfgpZ2xmB8semfgjddrBZ47LSYb
585mUPPt3JnhIaHyHfuLYcbg1dqEyvw7J0bXmZ4rIBf4m3RFVwulpQGxSYgPjIjzdp91lCvdphY3
Lt03n28ZBb4v0HzQGhB+z09Xa8gIELVL1zXLo53Ih9ongE/fh1N97SMvS8Q5JniA/3U+Cv46RZku
o4wR1jqRqBovb5L+/xnFcAAO8DIC+FwO3D8hnxM6nV2VpnFqhay3WVapWL9Y5eHd64LCM+A3GPXA
IdayLSZxfKrPwj7FoLo3Vprm/pC52Y25rPEfyycDTgz6CHCnCuxg9eYauSNdmkb2aShM7ZPe5Dhq
VrNLcG6Ue9NBRz6aYWsUo6Ft3Sx29jXWOPspAZb+zvly8YLrB0FLJ5m+6eqHjHnSdC16kydhYVpe
d8NXzW6DG3fhm224DLKEyjz+r+SF86VLg7ysQ/wNTzWC/T7lUMWLbNzRr0/l0lMC+olYmcDJ4DSf
jzIVZUYbRIiTUqtk0DQWNkSd4daKzfLGU3Lpcsc3i4sJb2Ge49VQmkH5FLgKN6DQqH2Crj6ogT4d
U5hwT8zUobKbT3K4cWksb8Z51sHXW2BKr+Y2BLHnM9RKrv52xNzVSYWFEloz7qmOuqRYTRb0njnG
2ddCmwvNLwQp0o3RL0wayC6Bjquj5o6eyPnoWAJGcQCd8yTCpP0RIvRs7DTZhzsVFEXsN02uZn5l
WPWNcV/jjdW0cQfgyHDJaFCzVnu0agTeC6IdTrhqZs9xE6GhF1dBHG+l0Gt1X/Rt/T1HskSSiUUp
NAS3Lz8aZoGKkjItbNfECqHkRW6R3yEwaNK5140KQR7TnV7QW3Ep3TqiizatYbSfM+CoP5JYs34h
lEAvbSqmMvGaZAiDh7qMEKgKHdqLG6NXM+R76mn6qil1duwTyhybGQ7r5Ot5YPxSw9EcH8BGVKGn
Y7A2efqgNt8o4SrxJlOH8TswehJU6sOasWnCibLYHEZozAUpuFRfbabuPi/lJMEV29F3tI0oDZlO
hFByMeho4Rk1pcSM/FRu6GmF322RddkuwPgGfUgc6r9EQ9lT4Wa6ljeMI5KNutH+aAcjunPyhTCD
QFqB0pcM7M1ME/whY+MoJ4Q3tPShHhT3t1QC/aFCJMb220AZviBU0Vi7eCaKhsZmVkcCYtzAJtRw
Y/wEKuPFrWNqQVqfim+6lufdQaNJF/hjIaqPeerkiafiovIrbXU734vSoIjlqFiSeFUlxi+8VM4n
LFG65MGZikpQTs/Hp3FKK7HtFWjuWzrkuu51tAhvGVFcuKeIaUwyUoicOAatAt+4y2iT6hClE7bE
Lm7H5nmcWrbA9Yvq0kHiW7qLnwCXyBp35YQKsmbcD6dKDpTnIAHsEYnKPuTl0DyohQ2YAcX1GzHO
pfSX/WzDIgPwBfp6dXz1TNBdjQZ5yuDnHqbRzXZV0tS/9VGrtm3fpj7kGnXrNPr0QLfT2aGCGN65
emF+LNp8RFCrQiXAUUWFsvVcbgxrUP67/mFedTdXJ53bBWw2ZBs6gWtNJFsNq8xIa3kCnVV9V5VJ
e5ymMPylaF3jz0P8O9Gl4gc0PU5svXArR6N/dPPAPfTYD9HmcSx6bGrhh2Gp7a//uOX7vPltkCn5
WeBeAfadX39tbPNoxySwgEfEUzpW2qdQ1RYpBLV7iXS3enn3eAuUCZ8eAh70Sla33ihBrimVRihf
ZZiOaoWrg9sYg3s66EMJ/iwMb4C8LzygFNMI7BGLWgQlViNyo5gtybI4GUH3X5o6BfC1rN7kdpG8
u/KjsRFByC9UroUzff4tVS1vWWZhnLReONCEUlKwUspjPpedZ4OSuTHeW5AnQTaFn6W6RUYLWO18
QLMPSWppH5xMDZhDhd7Lz6pSqfwqVH08o1XErhKhYdMGSux7bOmyo1rpxa+ols03QHMlnQnlJq1+
geitthR4SAht6N1S8V2TZkcVyIg52MaJog4fO+rSrYUd1F83aeV33a7EVwlako50kT/hfNUhzN+a
wEVKvTg4o9481sGcpO8Po1h9oIWLbSTQhNWnKoe6waQtMk/pQMraFJTRbRFLjxbyLQL4hQ236Pwi
vwQTDK/z5T7+J6Rn5nrPG2ec6kD/rZqZdde75jejle2NqP7C2UVncilzMTVsjldzcmXoJCkKpKc5
nrWXpJqKB01LtzHo2u2cieDG0b0wr1c8/lK6WxKw1bwqlLr1AQbdyZHU7aKc7hsyKTOdTLW9kUlc
Gordww5a4Jdo9Jx/wjAwcgimxXjqJ3rueStNelZDtG1FcKt+svzq892qE+2SKuhUiRfs//lQcb98
txCPDyQezVNDO2IT131z45p9+ziySiqZJGUuqKZr83A5mAlKVPF0Ap7hflCpkzyHsGy/QqQ1vkcI
bT5XzkC79fple3FUuIPWskOI7JeT+s9OFHMR6aFqj6cMQX+M5ma1/dqjOfzDbIr8R2JXxd08JTCQ
rw974ZOi8QqZm9P2autwPiz24ZHZjkNPSbp1tqKrELnJm1t41be7H3gub/4iN7Aw57XVKM6I51bQ
of4HYXxb0wCnpUqr+JnbxPg0BsEtpfC3m1JH1ZU7hDobq7nWoA4HMfGQyOFkg6Dal51072CKtDtX
5uX3d39BdLbgdCGnw3Oyvq1cszcNpdG6Uzvn6t7EgsYfpWXcXR/lwhekiMIwwHBf3bjPv6AsQUo2
RTqf5qgVn0xDurtMG+J9YmBAO88VUPX3D7goHy2MDMoEa7b/VMJISUpnOmGMHDUepQ91HxhNsFGm
zDpUEYiI6wNe2InYJFMnp8y2/Lc6AOhFCSVGbPZU5WP4LJJhOg5x5dy4hy+AxRdBJ0aBacFxW/PI
ZGn2NID1iQbTCE+erOij2sMlc6NC+KGcjb0WR9puMcQ9hhrMr1YN3mlButwqCzickge9NKzCV4/B
gBaklSlyPg1cB4fJttXNlCNGHQFdf/9XJV9wMbUTBhju9e2su6GwR1Cpp6ArlU/FMHwmMG1uvDav
rmCrixkGy6IExiUCmWgVTbljHJKqWdMpbIdyP6lV/DkDPHFsHSf9YDaA9maJOoDtSAW0c2BuZFlp
yKpk/Z2k+zx4EVqdxwpkLZq4uvuiVel4N+pq8zGo6ORPSYbyyuJenZVaeINKdiEyQ1wDQiGxLkLJ
0FvPj1ZexTNavukI1UXSvceFfix9QMPJfzDIYZnDIQKNUSaBOj4NDRi0PbQw8Vc0YegcKPkE7aka
E6AjmjNaw+frp+LCuTctXiKiYhIb5OLOf9xg4f+RzMYEGdZCncqK670+AHqKbWQSk8DWbkTgFxKg
peGyiPmxORlyNSCqwnAT9Ww65TX4NASHUFECyU7n3a5k9VFLWgDXTerWHyYntkOoSGO514N0LO/b
KBC/FJAmf+jAA6ec5Oi+dPZIKeD9H4VoCiY8FyL6pqurAiiVwZvlTuj2xq6nDWHsCTk9T33abLVI
lP67h1s6Gg5GRFSfkDA7XwOshlQrAvl00majRqoeMe06DOIH3U3UT6LQxhvjXXi8qCKihYAK+iJl
tvz9P6FAODY98KhkOgkpc1+z5bQpwrj0QSnest65MNRCO4RCSeuBYHc1NTtRDNlGk3HCHLEiELVr
ANPNcFCKMboxqwv3Oy19LnaITXBe1zTHUQ20qgk04+TU6c92RiqBzqur/bq+VhdHeeU9U+FGoWq1
feFwWUFkkGaJSuvvdEoZD13T6M/XR3n72finnaWRvGBgjddD9M8KQQnIE2Cw+gkXoBS4SggHa8Eq
60Hm3KiavJ0QbkFgTSC7vAoRriakVp3ZY4GmnYoyhsVAExY98qa+QVty2VLnFzjtyOXgL0IWCxnv
fMtZkzoYvXQE7P7qmxNFDzBqH/GqaakNIvCVTXblddotkvqFuRFZUBzktV/iz1XqYBazIjP0mU9F
FpSbRrbTZhwsdXN9sZbfvpqbhWI2yfdCVOMVPJ+bARorLgQt60AaCbWE6hhb+oi6lpZR0RHbxHHe
21ujz8XdCbCEJ5GLew2YGROCBi1N3UMVu+MDVd9+kyMneONErRdtGcWlfgGoBNwEC3c+sRCIeiI0
7B9zmc7gLa2k+alBTHwqNK2ltqzM1lOpJcXBAH5J0bK7xal883TyC9j+9lI/QKpBWy8gFtxGUShZ
cLBLK+nBZunwUsMpNw4IsIN8bUO5d+BNPXT9WDwLvDdTSqjC+grWd4Q40ttPDXyfGwtOXLxa8tff
RXS3qLhaVFxW8UhpKTGKkyI4BFWvfDbhe3XeQM4XeImYe923UVJpjnZuIMCU4ZkHr6NNsUx3+r6G
MlYIKJ5ZG2IKCfTXiDZdZ8ToXMm+SnnlO7PzQ0XLrU2BfsnP1I3cz0oySnc/o8R7FJlJl7MHH155
SURnAG6SqzxEC/rFN4Fb1h7sDhVuRm/9zExhZciTx44FTdHogzviCfUAMcVwd2poJxqcVIALd4Fu
Kw+yDQPgtTbhE2jaqfyCi4CreX0yB4CA1QiSy4Aq1UaViogANyZz5qeBY2+EnrTlRldcE16aOlXi
kCdmdhfXevSpqXvxsTKq/lHLLLhB0kgdvy2r9E8lqFhRtZ8xWogzxH+2QaVkxiZz29KkZtWYECzi
3gVXUMXp58oIgDbOdVe6Xq7F3I4wZ/qlxtuNRxsF4hQHEYGgPiQQW3228iQe7p051mNfa43xSxTX
ZurnlaEh9x5W8XeljfvYszNN/HTMtnjQQ5guQPw1rNUGJ28EuWptSYjz0/zHDDP9oYjSCtkY3FD+
1hAHwIyX5vBQa7PI/NKqilObKUUKzBb7FL9LOoy5cBlzfLeYkhegk9WX2ZyCH1XQR1D3QiXbaRAu
gl1WkY/4QasXEQ4PoaN7qQPxrTJC0SNZDRRhg5bz9N2edfM/3KImrstgkIZvZSPo5NjW5M4dimDw
IFjAFaCZkn3MIsCPaae7H9oUP/StNDXlV6kG7uDBc9EhggxR9qXtIHt7et9NrS/LULSeAyQu3QjI
T09NVyX/SeAQL4bbw9XTg7ExN6VUsenuXKUPdt1sIKDo9F09+KJX5x/I3yCeCb67+SWgRiLFW8Xy
Sw4QDI2zpQO2CaQ9/5iQpUs8N2uznAiL0Bm3NJdKZR0N2rgj4dQzihRK+IFYcabPKTCg3DZlnkV+
r6flQ++k5bM0pAnXMZhmSBKBEg++EhXtz7CXkP/adMg+1FMzw9psRPSfWfbC3IIO1wNfb8bmvwz5
FLGxR0P/A868lHshlOIU4X5XbGO3bf6keR7+bcN0cQDANLj0RKKIb4kRlD/Mys0/F7zOkd8WmfYo
82J8gSnWPXcDzR/Yi0m60PXAIHEzpElFgG9KiG8NZ4KTI/PGi8tx/NwZjnafAKBoPHNq4bNWk63M
W5uVGHwnDxN9J9pamT1dlgAvFVgCX404zv6OqSH7LdBu9bF286nwW8coX8KgLmqPApnTHLCTdn45
te08GkYWfKYLCOmGspcO71PKvt3oep32fljJMcG9uk5DWh7AvO4xS8R0IgSJ/Kiqo1Q2auVqTzi0
cM3FUWN/twNlGra5ItKnvhHBvC0HfUjxsIoquWE1odgrbmE9BPSIvs+D/nsEQV7xyQpvTs1FxY59
9ZOak0z8SSvC1mtR+P8Qq3n4hfR8AGKulpri4WxQhjsF+Hxxb9Zh/AHGQQjjoA/y2gOsTNW6Rob1
pclU7c8wuEmzbYIy/DzFC9en0/M+hNs0hd8gJ5DPTGUEFCoyFMXw+t5lu+TCSZ6USEHMMLa68ItZ
xWYFvTQ2AP5mTfgtNKL2g0jZNJsidrFAzN0+e+mD2D10XMDddsi51DxhQbssLWlDRFHiqvQyM6u/
XI8z1qkaZ4AomrrCkitQeF09Og00rxyLXmiiznw/uZn1tbWichfpWn8oRGTfqAitw5rX4bA1XxRS
F+2E1esv+1HTwwBWqgDx+4Tvc3CfNUbwnJKhb5B9NaC3x/qt0sU6ZHsdFS6wu7D+gdqscpNETCMZ
uS6O9iy6Yw3Fa9dD9L2R4F0aBW0cYqelRkMr9DyykXVZtqqSiaNSBdCLk4L9INLsRmi9juKXuQB/
spYEGznfV/r7P1F8khkOCg6SBQPefIpcbfa5T8FPdmBe3rs3OMyo5oIMIa3GAOV8QlGEIOOi/nGw
GnPaj0rU/+jivPhdU5B/bKI0+Xt9vLebgxYhqBACIdiedNPOxxtzo4faLJCTgFP6K7e7dg8FoXww
oczo3tQ1iDOOIIpvpBFv1w2o4YIaXkpOGHhq58O62jgjjdm5BzPhdtCVRP6I0im+keO9XTdGAT3J
3Uymwiqej5IHsKukmiBlicsUxAvb9aIBrqSaJLdS/4sT+meo1Xek/ZvnKcXrg1XO0yZbcDxCz255
+74BYy3xKnI0i6ABRQ1aruczCqtU5DFeUwcrA77iqSC/HiQfrve4+xbNxUo1Y7+cKFB5mdHwTDgp
VCEfYXrjCbR4ld9ILS7M2wb0zdmgIgsoa5Uz8carpeOG7iGGwX1wJkd8zMpCuXHMX7fhv6kZ86at
TEtgcUwFFru6TSgaCkzkO/vgzh14lgAviXiXTTGeUHEt4o00rfFj0xUQU8zcQludKFJ/0lXArNRF
0vBXCdo08FXDxCEab2odnZQaNQKASLBhDiIz5Pt3+OK7S9L1Wu58zTz+uTMgGesRrkXOQalzYyPG
yd5MHQzA68f37eenJU1ah44IGSvb/Hw/xJRDeXwr8zCX8ejjUxf7caUFNxb5TS18uQB5OBCUhGoB
BHD1hCBDEJhOk2rHDNL2o64q8akG2PYlrWxS4zgMj6FrQrwi9r7TwqHeDGje3miMvz3MFF1BIJGX
Y2zPZX8+1RQvlGYpfx77AgZN4k7Bf22ch/5oKvnL9a96IV0FycBTSbK8tBrWGoapmiDLOk3q0UxV
zhBustMjZsmGN9oB6KluCO6UKk52mrDzY4r29720tMJH56R4cuu0fLT10vlz/UctR/v8CFB34VXg
G0ATeJOqFviLKJHdqEet7uVBrTNARnbjbtygohatwU+9Pt6F7w3NkpofdyfHz1ydbAv1wV6ByY1Q
bY6GvpsbXjfNyZaL7laZ9g3gh50FL4dmJqUyk4d2dXvip9Ib2IjKo1Ca9OTWNSJqgebuNclOA0kb
+9OU5FsAGtODNYDyCvBaR3aiHZ9DjCI2zWySU49h8lz2reFDTHRvHYFli68+P7cP/AyKn5QN15K+
XRIpGXyQ7ki+CVdVGtuhyj4rvfiroBfiYNBiNvJLGcF5VDrxoGAOuL2+IG/POu4J9H0RfseqEZD0
+QEoImCCXWSOxyqD2G/bMP5kAKLy+igXttlrrRJNV4qib8gAYF1lMuu1PM5G0H8w9Ln6SHQs/EaW
8S6dZnkjtro0q6UyhB2YsTwjq6UHWBeCc9TlsUxS5VmDeQjTNn2vStlydXE7AmGmDUL5adns/9zG
s0iqypQG1QVr7g+dWQ+7pmr7z9e/3YW5oK9KG5nkF+TaeoV6FIQ0ieLp0XQLcwO30vZLuMfv3weM
sqAbwLEvhcPzuag6no1JwArlpdX7VtpVu1aU78XWINBNpY4+oL2cSeCs56OUrakkOA71xxp1nQ0a
POrejo3C76mZ3Lhp3n42oEULT2jpqvHHamPnWZksshHaMejD4jjBPvXy3oxubLS39xkArkXbjVcE
INcaMoZ6zBindq8fK+LRh0HU4V4adb+vsdnav3cfMBSm4FRdqf5Dcz3/dti2ti7yJPpRGyJrM2hl
4SMBfguR8fakMoqmUYhf4AuI452PohsycIaJUbJGWBLxIBk/xbYofAzcaq9vyvjh+rQuPIuMaCO+
jdzf0mZc7TxDq6c2mFgomyrcUz222amIyukQlsCvphLVPzReFHwx0vipRm/8z5BPVAwh/f9Qxz49
mWOWfLrxm5Zn//xe5jMjhAFtBMn3N89iMnEjTlOrHdsiMj8UdPbuI7Xp9ma4lMfsyrG2TV3Lzag1
1kc8eyrfKLQk2mS6jjaU2onxsVKa6iUcIu0xLvT0s65L20Nyt900anaLjXvx5wLrM5cuOF9yFcXY
SupKiWTjMTXDcNN3evOd1875AL/S2muJafmtsmDTlfIWZPLSdgGLQOsdqBKFgNWmbA1zLDv0SY/E
x7bjEe0lxyTTGg9FDuMhq4fy4/WluTzgYglON5Qm8Wq3VM4M6Dx2tOMYjuohUxTFU3nov6VUznY6
knFfro936RqhQUSJg/gIh4HVBOsJm/peH7TjhILi0xC4Yme48a1DcOEa4ZYi/iTc5i1e55RIAyKX
ZOX6MYl4qvKuiXZgoSglj+67X5PlqgJqsPwPfMcq6Laws8gR6tWOaBBlx0yhcJ4nwy286YWvttDJ
GAYiNQyR1YY0q7zqAhVdCrO28l0Ul8nRRWnq7vraXNgLFBHACtBC5gJ5Q8hwyygo6KEdKTcZJ1LY
DM2RyrorUJ9DOa3ubugeXlils/FWr9dYF3NodpTYyrzrtkloTL5Q0DHoeywyrk/t0gdcqHj4WpAC
I9Z8fg2jbZ5gUReJIwVG6UeONviQAW6ZOlyaEOExPlpgugFbrZZJUjQlpMzFUeZ5DI58GIjNumFf
JNV7m628/HiZQOQmryfGWAfjCdIcUwxx6Th2XbNRES7xkhKlseuf7RWcsLq4OUMLiZsNAaVLP/9u
DRz31GlV9ahijW1tVKTof1Loa1ufi77eWR0G3X6DtMn3vK5Sk7qepaC8heun5lPcVh+p+JmLUs0Y
Tp4msglxSRgB0keCzzn0YVbXmy528t/GnCu/F24UciNBtUCER51/CENRZUNCQzcAX+25f39Qs0RN
RFEw58jbVrfRWPURFGnTOaZG72y6aYho/4y3BBcunCtOzLLtlsyEwtD5RzSMSp/VVHePijKh6kgf
iuvdrf0Jp9ZdXgXJjRDgwjaECUgCzo1AK2ONErNKxagAf9tHyaWyU1tl2I9WpPpja+k3roxLQy1Y
MeJ2QMNE0+dTi+nvj6YRO8eoafXdSDvDM+jy7QIz/3t9K14YiXWCsQu8GzjNGgMNZ0AOY+fqR3S4
oA71iPLyJiv3s3D6w/uHQrl7aYNT/CS9Op+UHSZT5dL7O6pj0f0oWtX1AohRP5Iytt+/AV+FOKAR
LFoGa1JGqNiWqkSZfezbLKGfqrnbjjT5Bgzswu3nEHXRtQNdAONkdYqHDuPAJqzVY9EW9s5CuxKh
SdTv3v3ZlkaJvUS5tOnX8htdO1qzobbqMQXSdTSEkm6zuDL2YTV32+tDXThReJxTX12KHg4IzPMV
cjP4cNCU1WOX5emdS09x6yKRsC3EgKh7av28PtzyEJ3fgg5Z3OJgwRXBqVoF8Z2Wa0pptyVlhWLY
gTlID6OmhttSUWn+cklLZLmohFwf9e2OhzgDjAaYFZgaeDvnk0wX04eE/uKxMKxyG6hG/bXI9fyb
jVTZjaHebpDFdYS0i1nSAV3n9+6otbQFq/zYkbQS8FY0Q1uEdq9P6M0oBDAoMyyizryO7MTzCZna
bLb9ZM3HKph76GBZdzLb5lZJ7O0ohHx0mtDOYE7O+vTiK1/Q3qyDY2BDdITmX6CCNhk3duByB5xt
iUXNBsAYwSXOBUzqfC66luBTmzTusS6hEMbu1MSek1jmBuJ/tm3Q+Mw8XS3yByvWrRtJ8pvdz9jA
7siTwZCRpaxi9mBRLDTLPDhOMXpteeg2niWab5pmPstOfLq+aG924etAEHdsxC6Y6GrRJtnW/aRL
52ijIvWkIiz2AbX1ZIeCYnPj3bqwcijUEWSg20FFV9POvylOr7h/wl07BiCnvSZWOt+AEndj5S5N
iECQBiHN90Uj5HwUhJ+5igPTPaZpIA8NN/09kprNZjSL4UaA+/qyr3YJ7BYDLNCyYG+6uuOcWOOA
CP1RTJG8q0OEQPtJZPedZoV/EVy37lBqyFBT0Kx7pMkWmVfX/WRHfeI7Wpo/BZ1rHgozjY60F2fT
Q3ALHUIEriMADkWze/dS08ukyLPUkuk2rvYVmKECk2bbPiqOMt2Zoq6OOr/nxWnG+f8Yii6tyQ62
ltbL6omVbYNaX1OzCND4N2E+2neAdvA7dKJbTARYAG/O6uJ9tVQfqFvrznpf4SwSgZEwuBFGe8Al
uSnVDqTzPKIlqS7Yg0KagSDDAQ2+4x2FUTxWTWOj3Fdqv2XajN8sOWS6V1lTkeyTIIgKv8Ow0PVm
JTY/BUmb08GCyj16CrihbxEycffw6vWCmHIKgqOIlBREeRAF3QbpbXP2zY7nGnHZyP4iocR9tCSm
XAtpsXziXpsQ+JZ1/lnrHIrnRRnFngRA/6hEoQDEpFYWkCktbwhXkf34CxCvegmqJm42FH9MQF4y
1B5FNBRPxqx090bupt+7XojUE0ieIJtc1Ga4UeJw+GqNlADQNezGb/SPqo+WYhc/Kqcxcm610P4b
h3mdbEf6Otpz5Yqy2MAtVks/S6bujl5/+6dwnc4F0+wq+HwBbMkOspiM7rj0QZ7G0mztTYaWQ+jl
WGFUfltXPQMaQ6F6cAai8E6Ci4EjhbvCXzvWFagDWSIBx5YxFbIJ0oNXjoMz7Cx1au4MK2015JFb
XffjWCofZw28vqcZirkB1xqPO73uzW+6mvXPEW0qcKKh/k1HUS0G4dR0+c5KYlFvwsZEqdlJtG6C
uu6qDznAF5rChdtpnovxQeu5XTk7mzAxkRu1ijD9hPRr0G6NngOJGJ7eIluutvg/9zWmLz7eMsF8
b9d6+t3qZnCASjqXz1ZixF8S0rk/owEXC8RYof1nI/NVbyIFb0Bo0Ja9s/W6eyxxBFzwirXlHDu9
qgEBDrpbb8PCqtwtqF1d/aiY2aJ2MUbqb6kpbDjXDJAbT4kR9H1dIIrt24UBqdPMdEgZeiSK4d0X
KIUVBJZILRaMzLrobCJRCm1OFCd0q5Gqtdj2mZdWDmZ5mo7xx/VL6W03HcwDUT8EMBj0BHyrMEgC
I6SWnzenuau0Z3WahUSMIwhsTyGg/k8DK/ZHm3kEN87MBwfRVUywMNPGAa5U5mgx3PpBb++ThbiI
NA0sat7E9ZMIZABQ+oSQcuOkprXp6UROmz5wrF+la6Wl70hVOSl9Bv1nSi0lOFD1tdV7I0Q/Edlz
oQ+elg+F3NIeJDm22wwVE5VHNtnpTqz9jCUexshEFNHPBruYZq9FTv8VOGn/K81GHcL6VKbRVoub
7Fc9dAnKjGEbfkBOFDkthPNT51NRooLezohZ847OIj8OgEq/1SScwSkLAzUhgzLrP7nh1uBVAV4o
+1gt9WSLfKiabofRAZuQNjkaE7WSls5RT9Lkg4074eBRTLT2+dC2ySYLQve3Sr0r9PrZLl9qS+Q9
fOJa9JvUtOsPsSjqH1k0wX7U4f/vUeOdKj/D8gThc1vP3O2sozLrTVnWpp5eqEqwt5yU7zQmbiPv
8Cww4ErXaIZ6wsmd+7YMMGtwuknfIzwLti0qgwRJz5R8wyeu7JID4r3F16qXmEwThiHx2kcZetcF
Fs82SN+2L33E9tGYpvKrfGhEboWbyhlLuSmn0ol8KkXG74EKYoi8vESLgt+vFHeh5H3xWjNrXK8O
krp8IBPFnjtvFCCnVuLKdO8iIvJBLlZWvhROAQdbr5UvUmJZuXE7xfnWsZI/MDeIIj+04rll2ZPm
OZxsrm5ypf5I5bSvH8KwGWheh2GNPYOu/krdYZyObhyE3b5wiqpfiFVdcRiEMoOCTalL30js36Q8
VE+pVBBjokCH9v0qvu1iFPRHsyxPbRcaAGbD9isBm3HXgOf1JQ4Hu5w/ihtn620EyKi4Ajs4WdEx
WffmZNdWQ+qaJRYl8bAr2B+f0BOublxgb+PnZZQljyMasEFlnEeAtB/0oDDbEpr8IhNCLUF9krHd
70DGDPe96G4hgi5cGFhTElqRgOuqufYlz4pe1pYa1SfE1KYTWOD8FOqz+9SmvXpj3S4OtShOkRsv
2IhVDK2rEukItMdP42DalOAwCZgTlU50h8Xo9Yvw4lB0anGSpqhlmquhmrxC1sWa6xNUPmyRzNKf
1RIH3QkkwPWRLmwL4AZwp2hp0dbSl836b2NYh/ueybg61aY5HHJrtrFHspT3ln14aJamxJLnv5ry
no+CkK+0IcuxLRIkbxuql57AjWWTQte98ekuTWhphSFSoFvg/Vfhr9DUJhgCpzpNvVCOMjach1K1
Xq5/tdeyznn2ARVyQWwQhtFMWmuPdWVG889oo1MRKG3uFWW+xAW6mD9bETYJwPwp5nhyNpNTnbYB
0r16Ez2neicqGnXFqN5J1y1QZimNQd1ipAaPQsMbB9zWWGXHGltsRL+xi9IJv6zkdxZY4w8zVMNj
lFOfpNmoYZlzfVIXzq4Jom5pUNDmfKOa0iBv0WrjFJ1wqul+62qke/ac5Z90cM2HKQZUdn28CyuF
lNliAYVMLVXw1SaXs9vO1mBGKD0kndeNvXhxc9e9UWC6NAo6ny7lEdJ5MqLzrefgWbbwQuJTkSjR
dhozrLVUNKqvz+XCnY5iDxxLbj/sxNZ1aNF16pBGHaNgHnKcBWGBZqUGCtvTUO002tJfaSncklG7
MLeFNQUmkpYSN9Kq+IjlaqxIKoInYRcOtkn6DLsipqx3Y2e8irycb3f6cC7lq6Uuwp5f3RK9MRlB
43ThCT+D2vDE0IXznRHU/eiHwozCjZnGifF5tLTwJRjbUPccpM1Q/56b/mtpZsO3ECMozDb6cX5A
Tr5x/HgMpeEViEpNd67IiJWK2qmeu2wKXEw+6Mt5/WDhIIWAuter+QJLn6X8jeBEH/nOODvfkfTW
XxLyq8HXImP8TIsvebCgAf4pBdmo16OF9IxRKLbcgkas9LpU6YA8unjYeiKtxuo+jNq52xRdmPyY
w8FqNyb53kAoIt38MazMeNyUdY/viVE4VuhbAXVDX9phl22SMh1+lX0+Wxs8ErTHRqudz9P/ODuP
5bhxLQw/EauYw5ad1JRkWc7jDWvsmSGYc3z6+0ErN7urWbobz8JTRgMEDg7O+YOoW3evzv38ZVJT
uIATSQ2S/5MW5TsTljcWLmGKB5YBW6Y71MCgi31O/d177p06i0n+PO21jJT4+2jl2kd1HDz7iHtA
8qBiyvaUVlHlPXh4pDh+18VW7A9qnxmHwiuWbmd4JbPpTS37rbaY2kMlca3mMZ6xePNJ6YoRB7w+
euGtWf7q51KBBeHFuuZjloBV+mxmNvGmiBfh22XT9xJbOH+0pyz6YE2d+YGf1GJwVXkQ/YsiMYlR
guXHPiVFMuX+ibqKRtTUiEUUG20kWekgXZ7bmvYBRspTEiiml5xiYVT+WOgmVgBzeBqyLaj0NcRT
Kk7LLjAgN12i8S7HE2Vdqi1KdYGbLM6jWXnNd7AVw++whnCUG5l+MJoyxbIgVJTU5wtEf1O4zjfK
WtcnmtaIBChIOQ4Dea3LX7GIxV2SKkoeESruj8lQL0883LYYxtfpBcVARDMlchnZ23W1OLZEy8Gr
9cCrvOjQhlgXdaE5ktM79ns/IxAdE8kgrkk4pddyPkkUoULXGkErIvN37szqh87ihME3znFnt8dv
97fNG8phFarYLGiS8YgECLFuRyclNhcKStWBQSb6QI2fkgyU2rNasVut3CuPeqvVpxpzjg9KbM+f
PKsI9zkWKi9aaPJSSvPyS9KXmxhPuWEvf5js8gJWJtMCu7bOVEOqBpLSmDxOiaF9W8LQ1riOSMH9
zDCNbNePSA4e4iXBKjOxe/PgOAPv7ElT+o8bayTvvNVPocIAsI30iPPlrHZZTh9hceoiejSy2GbG
Ipy/0RN3/7O6Kf+d56b+Hbx48YxZoTnAFRtxS3JUrDh8R+2NX7wwCQMezIWHcHCW31mC8N8eLsjc
74e8x/umULXORR1sGZzf93/79QEBpKFS15SYJ5SNVzcRToULFbglDNIiYRepdr2H/2JsXHg3RmF5
TMn3hzN09VhCWj9HZ6QIAzfMkf3Lw99qZL/TzpeqNZhM2npAGki7vPUpdEHvx9iuuIErsP+rjPCl
b2FxLrH3PSvKjT7llUUlNWfJw2cYys+0HFZ5ccrPUZGkCM9zXma8x8Mm2ZVNnr8kUZ/8h5Zt5tPk
DA8lBYtzB5l+3/aW+qJ7cxn5Gb436fGdX5ImI1GOPBgiPUu8CrhwsMPJm3vrLLIJQqRJ1G3GItyI
P1dfkvnSNiUBlLwJ5F0uA2qviND2ekDrOXy4QzOgtx0PypZI8K1RwIpLxVOptrEupI11FS0dqxkY
oTujSRdGu3DU+o3m1FWSSeyQEF5qg5hmXMkqV0YXqb1bRcyl009j5urSUibiDs7rfRzN2SEuzHaj
c/S2DS+ChRyVx44syhHD1dUKToJaqKU3URCDSte76auYvJ05Vh/h8gadhwxQNT6VyXjKpuqfAe1+
J0qxlGk/iH750FjmbjHSc9dbR4Tqzk0bjYcyxYKxcjaeE3IDr34nARbQDj+Rn7qmyHg53ixWMyQB
em6xoOA1WD+ryc5+TUgnHA0IAz87MiMMq3D13FikqwtVrpEDeBuNcNqva6wBCAB52Dk4VCm8Y7XE
6cFUKG03pR6+3j82N/IiTjKcLvpJOhWPVQBsLThQSx9GwSAQPnUw1YKFkeQAes34W2xiLbixrrd2
HaJjCE/wnuYFsLoswlCnkRfSJ+sRVwRiZHq+OqtH+Nqpj7dKkNfhe10N3qAUfwy52nJ2iVDyiDpw
EMf5jybX9MOcQupJ3WgrPbk+uIi6ImPK84Y3KDD8y/Awez0bo5hYzUVbzlkY/hzaqt9g7lzjhqUO
OokQeQa3Cjfu5Sh93Yyqa9VpkIzEWL82BV2eUbg14VXr/w01LxsPdIOF7etdnIw+lEeTR76Stbof
ayGixKTC9rOaAXja399PN7YuxgASEk5QIRVYrXWnqdKImmPDYyI6gEHxnnnS0Vfr7Ozf+0PdWGwe
4fLSNmg28OflMswmvKnMWJKgKHK02KDbH7o62aoI3hzFhigE5oL0b13opB1pcOKdJLDadN6b41S8
RHanvZfehkQlmjVUmEyKZry/L+cyVrYW5laRBLzI8Al22oGG+mht5CE3Djs9bviu3JAkI+rqEUSc
70Wj2GkgTLt+DoVqP6lTpDxMOla+vlDNceOKuTWgfBG48CsYd830pdkK01dN8wCgG2rQg2oRqVHC
BHneg1lOhuO7twSdJ9ripCRwmNf9nhadVy8udRGU7PtdvCCWNyep+f5lBK4iCSkUIGV76fJjVWVb
53MsL85Ri49Kq59TUxeHsKxfh4S+8f05vSE3VzeRJbErUCBswsqaoCIGZbANxLEDUemZeIiasX7B
8y/8FollCJZeiiOAcdJ+W42S9T4N1/EfXOcR0vCKqERE1ssK/ShrDfljscwIrWD72moPjNS+Sic5
tABaW413NNprLOyHut6FadXTM7UkXa/EwAds/dxNp16d1OwRcplq7ehZT/YealO9N7C9tA/trDm9
L5Iw/zkgyvvJ0rNs3rg9rjeUrBqBBgH/jp71+jTSso67xAm1YEx7Z6c4LfjTAiwob0IU1NFm39hQ
11Q6Xn80LcmqpW43HIPLb73EosM101uCuFQqc9cNdv4zrsO63FWRMU6+7oyV5bdKOWj72DArEzPh
VDeOfdd7EdBb4cguo15/1KvECI+pisOqoyd0vFNBDer+VrmOVfxY+ZgByEJB2V4VJ+O0r3ic8mMb
PLWeejd5botwem9NQa4INzgVUAmzWz+ZdL3r0INRliClHL23DZzdtd6ZNs7Y9T0iQb6SyUbJhoC1
ClWhXqJYU1t6kCa9ucfhtHpAy3d4kVCc93pFSToFwZBEmOICWfcqB4q1EmmRuTeDEUciP7bsfK+j
F7QxoxvXNuR5UgMkHICCETgut5ILHGKgb9kGpNu7XOnTU9KI/ZAWAawav0rFUXZT+9Z6phr0tETt
OZaHa/HyLbD4jX1CXYrnIqrBEtS6WtxK0YD/xl4NzIYEGxV1RENy473mMCwr1EoZs3iWydbT5XzJ
2VNt7vUGoQzb/d6QCe2mKHk3TYVRCAWEY6AOINL0y1FQZp/tJrWbAPayd4yUpjtAZo3ev+nprqID
S1puoy+2CgNgK0RjKGEd2K5wjoWrFeeypiZx//zeqBqi+0qvCUgusDrO8OVkPF10Vq4UTdBFVnjG
/qB8xp7axuk+yz4oeRuftKm3Ex+Vnei48Bx+VsYpfLj/K24cPYeaIfABkgSSzNXucIZmrjGqqAOs
IaydrYv8rNh2+KTpQ7LRyLuGjHDa5HFAoJgEnTTucsK1oZc6K1oHkTWjnlXke9As5s4Ikw/YsCpQ
xRMwmopGI6I2M2jTU4W+2th9vT/l6wPBW0/i/2RxxuFLX/4McuU6L2ejASdiRKes6eu9And6IwJc
X15vom0SiEOXjzNxOYpT44vt2FzkVhMplP1t92gIXUWaRxfP0dLGG5fXrVnRXOYBi8Ak7d9VwDHi
UVGjYQRSIuJ4XyB3sp8G09m/e+0Iz2jGS20aaB+rPUtjnKqTouRBn2fhzl0qlM460FL3R7nelBC3
IGxz0KXg3bp+rw2Kk2uZXgRWjyhAvMT6IbEx9xR4rW68r66HAtXAJcfbmwhJ5Lr8THHm9kgXqUSU
aTIUYGCxtXO7MTxQB9hULLwuMxAjpfGFJMDxylgNthjuYJngqwM1DoeP4EU0rMewerDLmn0ydMaX
KqzBAXqNa3+8v6TX24NGpixtSBlDubSX8wwLB4kpUfdsj8HAULvMX/PCtk73R7m1mlJPCKQ3NwGX
+eUoIxlUXGZ2H3id1z1Xk7nsTXeGXeOY9db75o13fpkqW7R4TJI1us6wuVfhhKJTZlpDPgBWrfR9
hmvMY5+Ch0C/WHWepUHAmSqyi9jW0AsfnT6k2+AEKF8jhKL+LdIJv2orJcB2lDKLo4nw+0YMuLEc
b/hiLNMINZzMy+WYJylcmQ5D0HQTABMzzU+DDfod66js0/2Vv/F9IdFR4QPzTjK4rrSYZV9O+qT2
AWKVxaFa3Mp3AAgf7o9yHdTe2uDYAhgEUApSlxPqcStb9IjQiZjqa4jBc1K0ob80xjHLUXS7P9it
KVHepqfFdcH1uBrMrNzeRdurCXBLM186JXRPlci34vTNUbCLgMshk4u1CkxWx2hY6loTuMs8f1rs
Ev9Bs+82ovOtnUBCwUsGqUkKM6sKemwuSwe2iVFqb9qlzvQdNcVk3zjz5/uLdj2QTSwzKPFCvyGf
Xg0E/xETdGTeAnDq2TmZl+GEuLN6xKl9iyR1vRnY0qS2yFjDokf79XIzKPQhJS68CaIpKo7oOE6+
baQA5rQlO3i92EKh3Zran+Otkj8U8xqU41lDbGSbbybCF35fJ+GXwbbzjY6HIdOey9iCRQRCYtJB
2AIgsUqLEkoksz4lLXypUm1+piAAPthGVntnlP68AoQ1LuQgkVtSlFRkyz8FTGQTMcMlTE8pj2qB
S3qCEXhvKupCHSQUHR11LU2enBJF6wMb33B3hpo75lF05vwtoqYi7ct771VDVwkMe27NP/S6EEEG
0zPzF9se/wrjQuV276viO87O+iRdwYT27oPH9evyapd2RMRV4/LD1qLNFvp6ecBnd09FJsa9IGzt
7+/U69owOGBKHdTZ6K5cEYLqUY+yQlRFkGuz8Xmm7PZRWnhHfjjY6ql31ex3Bbr72/1Rb2xaqMYY
PsJapBS+1mzDbaE1llgpAlrL2KoPCEAuQLQHclO/LbcYfjdSXhAI9JAoiSFwxiVwuZRRpldeXdoF
L9soe+K1iDMxqJuPlqdkpz6DFhc3qH4qCVS5rhN9kOLTTm28zIqNj3pz4jxoELp2eHGsiZrcDkXH
Y76gLVmrkZ+asfGJN2px6DNROuB1FXUjtZIpxeoMGTKq0kCTEMF1/FYGrDSs0EipprC4cVr8hZra
a1NYAIL7v1pkPnzdM4+jsby/ZicRW6SPslMtCxiXqx6qXaxbi8gC2xrEqViwpUsVrdj3KPMdEIGN
NvLV67yOZy+ZBXmPhA6snVd4mtHZwD8BbQ+tSHYN3Q7kB2f7Z0gdudxpRSpQGMaY6NOkzdnGjr6+
wBicC5JXHM8MgvHlZKcpCWE9GllgIMvyPQLp/qTl2bvF0sgbLaoIvLl55CNudDlKoTiLMJskD5RB
j/dNU1bPjTnOGyXkW3Mh7pgYacANugKXVG6ZuSOcnqAFsH7oQs14ioVZP7w/BkAQgBBLLgx6cLVi
kT2409AmVMaxAjup5pSftUZox4Q684PXpd5GpLtxcbExJHCaupOO0MHl2nVGuwh81oAjvYnL2ENW
+bkD1msOI/vL++cGGYNeohRrYrTLscYy5DKD8hPUtYLjYgVK5BjlYTER3az5jGAbQq33h7zx0SQN
kQcbRUiSidVyelQvugUybgB61tu7RuvtBRq47x+FhJOqDB1SuRVXBaYYeFqdgMcP0livfch348fB
ENZG6efGpfSWoAHjkgqiawRQ5CzqmDTknKrR5i/C0JRzr3bz84I/1Ae9VuMnFamP8/0FvLE/2BwS
r2ayw3iHXn4zLIi5BoeyDoBZDA/k7tYezluzL0Lz/c9dMmkDS2oAznyytRBg68SW3qlWGQyGGu5a
s/iNFZ8BwU2U79/08olApY4aF7XB1a5I9ClDuD2qAgTI88OATsApg1d2ypNui/l066Ox/VTyNfpp
WBxcrt9UCDF7kwktUnTjPu6c4cVBmQrSTVqmkb9o1XDMe7FVWL01LBxSrKJYT66a1bCaF+lQ57oy
kGd+rzRZtIud5mM3JjTZPHU+qlr5bkY4Km/cNMyUkVEzXa1qOSHkrKZzGZR6+pqh4LoT/exufLob
qQKXGcB+aq3SzmEVQ6y5QyQvZT2VscnPTTzTBXIV9Qmbr+zfNO7ERj/0RiWUvra0NKI6jTzr2gwO
JjfP6LKpAnssstkncGuvRjyoL5B7omyvVLMSP6TNCCWUgKafBzeeSh8v8i3wwI1Q9oamgoQMDuQK
iwMfzJri0a6Cvja0J9TenSdk5t9NhZdqyNJ1UYolSErD5X7Vy2RWBiw5OO+t91AbffFgN115uB9V
bm3PP0eRc/2DnTGXlRF7lV4FzhzZsw+IuD3YakINpMjMs5ghM48Qnrfe07eCGTkXJH+4vTKgXQ47
0PoPdXCUQSSfFog8gZ0uBlrclTmJrR7YrZ3qUFSW/jDU1dZZiYpsrxqrdB3iBMr9ZMDFTsVY+aLG
9LMmsd9Iom/sD44D/TCQOkTQ9cuogSuIw2Q5BsXkmcxtrveuEm81gW/MilodrxRWET1rY3Uf6Ebj
NGKohoBEqXlIBKBOu+7DfaIq+a5cNsGENz6Z9A3kGU9RHhia3El/7BSrA4ydVM1Ai5tEfcAx4KE1
4/zodrZ1vL8prxZQXnS4BnILIRPCk/ZyKNcdks7IFfOcofOXcdIN6yhUqNTvzRZW46w2fwbGup0b
l31e1+mjnQMLCJMu3DhiV3k/o0iuGq9kkGNXypiFUWCjShJ5Vp0it56q1FZfO3tqcbrWivZpMDsD
3HDUNF9nq0029uKtwaVKspT3QRxgXf6Er5EPy5CaZzdSix9WP2HEWDd2pu37ZPC8hyHRtYdpmLz+
IW/yvvr8/i/JjkHrSiop8DK4/JIqgtED6knGWfQCjUt1VnzLiP6f7whNipyFdwdV5dXWrF0Y64RR
48x7T+zMOLUOKJQaG7vlKlRyzmABSoQavGGgK+u5WKHjVU54tipVnOYocV4Md4LnnTdvdjViN2RJ
/+n+Al6dOjmoLMpjcAUDcY051CPdCCkEh2fPEtNnpeRsI9YozhCUt8ry18B2wjGJCkUWsOPkzqsJ
to2RNcZUOOfBroy/cRIcTiB10q9aYSnPShTlH8ImFc+o3JenrGqUUyJs+5R5eXVMPVX5Ngxa3J/G
2G43TtB1POCHsYP4fZSrkJG6XPmwn2NnIGM7V5jMHzORVB+X2d4Suryx1OBpZMNfgnkpkF6OMupm
27tD7JwFFaG/xKJ1Tz3l/3+XtNc3cpm34HxR9Xi7+VD3Qr9acghWO9YYHHfpKp2xBP7hdpYQ5jqA
I91urHDV9Uel0DtfBWHys4zU5sXC3HzaIZcVWjuK6brD/5FEz/i91MMeh2rxjWHyF7pYFRzo2Yt/
4ynS1jv+TXTlFqVBg80r9Al3vpqKYQtryEgTn61rhruC28KCBaiH36nyQK0Sed43PgYg1IESSAV+
B5xjqzB8nc+xBhKtBxuGvBzYwWq9LY+dkhr2eVF6NJ0daiNf+26uEr+3jO7oemn+wK1mPmtinH4t
ml4vaIzq0f7+Cbu1uXgQgK2VQHwyrcufkRg9JLccgzCBCZDU0khguI1iY5RrqAezlX1XZKF0dJrW
1+eUxf0Ywdc+Lxrng2qU0ftlXjf4qsTFUWTt9CWEdQ6cqPJeEIhOZ3zrGwzeF133dR56ASgf8c/7
5y4VkBAGlsFzXXjMskTVxgxnVz0Gsa6XjX5oxveX5Jm6S+jiLYmuPMCpyxUeskzEnjXj0AkQdmcs
NTp6tdvtkt7bSppvbiquOrRi6PjRvFsV9WZrgWNT4AbaZIPT+nkJQ3IeZyvoBhUvrzaydtowF7Bz
XM/vUxeNBKd32of763ojlEihfHJOCBGU+la/QgFRWdVhQR/Aqc0f+AcMn5zZQ+oANFj8/f5YV3mg
JPtIZWdGxKJgPdachbiC0eohWWo69M1c7YA8spn6ojOsnblkw7u14hhRGrXAgEK/DYjN5fc09DFq
PUQhASkhexNZdf/QpeEPfIrerVDISBBegQwhYgn2ZDUSAhKRi4eZch6nDr9tpCAUOOqDoeAwtGj/
x0eTlW+ACzzTOaOX0yIbcuYl05Uzam7GSxcW46EwBvM1Ratl40K7tT/kDcPFDuQd7/LLoczcFkpt
elEwYfb46ChmfBp5xB5CjLk3As+NoUj+iK9UH7ja16W+Tna88zyLgkTKu0wKEk06qqD7puzrjQTp
1lA8uvEzAHFIhUr+/R8vBGMc4SJ7iwjUWaseZncxn1yxeM8uANKNtFYu0Or+pLwnUyK4yUTV1caI
XavSEzuKg37Au9lthHNCZaTW/UpVxs+dWpZ/AwcVwy6c+uGrEN5WieU6r6YsDNvHeuvYENYu59pL
y4QltONgXrrw6EgCrzARCEOEaz8rDEeGsSOhsQ/vPu2OLCahR46MDeCay3GtgjS+V8rwXGVt8ncS
NeaTkmjZhyxb3I8GigUbmcqNb+oAQqfPhykCvdr1PLWhV8KuV85Q4H7qcR1jS9oJctBEOd2fmbzu
15+UF4KkVXIK0SC6nBmvoAiWGtx2rXUXb28anVc/LJ6Xo4KTGfqX0msW2H/cjH/dH/gt0bgaGXCd
XE/Z8FslIqLpnHAkdw0mO9X3I4jpw6L1SACWQ7jPEv131oevxG/koeYXFBgOjqsckIwEl6OJ4rhY
cYHfZjQcIx39Za/w4o2PcGu3UxzVJDeLrfZ26f1xsHg+lqYxGgRcr9GCLBLm38VoZN/tflBP0eDV
vovizSNMrfC1ihHxub9AN24YIE+0p8CnyEbIKjHOOQaGWrPn2latdpyK7BNue+0TyjXp99LKxbd3
j+fQ/+B8U+hj062iY+5imMVjLzznKv5OBTLgB5j+6UvijsXGppMxffXp/xxqDWxs8YNN0Y4Iz2OG
0ZFbzciHoef3/hjMKDzDeVlRU1/jOrxyIgAnjOJoXfQ65aq7XxSl/DhPeN7eX7trdDo1Wfw3IAHx
zUhAVpu5oHhfdHoRnpNFqc76FJb/QqHDVrWr6w78U4Iu+JwsJ0r8JQ+Mpn4oc3c5YUXfYWfaO+Ic
p7r+GFap6Segj785UeO93v+RN4InsAnEIKkiyftvtaFUYY+NqkzhmZ9zNEsQDWNZvjrTGKi4GtHv
DV/KTmw0bW5FMnh78HXIXUCDrXZVz1pFNVq651ngQNobhf0pBhbx5CSN+f8MRb0FlDMPCj7HZShr
KZN5UFmUMz3Xr7aVQrQCynfs9HDrGrqV7xKyJMoKhU9q/qukZRnVocOMLCQ+68shHvPlWSuAJBZO
DjnQjLoX1S27h1DU09Edk/mhHeHz3f+ctw6RlFmRJCLsRdbc1MmLqqpG9+tcO6jZcS2He8j3W0bO
N6IQlC5IUZLjBjpjdROpZQb9MnW9c+bMAF/odlcPLU3OQ2lwjvYIgJYbn/HWvJAWBwshU0Kuv8vP
2IdDApa8hnMJAHqPPyEuUELZ4tzemhdSsPIhjBYHDKXLUaDtFPMCxPs8hjCg6TqnT6ozpOcpr+PP
iT0o709zucZhluEXzWKuJV1QsZySCmDYGR3D8UeUUuUpeWS+jggFbUTXW0cOrjJVB3SzNNbxcmpx
XTauYjvKuTbn8smu0uKHg5XIHueIraFufStuCwiG3Bw8MVe7o0WtFO3PNIK1H9tBL+I2sLJiC410
cxSuYbJbaF68Zi8nhOdQZRQIQAQjxj27sjfE37Bp0i/3z5MM0atLCW4hQ6hk7sgWrZJbtUCND4MI
+2wWzvLUKp53cJpeoKhfmuNrlyHiRj6Qbx2wq6/Fa5X7CRKpHPuKSBXWnUjNfELNJRmc/VRHxkOi
VO6hsPNlY2NcraN8GLMvOKQwJ4hdl+vIMyUJS6E0j242Oc+Gh4BNXY1bVMPr4Ch9D2hX8DYG5wjk
/XIYe0SFOB2i5jHMNA0nXQR4qt0s9DrGOirPJroYlfEBo9xkoAA/6IDvzTbaF6ar/PfOT8ovIXeT
TCxi9VXtuKM072GczC+xrbHfkwVPOFdpqfOSzI2YTkbieEDxYxttwfsjX+WOtO8lAxmonkNWsEaT
e2VFDrCo7SOwePQf40TVEXl0Ru3gzrr+0LpteLTU3P7PTFvFOba5a27AJK8/Ns1LDwYFMZvcdV3+
qeK+CRuzLB61ovJ+g9A3P6cwOTbC2jXQm+qaLGJRu0XvARmUy48dc7lXUT0Vj0bZNR+9MjQOjTrW
34HcGL6di8QjyZkH0gtq+H/Ptsvj0NNwj5p7pzvafQmRIFWaJ3DgOTSrzNlYhhu7kScGSTx5LWEK
qYzLH2iMmdaqVlQ+CriQiBhgGr+HFJ5+rgS/wgJ/8NdAG/PDhK/A06yL8QSQ690Jr8PTUSIgpLgc
t6i8jf54SqQuBvKuqMrHru2WFyvt3aBvYuu9CK23Ud7c7d4Iges7DR31cu668jFRnHrftEr+3Agj
2d/f2te4STkMvUgKKW/eBasnIxXVXhvFWD6mljZ/ckUidvMQK0FVjhzlpRxO2dBGL5aHwFJtmuOX
POrHh4FX5rvjmZQ74tXKFQ4bzF4Fmq7S9HwerPSR4r2NPjIijj81q+q+35/wjZMEzx9QB3g0QE7X
XDBeGGiaZI9O1lHVt2sPaZpNL9Lre4As6w2PCTaS5vHq+klCN63cuMge0wJ3VR/SpfaSTbMF7bfI
pp/3p3RrMBQv+ZDSc5EAcbkfs1TtrHlBjKaYdecruFblmWzMexirZdg4gLdWj8hAI4QMEuL06vyF
YLXHavTKRw/BbWPu6p3iQg28P5+rbE4KdNBIgCsgqwlrkOfgFqlT2nn12FId/m1GtnbspmL6L1mW
aK+abMn7470xUS+SBQYEF01NiBScCr5zuYBz5DrYxYjsMcR9TAHL72kTEmZkKbt0NtLCR6kOMUwz
LpynKtQ93NuzBQugfBxbhKuEaB3clBCtiUw0Bf1lpgcItwnJ710zptY/czL0QCW62vtRU3EP6ma0
HoZm7OK9ptUNUn1R6KS+WU9hQCulRjSgHZOX3u1pjWbCpGw7l4vxd1IOsE0w9wopDWZq/UHPaC6i
0ZB6iEEreRztGzQjEz8drMTcR11fnuux7mqQ3nEF2a9b+nlfjvX02W4NPToZ49D+NKQ4nC/AljW+
2o9uikuyUMdzP3qAWzOUWytEtpux991BrTR/qkUM9Scc64jYmxe/8nEI89e2dypx3vgyLPzqw0BM
xNoWrQOWbi0+aTbIuIsYmdCKSwtFeGjzjpPmtNU2lexuHCIK5ZIBL2V8wQxd7gGFx4UYYZ0/qn3i
HLwK0oHVqZBFzS3+4LUsqUP0ocGCfDbZ9hU0kOahOi4tQ1k8S/ct/NeHYcrsQ9j0aoCatxvUyhL9
dnuhfbK8sDnopWl+itC4+1m5rbbLy0FvUSFIogdUYdMXVLzyXZHkjt+XXUZyu4gnyAt9sKB8ezCd
1PgHoQPz4/1vc+OU0sCnF4WvM6tmy1Dxxy1oY27rFVLCNVIsg7RAS/dz1SGLHIbmrkqyH/eHu/V9
gPfzaWiqO+yHy+GaTNGgJKsEOR2ds8nIBr+sXfWohOUWcf26mOmASUNJDaoiEQhO9+VYBq/WxWqa
9tGsuP99N3LmdN92hfcpWhatPbhl1ZVnlzjY+5U3uSfVE/Po8zpV93oNwhPL8zB1dp3Th588NHh+
tzDUqSQtWnPoraTuN27xG98CeWCY9lKAhOt8dQOUYe4MVdc0j0npTv/RtDPQqBkQ7iNyqctzVDhb
ecN1SmyCSeFEUrCgM7Imji7sr3auC/UxmhrtgPoQjgDjMA//ahPd730OGvopQz3sHM/OGGh22NbH
+xtCBuVVbJCUIS49PhMthNWcQ7iXUsZOfbQ6Z28YrXp0RfsxMdP/rCJLjyAAtiAyOFhfj8l1BKcD
EiSdoPXbFfXFpihsxhQiw3ui7mLwVAR9fXmKMmHU+8rGkPaUshNOTiFCNmrkWiGS0AYmdXndkdgs
YLg5ve00Wv4Aps2Dg2LF/yA+l57zop4n37RF+EGxkyk5qYU9f1+wX8r8cKLGVts4ZlBGQUfBn9W8
eCWkL5+iNO8/oaHew9NqkQIwrLiij4J5HNtgdJSBm8ptv5hWPoM6m+RPz/RxeLUHb/inMqIF7w84
zZ8tQcXRr5dy/JHpWfLTSUKxfBptJUm5dcL0cwEu/cc8muIDnCr3S93q3S87MqtkV6Vj8lxoUaIc
mj70fi1pZcc7Y4gi9MWLafi3iZx29HM0Uz7NaQ4MxzbDz3D/W/T/rcX8FUGl5YpVNeVRTeLwb6H2
Re8PYgamqoVRjmB/Mg65P2XUqnxa39bXyourfF810fDFED1a+SA0Mr+PBYsDKwEQRBPDeAKuwVKh
S9tgbLFoTosfUu5RzXVppeu7uGmWly53+n955zoA3puie3FUJQoPtlWO/SkdQ9Ee+2Jy+12T5i2f
rWy90R9grHV7R4TaiXsV1ZF8ctCxTBKDTnndjssu4QeN6OWMeAmE7TD+o+QD3Syusbx5tqI8nV6w
HCibU9gj/7/r1STj8g1Nd9nxtlZ17vTeK05iAFIKMLGO2FUoZ+c7OHPZT3dEf9w3Us35kKUjujJg
z5i/NtktyvyLGx8SK9V+kp7kM+/xxO523OJduevrKq52mlul2iEf3KTeT8Zg5btuLPKnNjPsch/i
yIASr94p//GwZ7JtHCo25PpSj3cinMzfMAPz3FdCXQ2fxDIq7m7gP71ftHb7SxKBhF/1id4fQD5l
uh/GSWH71OSUZ2dK5/iIaNgQHhNFi34BlLc7ycya1R0fDyVh1Qj5xxGF6fCEc+c6xjTQHL4lyHON
u55slw2rDZhGxCV6+X5YzWFyBgbTfUI/OvuZuk76z7CM1uCTWPXZRn56IwmmEkCugEwj3I9137KW
ICdV69XHBobbrvZE8hSWmxH2xoUHBcNEkQ4iOxFOxvw/7ld0NUdvHszlkeJPeeDdu+wz1C73laO1
G6H05lDgYCny8PoB5ng5VGkYy9wuufrocnc95yViS17azg+Rh//B+6O2VMqiFAwC4ErKDb1S0ZLB
L4+6ntdBRgthH7rqcAiLbPjlpC4crtmq/74/6I35gZ2hVEsfzJZAqcv5VSX1/YXg9pioavVaKEB+
fUpY5fdobraA0tcgJYeCHGUqWSDgmlgz8x3uiC5v1fkRg5+w9U1uDEIcrhuOvyx5M+/gRCkvi2bF
CGS7S7T4MWys//By0WZ/4FL93BEC/jOztlA2vvP1xgUJKeFDABMlIX6VQ+VdFLULuSWXdl3+sNDP
DtAitAf//nLL5by8meHzyMmzoyQMclVFml0ni6LI7R9bDOB3pkknuizzwq/4vvtKEMTvj3djWoxH
Ho2SlOwPrjIBNUUYo6Ek96iGXDG1MMQhwR/xcH8UCvu35oUGGvUxJCVIO1bbCHnFmZ5q81jRR553
uj4qAaV4/LM0JcnKw8ylTsd79JL2OdVFFHTOlKCKYIdWv7eaMM53gISzau9Z3TQdrUnTH01rGpIj
wFTnS2Hm+tcWfVJnr2ZVu/hWkoQ07ttOb/cR6FC8c9rS+eqYTYUceRXTwZlSbVL3kVqH1S72zPK3
HdWV6g9j76aHulTErzAcqNK1hlt90Z051HeKWnnzsXYcRfOrrp+qnY3BZ7tLJ8Wd/sfeeS3HjaRp
+1Ym+hy98GZjZw5gqkiWRCeJoniCoCgJ3iUS9ur/B1L/u2KRwdqe442JUEy3mkwA6T7zmkhihv0w
FImaEkpUeuXnmQ2Oca5H/BKkZolbp9Sm25oUlzRzGQxjV4u5z3nLwrisuGpnnHAAZoe6MpSPbpL1
D6We9kU0rBgl+WNuuvgBmV5RhpJGzRJIopTat2bXvu2wsyoCWWWTPCSLQoEvLjO38EeeLIPWiSfp
VeGtQv/AR4fooBS2/Dannq7s+zTtnpZKZo9JK4bGt0UiaOnPlSQGiztH9UEoIOLsbHk72irJhAGa
0TQByi31zdSC8AloiQxlUGCNguDK0CqHVDOXTwpImK+TZk1nZrskic9tNHyZiZf0XTrgCDjUUil3
XmYxBalY0UpTJlUdkLL20AnWVumpUcqCcvbZNEqUfxJFWw9zUWzJg0SaOZzAMD7FpZ71KDevCEva
VdmfqcYwiBDwZvOttkQ2+qUtSUaGzCxvuVcHEanoXn1sM9t4ZFV1eohMh6IH8IuLOrCNlWRZQzub
P4vRQ2ZFGYmI3t4T24FxvNNpeNCVB829aRQ83xGDOWtS89LpINJsDlPKJudkU3nnJ2PShGkZr9dT
LDL8Lv+NIixAPcCmGgwYJuZYbEs45aThQTQdprrTfCCvSaB28hT0/5WjDHY/sf52lL2sd40o5nuF
7spDbcTZO6gJ4sbYaiB5tZQhOGd54np85SijggfogBsfnPxx3VBd3UlLi2yASJFbl+s0KZWfuXH7
t2vLlBZADQCkAB3Cqz2fN6VIxrE18uGwLnF5WI0NtmCi7/z26vipWXe0PLb+G92w7b4HpPx8mM51
RN836XBAwX42Ag+6xCVygKbwUfh1hA/jeD64yiAe1KYWRJ2zTgDADqgSX3FK+0tfOvE9eC1z8E2l
E7ADltS80ypC2mC1EJbxVzKSOjDVxslg1q/5kx6LtD83sVZ8qPUuzyJcN9YynKRCNtzHC/lIPQ1T
7Of4JORh3IPupjw2iCEqnQn3CJl3iKUrY3KVmJV7NamFfBrKNf5hDl2xYyF2vQ+7OFt26YgLjJ9k
mVeGroperK8PKwZAXHGDh4ME5YCAEHLAQAMW2ima7stcdMPBgFf4yV0iqjn6uJhu9WWqykPaeT1W
HoPSY1ST5ed9qusRilLVj9oU7oe35/RlKMWooLyJbzYQ1bFMoejqshuFwYYwi/hjujj9O3zkrfcw
KecT0cqrL7gRkGmm0hE47rrhb1TY3jrLA2mmne90UvsbE5G/GzSkPUqcXrNlNaeqc6+9IHw6MMd8
V0B7RxXuvDCmIo4VeWgp08x+rLbx+1U3yk9KYun7tz/maxEFCRslQPjP5Lfm8T5MREkbl9vONVpr
DmY3Nv2ROn8w2JUSdEm9tL5iDL2fq0m34/pQr+UyF+8HIuhAz1VvF3djd1YMmfpAOUuhFlFWVxgB
zGdOoXtfzXJI3nfY8904dlq9Y29oF11rVidm6pVvRg1oE8eEiIyYwFEAZthj5g6rHA8mzjEH8tLi
jJRsvhBNkp69/cleWRQbCncDFxNgUw98vupVgSPkpA/jQdfa/o4iRFmGpINUB1TqdXYRK2Flamib
vz3sK/cA5R5EaZEqBMRyDPJPPVsuuZzGw6CCW7QEpQA37quD3ajjp2Jq3BOv+ZLcwhr2vF/HMzi0
44qepPuQuaU5HpKmV7/qubVy1imNnQdaM5nvBLj/x8yU/W3Zrmsw4co6LoX7tBUcKHI06Ef52H7W
XwrTGz8NcdYnEayI4U7YY3uJtTuu0x3Y37sqjYc2mmO7u5hWrbmSmaJ8FLKPL6WWyjvkK8unzHaE
7mtCubMzKgVkvFrV7JYaPmXw9md+ef1xJm6Ns02/kDTl6ExznTktzbWYDo3iOdiv1in9Zf2UIdPL
ydzQ3AB4NtQ4uJrt73/LrBN7kKpRucWhrMYdvf0WYsPU3yXS0s8b2hAnXurlkkWHigYToG4gQ4g3
HA1Xl60F3j4/DHE6c73Mu1yNW5CxZennsfYJ4MApGMorSShhBPrzW50S0tFx4yQpcLVqbKc8tIhD
l4E9pHO+XboQCGFyrMVOJyd+7JKp+t6RFHa+ifjwPXwqJM/1eoJDhd2lMkQ0S4a/7f0GTwgMPcxv
OvGbnc/z7+EWAO4ooEs8DkdqGpCytpLjqR378qs/H+Wor62VmCypC0crl7i7HyplycnBkuKgky+A
9BvG3eQN1f7tBfwKgoKbil46yAAmnbPi+cvhTJ2Nws7kYRgQ1M2J2W80Ya/hqDTVuUuz/Z1tpjXI
0Xw6N6SjnXVutnxWB80OxlGV+14drEPpFd513Gbliad7eU5vD0deDiDqJyXk+cN5vO/sOKk8FOCU
ANzrFhrD6hB5pfjbkv1MMjNM8LyVATD5eT6Uo8zVujitPDQERviMyZky73BSR3o77p9HmAxDi/gn
BHbbYM+HqWtD75Oa+Nwk8QypRsafazqdV9k4N2hE5Gjjxp6M6IrodNbGPFL6af4kervYg3Xr/o3v
i9Efc0/1h0LB9v1/O1j6RJHkshrJa7oqBzhp4zWGimI3o0994sp9eVLSIQf8C4sBNxNipOdDCUH2
j5cIm6g3pM9/1QdOM+fR28v55UkJkwDAKI3KLd477vLobi6qWONip96dnZHmD75BPSsUoBKjrl/7
E/nkqfGONm2DnFI6kJscFquUdxBthtBcBuRjW+X9rC+nRAZeAb+wdADlU6/iRqD9//wrjrgI963j
DQfoOEin4JHX+E6qV2dt36Z3cd3PlD7S2dn3k12/G2anPqBCLgJVDsMp2t0rmxNINR21TRH5paJn
n8SZ5jQWVTNaP36ilOs75FRRmBzEKSOclyxlQijg25YHWdOCqbWtrt8WqhTe2Eg3lodY6ZyPBXT6
LOh7gUW7I6RNYyvPlg9uhSF5oAxLdac47niHPAnKk4VBWSmYW86zaCHnwYaPYv8pH67tmDza1yio
IaYF558G8zG5q66c2RhWSoh2Yjnv9HLJLb+DA3hRGd0YaKUm9lgpicAatfXD22v+lZ2F/xI0DWzm
sLn+ecL/9m1MVK81bsTxoFRklklcGXu9k6eSm1dHoYUAqZN+LZTD5zNgN9VSaH08HlLUE8JSjM3e
muPixP59ZU2BhqZNu2EjYZgczTMufGUdb/vJKhHaNJL8i7kIJ7Ro/ZwIcl55H0YihUE3CqLcsVxx
7CTaZNJAO0wrFlH11I6hxLX6xCgvL3WXsgXZJ39gcnJ8wC48uOrWnHocf5xCs6mFUAdwjDKWNaCR
IvfZqpzSSH5tUEjtfERyNOoyR/GKpESftzl5qAL6adcPSwrUtGnDbF6mC2Oq7FtRKOoJ3PzLmYO1
g94FGBHOJe6U5+sDkF2XQ2XCMVmZP8gWobZOb+7xhshODPSikc/hxyCw4Hg79POPjsCmXZalrHQL
6wcxfolla6AeVaEno5e98jHDaL7YtVXpXOZIpbxLe6UL395vL94Ucu9WSACCCHDhRbegUyigQiDv
Dn1XuL4ojDUUem8EOQH1ieXzYpEylL7BJAwwRYx59K6xqniD4iTdQXpTGSSzowXrhFP7334h8AiI
8iAgBaH4p1XXbwfIRMNy8pQ6OziqtHdQy24d3NUjmSYf3x7oJU6F1iBzRvVg60Yievl8kYwVnkCx
mScHvQA1hL1q6rS4Wc3IHjTz0tQBvqIl5fN1KZLdYrjLlbd0yx3aXdlVZoxjiT17g3Gc2VVOhdvG
kHyzmnHZKJiNY8JlRyDj7O1nfrGZtmVNxxJgDXsY+tLzRy6weszMxFUuFhAJj2hQ9QoupnZ2SE05
XeFol9lBq3bj37X+4kgHo7zRXhianu3zYW1vQpakSbJDaVg1KkliCNqs7iL8ustTuKgXVZ0NEQOZ
iLIOZ+8G9Ho+2BwnczqZq0HckpePGVSLm7Weycj1xMLL3Su1Mj9b1iW5iOEVjQH42rW678e1u9V6
oSs3Bpo65vWQJdl5kSlV66v6YtehZVbWhAKO0hmUSj3FC3L0PiWyqqoj/bhQ++8oX8ZXk5WDBlAr
iHl+riwLEMUKQTGgAn1u0f9xEox9iypXw7UdW/ud9Bptwy0IMjEnNtviQlpJcZMIx6mDYmxivFbs
3BC7HlVdFPybdQznZOqsg7f0y51HNK2FSmfHP/pRX24x3MZ+V5OkOb1c8FfzYm1G8gjzwIe6HRX1
PK2QP2FD5KYInCyxSn/UhmwIUt0urQBT+OZsitUY65ykC9k3xtfKzKtN16MQ72K9TPQgKas2DqAE
WTPSi5hj7UYYTDjWrBkYjmoe3QucOpOvtGI8a5fYU5uR0sLvCsp+seKzYlXAamSUii5rJ6PZRrzR
9WFnrfaVFXerPPPMVa6BZYIoiOxsyD+7TdH2Z+CwbXW3aGWLG2Q/yPrWHPK2jwDBJXeKOoBOFPgR
8EqFOqihatAL45uLPgO6klpfY2+K2WAQgFFNKM1c892+aTouZz19KmES4DqEbwp6XsqKrWdcyelL
WVU9liZejxvPMlvKZ6Mq3J2+9tp9h7TItFuwBL5ShVIpuzKryg/YpPW7JbPcXbFUahpOCNFe86XN
By3r9Ytu6Jxz3Zu8aBw0ceNNU/2JLNnceX1e3dRyBlTvOJ+Wta15PFRj7hZbH/sA4T2WDrQalN0X
8ztiRxw06iq/OMiOPbQOEGSBeV+xwzWdYmSj18OXWrfTdae4E97pbZqln6tU5k8UzmfP13MOuLBu
HQFJeWipU6CiDUgodY05WHSRmviXViC0O2QqmlCve7fCwNCwe7+YdPG920pU8Gnlj5YNTq6wFs2X
1U3Tz7RgG364gGwUGU0cZ76Cqf1174kRC7e1+0JPVX80ccz7wgdLClrzq/XByDO3jgq9mcDDlpVR
hWB0cjtIO808jGueeEEW6/peWxKtQeZEzDWTNS2xb/YebW1U+WV+01JgIYQuTFX6rQtfq+uX9sx2
WrWMKqTpHyuv3aa9aYoZBoMYXN/OlY65boDgB6Xr1st5DEsOzM+gikfF7srPYvVkE5LwkaEsCgXP
vQFF8bqUWSn8bgFBE3Qi7mnprnk1B7k2b997lkN+XoPI0wO3dpOnrMg0Ga0YGCcB8c74SeMwqTBo
jcfLRDHrL9bQiXoHLyr5kGVr7QYJaEXvsgUdfOkl3XLQK0Ob/BS8ko55ozfbfu1hqe67Vr7MkYXv
/YFUErmMPk6K9xOR0QobeKIvPpoNmJ7OHIu7dEafEq+eTBYXZLF9lhPcW0grWIthRi2bcAikVg7n
hd7bOQyqWb8VLgrkgSx1+YQfoDWgaJYi4ZMIYqJdzyt5e0+R3RyRM5Uy1Fon/cBGHNSzlVb1ZW9n
FWdigqCBjx34cG0u8TKFFS/l+X2/9GbQLbHrz3k6jbuW7Cj1rS53u2jOLbxLWkgnflNM7Rw50lg7
X05zjphz7Ca67wLUtqOF0xE5bdm7JtJAqTYCfcpbtsHA6eu7ngAICFk5+Ti1eaH7+QA8JlhnDthA
XSu3iZLKAHWc5oipVWmhmYGn2NbXxMzdDx23QPx+HPPxaWIJ3ZirsiKCbNEDDWIjF5dFu2CeY4ps
vlSF0zCn0rA/FO0ouxABkIJ6ta2Uy14XoGZDZ3Hi4X1bIjrzXuYLoHIl1rh5AcG3l16t1feT1mKZ
nmdt+0UqOjB06gBIBwiQc70v8YKAXQM5GgJF3OOyHmtLFRhV3kr6+cI5mIURp5HkfA4TfU3SYNA9
MPEOfmv3o6uB4FVmi1pYu3XQ7Apu974qM/XW5lg9GNiR1aGkWnoJvt6s0Lmn1nLRLLpacN6Y3b0d
r815xm6nwY5PQ+krabNgL1GishUAGmO/D3oSX5kuRjC+Kh11ry6EHUE6LRobrZ+Mm6ZumJa0bFMZ
Ypxa2j5YO3nbtYUx7Iiz9R5De2F95/pur6nhruaZxtkjfD7N9A24US52Q0yp9MocvNb0bS+XSeiV
MftZuM7ahELt+x80323+UpnddvNbBRKQDWs5cd0CjH3nDg7dcsvC8z4EjN+4+zx3cD91lln54cQL
/1rP+d8OqVCtC+sVv3fapmWWXqc5+pm7KcY/aL/U2ppvZibDd+Tw1HzXDV5jBegeSusM7hjXUTJ2
qhPheFeLSBDbPwhLLW6zwZx+aAqwkt0KMmMJjEwBkeBImPVdMrePg142TxAvcuyua/j2UOD1Ylfp
XHd8u8SwI81KlzrSqybPwlxryfm8zlQMX0V9C+RrO89XpppkS0QdItbODHx+yUDLTuwxaFg4IulV
dP6IdIXpt02Lpra2FleKbQx0dozKeerX3LvP0dp6aKa1s0ONNlS9k9ASPuK2BWiqapGRSNVuggqJ
+Hvk4V6wa42RckahJKBFy3zBBnVYq1gJMAgwZEjrtrqGnpnrwZqBs9X7bjEDbByNPphADKaB3RoI
apWWMCzEj1rn3tBr8xKMTp7fCPAxRdgRBaLsaSrrHFZWFwMIsPMWdC68/0soIVxtWD1xFLat1oH1
SGnlBmvcQdXPOs51a3LHGqZH512rCIjeS+kpn6yytzq/VXptBhVk6rmvaHb7Y0AN6bPau6UBJNae
3mWWxsede6lcdoOKzHrpLcqjVujqlWZU2hQa87DEAUoz68EWa/FBX3QkLvrBAA/ryXbVQ1qSyY9i
FNrHdVCLr4qauV5kCGz7fOmK5odNSdXwGxLC0hdOoS4+8F5ciNJyNL5ngHRKTrNsyfw6HrokwPW1
PYAxXaoI/xDXCGuLzCSYBoMFbjTaFuSVHMVhX2XxDK2+pII2LnpxX49a80FZxJAETrlpVSaNpnyt
khIwTjnG9lkfO/3XKredLwuXDOu/H+iTmpQAumAQlhazIxbR+mhW2RAUqXxREaXW/j0dRVOdTbTQ
fkAiKVm8sRz1M5F5OEVYiycBIgBx/aBU0xLhgMDvWNWsbgOnSkACeFPdwG+tDHTYtbYxCXZKkV15
UA5on01JAeYrn8f1AvoL8iWUSKt3Y2po966y6Kghr6N1ri6ddAKqmcrHWgV15/dyKp+qeMJduVG9
qtkLMqFbS/aqEbRlzSUYSweY0JTj+3RWdv1wYw76YARDX6T3lmwm6WO20Aq/QD7wgk5p/lQPa+qE
GdIeX/LUHQ/CygtqYytlPd+BjGpd1+OEz8Ect1bhJwi5Pri9Ud3MAHkVf55pJAa9nnRK0DuE5/my
KDiGYQyonSFeqwS5pc9maLp9ru9t7MS+Ng4qH9EAT+KhwEneC7h+40M1NnZx08UmZ0Dar7IPVHiC
DzP1h49LWg3uQ2ln/Y+mrmUWaDGijIBZAdgES4nSmO+wOjPEhzLrToye80WXTtmdpfFEKgp+3loj
syz6yz53Fxd9XW5OsFRr/xVKBDoNjvRS6Fqgy66dxVWAeo2t1fgTjgAf9STLFVDCeX5bDjiZ+uaY
tyNzrWofKbIb3waEQNpdpzuJFTnpAi2cgrh3SsLkRdl1SwyRf9E2hTH6nMc61oVCiV7lfrnI0ind
q3Ei76iCau9NIcrrqcKuxJ9Mp8NQKEvWzXtkPotL2T46Zj4GrhNbN4KuKV3D2lpOAI9+ViV+r7j+
ejZY41yY9CiPrXKbahzXzB6NC0oJSZCM1oCh6cwNH8uCWN7SEmsnYhfD8MLs9p0EJF+2WrIr1sUL
1DnXbmhTuEGftkZk9dpKRCeni9zMxD5RURR1VRJef+3EvOuoD/wqdP7H0/yfyffm+teD9v/6L/75
iZKUyJJUHv3jv67a7/UHKb5/l+8f2//afvS//9PnP/iv99mTaPrmhzz+r579EL//r/HDR/n47B8i
VqhcbobvYrn93g+l/DkAT7r9l//bv/zH95+/5ePSfv/nH08NZa7ttyVZU//x11+df/vnH+iB/FZh
2X7/X395+Vjxcx+yOnlsG/H9xc98f+zlP/+gyvUnHe4Nw4aaDauPysf0/dffGH9SRMXLYvMpp/xB
KaZuhEz5oT9hRUOAwmUDjNhWhfzjH30z/PorxNApgmIOAA4Cuqn+x/9/92ez9D+z9o96qK4bBHP6
f/5hHjV8qHDSiqRNvYkY8PvUo3LQnGXmsggFLcE6Lp5SbuZKjJjRZ8AdciqWd7q9VI8SYlju554B
32GOR036FcVK3+p7iVG8E2M3FrtLcm5NIo16EKK0/ZxhFkG5OOSr3ag5O3gAV7PeWpBCEjUHYZuz
qkWrJGPA+q6vRCnW67aN89rnjCihM2bKJ52G1IeM+n0GcaRwF1/11isVfDwi22jCl0Ecr3tNJdX3
czuzP5eD6VKnAf1o+IRgSlBMTlH4soLM4yNq1AZl0a3neAGrJxB9Pwtnv+1fviQ9IyCD1FFBNbyg
Q3FROhIAaLOfV+vMjiHKCWFl526Pjxf+czH32FLtBOV7bhJ1vCjh68T5/MWsyOSAwz7OUknOEMip
L4VpHOxYlvA6yu9NYnlR7xk3xhqTjDSj4PRs1/criIbQybNh8U3aFz3JNqC62FxP1Ke3FfDivShx
QjferGuPVwjd36af1anZ15Py1QMKBTDQeA89pQ60VPmY18RacdGdKuK9Nuq2zjWUVSkubGXM32q4
VprmZQ4icq8YI4VVOD27DGyR71Wj6SMFoe1/27R/bYzfN8JRWfTn7Dmbygu9bBQ9jhsbohqNWVGs
Zr+Y+nIN+FB9p1tdF2pTkpJdrQLWjH7Kcvio8v5i0KM6ZYMsnC1mt9l78H19IEAc30WsRfilObu3
3+9YUuvXWBsIZiv+blrazz9orY5t4gqvZRqXdQeIniTEuOjRY1u9XAsBVifhgprjbvXKy0LKJEjr
MX9y2r4Iq1TR/aGqmvf1ChXIJuL9e33nn08HkpI28Nb5A271/OkELLUhcQjGBvezTanuIMW6UiHL
pzMMeP5eF+LXYGTWGx0FbMQx07hN6NPDj232brym56zAZDeV5SkhyddWFIIh8KZdvJdfuJSKJe5N
MfQNuLDYPBd5IsnV22VfVsUYWDNY+FXL51/X8LNb+PdlfNRg+fVqDvweF44u1f1txf22bWw7awpp
8GrTlOfBXCPY36j5Ke8I66hnxTD064ElAC3mf7Tmng8jp6YAi283+9Q5T4ZbV5zHQqVY4UVNox1K
0UZTdTvVZ4ryeeiW0Gyh4rZ56Ck/VGWnCW+H528g40/wBfy6MXa46M3aNyqKmzoQoJ0iyEgGl3yn
Ti3OgfvYsM+EEZVJf+jUb+ZgRgsd76R/rOL1HBKIWzp703yQXZR653H5vrUs36LcVNbavolvjAT1
53F5B7EQSt0UVJUVFGtLBkEVS06R1WS7RML/R0TkxML+KU36/PjcPNFAB0NqpydxjEcSXu8pa1Z0
+xxg3460JiVjtaybOsegK2+dJeiMbt01Boc/ZXvNr90JKVqXWoFlVeJcncrsMqOKtI+VRd1jDAQ0
O+keO0xb/RoHtR1lFfBjbx8Xrz42XjY4AsK0Iyw4OprwGx2XTBNiv7gQ3X0TQW7u5Sfnk/GjwsTV
byPIiJ9J7Xuqb4lv7+3bG/uXYuT/xZR/4MH523y8iCmvH+vH6vH3gPLnD/wKKBXH+ZPSMHrCJtcj
1I9t9/2KKBXX+BMmBix0MOk02riu/zuk9P60afFuMBsAUi6oP86rv0JKfh9SWSBrqZnBTCPy/Dsh
5VEig5QsKujEQvyBRxaiFbzq72dQTYTTm5gURWDc0q2Gon3QnWU6W9F6CXWAYDh+j/KcpqhuBHGt
e7dea9vvLSLCd4ZCXUcfKAbnElKiCgJhz10E4r8iPAoh9Kh7O+X3JCi9Bo4z1+e/fehX4oCfDkr/
s19/Pr2rbb5sOoKE2/M/f3qtVMAFxx6HjWK716BzswPyrXoeVMmShbK2vjR5r/rLkivk9gWelQhR
UmBpae37jZlZe6SJ6t2oZhT0+AizSZmlk1Vx0dft5E/28NCnzS1Std29w+HqQ2H3HuLSUUMtN/Ip
xIvTC7p5mfedkQJP8dQljFdJYE6fL5LQkS7VscrOmkbpdznc8h36R/qum5v8ACP4lCTV8/Bv+x6Q
R0i1AQhsOcfx97CEWjVDWRiRK6r5YwnpDeUt6k2H2ENpfsmM4r5TV+w5BzF+fXsujtBh29hEl6CA
+H9b6nQcetZlXcFi7LVomPiDKqT3CW0NBFQwRdqRKuxKR5QhusXo/I/jnQKn6wLV5qe3H+P5Rb49
BcuZMsAm9AZb5Bji2KQtsJrZldE0GpqvCIoaHMo/gGTdmXq1nvMdshPH7/PA8OeQoEJgVW06n7jH
HIVDYwsoXJK/R+6k2gG4kXtE9m97tz410MvZ5XjfLFA56+GyHJMt6AYnNR1XGZl5uWC8aq3Nni6Y
3NWQrMPZoczWC1e/yMfcOlHwOJIS+/WSIO1YX5RR4bMcQQJiZhbNzUFGBc5i+6rt2si16yJ0+8SJ
SlV8bOuYEmvZh1Qz7uo4PwXSfu3lN0k5gJV8hBdfuVdwkIxH1JMaK75X4+YRpZ373ECut9s8LKS2
Q2viBGTkeYD286VBP3Bmb9xrZMW2Z/otQMuUaVLrIZNRO/XWeZYlfWAXbvvp7SX7cv1AxeUwJ8IF
U8kZ/HyUYYadWTueiJwiS8PFM2sOLFL1Gi/UE8H0K9PIWJvi/AYyJkk8SiwcG7ZL11uCaTQP9LU/
dZr1XUkxB80ge/trDlAVtYSzVStDXfaf337TIwjO9kEJr5EL4joEaf8C792bKyUOg+GloX8TOIKq
s3gA+PNgJMOZFlfwCxLq0zO9tNT5AADpYcq9hdqs3vJvrX2XeFkAWResg/Pl7Wd7ZRaePdrRApd9
lY5xwqMBMLvQa+/aM+VXpubs7WFeOSb5BBAB4GlxPHFePp9tW0HgNddXEZEwf3Bkv3cb4640hICT
NkS9ku9SNX3vTgb8uCJZ/Gl23RMH1stlzSNwQJMKEJZgqPf8EbJcyryh4BMVbtdEjtl64dQaf8/N
9K+53tCNqoaE9wvdP7Whe4lWMKPkDgAI56MEpFxz20KAjt7+qC8PfTi1rC1Cce4fIvjnL5SbJTxD
8PKRsbaAIxLnPmtwnNGH1NyPlrQgherLiY+4hRbPQw/G3CI7EGUbJO9oHpFF12yMuEVktsPHxPMK
307FV2k6FzQ1vr39fq9tWwZDtAiklIqry9G27RR71eNFiAhobxlWSjcHlttUQbI0c5C2+bQHCjb6
k3Tvm2SC2tvq/866hcm/4ecgAb0Q84EDqsAY7qhE2OZ7jyv+kHVw8WW8hvMyfF+YFnqRdDXnDHCu
itT1KJQT3/zVzUPplfN/A9i/0BIpvKTp9JSerDU394hO3i6a/n7R5MdWa+8I7a65u6ilWz/MFL3m
uSFs/4+jguzvCftPpu/xpNN/4ZAixsKV62gexiqvBhxdRASCZ4nyUXnnFWqzL+Kc9j1t1t7sIxqp
iCp3Hq0iT1IESw0rDRUMPaQ04LYixlKYTu7HnVKcQW5W8cWo1fDtB325OAEXq7ALCejJ/Y2jxQnq
10lXlLO5uMxP2WC4F7nn7h2glv46KtOJW+Xl0bmx/bY0ggoNwlpHX6WfdDhiealFntWP34oi+2AZ
jfFjVE6Ft0dl2+1MYZMzGGhmawOLHsX7KDxo+GOZaqR1GyupvV8NHPSWur+eEQnys3iiHyqWetdV
9QVqeB59OXU6A5Eb0rUF5uEYjZ8DqAkRTXyQaGKdyclM/Lau9DNpEUxoaXojRuYHaqjr08kT6ACi
H20MZuCo81Mi6xMl2+O5ojeGIADvspnWgT08Oo2noU7tNu3WaCCB2soI7s2cNBYsIDMOM/j6J3by
8en/azzM6Mg8SSSPxXFTAB+j2oo1EkTnhyZXrRvYFKe6d8dH8jYK5D+aFDg4bjHr8yO5NDOtytRq
jfQYPvnapl/XOXuQZvsOqabIk2t1Yslvv/D3rcmAVII3eX/oRCQgR1H43E4pEmzFEumJk9y3XaFH
6dA96kJ7AmMn/GrMMj9vzFP0yKNaLZZE20bbSPsEiZh9HrOSrdyVuXQRAyk7pGvgnyBAaHykLV0A
u+uNC31skZbKP7nrj9R2PyAFd4XI7ruYCGhtqnvEf3J/pBt74qw83pQ8FokCZxTVP1Rljs1N5jqR
fc1eiLwOR+94xg2yjek9e+3SnkjDjzq1Pz+Bi9bylgAhI0717PlkF8tmp6Zk6KFYSRmItaYlarSh
6eirn5AlRCuNrdBeNVAc8Q4UbB+Q+SmB2Zg7lofrl1P29e0T8JXlgIMMHQmuC+KsY82GAa4NYxVz
lPe23PXEIoHR9W1kOeujbiz3+ZBkQZKV6e7tcV9c1fQluCTJBOmDwBs8JoFRs+E8n/MpWvriR2mv
GD17OCNUoUeBF5PIfH031UNzsIGi7kBZbkLkSN2diBh+6kk+3w4ECrQP0H5GU/fFlAxlB553UEZQ
AJPxzWrjL8WYIc+gD3taX983BbSPQMuQ2O0xjL4Vebuc4egTVrqX3qBSe16UjvtuGIvmbBZUMU0n
oS5bK404dOYsduB48M9QRHrVrop1Xpirdu7V6xQ1agkwsuqss8ZY1YcNPLOPzcbbY3Q9UHeoO9R0
KCjTpvKrBUW6sh+rywafla6rjUBfuirAblk/n838a0197WLzOqV7q823smp4yMEMvVxvdrWu3/0/
5s5sSVIk27JfxBVAGV8Nw0Z383mKF8RjYlRQZoWv72VRfW9XRFZnSr+1VEk9VKbbBKgePWfvtdtZ
6MelWutNMJfTwfZ699I2jC3zqWruJMTpfRZKP0aTyhRz6qpkm86zvmWw6FyGoKAr4pldcNazVb7A
0S3cvboqFv/hYfzrGs/GCICFsSMPSfinv5OE+MApmfvRaR/d7wE2EYalSX2Qq/nqduE/DRb+w03I
hada44hFh/Eva5KBb6Fwx3CO01o8u6nzwjW8ylC+IIspN/mccqTqD60vYsBB/9CB+TW2+P3W48sG
JsqN6ziQxf/31UBelbCZV02x8tPkdbQUE9Pcd7fSN5NvOUi/fAsm14jsytCP3pzMb5UhimcYkf45
BWX8cypwOstCG2fQYKreGFUugAm2Tb5SNrGaIa/Sj+YS2nS72zwacP08mm5v7hXSqYvDMHr/90/1
X1cTPEUMobA90hDATfX7V6rcZQm7eeZp6tI6Qk6U33dhHtwFSnPvAKA8BpOGGWD7jIf//q0pBK5H
zz9+UJoe7F58AiT6fy6vpGIOKaLsIU4ygiN3JVPcDcNRebSbYACgojz10eRl720mXDrHTuUuYmhp
yLvElfV3HeT5W1oDDZxREBzr3tX3TKeJSyFn1DkXqlneAy8TR1tNP6tRWxdkUT0uGUK+AOxwciJY
0AW1kUHJHkbcAjsjXxoEge5HbVkX5PvWwYa6e4bMBoNpli9rKD9FXac8d6BfRd/bb50v/S9LE+ID
aJrqttZCH6uk8w/Ktdt7lMp+RMUSPk6Loy6zY/dBlLSMMWMlHXE0wqo7ZEFBKJfpNwjuDRGT6tgd
andUH9nAiLlIvDqqyBNCaa3Qh0Nc7d8z2cwv9G3CuHRKu4uTpckj1RZpEYUN/YVYCZMfQsquucn7
qr/TBowfBltTc06Keb3qrKb10yhH45M623ruZ+F+uhpPQGQg5W42Vm/LuBgsBeUqLLZrO+uHshir
XSAYd5mDkd9VyC0erAljyKSMZGP0tk+fvGCQiybb/8zsEZE4o3MzhLLprm6s6qER2x73z6VL6Sbv
MAIlUbYU+tbFSroFzgfgBPVklUeJYdjefkkGfgtv7p/lMMAam1NTfaxgdHZ9K6+6X2GEFyu31G0/
6mRTdnn9JcBxeGZ2P+yqJvW3YeoxHZoQA0+ePxRx15TktSKykx/UMq69oXOKlh0V5wFksh+jkB/j
RTTtaSmL4kBSW/ndTKfxflkCL1rKELQ3rPxLJXVxYlCf79E/zMwQ1gJ5UyFgkEhutUUUcaas2wy/
2bgx8BhvhylkaCV6fE8WJpAfelhUTyFhphm08IYHLRhoc4EFWAIn8uyu3Q8TStEjydoNPSRvYlaB
s62kdhfEYG2yIGgPZqjDuCgzI0qLKd+XXiKOAYk3WNvz8WIuJOtlRRocqq5fH4HcZ12UQ3zNN+lc
LaeVtHqwMBQtq6tCgsj6hB53/mQVpXXTuqreD6ozX0lhqs+5p9wYV0Sy6zvTkjEiyfGku7LdtrUX
vpZFOO00oucv+egROFc7Gu7fWmYRqE/5lo/1yvZaL7eJMWm4ecYQbEwZ2qcZqw18VD+2lmDcrtoz
eMis/LEgrPXkNH74ukxTGHeJqx870vNq0CZBe9sR2LlrpipS0+LziwzWZajTNiLm1blNvCXW4FdP
zZWM2hCfc4XwWlsvHPJ9T7LbgOynCbyNI1zjNCxze3HRcqNATT5GvxNbD6no1uBMsR860oXDoQxP
ZpAbh9UF2L66hv+cl4Mf6zQJ3zVD9Eed2es3RaYcyxWpCWQSV48l/eXb0VTDFhpxcEFT6N36fjLd
duPqf7XZBYgXNrh0iSzekWXa+1/XdO5LL65071ySHN8GhLilOVsqzCD6DCUUakw31XZhInsLjZhp
VU4SzTMic4oGOAgHEJ+YVHKzPQcqXe6MUsah6PX9KG392GiRnxNdNLuJxv4OPfYSG/Y1iG8maVGb
bnBuOQ2f8IZ9zh555ghmkX+axiAOlec+eLJnM1JdGNu5V9znHFHvkc1CuaTXaE4bHAGgdCHV386D
X6QIhhuKxaJ0Q4B8VpnLjTuKWy93kQtBxX6pjTb2mnV9yufCukAbFkfeoqNvCqDTK0iV23Ydksfo
1y44DDXjrmmcrkT0HJNOnLDXflQ+f4szSH3YY1ece5F532eNPGhoSbUQvsr3ElR3LAH0I77vShNV
Mj/EO04CPiPWtPriNuOhg8V3aqv+qLIgvZvCoNsBtmpPJBKrS15WwYNR1OO2Xsb2cQTc+WVFKPLm
Lc7yUIfZU01ywA9v9R3WntyN6KFZFwF3OKqKqSZOeh3v/aTPrKORWuNyq2pML6PqmbhrXCL+HeLU
zjqsUx080kxRp1WW9s5bkIhzSnf8lwkleR5rM5xtlKHppA9wRdOHvHJ0uEP8SiCOVc4uR0SrtrZ0
aQu9hSplEBO8eNN+9FJ/l5Uaq1PLeFdHZTutR7VaapeoGo40GNA2Clqvibqie6mQXEEz7Ly7hkit
H4VlaHKtQzJjx36ad5OlkzdhOFm7yYwm28391LxD5w38iLAtr4kz7S473FZXKng2hGccGN/XsfHj
cRp2Q+muGzG1bQls0b3tAV2/hWZd7fPEh1hd2UEQscvMOBDC6YtfGuVnacr8uVE63clauFgK9WwP
O1vb2Oqyzlg/DGir7dYph0BFvLw8uOnKemNWxzkU1QPz0ebnWosyIlICUxu/1/ziabHcK2OiK5LO
OqodF9+MXShxsrKi3aVNPZ4nj5lMqfar9GdEIoHzOYf2cJlcoV+SJFTrTltGdkE3In6YZv5V+ZN/
B0mo+26oijpxrCb3Rc+sKUxnF32vLE1VQziI/7KuNtPDxjUvCkPQMSxGm8bjoJ85B/mbXpXVmS21
+hhXMwQOA7R7qHvJYibx+KZPJmZ7zjt9hHLMgieeInwpHjwXT0E4teGNoXlYEZKJI13HQMQA+5mu
WYPBmFvN1KCurh8Xs7L35FfjiGAC+YXMbJm/+v36seROZu7YpOuUI861uHAmLhB40gMNpfC0AFRJ
qcMPhF21HDk48+y71b2vSF1PQL0MHGAyu2WXE71gCXZEx9bu18wR+E0CfT9D1cZ2dK2CwjHN9lOm
3GMz9SVWzFy2Bwune8BnvKVc6e9ZSNFkD/6rdK91TFeFZ/zF1cYspofZSvMdW3dx1sN6NkeZQhZt
g+eCatqVZr/3R0pqo5qs3ZRVh3EeJAsoVhaOeXh8bP+tTmQ8Z8ymcIdbbMj2z4R76uC69YoeXbpx
oPxYGqO3U5nEypXUwSYEku4Vo3EgdZyPPCve0C2zV36h8qtsCQAva9PfgaJOL23YUl0Tu1e6k44D
afd3A/iZ43htGnVtpt88T+anvkpZgbpkeTVNGAcNkUpDI5sYCY7aWECTtmOP4zDVjR/5mpwO8Bn7
FqhiJPq5iVVzyJVG7pQWzzzMkEzTFV8YJj4cTGXcL+J+8GaTJ99yHgI8ufQStdkc9ZKPuwHw9h32
tuXeXlWPULRT2WWxWEFdBoYPHQGi+xW40GVdijv2NtB4/DJUsOBQ97KjHJ29sI9z35NRyEL34OqR
WWol3Zuiz9tHiLnhTWDJb8lUL+eqooG19UYvuNHXf2B2A14Rx8RTYjWpFWeG42zInwviXpfdgTMQ
Sqmp1SdS7F36Yen4wuucJ56u08S07dq1t4bPVH4ufu7uzKGctw137WksFyoyvGj71qmIpWiT4sYe
XXxTveIakqkR54m8aLe2LgaOmE1BjWGMdn1I+kTvsh7xEYEvDn8+fxOeUcc4+xYUp1AKXIpB9FGl
eMEQ0t5Udbo8TrmVH8VQmvfpmLT7yTY55DRjaWBbMmcttwxMNcuntdz4qy33bQdhFnPygLq5KR6B
tCPraCVIYX+ym2IDF9O9RT9G/GUmfafaNAZ3PVxQyvjQB2SQT3lHvMAifGD3Dg/PiKxviazaxIWb
TVmcij4toxnJ8LYwxPrDKzDdbaUHgHezpuSebwxiCe6XJBPcOhh/vmBAS58mo1RHWGW6IUlhDjC2
OWJ66LHttlFhrvOlHZL5MjU2cn7bULhKloRlqulW+TxWhXFT4dJiu1/hzxb4eegZ0cNEX7MdHaRv
CeFeN6Z09GOvCvdTT/KnUbSus6OTJbjoZre1c5zuFV0Q1aNKWVS1n5G33dCKMk7pKoqdVdbFY155
48ZqrfAjk179Jidj2DATzvfNdc8nWpjyhcRz9NvdwsI7+E2wnWwqQRTzHMJ6ld6ZXj1QYq/5ocex
TCcXzzB83/aiZRjVE6zJZTA1+GEXd54R5NHELGgZ1iWWS6t2VmgESdST3h7PSMUPpBoOsbdU6tvC
7bU1U7JCk4BYOJeqkdk+IMGR8+di3LsEAO85I6ibX2KawSFJo1wJwSLwoDE/G914W68LrFNSDIrJ
WBaARsD4wwEnwPJaK+DMKJWIWdv2s0tRJ3S2NYtk/jTLtNtVNhenmb1TGy4XRnvW66qM7z6xMa/T
LPKv0CTN3Tqm8ttoSOQdZtmUkYOhfUYMe+rdJrtZDOTegB/NbaYwg7nOjK9prkPrKXTSXEdqxRxn
XD9S79F5maqbYOgstUHfW0djOCVRZ0ztzRTYe9z4ajMMyji0qmzj2vZHkmobZ6/dMDlZq6j24LPU
1qoTgNaB4mHtmDjZaT0DziOPSauO84vRh7c06Fc4x2uHToSm68EdQj1tqBiAWNSI89lf23R4tpcV
lJHXWDPBxzJr43Ku9h0tkdvQpEOLsY9cknnYA0OkvE3xj3MUbpzjrEfEnWIhPAVIxptjl/NRKaO1
I6yu3L9158Z02OorIIj9rrO3U/a8uk52MkyrMQFGUTAmQFTonbOfEvLRUd3VOOKq4jmd8+SYoPnd
1rQkrvkWT2lP2uZCxCIOLtzQ1x7yeEyENe1qIXNs0jUaK5MlKawa2W9M82pvoKTe0xloIszVHAIL
oKUE1fiJWmjYs0cVveXfdOVwGTXHRbadaArF9C1lUh9RQX+Edq8vYANoRiHYu0+dpI7ojDibxqtA
0SXJTegjOPOGft6tSYEz0GiO64pDznCMd92BmfWyHzX+CPSk10Pc3NjboVi9WK/Y86kWwn03qKMz
jihOASo8TzV/LLJijQZtmcfUIp/CZHjFWSXqp3LaNjO0h8mA5GPSd4hV5hs76AI7+vspM8frjoAf
ed/qEt9sQccPiIQbJUFSbKtkeV46sgRM7BaxSV7qrSVKNyIH5UbUZR6XpEJu8GQvJDaajE5yfVtj
12UFrB6TMhg2bi6hqauBelfvER6/cBE+h7R45Yd6XdzyMDuIUbV3nkfZ3mJQVk48dalqtzmmqATF
nAgpUTBDuZvRX0CvOIa+F1XRnyycxAIH7cZnpYRP77hGsMlFtdwHa6dB2rZabdRUG4+OW7abqyn1
EnCi/5GHHh5eq35bmVFiWiv7OepTmidhb+h4cRDJJ3ky7gsdOt94nuANXpf9hZvljO8HCoyiWRSl
nC3rOhzQ7Xn3SeW1m86axNtkiedgtZ1ollJdXER9G1Reb7nE7eiHS4neC/No3bVVrLiah7yxLRjz
gpNZOPVUQmImhCPlPJ+L8Ivdry8VALy44tTOLlrQaFmK7zQnyqgN8xdbGyNizGzC4zl8HxMyqzuL
W47oshPtTfvetSc7zovQvM18JwCBMgaXPLManJdjcUAbJyEUWMeSU/Ll2vXOrhhnCJpBlb8my9Kw
fZfuhRg3+7ZSaXUx2w69ZJvuzFm8B6mVRqKmdsAu7d56upM8XLN38MhJe/ctrQ/W2MOCv744pQHq
vkF/DWdDPTaFZmrgcXRJoGqc6HEzP8Cc3P4S0ZN52fYHsgDlxYBPcEuIXPjVbzrLRljZhOaGH4Bu
GtF/YxelbW2wU2Sml78MNHk82jg6sb+5q88GhZ9IpdcDsrhMpkNBfLVEKHPMPn16IueWZ+LB5xqc
Ia/U59rEDLUNVr//EXpkWWygqTCWIDDyUBdLeuf7ar647MnfdVEYT6oT5c9EyeVGV6n66OG6Pg6D
OVkYHelo+SQ5AQZ1SbLBJ8XAv7e32F2mWKQZNw8eoK3o2oBH0e7eU7tfnq0aY58Oy+mlX53mgas7
mNFA9s4hSSh80sIsbnxc9TGjenWumyKpYs47uKCsxTsnGBw5nw+o7F09d5EA3b21eevbAec9E7Ru
PBatrug7Fki3eifYLR0M6LqdhktYegI7+5Ldj4khnzCMdVh6XaqaoEwZl7aFDf90w/lIP+ZWrZMd
wFoa7aXVuZ/pmtOoQFEJ+0RqLtNIyVCc7YHlxSa44iuEEFRjBMEVQBzc8Ln1MheNvAR1UEnntV5E
+mZQ2hDOGcZB2TZkGtjC2AZt25Aqotkm5AqaRw2+eM17QRvN1+kTa/wjHb3IdDgSM/KnNHkq6T5S
qLm71mv3kAUKBMfBMc3ZwIKAzBArMyPL4jbBj/ZlkDQf+kb7DCGMn6JEVWZmRIopKXAaY0mgrX3I
GDZEOofQaASAztE47sK2HF7zoD3y6I7fyGbqN10199sm88bIRAqsGjw1aQJ5glw/91Ty1cEPuO5N
ZxlXh0XYxKuGqFFN5XDM6GJvXTbZHyBsnWhwpb1zVtf9sWgrjNxRi+1IoedNGYXJHE5nArLUzVUA
eqRfj/s+td1tt04NwSiTlBGIoirK+LuTaJFY8NPR6aMF2z+NgOU3tK+mW5WyUBAzZD2X4xjG5gh0
gKBQ2MBWnXIwwhWfUJ2ZxgbRqsfNpIOHlrbWza8D95LV80ua1daNEOm0dfpi2JhLkx1gM7lsu3Nw
znvvZDtBlW2EvVuCgZ5Vi7Z9bzf2+GQ5ltxPzjLtaFZXxgYBNOyVqQoPzjxCGxGD+ii6xv+si7x8
76yhf6Wv5uEPz5e02BZ21mCM1v33hCkB1HRLHLVBm3ih4rlpseTch2lZ7OslvV+CutiKesle/37g
8oeb4jrNvkrI+AqeD18ZndHvw56ZYVSZmXYbW07hEC3Vst9Z4Utd0pOu1F2dWOrJ5VO9MHP5wfZE
0WLDMEKqJyr307uW03MaeHu/5ahfmdWLNRfNqW/gDpR5ndFfc8N/+Mz/YQLvss4jJBG/EPC/CMf/
plR16DAlsyhRbzaF87LkOowyLTIOAbALsYcUu/664thj8z0TPEg9Q4NzIXvnVkHP2qw2ok+Ko+4f
lAF/nZu5hPtwlYiAYxz9J5RemHWbriDkYpuWN1HED8yjHrCysx21GR75pEw2bW/8E7Hzl2vh94kZ
gUk4cvHyIsNDBvH7JSQijTt6yNt4bazqRDJzu1k8omO2CckxqhCfyNNfFvTEUdCRxJ1lFOr4gfCe
tkF9X62qQrXoftJ6KG8ZRAaXOXeao98uYrsaTNvkajfIZ0FMREDiGSZoS+M+zH52iG83dLR9KjXF
MmCm9rekay8Jtt+Npay4zuZwL1dkey7j+ZtwreU3rELL1q9K++SFePMHYhE4dnveM+2Y7GhO6/TR
lRagv0SOe6PoxRY9EW7aXH4EWA9SYmIs79vKs7Ph0WvOzpouP/7+ofiL8u7KP8Vd4JAg4mHy/9MZ
FS4NitEZuagy3GU7d8sebFx4oRNf7qvGoxvUen72PBLRx3JTfs8tz4xE4UIS+ftP8hf5EsIK2w7B
HxLxhIr4j0s78U/I9zYBoi3Ce/CSNGBWIeb7X+/y/+Rmem4k//3T9P6bUf7/ao3/7d/a/2iu9vP+
z5f6/9E/f41p+h9J5F+8Ts/ZZ1591ohR/uXG/2W5v/7Jf9vn3f+6ggoRHNiYQEhI+2+zU+j/19Uz
jyKAMHoXke7/WJ1sE/s8M28aegxQKc2Zfv9vqxMvhiYeAQMWWB98J0qCP8Sa/4Ia/Gf3/O+CKPZM
G9O8iXrbJI2OMfpVo/FvS6TbV20hg6I/TNIYbgvM6vamXD2X8juT/4Revb7Y/1mAfr0Zqw4fH8+X
iVTxjz0kr43cRpbUHghfGa6k7faAPirdAslLORwZgI3+7Trc/+ul/12a+p/eMLj6M/gf9q4/5W+F
NTYi6PLuYIcgBzlR5sbFtKFPeehx7rU3i394w9+X9l/fkOUVEbnNdcV0eH1O/+3nbKwG14AGOUKM
IoMh6Cn+2cxYPfuJU3mTZOkOEIv6nro4aP/+u/6+BPDWyLlYApDR4GLgQv6hxggzI6kts+Un5eQU
FV5q7ypS6v7hXf5yv/Au1xmMQK7voaX5Q1AoxeoAB+BdWj0NJziJ7qtMDXvXtSDw/uHHvL7Wb7fL
9b1QymPPxeOCker3H5Nih+b5MLeHmc70yEBzM0wUdQK8YVYmmHOTu7//Cf/Tl8NGyI7scI8y0fj9
DcVMx35NGRz4IVP3JMuyg6lnY7/47re/fycL2+Kf3w4/lhsQecUVs/jPH7cKaLwh9UKCyMtgnm7t
sjI+SI2u1wgU3vrQygKcDUAGETeODghHzRhJFGiwwRk6xncjDI0v9TJ137tixXAcViU8PqMLaXhA
C80BNmTrOO9cAkIRV5iCMLapX6Ynqu8c9jYSAlg4ND2fcCbqi02t02yYcSzvBHGTv2Y2ohqYlAvr
AWsM3UZCPcSTOeQcW8iEEP1mSWHdEEVvwRYF5MTkzGc7n7YlVp3kpsysPj1UhUAlNw2c78hKWu0H
KwNRCd3S9xg/wcKrBj6XnRtOohGnySA7rVAfc38T8lnrSMIvfrfbpJkP6Ox9vUPSN5RvdmaXpNos
VBRqQ35mNqFk7qpmYEjar6jvWt8IgclloBvnt3H2WoyNiKKT+Tzh8Cbtc0iCTG4nh4isrVGGYb4V
6Eo+Aj+n176CQwMHIlpiOcmWgE70URcoJiDYTKoFill3Iy2LQvr+zWw6vXFnFos53TQiJOSVOs7P
TyMKhee2Shyx8ZQcV/JeLea6VP7jPa1jI9/Oa0qTN0C0kcVuoVR2clXRfWkT04UvmIq1aeqrYM9e
d/lQOQstk76WZ8Ne5LwTZrEyCssJGNotrrL6MzQoOUdW6Q/TptOAJ7Ymwb8qRj7VevD9JJ313Ew7
88msBUruHAISAKswtcWmmMxyfLe1lb80Ye+Pr2mNt2jnZ0ITw6YWvKt4KGucnOSOB7ejFJxsyqyt
823dGcMVaTHXCBe9jJYxkkhz+epkZVvJzVIbKEh4Yed+MtIs30pT2rgfZQ6xkMmuXh+gcibuy5J2
4L7rLEchV3L2lmfLJfwhDkZIt1Tm4eyHX0hXR/exaTsxhTfZbIp8G6QZDFc6p+24n1qfqaKZhGS2
ZjpM0gs9igBqWiKwwfB/IXEHOJd0NUYqC1ce08UaW2wtVI6BJEwDm/T6llTEyDbw9m5gEfThA3qm
YLzpUvQOr7VrjQb/jh1eEPcu3Lv0GrvHCmBwf8/YwbeZmLn1C2ozlLSylULtxnyeRTxUanwTJVlj
tKftKYucuuyytyBzylul+/YqKkr8+uDQ4MkeJz81sZDweKDQNcfZOTpSiNusygATCGZl7S5nDEpm
mCZH7Jm7PXxJB4B3G1WaA2ewFJuDka32vGlC2iOEUNVpf52jAIP29ziDsu8U9SAdzZIF8dJ3PkEv
CaqBBtHNMK+kLLdu/eCBsJs35EH21paWK5Ez8Msd0KQW03B9EJOcfb4n83VB36Lst/YknWrnQPWi
pZ06y2Xoy0JxhCXbOeqGeka/URJ1eUgAONrbYnVL2GBSErVZuwQoA4Ds5/FCZ9N0CK8kW2YZMr0H
FmkQkQkM+WttcnqKnNTvksglWgKQlG+M90Q4q2aX9/nwrRZe8tUkeibYQibhCGfaMhUbSMR5se39
YGBhKzRZ86BBxwfF2cEFJWYZP9wmmdV+FNn6pjJMLSeSuNeRvnFKflBqLTmirpkONDTjGV/FWkDI
hboYPAQS+U6UsChdz5X1eN8bQyc3JYw/PxaMukhezFKmhQvfl5Znj0oFfXKecDq+Ji1ybuaOyAXS
bFJ0KPxufY6CcDDJ/34xx0HTfMsSenNN1lW7cWIkdanz0iDobgq7uywcmAN4+dVvRR8knCMFkPhN
jE3qRaQtW9+8Me0+p7Wb6WU2i9/tIHu0TyMl0zUs7HrQW0nUrrdX+p26Tfshi7UtOYcKgyhUBonA
TTdt4Khjjh9k3GdrHyIkYjoCgXj1xNEnrL6OCAQaScwcfOezNYMMH/xU2xmjZXOGvURiNMZrBQop
qjnF3Hb2XEOutkmpqFev9hmmG/olNwr5Yy2a6iuxSrTrnEF/hJ5We/Y++e42/fpu9SFd2z7UBTIB
0j2v12xm05KwqfVRMH6grSTG2efxtLja5B5nqMoTMR3aYTZ+ao6od9TeOFdzX+cfaDaCj6vb8Hmw
iBPdlE1bdFFj5MxD+qRkQm7ny/BtlkaSRan0UhVBICwecqOiCZ30jQAXTVDgD9uqQSoqhAT8ck2v
XnPMk8xUMGE8rf2svixmGoscCu+ohiBe8VaSTF6I7iti3pLZtrsriWJA0tL0GO2lCl5U3ZbPBqyi
s0RfYiEjV73e2UOVbxNJz7YYbPEh89Z4Mzlmvw2re+NJNd4aquj9jTOX/c3Qo3wlo1tvR7vsu6ir
V2LRdZtlN4Oh5rgzRvnYQtk9S2e9RbM6bmVvN7fERzOJCDt7vc9bbzi4sBeBe18bkwl0n9A1xJst
rRhX5qNC3nAvgyUMYlFp9yc44eKOgbo8mY2l3UiGtMYgmg7bERnsFg8hjTqzfOGmsGBvEKX1LCqL
1NrFfZDhPJ4ca3KcqDfqc9F4Z75CehKkh7Dirv6HsSr3tgE7hZ5F1s7J8IHOMiPORkVncoTqrAP7
m2GUzg97RFO+85cpYD/Tb/ns/yyaaTo54Sru+7oyD9Kf6q3DDvLDXTJz3s59AY6O/j4iGdvvQINg
X2HyUzMlDobFCjcMiK03lSjzUqgq27qdO5yMgDEoIvI1SONxsNB0hH4fr8JVmHRdc3kWw7Rmezqm
6Y+8GptyH5Sh9+Dzu1wazEKPps6+wVN3WVicdDjLSqe39EzS9b5TXXjjkEW1s6tgpVBqBxuSSbWI
Cyg8xqesiPkpZGAbk/+CgH7GKGsBD5MrPW/LbpJNhxe+iQoMaeOZoEtiY0eHkN/9MBcV5YdyFU9w
AHJxzkY7ntd6fVBEkzpRlc/S2lVAFy2OacuSRd2IFowYXzvtorIZSmsD2sb1SPv278iYLWVEieW+
K2gdQE/rZrpxaj2+q7Logw+KoA4IOsaGp1KW1lc5wKU79KWe5x1qZ60umZWCiocpOj2kXkskvFzX
qrjzW79b9yujnvyITmucPqxOWM53RiM9Elcl9HtXQl96p6WOrLS1EDUx5UetB3aUFhDo65VZ85Qi
DiODedipwh6eMGWDfzYK9A+TsEt/f8Ur1psZpdh7YCkmnqXtkiPhIhTW22TgS0U20qKPRIlu3TA8
srYSNtwQ0cNvfxKOPd0WmRAnah31KGDBWo/AONjckVhWP4FhIg8JRCauEgEfdDNDDXlv9kv4bmPj
TLdC1eotSRDs9AwNAHaWzvjSuZzFmVQiPNn08D5Bwk1aUnvPQwf5OAmvCmluLjJMq87jUU+K/Bs2
tPGh7evpENIAz6KlGRiKtFKeiSuF43/V2QEnKHn8ZTu9lk6xfOvnwJ8AlPrVDZKC5G5VNlS6HqRW
F1mBSvRZBgklIaD9pPikMYYyNXc7GtUhNPG7gCnRs9ctzPMoalkT9YJEG6G3LIe9MYn0nSeWareT
w/gGCyUg3dcuP9uEPI3N2HfJfZNA2QOs+kSWdUMdi0nzpg0ni/BKow0fieAir7pkQv2C1rdFgldP
9Q7T/ngevC6MLGdQfeSU83xYGNnvc5Hpo6xD+bByaueR9tKTHFy9NQ0ArXnuJaQ9Fm8lVuZNaBfL
6zV4DRTwWN5A7gPVit4Z1N/1JDZnBGsbBWKSxaO68GEzUwSNFNg6Azc72bP32snwQbKd7dBX9oxY
uvanrjtmpdDincNoUfLWWrWbEeQ8CHuVvYi12te4NY5r13yYVnIWvVPfIe46gp/eQdiSrOP4Goxw
uFEcDreeV57TxHJ+/i/qzmM5bqRN1/dy9vgDCSBhFmdTDlU0ohclbRASRcH7hL36eaD/xJyuIoc1
nN1EdPSmo5mViTSfeU2W6gfUtoln3cLHa3QXZ8DyNTfxZShucKvl2vF4Up0ifE6LLFyXyhBgBlWz
A1O+w8ODVnbpfNFUuwtGtGRWFuZ2i2LtjOyhbxv5VyJ1i1668MH/RbvQhZ8WusFOT/TbGXQTgEeL
eu48JD/pjcG9cPJLmVqPonOip6jH10tUIVJ7iPn7YDBB78wJHSTDvZ107utVVpb4mrtasRJW4X3t
+kmuCqq/SONVN1GTXvJOtKs6bsd9beDuHRLeXxcU0bZGIadVN5hqnbE46IyOw32qBH6DdbRvAkce
UDgZfK1LH2rCrlUO5NdtIr5Ll3TrfhiMvdUOKCSb9VezMHZuwv8bZHS1BgflegVAaTWl5kMbcbCT
jigPOJWYvwOW+iKsmtQtG8IX/vy0xQ4RRf0IeWOrqV6FDn6wDbpbDMI9tRZOetU43i4HXL6ujRKx
2az1LlKPMU1PRxikjH7Zc28cHFlDx9eneFdkQwCpwI235lTKjV61d3oxPISxhgWc41xPrlDXKovM
B5WNY7vWvFI7WJURbDtQyY8ZVQ1zQ1fKStjHuHxutc486F3Y2Zup0RDZx+eVaBTccuVHsRro1c91
xIAtrgpg4rlhMGhYoR70JR1U9mgWTr8ZCIti/t78yxXpq27ldMK1tg0PBQZ2iDa2m0lbGo4B2P7e
Ills3fpH58n0eiSt3swxvf7OTLdJHchdprw0WacaSDFQ//PwjTsKa2aaM1srNqqtciaSOIxq1nlT
39AJoCcH7fzaybT8ita7sWmoMGxrbdBeTR4H9IiG6svs5H84ald4Yt0nZqnWxHTXoiCMFfVB2c6B
4uAD2fdjrWfOlVfmTymgx1VnVgBjVOytwk7Sh5BUBSvtWbXRNku67mtOTT3ZBmlcHTIY4oFZmc9J
F6RrbrM/YVaMCPl4O3IMmsCj693ghVY+iMHIwL8DWM8nzknYobiNEiH89wAxGvpR93Zt8A3EEADT
yofyN+qp9q3T9URyofbcW1FwmaGX9gjDRN91YbiHx8TFWDfwFYLQKu5Gms0oF7vGSjrhQ9qWD3WU
ml81L3ry7BgiN8iMC6ceL2XHY70wkYGIt+6dE2HQQMWoeEHT+BAGTfUlq5GN0wS7rgz0y1AL71Fj
/lHOabbJwN4jJR3w5Dqd+IEUifetNBLwrZo5Zj8Y49AUabjp205/aW3p7AaC3gFsCLxJdmzrp4iw
kiKJdMeLjLl1rwfDEyD+/lCIrviV6jIHzK8W2Q22a+BRHwhcZ5NFqFebUGN3KQUsAzh3DaxNX4Tv
yZ9uhErbOwsXlHRT2Q3ywq6b/5AJf2rsoFgCXEvvuj7Jr4n7gYGr7KGDvchHEKX6JWLd/iI8ZbOo
SfGYlV5nr4eqyfwAcAjOGAT8N9XQIrTXUBuPyCoM5jQuRAdq8mIXekO7V7Y5vjjD1BNUh3zpwrEv
CqMBzArPwI8zfe7XtInbiynr6WNlbTI893WDyBRxmrytJSCFNbim/DadgW9RhFsNk51fdSmBBOwd
Ec4oOmoCazwtj/0JePMGjXyEXjiecb6Gemc4QMigltVFHu1MMAl3qhwprtlhkj9RZ5Pfc6G6LyF0
SjADZTT9EdMwb9p56h4osQxybdtFzcvuyW7Hy1YDTK1qXIlpANfdPlSGjhtzVePxSjbwPdcVkCRY
UPLOtEYl2L/wC9Z0ujsgpQYkj83stdGVU4bgVCotVd2qn2r9vp+9NIDMUMr5Qi5l1zVEAj3e6qiT
P8DGtgbQTmbr8LiNXrnW6Gejdg5gw+DCdvGvwYTLo4BG8ApyrAAPgmtDYa3UHBggIiuq+piJtPjv
kIjBhaARkFzNQWGDFrEgDmymVBXeJcpy2XIm8vwwtK3V7+h544VjVXHzZ1RewgmJh9b2C9mTVrTh
YJDDLogEuAjiphoLSbu07IeFTue134y2iX7UoSCeBCxbZCsjyEeKsyRfIVmMkd/H0OUKMuAhHYgu
Q+CHyqVQhWmH6+BEqNcawvxVAE7XxoLU2Ei99b6XedJI9vswPmuB3WV7S8UzmFm2FQ8u6L1VK3vl
rDpDas2hL2TiQZ9IIhuUeCbpLoAtm3dm3KXgPnsdgvfcgNDbtl1U3ppWPr8IiJH9eoKhkh3iobL0
nS4j2pXOCDoTRHhyTQsYBVdVR/KHjJIBflHjzNmBMi668XHUGDWNakxmV+wnPVtLN3H6rav3psl/
dapfUyurawvfy3IdstIYlOCPwcVXBYAFsrZSv9I4oBblpjJ+mqcKkwPL7ohuRr0vltWQ9JyDmSrO
KqOd24OpE5a7Qdx8BqMkgqkG91P3tM0h5RB519Ro+BGgAp0hc25KQZ10S4+9Jaqk3koMgt239kQp
sbkbzE5o7Agq1mzduJp2DoQ1P6CIXlEDpgABy8jsnuu+sUc2tD6qJfwokbdUzRiuoRUApewKrY33
Lr2BJ3sqMBrxYAXOq7LN529lzV5ZkcWbi89WKl9mF0fqbdYo46aiHvDKoUMxX+sr9Frn0ogu0q5p
aHWHFjNwc0u5GzU06lELLOuiNHpxlTst8EJqbBHowLlyn+sGVjD+XhgieG0JtNTOyx8e9b91ULXP
wxSjppnWTtCsB+oiDvDzavpuD7Lah7aiJ4SdSCTonJc4lkx8uQrypEO9CQpg92W2DCwhEL0BYz0u
agEruEI2eFXNoUQroSZZK72PbWMDyGD+BWgkuqYeFvzG8NTAywdt2m5lwLsRqwwHL+6qcaK8b/TZ
9F26Zv8L4NuAG8JYYJSEAWzNR52XvkKKGIa+HkvArgsUbcbbQQcXzckfXR262SiQbvEy54UI0QaB
o5z8zibIAsra1lUJWcIb7m29lNg/WXVvc9Xa/a43nb7cT3T92JRAsjJsJrB2WonQ0u1be7mz/CBN
MjBEcUqqXEc5JkHmOECu6r0xpwghSkBeckTlbAtEKHmGI2bkFzY1wm8ZZd372raQhrVqadxIasyY
w4RVz7HRPUgXVQbIeJ2hNejt4qjTMRTpnMX4AjWzF88c9UMZJMu4Geu7ctyOYxhMDlY0RqXF5R6/
9gIRGbOfy3Ub2PEVTzpRZNfhDkWCzfuyQJzm11Y6CnMdA/nHNVDVstoPICAOs2iNP06l0E8zxNB1
r04X2PLQwK4aLwIvdvZaOnjzhl0vSeWTsfvTZG3d7fqiwrJnxOh7WGWmDvukqfVvVIK7X5xstGvd
KZW/8cmhVQbnsUvIjKY4vCGtiq9Bh+Dn4fEAcW2lonh0EUn4FnGPiFUcw/ehraDnvylnBwiZYR4r
CPLa9DLNEXJfh11KoETtBf3bsADyyhbIy5syc00E2LSK4kbQOWhZFXo1/rIdqBebPK76eaXotANz
t8R8DyiO5g5wwaLEG9x0amq8OjA1QVL6JzUT9TUKwuYpdS2gzrUeYQKXG5H9WMYBj2LMMX9ukliU
a+DviKSEhmYZawXdG9xeVYXf4WbzzplaQgkB9K1l+ApvvhuZhOy8qklabrI86xDPaWb3O7qM1otW
m6CzIMPOw7pEjIg0g7QT1sU84VKcAYk1fWdK7XwnrWAgSbPCn/jOSFiEyIVfgcxqAvjClXtgQiaj
SLN/NYesfgjTgQ030N9+JabrdRQj8CRblZPr/qS2713ZlGIKFH1KD+Ocfpz0lYd4SbEnEAkp6lch
fhUuHKNd5g7CdwaX8GcQmmkQoJZgvWp44c8zbjdiQ+MDBxB4SnXhG5kkm4CjuQAB+24SPJEI0W1s
KvomBNiOg4sZSru4EWWLvRNIGASMzbLInmbg0N96K5Qv7K5iQvxENc8Fucx9EaBeCPitnDl8bjVc
jnqM5FDk0FPc4rQ22heyNgnF8iDMbxrlcuGkUglw3giA9VdjqNhh3pDr2W3sjktdpVfhS6Wi+ls/
YFW44qke5p0tapLmJiohMEPGU89W4ujULQRJ321IN3j4mVZ1+JWyIAthd9EELRhoxkuYkRY8tFbr
JrysJSVjIPz6sO09gXY/uPnG2JUoU7aAWB0Lm/Q2M81dDXgzXs/CIdZurJ6HtSzM0Ny5TWt9Jz0c
oUamU29fRzWY037lxWPcbhvam9UuTx18NAqxSFwaNhVKgu6ESTZZPWSXSLn25kr0ZEc3Xi3aX72I
MrnzcNP7RjuhLneNwstnG9I5qyk98ZYdeCQmh32eGfYFeXEhqcYwLMkCbwjdDnPOUa5R4Y86Mqp5
o7CwIWdB5utHXRst4VNcG8O1E8k53BASh5DeIoqthMvSKG8nu2MG8YBKA55kY/Y4QBn9litn8ZvK
AzI++sF0J1jNuth3lqueQXkN5VVqDJ0LtaMUhFtVWeCfJxv4iJQ0e7mZEy7SA5moEWxmqDxik0yN
YFMM7ljeBLjX/FaYkg73ua3N3q51+jaGlxNr320DoPTOMixCNWquSQrHop20nc3W+hVlpfUseAg1
YsjGDu9pAHDO2wQg+iMGZC5R/mgQJ8R6NN/k+oRLpOsGDhZ97IxulatAomMgKUlvLIWX0drWG+uA
jn18kYDknrD4E+oiiLz5V2gYytzQHJFPDX50FQzhfGpwc2woDZEc6hkYVK/Azk4OGbA5Qmieo1BG
l9Dp2uSG5ZVibSoKw0NJV3Q1uEL8gC3opmssQqlHlGNj/iT41GmP5mpZ6lArMdIB6ndbD5IKIZJH
JM5jN4X0tF1rqtZJZgRcKPRZD8QA7bz2BAHiRqZtUKzM0M6MNRGRcZlkujZumFF1VcBvctmMSfoQ
8oY4qyQfKMzQLRbuQlESYtd4IvBJDTxg6hPoZfgNoYuBYdY8gZhGyaueW+MljCi+kO3Pxe5jlMUb
+A+wCtIg0/EsFB3R+znGc0ihSburSrK1bpDfbb2bntNajc+NSz6BEBd8wY8HPNYkAYOD9L/J8pNQ
G45FF/x4wJyGVeNomtpbgeh+RrpSEb1rO9SqjdaAioLFBAObtSX18ePCpEpTdBmOmx//jDc4Fn6G
hSeKYYM2RIbrZN7m4hNDs73b65XoH9nl2qbqsCGkjlecMcV9gzryTOxhPIZCew7F/uWn/APwlDem
PRFdqL1jFTZyFJD976j9ZfuPZ/T2S5qCAgFGBigpO6hJHQ9j12WuDUJX+x4Lsl2NCysOX15EyhZU
Phpm0b912/9LE4K3K8h4+NoD1iPQfQOV5ZpVNFJjtdcRDNjQejWe2hghMxtnqq8fT+0ERLpsGpOO
LpvGw4QZUdCTuaWydpzYmNQ+9VKJ+fik+8PYtrsaQBcjDh6aGjFMVQD1kDKRQtkYom8vGqNyHj7+
Ke+tMghv5Hb5PUS/Jx8zq4AK0AXu9nmeHHRZvkbl8D3I4nBX6f+DfbOo+yJs+1e53Tj+oPRNESQN
EZvAYjHZL6Ziey2X4oyjzXu7E+wkSqSLjqA81TtrLCIylTSKYhTwKU5adwlzvzkzl/eWDe1LcFzS
WYRWT5YtShICny5S+2kExe03qae1tzjDZeNlSHmu3GhyoNv78bc63aGgNnGvwAgFE2yEr70TuJ9d
6eSg1aj75DTqjwM+OQIuMEbptpq04PvHg/1Fyv8TireMBuIU3D8K/BL5+OPP5XYY27luC60tbPKf
RduiqwoAJdni8qAfPB3vu9HUjSejbeVLFQ5Ec7lt7oMiTbaFOULfIH68P/OjloPx5kcRpnLZgr5G
We7kR+ngHanHjH64aOu0WdM8YNhImd+YpzWZRAX/z+pvrBIgCGpMcqeKOth1yBKcOcLvfAuTS5Cr
lhuXruPJfSsh5jkSA2hfjm3oizgo/2DxONzpyrb/DcH+Ly+m0x3NhzAxRgD5i92WYOrHcx4npxjA
uM2+S4tjXbadcchgQJxR33xvQnxoDNa5ACEMnWyuQdGisWZv9GMbygfCEbFL7JV7U4iZxiCiM0DP
94ZbBuN6dyzglyfDpcYMHlH0kz8HuJfg8QaQzZyv3dCp/Y/3zDvLZ9uQLwwYIWzoU7gzhueI5826
8g23B9Bi6tQBRD7uPh7lnfnYNspkHm+VB/D75HLLBbE/6ajyLZUNfyCduXsv1Mffdkn/8OOh3psQ
4v5gqbkFHOfUZMocBrpkSJb4uqXPaypk38y8LLefHsTRgdfo2L8AEz8F4qLGUxDCeK1fz9VrEhfe
QhztPv9p0AXij7PhTLbcyRUjFUYw0ei0/qxR5SwsuNBF5jVnAol31gs8m+MQqQDR5rwenx+XEhEU
Qav3AcehS4a19oWgOPL5DYCQu+d40rTR2jzlheBV3VaoQE5+O5XGHaKvTbxuDVu7SgAP9Ge2wPKT
T65B13QhZRlQUHBBOFk4s1B6Z8bN6BPN99SRACHq+JxPeH2F3dQ/pNhxD2eevHeWcTHhgpyAujH+
AycxC7s7RbJlHLEathEGiPLBTybLzc9M7b1hILYIREEWfz/jZGpzXOZUfunl9qDe67uKDpS961u9
0D+J/OZapegOGQtCDxv8FDxf5h7VCy8YfAdC1I9Bl+q3ID18iXtnPmMa8fZywEYFkz12holqzl9d
w39EzFS4qQRSEV0Yb6Zvou+07gtV+WVFieqz55ZMZHG6MixskCDwHW/22gvGno6Y53uDjfWEDoQ2
Q1P39eNR3k7I0ImtxCKtCdvurxTwPyYUe6BMamcSftDpiZ8jrnFp1LaNoHd+zirh/aG4JLjycEs4
lZdXYzenVQDF2NKqbuPFOU1iFE43zkLU/3hWS/BwfKqYFcLyELzYf5R9jteO6kUXIe6F+RYq1auu
F9248RCy/NlEANG3fakeixnwQkCz4szt8XbXkwRwmpEoXRKDU+F+APR2EhiB8BszyR68OZioX+nn
tOvfGYWryTC9JW+jWHZytmh76nIUoePnVIL2xewEV4bRnKP8vDcKFzo0o7/jnI5ijTbQiSxiFBn0
GyNNFcJ/mvnpqIjnj+jbIhAkQj1VoAdfyucadYcViwPwvoMtpnUfJdNn6S+OhLTJoZWEDjyJ+snz
Aag3a2nL6j6qPsmmmax0Y43o5kRpWnz6peLhoHCBfDQyNzA2jzdgNZS9U1iTXHq/4aax4mKndzho
f7zN334fC7wtHBsuCGRpT08U7fcK9epG+jCwLQR40IMA8WucOUzvjQKBByKWsew05yTAE3oO3A5R
HL8TybAlb/mNaOs5ef+3lwMVl0XlHNmdhWB2kg5oKZ3x0CukD2pV3YRm4V6ZXtmRiWTQ8T+9bBZt
ZxIirj2O6MnHQWCgoiPjWL6+wEDxv4nGeNOYZv/pjW2hVM02IPfiLnBP9lvcB7ggZgM88nyakBSQ
ALkAmp75PG8jCAI7MCZUchzadfbJO2GGeUc5pGI2kysvW0sLqVUjHEBDr9iX+qifGe+d7SC5VA14
yDy3ZG7HW9tsGguiim75Gq8kLB133tPFD858o7ezQp9EQlKjPEXMc5rEcK3x/nkJoM6mKOPDgKpP
ATEZkZs1cPupR+ysUemZzGn56cfPBuU2aS3IaO4IYorjqeVG17t04KVvjJ1o7tN27ijkd52T760E
vAlOgw2GmllgwmlzKapbt/Ce+/bM3JcvdvozCNAQIlok6KF0HP+MLrNRi+oq6ed2016A1xI3UitR
mU9H1GJEP97UZv35d4tCBKwTDrlHDH8aFNapS181zbCPg4a4luDRUVcYuu3HR89YXt7jubm2yZVI
dY4KHZo9x3ObC+yA6hhNvrgZAG42jqzGHRDiheJTuMEXty1Td63FVmBt4pgmkg/IIX1BBhftF9vp
wdDYRWVUaxnJvsFctMTfs0JhwzpMWPR9VSoex/WcWna4leZCmvFCpNfXDUq9NKPxGusPggJs9+lv
BiOQx4t/qKeSCR/PK1VtLZPeUhACW3SctOwyzImoR2fSD6Te7rrDvu9MMPr2jDCmhBjPCwBh1TKO
x0QSobYrmJy+lyfzPbG8ti70yfspcrf/7TadeSZveGc8gkQ+G3USKnJvxivnJDImrfU7cv5NBz1s
15eBtp10KS9cMJQPH2+Wt28CDwEzZHJU5miQHs8vHq08zTKr9dsmyQ8gxqdVBj4ZXGVwriD3dmrQ
jHl/Fv9sLD7+ekr+IwwmpIcmqmVsy7pRf1Dy01cQEsMvAQnvJg5t69PxAXVjoioeOmFb1DOOp9Y5
PU3gQG/8uNTti0Vyy7dliH7wxyv49q72TGQFCOtxL6SpcfLSZdTy5zgeGl+qMXseIdWsU5Slzlyb
b0axDdIHIQhFeLrZ/seTyapoTA2A277eluElIQsVk0bYh4/n8mY3MMpfay8LS0bs3k5uRRg5S/MX
lVG6qNkekly099wYJE3W2/7HQ703IdoV3AMkrzb8h5MJzWFji8jo/TGQxlOKyv9BQ3N88/lRkM4D
no0DELH86R5ogcnC8uz9QAfj5Xa99XWs80Z9dg+wbrR3KG4iaEiV4SR8A9HSOZXmdj4wIOxAQxQD
szEoPlmsJ0kwHVJvKlWLSIA42QN9mXZj0We9b4cltdqg7jeuAuXw+SVzSBKsxZnFsk5vBDiWMsEF
EMOPAAFc4PrhSg1T8uvzo7CNJWEbH4cb6PjzI+gMWhL8OMXgqAa01bTGDWKH2e7TwywvvFwiHGlR
0ToeJpg1orox7v2pRtH1oihye7wK0TCsPj8QKhHcAWSkVJhOO6klhmYCZGKH0KEbXmsAeHbJ6Ixn
ot03OTdVfNpuVOeAmHITnJ5PHaKQi1errxFxJ7vQjAQy+HlRFdeYPxm3Waj3zvXQIp65NlJZhZ8/
tEu2T50JOgj2QCfLWfSwkQZo5H6HuvsXQ8JOLNvxXDX1bzn7KIBZmhX4ZSATvagbnMoMwKEeR3ti
mmVmJhdGaMVf00IT3W6OmuguMkaam9KNvpWoR2ybJvC2Mo29M2u9rOXJj6B2j/cK9TOT6P7kTPd9
Sn3GjgdfBnP5JWrbcgdwLjgYI0QkwA31cOtAevmcKxr1aTrFlKSISanf8EieHAzmHXAyvR41wT68
SiFZbXTZa9cK6tL648Pxzm3PVtVJb/moYEFOsgyZey6kIr33I0n/CqTL0L5M8Fjx2gqzc7Hve8tJ
lRIflGXn4AV4fBKLKa1oMYnerz032c88xFdFMyFSYCjk0au45kO3evb74ykuG/L0I4JwRMVlyUF5
P49HdcF10l7ue8qWubhLgm7YFl47fv5iXpJqXKOI7qlMnSykk4ajKZtw8JFEBndU6e1lBEn6zOda
vvybuXj8fWr/ZKKn4S9noYvTpuH6H+tpT6Tg4k0EagLRygqU+KbQivjP55cP9A7+NfT4XU798fKN
5lTDJZp7X6+D9ImOpbGBaWB/+5+MQpTNAOTWpyI0inYDegc80hNc44M3W1h/Z1l4Ji16byvQbPrP
UU6qH3HeFCbEsN6vgsCE9A/gpxuw+vvsXEwdISO5XF00HU63wggkCQxm3Pl0W9H0q0zQrALN+Y9H
eXtyaaKyFQg28ICnUH78XTJeB6OpTdTgvRCh0srdTAVKBigzfrqOQxtwcQ/CUt6g33mKeKjSXNV6
OvJtVJRCqe3UAc9WeSZUf/uumQKhNGRBdUfnrJ5cDlkzydYJUqReELa1gHg2VK8hxNawlTE2+eYG
+m2Q9wEEjawcPh3wYMKHryHfi7SER+d4Md08t0QQESM4LezpUEOpoZuG6sz2e4NiQQ3oaJiTiz2Z
DJqDMux9Fyo1jchkglRGdQdnpHIThonc5qnXgJNU+Sqa5wgGDcDiGfWM7x9vnrcHgbSI9JsLC2gS
0dHxfOMmZPMukrZpgP4mvHPrztNK++njUd7e94wC7Yy8iGCS5sfxKFhceY2eTp1PPWdIvxilhsLB
VLsDuqjheJmgeu1uGwl4+cy7/c706P7byMGSbC576njgtily5Zqd8nukjm9svFQ3ppk6Z3bsskjH
lzH4Yfp7zA5MEvfx8ShDlAS5XrZLJDSWfhLBy8nGvPDBtzZnds57Q9HRAKNH5YwG0slQKputoU+5
91Gwgq+gqZwCMdj/phfuZ6sd1I3oVxp4FJsO+LyTcxh4Td9Rc8OUJwqv4xSgvTaK15JQE+kx48y8
3vlQFO/BGhDqLEaYy3//Rz1gADJJ6QZnwTEtq10WVPCh6i5qv368Ed+5W+hXEkkteQZl4pNzB5kr
CTOL3GyaDZQAkqjdgqC1N1avWc/RFJIWVk5/oXVFfKZn+s4EUdh3XSrGFFdo0x5PkEq7jYr7QE6Q
lNW2z4vpO5LNyDp9PMF39gc5IeBNlpFW22kqhf0iODiU3Hw4/lN8MDQQ1VsD5nW9KeH1/Ph4tGW5
TjY+vT5waVwdf8/28aRk3nh9BkXGb0MzX7fN3NRrB4lLtFj/IuXHHoOZMzN8OyZF8KUPx51FP9g9
WcjCaBPNo6Hp48+Cmq+NSnigub/LEQMqa0zFmUDr7XcjHgYAgY6bAEC2qA7+c2NGWeU2dU2dMZIV
1arZKS9KalebjxfynSxHkkfTKkMylnnpJ8PEiTY2uNJ1vuemPmpnP3G1xwImDF/D0N5aQ/zL8nA0
bEn5Fir6p1O5ZXQqqcvOAYNzMrrUtHAgRuF+hgP5p0GB/QoVpun540m+t5Q0o1G3J6ehNbi8Ev84
44g5QbnoOQJ4MBtrG6+LbWuBeP/8KPbSwyAeouh92oouWlW2DVJFvquZ4SWiEt4+G8SZu3FZkOON
z2EmDkJmjwombZPjqQw4NyaqyBsfxEC0rpNS/sYfdtwFiZXcfTyfd/Y7Q5G1ED/yeU7LSbHSM+kk
XeMXcxO36yod80fHrXRzj4C7c4+CfPXz4xHfnZzHPUnIalJ5PtkNcavjgyGmxg8rJ3nwYtQ6IBd0
U7VZ/BDVma3/zmhcH/S1Fp9hqrMnowkovDMita3fWLLZjvqETU1STqugNZNPv9N0bYnqaN/yDwHP
8VerEKzANZCJJaqzQOuJ5AlM6HhQAT4IH6/h24gHMBsvtEN3lXN12sPtMBUqtJHSfU8LpVo3eaGa
W5EaXbyDcVQnN8Vo6L8HjCPnM2Dsd64SyoI0QZHrpopPAHk8yxqb2jq0CLaEUzW3ul53V0OykdrX
uE8xbTV7e4NWU7Wu234DDzn8dP7L8Ag2L0MvgeXyBP/jlBuRMHAFR/UKOdEIB+NA9+MoOfPwvN00
yyC2C5mEG55o/XgQRW8eA5QO6Q3sTFcKQs22SzBLm+tzfdG3lxYjURdB+ZV/oyV7PJLADQeJrBkR
L+SydmFLrb2uYKB8vF3emw+BIzkcZ506zJursTXztCL8mQyxECkXmmLS4rSd9MmZq+udCYEAphey
aFqTYC///R/fpzG11qgd3k+AVemPOO7koR+yfPt3Qp8SP/7vKRvfVK/Fg2peX9X1z+p/hbwxW+AD
eeOfqM7HrfpZHAsc8z/9W+DYkf8SXD6U7JetS4LLXhheW/V//4+NwDHhIbWaJQJwOcL/qXBsiX8B
OtEBSVIE5IVeJKv/n8Kxaf+L3INCMKeB3Iq/+BmF42U7//+HjXBq6fgAxKQnT4uJ0Od4d1gydrNq
Nj3fckdU/LCFfFJtOzwHVA6vnU4zrlRSizuQIueK5iBbjk8Bg1PhJfS36YkTUL5JblA41uGXj8I3
Bifdi7itnpiz010iJxGIXaDPxTYASDBt7MBW/S6rgsvJLlBimKfspcUhaFN2unnXufPgu6PnfPWi
OXzA3LyFdVYMJj1vGbnw2uLwLio9Yz8YeGwhLZYXq07KBjddZUUIj85jfytQi/yFJD6WApjP9Otw
DK4qF6X+DrWElcBjBkm55peNvMN+RDJxR/zo/hypic0rTQ0QuvpaQ73VlhIdtzEfkgsPTSoNufUU
Nj+0936RmotaK37oVWBejrjI/iF6ydRBhbnA/WYIm3LTGl1+Z6kS+iL6Z1fVEITXQmtA/aoepR8U
P6obMxnheGddVb94w1w9pCV1qU0n6uilhOj9DbfiYuvA09m4LV7tmE6FsqJubnXhdqTWIjYVF/qT
NvTtN9zeURJMUbBHHYpbKMerQjcWpaMEWzPUJ79OiESvG0jikICdId06U+5eu+VYHJw2SLY9F+o+
RLdpgwuiWlfNpO1xukpuJzctwT1iHpjrevIHrqq2LboIEEKQNObKCo0OvrZjXBsKfw/KkOO18ILq
MXNibTfMerNPgzSFyIecX9oiZlWXvYlR8TB+VxIVEUQ1+/z3mI7ZtzkIxeWkd9Z134eLk4RZf7U6
xNlM2YdPi8nqpornkMAGqOsKT1mYt1TFU2yNq/o3kaq8CawGk8Y57JHnCCv8zKIy3GQa9clVojcX
GiiaL1UHPAVvXJw/O+wx4ypufyrX26CB98XTG+wfrHldIFqzh9fRHojx6jtVGeZNIepxk4e8x3jn
/Oa+0C4yBzewehbhLip0dVloubVDyEI7JEUmvpJatitZmsovY9HDQNTzH6mlnLvWmaY/eWwi0WCl
U/xQIW02r9t46iC2W2pTiam/mlGp7i6KUp++O6maVzrCe84qRlwIBRCsI7emGeQ4fYbVAcWTA6IG
LzBDA3RcK6yiZfOr5hJZ2fmUrE0TwRGrh44ttOlW2pr7arrqOkIDUgmsS2SPQZ0EpSBbSi5hD8UG
vxpM12EJQ75MNzbiIJf1KLYitBs/ioILFYr7qrUQGctnYP/WAX9p8EZVd5V4OCMWebGe4V56qYE6
5VT3z4OBRZtnvDRZYmxMPXzVxENdaegawZdE5moF5fRuxKeoVNNjYzcXQWw+ojKHAUx+b0T1PumQ
ajQxB0wG3+7iaxNVtiAY0bhNwATkisOUFoiRhs0jpq8/tWT42jhouSEHAIgVwfc0FMCSnjCfgvXZ
/4pM6zFKjR9TNKlrGw2UG8Slg3UslXnbGsnvKQpjWqfj+KVS2lU62Re9thipiL01YEjdvAJtSlaZ
pV1UFA5R7g4XsmezxuXzUffQv2MJzKBgE3boT1mVe6ViPFi0pHm0puyq9KyVqY/baIBUOMu9XiMr
FIsVixrF6yZSJl5K5ktm28laQw3imoZEdMDcLN0jK/FoYQp70YwIXiAkUb+YkQYtG+b4bhRyk6YT
EkLlN2RT3FfNM7W93ciLZBgeBxlbW8DfaDjJHp2xLHw2RtT72t5bI9GCRgPmwfm8spLnoVTKt0W3
LRHBWKfcn0iyoXTyA/NUtHDNEM+s5LUw6nt0iaq18rjtlf1lGrIGOl+IDG7+BIDsMXK/RHH0mJio
2ORp8TtAywFtTjRWEPW6pnmwspRAIrcb7p0chTQ7h4TcrUVtuWtXxhcZQrsglX/MpX4zjvo1ETKS
Hv0V4l3a9X+wdyY7khtZm32VH7VngbORQFcvSKfPHvOQGRsiMiOTNE7GeXr6/3gVUJICkhK974UW
gqDwiTSa3fvdc0Z3GqNF1vf8uBvk2vt0BEiszyJlNKp7AIm4yXQB7UZRNXLTSIGDCyYM7ZotLw2O
OkcZCNA8aiD+nMIHX29MVirMLffmCllZU5D7TEqQwpVfEul+MWsgGz6/lWwBZTH0Jv3qHsrRbd4a
98ZAZlb3smPr9qTRNf+caV0aMg0OoQHpHH0mSQVL3maWdstN/UhQlCkz/lriuqBa/YORw4KGnABj
dq7CDvtl1I/O7eiB4JN1fTuN47nWhq+4aW9izwk5Br33lgyBoMwh09dit+jytHqdFjSMs3DavhiL
AAfcug/JMJyo0t1UK0mrTHtxrOpsTFqQpfaKOHPEI5WHrqGKjS6WqEt7nRFU6zAlABD61YehABBF
FCBr+qhCBtY7z3BUoAVpApzEjHXIaZuZWWw/3vdGe55L5zLXbraz6x/cX+mGXIUVrtYsTnE/VJhQ
shwTc2mcjaRAmLnoBlMd81NaT/Ym17sFPqGpV3eVQve7eq52rFz7oWAcHxy3rcNG5NXWDCOnXxYJ
F/3E1YNukOtb5zEouFiT3ttnqw5jSrlxOLPROEq9WigBpEbQDUvUW+81owObxWawxPHhy/g+0IBG
xvlJetpFJIvGhZPDBZBZtR1xJj5qkjWGU/28vo9ieIhV+WL07u1qldbLLApMaEvsPXv0pyAWQXUR
AVFrsl98U4UTEave0ofzAwQzF886982LV+cShQs/U6fJu1K/3tMk8tVyYyfFZqqMF6GJZxsq0DoS
/PPt7KtZUkiL4zSHf08TQMxVedsXEBsnq3sTbnu3zlfbDnPvKMEwgfJEWo29MPoXr4khTCbZ+9Cu
rFqmt+1JKzdIQAMh8ivRoMJ954wsnLX9MVbiGfgbU/oOaBzMpt8EMkNAPHAxywwnYT8fVq1NuKAa
tlsJILLEPNSau68aedfl9WOapc9Fh1Fds8NFpJgNINAJp7ip2sdB7/bFnG1mtIIJBJ0irZ6WBsCy
QXuPK8XfgWs95k7a8BxrjhmlFhhuDtvb+qsPK22M1cFs9S0gv5TvRv8CAH2TSwXFuv+ZxfXF75tj
a5c7v/W/zpl8qDWNj+VFRuY40ND6B0sVNUzYxg7TWr4BBOgCZTM452rimIjlZMDb7corSrHnyl+0
Mt4pXd83aeyG7WqEtZ5u1nneJKXcwNxzwllU526O243Q4jWsuVADezrIGbNmkzXnzBtgZbGCuY0P
2RRERNBo7R3Qhm+tjr90sStJDacdNkRAwRUsM2D1+TFpiWeaExWAGiW9N9SnXNNDObjmCwO4MJIH
+ZCN/Ygcc6r3OnQerniABvBOA3Ma96NuosmVjb21GV9Bf6v3IW6AZEdr4Hl2QBi6RbsdBlDHzhAZ
9PF3QOsB3ZoGcCkvsQK9M8y9LI06NNl7I3VNv9D336VFcdSK6t5O2ZJNrCjB0Is3vy2zoMWz6i6A
I5OaQKrG9mIzurLZ0uDlS5bJN9pXqBYKVkqiUpHfNHpI5/ylG4r7eF0vjNLhJxYNJ+oYne/SxD/m
2tlo5XKviOtBoBHartAAaC8mX/DMmkjJhLUJityXspPyiKi0Dbi2IO0v3UvJ1m2fJN4hlkCYxrbd
6rWHLlOpcFjTn4afgb6u2pf8yloX5gtlkn2C8BOGDiuHCQjuelG6gPubFMh75ovbufBCpdL8AB2y
CWiOXuAxeFs8eG9kXPRAN3ES6C21dUVcMsgKyBSqtIcwUUCXQQzdr718yXosHCzUiVSh42IJ7QG4
JeIVUULD0jZaOxIz+aZQ+h7R8zPTnTK06jmCemuzt+pf3GK52LSPG3fdF2J8dcHHl6VzZw4IKZv5
ecIKYGfaTvXOB17BJOkyZswWwOjTelrH+SQt/UfTeePmKjBgb3Yy4/6r1bHN8dfyBFoIpaYDDh0m
2d7qnO69HuJItLyHsTHpgLbLW9WAEJyy9Z33+u5NkHA7/aaRKXQgmCGBaWmwzqrxm1fimV/Sc9tB
qdVYMjeZ62BGnp0Enmhr8d0IUx611djEXnLobeMsdT2osmbXlfO5YhAmtJvkqXKXdFc7cg5yXFNp
2zbBZC8X2EQAqXwDozMP9lwOIIpYXBN701kPdDKPrUBP4Mp1CxEmtSM3Z9nRW5eFPnuyIPqFZNg3
q2P9JCUCGWhkoDGNXHN50nQXa6Lod5aSL62FEiFv2Nez5A59jnO8GQNb67fTtdc+AOp+KqxErzZd
4Vj9hhar2k8+9zWuy4EDY+l98UXZHYx0gEzn9dNWAX44gOZz7xu23VE7ixYUJmjxg77E1UFPRbk1
pUx2uEasH3XvmGCm04V2yiTWPfbJvUiRO/ScJYJsno3AmPX4NmN0tmEXQ8UZSK+uHVPbj787hWt9
IZUEqYhtBryYuo7lHScqsKfV3HCKJdmXhEUF+SK8TvE9udiTttNYcLL0Z8P6kXPSYM2QRhGwa2h/
Tu5wPU+kEwxKDLIHZWtNNNW1MW+dptVuZ8CeH2qK1WlUUttrhmdH+ZhNh6lfh32zwmMTgwvCa67y
LpjjuXig2GFtY0LrMlBN5X4BrDtC0nLh7JYo1zduqntbwkBiuwiv+XBY689KzyoHmLAZP7ttM343
GS074iqsv5DacsHaQmoM9GKZj2AqxjxMMbaFYjKqvSmr+DHrlbeVvmbtBz1JP8x57RcA+m2uBZY2
ld5ews1mQfMbLyTrOv/sMZfeQnsxYXnFx3lepkj5FSpE6aw8QH2Q/d64sClHw8f+bLDnO3YWgx+2
KrVRta6SM8zcOcc5R8uSuuyTe8SdYWNAo+9Rqr9MjWa8K4vfgcHaH2vli0fY5X2Eoo4UbDMnN71l
HYo0f/GkXkOlkfoOtga8p8ZTZmSpVF00H11v2+CKpRU27gB3XesMmr+fiHNz/SpXe8TiK/wwbpA3
GJwzF7BkvnOM68EEHies9ln6XvpjWsfxLXNnsKhOOW7bcmH3bDfaZR1K7aLHgEbbeOqPqW+gRPdX
Gfic93fzmKbvBYt7w0FsYeu2jgUOcE/kd2Bfs4OhnO7kD8m8XaYUdBudyGA06hnOexzD63XUa5OU
07vb9a/dzC2gplPCsWpXtdaVlJy48ptuZSyxNbOnOQenATaYjSglXPIWg8M8Ekea7SH7bmOmPCGP
RncNHZl7n5Ft5B0CuI+VxXeuPqwhNYj6OHYjCmPbzTc022952/NT5lburjX6ZgvYow0717lpLI51
qtNRGZjzTV8NLne4Nol9l4z9SbmT2q6AO7/hgy42hB3IPI7GvONhU9w3YxJ/zQgIHdyEzT7/mA8d
QoFLAyqao3MGZtpnJdm3DPpkQe82mR4ubrpAsu4ExzDh3KB5LpfAiu1ySwcPkAuA+lAhdwkUyJUf
pXSyr5wmvI8hgQS5xFN8VrV99SenoIIWM3mKJwHjN3fErd1PXpR6gEtrq+8ie8yXcKUxoLFIGES6
OF0e46qUt0AfWcBnp9u27Zy92n5f3eWmXt6KhPEtaWc6SAox3efdNJ5Tsa5vucFDz00H5z41vGVn
5sZyskd/uPXVsr7xqLDZJHuVu8mVPURTCs+Ux2khL/VIDypwV1V9DF3NbpLt67mGqHXn+KhVq84y
nxuDXV1q9vWJBtjypIuOBw6HPvh0PmP94bgCFqOLa25XGXeh0rsRla1GUk3U7q3vpjUQPW3dlNjJ
Q2/Vzae6Sot9Gqts2+hOF0FtzfYDQPbNmDWDCnvdqN817usNT1U9QiIuNongT4Mdi8MCL3joCb18
XbwY44ShrMhwtPgkzB7sbvnoNkLu/Bj2vvDYX5iSgk47lPYjnuIxNJ2UWinDVxySVcJLJGv/hTzR
EPgM9pxaVfXXDpiNZBmMmOZkHkdIj70YVcvFeIo13W/YSM/G3pi84U5jJvolmVvnDEuW4VfadMZ+
VQhqR2IkblhBACMp4lBCYUxv/lpBUW62aJW/olXHdboYpXZejRzJTFXhfttJ7t9HPEJlpE9gvvqp
rMw9wTwiGPmQYPDQ26p/KluVPzOpilRl8f3itnGWCkWPvB4LASoF09xQGTDq5h5chkdlgf8Oknzx
ItdP25OYHAes7ly/FVQAX0wQ1yb82jXTnIAB2G7PcxIdU5FfHB+3BcAfXHSymooNwnX31nY6nL4T
SFZPw+3dm63d7cvGRbwtjK07xJwIfeW1hwIY0MVu5okqAXsWx5S0ica0GLX96GqHMrWu2389vjOQ
MG3zca3ItnkZV3uvP41W+yN3ofKqvpbfU1Mj7wwmQOEYoi6af2tbzYqgn1dUzjSqE5idtWhAGdAf
a09qR1e6yFlZJYGeepp/RSFR1623eNPnF+FjkNrECcs3tZKW22EyEFPZA2dRgr6gOxcXQZpXJOq9
y9LiW2xQBo0wSLf70U9oxi6yjzkjTr7cp3nhP0HhWrf9LDp5V+kzaClbJORBW9GwNo7LwImvwDh3
QCLOeqYnXc1hQCZDxNnZ4hefp92kLc4dCm0Pbjd/HhLDMJwrkkXbSbDhZEjYB/lKGTzbt2Piv7hN
LvBCWcYWhboHrnRoZlaXuh6Pq1OVbIbttGk4iKvYjBiMME/YRdr9jAovLJZq2qG+sN/iPje/2to4
7IrSqI72mjlmWOOAoELpLuVHYgzdYa6M+Bb4qf2isbG5dTomAgPJ3yepJ71DpzKeCEZdW88MoUkQ
Os0qn2p04rsppVuOhCNzw+J6fRUZLHuIZjujMuwDKFueDUvttKD2UXfRINJhmgFKvG3XWrvIyp2/
k+M3qXet6lHOtfI2mE3Mm6GuprtkKc1NNYkOin+Zq7AuitYMr5QWH4xznj41BGNIZBbDM4As7bAw
490FHmXYL142fCTjAstxUIRKwiWLsHe7Z00zQyNjdGSs7uIkqfcaJq3Ih2d+WAzyLley9Uyqho23
llO6j/Wb3K3FyZ5RQlKdke25Qb1+iocODpdG6zfgmlCh3swo1TIqRyx3H8lQU8pWhnWxnLl96uqm
flaJTskp1ab1uPaU8UKM7Fpk5FTBGAkV2CoGe72dRIw1joSRua0mZhNbc2IbYLMvq4gLQufO081I
UfmZw2B8Gt1RnTiYtlsTRsTjhMbyiF4SlcPI9Pg9ZTd1tGqLYffcnk+t33EQ6u3rOTCFqGl0qHEL
i5pmWjfiMVExQ2lIOIenWlnua5Z43Q79lHpufS1NdxaV4vd4TTUNnq+De8JJS7GGUwXmtl2qKAVA
DySSBlZg29K/bkK8JhjbLncicqzmzqJAPr9ApnVvOZEY1WUxCT5tYlKeOWHheN6WU6uaW1u26tbT
60EAPKwADLMOtV875WTfm8ZD7eRWaXqSdde/mBl6LYD0lJIZRv6+ZnX1szS7est2ZXjGkMStUPj2
VxD0IKlErkCKp67az1YpDtBKKdwaWa5dKjMpbrtiGG5iG2NC52CCKKSd3ipIoudmgATOqADu00Kv
bylKcUH1vvkuvcysdkW/sBFkxqCP8mQcn6midTgEZdJFSZVbobeoayTNL7eJNqQHyWJ0ytkXPXNZ
fHSVy+aBYhSQab9/0Hq/f1o7dDPBDMXivmSFSTfGanEFFGVa3Xs+XQqdQieeOPbXo2rHiJ5B9UHT
odlNFTOqtFiMBbODxi3TNYOvB3Y7leeiosgP3ea+HSiWGWS1n/q01iP0GuaRpmK3BERHi0h0/OQp
FOIta1y7Y7as2Uh7QeNAxC355kyeWUSmVM3GgBY6uBSZQMC23/ldLU5wdf9DYDjY9L2m37n+vN70
ujC3TLuZGwH381JNOmctW3Q9VZXCYT/XKDZcU3uHb0a7y/T1yZf+U5vF80Mp6jJyNLefA96qk3AM
q5stA2Drc3HN53EGmaYB7D/BvDCebK8FJO1ph3Wln6p1RrwxlFc/tF5LraEV7abwkuqtlF73xtoy
nW13WS866q9TyjHoLCt7fU5Mnlu9cOu3HJg5jzXGieBcj9+KTBlPVdx9lH5CUVel8bamAnM2bVpu
gd5YBVD/kl7UgI/uZNhxeTtms/UOoWHPYNR8NFvea5ErRpGTsWsOFLDnO7fybADQHQXDkLIf6MKU
YdRzzIFsdefiLoPDG2R2WZ9KXdQTvYSq5zmv1d81RvvgDhKpzDjR7jiJsQMz19NieGqjW0lFtdD6
yJlm9IIReDHNlNxqy7AlKLm3eARt3VVCOq1UoV40hu5/uIK6o6lo7M1xsWw5DU+Xdl3HKFsgOvdl
Vx3n1jwVImu5TNxXy24BRFujtV1yI76TUwOktGG0etdYcC5DmDrlzUD8IiABfVOgCfueuPp77qXp
i68ok7WxQ6cD4JZTUvXjWOae69wXF264Vwb+uutA/GLjWkNmErj82JTKF8pHK9s0r7aYnG28lwTT
2ybJVxHOfRaKcThYusI+NVWXCQMT7QLtYexa6zTmlO84LU9BGl+P+wPg/q5eXquM9gtKsAS+Nh9b
0GPdoCbiqyaFJtrJfZzN5FAzdR7Qz185uK6hSqFHi/IZScZzU6zeIWOo78De4rhY85sGDZ/3XvTa
fZJ5t0VW30xZFVHiPVtKf4ur6uQ1ejCbxQGHwEM2V/fZ1F5QBpZ8FVax9/z4Phla8QLpDPR4NcbY
daDPa617yNiruoE+zfqrX1INHTSb6lD/MLlMDIyOpm9bbX7iQEIVoFA7d2LXzdBE+X2lOn1cs8WC
nu2244TZU9jf5IwQjD2XL0JtlmrX2Q60Z5VB+N5SOluOs2YxcD519evE0rdbCYaGq/SsV1/mfZik
axzSsrtWpurp4ZreK8N8cGiaErOm9t3lVhJ0SwZp1PNhr2dxdp7dCQj+PJWHXhGCI4xavtET59xd
dO22sRx6RmR4A57FNzrnzx02zXrvc7YbAmwIP7N65kPoirCtWtk64klklezS4j7nUXfDsZXacOsv
1c5w4/VmZC3coUs68sAaX7NBIYOgc79Z857KP6d35trS+EVvXDa4k0+jsbdtDha5TpUmMBElwsP2
pi3qAB5S2tjV9wkE3WnPSHQSgLrK+ZIUvThsaLvMy1Zwh74/kOtjaQ6NZEJ/U+t9+0xceg0xveWn
xeqWMydKGyAjRdSK43QRaOk0fPFpN37kKqWcxtxm/4bzTj1AhJhpMRkYMNdyOVE5rvSN4yjnUK6F
dLgtYLfqmmYgP3C6M4/q6bnQuvbM5N7w7moDhk4Oq5zpHaPvPpq6n49z5qavUlXdCW6goj+8SOfg
05veVboNMLojyZGEo6wtdl56IlkoBlViSGLAO1gl4zChzmaDIswyGY+U6sZnuEiIDvwMuiNRV786
L7OhqSjpZzM+NomlNQg87Lbc0vaHYZzRu30svDE7equwL8JD2cJBWTtoC+5RW8z40WzZUHKoVtBR
Mj6lrqm5FCuT8hjrsi7C0de8C3Imj5bKYsqIuUXvBV0BJyJ6mIo7Bq3PS7G6OSgBFuKxaap7YzYM
J5iunjxz9Y0L+0T7QJ1bS4EZK4LyvtLZl6VkM/EzFZMbUexVpJJtMgeFb5LY7D1x1GvxVBQe9Swn
TbKblrPrSToNIjXNoG3FCRgvpM0DVtd3bpyLn2aby7sVKDot4ba2bq2BGzAcLRj5nXCLK32Uiamk
b26zmhWQHt24hfSgbdxcmiFPbD4ffUjSAnw8Odnj/RhXNJ7TpNEiT0zLU+UM6tmN42SPB1gFnu/1
29V14hv0YfU+vs6Pqjerkq9Og8BCoZ4MfEcfHxFYqT0mPOOLjXTiDvFav2HvNb51KPSY7Mu0c111
+IVyXblhjWfhbu1T+bh0Q30/4nkwJUW+iOpgTYEKLxESCMaVGKGQGc0x0M85W6Q1y09Vlbt3jZ2L
jcCWIcKEgPb3CW/oIVvUSL/cNmhKsIhpja79NPgRQ93J0hdml5ct64F1SFpsbXlSWinmgTWlnWq4
F0QXKZEFfzzWQ8mRpW6Nb7UWiw0dYOes02M44nWsbpay8Q60FpNtIqpvaVw/FrGuyqDmnEg1ltdo
ciejwqf4AgbLYf1CfGi3Xhm1hv+zy9f1KTPRuQ6e/GHVTXfSRFFEHNOXi4f1E8FB4j3RatcfUm8Y
7he6QBdZ5JRL47WnF0InLUj13H+0NNHYwSAy/71YS45NUEs45fWlez+bFYWpdW3b0DQzDpTCW6p9
OmGYcGDw/OD6JyFS9/ZLl1TJflitlHqU5m85h+79TK77wSlxb3nKFdtRQ29q+RXNuAJEHgYL2kdO
jzEWR0OZ3lR+H28orLv3+FXoeXKgW3eilNDf8SBgd2gc5mMZ46NCWBiJc6DSZdyVlafuhiwdbnBM
qEs2pdbEzUgoAGCocZBFSUdiIn8ri6b7WeoyfR00Z5EB32BGa2TSvEgV5TP6E+OVkh31tUbZZ3RE
HBDXuonURJyoSErg480ozhLh+C22mXFbtyg9vN4ZvseNXW9aiVFjNfPqjAIjPhRIcI6L2bLM+qJ/
GJy1urGWTG4awC2hXlbGGOQdz09LL2lsmOzkprUxrnaDeyu1l430C+tB1flydeuJcKq95kVMUUOW
AX1Kf+fG6JIH0g16DdqpJgsVqYGporBwR5+6m89Xxv4kPlWrLTbDomMf6C0hT4U9Fid37JcNPMaM
6MP1qJxA1IoRJh1bMHmvFCCJ1CQZnTvFnUIx55ZMs2TapMmf19XqbxcHUTJ+hvKrwelul6i1+RJ3
qfcKxN79sMv2uqFA+E6ibQ692TGQZhsFwmn1PHUlZRSruvWWrjnq5ShuBn2lqpM09sW0+xkV9dCc
lk5pO1r4oPqLUd3RI+CzGtZsDBtBLOBA8Tl+EZk+7/Jcr9MN2zCNx3NT3w4ry2NrWJRfnakabrtG
+O9pkoq9YTV9EljUjvAs59mj1fJ7oVwX7oX+x7T3e6McuMjb6WwmJh4dxdqB6dSX1gfz1MOG5sDF
xx1NxQW1M+GJK73XvHbctXxxjsPIPrPvJvo0k1MPAVQj58nA8VnbWhWNWht/y0s04zzQ5fyhiPvc
DRzgvY1R6DjtMKs3UYX0gkDlj75kG5Kuy9OImGtujfHI61innHJcFKdgSIPcVc1bR+yFOZxkpU5q
mykopz70OTZHaNvqy1xRH9y0JWMSjkxJADhs7W4AzGQ3I3mxiGnMJrKa9tAUuJOChP0PvXXbJiOZ
JzZ9fs0zppAbRvsV+sm8Blr/EHhltseGg+bbEJc98zPiVKGMF0uz+juK4R0xTYJCSyyKL8Uy2s/C
7aZyH3uaed82cXOMHQ4LkZXpkGmtTpV7TZd+GnHeYFHv6NCGTN7GRyM1GIdSdH0Ss5/3Y5/QFWMj
9YR+Zt3oJGjl9ncZ47v/vN//qYbyTsmq7/71j8+hf4Zp4BLYgJ0Z1yCq7nwaSOlLfZasr3I/xGnC
XCAQr4PMTFbMnl7glmhOG9kELCLF6fPseQOmx6Elj/j/li7//D4+o0ElfuJZ6ZO7Q+1jhXma9pG0
umz3/9Pl/XL4+Nc/gLr87pffvPfv//Oj6mW/3LyXP/71j6d3OX1Kll//h/8kyw3T/Cdj4Doclf9E
wZlv+U+ynO3bP5nyJR8O9kZA3+b/qeC1pbyg+09SuIz1c27HqQCI97/JclP/J4BX5nYtzzM865pH
/7//5w/s7e7Tv//hEr1O1/x2p2mQQlgQbS6pP0bKx8TwNKh4xrk+G7fz2bsr9yZF78A99c+/cjnw
Of7sNcQnNoGdtAihie2d3fvhJn0Jpq32i0HpT3fYf9++uCbmfzcvIfxcatrKn7bO4iE+j6/qrLb6
t+Sn/cvBnetN+iff0GfmwUT5sF/NTj+36ZjfofQkEJFQU2Dqq416QcJyU/rtfCwmDTVX1x2GRcb7
iTmtbWEOxLuyxt6VwywC5qpJKhTXsgND9BtADZIyguUR/Sid/dK0LnvzxqDeWxfbPvO8aLLNbrOa
WR0Nk9HSQcj0na+n0+ZKX4tcyF+sE11DapKap8GK8eoZyHLM3ku+o5hQPyc/d0NROzYpraFktIjn
Fc+fcuMvtBeWrCKwykxBu3OpkVZEmzkAPlAO2Pf+WIOMQ12aFUNKEDX3gnzUmsN1uilK5rK40wv9
e++ReiZXOGSPpmwcAku+R4bJsncjHYygb6b+Q8dbF8VUhXaQ5BOO36Yi8u5Zp65t650JWQwojJff
xB2HByVKTvW5+Y5Hm0d178kN5QnjMqYuiTEopZGWyOkETbs+5yQMAi1OrDBZOp+XoPLWI9L7LvKB
YLRd6CFG6ymcUi055LqgpWU5zclM4yk042khZBwnYZnRP1AWD+kixgJKFv1raUjk1ya7vsoof8Vt
/+MQx2+X6nWU8HeXKsl0MWCpMc72Re7djT4F1s4k/fiLYaV/jxz+2XV6nd/43d8Xi0ia5XortFdO
aMBuZYjmOxSOgTYc/XGTPaTVyQ5kQEiaCEuyMRi4kMdKo0f/8Ltl788eeH98bv/2GT+NL2XaMMbt
3BhnYZw1Pqc4tev+2viZOfNq4uS695M8eP4hIdP396/5V1/rp2erH1dM3GqFdS4ByFPgGTGbLVh5
24FP7pqNSWNkHiMtNbr/TFH9YQ39/Zr5id7426e8fvrffdPM+jQESP317DUy8pPuaRJltHb+Jm2y
C+2EqCr9m0pZ9NayfJML8dWxr/SndlXHFg8YdTOJaW0yXtPrEYdMJeE2Yo1CfZ20+sSK8ovv5rrA
/tkl8WmkUvS9W9hVt5451iB3v6fLF9gbgQhWdifnY/gVh9n8i6fI54FKl9ygm5rJes7GXds+Ua2L
cXvRyf4irtKgrUXumPOgSk/iOBWh1EJYOM2z0O76Yd+Wj3X+C7TEX1wNn4nkXc+BYF205Wzv6M4N
06ayzm79jZBKhA7q76+4f5Mj/uRr/TzfaBjYH4wiX85WwLn7dDtutfMSEkm8yS/jwdl2gQzLw7BR
IUWGKAkoL2zn8IaI386/b7aPZVAdluixDb2bI92JYDj96kn777ncP3tr10fw7y5NTx+qAXDpcja8
na5z0g8oN5REsKduo35aKlgJAkxHWlABEwjNt7//Rj6RU/57R7if1rZ5UdW4OtkKsA1KStB0QYcD
W5UYE7sb9UzDfz25XvYLasO/ASF/9ik/LXXdoJU9tRxuwF2yT0MjIBsY+qym1jHZ/uq7/KsF9TNC
bUycIvV8XsXdxbvhpTpQoAxp7O7jR/+52o9Hb4uvOUovcUToOvzFV/nHyfLfvsrP6xlwLLA9/XoG
2BKszjtVmsyKWm87sSdIbyaO1MJ5ShnikFTTdQKJDsmzwDZ/cXX7f5z3++0NfFrdXEGVlTGG9YzV
MeyH4gV0+A3Hm63nZAET2mEmDqNPPOWtS/yNAglY5faWMfhdk5K8A+ERSX4XB2Vs1r8XreUFvSNA
5pzy6qtPdd7zF+Y21nO9vK2eDNn6bjg0bdN23FpjHzXdwRsOWnbu1APjL6YYmVU5AQgNB3XU6pdO
fxgybiHrXjqv2TIwU/NC+SXQvXuTd4iKPMqlHsVm8mAst9bE+ZRo1yK/o23EOnqI1y+Dtyty82QU
6g7Ix3Hps1OqxUQbes65u371Nh71Oiu9S+z+ALpiIyuxNeQh6S595e5nB4/v9MB2Z5ov5CHDOtYP
jroOe9goQN1HlzJR7w9v88hjrpsY4OqdG2tKv6fGcGkwEP79tfJXy67z6bYD+Fn0w8qy6+3kyTED
/VKcjH1+GmRY3Rn7Plrfve/6eX52X/vL9Gieu/3fv/JfrTPOpztQIuMYypRXTrQ7k/LVhOVEBu0h
LiL3RZlJiN1yLY/Xb2ppLrr1Npv3f//S/xaP/MnN73zaYxiip06MYe88F8OFyYFw1e3Ip9+MIXna
td54R2zk4FNQtseXiiCFr1Hl9yhJezt7eEq65kvnP6zzqWq7tzRfAkqQ0SyeaFBgLoy3utFs/5ez
6+htnAmyv4gAc7gyk6KyLIcLYXts5pz56/dR2AU0/ERxMZc5zMGtbnZXV1e9EEaePEKgHkIVBanF
CeCGJTYkkLD9JEtWREBCg5YCRpLo+XrWhVvEXDssIPUDBBqF0rcQ7UbPoVzbK0vZjd7L3iH5vdsA
cXf2u1hO4OPLFhqQck5DI2Gl5TyKVq79pa8zFx0j0XwT2xoxpKkyIEwBywR3FuS+LiUBctpSyXsd
mVgpWHzbIupQAgcqEgC+RLIiN7AUQ2avSrdLgrKKccaBnFSSHrgYh6GIlendqj+PdsCU7txdchHu
X6A/C9oJyoL86EN/NEvQDLS6TV05hOoNuqIup2cU4PNl2NO24DOUHVORhNkCtxyxY6TQMTatOEaB
Trk8UJwuxM1zVoLdu4fGN/iKkMyBjqsOYRTgFGuqOtFoi2MLQVPnO2o7sHKeb+iFgD832BkTghdr
D2uFhGVoTRGXpj8KctR/P//7N/mkR8s1ywl6MW5StsSBGexuJ+mgHmiEQigl4gOl/RJ/Ah32RGvX
13QKHw02u75A0KNYqNUMju/BIcH9EFleI5Mj3l5w8EaXF1hjua1VVJ/ZcpOFezCLn09zaRnpvzdF
4HdUHgNX6MDKN0X3AG2qjNhD8mvl798crx7NbJZMS12bxV4qDk6iFR+kJr5/V1anWpTMX/XEFjah
jjqi3GuimcoHlGcVWv2mlNpAXf0r+sKt/ef5RG+OQY9+yOxw8W1eS6QrDE5EwQX8e8h0KjOBQQ8+
kmt1bAOdN4ABA65KlEuDsIHeDi7hFkYfJeoQpDpRW3+T99YzKzTj7GalxngT6n3ws9jZqWy90iNa
NhwccAvQVf2IxGsNAhwkKcffKIIcmtcrEviruwJCrbk9NmrgGzSsIMBSI1yr6lWustEhG4BSRT2f
W0sWp2V59Lump8JdtCg84MWbEN9t1BEPiE/YgWuJSr/yyNpWvsjCpp8KePdD0BI/jknLY9M7lVY7
3anaAt6E3tAmVFNT2vJvxSE0Uy1X4CZvJFdOZWRPp1bePDfDvEcznKUBKCCSKZgOOODxq+QbNd3L
WVTK0C4EaYanjTElcCepjM+jbaH6+Xdshu4VhFl08eHsC9w9wLnBOwrXasnL1ZcIz9/BaVZyBWZp
dWa5AsePftKLHBAELgl81Lbe11y9G4cNqJVt+wLAD3DTTCkofqvXre0ZfInOITBUBhnsoArR+7oI
YkV6TTOTY+wKCjmgJQNTYMXtFoyKLonApDpU6c4vwcEDT//5Z1068XN3hlRIQRCZfnipQ0JACxWE
LhWW6aogw0RaBUtS5hVCdtVaThTPAtbP4lUjsmCMreQ23gYysFLG8x+z+JFngbWlKm6IqRRpT+Bv
Sr43BPE9AbtZOAakOXSk0jC7MpNkeCpqORC6A8CfVSCHNQ2MOIi0fa174cfY4HZBe5YDFQj9ZDT+
8aJo1ZE5doSgwDR6TTvnZs/xaFPO4nFECBNMbjp2yD0UpPwUnsmeOn4VO3SsM5lkVJQU0x0pvACh
UUgq1a8I8S8VheeKjzXhQiSjIVAU3rsvudp8UubwDpmsdBdqz78Gs5DgzDWS3RKwQSnCEPAw93bB
FY7op1yt7NQYTLR5rVFPPuMDtQHv9kps+UNmBC+90l4l25X9nacgF9O9LZ5MVnYW1/brFG4eLDkz
i8A+AKhEz+NHZb3JgzJT2JmrUJKOmnEOVxA5Q5qrDcQvfSB1LlIIkEjhJCuLcEyitHIbtrrU/pL0
AcAWnkXP9yj2cpHYeQ6eI/JDuYNIgm96oJIl8vj+fCVv7lmPfvQsPDMJCnjAgVFOo3A66AMGpeMB
pzUvnvaKW9ToDVYndcquNvHP8yGXHvZTj+Y+XAtAnHlliyFDi43l3sk2sdHrrcWo1TYAPE2vZbyv
QQu2hgOlAaGefD0fefoQj+Y6C9RQlYjHdBqYtzkHFRG11yCwvRVWsu6ljX/brXdXHVzgJgcY/H1o
CBDA/SjSKb9CSIPSwm2gPp/DTfTz0SSmMH83SJ1KgzTGGEQ6E5ks4NG0g0GeIoHU8EaqmeUdov3a
3bFUWGJmUQ+4cb+FUA8GA+b80p/BJXslfniUtbYRgfrZypwWksfbDXA3Jx/I8S4fMYx3zT6702h1
v70jmPyZ/M4uhFHp47U5r+2/pQuRmWWSfhOMPJVjNNog8AzdjtCO+Y6bTe1rIwAyVKh0B2LXWn0I
Vq5awkbWbE+twiZKQMr0lbKi+J0BLTJSobWMF52epjibO7E7NDjka44ZN2fpRx96lmcm4BMQDNzf
nc4eIByS0Xo18tA/foMPEsABuLW/m/YQcKmV8ZsY0pcFc2isPAFDTs9Wssql3Ta3zQT9s68CGmsF
HVNSUtn+SOP2OnNgmzcc6sr7wOmLjQBuVoCounJObwWUB1Of68rlceCLYenRDintmghlAcUV1QLf
BQRDQk7BbEm2eQYWhE4jVu6lcktkh46XC2SzV7o7e5KG7grglukVUlz0sacUJLoACgmF3sHCvor0
INHZ8B1ocq8CFwM6P4cRhTzJ7CuznwjeMvgNZPjTQIxTQDjsIOKhJs3Bq9E723unrNBEBsIEK6+b
28wezXgWE0WKJfgE5CWnVSMtsSWd1mDtpec6OFfGqPIqL/unwao3rFo4teJvYdO74Q6D8RFr+cvz
Y3g71Y9+xCw+8i0N/miCZecKNQc85m0gLOAvB6P5hccVQ2mou2k9JxdnEISl90+UVsR9+YIMJ1QS
Wm6vgHrucuix4BUfILCzglKJEK+5PP99S3WVSRzuPvQFaMgLgA4iTMB3K4G8ltqVV8gmbHvA2jTa
Ajuw3qAYwQN7rT0fc/HDzMJtMjY+rD0xZg+VQ32AcFSitZUeCio3vTkBxC8ImT+P4ktkYFyuf0U5
PFe6H69RaLOzMlBCqmPG7wnwMnfpWpl4KTm+NcfuQubUTxMiEr8LbB8rk33jSukIXhqcMRUf94Gv
oycm/1BoeVQqlJvl3Ci0Wn3ptdyglMry5fPzFbp5jTzaNbNMM8njAlxe/JIsURsTyEheGW06UYGf
lwD5sjL0fWUwLq7Va7RjzdBA8QHI7ATna+9pzGAmox6+URuv1vrzoPHn5Jj8ujueOOThK1NR2lqC
thRRb3XcuzXz4h5Yyuk2892vXARfeIuCFeyUVbqG9KfN+Gps18TZNwDCApbb3xKjsWZ7sBhJZ+Gc
ZHIQUadEK5M7LdlFdqZY3FGDT4R2FtZewtOaP/gWc4/UMY7KiJ12a4nN0DqNBkltM9cig0QnzFWl
bbkLDuxbqcRb3+ANUVnFWk1n8NHIszwyYcDgAhaMQi2cUUcVIgk6IHQKY2M/7CM1tX2NW0mBlhrA
c0tCFiCHMJ0eGMGutlibU+NL7oh2gqoaoSQXwJ0NVkb+eIgs75IrxEZS1zSpF1LIW5HvbgvRHQkp
GFDnHPFIqZdeZvdQ21jfoQvFklvku//zsPpqS1AFHUaPTFL7EQwwtgzCWlu6pWfhf6TkabKJq2mD
1DpYMbhZKoNXxUug5DKpUoqP1zWh//HXoudCYkfN8kfPBY+jZDEcrYgGb19OEPxDt/DE4p9RpfQ9
dLD2ngLtHDVRK+3qqWB0rwy+8Byb2xuE8NgbpRJjRzKrJQqegtpawsoszWuWQtZDFYr89J1qHVqT
rDHqIuqNpFxopZVoyQn0aMXTQWhXOBPalzLgSrjJD7xcftJqprsIfZDs2qAvjVqRumZfe3tpPjqE
sxjDMsEI4XD8rFYltVTvnebayq1Nyej2WYEJMpTGGg2URLTqCt6n3P9mjrtv9MTptdowUfazQLwz
aB3ehlpn+panr4WmpeA793uBvjQY8dPlTe1Hp9N4g1XyfaGAri3TVqUCl2kJx+KQb8MVo8ilwvvc
xTeCxHTiTiPmHkQdhX1I2KN8YFyoFQOOpHrVJ4X0EiQVJdJEFoillfi0ONVZMie0HvRaepFyxm/i
bbygsYUqUPkH2cInyH/sPk8gnSkPFnPuLPareH1+ES8OO0vfYMyZ1+U031JNTsPvqOYI/f606wAe
VxucsBAFUBhAry3wQswnp/+/i1ZhUqPiBwixM+Kt9uMy56Y4grqBDXbkGhVpB9oNcl2qrK9K/5gD
krN8jIYyThhD+NoZjtIeeWpS6f6fFmQJuQENtpaZD3hlyZFwGvhtsOZTsTTRWRjrQGqbxGOAHes/
KO4K1XekvGv+2UuP7Llxdk2EkVC2WEaOkhNeprfeKdejLXsm32AZQV2fb4/pIn4QG8hZyOp78KXh
7In8Y4gFPOSICOwO8i2vIeEniRAoy108kfpwZbilLuHcSB3miEjxQowHSgRYtzvQpa/FNtxDJQnI
oEtpVs5oBxaQ+7+VSZu5TetoWan1i4+XzfMpL0QAbu7KBerECMYfNkv3y6nuFtUm5i08QBR9NHro
mv0ydn4qd/6RP/3jgLMsSOoh+AT9HrxQdtK35F6gQYeBeEbuJJn7oV/pc9Cofqjwfzw3V6mVIt5C
QvQfhXQ/FeCsKmIH7dtzdqqnNa5e4n2nJtb4K9neOTVabKxNpkWjzKNKWuwhMmA+n/TjwwFI9N9R
oIZVWOPGkA8TSF/p2pNfXJuKW3sYP86IuBtM5i7GFJ1U1JPjAlBAtF1bgQaeujwV/kcU/f3Pz0/S
HLVRm66rfCV+36rI/z0qN6nx+7gG8rs3tD1mhLV0/NBhAaJ05QR1Zgi2HZKPgpWRWSrdnnx1XwW7
FpU0vwYWd+o6s01lIG5GNLMD/Mhg2/8yV2gd5rb4BS2F7hW8enrjH5OVLb60+LPIlIWjB0ImfioA
KFp0CVbuksdp7n8MeYimASW1wp/luTcXlkPCR1+fvHfSVcVIoQbj+c5ZaKVy0iwmgVWXQFV7inzf
wYneURaj05wcWqC9uVp6YWiZv3Bbcc/K3guvxjKuFNSGd8VUh6i3mU6gv7rmH7yQGsPu8e99PEK4
gi0q7LRBA0AY+8tXSCXWIV8p8+oPo1R7Xwv0YuXULICH/uMpSQxBJUK0FcdGDrQAz7NR93XQVXVe
PeQyo4BIL0sqtJBVLMXWW9nbC8VPbtLK/2tvw7WSEAZ82caeKmi0TJNmECjRzoci6UY6tRuYU2zo
d/oCyZUDobLH8rva+B+Ql7BovIl5neN08q22k2257zV3w665NE3Z0YNTN3fAYauWr9Ogxmao32Jo
2NSA/dCA24Ukic7Ymhk1vzTMLFw1oB16IUlRTswDIudHrTJCfhZ6sFokfLv8KAuhuIXvCQfkeg1t
vRB4bbFGtSB7L9tzTUOlFhBLqCbwUWOSATYrAMR19AWnXNlvITAUg8xY74JareGggnIIBCSOBMBM
DBRlR/+LJfUEVOkUdU23Txu1GDgdAhtmKOqT+EikdSmUM0n6M0YTFjo4HGOG3lUSZB4gXkAP++Gj
DC8lNL558pp2lOFHvDw2UGOENAeUFYwwfo2KfQSmE6QNdJcvVYJt0W3iAuX5sb293h59qVnel0MQ
kGq6Cqn8NwvSfq4SX1ChLs+1DZOO5Jt0lRHyfCuhaOlcirOML2limINAptIpia8eqhxErwHmAonY
EkIuWp8e+N6stjEvE+gzFlYD+hkKkzFwFiGtP5/xtDceTXgWZcm6FLgMvsVOM2kKRbgTdIEGtbBI
VwZYaMNBau3vY9l3WRLDP2gq3LTqoEUmTAa2tdl+ERprfYenqWAXG/SGuAA29XxSC+VUTpxFXzbp
/DKFFQHA2lCh3vUbahOePRviCDav1wa4IsMmXQv10x99tISz6Br7MawXBFATOnq4cINrMV5/GcZA
7wZOlcKpsh7uCp81KBGKEQOj9W4AKumfQRxlpmbMvGuUAC2XuvxgAQ4NeLRuQV95vhS31uODXze3
8+PpmoMyPqJiKFqjZHH0L50qQaqxkZZxCgkNiBiiOh20HaD1IResTY8mGVm5L8Nks4QyL172iRqV
ToA+HBeByk7ZWedDgEF2Q9jc02oBQFRTDJpPOMB6hPU7y3wmWHZ0dor87fk0boXwB9OYM72SlC3Y
ZmBQ8kCOtGXeBZM5t/sQJWqVST74zBFQu4Z6uYNf7XJacwaymIJIhTK+uEDNA5AIzY2Vczsdz0e/
ZXbRFGkdRo2L3SUOn6V4aSBN/HyWC7nJnBAWiFkW9m6Oh8WguJRdorBOpdeWsyrphQsyLVmzlZx+
6aMZzG6KJEQ1te4xgyoAVQcCu1AO0UJhAwknI/a3Vf/7fEJL8VSYxVOozPChm+FsoKW7zz4Lu3vx
joIWf4pv47X9iFa+yIzW+3/Qck6YRVIAySs4hmPlWKPalU5s+UqsiuqoSMg2eMBp8DJqZcjFbPKX
2ER783Ut7ViKNcIsgrYARiSQ9kN8OzBQsQBWGvUp70M4pSa0jr6ZTxF6U+w6jH/p283iKVUGfchN
U+0UYo+XrjaqvenrMapN0CoyAvUdahJKr6215ZfGm8VSaKQPnTtgPAbtGEm+QLLPWaOWLeAKuDm9
hxWJhoOYGKqNqKwPO0gryKHZg7my1pwQHu/0OW3Hh1Qq6FrYgHH8wXR/uGNhdaTqtysYwKVcd87Y
Cdis7rzppmn1zO7Ncp/YEJlXYZa6azftptYytdvDQEDzbSiKdpuwWLnjbgH8wRm+ZYF3z0eurbo6
ZBAR8VXe4BFAysDpj64RcVA1M0do+lHQUZVjE8qmHOpVsVZBSejdg1FEow0bKNMUUIMAqmiYzBoU
QQ32zGHl2C9kFXPWjtDBtdntsOoFMOs6ryDt+wOZYuIE9tpGOtJqu22NRIXRzsqAS595FmcgTV2K
BUXiXXsdnegDmqIB0DbCdjTcM9q2koWmF7+rjeA9WctrFp7vcxLPEA9VRE1DFpp7jMzpa0NT3QZv
4x+D2txtsoigO+XSGCG2UHjsjrWV2MwrOsJq5IAgbObmoJYKZ8efKWoEpCFcVkvaS5ObBRkhgKBc
MaWFHANZyEtmTLpHUIHZ9KHtb/wVPN3CRfofNkE0uIRU4JEc9bQyQGAp7sznG2Kp0DEXJAhHgq7D
AGkPrEjCd4jZRyeGUsq9y7wngwEN9TBTmxYqzwpXo5B79tiTRB3xUhFe2u5CmxAuiXfNHizLhlHC
I1UbI6t5v9UP1O1h0BK4OlrhdoiSjclN6u/n5797KSByU2pwd6pZz/WGYYq28HpAMcgzQp22gPc1
xNM/jjDF+bsRkpDJ80JKp6LWt5uoLJNDl6iAqpXaQvqwaoBQu65Sk5eeONx0YO9Gi4sujsSsw3cA
j1Vr34Q9nnKn2kr1yBqP/tU91zuASfPPbOVcLlxXc+bSwEFyGvKqU62jsKlUhj0PkHg/q3XQhWx/
zk+ChuxIQaFpkhzAlnr10fHKt6SKoCb/WflCC8FszkMK3YBNWQKRffJnw1EPtapN5Jg3Urybc1QK
JYc+Q1SU7mzczjp7gDsE8D9muXIsl8afZTQQtWfJAtq3DipW3W98bm0XCmNrrZWFu4GbhRbKIwcI
rRKkM+77vfvZWh10+Q78S3fy7A5WBLACh04ixIMU/uv5gi6k1dwsg3EhjU6KMDtx2gbiNPD8QeMw
s6CDBOmmfytWcrM3YAhxBJ/IsWR4tn/FG5+Vn//0hcWaUx/EgSshCYm/60LJr24ruSV2fgFLtLWL
c2mAWTTISSmX8l6EBgWctXbpRTx6qN440rFVXIeyCSPVkj1xcdfwkAshn53FgwrWPsEQSaQDQX7Y
Wh8LplAhLAfTr8CHdII6AqdGgfO5yy4+d0mb4/N1XNjS7DT9uzBE0SPsFKZ1BPrgBQdmW6y+/xea
XNzceJcQOTrpXSyhtxuu4SG7MmhPQm14/Iz2a8/4pTg6ZwzEJeTJAa0HwMdiNfDbN8Jbb0U2ncMF
COVjuMj5m2KP+1P04A20svsWYik7CwQQIxkbksSq1Rb6LtkLvO/M5ktY+/NLH2UWCQYXurBkh/xG
kFBiIzkFfB32qxFWfv3S43OO1q+gUNnz0TA1VIdShmhk20GxUwZoBqJyJxci6XpDqU29EgMWcFDc
LRe522SQ4y3gfYGrRyC21Be37UDAD2XP8o9uAiwtqqAOAMwroy20R+aQ/KFOhRYuBOhQ4/kHILH5
TwflBoW7m4NI9lVJES6iM1/J9XAl4AzGXTkOnmYrWPIbGPnBw2UOks+StpS6SMD1YueA8nHguAV2
fUkPwgYYfZs7pmq+h2Aon8m5QoLtwuuB6gPrAkT7VdxUGjTSrDUozUIzl7vhYO4mjC6T2Enh1DUA
pCXVSZs2IhQm3Uu+aRy0ZBQUtnS4kex4szMbk1CR/6ks8GXc+/MVX4jAc2h94HJwXujwgiwHWIco
YFh3LXSrcSae//2FQ3xrl9xNEI5WVVAQGUowMuMQO4ikyMTBPT3/4wuCCRAj+zuwNllb4wLBXx/j
j8Dx603vGsJHW1xdWoXLSAx4SuPLa221pWLLHE4/EDwMNokeTyLwfEZNPIYhTCsoa/QV9CADpJeR
qJLgUCnx1V/r1C4Fkjmsnqh5MqqmrmnRfX0ypd7ResvrhRXC9QMCCWZTvrofeN4/X9MFviN03f5e
05oQXCYTMMnQGQHD6iU5Owk6ZIjUctPpvZxf0BRFZYs/9L/ee/8Z7Cuo0lyrtdf7Qr40x6j3Hix/
PchCOb1OXptrs/NsZodWpcppmRPaqLh+88DapidSjf8xK6RneQFfwbhcmOooE9aX22S2oEfHfBOg
RVkrxDu5qY+14WorKzztzgch6BYM7s4EDUc4MW8RPCn92urI5bf1pTDCU7DlvnrHtTLHNzMLOHr0
fgxPCXf/D6juwtN6DvWWqo4Z2QA3OWClJgUl58Ya4aAcy2Om+IOWQD6pGP4tk7/tsLt5UpDFlagY
2ZbPwPtJa89u/N5LV/r1+TouXOBzpHZeNK4Al/ApO4W1D1xaoOpxAuduWGucLkXnW733bgLQmIJC
WsnhQ6nsy2jRL2QkJ4Z7YF6n7BQVJCBIB6A7Ab7GubDD6WMZHymeDs3KaVxIWOfIapjxFS08vVjo
24etDPXXbVa1K1fhUpXixiO7n57LhSzHYXqwYYN8vZVeSFrHm4i1GEmtJb0VX9ziwBfXLlVHQIBz
rTiJAwTyXzNYfsKTPE3g8WH1gt24cPbsoIDdQjfWblHvwGuKc1pODlirNzqYYxImjR6ikGzyElbT
cNVqV3bZwg1z6/zdzSLj0wDvH+RZ4772Xpj6NOnbBjosuolw5SssJdk3ZODdGHxOdAwFmUmHvPoX
xqxRBOvxLJbjLfIC5fl2Xkqyb/9/N0hW8Y1QNTWS7EY4Ngz7TfkvNNr1nJlIkJv9ZaUIevpwAC6o
9wqW0pDVhVMXnJ5Ba+ayfS6tXau38siDAHWDfd39kiYVOYisIjUmow03gFFJQrf7UjSnYtjzEKUl
fDg/vbJ7GqSoIITUmlEOo57t+NxgAGDwIYM1VmoaT0I1NU4m+BOkGe4T9icPYx1SfSEcoeHNCylB
Cd7ZGQk/emckXhsJJgtGQAHqWKsSphUrHhwO6R8SpAYKjkFsvA0F1M26QGZYOw22ZdGrjaeC46bR
YD2ItUOyH8+/x8I9dEsC7hYhrkaJy3N0jkmlPPP2T2unNqznjOd/feFgz/HiAwvzI8otEYe5b7J+
d72VQ72Qz92SiLtfDSVBr0g8fLox2aMQD+81GJTJ3qpE1cL9MQd/jzzs3lIWz80utDhXTV5am7Ep
DRk7VN7XUoCFC/J2DO8m0fSwMRJaFAlbHZonciTnFmUmVqi7Oqp10iFeOXILr5hbGfRuHB5WbVQJ
jwFnZICXj99hLybDueL5F17qCs6B2VLmVSR2ETYQnn97CqqRUKlDGpWYpQVU0gblcw07vjTTK3DL
dn0tjeiyirpaCItzkDYtQoiVzXyUPuFZoyCLY6/wu3AC8PinxoSkBMao+RpgxdK78P58yku4UHKW
R2URdOZFDrs6tlrdNSoD7qOXYJNoosoZog4pHvF7cIR/3CfkrK4yDCSqKimOaGf3e9GOtoAUsQfi
BD9eBb4ch2HlnbFwWOd4bL/M2jARsenZGAragEyF3GVlxRaSmDnsuq+rmhE9BH2qabYRU6GS6gP/
4u4FBmpiXK8xlaBk7ktP8loxooXsMipHgDKZVHii1k7OMvA5/F35NQsHj5z+/+5AuNBchUg23lO1
2mnVqdkm2x/YFIGCIZrt1l9Jt5e2Jv33KJFf5FlF47OVVOSQNAx7+kxrCzgNwiQYZtdWWvUrh3Dp
hThHZ3cs9LfRnp/oU6wN/p4N3I/swEkYbBFuZZAleAg5Bcu7ZYNZDyUJE8IutWitMqZBPC3awvNN
BeLQAA223IBFaXjn2AhfhANh+ZI84EkhrfyChcYNOwdkAwEEoMM0TWA2QJGBBTMAB+CsK2sxWXr4
ZoHf1N9THMSwJUvY6zoRrGESXN0mfMwqnQIDsrYbf+VWXChisdIsgJQjFHOFHitJmJXs3j4ZeCQ2
mDXQHhnUaL+Gm1qazyx0jMQYSwyN4AyfUOA2chBsAys4lMc1mM7jg83O8dWc68JERcAAvF3JyI6P
/XYNGL70p6cwdbfd6hbOPmGGP80ILwx7bV2diaACss/9lXr14wPKSrMwUDBCIxA9Bhgoozm50FSR
gMgqQM1WeHfl7l1A5rHSLAr0YxoSeF9h8RMNwnpN9unHiogaqc1AgH/YUXhgVJAb8mDkC9px8UtL
KtSQA+jKr3XrFmod7BwnDedaZuwo/AaYSUFWCEZEQuwA9ihA7y6SO/IqqhlxhVm7GvZGU7+Jg8lD
WCTZinqLdjvePvmWcCA+9WclAE+T/2/mzc6x0oMbwGyjww8az61KbLIdrQVHgzI4TgafYqUAsbT0
4nQo7jZQ6fNEQHZ4MtXDK5dZ5bAhYdJTQ09w5D8KcZDZxgz8DO87NUT/0qftTDQHYiP0F/Iz7eQg
WsNKLmiWsHPYNJEKgkdLqBFwHX1ovFIP3gPYIkoCb7acHjDdNmS2AQMLF5lHUhFeoe6XUBZZ4ymx
TUhIC2zc1F/ZkwsHa46UbvLMl9wCP4YYUqWpQXeiIXMugFANKU5/BbTzOEOHaejfi4/XKlw/fIS4
XDDHEe0u7lT4qPWsXAWPc1pWnP7/7ts2YwS57xxzSBuwkShYp0Md1+fWOmhTCHiwQeegYZghwR1x
umjAwTRyZ5TbDbNrFRAuNcBcUP54fhAWwrM4i0CEBORoImKYVm8+oSwtT/QE0llraC3k5uwcFgzs
aMvCahRdAAhyHbzzoMT7yOZV4S35bF/pNwEKDJB38raUEsOeEq5EKuw0VptDS3tg1hMOqDxOm3aa
HmAhUW9Bll3yEzUPV9ozCwF87n4Qw24PprDT9EAOLnZIBxQRreeVY7JQqWDncNhq9OAGSSDNFyME
B7m7prp4hvS7JnZyo442TAcvA0qY3DE2n++HBQ4mOzdEaEZ/zLLpvUx3qojAYFJmRsgxdGNCuUeP
hjbLUOXhA2dEB1jglrthZeQFjB1ol38fKJi6kkFGY+T+G3y7uFRhYcOjW6x5BruPdUIJr9ANwUyl
bXSJwM1H6qWtpSkLTB5WmEULKfCkIQKzHO0q7wM+gvaos4qLAHn2TFcd3iNj2DZbgEtVkHfSE3Ec
Sxkq2Ntww+uZ2cC3SfZ/Vr7BtDsfnP05nNbzJdanGUSuTknVVG8347HS4UtnVPaaktTid57lNiXF
wpiSA3Yv2UlvKWyiAqV1cBSvrlookEt2XJ3TWB3yQBzQTyvHZSFmzkG0dDpWZAhbJkcM6F+iBmhP
HCA1DDPb5yu3cNyFWaozoOLvZzwWTtr7IGNWzhrUcSmBEWaBJOqgAxuyeLClDv2JIjhOxmv9zeio
l+VOeyi2wQu2qBYY2SFz6NKMAyW2uXfaGVaWbuGBBfOpv4+HUEAl+AYILiHe8wm1YNhWgH0AE2a4
yij9jwhjvLWC/EJ9gZ3jaYdqLPySQ+ekBYgWzplKDtT9H/IAx2k4OqPO9Q2l7Oq1szubX63LTlvv
wbafg2x7gSDdYdqS9VtyLUDjQDr6zaswTbZqjdxE+iqtdlqzRyPNQk2bM9RY9EA8NCcCeg2yYMCM
Xk+3BcLcytt7aTKzeNKIQ0uNQY1erJg0pkjDBbGKinLl2l56h/Kz7EMseEiIUNiP3ieE5witVSBr
5Ckv1BpqYykcz4GvcHsZ/KYpSAdm2Se0X8NL98teAeWBTUEQgHoNLiF1GGz4zqqwqR7UdLvqmbOQ
nc8hsREb/i8easQjwC71UdgnhqSlECKIdCHUSrVYOVYLEYOfRYyK6sN4ZBsAlVAMH8lKHvid2FAw
0lyTQVvIsOboVyEUSm+gp9a5q0O0uyTUwYe+bQIoD5EqJXSCwpXX5OKmmIWIAWZCYy0g/AnduQ9U
t/yEV58iQAC/8d6JN6J/C9a0TRcSn/8AWF2Ji1kPANY0UBkwTXOrTv40kt4Lel/F6j+F87myNZtQ
Ike68CR34bn2yYd5osR9CFmSsvMbOU+kVn4+0FK8m+NXW592PSpvRsdXwg543CiEw8lb7KoNsISJ
CulvlYGyU1bIWWqxo9q272npq8zaaVu6jud4VkEUq1gI29FpXbvLNnBSlFNIXqUaCaIgRH/hSD1C
S94OeitxreEbYb/xfpLYyRNyZfvcAFMPouIc8+rWQiJBlx9yteUFPEGZykO1G99JQfMZJ+y10YVO
ozjumnwX1R9D4SJpYBUqe0tgAltkShsXL12fKiwJ5iYcpfNBOIWxyUCZWeo9rWwKLWEKJXFNVDog
3hrjSWbwEBumkg2d51oSfnboRKU0lEJJmK5fKuHP0Oj/+IlnCU9AMkHRR1hhYuPa9G96AbrCFpRB
j3elSR2zSxrJ5/BlZbSFUz937AukLqXSFt4fjeKZJBScOg19X92bdHygcel/otYLiW+oWssrh2VB
UI2dI24zyhUpGFBBJhnsb/pSVagkpeme9iDwFL9UPDga3oHloPEzXtKQM+AuLPNppMVB6vDCuC+K
C2RJYFSAIwBBYp7XPAZoBR8m1r0C/bdmUHM2k1sqhSNCLwu+xja7AWbPz5fsFjoebb9ZiiUKUT0K
TAcPILeG3ATaKSOrj5wZhQIqERexhVJlhXOJEk1DDwbt/4mIXZ6VfyAOLnvx9xh9NhllDN6PGL+m
FApaVscScsmadfhKhPsG6uDQjJbObmREqOoHULLgwm6T4JTz0PaugJxyY7WgXnk0ckgu3bOZkeeE
TJAwS/2ByokCf97/Iew8dmTXlub8RATozZS2vOlqVz0h2tJ7z6fXV1cT6UrnP6MNbLQrcq00kZER
rhwLdlG+z21+HIUgt7wOo4yFH4cijqWUR8MyHaP1dFZ4p+pfRqT/QE3iJf3fxZ+QGE3Wa4ghi2AB
kis8SZvSBbB9bbYxhDXhX4aa/xDV/5uHnGK1PjSauhxMmOgqQtR2hA1GVLGavTxb4/1/ftP/sKyq
qo9f/39AJwkHKp80dLFHdzrim2L52V8bQN7UNnJA7u1s5oOrZDpDkB6M91HycLTSDFt2qqm25UMG
eOk/CQ/ro24zxs7QAWaiozGeehRDzH85kP+UFP6bxDxIkoo3BBeKgJyVX0ix79Xz6okPKaLs3XD6
nkV4lkwcKXX/rdH4h30v9b8pzFqo92I0pyKQcA1RvruqK8MFdv30c/JWm25Un1fpeaq/h84Xr03o
LKY9m++qNNtdX73J7Cay+vU9hKurMLUSE3+cjsvixLlbAPppxzTW/6Vj/6eW5L8p0anMPrSgUCJK
HX7nq2+lPBOE0pBZkLwuults7cOUbu9i82+QyD+d0P+K4thA13Mm8iuRBnvK/Wirb7rLv7Wn/9Tl
/TcTOl3KLisf/P6RzYSA7ls+aTVPeDt+qc/A5Ijgo6m4X/bas3Ut/8anNnfWi4T0eFDt/23K9U+o
sfpfNemiK1aVd4/LftV36R2voSA9SlvJzXbjPj8XR5APAVnM4kflT/mf76Qm/+eE/X/i7//DozZV
aB1Y/h7iIn1WResqLu+1kH2V43DF67c3YIXEki1lsIpWNAqk4V2RnhIt2rVJ57ZdeayayJWJguV1
CS9m4lftdaxuqYaPXpk5DWMHrBMxnbfcaJ4vIdKj2Nj/xOGw66Pl1GrFxqyYzqc17j8pgr0yMs1Z
RwHU0mxaoVM02FAm7X4Ne1CYyYvyyJvQvMxjTwnZkRX7J0GyFru1dORHKt+SJbeZVRf/ANuUt2Vx
yIfmOFm3hi1JRdzCafP60ozZeTtLodfPpiPIn6Q8tw8nfzCrzyHZitroSHxczbynqQolB88J0Q6H
r6LCBSbP74tVO6XxF3XWxpw7J1vlxiXdZL1fz29i4Qs9mHpltqmTR8giZGNiy8slVvPCVqT6FBW4
6JrLBM8pmWp/7TOvH+YdxZLZbrHL2qma/hFG+R7fzrcxzV0rK1/w3w1qVb3HVu7MXfEVz9O5n+Ot
ZAVDjRJoX4qbvrdsNgXkLj3USYuQksotXOS0REFJTcrB7iq83xVcnMsVPwckruR7lgWFvEujn6ob
XBUFINFU7Tg1ib6lbYzsuKojqxxDLfbXZtI/OlM5Wa2VBq0x6IVnFHr6PRZy8zVUTYEsS4NDRGnN
PEHUtDB1EubSjXBX3AoRjh5F0xk2T3Gxx9bgK0dZ9xZ1tDWF4MWGvFdaqEIL7Xust9G7VpVvafHR
5/140DItkGbNrcbM3OTq8iF1S76pFK17j2Ok6S21/FurJlinDuFkL+1vYXyehpdWP8dx5+CTjSj9
0qOTPG7wEqCiN8r4ErdOFlqeEgWZ5KThbikLLCIKLBZNa2BCs21jDFuvWbOwo/UTqracXBT2cON9
Gm2LdNPXu7k9d5TCcRY6ylC7IXJPs41mXjzZYu+i1srRjYnDulsIwYy3QJ8c1OEgLs6gXhGkztUN
jSgCcKbwNM6HuIPSgt1y6wBgGx5OvooTZq/iesRjo5hgSbai20p2KCz7XGyOIaIhBXMUpNAu5ho/
WRg2LmxyVPVpym4159Z4X0QsxhpcPG+aORyq9rdofmfunNpiKiJ/1jOHRBmfuj4OzEx9Y1zHapVB
SyLMbqKm0P3EGP3qwaFLd2LuuFQ/l+plDZ+rSa62RimeERs55610bOXWa3D52i599DZIph/p4Inr
UyadCjbC5uljzao9H2OZmE0KCPd0r2GzOqPV7xcxQmvC2k1KaG37Ur4pi/qEp63ybIZTtymwwhVi
V1DmfK+lgBJc3rooMWwqEbLiaKgMsFq0nlK7rkRHzd+UJnbnJX1GfXtaeOcx1rSN4VfNaVzXxjGx
ezcUrxgLb84wWmn9Yl7fxobNbqzeRkugFrXn6DTc80XnoRbnccJDV0BPKh6ByhOkNLCGESIGWb0n
cFS0PPFpz9i2xEhnep6l1G+N1a00xamMjpckNlupcUvZEx9LUqi+VIdSKCOEuY+C4Y6gKiKi2h6u
Ue7j56i4Qs6HUkMkWraCNNEsvxG7aqPEqHdYen1vavVSy0t4KKLbNJ2H5rdPW5zLGT8GWfNs8tb1
BLSodyHsczsKvXKMQXQ6Za8Lm8QsQ7ccTiva5GbSHIQ43xaA/ZGYFU6bWM8h5sLuSDZUBP0m9x0S
2kK24wFPQZMfQZ6syBt6uz0YRLazCHRtXMYeeWdWfuL8KuJfn3+wXmxaNxxXxPFLt0LNFqBrfORW
IC4bnEdY0011p88d6YvvbNZt2js1hiSmjUW8BJWRgYBijyi568lpwr+oOoirHRVPlXRJ0LwqvZ4G
Jmp8U9r34VVY/+KC3bbyWyrQvcAzxECFPRuil7GNN0Kab/U4f8GyHaX1rJKDrtjFDDqargjMMTZ8
hfU1zcIBeNaDjnw1KDKeF5nTDe3sZMjQIsupkdI0ouBDynEfKc9E8mTBTmlBsuhDY5QQaXuL/kot
J7QbjNrRtE0srr1TVjW/Ier7Y1MayZd0axN/1rwwZ0lOd+THeBa+ZREohhGwRYXA7Ww4kp7YHB4v
6lRHqGCgJCzwRJdJk93V6G3BxErROHYYFJkRQXTdFn/5iigK+xJPNY4HGeLe217PnL7Coy4tp7va
Dee5Ry0dQXKgj8Ur8wNWcpmMXBlOdqM3SLta8YTYaxRmxqja9Pxe03LiKemRk+GpfSbZqUOpO6Mt
mlhePJbrVsnoJdVfRWRFX3WX6pSKL8Uq2BVIQL8zdE/qGLG0L0hHBVp3iFQ3ilmoa4arVp3q0euQ
7FIBAjBGLbDF6m/rdYTgk/ZP7DCWYYtzXumh0m0a3pBgMqK+LAvxqJx9nZ3tTh6cfpkxrHYH8cNM
fwz8H3raGD/5HUyCBCuoFXEKwgukWQTipW1lKY4s+5LkWe1zG71o1U55hApbH49VuWcaFRUnffFa
dH9BqFW7Mpy6Js7dhflWrM8VTYs6uGO4lVkGG4Ky31g4f4Lxva/RnvmjyuVY40/ct3xTtg6W3hyp
8vDtnUDyDan3hqYgDqXLU71o24g3WkfiWaULzeukP6TYHZVtyziK8ZyjNqtnrfMuRbXDi8SOFLNk
Z/zZ7VKKvVTXP82PuPWScuXQpo6iy5uoy/dIUe3Gx8MH0TWnzB9wCG1WlN4rfyTQ17wLkJt+nncI
XjhSM7jlcsqZ0o+NcWl7x+p3edy78twEyzCWTtM2Bw0cQMdJW1Wac9MfZOEWKvm+kz8xkC6XkLX2
frwoiXBh5cRpEAhFZfJ5MMCUhJ0uYH/aIDE5T5Ktzk5qpsdpbhTCU6nj0Vm1+0E2KsdaFyoraSNH
74MBZDSoBkWV2FHsUZTFsuEvxVx8rSMJPzUUNy18yMvoxFtVoEa6v6gDKkydO6yKPYD+A1qKR6Pm
/mZbkoChsn1drTt1MX25pK2U9SBupvM8vTMvthu1c0S0A9ticmU8GJdKdWLtYOUavOxy2Vtrgz0x
WhwktkS/1VPns5GIfyRusmABllBgnyzG72VoBEL4KQIZgLbZq7WzjCsup4EVyRifPg4zi0Bhqdrm
tW0DrQh3tWX+LUqkuGMqXIpyG9bip5TiX5XwqrWxCeR64omBzL/0jJ3WwLxBJNc007aMPYTvhipk
bT+WZQ6sFn2k8bWwPmTxtV9f1YWyzqvz64odgNT7C/49SE2H2xjNSkoBR9bTp0lWfkcWoxwRAw10
3wZYacW5SepjNVqyrZTCVq85sUK7MUZfrgKxSL9Vo/Fiq0dC9zFWrFbM4zFnbUvdm3I9tVk7n/GZ
ivZNWUyHSe8wEyz7eBsv827E0MdmC/ZprKSj3i/xRhHHe0UO37C0aAVV+ymtqVem1u8847Fapc6o
v6Y65TuUfXD25IK1O6acUvGVpTQmY4Fp4IRUyti4XQ59axl2VLPbJhT2pZRu4joMsBl9Rb5vr6pC
sEyUOGOZ/CkWZigRHn0apvaG+SEuBkUax07HhZ1oCUuiKk8k570Cu7hrD2v6kVh3USNUnIzMiu2M
C1+OmHoi2p95NSBTp3We0BBKxhl9Gsbd+26dsXdmFctOrCE+zL25aUPlXBvtQWPoFtXFfp0t5Lpo
BtrQz6PUraSSx1eLG7WvGJSvy2GOCj9ZE0db3kRV/6hn2jSp3BcSFwrENdV+0+4eUyH1RY2dOpsA
XqNp3jp0ZznpHVHxY/mrY9ZrKuVNkJ5qVEfa6QVP1EOh5pe5j9g0MPlJ2OmcBn6D3C3YmOQLRZvy
1rXVfVGsTdVlr2U8vcrgM7N8aYbDXMa/OIPgGYpjHN5i4xKSF5nfFAK6NHZYP0c4ikqcwFuPrxV3
IfOy+kSErSpP7vYZQ2jJX6ygyG8W7QC1xuPuqvWut+SNVOL5RvZvJk4JDuLPxtBsm4Sw22juIsAM
lT4n8Vlf3CFlc0iVfuV8eNemHw6hSz9G/HDCovDaOHXDbHbD5ls3sBtXfqvRW43msFDIdVNykBTR
Fvpf3RRsCVfq8kUxr0XiFgYq3EDdFfoNM1iqUt4VLb1YoYSlh5BtF9ZJGn0hxjFCnSpX1t/XON8t
ZvXSJLAHumIji04hImjNEk2uuYa1M6gTle80comtffahGjwkJ2ENI+XJDZs68dTkOWQttXyPFddE
+UIUDqa4Kb4YMLaaE2H2U94n5V0zt1QJ6xxkHUiGtEsmvD26eGdYvtaQqWlT9to8XNbJPEYoTbBv
JHalKzDu7XtKWgRTR90ZkYHqMzRTqYn6n3nFOQm7C+U9XIIU3fiWPeukiDw5PanNp876kjmmGErS
2o2+qB8zkFtEMPFp6zO/MXZ6dSJ6tmSYMT0o6NKJVxlhyZn7U/euKWJEgsejarqW+RGhRdPijC1v
NWaQ4efyEkNMaB76w4XsG+vrzEpflzs9oBMuANK25kI1p1DxtfBoWviUOXQ6NRVfL7iDceqVgli0
z3vUblfrZFIFq1njSQgpAQgPbeZK2YCBGSGbKrsrom1Ex6VYmRfRLcgZ11pkpva0lIC+vVsv0RGF
uKDr6Sjmfif0sW9JaGYmDyAhwVyo8aL+N8SNNckXvxkrYlxlJ20wRkGr5ShBvrQq4jRBIXlGHvIh
2n2aR26VKtTGiauL83mqjK0WMW9XlR8xQsWpaDek9oswqb6Q+yEKi/N7yP5GW+bbRfQUfVcVfwah
Zy5pOzwJuDRMtzLMSttk35lJznZoPgx1O0Kur5bPrr6obH2UNvOlHtc5IkBuU31no5cvdvmLhZHd
VPpr0W3l+NQL77h7B8KESYXJdj0qbDx9s3fxvzWto5RTGYV7i1Q7ViyppXUFTlZpyc9DGpJu2TCG
a1xN011rxPmuhk0HVGkO6k4QKl+Z5iAtew98onHiOPN13KHDns5XZlc6rf5M7lpUtgiyT+oub+fd
FCWBbOGJpK+XVZLZmMr8fhm3pdT+rLqeHCmBny0xKjdQTRykjp57pX5qiukvimjcVHQIwjA2gj4u
n2qT/anQtJ7ExdLtWY/pXpYQ91/hWsmL02FHzedyxWX4MvMxDqJQ+hNMyauG8GeZnrLmtHZO/aE0
38wIB1Y/6HkGV8md/FtHmSsdW28ZHgWc0e+rN0HGpwIZN7TdzOAxbDHpyNRjnbDg5xkCpnmuNNlL
6Umz31efVcJfb6vSs9rZee3E6mM9YcuNVSsvyXem5Gtd5IStj6cQEMNSvKNPSSFYQvl1e3EvgdjV
DWbwW5zCLOtSVEhD/ulf0ll9Ve7C4mPuLQXS4Eq6W3d+ntyG9DhoncPkWLv0JGstcgEr2GRFFzuO
g6w6tfxvzsebQdvsLj8O6bZEenN0yjRoULy0zkoa6JhnQyouDa/BZoguONoJFDrVi44aU/g0NrI3
FPaYfSe6H8I6l7bqUYGJWK3IFH4ZaWbnISPP14attW6TKvuiqLepHmACz6rr1H/Fgysn2zD9FeLP
cH2O+u8xW7e15LfIONUurV8JTBi1iATbOPl2jWfV58pYCafQ2SIwsGxHIbfWlZ+an9aYnnINTWGd
L+N6aBgd1PgMq6UzpxyNbJvdlDqiA31qUo9csqSuXKIdlcZH2MRB08UH1TzoZ60+oJhpokADbaZ2
rW9hbOiyvch4LUAmynM3bqUVR/iMUT16W41OH75v0x1lgsC+u4jPAUuV1kthbWvtPZZYQMynJ139
NhDoTQGYMKmfCGblu9riiSnontocitKNxZ9ORu63/LLgzxV/9XjRmP4r7JZXHgqZkgbAcZSLOzhT
H5/DettotzI7ttqhQikUCniBUijkJlHwSHpLu5XkLQXBWv2UoZfjW54XrgFo13vIodoyWFU69481
RBTh41F34z9SUog14ay+lJ1KmPUHAaAF7+bhSDlSs2X2TY3nNvVGQsvsrahs84uk0r1Wv1rjR81z
rm9V9Efxucfho2ezA0njXrHGc1hUV5xfbaXmYWJULz5ZYYDxZ2y+8FmM6lre1Pg1ms9oDQvrS6tQ
2cSJkyblqe7p42mq9biAyjQEusiHW4/hWymsrExj3qJtVUTWshrkZp9beWCUKTcebT3LleKLsFPR
kC5RDj8UTfWqkyVzijA5ppnNX7XqEi12VVzDniN/1GlnSpU3ACVQVJF/xq90cSLzsmQ3a10p+45M
1sf2DF3NNozDUl1K5aUJTxoFbcUULPeV0B3lTZHvE/asBwXwMPPBrdJy2z1VxEHEmTuZI0tfc6tL
39A/hnVXCGC8QfPRZZuJxV/jU8H7TSRpsjY4f/C5jDiYRGzOpO9S3QBu2nm10xIf9RLMAy3DH365
ZYLl9eqGCehEBbJeEuOlLn+H/FNvuit4OywEpTvUvaNmvLt3/tYyvc9KazctI0PjCbKoxevrLHET
g0XU1XUu7ktyWpHWiN67MrIL5ZqGQUk/HtmG9aLOLrCbdUpbcDAlUMot7CzHIFKNNGKAQDnOhcab
1Ox1aEdZvB8pZYkjutN2nPdDSt4fdNp5iZiyCi7QECVFW26pgGiWE+4jrnqchXBmo9pGmR3Uy2KR
zfJDcl30qVbfU/7etY7KThHqLda5rEoHiV4drETadxU4in6GxDCWuPUFRnqhdypl0qae24byalJW
hE61OiKM2O7aIMJYkDz+Mu2iVJcid/QoiJQfzcpdTX/OIidPt3EbDOqGIQdpeDScCTuH+gXd4DRH
70s4LuWtw4O8Pg3pJe7etBIAd98JkzeyM5DmH7O1VcQ/KrpGiBydKkWmjon32coKW+YKMxwcp2lw
xbBLzjzVi0g9YsetuZ1C9dZXEfMTPh8KJ/ibaXb3M1Ubbkodu2kbmOmmbSlenjuM4broN9T3erhb
IcHGrpEH40+TUqohfcSavubFrzP+xbMrd2f2hqkFOxo8+dkCcT8o2EebtCiASyJ3OSEFBjooiZBu
myh38/Y103GRLxh47NOBotHYCt3nahqOnuwKhAK7yhGNTQnFGacNmXQaGKds9lT5df1VkjcZK3qB
5vctZE2euKyXjljw9jFGdKPSNYhYxREqiaD9dMCtz4tqgm3bBaLxLXE0x1C49wUWJnGJZSIw/8yq
1+9RI18kKEDAi89kICNE+k3eyPp3Nr+3l4rEEm8SBE8o08JfPX+bYAIDZeWEWtVR+tCFozPqlOfA
juAf9tRtF9iSmnGPlGOnIjWT+VPMQ5pf5GnPScgbMEJHYR2vca3uJPZQOwF7XVl9SwAfjMs4u8gm
KfSR0qvAvFsFSRYa3R1nIDHIGIZtNL9VeJqQlba26l0Hz4kpmzeLea4wjBxs3UR34HUSKhfeo70u
Pw888A7t1xAP4nydoRTR+tdVsHRenfri5FSCG3Ze12+RrRaTD3PcZmnpzhOTMHG4KmNor4YZRBE6
8921nLlhtJ8azgaw9M5p/RSNXltvmmnXvjR4AaMw/0fvGUKFVN8i2IqmF94GCOV342/I3FhyKhGF
+o1s2Wz5mNNm3PXMDwZPJkf/KulO+i1UlPtR4YtC1RuiD7N/n6Wr+qwgQyCP1+5dWYKKv0jx1mUF
qnwqI2lDDYIVp0MXHyYfqyI6CpQtxBO00tiSksFl6BZ4DkH2gOwIvedI+5QSIqXXF3vAekv+jSM3
776SPABpxVncnF8kYd+1bjZvQjGg4dP/1Mxw2nuq/tTDJyAvVtt2+iFTUt+y0uSQ1Q9Og1IFBch7
fgrnZtvqR+bYdr4cVLKuMIDC+rUCPjhjTfo5oABgXsW/qnqilcj1jRpVdjPvtYo0PdO3bo3su5F+
FO3pgf+joERkk4vLf4Clx5FT7fSQxBukYyxHqzbMB2BxiQBD8fqlp1sRS0PxJeeVT3zzyoJ0dgNv
tpm1GuFNvDE36TA51OegmV+0/JZypuIaFW40XqcnddvXp1oJjMUNZx+0BEIYZgCoVxewG+lluF0I
AwWtuG0kn/NmzB8DaSE69JpnhM4QBWFdujhDV9NtjZE82FvNDah4+h6ixqneVfXGaxc7N0fiWw/G
1geqnlh5+Fr1fRpia6CDJQxOQ1EjNLy15VVjPJO8dsLv2joyB8dYmHvsH0YE6oPH5lhR4Si1Z0mV
OxQ/qD0YkZde1vZNUcFXJDIh0vvviKwJ2YYqul68Eb6UQPoPWhUKAEZ97Rcu1pa2z7UgzTa55FjU
rljkmMhy9YFpEqP9nNaXKITdvFBssiHgauqFD8It4GIInJT7ovUafy49nXrBbEp2xnijGScJmp98
7JuNJX9P/Oe6HY1tndml8BbWL/VnKYe7MH1hcvJoeqwBkn6LPlb33h1VIP12Vhwlv7b6XhpJ5hJr
yy9W+DbHkEIqh5dArSZRaK+amzISIxJ3VM46E/LRFseH2HviZhXcbv61Viqq+lmdi/2s07Sp/sTZ
ylhDtYVnnWWH4ldVpHslsXubg+XNDDLYrmplhcyxX0q31+uj8b/TO44NFQ5QyzQ5MS5NVfWp4n/A
5op+NRr5XQCAsAVteMywq8LpWqb2pCET5FkrMlAi3Gqi7rlVml23xFu5rBx9qDdtHf6Jaf1hjeaX
ICdBw2jZzvTEUbuNnmV+MameYXqyPpJY7DLyVbrZC0QmCKS2KblV/CPHXzJsBHkfmgEtOC66rbKV
6v0DhotdUf9jZF/8WIKySRTUqtnZq87NbWgib1j+hlFxYaB0JC4w543KTxYVT1qVIZj7JnbQPfNH
zWslfzX9klGLNiR/s76TGZ3M5nAvVY9mvOkc1ZyOWYN4cT/ul55LXICJyazXAFLLyal6srp7pIl+
OqGH1mR+ZGRXIAA/Gx72XfLTOD4ae4DaGSPtun3UySK6+KSguZ29qCG81usRTC1cx7tk3hIlvVbh
NuWrNU14UoUbopxtRppAIf4Sx0fy5rT4q0WNddD+oul3gmkdgQDYFPhIUBiupO4nqIsKzgAR7gEO
ofZR9DIZ7h/owwLw3V+maFOOuwUklmEVowQlulol8wvmPFtN2q86kLvs1RlRcN1VCzDRdl2Zxh3J
wsngmLqvzrcSoerWDnWvYkEzxMUkGMVuWy2n6seAc5UZ4wVwGZRiHC/CsBOe1v6AnQU7lKNx18yI
p+vmclAYG6uO4Db86kilVGf5NivbIkP0bovJnZ1hC0/UGwefhlttn1XrCbYLOszQCQT5JnP0qZN5
R5PqztE+pcoQKRDQazHRIGNgFCEkhXv2yBcCXndfuXEfpo0hbxeUirDrmn9GOIEFA7zzSCxXB6q1
wssYE4czQt1KvOnGc5G+WvpxmU4ZU1aAXm2n9vDtAHebh3333Pj5kID2vyONw/TkRpFHiSIhbPgy
LudGuvV/1k+e6PaQeHr4Xc8AWElym/XhLpEZFr55iN+q+jOHCWZN+/E/vr9T4jMUVXpXYL2rHx3z
0IwSpcQ9o3qkjMx98Dtltq2NhVNVeM6zIC9v1nhoR0/IzyKz5SHbY1xsKubb8t6Aev6K9NrgnkH9
U4W/mulkFk0/XOVMdHjuonZaZ1fjec8OkrO6s6gUrk75mky4JUmFFyf3ujmKXyZfM2TeXPyE1euA
FKqaXWgBGUIyPVLV41qlbq+SP9kY7KRdVHV7tWUGiCIRI8ZC3K4jnQTIMVCfz13uqZ2Oev6arYzT
obMMkAPyzld5vPkb0jezuuwb6jhZd63+sErnvHHmCbXkAKENX92HxsO7W/WW5j6LzPkdVfldHnQK
GDWWR/ehQFtpKDYe/U0mU1jAIsmdCsSPkgGmj8Wib3rvniVak9rplc28esqTdRnb1+YttRzOAyAo
YIUUMdwS/vLyA1WyuvCte0mhKb23wCxRuhFLy11KO4IhW7iKYdex6MqXpGQc7j5qt/uy+GG4YRNI
NL8ajMTPoOesWDMpOlukg0rioU+B2u/qgY7GwjRD3jfDFyu5BwOxbHX1BcaY61c4wpYon6e78FCC
6Q8CLI22xlCz9xOChridaZWqFYW8Y6TAin3kGaYKcu2Fw3GNTtlyb5L3KPYs8UNkRJeob3pmBdph
Fr1ZZ/a4z0HgLcY/OF6Iif5iSeLXUAj7qCHThCgkvppg+0L9rqeEWTcePiXUw8dPtObjzKXXKGEZ
modFQ+JK5+VA1Fd/53BXpEIgMr+Ow6048YDS2zA2vlVkQWMww2Fwt55ruHQRA1CI2OOhDokTkatz
tevqO41PCch0FDktJJKo3Zht4Sy4s9EwxO2XJjwrxQQ5aIKTz7onNyQyKN6hPpaxn64lNQS4tk6W
anTPyCZv0eDj5BHAg5Kd+3yya8k4Dkz0EUYWHEW+DtENi0lm3ZEFQcqm3h6NlvY+e4prFAHGXGvh
QIGYyPUm0zG3MenCi9yP6RWZPIOY9G9m/WlKAeeSZhxIUZiObfWZW5yJBMCF6tSMq5Nkyk5pXoXO
fTzq8ar254JfGOWf/DQjhcZoXnP1J6yRmX5LRej5Eg24/CzgHx9r/rz2yBzR7FInh7DCCRXFRvqT
Ae2t2AcZaZYVOmQoq26pvwn4rVv7mlC4flbWVxdFj2/Zc/5TWDF6RJtwVA3q7sSR1adpjmF+FXdS
tikBJxq6PULRLozso9OBUPMZTZs3cBDWdCCQMRh4F7tDGf91zOEXut3xb1U79z9ElfOqnQZG6xE9
WkNMFE3zvaIkStr3Mc92igknK053Mn94ZBp7bDH3xSzdBjQJpl2pPofZRYXLGIWvYjd17mpJ56Ef
Q6+VH9VmdY/zNCj2wny3JPBriG7OwEcZXhPrSZZHf8533cqcKryWEYiScu2jXSUzOXyShI1meqsV
uvr421ZezHRFN7Zq4VDtauU2EV4SeaTS/tarr//F2XksN65k6/qJEAGPxJQAvehEmZImCMoh4b19
+vOx72TfOru6Is6oO7p3tyQSyFzrtyYQU9RuLRO6ZRHXNE7mIO8JUarZYzu0xzjTH1MTrJr6Mpnt
LGIUs0+zRi7RTiqsM3X2+XwbGi5S6V7Jf+adG+sPe4yeFReuvZytVa718E8oH4262FYdb3jbWZxr
zmfXgpRwA2uDIjZdIm6BnHb09D2F3W7Unx1kxQUWgqh6tZTw0gBq1ywYkaP0hwh2HzhNqF4eQewm
DC0ry1DlqtStR8cOo6thIhCqQmb6fC62phteC4fWGxPhaPGph8lSt4ytUqFmzObXWb1DQBw5oUrr
un5MJUwuQigzuCsD2RtNt37NXKr0FNHvzKHHC0Cu2sLM9U3nysCrYifxOrXq17I1P8LaCVcwoagW
JnkQAQIS0+jpDtWY7vNToKzadGNqLv42H9/BYAwvCvd7YJ2n/on1s473rsA7UUV+jiIp/7Bs03do
EJgXVs06lZBCL3DCeHX4EymPBu0+LKFYZVxjuNBtBAmnIWxINDxmY2tQE1gVj6lQ9pWmDJ5QjKVF
LofOi+r6or12VuRr+WYybpaA/9LXacvToN/qkRU/Q01R5nAlcJbiTtAR31sYnkOQ0VxWx1qWr7at
XUPuzbDVl4jZzV2sWaee4E1ggokpVgBh0enOGLyJbLgC482UZFRK2W/rJnvoh86E1Qpgu0jmlWJd
VSpfJoY5zxFZ4AVKYy7qytSWMuTzdlxokk6PJx+C59Dk9TnTXU9wiihjeTSadzem5JygkarvCqqP
LH900aFaRvllKQ9OkW2jsMMb10Xg+9laDU5Wv4qpD3GxZRlUUk/KyRAkwZIUkB9jg8HZY4p0tA3t
DQa3xRge8ClFTJ1T9jzZO6Ve6e6usNbheO3F3qTNFHsAb1tbthce63DV0nQBnWXOYPWxAh5poAHT
kGZpy3g0wP015xmrOtd8TkhTNL83Y70DX2EbLVovq59K6iZCtpsT9Lbi7E35aFvLhqiJxncjcCaI
3oibpWOzSOcNG4CLQQpLqxDLDkeDsUT+sCoo6+omxzdC/txyG1Zi201y1aFA6HQWy+pFDsuq6zZV
amwrszXh3hiZYjSHiJ45f1+qxwI4tROfDuc2w2/b39LWJbDGeCvrL4CzoM6PbRgdtWKT6sPD7H6b
ArA7Y0Op9d1kNavJ5nMola2QH4ZJ24niYz8jLWqXak3publ6U901lY9+XSJ/cevgVucVzTNxgIgE
Nd6omb5S2LfI0WYmH4oBm+611dSNHsvrFCReUAna7kzPCiKUEIWCDrdvpnVTO8R9jkXnfvV1qS47
dRK+ooXRUrOCb61Aj8pLbXQNhZJli2w4VikqyCyj4L+APpAlN/mcqUg6G6q0nNDdI8E2fBhA3o6m
y1ZJHG+6yt3LcYTJozUGFdMAIV+MIdhYaY2ebIoVUFtRmEjOeuAb0efxPh4rcCl5rjC1VcAjXZIf
FMg4o9c2M0rEsSveBs1dRSI5Ic89JlF8Ce4GRQPcqWO8n/GtZKhubNtWl2qXdyu7vCvEjqO1V81Y
PM5IO4vBdlf5XbSLzt0bJPnygdza/WIW2cZF6m8xUJlsJzHepAKVgnFteeUr6KUgqxnZWnVp97d+
fjerjc7eaSAnq1HaSMYTPHqKH9qPjX4cHZdZp/Rptg50a6G3/Io/TUn0X2A/JCgQagbl3GFKt2+J
UrHBKLY/Zq95mTxrYrJPEzQ3WELKan5Xb2uJ4af9ySnPtnxRalDqnZoX9xcuj8idzOyP0uZBM36h
aVl1CXY0FQWxNKqfEil/4vXiVxSGayOCrKhA4RLVdL2pFVv6dqgs+mnIhGlGZhz3ioSj7k99/pUE
H7IH7uQVFtM3IoOBCTuL8eO3oBSTqi1rezV3qwZ3hHruzbUTXALtaAStPCc4Nw1UiFdrnL+ish92
cfMi0nWb2t9WFtFP0q8t5GJ0+a1QyhfGyR4I3O9TiBW/Lb2kfYps3bPJh3UGL0WNmxjtpr0r7wiK
Rhsyumh+xTJqUyCGc1EdJongCfWq0DNY/sy3Zb2xJUrsJfF2zkQFAk/XYiBc6j7U5vATKsyesnFT
BfPkLy5fZCdIuGpUICpbd/kekeyXaRyv5rLOh+M8bKNgr4tTY8VeyBGT9C99/QjpBLU8ZBCpKzcH
eUN06mLL9RTNWvUq1xoMjeyT916Rp4Rp3Kz3o/LeDe6KQ/sSmdVKGZ5NwyR6dcCbYPh5olgXi1kv
S5Ez9A0nbXoJbWFt2nomA4Txf1kEHbypduH/v9elh4iJAZmXtkjah4hNLMvmQ6jRSghOYQACtX0M
rTqdRGrfVUzaOlM3aXGbJxI/RtOrZ93TtLc2KHbumPJ34IJNbo6Ddor/YXOHA+EhtZ+sQwCrNwsH
TL7Fq1EYaeQDhs+TjeUUpCOddy791frsZ6WEIKG0MBPhgK6AtTdWvjNhoyBF3YjQPorXMlyV5MMU
ANhJtOnLSbDfbSvRn0d1wt3SN1FJqCqEdp5CXJst62dFIIrdTGAOxqrvf2TliEeUAdWil3l37iSI
Psf+CK8VSm3yVRWfhwtQFT+oXVx5fWm+OMhQMHgUtnUuc2Md4XPZ1biSMa4o+UZk9CAqDN7dJHhh
Z0SUox5I/57o9Kssyf2d5tdk7hXEGxutVXMuQNCROmrXengYqUAqHVMsKj0+5coyRSDSFQTMGQbr
oqPALKgC12Nab/ReQdI6ggEyiF06JbyGfepPoyEe2nG6jQq4oWGptS901MOF4z5WGp1j7vgI4prU
r/V9U2708KdwiWePtLPBIGqWQ+IVrnPWG1jl9KQHT6jU02USv1c0dYyvXc2lWVbXQFwMAqzRE3Yq
EfziZUw+A5avunqVw5vG4SbFU2u/jhaorvasAhrGd0XQa2xCFhv8HJ/H5ugOeAcCWVUPzgTJFFip
tnEiqd8C3KoZxGk4w8kVQeC7DFdqvzLuy10HcR7MlQuS6myHOjFv7VwtB73C0Bw8jVG/MQLHz5JR
e1LFV9ApHteCVUXRCxIpCg1sBBm1UTooggflo1ZDHCjxrWmy73CWoGSv5dxsqzh4UYAX1O4pGoFk
pY3gprHSZCOdUef1QdVbqH7G47fgHBKWo2EECB9Me5Oqn5OknU8Y6IqNzywSB8CLbhYqdDKzCbYc
pG+c41bBgems8/zHyG0IxpZIolHr9uooNcKCP4vh1e7wCYHJm6bLfZesmynb2KB4YXcrSEnv5BNO
LOTuqBB7Pm6Oh+G5G5CGmmrOthL7FoiKPsMOOWa0aRmjQdDBpob7XxPXq7y6QMumbPKueGsc9THM
3feszBigwS/tKVPQFtzDHRA9rrOsfmltxjsAt9juDwQSx8oK3XjYjmsHQxQKZhNCRPh1zbZTx3eZ
Ot0SC6lAb0BoZwaqF8tG/l3GVvAL4JcDrPq29fKj55tFx6FJpKOE7SVngoyBSZRHpTsK+ly8hv3C
n6pXch1Rsxihlw2gnKQld9i6tI5zkmUuK6xLxr9qybxs+3bbqYhAZrGnHnSBrXjUELXUwkvbaB0F
Ez3GwDPK6xTyjVXaoXQegCAPdQ/wLeyzFhYb5NNZONS/Rnpk867AP4RajYRnp+Xf57AfLMvTvCae
advUvFgW0YblzxAA5BWj+6tLaqhnydat4HDObBNcxixXmBNGMk6PyNqrbZO6YjO7FfCrNB/yGLSP
WUj1w8KtDkaH0kxoNWJjdRfoDMNx48exxVYX8hQ2as9cihOlsdCmSxe20Awu9mADIDnWUXHE1Ukq
TwuOxVQ/2Ez0hpCrRgAWC49jbJ+4zCsQYGHzWiWIU4ZxU5jGiTY9qLtneMgJj8V6GL71ytlnsbs0
Bd8w/Bc/7wl0t86GTdhX24hfS2vQ8PfPhTasrPidg38zFdk+cp1N0KxZjmV3sJ4DNDtlSbc3qpWm
0LwAbHd2eg8Z9k4Gb0HN6ciDgrhGRvNDGVqrFnbbHEegWPFcEhFXDNS52GcbqTd2a6hn1avmbxOl
Vht02yp/dykxIv7hPjkNaOPyL7d7Vcxr53yhA5PRLVQhUtCxdX6k3AZyuk3b5U8F0aipyU0mfyh7
TGQx6nE4NyD+xDwb8VswnBlPixYMq+QtRnShOCu1Va56UW9caaxq4uO96c7FGGO4ZUtfGwIF/FRs
euV1qJK1TZKtG+318aXEjKT3FKKZqiei5k5z2Fpae2mvAEbeX/qBgz0msKX7dK1Bbkw92CaW8y4p
hu2rdD06JrXiGN5yjDcZgjw9sVGZIUywtX3EHGRi3gya8ND012GI1uWE9c8udwYWAkyBSwIV7z74
zuSTUnrITmRXjrlgR+6xzxegZaxJoTXuEtQeFihdJq+1/aFEV9X28RchX3ub9A+9/HTg5bWKVNfu
rchnPKDx8DmNBd76Mn/TivhcRoTYNkZ71kbnWc4q+QXZ7JXutFfSfekSMddQCye2GqhYzFZ5/xxC
ya/pYEGs+Z4wtKih/EKUxH28Bzvm3eL0LJxkHRbIzxOozENXnmVwZZmRBaTwPgvvtslV1cXL1oo/
LYDT4Topz8z7URWcewvqaiQAQA0HxNZBy74BJM/+v2sTdODWMFxUJKkzSlt36jcty4kQUbrQRX7U
q8mfrWw3SUt/pGgKTazR4pmM2nEpOhS4mhZydqfaurSmT104H7l+c9LzLDovrRUELnqDJCtzw6Ow
xhsK9iJxl32AiDwYVVDl4j4dFUH2rNWg+azAfhi3Hc9FfmfC7+kOTDZjObHrErth5FBZEztxGTob
Vay0mnbCCHVpfqRoZtXqtefwNpONbwpjn2SQy60IdmNiXM1YrhLL8EN3xIixLuO1pqAsRdremb5e
r/P4qIjgETNEG30Og3MJp19W+IXVFyqfLdS2FF+Xj5p1iRXj3ICz1055VEbVs02xKmzVfnTGBCWU
dIwVSxwBTtmwwor4Hg24rgYS2jIRmzcnSEib7StaNNPh/43rSoqoVEtYT0SlQJxVWIG7ju/JGlez
RHOEYXLMX4W4ofybjc8SssBA8tD7o8IMw4FSvgh7fmJn2trcOrkGN+KG6rHHBKW0H+OcHJ10P1Uw
HWHhR3mKtcJBNDRtknFaSxEeFbQG1RgfrLjc6aGFR2a0Vl2p6z7+n2VqVaBO6q4KQA2iUr7Uibok
v5ePAN9JhGK4aFZtNhzDJvBC6JVintDlz7FvCMdPiwENXVNpt3J2bQm0QsSr8to4tde5nKgbGhwA
rrc64raBNgAbt5qfhoC0J2N44+DttFcxbc2AL83DZsmw/zhL4ltQrT8yYJfhlefDdC/ouUWzdVmZ
A/FU5jZszHW2V2Px0DJJaBWggdmuBxFceb9ylTg95btAJG+MiVebHW9JWiJMdEukUnGp+JohWi8K
Gz5gLc92aTOQRQfIG8d+zeYeRn4FX1MNw84p7Udaq0q/sYpL01wnuTYM34yMfQlCrBnPbVUwQocs
AssiDYxFVWFJK1YqrKshRi+9py+xrRj5KR47jOOvWNq2rpqvQy3R17M2f47248BsVs5nV/nKxlfo
cFb0uyOUUhyCeS0xe0ERr6Br08lCtyl2FcoH0WxUqX30TYnIONuNADF6vhP9V2jMyM+jT0dPwcIV
7j6XXLCXtogOIyHgNLmJDzmzrAXGvDdh8GdmiW484XcBRZmWExf5dFJ4sXvVwoqgLaJu/IVlqHW/
IuNHszdz05wz6wSTCU084TdWqqOsc9/AkR9b9SGdz7WZrilLXdZwR0Z2qfM3J36Zau5BvOZinw5o
2Wvk4saxJpsqqQUg5Z2vWBUO1qnIT+8qRPhZi6EVFVozO4da+TGIzE3xDds1Npi7SKmLSrz5YomD
SJJL17Qbeoa8LJJLKN6JqkEdx+0K8bNuCy/se7+Yj6ad8w/DyAUQIhF3q1IBLSJExZKYp5upfMj0
B535Rl23847MWID9xUwOkjNiaJ1f7sRXuCzKLQ7dCFTS2gIYmea67U9V52XAXOHVDJdVzpCNOtv8
ru6lUgAjInlWUHegk0CpJB8Qky8S40OwP8MmoK9SeojXGoeucuwkUhR6YxPEeC5LuW7wHcEORCcY
TcXiekVZUQWZFzX5apiGh7KB3DhE3b6Z3ibTj23L05N9G1+a8WAjGNWjU6kqPJoyeSszc+sIwaf3
6ZbnWsl3tgPLW7uoMrFGKh+MHVvWcuA+jNrgSMsmlf7cil3huvTpYdxixS1aeO3RelHNHyvL0XXZ
uyicn+Pq5mpdhm8Fq0M1aD7uVH/SW+QPyVqJEciKfXj/i7oP1nS+efRSoNNY/zozWOZt+az23UME
HdM5BEfXe6UPsYkpS1mHT2F8fyqii+VGu4pPWg+0FayLZ9TdtjUOQp0sElEZYeOwoSYv2ahtc8Rs
zHD3JMLiF0YNBAAQAiv6y5axvg0SgpJ7C1HJNOf+1H9YlgFc1AEPhOWaXCzw1JrNf+hIKnc83Z22
mjpNfjWYRHLmD0WckswimcLyvgVdsftwXAWipaSsYu2txm49FwAQSY27E+SpG5vnqC5425tQpRrO
ImPFbHX9HCqa/XzP7VN9m/3eD3ur27oawEHogiWYLrpNMSITxQKFJUWZXqv5hLQz0X4ldeHNDUkF
6OEruOc3h6t9DK8VJJCFccKtV0Fc38z2XNuYJSb8YMOYfecNZuepCZhRO5T9WvXi0NVbZx3j19B+
SkN/qCttJ+5ZEGV2LskusgsRbYr+UgMcw6nNWrIIAcEExLGjcS1imRkta1XZX5QbkXMUj9tg+A6x
KLuSBU4GF7dnTMrFVJ7yGpEa/vqezZPiVgtv36Cdgvv2WEKFGOpbqlm/iD5Sim6bpfGbEeLHzbPp
0aFL4ApqumH0bE0wr/48pAifNFwNy4Z3re4eBXE9yPYj+Tm1Wz1Slqq+FE63hV1ZlwQ9lWl2leRl
MTfNSNXIFmREp5kBdd9kvofJKcv8EHk2qtBoQt0wnSNSzRfM2eQHIP2VinPO5tkzhsCLm6Vsmk+9
Lde8S37fyH3H5mQkimfBPjop1HUVrHWQITlezYnBzL4KUFe/CabZc7KUEZt0LCXrf7L7AxetqC1b
G/YDgp0quA4mbYaiWpf38QLUrSrfsfx2w0pEuNnop7LByPlbsR5U+goRkShgqckzKpyTioYvZr/Q
EsKcbfzHQT2OjBJY3vAvyij15zznHp+bozMod0/kBXSniJ+qaoXxFi/+OYIMndjentGLkh+g8leP
oY5vDJBhFWZPolsG06NGJouy5bXE0lq6q1p5H1qENfGqs7yxfkf3HVKMqz42wU4OT5O27YNNEir+
GJ2D+CFFe+r6o35Nq9U0fOXZ0s1vEay8/R5ZkFMvLSxq9CY5K4YXNV06lFANBx2AU8mJp8nZZ+eG
/T47jxmIudDuIs/oIXQYbE4Jh4bbX2zLz8ej3r/k5lX09kkJrfeSuzMVR2ZgX+2PUJON2j1Xcte5
rwbDcgkOnvZBsWxcOziJbvD0hi8twuPR6ZjAWFYqqkmGzjm5FWGHDSr7InXMvXE31VaVIPITWtyr
yTjPtIZJtDm6FtKeOeaImjMwxsw4tTVqLKOYNp0iYKKKZhc4BcdCN+nrHgGWV2G70rLXSv1M42ld
4SWZSupt63kmAKeP+Ies/WQEWy2ut3VZbVIFt1SqrDVMAIJEmOxB3vtgxqWcv6TwRBCf1KJ1gZjt
XampbB4a6mlQza0L6d8A65XDm0xogM91BhgbbkNbG65z7QumeOTA+9piIJqw41XZO7lzD1JliS7w
BMfy0js5x++0FmTkjNm6tU+GftKNrQASgoFUnYeUVb2ZDsLSFlZV1TvTkYEfS+sX3ASBI9DctSRC
CmJR8o33mvkZ6mIT4/FKZhjtBAU+LIfsDV5xY2HreLIIyFLjj0ygepVQM5NuroFvS5OhVsy72kgO
mdFcIxPJr5I+K2G0D9BmWEp4tJrIWIgSE1obb1whN/qMIYKEtbGYfKI2egjA/EL2z8KoX8oYP8Ow
LJSHoCMyesosr7zbjxJY4kvHo9pzuBp3p7KdcNBVlY262zYM/s72EXQbar5YBGyLUh8xC0RNtugq
9ZdSBW9KDC0MM2XbpB1I68vmsq7TpYYw3222Y7SyI8YVOf2EcbzPXRTsGBWYoKwCkG66Kzvzded2
SwcZm9TyZWBfZBgdWrQ5lgpKcZ/PUxy4ue3utJpQpyfdIUbOQQuUAOzCrLWVH+OJp/zbwl3YKC+h
XvsuzECbSgQbl5DfCFl3bFX+PMPt5tNX5SIDUaBkCH3pJwxRIntwQA1rBKZdhKQIVeDCgA/M0nzZ
mNVjUOQnO5VnepO3YybOZXeIB0KVuu4bIU2sbIRyChPLJ3LjlxbIfZDZqpdIzAlM+dCQ7gIM65AE
aJziEUHxf4+j0v4Qf2/+FniXhPmcOe6A3Waheh/zK4bnxT0y8TIs8Az+JTLxD3HUv5frlkncW6pu
oeAzV1J5KtvHNnj5yx9wTy38lzSt3xt2K1OqU2ro2l5Vh/IuENXrw6TLGCmiBTukTWX11iUD1lir
tpjoJZzrdxcKaCVzlqgP/vJ7/CHg1vgt6jhp9bzuXdQ583i8x+em+NmhAFezj74Ln5K+rFKPonE4
z0A5xOAN6l9+tPOnj+D+K/0j5q9uDXu2HW6G0SRYl+wuOwxUDHnjEiwPtfQ1oZ4T7gZ7bdal+97Y
DtrW7m5jS9BBwwOmVOvWxauIGyRqf1WpvowV94tbrJEb3l+AuZxP015UYA9mc9GtydMnJjWXP6p6
lNNrzjHc3IxK20ToP1QXk3kc2jc5PHOHYn7CkukJHGZBOVI90W1iS9mlZoO8nuT3uWOixTjPg23g
xc8WdvhEI4lTk3BW8Wbf1B5bZb6punqjJe0ulwpaJJOSVqbCr5T9QK92Ov/ZmOK8M2Bx//tX+oe2
TPP3EtVBZk0fysrYy6FRUIKnbWCQaJkrb1Gh4iiPQB6+Bh21iNk7rJm2roK1WsTwmG2KwdAxx886
Se/gfVpubVIfyejJm3zfDshyq0SvL6PDxKIXQfM0uHYMAz9oYHguwiysSBGEYDrjL+1EE/zlhf/P
8/hv78tvgdZ9maRFlqsz7ZLy4eRnu+BcrKPFh//SbJJ2oa7Ry6iLV8XDL4gAeLEbFtfOFwsQdy9c
/4TeJ8aqg4rAe/m3j/lPr85vWYNSKHqjOKHxEOr9huAtFeGKUv0iN/9X7eiL0jXAXMMleOSd2UOq
ixQ2igdsVwbLBpmUUDJpy8i56+DgeubpTUWK/0fcvEYsHBkxrda5kmdXSzcO8vUuJEp+gjobSGVV
Lf2Idvc8fKrlc2rtxx9ruv8AhxSyeZPlj7HxohD9WC6R6IQnVRLFddc8HPVB4Np67REd5vYOE6/Z
LdFwXuifXjpXoPZZPk/WSiXzIyED9aAwpXW+w1wLrc57sgvfWg2ZOxonHJfL2cRIvsoHcPw1qYuP
d48o4PPP4CDgwU/pUVejHoxPcvXK89DdDC4bLmSe+CzZp7BYc3mCSB5LwguUHSrTWoyLgWS2fhEQ
cJUD6gCVDS/OK5y0ZTwY3M0MwV2/gY/BxdcMW5swpC453qPHMuNpJCEYbZz+1ZS82Sz2ARoJytRm
RCDDh2UispbdKsrmI75Lrk0p9YWq2ry94TmtQ4xO5kuqm+coPoQFQh/3lKGpJGUhBvdqlu20bXQT
cepV6Mcu+Kahpx1Pxlgtrepjzvf4pKDfX2qMZTZtJSWnDulQWH004Dn9mnBOaNW1NqOOOHFx1cv+
XHf5h544vssipzHHZDmLK+F7BF5M+8RyPdajqF6OxB+wQTOWLkT8oQf0o4/lSkIc03xdhpssuDXq
MWc7AIsoTUEgL3leOhEtaLU2ScpRahy5mGcoBwM9cc5vlQxrJLNoDeeYcJaSydeg+c14nXA4YEOL
m+d62nX5Xkc2USPgRhhYxXjZo5hLwep+BEl0gYqH0xw8S/+xZyAO2v8wZjjjuTMPWXYh2kYLt65N
7k+0ZP4d6HdvMNcl2P3Ct0aPfgkpX5J8k6ueWz4n7aXMdV/rw0eFYTbre3zc9JvlwpMddpnGkOux
SBYoukt0nV1WXP/7+2z8IfT/P8fpP66jTtPjWCVf7WB3NplDDnNlsSqIjkIM7lFxDMgIFKWW7woK
HksUhykiqWA6hUZ0x5zgpproO++ya5lOaxPZVQbBL2nUEvQihWhn6rrbDDWQFG6boS4BIAiociK6
nu2/VPD+e6q0Yf82FbVKnYdOFHHO/ZhL5Whj0igPCML/0ipwP9j+9xlsWPcf+49PyET5FmpA1vzl
OoqMj7T52zT07+Oc8XuSe+A2hZ02RXqw9EVxZOlg9yOFoGOU/5meTJYNyw9ew780P/3hY7J+m3mU
gmTBaOLvSFhrXuon5RF26J6ZWvwff8Bvk80o6iE3ydw4oD6a0eod7Tf9CU38fLP+kpH8hwHYsH67
D5NK0YQR8yPC2/iZfyY/5k9zUR7ZaFptLT7bg/a3n3SPlf23b/23ay7TYkc3UJofhh/a2bjnoBLR
Lz/qJtHgXr2T391fAoP/NG/fn45/PF8dqa4pjVD6Q5AAckcKlyjnNsqggrDA//6Wi39/hs3/pKP/
42fk6n1ISZXxAZoItxJBgDUBcUhjiau1wnghGhOXcrpC7XLI0XCUyYMSfQakoyvBjJxs9LP+OKNU
Vr6TChw8SrZhA/lUKyuR72TCKauBTpdo4BtQx6z3rcz1DcS70d1tUOXrAAqSPZCcv6QRjzL91LSr
jHsf3M7jTq21Q0NcmdEA1ibRW5cfCyTk5Hm4KVeG9l7T09mNK1d5KeWnlqiXeoZ6jDO/l2gENdKg
3RjKQOno0nupzEtP43ebHRF8jCVFDON7GRGdTidDB30zuTvFRWvExP0w5J/j/KzX0EYyO9YjJho2
UZjaGNIsSkvH++9fwX9qiv73A4UZ8P//mrmLe+FOJYYAsrwwOZL7q/S3qAElQeveY4Ow0YtI1v05
1S6KeeIRXFfkDqOiGmS9QCI5GvjWExDzNDgMlfOjmLhjsvZu5buVPDsqoCQoUE9Zh7xgWyFeZy+x
w+DMSzrk73bt4QKoHHZh5pBkqzUNZP9hUHZtelDErs92rq0hzntK0WukSCvT5lJOmyluzj10QupC
9JZdu06h/RaWlBcrcj+LwPIK8dUE+wCxqIo5LGuvMIrLsh0vyTh8GEG/McfJM0hfGVPC5vXwaM7v
Y7412oMzz38ZlrU/bVa/3QNqC+Ri2Q0kUruWChGGuK5/KWb4bIZYlXZBRqIwcQf9XzaOfz9PTf3+
n//zncrzYUI8o+7bsLSvTp00J5hIDCNZUbjk7Oc5ITGp4yOvSwjIE451/u+P0p8i2PXfkuJVZVY5
miZjrzQ1LO4c5Ktksq9Kx2CYowrMnTHEKnmy1BYM9Dur1GWvNOh5B2CTDpS7ADx11Uj87Xj50xDx
27E8mm6g6olbkDA1wIUh3PHUW3Aj1jqGayBrRRhYDMXGMkCnfLSXJYLwb+taXqL+Njwr7AKQhh/D
kW+PVKD1vFfQRPHGI2BnoqDbhDSeD7sm22PjxDdAUVJs9YX72v4k6QMqdv7c75QGeNAbbrTXmq4Q
RoFPZkcFWce0sL/RLSnNMtk1JBVgoab0bo1Uvc1JYltU7zina3WRnQnDFOYyaS6kocwyRIi4B7PP
/1JY8J+iqH85A/TfLhV90qpiJj3qgVT4lbFJdvAgD0g3F5K6amXxJOgaMz17R2mrJ1cuqsuFQtlZ
ubLpfbLZ6xI/WDBZbgDy7v8rP/NwWfrksXgmUNDNWOKiW6cedsYTvoljumbYfSBeGTXuGvZxm667
TbeXS7HCu/WX9+6PI+RvF5gtwqC2C/4qaps9PP5rfa1e8L4SME29+OCT07S0t3zMi3Fh+oSjet9v
z6GfrJhD9tjKq79cpNp9kvm3j/d+l//jjYzmLhk5vnUa4qA5fewq3v0jshfIcz2SBBbRSj7/5R38
9/nA1H87zmsQgCS5/6zgoFzzLT0I5+mTRG8vX/4fgTj9t/PMbVGe1PrkPAQuqvQq+R/Ozmy5bSVL
tL9Scd5RDSCBBNDRVQ/iKErUZNmS/IKQZRnznInp6++iq+5tm22KNzrinAdbFgECOe7ce60b3yb9
rxwz+8ybO7GV/4na/+V5KbNv/DEbvGvLONRaatQ6TVoBZDfWQd6cdcycGB1+2n1+uUwpgha++0wQ
g+PVetBLZ/rM9EOeg7ceJJqE7spnWR2cW+2cGJh/No9frqeroW/CnCz7XsOsB4VpNLuCSC8UO2gt
w7K2UZyUZxrCidXbzzH6l4sJjnKdPOeIjtjQZjZfBYXl8tyjO7Fss47G1ciR9ZQ5AjtP5N33DTWA
0Bg/bsCnQkvW0VjkeYVfyVgTAm0rEElZyxF+FgdSLSjYgKs9ytldmR71uTXpPLfWyNFy4kK1whYQ
rwo3ZvGIQBaqtgBSoBtF5KIKootxNjUJyTYUkonsS+Q4sNhNI7mSnW1e5n5sXmkQFctRUS/TUzoO
3ar0XxwbKCRq35CstmQOvGu/sACKhiHMrdwMvmuotou8HqkVyJ0KUALsu4+fxIl1A2mCvw8bpRxC
VztWsZ/uU7IhEQG8F/Xa5hThkNa/IPWKk+uPr/Xn1oI46PdLeWFc69LgUlUaW5d+2a7J3RXL8ZDK
+vEVTvXpo8GYw+N2Jj0TTUYHQQg0OSPiAgjDhe2emcVObMIc6+h5Ja0rqUviErHIkk1LgiEw89hd
9R75eq7lmath9Lq93dfhbRK3epcXFObBpU2pCKvnZcowfWbr/+fn6fx8pb/0vngqOK335EgrbFim
JjufPLApac68rlMP82gENqSQqTlG07XR7JFA2OPaDwDenLOL/Hm6Mo8WkF0fOtUo8BkkeUugHYRt
t+9tc/W/agjm8SJRJUXekMp7LX3AN44ZfO2gutrd8C3v03Nd58TQbh7FFKiQjWd7NrnIxLpfpyS6
F1W/SwuHAFF85Qfz7Swm7wJQ+9J2yKH5+LudGBfNw/v65bU3AHGaJrRHCvY+6+KlSs9EMA7P5g8L
CPNovPU9Dozbhs+NrF1WHsh/JJJbFIbGKzkv/3f3fjTuykTppqwO925wnO6vk6w80/VPPZWjrt+C
z/Dagk8+oN1U9mkwzwiwTnQD86jDa5SnRWhYfHC+hIo8WUuSoQH9ffxATvRh82hMbLshigybT3e9
+AJDR2jDsj8Tuzv1Qo86MHlEY5Qe7jygLNWkuOlQSF8++M6CPM+Pb//PD0cER704LsJo7nOybxyb
2nTBSbeEDvHGRvvjz//zakYER/04KYc5gtJb7SXZ7JE5hxeW59mXTg8BEH2fT0Nl7A1yEgAqG1Tp
x1f981KapInfe1ickxs2O2W114n+VmXCJU4vik2WQ4CoMk1ZBtjfjy91QtApgqPeLLWuKA6a0z2l
QtmN+XkuqJ5eGPfjZ3FxLoh76i0d9ew6SfwaUWq6V6Jiy1E2CZjbxv+WeqSr1hT4n5ME/7nFieCo
e+djElgi7CDFkndPKVCefPHGK2Oibq577uP6TPDhz31dBEd9vSmM3HFISd33pp98bnjxV2FQhduP
X8mfu6QIjjp8HKVRENVtuneidZ88pv2tWZ/pkac++qi3c9itjNDJ070BRrTwRpC+q6Y9M6Oe6itH
3X3wWJ9aPU+l+ALIvaToCxibBfVwMcOSPTfOnriKf9TjXZH2ZJAenj2Hbv2m/c6JTIpQIrwY4YC8
f/wKTvUK/6jfT76l+innKikYrnaZ9lgbADxcUKynjV1IdUNzZgQ79X2O+nqWqAxzMlci95jkfeKo
FPj63QosfYtF4swXOvHi/aNeHiDGDbMK9OQUPPX5S553EDrePn5Ypz778Pe/rAdU4QbhmBQFdIW7
noJc0N2xSs48nhM9+mdM/ZcPp0asEzaZ73tnD0deUwNHAPzObFZOdWYEPNGZ/aPO7Cjd933JFbT6
AiqNEsIzt37quRz1h6ms/ToeDKoq5hH471tHUak6MwKdaDXeUS8ojXZIScnJ9qm9BJJhgq2AN3eo
ZVg2QPjOOYBPPBvvqBs4eT2Vvjdn+wqom2Hfivzy4zZzYkbwjlo9uWdOKxOdUYhY0FwIPHoOhwJk
mLql/eXja5zYKgnvqNELiwiOnybZfohSWOOy7Kdbyyg1ycEMR1ZMdHKODpznoEpXpOoNq2AuxZYV
y7dM+cbWivrhzNh46kEe9ZHADWNdyjrfd+Ot4VwjQTrTyE7tn73DFX/pIF085X6TF/m+hjMRcG5A
6QDV9Rf6LXzuKLLFXHYu/eTUlzjqKfVs6dgvmnyfkpXeeF9Ud2YEOdUa7N+/g7bKeY5lkO392dg4
MGRaYuUJFgDv3Jx6aFf/c28hfuaD/fKUdO60Rl1yBW2gFFDAWe5C44dqwbGKdPlxezv1LY77e5SQ
kuRyEp5Sn62dT1lIAgO5F9V8ztt+4gX8jGz/8i0yWU3SGmOOi+ziS94pUoyNl49v/sQDkkc9PU6F
EbRzlu/nt/7R+lb/CJ+pl/34s0/d9lFnV0L1OUXg+V5N0gUSZz+1jnEmBnHqvo/6uIIh86/0A036
Ac7IL3Id339826c++qjPjiZ5ik0a0bNwXnBsSUak7YCymVOJEw48cpgH/8sndHhyv7xYry6kjhRP
iPIcjF4aosTH3+HE9CmPumzZIGsDk0eLUaT3XJVr8y4or+rXc/PQqc8/6rmB7tzSj2jzSD+tR87o
DxbulpLkC447P/4KP2Oif+i78mjR2tdVEpuHDBPtXhQ33Wt9ZzwwYYivYhG9+NtFuCKH+ONrnWip
7tHjSg1Tmn5oZnujJEnNWwXCOPPJp76Fe/Sk4iG0p/wwlcYGBJwqwtTWuezqIMuRBdmZ1G4nuCnK
gsDvQO3c0lBevfJlp29UVzmbKlfVjoEyXH38VU+8OffoqTqyq5SorWzf4JElP+05+uwekscuqDP4
+AqnFtHu0YDYmQOV68gM9+Ubtd5kG+b+Rf5kv3n34TNbgo+vcuKVHfvBg6byTJQK+d6LCbMSxa7a
9swXOPXRx2NibQ7kvHP/JkH2wkNpmoZn7vrE2tA5GhLNQkwt9T/0m5lmVhpU9ou+HiFFDs3y4wdz
6hJHI2NleuAh5j7b99C8qJMH6SGJ6J/bh536+MPf/zJkFbqc8Omy7igKjseupmQzxGeCLicGXufw
Pn79aFMolJJ89HAPshuhTrscX4tPHz+WUwsm56iPj03iGv5Aqg3OxvGxvyPn5WCDvlVfu9v+a/ft
zGUOjfwPo5Zz1N/zJgF/kfEl8LvhjpkO7ogLMGbWJuEwDGmzONNKT3Rk56gjj0kYhAl5q3tyD2Bw
uQrY4GYIL5K3+twEfqonH5c+HOTVDrQ7VgcxeluEK1T8MNSvvHZNujWMf//c8eGJPndc/9DookO7
zGNrFIQpY6sZ9D9+Iyca7HH1Q2pa4xw2BPx7A5QbWmXjpQKU9fGHn7rto/4sBkPPARXQ1wrym8kM
GFoPPz/5P97G/4zeq7t/NZnun//Fn98qsGpJFKujP/7zsSr4778Ov/P//s3vv/HPffLWVl31Qx3/
q99+iQ/+94WXr+r1tz9QPZuo6V6/t9PDe6dz9fMC3OLhX/7//vBv7z8/5XGq3//x11ulS8rTHt6j
pCr/+vePLr//4y/7MOz9x6+f/+8f3rwW/N7n+dt7lnTq9X/+0vtrp/7xlyf+bluOJz3HlabryEOU
Zng//MR1/x7AvHRNx3JNEZjS/utvZdWq+B9/Oe7fXf7CCyyJPtmyPH7UVfrwI+H93fItN/Al1VbC
NNnu/t+b++39/Pf7+hu5tXdVUqqOu/mt48vA9xyuzKWEK7jD4yCh6uAoxQI2aBEmJLQZqtmMRjNs
Im/KViUkucchEvrulyf075v49aK/xwMOF5V8ac/igkgMIcv8PnSy0g681PFI49cFhyYNZTYUYimJ
r62yMsQDOZn9+0zYkcR8HHcwbeN8tM5MOb8PRf+6C1tIyxWWw0v2ju+CXNemys1028TwM6k9C20y
AKLZPmgSiq+FPT8GWAU+/uqW/BkZ/e+x9nBd0kI9W3qmb1qudXyClLSTMRluV20M2HufsYVdT5Di
poeelEIKFEIx3kulw/wqlK37PanqzoFlUGGctmBbXmTpOL21ahycr1Af7aco9YAFJ+ks5OcxLlMC
/ZTM4ByTbtluYze1809uJrV9bY090L6G6nBRF+VNH7Q62eQiQJFhaHnnIWNuugxsf2iZo72sbLca
rsIkUwtj0uKpJMV74YJ1q0DCYMni3TW4y4oAWVs6Dj5cuWh2yN6uUjbFlakiyhxyO/sM5bh8z5hm
yFo1HJwi8nKGgAe/aYjeA2mGVDwLqPED1XIc9gcbe87u6kDfBUP8lE2YrLxcGfew1MKDZkN9ovC3
uZwsu74154yySVmaP3KUJBdTX34ixVh+ipzc2Ib1oVbfRM/Wh1wk9VKb4E2JiaiZ8nU3zreymSnq
irGIWE37rQnDZyMXrGwLaW+CWphLqljaC3s6cKAVbPEhUznsY4OCyN4uyLmXpLa6Ipff1OTvooLK
34ZipoWcrfK99qX75vd1TVn82JsPfeQ8FV56sNqKq9GtdboeDBnIVdKM4EhKqrW2OhclMT5dVreO
h9JjKhDVWo0xvc9NrVCqBtIZKdPoLUD2sLHyOz0aHY5ZytVuqaN0f1S5S9mwxDgGcFc6w+0glAvW
KZ4Aj7Ezd57HeKLOJvZ16mHR1YN3G7sFZFiVZVglULMazks7WmTfwG8qmgc7mYf2k8uLGrd51kff
dGB0/b5pPCTCbhnYO5k5E+llAeCAlaKj+QDesAov5nGgeoVYmbc3RgBZC5fJR19F4FkfOYrQD3GW
Yrm0jJlqGyPUgIsryD2r2DYDxMZ2UsTcZ2qXGy9OKPsgSdh7sLNYiq1H1W95Ofbwv9YZxf1vwejp
z/lcwnCOCoNUPuAJvkUuEZWKiDt0PgC6SGHuUcFgyVtn8Cfg6sJJQMX6RTxjl3MyqAm044HIpNUC
Nbkozb5bh3amkI4O7pCvpriqHzLl1O4Sx2/51WNoPcAY69yA+1qn1sZJYiB8kiOMy7wqrfqxV9Qz
UpIxyX5R5BlISsZ5EOxNTynwwmt9oOl9Z5DUm/qxLNejSjF9W5qtD6jtLKaQzChxNxITouqjYFBZ
5o6MON5Lk0M1IKJNSH4cx0xrUbdgfVKJ5i5W+aHiu8h9vaNwFrC/yQkh34vMLYxvUU9Rd98VVBkV
wg8P4jxbrXrbhxnX+tKZXlIdy+566Kvg8ygzkX8CbYiIK0lt/7EpwwEIixSfAtccm5u01GMO4KXJ
eMZxgn97KNske6FDw02JMtulrEo06GiSyUDg1LWxH2yLTJR7EvVBy0Qp204G+bSTn3RtNCij0JtC
fi2m0dsxO4p25eS2Lq4C0+kue9vD/Rt5JSh/Pc12TnQ5sHoMEPb0lgxdHV8BvGM3RxiwnA9sYhsy
16RaZGdxMK/TfBiuRFfGD+5YDC5Zzz4ARMcIQAdzul++zXkGKKA0Q4EYXSUgEFg66M8TRBh/VaS2
xjKW+RS2hHVuXpZKoEfgSablFZ1WhKD52zBbuek4PzijGkjjblzQkqocg+rGHotD/VFgD0BhgeQt
HXtq3wOzcHGGAOaG/um6/cZwcndeTgxAb2bv6GzTJxITV0sW0neI4PLGzfoG1FquWjieUgzeynO8
/tUeIertWoyg4HMhhSCkFmC6Mq84oJQGaqiWVp5B/odKXrx5Ig/uK8vrUDSZeA4WCJEOeCNvfIVq
WauLCWDKyuAACCanSd2B5/nGo2vN9p1RmiMQYSeGWucXRQw3KKW4UbgTrBjojhJM8ADZp+9wQhZR
EEg0H5nbbtoIftA95K2x2lt1Nsz7NgzR9zl1FCfbrklgsNqyS269aSjzjdF4yIHKyThgCaTALDap
1HFuspY88wuX4u27zM3rW0NVHNRWdU383yWZhYnBlBm6gZGGs6Tkk0dtVDZ19RxYE7pV7thgGRAI
RuLUbJFzVG10p6YEjgg4Y9KWuJGvjJvRrZ0DabwwkjzfuejIQXer7tmpZnBUBUHyKmL+gv+iymdA
ciPn+4HCute3FOC5fVI9ppGoIf+QKbSudGe/lF7QvDY6N/Olyq3GQprcze0Geoz/oDRAlQMm9i4X
5rVtW+0NKI26fwpSG26m3dZGvIYtoj9nwCLu6tHUVKlHSt7pIcyQm8Sxb2JdKTCxNrIzHaQGEwcw
tjFN+UJMmuLBxJ30DfPpYeHTS9u7yoTpheummQxnNUS4MjZONqIJJD9rPmRc5N/dnJkCLt1clBuX
EYakY4eY2mVrWmZ7ZfoliuQRvho/xIgy+Jm9zMzc8G8aaxofggY0+ZXvt1m8HnpirWsnc6CIVJi4
N9UEoAeDn9W2+wqABz7msvXx4bIK7C47eK2sCxyn+q5Hs7/2U2Mat5rs2n45W427Z8YeAqxA2nut
MxXX6DzmDjBWbs3QxdAKv1OnZhZXOqmARoP4AtktW8D24K2DaGB4sIb3FPYT8A4TOsK2h0mMHlWz
gL2YYoLlTDxRDiW7JbUhk8M7anKcUJ3u35Tn3sY1WrNK++2KaiD/a9Dhf5+sJ+UgZ3QNtTNrdlqJ
reF0Bq1aZxywgPUApB0W8dZSHW7upkFOJr0cUFsnJFOiaZSkxOdxnV7Peee/+vqwgw2E/mHHQbjL
hhjb41A5296fKaBWaDGrZsCWZiigzWWGc9sroDqQ5frZCPLsJbLg+YCnsaB9kRblLTyzz64JG1nf
VVw0O0PIcVcHDTM14iZY1Gny1atd83Pq1g9D69sIqbPRWBcha4TB6h9mhHssSMt1U+fXoRBfK6dF
7VocepxRt5d9pjpYCNjG04ly0dTpFChwFW1ye9o1XW9udRR5y0maLPd7NW1jU6GPU1a6MqRRcEpk
pKsE+M1N7he3LIOqpToAUh3Tf2hVxgqgQ72LFWHh28G+CUgTCP1s51rlJoujej1Bklv6ebnViIx6
x4VhD/ZQO8OzLxzwm8mAYr6iepWjVexCRZeuxNgG+wIhytrqvX7L8PBDB1W2cb32awe+UUVpuDW9
4IvZFDje0LGPVl/dZiFplBx47Pg3ISKntgbykT1XEaMzuzJ7k02kubn2to07+NrFPQtk6mcN8z6k
fsEJDHcbFR1p2xKoJMCLdDdPAVFCZdpY7GHCuBNpmtwE3rRE7sKK2vukgONokQwVq8rY8wbRNUgr
fYhnQa5YY7sxw9VA3jnJQNtSDEDHc6o7DMtxwNZb62So6zsW7iOGn35AqGYrzdrPcF+VFQ9XdlPK
R0605Stilvimz5qv7tyj5Yxzda19M1zVlZfvYKje2QIdTueGj5aL/ybsqe1ld7cwJ+/Zi81928Ji
ZxekXmvLQS1ayE1ckMtYuZW7E4YXA/shsxv58KaJc/hu8YutpbUcUmQfrb0xlHGA0dXPqiRiCrs0
gCw515u6zXBI2Wo/j+mlFY/JU9nHsJLgUBKhBIZFNopwOEoLzO++jd3IIq5YGPG2tvRj3UomOj5r
1xHnXnhOcSMldd+dbz2xcpkMAGq0vrIY5bNqvS9oxKzVCJLTBXiwAe86rjRUHKYhpEWaZj6pK3KG
qCS3QbqJvBAPTlFU8MWd+2n2HkTsAuudbXmD6d3/5g4gCwdIwyAsmyvaqH6ULUJjU1zXZVhex+BR
piHdl8KBHpTVRIEIxV4AE6HEWmXy0oVhsBIUAudw1jQ5IMCbh7UZWAeof0ZJF/n5ww6/x8ZxnAfD
njZZ0pfbDnwg4JrGe5umIn72hx4MmaCAWdRB/jyVnn0DSzmvVxQtOTdxrEM4ii24q0Ja9/lBZmOE
kNc1sL1FkiYQIKyuRNA3ie+hgOZcJKylzAhxrC77cGkEuHdDKtTzvqDSK6jrnTvnu8pMaaEi1Pc1
OLLdEM+PZoAsxawa72W0xOFQhhBA7VWEnHtPrcNi2jnAFUgeN5JdmdliW1N4s/JMwOzVEIKFqaa4
eJ1r89MEzexRC6a7wSd4EDL6g+ORj61nRQ99SsCxyHIWvbaXL0MTemUpkmo5ZeGX1G6vGg5w1lOR
ghSvygGoqnQIC0yTki+RLcP9zAB+Jcg6zzA8oChLgmRf6DZZG1psBl7NwhwqSL+xMHGr62VlAYzL
YqNlUibFfRaldWs5AUN9pdCYVka4SYIMV5N2EnzXFinYFvC2nTWFwrqAS9G/ekGk7tOohqmfkFTC
fBleOBSpXzlT2hwkHFdsOJOlO43GYzinZQb3tXS/ed54HyQqeHVcnhWbSwApKZrT2ke9xMK3B5mp
Ly1p7io6DwtyoBZjYJoLs23cJ4/XvIeAAXjWUyVnQbWmisjzodeLqIChZegNBhSwfW6kHss0p0SS
8tcxyw8l95mznCGH7eY5zB5aLWHyFYCXqsZ/amvCFjjjCkhKopfbAmn8YnLZEhTgzK7iOHlSzYjB
QLN8sClIhPMUwmaK1XAtKmFfZE3SwfqVb1oyVvYHnyfO5RL98Yx9dcTcAVmkb4NVGMz1DmCMvctL
mmsHAmlemmWDEMvLhUIe0BdZ8Cl2+7GrgUH4YrxzhOmLDrBaGKdsP03RyYdE9VEAWH2cYweyg2R0
OJTttxIOW9vZESdjNkRn4yJp3A49Shi4TYRBYCJZ6mIOE5bPCCXs2ELcBbnmmx+EuoekZOSugxp+
VJgOHGOWtb82BQFEJvMOnplYpyoyq+nNGqwouHO65rMaSpwAiZ24gBrSmX/l7wfT1LYP8qJv9X1Q
EztGLR+QbcE+Kal67zkaU7toXzOdlm65HWuvk+pQL9v6LJCStkwgg0nXEeNmnl2rRxUoRYHYuNFi
6ue13XQcm+5GOXUihdU39ya1F+wSR2Gs4zBofdIIhga3pZVXXyn3pY6scey1gKIFbiRvfdS0lDs2
lE8sOifqFnXYboLCfmPSVYsgT9tPbUOuHHRjYa2cxICq74wDRogCNUVQ/ajqHnNTzjPtvOYzCKnV
7EPjGWR125LjljbUfqQUIIMvc9jAzimwlQpMYcMYgCjQFC8jtO5VM9I0m4RTDtNt9LbllAA6jdVb
hwLC4bAbM58Ltyt2dMV2HcWZd5+IwthzxsmeUedwpgfSSQAS+BgtTYAmg2sgHVbyilqKRG3nxqQ/
TXMBn5WZREl1n+hO8HW6sX7y5xTNdajaCMH3COgvrBv2TqNlpLdBOWUvlhGmYI9ltm4cr2pWLcZY
oNljgqDOtC3aa9TFab5Eo5VT1hc5RCSmJmb/O7sep9kEHFlLWEFtXw5xEG/cxI76ZT154ilOrBCr
s5vFO5tXu0wVADAHfjwb6CFHBQCiMInb8brpBgmeZroZOye7VLp9b7AlpCgqFm7br53CgaKX+6t4
nJpLUXYILsIUXQVUyHtnHsJt1bXRbRm26rMRmwujzVlr5OjLM4tdByC26odlTBAwu8HurlvVW9eG
QWF+IsTGsAJ32TEMrbGv7Ae/MNYt5rHWMstdHuf5JuhZ2nJqSrFsog8MfVgF3oPpDi5IUw57Imp/
PjVilK+GESE0kfh+uh70tzNE1qaUiC67xH6qRVBfWgdhF2HYzxKxBgIftBp6hq5sps29GBBeu3oW
1+bc/1ClBiuuoupSeZh9KEvvLh1n2qalNd5XA8z2hK5+GyeNvEyywN7UVGOplVFVctx6Qhh73YG6
Xw4EMu7CwVPxoqRVPBGiwR1mmc3WKEoUkY7pLY3Ug2PqeHhxXTuF3ZLQ6G2jumt6+0E6gOVzKyvu
q8D2WPCE4w7oq2WsRZWApZJFvTQijLmJwBgNAhyEbpor2jPM0YgIZ+ztERGDic77OdzZUFA2SNCG
aYUJzeMgToMYzDoD5EZKzS2AR+TVXcr369sWzGU1qGXc9i+m69Vf5oxfcdOA2geMRW63cgdy7wyK
lwvNergN+uaTYxHBGyaKBoMkpowzthBOMh5Q+myCtXZiTjPTwbLWBcy7WjbrNlDqmzYdHMwEa7ep
rtgcGMW8dEe8xRZbxO8pWwxgcQjKtenGGwWx4MaxIMJpFeZrA/8u5WmTfmLH7oIHi4vIlQDgCevC
qYHTZG6zzJLtczKC2rEJJq9Cr+5wsFjtdcD9PxLbGFcuO/yvShKUXLjR+MUtMyrWMg3t12hyKtHG
kbkwjpuVoaDfWkSi+8Fqd6FbIkUIZGR8mcxy5umiZutygLyUrzsbfDzQ5UPQHcpx9GfVsfmlNMr6
bs/tj6hjkUy0uHTxrxT9Jyj7DxNC0AXl6tNyooR8H1YzlC9lMPRLlhLlABg9mqJ14oh8labOMwcO
QMrmRmIjYpFvERZgHccM7Cfgwpuqt6+LTiHSGtFB2KWCgTyX1WWbm+O68Fx9O0ZCUmwCJZ1AXfBl
ipLkhmKXdz2G5Z1IgCB70mIZwlr7re4VgF9htDd9PoIqNzv4SiUsMFeZ0dbmNOR+CNUzkShYocZS
B6zqMMvunAMA2dT9sAzLltBDWz64ZJZccn5qWFirWMBctANsZbY9GL/cmu5d+qp5UDDMyfj3ytWY
AO3vsoIa4Vm9FHY7AtP242tipGhr61jgjM/qO1PjzcJJAmUdqczBKq0vgslDp+KS5IJuzqsz8E2t
+CZt19gUrYVmsaoEAJ0oqLrvhKLmtyxz5c4PCKr4BdOCNdn1oos7KKFSGrcpoP5LIzeoRyB8BT9r
UPEjYYBybXPSsJjjGuJUq68RGGGELpAdq8LZJqr0b5J42LfSQvGGSsCLjelSNd14l4aox8spjJ58
1hsQpysfFxUZjRC/Rym9+ylsShakOcNpNYHLHJvusmAcbUb7E2HrcgEd9zOVT946Lnk6gz3eTNrU
CLWbTVuWnEE47v1oDrTo2J1hahGC6vYxEKdvjV3GMzJoi6JNUdpdtpZekK75dfMrEYSu/zoN3pxv
WITUW2L83mVjhka7MIICyzerdYB9RIR3skrL6NL1Ist+RmaxnD23IvxZR99ZWEyv2g2Ys8zDKVPg
2gXgVbmC2P3UpwU7ccqHvLxDg2NDtABvfl0JN1/5rgMUq3NZCE+iIiQ5oke4hdplRGsviJcNBYVs
cWycY2DdSH2zzW92lJRriqK990kUHXNxNS4JapY3jQnxNdSBs/N0yO4pFRhRhwZLU9hBJ89KZCwN
kbaLse8rlnCsBcgk6NvLzKdjunUcQ4FMp09lbdc0m9m6r9xRrTrPYAJOKoByRS9ybtJR6YNjjH6+
jJKBXatK1ZYSZ0BRwcCRFn48eAamU92NRl49WcxvFzbR5PGiaChtSXQsVgdc3UpZSAMJMcePxF/0
GtxItxgMEV4lE1uwroirJ8Qh3p4DpWA35bb9MJWm+3CIGN0T33F3dto1eOpyqQ5gM43QRwSb3A+c
+55Z7RFWnY80hfprJHtTDSaT4w+g5uODHdhfO1lmL9K3a7zDXU/tnuUfHkvRTtbXWaLLgD9eMq1w
R2xWlDt9VX07P1mZLy+svoalW8xt8TbJhLO33vdpH2xP/VlzbJN2Ysse2ydCXSXOTovIuLbqvMG1
6PTXWQphPhxzTWlqaS5NUoXYOFEl/qi0d5CNwQsMCWFuaYsBUvgBEkJG1hrhYW+eQJEUUkzRq5tU
5IX7C8OYUHuXSUNmYZxJYkyAVAwoqZygOLUi3lnpeZMYoCWfTGWOiA6IBoaLlq3yDz0qNjcLVtPE
3nzTV1ej6Tv9uhB1BpR+tg3rivK3g3moMSGdtQGHD5ynSQBhUVKUK2219adJd/M2x0FPJMiFPdcK
L11LAik304AmRdQ2UknmX0amUTT2bZOZ3zh68/ql9CuxDsbWvkHgxvLf9FgcMqy14gUPQ/xlMFoO
Bjh7QfxmpBaqeNPrd0BPN1jADHOl6lG9+2UQmw8gnwnrUpD72GaYqIb0EFu3ZbAcHHMTVM2n3kxo
KGj3uim+SQ+kxj54qDXHlmGK4H4uH5PW+xq0r3Mg6j32uK0fh+S/hLTwpRqdK8bGBZHtbKeAe7hj
z5HCTASYc96NTzyUyB7mSC+U+HPD6ynl9FlGLntefcUXxjpmu0u8PPet3Uzr1JyqtZwHtcDegN/8
cJpT4TtNyzvXKDnDgBczqfgmqqu1HkHjjXoU217bDyPkNQRwoGJJeoHA2wKy69KXIoAhkEmmigTS
iDtz+kisYusT84+KGEJ7rddDkPNz/g9qwtwcJV/awHkdg6SoOGDvYVBlXyThsBJZ7H3y2AWu0ni8
NQ2SbX2ocwCrge1m/dIZ6pvE1Dd96AHZ092PAODLzE4C+HKc3hucFOM2urTddJ/3ro9zuCFyHi+a
esy27WR6d9hQrqxc94gH6xfLzL8J3791J5sIpbwBHdsAR/J+iJTEBX0wAWVJEd0XE2KrYnzLo3ZY
YAy+IEgicaJ4m6IGhNj4AYrUpIwpusYcDokWbXTJjveQz3aVuBRdsXOPWLvH3pIj4XgfBTHw20Zw
hFEO9VKETb4uCPtFs74mWo2tQEWCckZC75mxz8r0vhBEX9r/w96ZLEeOZOf6Vdq0FkoOhwNwbGMe
OE9JcgMjkyTmyTHj6fWFuu41dZm1rvXymmmTm8pKBiMC7uf8o2GCDeGjVwkDPc3QgsLeiqDfomh/
8f4c5iE+24TqOUFcx2ulqDQyHCF7Jr6QOwX2KZ2m5FqPZvzFg0AgjV3S+dIOfEMXNcFvdN5IzXrj
XvwE9sSjmOuIR3l2btlfkU+laob1AaYlx7iWvhNt/MwWN4rBBsyXttq6qFLUFCX143Yfflh1IbcX
fGIFxf3eq975uZxf614U2e8QBsacstoK2KfQV1d3cRqb7jqEGJsAFkfq7owaWezGRnrq1s9ngpcR
UcWPKhPBzHDXe0UC4cDhdWrLKomu4IiSYh25g/jpOU9X/94VYko0qstDXDNIvUlZDruQ0Nb69X9W
ovwlBRUdig5cMEUX5BPuTfzVv5lmTWAqEUcHpwti+qvz7mG0G5YnwToxbSZdUkho2wPveNL3YNAN
CgA8srSjvlG9JW/RKiiLvok8J0JLue74UMKMt/giwDFWdKYSb24wr6fbgW4wErKDMulRIkzNlUMF
zFs5K3Cl3hlQh5APY29rPv0/g0v+JUXaP5Wb/YNE7bb+LikM//7urj/q/x+EaS4iyn8uTHtJvrvy
o/gHKdvl//i7Ks0WwR/K9SlDUkpLsmnQaP1dlWYL+YetHH1RmDmSjmGkiX+q0qTzB0ZPVjf0ZwIx
5cUQ9acqTf/hetLRgeM7vh/IANfHv6BKk0jc/kGY5rPteC6VDjbaOBeS0/2LvNbvi7gNU10fanpn
JvI/QYCX56p20vq6JSZ+vO0nBE4vY91Ozk3RkFqo4EyyWIAegQwbe+V1kU/aO2cLDbZub75qrZbi
fljIkD+FkNvzux8mtXUT6LHxac0x6aWjREZdSSa/E9g2oQR59SmSlDTyZk4mQeEdG86mdEWNpqY2
U7EV6RJGJ63L+k6HQ3FL8Yg17gF/jE2Kaj59NvRoP7oeoZgE2w7W+NMnqPq2fjAUgIg+GOJt17m0
VkWRp0LwW37VV7uq/eG5dvBQ7zUwXUswFQIIfQK5xjeV5FweuADtuWifBGEp9dEEipY5Ht3mpVGA
eofKSRaPAWsI6yuv9dvsGMdeRYz9MMaPELhleBxEyr/vj1KDzWvZ0IeQ00V1TsMBepYzkCNoH0Kd
T5+9HfnDShTNMh+SCaJwvVg5NVnKzZS1mypiTdVAhC6YjqOHvd8ZUW1FfGlvmctJ5OswymjsGWex
qIdBerW9beOR8NpSxnT34LsmTjdXM7i8Lax5TRj8UG+K2MR0QMfdBa1OSYdATaSJrS3DlgpLZCgB
b/JQc2rUo4njqy4tfDAWgoqoMRLhwuxezRbRf6kZrOpUeHmPOqvyx35baZ+IM8rQ8D3C+bvsH7ll
z2tdoHZfaVaUyyrYVd0vq1rqb+ECRB+nlCgC0HRZR6ulhnvbp858aXkOSSz/qlpbpDvbzmiql747
L1xVFcUR4AbjdFz4O+EW9HYuaAZAcbIeykiRFxpEzbgmyi/+iIZhvuwHcvmY4kIRpV1nbvxSTYZc
UX+Z4hcqaHy9MmGXm53wwqU4x7NrrppBZe5bSyDhp835nB25gMlrrOIijd8Vkyjf1tQn7bC32zQh
8DekNMlMXvUYt3GP5ymop/KrUZHdfqdlVVRHFp1o2dkWhPypROajTvR+0VMU+y4zYkzgwEoaJS71
bcrqtgGHw28aYysm3oZiOZdbYEgz4h+FGl8UDZj67BYtfL4IguUjdIZl2tWyie09o3TonJ0SLHzX
zQOClYSOYPuKTohxvgV/EvNqNixFd4XjxrbYeS7KM2uDsmKo7oe8Q2JI0yJIqUwUlpQ0E/ZycGQG
4rNSrvEpN/KQLQSairooVXBkVezlN9UCmH/lgEaCqnjDhWfIh9hq8DXnRfWE+ARLz6rlJRHKm+iO
YqsuU1NxKg2bVtZUrX4KlRsxjNjJwkmQTVHbo1dwpb1xciuu12UzA8Ne1EDVGamZfszSvpfrOWuI
GS6WukLWNBlbPgK3q49yyZFcdO0CPuJ0oncf0fyJ8oU2ZOeaPFx3ORaLVY/HIVnqQ+CHDRvkAsC4
p/Q1Z48Oo2nEAj4k2gEs7F3zBVlAQpE3zaJZhd6IahO6o6Bu1/SdvVmyrgivJlNE5G8rLytOzE8W
iEMeN4rwdrfw1xh60CU5FHyKXUjnw0XENqQU0/n2jG4FCRAZviI3wT5dKst76hvqRFdLP3Q0E8ET
5BtdCOdpGUJNu4SqCnWSTpGPm0jXM7WTYlSk2zWpIRtcz4TNeuTbEOst4yo7wLA53w3wIEvdUnXn
UIjaWqXFQrJEkoRduw8cAdnvFzS+rDyrYDdYVIfUnzDobtkN+RzEZy+3odMil0jkrWUvzkfskYaw
USagIbe0UCmuKxnU71RlxASml0v5EZhy9tmw2PjuZxSzRDPMmLxJqPa75xwFBYl7an6y/fDaDeYO
aY8U1HSPeDbpz6MxTwbPBY42CLso2PYEv69Mm9zk3fDQx/TUo0Y8ZbCZ3thAKJilRT1UUbPmpDvT
lFsC0F9s0VtX2gqB2guSNgfvywbwu5VuiSkjJt5TI695bSY/AzqmFki58IBxltUH1yUMAC/0S2qR
sJoubE3bsCwvOYugYj8pdsEN8/n7XC6vju4Ovos2bJWgkXxMoTpoVBhnuP2KnmHbW/mud5+U5Rsk
DJIw3H8WUgCivC3nK0uV9xMJn75u8RDRRn2l+i64qlDt0VlPmaBF2nc48QFbU/LKvAlnilJwbYH+
7kvfffQbMtfLxCdv39lPmaZ0PWh/Nd5wE1HaB1JOGWXtU+QeTgeoPbmNidNb9zracJFnp1TE+5bh
gE75BGa3pMLUukgrDA3vXjTeycSngVD0V0gZWA2Xrvzpq5K/oMye8F5vG5dSvFeVlRCAybpIdzu7
D/kGySx/R6N9HlIj74a+ae1Nay2ELBRggU44H62idokpd7dLNy2INSMakXULJhZyazRxu87d4mxX
7bhxoQ/YdJ1y3TPxHxdI+nOkhVUDgU54X+wW+YWc1bkVFZyyGlton8ZtAOH4sIXs10OjNuShnkAP
m6PrLcM+D4sToqeNYfbZcEDtnam1rid/SQ/DTCPFwE9DdXmu0N8fi95aHpoUlGswYQuSXm2ntG93
PXTBqm0VfTsLBaiFhSbLEQtqk0sEOhkcRx2yBqRMXBBVQ4TW12Q/oWuSrebAx7YwvqnRr66icKBG
NmjDY20jLRgyD4Ai88tvbygc8NZhqqnr9covj77GFIhcD1trkY9UNnf7QbAEK9QJv3iDk8+2XooN
KgHI0FI+uCNsfl6MjAq+ORcWqisedC5knMUk20NDTWDFU9RlpzLq6I7M3VVEx9pR1LRtTyCjH+FY
kRnv8qIIkWyE8w2c765FZZcoN5r8vChUtW5l0jMUw9arNEUyLpW8Fb6BNfqUZAfEhxB4ab8RYRAT
acN2cgzR/gwpinw1RJ/UI2iA3gWMdKdVNCfXAmAm6f1ojTqPrszQ9o+q4URDFS+n+wZDAl/HZEKB
FC/HGcEKGiiidOg7tRWfCdsvZWYfXRD47zlSMmsyNMZoyUXkTzXgIBoQ2I8XPahjFaWfsDJ6I0L6
WRsz3baxqE69CY5T3Nkr8JBqM9KYm7jxranKehM1hi7ZxgTPgsfygNyvJUK/oejSiQIuP+9nyL2I
3rK4uZ8iL4IjaCiFAuTUOdi3o+YrHmXADyATbd5KKqpWAviJNGroWZfZYBURKraerOmn1u6Js/DE
7UwHRFL1m1ahifTd00IDwbA44SGq7IVI4nQfhuYUqeHGTTzzPi6W+gKg+xgFdc4TQgudX+q7k2WD
BHhb9TOVVy2Ej+OjgfW8+SOTkyKWJEcHbfkhJRyD3fACM7nWCNM4L8LjQm3JjiSTlrJEsKIkoyFU
0AS/Mo5zXWahs840ccl5CYlciI+usZ6sKrKOTt989EWkX6XKh7NKl7ssN1SbRO59OxM5K5hO/aD0
DqPPIStTv90Lh3qDOgjmrR3Vur1WOGavetq1ppD42UwWKAeE17v3Fag0voVEcQfV7cb3m4JHOqFI
2Kqeogq5Di2gbbRhg7+tlynae0ARB26BbNM14cGu6x3LM+Hm6HB+FQ6agNqiujEbDB1GkfMlwrzf
ZEBw57YJBrTu/JpvYedCRLRvY96esV7XvPfJdBIqpAktHKbtkkfiu5ADrcgBfMnBggRCaKdk9KvN
wmfu04fEQNV1S44cl2lqYsRr5jVC6JLTOruULbV5tXZQeW24JI9VW7xyPunTXBc9oZDTT+WKg90j
XQ0RqT7OkeU8wW9SY5Mg2aTeXHrLrhd6k05t81xhNoD4SvWtQ1fStXbi4AOvdXAbwZAThO1ZLZJc
HRBiDI5+R22OdTNABWyCQNyhUjKcakrcI0R8VWmhV/xqWw/11k5q5j3KSsLDHErEK5RxMuJ94uLC
P4goXx6i1EFYu9w2VviU0YARmPwxSoLwF2DtOO4Degt+c3yh0bWanZcivZhDlRoisBb/mikmh0gg
R3iy7JcsiZhvGJ2fNCVsP5wFuDPGXHzP9fA4hMlunCXEatSmPIY9dordACDapPZXOTgHz+ne/cJ3
3rTgVM0UVY7S7YerOhZ8o8q4aW4LJWwmDj1vs2QC+Wzq/r1ZkJvCbgaQppq280lHv7vZEmt009Gh
X8bfYaSKcxNekCmHmfG9R9+zEap7jC+K9BKjCKxI+TB7Na3C8YFNCp0LiWPUOlyKh8gaKJuRyPD2
qWy6KycablNUicxhNQWRtitvM9u3NlXkPBbIsFZ9O9DvwzXNLyf2WZA8BVRtp6va1lD9It22aUmd
MpXXnrfPzJLsBQW2aQ92u9DbYiey2XsN+rKouTzqU/fZ0QCGupUi7g4aRDIPa1/H32bwoPnbMlgv
FwhuptEcsW8STr+n2fW3cTZL9vuQHHc5Jvln1tr1aza1bGWFIHeqGD+jPiWoWroO+oJG5PshhErN
yTFkgRtw+6ygCW77ruMuGcJxlXhddd0pGIiu7d4mRqF94juv41Lukt6jsLXxBc4IO8Zn6+1yab8H
RUbpqwY/I60L2pCKYZG/YX/mx+vVEKb3WeLfJSX1I4CPr24+4IoTa9ctN6kpnrwONw18KTWHE8ut
T5pVgzb5NHcc/PmclftKkKOZ2BNmfjbpx7EZnI5xXRtQ8YhcVQ/zF9mFpGKts7EZV3WwnAVKcQjS
KVhXeXkbuSSyevbRzRu3o3awPVLG1cCA6s+hbItHCBVedqaKew6Us20ZGL/sF2zSFi3nC06en5b9
dgWJjO4iEifPjbCpU1O2KlK7XE8t+gffDgAQeWXpCA+19RN/IHyA5xmTSkW9HtTP8SLHeivaCV0h
ELQbdnei4mwnf+WgUP09WK0L61YRDkI1TpzsrViTKY5hiM7BePkJndbe8fGdCBr21llD4HciZwJi
HOgUD7riqnXH4lUV3b7oRo5U6dzO1K3iT4QNawn25E3czQEddmxOzBL2QKGfl4jpGl4pvmkMUINb
2ofIlOtKDW9tspiTk6fUgVLYfGqoSt3UgVf7G3vyQqj6tPjtZNGpj+PfiWB6GyLuJX8yBOR7mELP
YY2WP+I+Seg0XC92xSAxNUhwLlHxWTu7t1nX1L8DK0Ow1CXjR4UD7qw0NiPFZ00pUQSdvQZeK3al
N1DgLjy3PxczNzE3PU2RbYOmXefoBkyQ7YG30mMxteOxVHELvY8LSc20s9Dl567RGmXnppfVb6no
4fRmVnuMnZs6kUS5R90mBLa6KSK2pmQCA05LZ/4MYWrBvHrvNWFURZfij6cJXdoVnoBrk5r83ePY
QchU3kRopyBeLPG753t74Ax6GaK8/ZZqDrdWQSljYNEqYVpves2dmaCJyT8iZ2pfMCOw5s+ENaYG
FWUXEJgECrhvZiTAXiz8e5kwOHlQghtbZ8UV2CGtDyN/5BJVmPDh7fDIvfOgv+Z19FOn1VvI1Yfx
HrngU0mP+D4Tagfx9+An9XxiteVEjD592Na7qbSzbSeKIxH+bKaX+FQrWRcm/EkK6AC7o/a7jPLl
diTzH4+JH12h2pwpwMmiBUUAalYcW+oJJC+gcDW8Uqm6VBam/dpy0Yw0itq03KufDV6efZ/1AZXf
YfRozAI83zgZQUq9ku5qkCEl26MFzSto3vQ3JWw0JQ6ujM5jJxeSkavql2MGeVeBcmwRAl3ZAERX
Ol7akwtxukV7amhwyKtdOoXmZnI7eTMrE6LtoAF4VpglEiIKJzP7p8j3v3uR04rasKHJIYNSxmgf
hfN9rnFg4vfXm9GgKDNoHZYu4iNOqYZNu0DhFwWYDlZzSld14s+M4O3Q4kmvo0gdJ6TeDzHhBw8y
9kNa4HoHtiaba7xtjpXu6rnGYbLk3tQdoL8JjJ+Tg6rTjuAVCfrI3SmrY6lRik5ZTERKRHr1TkV6
g159TndpFOr3LKyaQ+RjsphQvaPXy8Ta1yn9TuPvbrHEU6nGjBb3ZSJXGnOZu/WKLL1x5fIeZ9ZD
mc3qtcgIfWVAfKa309rCJSZ3UUel6ST1PvTwHHXLoNZZ/d5FhvJp47UrmXnNygkoOqXBV42GoZtH
Y2V17riVDJ8hwnnkbLiQvVXQNz8OA8StlWX9DTOturPK2DzRUfydIDoEGvMnOhDKsDg2SbncVKPt
lmtSH9loFu+oW9k/VN1Yr0dki0A+wcxE6v50VX5IW2Td5VR+eoN6IFgsv+m67KYy8XRkSYvo+HY5
5KbK/Y7UuBzaKM+wn4hzYtHb7HrOLl+gQ1nSjppPs6nKaIv/PH3q/bSkGxGXn9oMvn/qqM6mlzig
G9f3oNlWDoLNg9POpbtyG9V/+V4b0sy6XJrMK2ADT/KVPPoUXt8PehLfYIYpdHJiBxNF4Rb9t8tc
FXfkQ2JGTvpS/iR4k9+4LHK67GUDEaiL4eiWxNZwSaM/9amxXdEUjaG7cbeu0yHQljLZIDnK4s2M
TJzHysmj6mAqm6OkCXkWVlnLKrKWLiuEU8f5psTbOa0LjNWaq3Os7ydFg0RcgqBmFe6VRCjQ3i6v
ra2ZEi4m+syYTMOUmisk0XKlKjPgRkK4tsr8uXC3dtN7T4VME2cdezP2lipJBlrNMxf9a4SYnKLF
Po3uhq59qXXenBPH+q2LycV4oChkHozFV5qJyrqDY1NqHdeT8xgVkXhpnKT/lrZNM7wMW4q1VEwU
LM1grnmVtSgRY+WUGYcKozXTu823lEMvfcoq1ztnLBAXn+ly79k6uVQ2xoxIUcOXyQ9l+OqJ+caS
it4GL6kxomGVglfhTqqCVENAByVBG5yx2xLErVq1Y5sPm1bG4kikO6Ok8NubEhFQGYr6dZB6TiC3
BQhYkkdZSfNHRADPPKUPWdiDZQ3NsCvj9KxQer2zbgSHqhHFDVF1N5rbYxsMtTybim+iyMRT0ejr
Lk/OFsozvokF4RzNA5pK6um8DCdMqdTzMpczfxTdwSJ2FbYaf7lLJngNmhx5vfWViupX6rbBFonB
y8z8/PsyKqEugFmoxbmZcKL4soXLHLLIXmW4npGkL7h15klRRc3qc8gcL2vwD9cHOaGHkKA0BB5W
mmofxJ2XaANiM12PdykIjtZoMVfoSAe/kiB4M1N0amrTHC6uTp4IIpXjXHYbsngs3DczctmeuiYg
LjUhcoOipVR7qHa+nd0sRbtNs+QkS4eCJZpy122HEVR1zJ9pMF97IfxHWD+2+H4vqGW5w/tqyEVv
HuNJvKoWjHSgK4mONtCbDTbIe6Q1T02amQdi3imu9mlJqrwl33L8+augzkLe5TKM7ixBbAPqvtI8
hd3iI9laAlyhDbZmRCTpYj2owR2vxnyMj44Zu3tlsol9IPcGvl/1bHHhZZhRECYQCpQdkRtmW0NB
zQpL70wnO3aRQ6PrNtzPdg6aPFfj+JUJD68T+loMlkgzByAAdH4lQE0pMzrFB8ffcv60A7IgV7/L
OWx/WWnXFnsvmfW1GroLkRThdbbQ4/irUVDwDeTHD/FNsIPpSsWatAL6jAWY0Navc7lx42VkpZfl
mZzaEuzPk/wOLhBvidScY3ntdWU07FwSGsPVktDUrv0OK6S233s8rXI1QY+9xI6SrzUhJddy4Crd
CODXQ9v1wBpdiREOPXfy3FKeoGlmn8SH246/e4s2xz4wXHDAaharYNEW3SeKOG4eb3TUsufq093a
Yai71SnBmNsGC/92rnWyRgsWM3Q7aZtRNmnsuzxrw/gouyVdtwmTeaKrI+9ce2/EOP1K7YDe6Zz+
PnxhtdylpmZmbPC1nD0ZAJQ6llt+otHq73iVyQgQy1G/Kn3hrBeZZU85pCEhlmpx1sCAm156I8Wy
gJwozGIH0X4QIJxIZUzH+YKH1jHpQtutQ9xRny7JdmriT/a4U+9ll3CEFi1hxqbQbwvQbyQclX9J
H6DZ0ZJ0ZaOTlwdcBtXt6CpsYTlI0jqeRlzJwzxYr6FNB+PckZIwpb5/HWRTs2MklN891/GZr8c6
c2L7qta9pgrUSm8606OJFGP/5FtI3bStCQixM9DBhLp7kO32GUC5yLlXpThzAK8XgTKV3L3wV98v
UJpL59N0RSv2VyQyxOudya3L4zyaauV3gn+PSB6aQK3exonGHKk/BaLM8OQ5XmgV25Rhp95aZT5Q
4w3XupyGaRzuzNRCVwWGmVOk+bRNsrG6V6AZn3FmjpEueJfBvijgGtyHKCzd69hLjnad+Pct7dDr
fESVEUAVkRbY2nStNpXLa5ksofBIu9uYYIq1md35q6QC2d2RjThdpbDv+24p4nEdk1bxnJdF9tkp
uJ+NQpeJPsR9zoGKeJ+qR4EL+dR3yz70/YsIsOYuQGVrQV4NTvugXSIQBIT0DYg5iQCSxDwr/YUN
UuxmhV13JWpDSCXP+Da+tCoGfhGsfYaDLQv0K1rjALOaMxyzeIT2EEWytfOCjJN6WCCuG0N2cFXq
56weHzJKxVF0m+QmK8UVXZYbl7SUrde6R22jARimu4yiVyBWWubDqf2l/VRcZ/DS67ZUXwKKblW0
s/89VvJNT2XHhWQ+gnl8KkTzartptSU3lVWrrUB8rcJGWK7o904oV9jjQRGruudZEVxV25z1d1vn
LnEZY2oBhrgukbUBiRmc/I+4kK3t0mQLm07WUctkizdbsVMRCvFSFcD+S7fIGxQz8cY0rTKrgNWe
gcDuGnyMQN8oVmdl1Vu67/S0twqdAPSlzS1hL29pW7pHBB4DMlecjGDANd1k6E25g9Zgv6B/1WQD
FHapoFzK85xni+LWymnPVYSXmtgagl3Ae9sHFkNoz7Hsnef+EoMKBPVDdnrrXKPjA6y2hLD4l500
fa8aCX87IFlONT0mZlGM22kYeqeumeH/ecQOtkUV2toPbWj1ynGAjDoXwfBoLz4qsiqb1j5LCrcu
TxvTJROGMeNjagsN7dUhGYjj8FGagg0x7vmihSWoFOxl92Jri4LboS0dfoe6OlpWj26OqEk5mp6L
hdGGy8R57VTAMjsDemjXnxmNrFdj28FLHFmcXQLMy8PMS8SMk9JYOM8AmMZzt1mEd42jLIJFaotm
TbUUz+nFYTjU6R2gR8a8JKkTszYDZ/zaSwd3x/COxLbn7oWkv3WTOtyQH2U2SThIOmYpQqGq9F0T
9LOTfeRigNScA5itVq2rwl/cMu5tUSzNWnlh9OZM0rw6Hti5b3krbMLumrVKXJMdIh/GqAiuI4h7
8Ei/fGil2+14H+zjYtzwFT/9dKoG24czCB+LUP7IidhDSx16fwBUCmXxA5nX6tXYt+NVguPj3mPf
hZxS5BHZ+XKDBOPK1GG4SQKdHxGIr/gWRA+dyPqZN6KnL51cp9tJD2myaTAS8yiJsHpW0kmQMWfe
7dD3L9QKZ4+CaCGMwdNQ8F9YKOdVHKtQ3Td9ba6wnbOraQRqA8LwSDs71+0Gf0M9KmKFxG5yfzuz
XOUQhk0/rYE1YvaKzKC6MdHSPfaAJzYuvSm7ccVCZ3M5YkxftVU1QK8NLRcACnO3uZvrPKKyq1Sd
emLVqyMAqcmXEFlpT6EFyU4Wl0DpFE9NONuIU/Ku4wD0htnsJzwRdMZ5PiHvQmsi0sd6HIHJJzCB
EL+ZXjc8YZ+O2yFO9BYBX10uyHdADtqRtiTLzvIzvCcVDpwz3rlObITxSy4Rm6rFbRAB8/htE0PD
EfE6vnVTI0LKNwqxM25zp40wZUZZ8TxPNWXQTqWdm8FFnGnNAjBx1AF+Wic2L6kuAYhJicg2U9gj
44wMEoFqnJ232qvL4iqgcv5Iyl2oNhUxcOii0FX8gtZv1V6H/fwdOaNz24QR6U9ZkTBb1KpfmrsB
TfuxxkyI8HYWmIlTT0/1lbA7kxycFM0w+5PVfJYI0Ca8ZIqHuaLRlA+3RhWC+AXD5iqrsEFujbC5
4AzD/GfiI1uiNbJAreNgITrWgA8kfET9gPIAIgyxDlRYsGJxjRt0NxMqKV37was9YjEBWYT73kCc
Vq+tyfqrTpM7wgVULGgFuCDCnSWrflzhOG7eskbyrM3Z+MWraMAnOWMuTFpQNuvov1xXuq8BQy79
VM3GViFDt40xNNl2fhwIYlfYIS+YqP1lI9hoTkYv1cAL5KNe1UiisYhEo1fs50xP0ZlvNcu2QOGB
WcVu9E1dxE16MLZPXciiteWdcByO07YpbCalKMW/QXm6nN37NDcM1y4wwc9iBdNT1DvB68J0jeq6
GpvmepaVzA91MyYPveOU+rBo0bKNGmnmFcRv95sTrqOoPUUL4IswRt8Z+TX0eIGTQtnQvKsBS+tP
4wipPgTeGLr64skbd83IcrbOZdXURzRweD1ykrfJH82rfN2nE8XswcQCO7GbvwZ+JGNOxWL0VqOP
tH6FqHuqeZN6B/sl7g68ocKkbEk2HpGbEaHdFZq6Kjjw3iMeWkiUaffwK+jAZRQtMRxgL/MPsK44
gwUt7e5hHlUXbFnUBwjUqojjx9Ce8IEsgync32XGsfvQjgmIKEqeuDYfTSATCQAZWjEsgVrKe4wu
nND4dbW96+yyn7eu6WezDl265RE9qIRBWXYi+X/UCf1jDp/P2+hgNJJIkD1NLNxfsytVrIoKn+F8
dM/JicM//HvY3f/KYP8NBunSKfXPhbC3bWeq4W9HHKt9/bf/+Nu2q0zV9X87tvlH+fXf9bF//lN/
KmSV/kNjpkR6iuSdpD6iaf9UyCrvD04n5XlIU30Hrez/VchechtdF5+gKxxl+xcZ7P9RyCr1h0L1
7QeOE7j/Jbj+VxSynv6LQDZwCGzkBZAbzE2i5F+7Zeu5KME1c+/ZuBeCMLeIOzKIr9MYM+YSyC0B
ZT8xUV04l/ybxS6WXQja2wkiDRJ7uKadTX0x/3C0JwvB2FMnMe3J5r5tc5D8WU9H2IjuAQir3OMy
dG9FWri3OX74FWz6VTtk8YrImnaz9HO0Jd9pPvdL+DsXzr1fp7Rqls1rEbMtSTz6G19EX6BwEbKA
UK8CXT8Wc3TEYvpmD859XavkQOYT2RPlcIkxXjTzm3Mf5ekn1T/vIbkzq1nz8IlRPzHLIMWiJAEc
q0PYli8CZQWzRzCn7wQqvMgmepZx8V6xjgK76KMsrI/4osLo858e6HeVCnWTLBDAlmOOLC9m5cj2
12xq+HtT269Fk30mtn5qZ3VA8G9xPPPDp5Z9hVR40fvW1ilrmmjL+Bz3bQW2LPUmbAzd2al214m9
lHuBNHXXx7y61IblnybxQhMUasIifOq9HIeUlXir0uHNasr8B4+H2HSBeBHYq/bz0F7UOna3xUvX
bUeVfvkW4qBc8HsLQrJuQ/Ix16E/ggK65V27YJGcOwZfUVTxF6FfFDQmZX9QsArvY828R1RkDKk+
9Hf5kMdc1bXaRJW1qe1LAcCEKC/o4W6wcatT0C3mGDRo2domq7e2h2wmTfj5/iLqT8+t7Ne+5huQ
+BHm+yWvd82CetETyRcI9H3gWyd75Jcmua9YW1X8U1rxD9FCP0k9SrqsyyvgXo0ygbco8jH4Jab/
T/LOrDduLNvSf+XivjPBw/Hw4TbQQcasIUKSZVkvhGVbnOeZv74/Kl2Ztq5lIQtoNC4aVah02WlF
BIM8Z5+91/qWv1fHSdlFPdBebpOIYU6g7oKhvLE546+aUpi7acaL09Xs9JTRjDpHPj7PAl3Vvl9a
f1SNdPmAVy5NJY0pkgyNbV8wOcbsX+/jdkoOOBuSTd5E+scUd/sqCLnBAr/Zzupwj51hcu2mDz1c
hefGQEmCvELfBqp1pTS9eRWVRvUlV3J2coQlNK6MM6e/EiW3OCdF/BXn3H1c8b6Tspih8ivjB5RG
cHaYTAE9Zi/R8VDBm9FI81CiHZU/w++oOOW1zri3GqFsDHyLzEMbzzEYXSHGuvOr+EmZy1uS12mU
x1yDBPmL+3LN85LuFgvYWcHLhBIJtkhchcchwQY79JC10wsRicKDfYlQOeZJgq3CwDfnZkcliedq
NLcGjfdVXHDrmiiRPUUZgguMtXsnV7m5i/xU6XZ0xvVyhSed89dUPiijxlG7R3WuF8jNWw79dP53
pEk+Vs18D0I2XU2qdu+z2a5AuXUrzqOthwP2Iq1zYxMF8EdL0sv4mDEGpSbhiYhkc9cgH1sEZv5d
2bK+xBW9SkOa61Sp0any2Wu1uwxkejGjL3LtyblrtPJU9NxP2FyuqpnPpA68ehhiTm0GlRNm0A6e
rTE4Ksz4GaAJRPmi8ejDZpTkWu/GuFlXbb3M7jDnP76sfxzprJWRL0eLILJcIkpBw/vzvYIEwFWx
1i3jhMa1KqS+QvAdVykHSEPlUbHS6KnRjLOqIAnTJLiKPMsNjI9wqtQImwEaXdT/isqJskpLN1P4
RopaAGQK+kSjG+xzSQrBnwdFm5IGgqYRZToKsKp+yEX9wLRX5UDMkj85lfTGKb+1ac+tdLpSN8ny
RWbmoq8dtbUSZdJjTb1PLO6efNEt9+wCKm9mZef1QxeyU5T+Z8MKnzNzqPdFSua8jct7/fKzc8TU
njqb+76z7/xkDtbg0xIvmZMnxNEqh7Cs8ZqAEndIqxK+NzV9O+jbPJzu/Sh+pleOXcBXxcHph8sK
UTkjKR5ZMgUitwjTi2pKLipSIbFG6VdOM1zqvo8KqWZbkkb8iF7zoe4y7dBKQCqqMt+XDdUlDXtW
a5NIOH3oIMjlluXUmxxwWLWJbSWf3Cae60unS7jXwEmuhl6LIPzLK73Uz7Q/4xXi4Vsnyx8rJf4Q
V37HWsC9gLwNo1jHV2v4lb4SA0uROcO1SVLrSgRBugM02t7qSWmvtTYuwTTwXWpsB2PXPKTVkBwG
EX8taSxAUmk1d+hwNAwYaA4pqvVdoBkkrEsp7ijxoX8OIEDb2TgPeuJszVRx9rZ01gH6CndoSr5b
37qDVMxADinBalC4X5qWir/Pb+fFQGwmjyNvy50C/uXYjJ6CaRl7avlFXE33SmtdoaqvtrHW27tI
0p2g74x8LKgfsjl1YDlxJRjkfHPglnm0bPe5kz5yHzzkIze1bdh3TuZ8oUj+qkp7XGvazOodMXHX
p9m/8cecNvJ0H6Tlg99MnDzw/V/qOSd1FEJsypbyjZ0GiXMRPSsqOtMKqS6bYPYI9gRFmJW6dFC+
KsFy6QsMI7is8QzmmrIaRsbNQ4k6OeA9Ci5zP/kMTOzpfsTViBm3L2haZZgpExyHuQiOlhoqd8ME
vro2at6CmXxNx+B5GoMNUtyvSccqUxZht1PKtNhNJdo5PeTdEYFK3wGH5wqw4bg11FlbV6at8Hzy
xbJhoe8OBsPLioGLpMTPTsTTVit8d2JgD4ywl+IhjJ56XTlkSBxdJ1PuOpOlHAyeXHF6592gOqOz
zb1PLzZZXMurYGA1yCc6zqpF52yolysY9oXXtwFHdPraOHQN00cx0QvjXsAEXEF7xOozlOHkGUX0
ZOqLb0BJTyXIME9FvVQz5+fEvugjlRHhGedOEzDYilMjy1Hi34EcObcRkcLOXBPgYfJgzJWtb+t0
Lq+CVqCnS8PwmsTtEVMAZ66uGe+jXPqfacfzYdLmYanvGlpiyFGHHPU/0xqoC5i76Q1jtmTJ0RAH
bZgXqcTWss7C9UAdSCG4hqd50WTiczEtyOe+eMyKqNtQN29bpAprfDFfF6FBPrJcJQmrvwqIeV0x
uEd9nRc7E9XlpVrYBI1WNapww2m22I7yVdzzP1rJrWkbY7qKDdZupWfyOmCl4CCrntXYpu2miYvI
5qlpuZhYESeXke6pH3h/9Cyg6llwIDBrsRnQAgGPw+VW9eipzlh20oyNd2xNhYE1f1O2LGeBYLif
2uFtr2jdZqq5UdERMkBe9hdLD74WZfIYDEzg+6XEDuEkEjOJzI0lK/HCF4EXiAg8aPJOhjrltJUv
sVhij3SgRr+8nZ/8mnYAdiPlKVDZzIwS2mmzRMCkvjHuXxbDCMDGOvC1QxYy58/7YQ0zZXIpeu4h
eba7YdSwTNBxX0c9E1vHTJ0NNE7T1QxGOkHO/rYsLEjfm1VFqPGCzLgDNYV+ixw3BLyW4UXaWKAz
ZieK45HLmAB9oJHfbl/OaP8XDqxvujuX1/ryQ0rB99f+fxkmAPJ+STd697B67PLPqNRqjqv/+mX0
qwPrnz/uXwdWawkNQDtqqZYBVp8T478OrCbGTUfVNZMDLSdWzJTfLZ2cSqljdSab/LkNV4NT7ndL
p6H/YfFD6HTousm8QtP+yYGVY/HPjk5MoeS2gt012CRsjRM1f/5DYEpVSAtOAoASs2e43yoGlQAY
NcuMnziulzzFEYdG5ERPoDKcTZLbhcfWbV1aWll+TgA8rdsqnzfsYOYVJoUZnx9VeA706dLggLqC
5n5v0A5f10nebbq6ZY0PayofZGnbftSj3QySaW2qPqYHZyguINMCwMcRsJ21gqNQY5xhx1qbQSSf
dTuf9hkqPhc/ULfJiKGnMixDr2jp+cHGS3eZzTFiRuCAzol9OeE85SplUrplybowF+GRmlh6wrE2
9rScTgMKjYYqx5lh6yCxqdnn0ycx6WdJxzWq468ZHojIpsJdfsPx1XsjZNVWmmwji/lTwyR21YD7
7pz0QlHh8UFcjrbWSL2LvfERuk6w7gvm/XjxS+R0nFJR1iT0xClCwKM+a9I/GICKDjZ68V1kJk/h
1DlAbYpbJrWXKPc44EWcqaOekzMNhmXhj5/sZScNcTZsZcj7L2s1vqsob/ZRFoXXssVZAxZtno6+
iRvFmnrKYwqTl5MtrUUKp9GW2yUpYFUbvrgYS+uqSyoOudZ4KqtHteXVAAE9pj1HFNjsbIYDV2H5
rcJKH0EC3SJXPvozw1At519GApths4/ZvHvly8vxRgq1d2kDXoZ0br06C21oVrhYoarfdTnHUout
GMTYY0VFscGcPx6wCUd89yMizamF6lgA+lgjrKFyXMx1Y6SyzfD1aA610qiG7Gt1z2A0iZ+XNkAy
Le+xSx8dBymREwiizVWAXcv5I4pDYC15Uz6WscPpCKkdoBBdXGDnKnaDNI2rabl1Rr25dOAEr5yi
7y5eevE2wg5GaDPVzKqxM+0mpbR6EkKtztHcPQBF2mpRJz0AHIhhoqeSEBHOcHg5EQRflWP+2Pj1
LSr0zNXj/Lbh3cYVu6manXDFYVwdRhSGtZKsYy17srvk6wRuC61HCo3V0JWVrTfjIS/gtxlLj8MJ
2cSyUDmEQEyciVtBw0Htoe36qhUmNaw4U56Ahc4KRuMRZVCSsNPRQI+uCpWjQaGZqYt+zrzvopii
1LcZEvsJ+2Y8pSetNnftqCyetPy2nnjOMO09m5PA2ylHRk8pt12UP5slzJY0hKxiaBk3oaXm8FqM
ifkYp7YmBu/rZMNlHIWQaeikMFMsdmnMpR1LVAhuaAgcJO1QeD4YugtrZhbW+6a1boP5cjC5Z0aT
71NFs71JbT/gWrSIAfDpXEcaoNO5wVzqJD7TfrMBdO8gWwTsbbqD4LClJvwAU68Gr5LxTM4Ex09E
+Q+AY9D+TVbglSothqoIwq9t4XyBqFUdfCV69qWxfSl4hQ1h0aB2CvrKPNksi7qm6nsrzwwvbWgn
OQEXoMOE42kBr1g59DmWwxBXEoiko16iNjZ2hUxUr2dAi76IlFi1Cb/20XA5ZsmzZDJ5n8bUPBrA
Y9QX1FNw2gOvccLMHeI233aBRt8vRXasM1ZMZPBUa+pnqfawB/UqgqS3FIR+l2wEbauVkdB6SAy0
yXJCpC7NnpU2p7VRgG5m4EvpV05mdeiQtqCJystrKfV5J0e/eug4+a0lmdsXWZ/XT2Vhdas+4rzl
9x2Sb+4bE5r38rCFDJ15pIh+1FzkztNOxcUMIh3dpyI51xlRxLnJ6P6Mrf3/vATRhbXAFt4uQW4Z
fLTp9L3caH5skH//u9/rDWH9Ydi6VFXLdL73ur/XG0L8gSRWs1ScbI4Bw+GveoM/MfDC8pdUIXXC
b6BLfK83rD90zQYqBlgCKoWmS/2f1BtvpYDprxLl6nDQe8AiNhqzA7mPX3zN8jLN/5ALsVXqwjXK
4uBAjwDo/cNV+kWq0fKD/871UZaQJ/5DrfRzXYPrrU+1hsdmVnVG3MTXdCom8jnCrF8+/f41xM9F
1N8vQgX3Y/GkBmII4VFN+6S7GWbDM/LWG0zLCwJ2/PHJh2PVI8Wv9ZlzC+BANmTDt975hILUqV9+
xOVd/VC6pVYmpgjR6V6Nh23BzBj2JN2qGfdqRnFxUhEB84GXqZqrjNlFnu3e+dxLcfiri7u8ox9e
WXcUBKWVApWXZVIWW6bIe7PHzR0wbVD7E+COo51YXg1o0ad59s7LvpGLt5TSP75swlikMmVV7Cca
NdfdVXrdfsTvkd+TkRa+8yI/51D9/ZW+yp9SRKjh9S/8Pe4u3OTo+p1hO9XXzCy8rgC1RcPpnY/z
xt3zelZE5K/qVMM47gdLbqHL032kCeRrZApGp9Sk3PTnLcswZ5E7U0euldXrd176jS9QWz79D1+g
NStjOIuh3RuQJXv11A5Y3OpgFy2cVXTRZcMVNY7gpL3QEu9c2p+Dxv66tNoybf3hRaUzKniG5naf
aIivBsfTVcRQvbF1eGSM0d/6s7aIf/48s3KM/HWY2itozd+v92rNoa8wyaqVcl8+lLfRNwzUaKKY
7yDWuUQei5zr37yar9aaBESN1BO92juKjVLqLsPHrE/Oy+2D9tILdLcCEihi/YP67gInXtbOXzyF
2qvVxxyomAa/BoO7sWw3uhcP+WURXoa4v+QmPOV77TDgR0yI8fb6L0i76O1e5Zd9sxuPOPO/+Nir
wzV9CbB+V2bnNvcx/LbP/YWyUlaslYF+WX0uroqbFH+xh3Vsa5qXypqDyabmt89xvG8vZSk+phWD
yo90AVdf5KrScId6stm1+qExXEejq/6pvelvGnkJTdQtLpDB2ttmH6+nnblXjhj3x83oGa7ub6Zt
fSgw7mwMb9rnO6idfvMlvKyvml2UHdpdfeXcII/GvJWvxrvsRtl019UJG2oenQ3/Kf6oXwRbQDe4
SI7FDo0wMAz821/TM9AQtfb6J8NgwbhSDugTx229JcQqPna75t9cGbVXa7IYMidIcajuqfyQki4A
P4ZJrY+aoo9P9nLw9HUv67WV5Nf0v9+7B5d77Vc3g/bzw6Xo6EoSfO17IO2rUgVMIxwmkOC2tccQ
amuxqC/qx0ggBWFZ6dvylEXadmKS1r77hL9kov/qXbxeoXH/NLPW+xhQyDQoGHo6lNlYjqALNkDj
gQnhokg/poN69DPyEgozOMyh6SpU8cjo0JyWAshhjhYbZdEIiCeksAbNtBqnQaEQ7h1sNdUNurU6
AJFHZdwfCIKINhTpa/x8Hnti51UaBh0Fdfig0KDXODFkiOVozsIvb3p0nGi30+CjPSEOUqcPcSD2
8N3ImdIh5vfd9AkQ33Uzkn+zcLnTwDiNwrzEH+MBcK42OilzsiIHit6mbWdXYY/WOc48zt23Rdjs
AtGYq05k5JIk1YZIM7z4kXmVg2dzcrh85VMgH0X7jlrlrTJEe7VnxYbupEZV+ns/2sXVg+MET1JR
vTHqTnbJFZzxWZQ36OolWY413zjr8Dub2Btr+gIs+3FN78JA7c0EOYPwq6dQF14udS/SKQF8mOCB
fcRPzQBPf29Nf2PPFK82LqOWY2SpUAMq1PvslAtCkZt82TUBBd+EPTTE6CasJpb3ACKu/c7nfKuA
Fa82r5kOVjYGgF9InzjlSbfK8Ryl2JtCpjtOXB6N+dibpMjcvLOpvPVJX+1ehp71jW7W8YFMIcc5
pE39Abb1bvlSY0ygIB37Oj2Zgp3a0o5zcHD2v3/lNyog8Wo3m5S8S5rSig+9dI7kBjAZ7Y+No1AJ
TMeS/7+UQb9/qTev6qstrFCHVCIP0PbFpJ5CXz1I826ZOndB8wGuKJURMU/tTGsjfa/0WRbEXyxR
Lw/RD1XIiGI5Rwwk9r3fHhXEff5wI8FAZiGOUSGOEauhP9nXLx0A3koy2e8t0pp868VfrdIGYAo9
jSj5xh5Ll7PzUWhINoe4aLOVGB28GwXtRVhOdGvaizxMjhlAhYyskqq+gth6nNNhn1b+p1IvAOjQ
I0y2OBexnMau0iLW2chmk+iHqtkUxXGaWYqw628Uvj2xUVrfJaVyBUABvAwTp9mVygLmG1lldyHf
rE9iEUpnVKjLxu2GM6OvG30+DuWTwSCLIjHc9v0WjAmiRdQUo72b6509btRxXdB6XSk0Pino4D5N
/nFKHnTtasjw4zyYxk2n3Tnjx9J4bo37LL8V/TbRsVw+98COmn0PhIygGrEFpKFmWzEub7oJN/W4
Ff1O6XdhsA/MvRkyItzQIkOcuyp9mntKqV30cuIg0sdI0nNlF+v6dVJ3d4BBCSiJ+VgzA+Lk6JTV
Hur5DmPfmo4KvJF+k3TOvofF31dX45Ts51i/xRK57aa9qs5XhvyoWx/6gp7WNO1SyMPL5LctjWOc
mpsQy2goRxBQzGPldOtA6Fo1unxWcnEzNfKD0V6JAiVTat0BW79EnvwFqufRjsYbAdmILtAe6MA6
TGsvyLCeQbUWjrIWU/NlUOTGocrJmtor4/zzrDpgQqLwHEkatPPEmmN8yNJ4O1c5s2IuBvmnTH+k
eqGGyV1c2Xtc4mb6jRiEldFg+atoQD5Hwa6mA+p4aT9lq1ofLsMOHTv5f2phzus0H5AbW7sKV3OL
amIklhZq/2HQtX2AgYH43dNEgpakwdSXA5P5JVoOH316lKU8i7De5S2S2E73nIqAltCdA7YbDEB9
U9ymY34d91je4OnYQt2TNgr7ATNGtVyaa86Ud23yUU9QgM8o/xj2MyZYxhLZ8KXEyhHk6saZy71t
dPu0bC6tVF1PMeQ8wwapHslvhjaSVHkJNQrOIA9NkcDatZnq9dNOU6PDEBg3OJUu6fzdDoH9JNEt
g1sjE0/bhWm6mUzzAoS9NZ2qhASTyjz36nChYdnJse4Oarc16VfomdgpfrE3sfT6ttxZ4Qm4LxEF
5lGSMBh3CVmpn5TS5/kdz2FgBCvKbT9GNGQk0WfGomSZ0BEgmUZXH1hZV4ltu3l0Elb03j751kLz
qhATGBPo/3Xdvpr2czPuZNUzHkeoE0pyKThuPmex77Y+JZU1H6Ds/35BN96qB16VIjaqP8NucABJ
ndFy4F8GLQ941m+KWL3SAVJDG3SNpl115RW+sVWR3YIV9gIKPtW6hQ7gQglxyev0ytRy1ZLso7bz
7JwBAEaOYomgoIIUIy6W2Utl7CZo0Y38rsk/qSrVztdo0GBim0yLDPbIhOdS2ZID4PaUaOhA1h2+
l8E5Bz1j+ZvEJn+A8CX7Lhtm9/eX4BXJ969jp/qqJJrDfkb1Bu9KRwS+mBHTQ6rd5eondhjY1tgP
xo7ZvkJgDDim6dQgTHKoWVX6yCrp6uNezd1xiFe5hfe+jTwojhdUbuBUrfUZQME7m6/zRotMfV1L
CSPE9oMzLZv0fcgmbCuALIJhi/ioNW5U56oG1QlcAXDeuWY4z/hrn+Tthea3m2yw3TrK+R5PkXYJ
MnrgJtOOqQocoeQyhzU+D7frSOVMH/SW2+2JISLBqP62IagnAe06wvxoHMT7GIwtPycdoYA4EBKe
g3AUSHWurBtiHhlFotRcoCN3GYZ2Z3YzvWHw/yXNnpcjAPlMbtSG6wbbbQIhS0ygXgySH2oVoicj
ifazMjyKYMC/clGajNWV6dzqE1FWKrLSc9LuU8yW8bWBcM7Cey0a7kJldMFaXxQfxxJzjiY3EvVR
FFduNRCOFTebnB9fQ3gY/RRIueU67ae8xV1l3xns3uCKbBbdbq7fua3MpdD8Rd2yqKt/rLQVOw90
aDicmwnbFNsin9VtqlmniaxOQmKYQO5NDDXxfUCmRTV+qsKzmfXuIo6ZrG49d9JN2+bO6IKNTKGD
eE0SoUt+OWRBfp9uzQq8NIKtoEYnBHeiS5aZU8fcx99iNL52EoZE5LKx9K0yS9tnpo+GrveYb3pE
CblLYMFA2lpO3nDVzzvS4VxAs6hSskPi2LtEq7w4Y181QSlWxTqOCFTOA7DykCooR37/+Nlv1M3q
67rZrwVoL7+GjfPJb7D8V9Ylm/dR7eeVEbQ7pldXVeSctc74WirRXaduQxtjFl9cEqRXek10jFWd
Rb03uM3jSbmerYIJafKhCY2PWtbsraBdox9DXFy4CEVcM18O0X3AmeST1dQXQzAepVIAOzVWavoZ
4zCWC5wMAa6eSdnKmAA17sYpV64VIG7lYO0Dko5DYG9V1+0wPxqIICGcr/qxWDM9vCzhUkxRiWnQ
32YZqjb+WakWQ1FrqwLVi++rIV5by4m5uPXjEqjgImBbYXkCBppswT14I041n/nZ7y+zeGvxeHVK
gPjI0IBh04GUJU86NXV6cybSlaZlf5za61Hht1O5JTXHqxq4mz78DGROqWhP1eQQ2vZeW/Glpf+r
J+PVIWKeep/hNCZWGaM4QrB7VKfrZioE7UzmfcncPZEsdpHawx3l916fb9t9kMgjamnWX2a8VXvG
xQgTcNYMFRvhxyn9MCMJw53LOpc9Zd28p61/0JzVQs7fm7K9mYsiPugI8TRnN5h7OB3vXNi37t/l
9384n9glgPB2SC2olQa9sfBBp6NVWl4rYPF7fWwd8za4ZwZ5LMajpSve3KIj+zdffCknfnjxZK6Q
+oLD2RNcjZ9fQwEvj0XpfM6M7hhWGpK4/kiAByDb9uTE6bHma1Xwjr7z+m90+NVXZUuaoz3RarSO
EKOvcTAedfJimWue/JgeP2CXl97VYJLXEN///jXfqFjUVxVLnZCISUiBScq9Q7i47kl5Ws71S+ck
pTQZQnWFtOX3L/ZGqwaK4c8XGCN1Kxc5zj62qg8Wa7NJSFZpftWgoZvyLotKrzBtD1bUSTGnIwbb
o8k56Pev/uuTvea82vD7KheIPTRzbyHPHwh9ncmbttD68TEhCG41nNG/fyWxPHv//ZnUXscY4Gae
wrnlnFhN12LQvVhmH1Q+43JlcRpu6+emwl4tYrbKRoeKRBalQWka6+/dSr8eccC+//lK53lbt7o+
y33CbplphkdMkSsSeuVcTySkXtsKcrCki75wk/C23vnkb73uq4UxTXtRD8Yk90vAemI/LM9u5d83
2kv801Fw6a1c8cYyOVXFu9f7ra/21RroRGQIL/Hq+xGntUsfsMnvl+E/lhoN9qO9sgSqC0pO0MNd
cMilAUX0gTiwR3JZTwH9aL1Ga4Wv9PeX4ddPFSKzn69+usBuTBS2e8Acn8HyrRvCniPV3Cb+RNGv
HpHzHIVvvne//XrhIAPp59er9Iwpcl86+0GLnySjxwzvNei8Zb2SergmoBP48seIw/DvP+Ab0yXN
ebVUNWYQmIrkDgdMtI0M1dNIWtGHBz+QXqg1p2GiWVw+VPaWCJp/a63SnFdrVRZ2YIjwPVGx98dg
BoPItKzjCV6WRZnbR5VhJRSWf/OqylerVWciCa5JEtgHtP6WBaPgOR1nnd17Omq1uvINPCBwmE3T
//M1/5HM467I+O/r0I8f9aP/63+SzJRAF2SeXMO3VR7fXZG3YQSf6nOO0PSvX/53Y+RfP+9vpSlA
E5Shmm0g71gq338pTdGgSpPn37YFgUM/WiP1P0icQfwphDD/m9KUmkfF8WBYhs7ftv+J8uN1z5Ni
ELmqwc/TEMFyJtPtnx9RooGBF+bR/IGkpo/GpB0wSZ/jWnCOSzMMEvpRyCU6Tj8ihbfXkGq/oZe6
9WVx3+nmpVj0ZHFDr0+5jObwxp97CItg1PIBd0Z0nxQz4EhcDhvLjyFUxSOiy0VFWQQ0/abbqU7O
zpDfM9Pe29X0KEFsopy/mxC/cZ6BrunMoJWcRX1fFN+ASDHciUvQCa1zp8fiFtL1OgI+uSAhOZ/W
AnGl9cx6DmxUvxgJAJXCvits5Q418LWfMSKA81EBD+qksiOU5FPGITgvOA5Afwb9qWFgAdf0rca7
BYwEoVU7MCkyckwVZkQQncpsdiBKwe2L6bHIaSKFY/JJoZhd1XEGM3rCVCLGWyJh8DwIs3exdnhD
z/kz0It7OUC/Lzt5veywzeL9T7T2RmlokIpmM2T2fSPGwA3xE65p0W0Mw9+RM0cLs250KATDbZDQ
H4cKfnAm/1kbmAQLrorSp/7Kcbi2I01EeoJd5aIp44Rs8p5rCuckaTgot0q/JUHwjNOU7GIc+0TU
3vN36XRLezdZYD8nEtRSiWzMbPltadhXKFnJH4w4L8m4qtxMVt/ilLcOaDJ1e1LqV7aB3WhcjOsk
lza00ar7OJg/Drq/nlTlmqbgMY05o+ZzdaMM6hezQFonR6NaCU2QXNnUNwLIm+qA72PaMEzf6Ome
oiD6BESDsMIm/xaQ30ZjaINGdFr5Mvs2Z3XgqZKUCo5UBLGlMS6CFIZv2cA+gxz50Yl1YtPGR7ML
TkVkX6W24oAAUJ67sNmmxXwbkKYCvqApkQ0q0dqcnJ1B2suqJN2BKhAFdFzd4MLaiV792KfVfSI4
adjFfaq2Z3/ugAbkN6IA6TAU2b0/T7eakwZYAufbaKGFwhX15qhN3XSKoVsBmnKtkGZrr5kPvayB
2Pr+TqWtaYbGhQNGZ+U3cMeruP6WCL7hWjsqYXLuHX9NM921yfBDj3Hoqvob2M1dIsVaxtmliJav
wJeg9mBIyb5e2w0sUNmbkD5b2vkLB1hckA1OiHPnX+ucyVyesU/gvba8vdVoTs+aaLa9puygJO3U
El4sGXB+qT4OCM4lXZpuSM/IwHEgDZi1lM65qwbji1MK2ufmvmyzl7c2UDDnqvKchMRGpva+VLg4
xiAuDCd8mlTzjoCJ49RngTcPxiFVkx2ci5smGW/VStmZcbabJHcFkT1PhKnfAIF/LAb53HMuHyrs
ExoQ1Wl+jAtrnxChOOTZtxGs3WBy6vthkT/9WQ//R95lfPN52/zXf76ScH1fG/GtYxlnh7BfTxfR
3kUmLIn5Q77oRP2qfIgFunWZx15WBl+GkdaLbW1mP78I2uYhzuAWD9bmnXfx85Hzz3eBCd50MB/Q
yLZfFVEZaqSqqmuVd5GVax2oxoqkm10F/ijQ0gsQpLdxmT1m+LnKyT8UNRrsIMLSkv05nPtHm/+b
O/v/3P3/h69jsbv8xzcgcu109Tn79l//+b/Tp8959PlHXSf79587uyb+ICwAXaZQDXAffDN/7ezO
H9ALsHlbGDkIY7eo+//lIdH+wHLiSG5TYzlR2hxEvms6decPrCgO5HXERDaLrflPdvblQPP3EQ/P
yHJgdQzQCySWWRqGlJ96BlWHHiNvfUIF47A/0x9OcSv0sbIuUlTv7zwp2qsuDy+HI8ahlIGZzKWg
h/bq5cwsNoIJSSN8CeNhdtroSbUrBm/EIBSXUjG6djPgdmP6k2nDUwOnb1FwaP3VFNP+2WU5ZmGy
88wY6v8U0LwlO9hZPPbx2egMS3hha0W0jnUnOzZGSzh0li/xPh2ITjdyzITdx1LlQ+IH7OKQkPES
9xbkFig0ghRWW4uzezOss3Il6hj3uFUXJ2fIet4LiR8rNlUbGnSbGj0tRBk91H7JaDNaPOSm2UH9
aowYDA4haCU56nWuOaSWIuNxSL6oaE/Z4T0zA0u4qgALDJKItFb+JnoX0r9aPfOEZSu2K3HxXwV1
WnyEz50dCwybN0Fu1zHzUWBuLizGcik5qoVv2xv4OpWuAhXUE362Fu0k+m8x8hWU+GJuH4PCMa9D
P5xx9421+SAb3LP0GWlBrxxISJaLNaK6VwfYLjusMT12lySYznbC8uDBeivxIJZK9UkzwPRHzpgW
nmoCWV+ZJClguAT/hGVYHYZHFsMGAh60l4/ahEMI7mhLEy4jq22DcY4ggq5qAFc3IDh6dwwccR6U
INN3Rms2pmfPojvHg844pRq6rHX1bpG9tzYAu+0wWh3z7YFIAe7aEnpgjVFdSi0suV8kwdRBXuLX
txTbegSogwApa0Hs4OtWFiJujAsQZH2Io7mewFINbf8U1wNjjs6hEQc0qRvxeBsNoAOqbu2DoZo1
ZLd5lJu+qmYC0snPAgo1DNOHthwW6mtu0LG1YFVd936YLvFkGVnDfkhKg6k4NpzwQoxbvTXqb1FJ
Hs3a0HAaJtpgpxcSZbXjarW0vgaAeMnGSycwyQHmbk8NwVFDmOzJWBdq3axDkfbdg4GrwlppU6jF
ELYjnJ1pYg+PQQiLa+WPFsOVuqhViPSVHQUro5uYctBhdTKOnQ25q5aRTqHLbaI8ydiyQw+jddMu
dx19cFIyQr7Z0I8Zq8qJQnJkJ2MSAt36FmQ0i4MOmj3HqTAaKXhlg0E8ISmAmxrEsE9ycAxoWRWg
vUXZUydr8kgWvKUSQUhSyylB9CWSBjSTYw3PTseOtBpkytPM20AnOw7VzorCBhO40DieFsrEGJrA
EkdhFJy2YqM5oCPB0+iw9iJiV9a6LpNLaLO4ahJllFfZCBZjHeIN/jrrPUG1wqdiRPHlFNO6pgD8
XMKCpxBTg4LIAqDYeKFa0hW0rvRrz4/Ab5BtEujfBtK62su4nOxmM5Z1U2znUETm4f+wd2Y7kiNN
dn6VwVyLJe4LIOiCO2PJPau66obIroV7cF+v9Bp6PT2JPmb1kpk9XaUWIEAzGBT6/zMjI4J0p7uZ
uZmdcyzU7x7gm2xmT14utDlqWTt8LtNNR1N3QprrPKxAyhx418yZODcdE1vpN0oCKgwlIGmEbnAV
dJCuoTVb3xv07T40wLTuEIUtepjxyulGs0qN9scWBUFq+IpRfU/t/D9w0v/eNDwN0QTugPv9+4P6
+al8Wp+AgXZZ+b/+x//si/23oFufvjxxaA+ffq2rp9+xof1Lp/7Hd/95aMcOaPg5wi74pkgj/X5o
196Z+HZLp0sN3Obuv3937TsGVNTk3Q8SFGg6LvdPeKiii3yjYcoWSp2m+k9c++vs3bNiKPkC0hbQ
GVuAQ9/km1arwL5fxO5Rj2n+RUS7UnUXlge3FkeXlKtfVE2Q1+vPGhnfpMe/X9iyJJ2AWLUU8y/9
6ZYkt8OgDI+A6dlxEFdAEZ1ZhSfsHBgiAsnCDChy3aYzmABEg1B3h0l7hscQ6BeH+GAnBuvV/qAu
OsRh1ad8W72UEtpFnu7yTvTKfHQTGOuAoN/M9a9SpQVwNzl6ot1WZfFQN7+mdFLpbXVS683rK/0B
GtCzpRP7WzTKFEsNBoyqzIZlzvWPqDimtqZaD+KAAAB86h19ZfmvqdoEYl9eWRsNUWr2pMC+HU2d
+ZBUBB5d85E6zqOqUm9BQ6LMsi8pJ8IihdCxW+4mfaTxhKQmOpnm1VwaaHyvd/tXYryiCZwlSPM5
KjrzerbQ5rjIceoTolGhRcl+YLIKBMXIDi6jcMjJgA/Ekh4V7tNFjD/jF6Arni/hRci/pOmY+2Dl
1MCYm1+sOPYaZfu0rBzc+1RIae9CCGWbPBn20R1DCkEgQZ7SCc6gAhptqTWiyEBvM6hWeutgdKR7
p+wPDcnvi1qdIPxExgsxz2z1UKT7WZL5TQhK7At6yQDxpJEi0P+SbW77thoXVE4eQd+64qIhLNv7
VrvSEKzdrvGIo9Pna1jdHyY9OaZW6akIgsD8e5VxQgbPdt8Mht+uy04L3f+SlMv7EnasoW6CVNBC
+h0Q7Ivxn7B3Z2oI+vN2G5ogg/RiJfVsVzWN9Xp7U8fL+6onTZPy2HP9RP/mL1I8khaOaWlcji0R
pDCDnNufDuRfHkVEaC53ni9pvBO1fYGjEpklJqqXKSFaScI8BRwBFxLiOXZRaqe252Q9CdWneafk
GmHN2yGK49p8LLXugAggavRaiJbIraVXN5VsnKAivk6U5bpp23sIJBFRFxB1Vx/TjBq1JT9OXeJL
JA7WuLox2CZLql4VcudD1nCeks/Aq1y9qm6ShnuFp7qEG6GVWCHS4CtlFZmX8cACPaVbfHhhUv+t
Y7H49kS6P1hJ2Q8vBPoKwPfXwf5UdF11mfX+sROth0a3HnLUqykr++sI+YwILJl48zpbNK8Z8vMw
0zDT1XfxFNTqBXbA5RpNj6Br81MGdYtYJz6M+jBRyOdGK+350txA5/ygrqOblcap2WgPRNxQLGkC
EaTl2LVtpO0sTICwiQmilQzbYMxe3wwfYixhH1cObOHBhf2WG+sxKyAJQbggLrsDsCcX3uxfiehO
86TTCZDmVFPn952Zu82ocEe0TGYVhMcogQ2DTy4sQP/Rl0nJwc8E2/lECg2WrmWfengwpku4auO5
sYh5G509XHgGVqgeLjSU9+dEma4rhV4AWl4qYyE9v5HVQ6NJms+VJQfwSm3OIEGs1AEKGHPKIZA1
t+/3uDOem7AuvlimAUadBN9i2KL5uZMZggyguusOY9+E9Gvd5DvSnLxn1ChY/li4+fETf4NleTb8
JOHgN8DdkAfZZa5fFqBJclQ63Lv9I3N9HgdMSqIFyapxJrqELcVEa9ZCM05uwQLTj2p5Qt4EA2oH
wsI0sjjoE/wIxtqz1KxBkLMOG6gDyIb5naqGsa5CPFVcmRVChPX4oTcBySjKYxtnn/ddwikgILvr
d8j1xKsVoTx41SGJ8uNBEki8PDA/WyuFVDwgTQCVOi761RjVUm4NvdiGxzTnPIcSdjDLI4r0c0Ez
Uf4T2/jcrv3ieP79aqqmwSYBZyKkEq+vNkGgjzotrlSthwNgcN+wDVchcW4kx6FFI9KA/H3STjA6
OwsqROIIjFviJEKW7+L9ZORv9zM1gH3ApgQQlVzG24KSotGgpczT/DiTsdzyNhIsquy7U20vOl28
OiwNRBmlGnSGGk5NE84Din2a5lfsJ7EYXb3Wr/JBuRoghMFeH9LRONUgupfL5Sa/JMcWiypPl6i2
Rvj76xtNtm4yrftAOH4EwU2bpfxYCdOdPjDMyzp+qMb8SoGOpyuVU4eMZJInX6qqDSYaV8x1PMNo
7ypF9rXHa8v6ct3nXIQQqDIv91ANQO2WrB0yBm3vmPH6XuI9qJU0HzmQ3qq8wRZK7LwsPPSiflqU
9NignfmTh7yvmJfPmHqKrJoKVCIkhzTjuUnnRdtGI8WwdKRMqy4oIdXnQCnj74/u/0G0/7eJu/1a
/58xv1gGRa+9dezvI/17xEefit+JSfv/6mYQII0D0f3tePnyVL8M7v/4ut+CexkeFxwYz+WPuttv
wb2svHvejCQQkAF9tnO/Bfey9o49S45LhEbU1KF5+SO450+gtvaUnmKZcI+S7fvv/41J/RMH2b/5
/WXSmUj61bL53qFqklveDdSL5aKRDjeyKVfOeZQd20N/RSNaqNgNjea2eZYP+6/qlXmlezCiTz4C
aOF6kO6hYZCu49vsavJj73KmTSqMvcVHDuF6DhA3cTq3P+Sn4qmMoEnidE2rbRNRoD7mXuIuvu4g
9uYUruzqnn5AJMCbQtUZ+Xlx5aBxi7v4ALtXsBxTZ3XasD32nuoAKzyCsomEEPYWl56usIvgnPHF
QD20QRHk7uoJfh3qh+Y+OSiu5BZXfZAt9niWXBip/cbHelwlsK3Zkq+4Q4iYwnnvkUTQ8sS5P2yv
5INxrQft1XpOXT1S3e1QXmXRFDZ+FVK98amPhePBPNS38Y1wVd4XB+uqPldhu0MSvcyRGCeNk55w
1gLDAf1GW7thV2eoumi6ow+PkthjfDOqNOj9Co4xojfZy/laxe/tr5HXu7H/gHKEIwW6m3myF3/T
HebVb0L9+TZUTwr5BrcNKPKESMhHve+JN8iEH5CxDAgbHbjGwjG4uKkPCXS0ebCGHUdXCrpQ/9gd
6Sf0FUd3lUNxMrzZN4IikoL55hJOfGq+q25Tfwus2zGz+wj06C28jE4RVAcyW0VAYdG5BKs7ORCm
2/khPeQH01e+SYfiBrqRz9anIay5j97t7PHBSZzZHWzDmTzt0J9mX7+uI9WPbfS6gyYU/cpNw/EE
p/31elrd1hV90VUc5Hpd/Tq/E0/Vl+09vWZEGslO1mW3k9NdiW7naVcQEZ77qLhvHtF0iZZvoj84
WmS4FV+S3aTHKZDDPNAAlw6e5BV+flbPmlsGMR3OSCKpdnZv3BhRx9Wg2AvQlvW34uZyyFzaoAJy
Zh9glj1Q5PlAk4VLjzA3a3rD54yfV1cM1bvqqERjaOUoFDjmlXon3bASg9jL/NJr2Scir30Zj+Wj
dJP9yv7hnfktYIwg6239oAaCn10X9/k5P8mH8qSf66N5l58NdkB3yqP0cDmgOn18YbH+jUAa4qi/
2epv4qm5RnVNr1vpDNOhR2/14g8uItdOH462YTfcQ+d++0ZlzjfYlWXURJuresAqnMEVHmiWtHuv
ekpvECdx0PF2ya170Ag5hf0esXd/tGdHdui4h7IklNwuYof5RSgBebXzz5lneKwiByJdR3IV3/AL
z+R5K6zy4agmhyooHHrgHcSEHKAewRLWt9oRdIUHh0KQBFmQoQEOhdsBIvL+6/Zr9TiFw5GG1kdo
/JcwC9brJiQIhKHQmY53ZPgc4T3KAbw2hPHH1Nej8qhGhRO79aP5MTnLkXSVZKRNPe2sX7MgoySS
H7Y77Y6OA386GOfKCJNoOiQnZKivYr/31WstUOobk3fHduJAJ3heAugFWd7Lvh/8yUEAlde/jXbp
PH0s7c8glz3IjmzUud3eEw/k6uwv33I+P7vsSd4bOyBQndVGVxuMch9ph/mETniQY1jNK0SmQERr
/gTMxZbc2Rt5c+Zf0BQJLdajcEw+sOLcxnnSbTGCJdAB1s7NfcGGn9SAh3IWjpfT5k/u6AGG8caj
dVM6Gr+hRuUPvumZd/RdlwEodZaeHJA3dzMXDgmv9C4OZfJIuF4P+3XL8/prcq2jl36x4ctxcq/2
U48tELVh7alBEore4pKtddDJuBqczIVWyOvc2VEd6Qj9oAO1tV/4sz3bHQjvEVfTe2gg2qP9LcEj
TC5W317cS6S5gOWp9Uc572pD8a4Nc8AZxsfE7Vh+lEr4dsKxSMADCSzjnKEBF3HjOyMCTWPLgRA2
fEl6aB4Td3R+vI3ooXkdaf3pMvfXX7jM2UA9jjSxeG49/bzhyoAqBBQV3JaCEvvCZMCb37mmwwiY
StRCTilPgkMjkzPzquDeAy3wR0/jR1SF7fewP/qrV9lfLg469HZtp04cTMyk4TZBeVjD8TiyDeFD
8vctS63GXdxPZqAHk49rBqSf+zTW4RV7r/PL2d6Xze4k+YMLFZIDTZg38Wk9kPwuMg8xhqrzTUx5
7KEPYYufxkMZ7V/YhzprTHSqq8Vv+SnFaLZez7/R6+hmD2AAsJHJeH6heNrXcx/SUcfvoCCi4o76
etQCAUQIzpO5TB7NzsJg9y9vPSnKWSyD+30gOYECiRSMQeqabulurMo84lNnmjEd5DPfj4xOZvno
DIaldcWk4cQVH+vFyNkbfv2UP/D9zKtsowPg6Z4YDP7GfEpu5WX80x2iigPfx3SzpoSb8pHOBq/l
ltZvPBancdmAv4IsT+7jxE4f+2PL2lGDzQWW4sCs5OhRxXMGXobtXPwLj9NimVo+eHUJvgLolQL4
XohVWOguKtfuysZZnZ0+Yf/bPmfgi3iYiU/3SEjGD8cIKRUbAWQ6u5FNF5GH8velXHsWn5Pcmotc
GEMFVP2EYLAbu3G0D2cPlQZ/PCJr6PMhLhQHTBDvEOx96cFfxuRdou0X5MYPK9OBgrxv8uyJJ4I4
aE5p1B/afaG6eiBc70/acNcQCisWLAyVfheUXufcA5hnDLBv2hfnG5kQG/0OO8UqFOzZfS5o9eCm
6c54nmRUZgnqqCHiB0QiGvqmNxYstxPKxyHQQz0c8MoICnpWKByxQUfhZg77EFIqf7+WSpS375HE
zb30eWFKuIqZG82dJuioLEYQ2XA12TPYefuSuJywTWG5r2SsC7KyXorxiL0uGJhi4g6nwWH13vbL
9ksaAaJY3RRSiBrNTGyQgas3WN9qQC2xZOWJeOX2V1o5o84nU8IraYC+Ort4X6mwAgaQZPg0cflh
7MxHKwItG+zbYeAtwGRthNVwB4CI3ZRQFxPtCGEaDZ9VzLB12m1VGYxMqcyS3oeKyJF7YUZps+IS
BqtKZi5XjxkN2FK35uN8q15h03jW1HPPlbvPd8PNIF0aEv66fJtduIivYPVihxjJR1TNvgTlPh9O
xntWxl9jEcxg5rnMVxKf3g2/wmeaaGQnxNgiqqvOhKNgXxBGi4F51j7rbF/xdg1MXEznrG7zhH4O
Zq3mM6NXv2cFEPWjfIzhmbHBJksauBdXtmzDh1iZQIL41SFsC2P34ja+xTjBHWEITM9yqQ/yvSWT
PPhMrCselGfbJj6v8MWXsFi759l364qA17OVgbgfB6cQfzYMHewq2tAsEgGrSd+fM9mxS9HYQyAk
ZRoJd3avx61Mp5TYAkVZG1HIu/RLfbVPdXtAT8QpmQasJ39vPIuQ3Azyh5gQu7mugpZAJXUV7FMb
bMdNP1+uq9v16xLugQL0/15GuNKFWA62ehxIvM26sip7OnIq8Ur2cXFODiVNhD6t1259uPjgoA7J
oQ7K9QQZTXpNQvjcn/uvsPbZq28FgM0dgiBAZI+lz5Eq5F58CG0dsoc+C8xO3TloHahvoWGZbCiM
iZLqoPHh0CSCIrglzsk5UmR25XRERXvYJXA+aZ10/+cjQvxFcBLODJbTeHvcgiiae/HX83i1nHQn
9wE3w5hiBQOB2hJCcdDz9TL0L5kXR0rsWFdNqASIFxKyF44YNUftKn7QEnvgB/HeeGz1x7Xz9BOB
mJeStbGrwOQooQW64nAKsDOmBcIET3+YMCbRcIyj+pH5ZaGornyNMlVwOco3s4BOkJ09qpFMBKd8
Ur+YD+pNFjA9vDe/T7gd/WP2FYziUb+pAhApPvKEGYJDHpzbya3gofkaVgEukjBzj0Olzda8JBC8
lnEiH+QkvBxzXqqc0qZZzYUSZwgLIikt4AW7dXr7htj0CVLY2h5WrzhlpwSBQAdS5GD2G48wL0TO
RG1D5HWzyPqkaXbKx36R72Pk7Fgn/FA/8GZivv3xgin2IeXSgPOzkk3msI72c5j1/NwsvpB87ZO6
HIVPhKcsQKE/xWHvmnbyoCS2HGVdtAWpXztIzX+UWA+fEdWy48+zO/uL90RKDKPQ2aZtshO5R8Mx
PNXWbZ3V1bsNa3fgt9Xdw1By2bb6HDWScOYSpIcrkM6cuTheii6MaT5gZ15dhcEevvWY1YH2k9qe
6WF5kD9XURZ1Xnq1af7ybfU7L+Zye3QL28zC8avlCiXfL7NtTa7EXdgW6dVQuJV93YcXhdtAQoOM
tZ18Ke/KqzUJVL/Gue1hHUEQZi1mTTchB9Gz4bHaMeuJn3uVS06Xa4m+xHsa3AA+hwfH2nWeaPjA
0XLzzr5pUAXjv/0BQFfu78H2vri3w+Y8fsuDPZ7dp2s/ggw2R2gusuKiG0f8IGCjdHs6AAq1O1z2
flMYFBtdCMa02jkGieicgwD62fw/zM14nwLvYrlgHIik96hOOOYOTo3DKAqFUCPhUwsiKcbBpHMM
DS7ewM2O7saNIASBkd/DQQD6hLq5Z/rtQ43xt6IygK/omc8I9AzvxP06y7XGANTQOrCOHtqI+cIp
UaB4v/m0SWCUTXxv7k2BGULgaeNIgz3/MgTpboa9fZY5AmCUCQtOEyxB33oiRsFHOcHLvRnfQuBi
8wFumEDKTyPxkF3l0R5jUyzIfNnmBKK6C4OBaMZrvnLUxsPsx0WBqOLH8TfZ8b85xu6vvwi/QeNm
1Vo30pkglUizgv+XxBJ+3ftCnOJBV7HiQy6KwwGAB2AQWc2cKzh0sr/RM8ECQkWFq4OWh0Blc5Ow
vNnjrSWSdr8QwLGKV5DIJRGZ2tt1/Bif43N3sq67COrzCFgFGQ6LiLV3yDERVM8HjZxR/758WL0k
HKKYeA9dYCw2xeU9URNWh/5c+tMRTgT+oyC6O43zcEQEHIs4+ub9tB/buMPpw/JhsW8MnFAV9I+b
fbnuz/l9/3V3A9LD7t8gLIeCSwslu8YF9LfGcbE/T2xu2qqfTRXdxvwTdzuPt1NZzqmrhdSdN/5M
hRwTDBGuk7t0zu2Hyt2voFFzFLCGkmseaGUn8CV/5DYDRjv3L0weiSWSdLtL2ThYzoSoXN8hc+Ks
fsklcrffg1Z/d0roTfqzi5ngPXuMFt8u/h7daCQaiJpt+f3m7rHBnr6TvcbvMWT7ROBLAyHQfaRQ
nocDWSFBYYuZ4on0uBEV71xH2+Gi3PY6292uSWVNWHS0LomkseSLk0OSSoKIiv09Q8cMUMn1pvfC
7cZGU7zFUw4ZR30Nrz2FOOZgxV4qHpuDc1bmIx+G81+Ifzp/jyNBAhIh7jE2pwXGgDCCow3X1k1z
Fj/ktxVQXJFQLz/PbO/diACyShynIghDAB3GM5Zg5+5rcubnjqPWESZ3/5FCtDNGnU0pFxtR3i66
kx663YCE+9GWwzV7duY5EpjbbMDrPUQciX/2EE/xWojRaOk/lB6YRGcPDBcmboxwrdiSBquxh3QN
YRmZHIK6RjnthxL0kzGpu+XCjp0Qg7pKbmZ3wSbtKQewF1iqknj2x7uVst3f7NY3HaFV0WhFmZrG
Of4qXSNaVNukIfZ471G82+71woYwwN/cPZA1MY17aCn5lxvarskyDx+1KLvXbuojWbXb7TOc2tfz
N6ravhLi4z3zAKjYT69R0PL26CG+Ac52Px2boxQoh+1bTX4TmgBn82SynKufRTqB4XDiAE0Yw9E4
mgiJOcT5Xbhel8Qa+k13NB63A/k9t49wml5xqFki2Qk9LY6Y5484R0y/K14hm8W68pB6iuQb+eNw
qE54IQJaGV8W+yNJzpbUhB72kXVrJu78GUKqNmp9uBSP1nUZYd+x4qTPybwp1/JVfzQijt7efsDP
Ayt8fgT/qGjzHwxERS8SxcwfgqhcStU1XVgPT8VX6PqrV03Vf3z+txKNIr0zaa2mgZlmI0vcW6l+
K9Hsf6H/SqbTGD4oGpH+6L9SjHd0Ixjw6/4pNfd7azV/QgFORS1QlDWFL/wnJZq3uACKM5pqApgy
UQFQNAh6X/s9WbS2WtDKGrn3b/D9LGIHEUHv0jGGjOvFq7sEpR5cc4lJIclxibuf1KrfdmL95Q7e
wBxTZKIUiybiW/jl7BK+nB7Khpoehvm8Rho9Pyb85+OnisbFnUfQEr788yX8txXFlwXF//4fbKHL
2g8bED88lWXW/wtaif/ijwPCFC/rkM+f/b7ABcnQ39FIJ+t0Er5e4fzJfAdcUKcCKFMY+K0AKUjK
O5r6EUuUFBaeIu9R2G/LW5DUd0hiwitt0GC+70TpH63vvfzwZ+Ga+qZCF6NOmVPUTUWHE/P1+k5m
Y8wySRwe8zG/4J6UqrxaLpkhOtqyjIE1s+DzJUnollrl6dd27MbURisVDkVFpyDWDu1VuSjVnbSK
W9DTkfa97P2qaPqySPq6V+P5BlHzwALolkRvmfW2frJw6zRXD49tPtw0kkyrUwGpsltUrRr92F/u
KeQ3cwFVtcmUo+1h8rxezwW6yXOcaLSFrMJaI33TcZKlaegnPVX7g31zGYv6sSizs0Fr0Fz1+jLz
1u7Nw1X6fqrnMZD0lhAynW+Wthadsu852IPCQh15iIsHqVzNq60VzvSBHruU9m4dAGAkjcXmbdB2
3lcmMy5IdITlaDv5RgylUtscC3Q5wjxpFPBxaRykY0tmf7LE7xjhv3040uuq1v50kE+hhI6dBiug
PNOQvjgWrMCPu7Xq0/eGgQyWMV6UmzlFK9GS9YuvZw2UyqN0WNSKhLy6NsFUEg6uIKyqgQpH12xB
2VccwsYHDdIeD8xn9v2h/iMP/H9mvv69NUnvD+Pvuybsp7R7yi4vjdL+ge82SRPfmTJGxDBNkEsY
JZb6d6fLXxQ6l9lsFnRpOu73D7Mkw0TP3wz2oYieDo2xf1gl+iK+rwUAnOCQLLbOmz6IH/VFvHW6
yi7Fg+mTQVQZCO3QZfHqsKkJmpIjREI1OjWRjTKE1r3kpULvoWmc2A0oeOdAXlGCJ0JNre2TnNJB
Ka4x7N3K/FOz8NoEGc+3s69wCUg1YjzqG9YOrbnMAudfkkHNNo5w/Y0WaM1xWLyyHimRL1n8JKjt
lIK9mJAlb4BYtA2sXXT5UmbWxvSTtirqjYmGj57BdAmWQ7mP120bnaKZ1fcS7HWOkKjCR6XL+szu
0K6F3KtQ0YNeAAS/lxMVeidjEoLVGIBGrZnQWXauA5KxhyS2dn0S437dNOpBcT47vV5k8H4hQqDa
NFyeNYhLVaczjOlraTaDaoNz62DO0ef1m6QYMAReimpBzs1a9U9rN1h2JYi5+JNQ5rlp/E8D+30i
6cQB+qZxAQz36+eKIE6ZCwhMu60xelKFFi+ap+sChGrelXKE+DxVX6QGQvRy8pT+06UyAyO9aye6
sMXEr437mNqB4WcNWPF8idpyREROg4Wy87O+d+Iic00JjS7VDNVa+K578bfG7rV7+O3uFTyQDIwe
yrc3y2ADEYOUes/dF1PmggKl6FRkl5+Y1Nf8Id+vssMGiXiBgIL8fz1HkrFladXBR2msF7peNB7p
Jb4dK9iTqk+bASytbLP6JydFeXdtr54MS2GXrNAYnqjpyn6QfGHHE5Ty8kYfOGdf2spr1Eo8zdU6
7OoJ4vKkybnylU0LV4wlJfWtWtEpDAJeTD83dVWdtGytTyXujgYbsSJ7nqbCSczl/EPeSsVjukLu
0tJdGSz6qpGCMxP1Z0trd5pvB4A1A6pggirCFb0eAIZk09ak6Ny0nBa3U2a6UooJ9kvaxG0512u/
o7PY2aaYCpY4ln62Kuw5sTGcWjKXSOtT6oECLLcL3Rr2IDc9slhC4VaAnIOVfmJN7wEmDJNT7R2O
FV1lZ6kW5usZWG+AsM7dsK2X6yJPLu6opcNPBvja0bIsNJRBsNX0rBIEYRhfj0+bBFAn4wyB26R2
odx1kHCDvUtk9RsNj6QCt5/xt/3F6nFF9O1AscBTZBATvb5iiQ5RjC49PJBd97C28Juu4yy7hXBA
1lT5SZT3hsTl+/h26DVgWHgy8CKvr1YXBfg4tQMoJerQ5GmD36A45FzUTICzTiELu1aQVd6IoW4i
AJEt3144x5vvK+VlmPlsxF8tIKJtzBKjBbRIePLGNo2x0K2jmrRuolsJfAEVBfURmuvS2GJYDDWy
hKtM9e3SGaAfW8uplRZLoxmNMwwl9BHF1p/EySKra9BLrgwPIAFWT81TC3GeAXaaVIVlsUAvU0FH
AmqKlK6Siw5Pa0/nalICl6+WW9XMae+eJeGmuhQtBGia5s2Tldz1uWA+TEgqB2Xc0HiedwgoWNhQ
bUkhkh0Gs35kTVLB66j6LSoQkFLJjwv39j5L2/Eg1Q1JSKhBvQUw5Pf+pv+Msv71x5kOZ226sX8Z
ZO3v/x5kKfSesphB25A5UDRQYr8HWYoMaHyHc5kSFLWWbrK3fjv7Kdo73QIeRfZiz28YOh/6PbPx
3MuqomvPsdGQEAP6J0HWW5Mvs5EglhGxJ5JMGuMtfVKNhrbUxwj5VdPWdXZpza1ki3lRj85kluN9
p00T8rGddLIalB1mvFJq16rU/QptKMQERtfLAHHU5jGXgHw6g2AOT7WmN7/0sQH3SjtKBjWofGg6
x5gyAKcX+K5V/8f79o27ZBRQ5GD1mS/NJLR4Y/e7xphrsRMkR5NWSq5ZR42vR/4u39SWnUh3TkV+
OB8//vPLKig8GfyPohKlvjZX1tJoF6W0JLSFYbNVY6hMofMWq+tt2Q7NNJ3nTu9/4gJenxvBDDHU
l9eUX19zgXhKaYb9miJFk7gBEzyj19C28qcfD07ev+mFLXy+ErOpyjKHYdbtG1sodpmRCU0OLQhR
Og6vRljORRoVjH9+mYSHYbXUY5XuvOz12ObU2MQBKVRE3L0lS/SjICB8TnpjhqO6kGGQbVKFHPSc
jdRaa1l6ErVKgLhVIZy249Kqbxqlh/u1kaaidH88GLrv/zoaiYiG7nyTTajJ7KiXsY00XlT5Uueb
k+fiVjppQy4SzjkAlPA5SIunaukFxvnLaCyeURGBu0LVbr/Ac21kwTxrtCHOk3SO48s2+500Llhb
II9fU3Vlx6hla96bqGix8AwhhlxmVOvRBnINsbv0PE55H7JayAUklQ28ONtYMidmA7bYjvepmvdJ
s5J5o4TLTKoXuNuAn+3z2+9Tne2T3sLKTSfm87OYhZnmGdGMqRipZoLidKOgUgg7j/p1zeticTbs
R33QFLNG2n0Zl9Y1x1pwpW1bvqlLk8zgpjiaeyksQzBhD5byrWiyDWnpShpM4h+BBolJjtXWaZQp
XhABnNX81KfdwpeDxRrQAO4WTmJtrtNlqSo09qAYKEsenfgpD3dVhtgtZKjZ71drPLQJfFC5BPrz
MF9gvpb0DdDYBfKMxq7aavlwgWong+hYrnCfyXiX4oIf1kKZPrZaI4qnVALhcYN8zyy5Q1xWdwRj
dZTCgDT52tbP2xdtq6rNm5c8o63CsJblaiFLlNjaLGR010z9elejFwrhkr5aO+cNnBmBXhaKZpdq
3hXOCmsxuiID8tZQ53TS5JpopURA/Gj8rBK0l22Iyje/z5ZV9vsLyH0t5QxlZz0EUY5iGlrhzII2
P8jx2h0gPK+qgE+xTHQDoRQHNdoN9v9N6+85u8E+3ceJ/C2NF2u2scfK1zoj4QclkKwQgxbT+ERm
en7fSPVM81nGgy6TtqInJK9FavyE8ogOkGFyl2lqu2PFU4NUv6rK1YvTZo6DohWpO5qdDpJ9rBGm
3o00aoJLi/Akplvfjfj8bM8vu2mvexkrb+4GP95Nf787AUPRhvv/Uq0aJyCwa85mCZbXJI3uLYmY
MTYLhCpkC4sAs2IvWkQ4emE9ZHm1/SzOl/5iBOEcAa5h6JzHoV15y2E2k6yfU4Op3GTjGs76Lyao
YKBAHFnrMTstY4dnkuVvzUjXnjX07tbpJ1WDiylOpjto+8OWtP2PTcybswe5XjDlpPSoUJg6TvWN
ufxzYrLeYMTy8+DNAgCX9jwn2vP8lIMAbVa7TxtMCNb3e/jPAOxfKeO8eBx/oe0Jnranf7lH3655
GYU9f+jPMEznsfyWs3pG+nzPdRGgkWZHo5FTto7A4sswTEIzeifoMYjAJEhuiDt+D8Okd8RLHBTI
zos6co7/SI9ReetrybQZBucsfc+qwXnw5mB36eGPgH6G9I5W0mg8QjN+NdFqZHHIjBVjOQixcimd
BGbNHt0tEvbLwdC1LuzIPS2ulLYKRCz0Rp/7SS6OWmsJqy9BdgNtu7L19rgs+XWvrByA00tCV/yC
y3E5rVS7rK8gXPcixOVxKUDevl4yLQ8uPfjouCHRHA7ymIAjudS0wa4Inn8P3v5z0f4r7v5Hizbq
nl5nZve3f1+uukKWVX5OxMiYEnM/T3xfrqr6jjOBseuKAl7Vn9nBfj81WO9I2pJ5Rclc3D9OGPzb
ciU1C2wdSL5KrP/8sX9yangTSykaVScqF5wYdBGq4r9w+m6grPNWlr2qgGnlMPVydkzzXorDxZwU
+u/qujFC+ZIMomC/mKF/44T+xvI/X5qDkfqMWyUJ/cbKXlrUwQs1Fj0VtWRXuOTrw6xOdNhPIjIP
P77W22GSaIHXg+KMBsWnrGv7pn2RDpuqXtKA/dOzPFez3/cKqhbd4m9lon+Q2qG5SpN8Pv1fXFPi
WpT3KA+9TfxpQrEsdWXQCKiuCtQOS/uVrG3yAel04apomzu9M/83e2fSJSeyZtv/UnPuojcYvAng
7tEoQqFQrwlLLY0BRm9gv762532vUnJFKVbWm9Y0tTJwwLDm+87Zx3/mmuet708bfXpq9G4osfuU
NL2zKfjX+wyWWdiTT0Xa7wuyMfK5JrdnpyGZWN3WvIa5qF79+S6fuiJHXqzlzHnYyy/eoiZIfmxK
hcRPD/LWs4f6NhTGPdqDp9/Z1rSc/vH1zpVNimbMrtSxLq43NfUUGWdA6efBnVhpHa5leT+G9Jlo
0en0z1d7YtyA7gPT4oJaDZAL/Po8xymeqmpz0bFI4jPUBnrbau6qdrGSsAuuvKh8/ecLXtakeYGA
xmIfowy2VP/yHLrvWxE1u9yzyg3fkqsX3wRmb595hk9dJET/AMsOLEB82SN2rQ3txjTumcnPcRGT
xp6bGEWu559v5venJxgTAtstpTiQuBeH6kH2RCp4zp4VejT4FsZ2rV56oXKL4wKGiz1nTTb2ramn
dgueOSZeXptp9cyzc7Dnoxqhlv3rm3Pbuu2GcjTZuu5Wuhb9/NYpV5v0S2dIiqpDr9rxoJ+ZZy6f
7Pmq0B6Zm1n+eX0X48VIkwtkI4Z6Zpe3mR/mISaCyCnM8c+P9rcLMZMxdwua2owVTM2/3t5sgcAr
RWCyWdSksJaAf93WHp7BBj11lTiAL+CBoWH0nz/+n6ZNkn50YwUl3d3I2T9JwKNRFhSlE/7Dz0xw
yHc5yLMJQzr022e2DmFf1Co3WbCE8pvPnHqwA6d9aYftctuxkqS0GObimZf11wrz82yJSomm5F9V
GIoXYXheoX66vWjJm2Kq5ZqFmKUR0UWUYSf0f653NQGp0XV8yPvlZHvPDZPfBqcfRry/gDMPHQC+
kV8vDABuskAJ4dQVXvFCS6/IKPfi7Y661T8UvqowluwEQvx50FyuuIIuF5wI+jYBbnd6v79eVnTx
ql1muyyH0RdC7PFMviR1vg+k+HbKqv5pg43rQchwaXAA0GKq+fV6rRq1PeTkZhbj4GQgddVVHsv6
mU/hcgUCwiFc6qfUg/Dy20C1f3mLYnX4piHYZH21B7dbJfaHce/MybKt7VBulXlmxfvtKXI90s/p
HMNHAg5+8Y1bxIDBlSX1yytj/FBjvBWJKDV4zGpmuXhmkP72CXI1toaIMs4bNeeydLf4WztXtBaz
SdjyepwjZLjlNj5jZ37qngA+8SChmtDuZ7v585fQV3UZWCZC55334mtnK/XVr6duShoqENk/HIXn
O4K3wFb4jGxxL97XvAmKrU0ostUm6GnQU3UH8qECtER0158v9eTDowlFf5eyJy3eX2+rENLUoeHh
uQV5ovSZsHaKdvqns+T5hvioUG+xK0dI8etV3CkAf1hL7NZiVW/Wrq9v2qLunnlFTw3zn69ycS9h
S3vKCxh2JEXhVq55WLu3kO1VFqjKaXS+/fOzu9QpnuE23BZHTyJ6PIrxF+9ptPwcyhIPbwxn/bbv
64qEP+XdygpdklMDYOJf3WMkJ/sGIg6woHWBpeAu+E9kcLSLVT6jtDpf8Zf5+vyL2IchFT0Pnb96
jj/N16XshdhbRo4A6Hm0HGd80SpHHCfdleloL99sPbrv/vwYzl/zb9cMKLlx4qK78pf466drLm1n
1NY6Its8Fx+gDmA6NFZ7asRivYMJ/1jki76bG3I7/3zhJz9JtKpszqlvsWD8OqrKkchUqw0gCw2r
d+X0jTlUy2rSprLFM6eG8zz8+z3+famLeTrqTFNpwz0upd5elKXz6C74vsouwNbgtVfRZJvXQ2W5
R+Up9cxLffIbpTkRct4F8isuLq7iCcCoxUslOY3yPJEBp32Ku//JpPP3VS5LehCFwlKvQmTgR7db
fymxDcVRnwa9/1ye3JM3dJ6ymREoOF3KARujrYGdEy/OjddTJ4T6JNTy3EHhyXEZBpwTOLaf2+y/
Dg+L4nFQwIqljh92N7FnxM2a6+L9Fgv/s3KC7obzfHCKznHDfx6YT185CliWQuaIS2VGGXW2bskq
yxotnR17HrFgoV1Zx2BR5c02+GMWhpU56nGVX/986aceLVteNol8EsA4Lw5/prJpwlgrl/Yq8dp0
vrqpoLs9M/M99eX9fJWLRwtZVtugYXFn9U59pLrmp4MzoUjaCDj4/7uhi6VjbuMWCiFfXidI662H
GjzGvDxXZH9q6aCxeUajxRROzy3on1d3AQ5a9S43tA9dnDmuv6akRDqZQxu3TkxENt6fb+vJJ/jT
BS+WDtsb7WCuXBzhYdN87Qi9yWROosikFy/986WeGhKUryIqARCCvb+64j/NzwPSo2WLWRbXcfS+
inHdr0e9PRcE/9QNUU2hgY9oB3ro+d9/vsrklwPhRBiY/HhLOe7mt24ftyjYovLw5xt68lIu/gmf
gzlq4oshMZZ2UfaqhurSnf26raWQ4Qbt1ZKX8zM72SefHaUbkqzOHY/LcUGPzIwcCgju8ny8nf1A
HLEVyGcGw9NXQTBhn0WgbGJ/fXZRLEOPBDpaSbS4gVRH/YsdofT1nx/bc1e52B7tcuIcY/GG9rFm
li9IWKg81f6ProJ6inKiz5H4chzkkV1tK3OfGoygl7u5iSPr6pkh8NS9ACsLUb2xUeZQ/OsTk2tu
fNNyL5yU/SR2i5a53XuuOvPEQKPoyqqLQgph8GWjYnJJE6t175B7XROsNgJM3Q75HuDXI9UyfuY7
/f1q5yKQzWEXtB5njIspwQS+XGROLxTXkF0dweqFA7tIbVvXtgqm7pktze+PEDQwRXuaREgEeFW/
PkLHJdTbtglgt8YWRtouwGgV0XNReE/cVIAThO0oapVzAf3Xq0zRgpSFsmOm5qHBliZ6b0yCsSAu
aIiklP94XACi9qhTUEyD6HlZrCevmS0FHfhMVXbwjQIXqTJ7t+nnyjF//e5fN4ThGRGL0AlcNHWs
i70nrgxn78m/ysy6S/0l74ZwEAdHWPZ+LeN93ockmnxPEjqFAeNkr54e07V1kbDVbs5ZgrMA//JI
0dutjorD+XCMHWnT082jGEgMw6Rrj7ktSkgq04qKYyXkzzv9eU74/fWc5ZW2YKPAwvfb2bkYET/N
o8d5YeGbRWgcrEW6eP5QHTfZqcc/X+1ylY0cTicUVZFDICem4fPrYOCNGc496Ao7Wv4Q9FtLflyG
UjVZwf+HjDCCRfoPvyquGeM7QY3hkFAWX1awlqmoVNP5hG1MJo5ue+15iCkiz6ozuXRwlP58i5df
FX36c0fTC70zFTO+POkGcbUNsTyni4+loBBhh/7HMVzdZ2bZ35/kWf51VivxHGnXXqwYVkRel5rL
PLMaMdRZ2PTi+97WYA+CvP8UyMX5h7hPL6JtjEo0Oq/x1CQu1bhUgjW1Yhem2azHq37qMOTrKXrm
8Z0/HwbBz18Wxzn+vI8JAtk58+DFVmwa9dTRBVIH7TZQMhsiyocrQejT+Fi5iF6OxWBvSIpAbH8o
64YM48WVL5uxjV4Wq7ehzCIvpErEHpN4Wahyfj3UMv+MUIYst9GaQRwFvvpAUAj6I4fYCuVfOS7p
Uolf5x7m6TbO752WnXkYtvqBjS55ITOVl3elGeYDiqH6tYsd7NFy46FLjIMR4xaZVd/fEnIxZht7
q/JqXzYaddJx9nviTwBmk+/SvgnmRZ+8vPKvbTRU8lCJOnhPPiYQpHzY7y13+N67FhDhaDHgbfLS
+dbWA3I7Z6o/OXs83faTaACVOCyrlhrLN+SMtEfhdZBE+CXJGCHH8oP9iwSrS2YJySWvMRso+Gbr
3rnEn3cOTMTBEluCwKYGMVhEBbAoqcPiYJs2mpLerATFY5rARj775irUbXRLsBpwqMYTqMksAkqG
YDb37aTqgwiWMbXWqYdPMQ42yK7O3u+IsFDH3fcJriFHpjWJh8C+PvgTcMrKyqe7HVZtnZLvbX8U
+bq9q30qIkihglQGE7Sqvo6Xo1WW3nffXV3w05ZVtkm5VADdVK+ytXDnq7pkv/tu7gVGeMsJzk+q
KwoC3WqtyxQRlAFXXlCJPOZhi5Q/qspAvPe8RgeJigf7nVa++KBLDYBaYSlrsz5y1Oem7tAnS1yn
P8ju6G6RgBXLG8tpFJqbEQWsotOlaDEWSRhNOFARKff6e2tE6TxMBKODMRjd8KXYnTi/4c9OFCeN
9CkYbKHbk4W+0x6r9dw4d4O3uFCcmrG/yovGHw9DM/fIiRQqS7fNnfC2sNt6Rctcrv3LgUknOIk2
qOxv60Jy77GLB/FeeqV1M7qzqQ5LVLTv3a1+dMpdZbtaIMPsrmjP2H6xQI2ve1AlswEJs60q/mqc
WT7s/QK2b2lKuCJOIe+05eZbguDaT327mfdXIyBhON12H+qMoicKs6GrCtRcnW4VIBPCzosrPAc6
QBNHzHCg1mMlnBLiqcQEd+33pmyPXRWDAVBG2olUG4ZKPUz9/TxxsRQ4c0Vin4qqJqtDl0x3xbq7
k2NSSbyWimMMtZatyOX21gO8z3ekezWldYPhKwWevJePLJBECriuNsFBxDXZQyECOb5sjeizwMDi
N6t6GQ+1BZt1JhFvSXkc7pxuQTFBQ5kjFKaxFJJknW6c3g06GiD9TbFVfAJ93nlXougkboq6sPAE
RPP00kJXd9YYTnqKiXrf7ZKWZ9/maWVX9ExWMZk1i5VQEVrJeeUPo5MDWkP+oDiEUbFbGSIrtHCV
HGLE6oiujj7f6pJpu6vh0uxR/xCtfEnHcmvMQxGbqMvycO3oM207Ry1vKMJvbT5OXkp+UFziG8s9
59iWM/KWaNA4xHpCG7uDh5mizyLbcqNDOUnzzios4gEtL969g6jqwkl0s5Uvq77uDBlFXY+C03Zf
Bluuq2whv27PlDP5kGmQFyFONBXB1VrLa8KbhHUTVU7xrRhZ/TIkdibKDNmE4F0Y1hi3ulqDfBtz
80XX0sak2UXrx9W4Upz8mrwCprOp+BziSfGzVhU27dYSnUNCelXN73Vk+T4crQHd56C1daDFb1VH
LGbbSaNdLFNSrj0oHJsKwXQZe5iJoxx2UuHN2qVjQZcqiYUn10NvT7hi+sJr3Q0+TgTjuwq3WlwL
7ejwjrWdGi1joHVubHwy8mi3lXgh92qP0xjqOxaGWGw68/3NfV8WQ1ydZq/aDC6avA4T0637Dxux
RHm9Rr3cjmtZhC9iWbFkrUFvw7WKNufBHfodhu9oppJZthQ/yBeK79k6ef5VWS3BxzCcDYyyeTQ0
vbY6rq/8HslluqiOeUTVvvO919UKvqQNiGFou5Cb0rtSib8XGMY24czvSSoj1SGqjOyvZpaOVwhe
XRYIZQjSHE3jgf3IRZyn85BHL3L6Nt8sqUSYtI7WflIP8wSNB1J9f3LU7kEoXET4lUE2F+hEB9s5
OMbhDnpvX8cUq9sEJnj2m/pUrqP3qlR1HRzLwWrtdNBq+0b0BHNQFO5TmS2NGOej73dlnXXFpkXa
t8InAnPCL5jaLsz8JPJr9qMTo+GTx1900RfkjU7RiHnzoRwn66M9+t4n3VRUgde29T7UfisDnugk
5cmhwUyAgBhhSA/beUS1OJcSu3fjF05QF01W9WP+fbD8Df5loJVI4tEPSBENy3k6SgodJHGF1fIy
cuDFJ0JZ1DKo3E0gSHefGO+cyixoy7LYCDu1dvl2rkwDZ671JMZkj5izY+Dr7YvJmazvQ7dc3uZG
VssxliWZY4JYFDk3tpsQHMD4mLui/W4tzI1pP89l/EqF2oCkqywY+c4+kYJJtphWqTdtZZQou2R9
W62BFxi3sfayfZUCbB6hGpgJu3qAn6xMpY4LDxvAlNy5Re0UvY3BvbHNOb81/BpEm+fdDkIJKFNd
B6+48yIT35T2joNS6iZSKZ9YVaXNZi0REWvMs2mzeiWhXaLwapwAjrov11y6iaTCELOFqIqY0wRR
plfjTkyrGlXrpCLW4/LBzZnpr9deOmC0Jx2Q1b3sNalRvjvJe9UZGvaJIs5kP6AC19CBisYbXpkh
MBKcyqTK+otwq0p9mzcrzCk/imppTr4OVzO95UzZGHWvxbxY8tgttilMgjTFr7tXKKa1Czs3mMfc
OeTbqHtO9ZYzUnmRLlEmic/zU8vBJpYjJDAttMKpOeftrNW3qild+UEg58aiOk+BZipiw+bzpY2q
O/ZtuMMnIgMwz4JZTtAWi3buX+ZuU994/IDwPMXX5wRUv/nOfD0XBzGM/ZL2JalfydZShsKNOijg
opUuv8P8z8kXcrfhtd2iZTr6gQlOHZ2G5ljS4KySeeG/EOMq3LuWtg6L6soLTTwmviLtejZCd6Pv
1vFxb4vxo8/ftg5R2Vsngn9WfbJa4sOyaGRTmpDpIqND3m76VVPPfni7aWl9WB1WyaNfCAeymMEL
cNAtEun4ONTBNtJPKubXymvrBU19W+9pa0XLeiSwrrixi8HprhfVky86jmsJPyTy++h9oyxiYXsl
qs8rWkBizuTM6mfi1cRHubSjl+qF6miqzR693pq5Gwi9rYM+LZdN5sdiK5cy9dw8Ar1bdQ60MneN
H4thh6jeh3Vwa1XWeotqhkgEeo7lR/T03se67lT5pu4xmJ380tQvy21ixhqHar4Zd60BU8fACw5W
3NRsGWl2fRTN5rapS70CSKlzDlmcl8jvjrY/Rg/dPjU/HNnuAk/AtNjJihmTrbOHvTfza7E9NqLv
vjAjum/aztmxZrr5WJyMV9dkYRCqScPVhDrturn8cVZZ+KdWusu33ZoUzOsyoryZ93t/teMmgjEa
+c2PWLHuk/ow2lAr5Lw+bL6MyIpWTv69dsOZs0sfsnUfdiO/bxHL2YGUihGLHjbNdLFcVmY1NxNn
uNwZb7quZFu4Tp7oj4QFs9uW1Isyz6k90PGx1wOM58hDRh4ZMx+UCd4TAAykrik+BxoEw9Seb9wP
5ynOiLP5MQ89hNlc85fzZn3piK16OUbLNww8YLujvb7bio4bqKYxKiQLj5oeSr71N73eqh95FbjL
dRkuHc7OZTiGLUmCzEeRQ0DWbCZs4CtsQ1Imj7U8BzF7g2m/LM06vK8t//XGQajEU83uKOmRcopk
76R/wiMAtdCeTIbDZwCpFLqkYyxFaGfsxznLrITLO2WdP7Y6svH24N59EeXWtakjwJf75rzx7WJ7
YeQItG/eo7uoFMPR3eP4XUwD8jZmj4BNvdv2ZLG19aavOutj68vute4XsOvu6L8ZXb2+WqPWBcEd
V586bGUcQg2GlmSrOb2eX9uY9SYyNyX7eyKeyPViwhLvyYXRr1uyv9KcJKx7P2jBzw4jmyoLM0QY
tG/M1l05S98iWJnNC3cN11SPfNmQFXfonTbWNrY+Z39b7b+vhgZiumrrD4YV5GDNMia7eAC9nW/R
He6MCtIk31aQWDm3peT+ehKsh3gp/Ru9V/N1SQWbICn7Bb72W9EBsxU7+Ec/n+EA+SAiS0p9cYhJ
XWoHj/tUue9tjthXQm3ypNTmfjQo06kANvW7rpPYgcLCFi9NSbL6uEW32553wEjCjt+OtV3u4Xib
+/GNRTfmx75Ow7Veqw9x65f3nm21ae/bU9pXgKi3JrDel7Y3vNjHoHsTBf78CEVyD4+rnzecWLUL
Sr/Z54PNUPTM6h09KT6uHDcTs9vXtJnU+3GhrGuarj64mPuSfR0mEqrLaqftascfq6EWxJ1thKiX
UwyEsB2jK1PURbZrBYwTxf0tdA/zI4oIRZFDw5ZaulUWc4w22v4U9qH1SJZVfuUWM5TGqqyuqp5y
RFJaVZ2SjP6gyBN98BunelNV4QRFb5F3pGRa19Qltqtd9Mxl6/59QalxbPPNSYI6XD5Qj8LDvsiZ
5PBJfs1lYW4UbccXTaA+d+y9OFl4Iql738+mda9udUswMAGm6g2yX/ems4jqHHIqDskehjzjyG5Q
yA7rsWZL2aS5bxGKHVB1OtYc6gloq0mc6NZXJh7jW39F9pr6IURSYzoGcCe1eyjDleA+GrM3hNha
N6jrb9ZG59d+qOTtIoN3fu5ZDyZyNvLRfaCudmkzHs2m3odlL+6RyJAdG4rvhO+yNoSF9yBk/mP2
p/cL9/CZ44ca0xZS1aeticsmwUgcHgJZT69d0843janGK8/WD023eHw3TKrJPuQ1auPQe0COwbbL
n/XHaq0wFhlOwNuSV3iaPE4irEueU6ZtjxI64aBP6q702/yD4xEDzCGKOlm6E1B1zoqYQ+jZvmOu
mn5gya62c46oqsZtPI32tALstzrMXZ0iwCePnMe1UPZ24OcHYxp3VBWyJV/knvhDY8HApvbwuOmA
XSsJ6u5tqCjcJjAzvA89UUoG6F/ofkGR3R5LP57yo/QV5i2zhPU9ubQd8QhUKnKSQwtdZANvC6I1
UwRUv+ac7eXrPvrqMMVKPr2QBMJ4cZsTCAGA5II4Pk6Xk8SSh+86BKLvd5RkdUm1p4ytFrgNY2gg
slTb/tFvSwrFwVg7ULqbsQZD2HuLcy27SC+pCXh4ibVvFitxuZKILO1yVVnYN+LByqsQmLWxRJDI
yNuJaicdFr9imBPOZBXee2UVjkroTYQVh0B3nmEwBfpO+YPY09pp42+jsqYv4TzPDw2u/QljoV8U
2cqs/bWzqkhmrG2td5zHeGBgorWDCVsLdzpUofLfdr3F1IamsgJpbUWEKlXsLfu7hTLKnspZy/64
ciSKs2lvhvpQT+H0ultVBVEWPQZ8SV/ODAX6dp8bd6/BDLejACqtZyL9imoOKIiRCEkdyimi4NW8
+/ndPDk4TTqaTnmyVbW+j4PesZjTi4WCUzj0b8W8UzfuzJS/9wO5sd6Oe1VkPluxH8socb+pdu0/
K7kO7fWGawedt85dcWd550MzsJQIUKnKFWpiX7LQuN3OlnJh6w9mNh+Gj/0acQ/tTtU0XqkcJcy0
PD236OE8RpgtQYZvfQ+L2pHR3do10aMZ1ng8tnVOiG8djvuWiY2zeCZgFdjXw8oeG8HBqI81RntC
/ca5BvC5rEyRVYesP0PssYlT3EUhHsFmtNuTsifSdfLgI2m1bnkImqKWB00ZFmL/CgiHzOlxNVdL
W8zzoWHefhcOXv69qFl50j0cuseoqqbyhcumDtvQuVNDzaeJvvW0JtdDIWabIViU+SNMhwgytOvC
i1BoP8nxrLzckIbdFW+bNaeSzQCsOfZFRVgeUHqpPrEoFA+JLuS6Jf7sj3yd7u7JY5TH651RIwey
eJ0oIPVRK4aksjuklC4FpCidehIhSSkVi/tGRdZS/KhrKaH8Nq07XTsU3e66veiX17ZRfn+yFJ8U
x5DhzD0gt9KFUFrZuqdCotY2wzfPAmJ7axBklSHpj8C0uIpSL9fWLQgq9a2mgQOFH1hZdw7/7uxs
Rx5yP8iu/uxscd2lQ1XuL91tZwJcQGpgdTJdB4rdD+b7pRRdlZVeYzEiy9Z5sy6iEKd52Vc/Q9Ln
10nTo9BN/SIvz+HbHMluhs7hxWdDqfs5TEgCW1h95n7z3850gOSrcZi64a5G2EP4Xek2jWH71tAF
jkil/DHsDYcfSA6qSvK2t8OkaPulORe0l/1tNDcWGGPmOuq1oZCcc+hcP6ilsdkYD5DXkiF2gXTM
xeJDhw11k98NeyCchLJogNwmD+OJ6EE5IV5HSu+izOonvUAo0gb4/g7MSD2ImXk08dfARGlrwIc+
7NIZnTt778C5xOusOJW042JTG/fkcgoRX3MU1QPPKfeKVlxva9xBx6fsar3fKQ/CG9XsDo8Bedxr
l+SYhux3G/QfkuS2jYbAbbyLeruhkLnOD9OEGPfAlO+ur4Mp4lx1WFzP4k22bVWHJ1Xl4/CmbgK/
ZeRYWr/Kd88ufozKbq2bElFYfxNtAdo+JpZhfE0aq4syrQe+8UWVXg+euMPbsrSpU/lWcAroDHXX
E7tc2EOdE/ZdwpdXDfcVNT/VJnFfro5K7ZYuEmHz/aJhs81G9UQOkW8b/gD+s32RASe1lOPYRpnO
3qew8W/Wvtmaa8ozc/y2wT+IhFS2lrGAQcV5OKwJZ0GLUnkzOVP4Nt4ksaBmskT8WDUuxR+nwmef
Xy1+uRf0hn2Pc8AeBzI4bByk2w/UzxuY+6U/WW0yOHXEXru2TCDvyW20KU3RrvTMyQmcUV4pl2pR
WliDxREy0Gtccbbct5B9Xke3CZLkNG0T/r6gHk59qcR+sMVoiRud55bVJ97u9cCl2AIW7bt22MDV
iWFb2W1bLOXWo3ar0pI41ZW1vUV4XJdESdXt3Fopoe5Kn6Y8UPFDW8/7fpuruCpuQw750MuX1ZeZ
R6egyoZ+HeuGtS3W8spqxrl/pDuVu8egk8F634SuohEfL0Mf3cgcQa1JlqmLupf9rMTwuXNodr3e
G3toA5a7zer7f7eF/9el+B/OnxFy19P4+Xvzi632b4TcGVQSIWDG+kM+NfIWZG9/22qZA0nJw58d
CPqyf9NNAFsiuUdAgkwVX13IP/0/n2L8L4Km6WLAXKC/DU7un/gUodX92jlF9cd/wy1x1hzGuCcu
tH9+2U6VEPNIlXSr68wEjfkw5u34Ktpc8yFXS86RJ1+n77vw+neda+3NsdCuFq9EWY6kgqrQKQ/7
GYuWGeqex6G0JrIJ8ja4d86HeFvG7Zu1RmOYFFNg+sNGp+ydLceToH3YZfPqIWwIcCySZeDNE8oF
ZQ3qSF0ItLYvoCkhpFKb/aKoPQ0QnXNlnW2yspxjFUWkZjlqAj9Uu3emG5fuKqBnaGXab+syXTFh
UAix1PDdn7xpToJ267vb2fdx4iOs8OOTRUHLZdvS+uq16+Vuca0h1TYH1LLzHeterq5zhLMO/d55
GY+et8x7WlTxYsiZciJosh2dxPOJlEleydBZrjzKgfJ6W+oIWbmuhy9buDSEYWxdgNddNQ6l2oKO
Z7Yi2L+R4TpzDNwnOaSVb+c2XAGqxWneRqyQ5H1LD25Fs74axiEnvG+r9KkOG7yBpsvjJd2WZarO
0I6G9A3dOXdDPnXvpr4T7anf4/0TJykB6442d7pWhnnBjdrghTdvujvGtvbUXe4tn2mLzvoKEl/J
mt4GI70nPxJlFtZV3KeT3SEwqUdP1okWXlO9mqlpfostYR5bj+pdQgcovyqKwSV0x6uiFwptNb1b
xU4qXba5J2hxz6NbZvyO/IO2oLDR51UMJg5jLAeUKtxJ0lMBXZ1Nri0Ids24S10xcl8OG1o28CO3
SnkHQkdqxir+jrlOERcwFi54nrpQ39ZVBaTg7dL6xOkSkUMj1H4S44wwuRGRJGCY2TT1Osf6Gs/l
RCwE9ShS2CgO+KfJBNGHfvX7G12v8KXKXRdeUouayNaFVOn7qbY1I3OpZtJ8LBq+iZ071o9999UL
OIfOfvKHct8o+s0jbajdi9fxyhdFs161UaBIWVSDF9w5RsX6Fpgh+5AzCnnvPkh7WKIMb/CQ36AF
MUTwBV1sn3oj8vDE0XjZ6HCWlMBcx1D/pUG93ax0dOvH2iMhGOLc3ll8NHNJ4JDdNeWV67JQkVjR
+1195ViSzvmoowJEiaTGznpcxY9In7r2SnfubugSGbfvXngSmMc3pOkE/8xVcFUNbkftblAELFDL
IhOzHxwDVNIh8IFBcN9VW/VimGlIJaXQ4wnHc3w0aKpSSKrtM6aQ36crrE8Qgpk3bQdnzcV01SpY
NBaKjZS9zHTYdEkMZLybhI/P+V9WVzXv19/+z3/8tQj990jUF7yq5TOlnF+WtPPC9W/rPYDTszYK
tDIVorPJnZf07yXNtf8VB39lYzu8nBCH6n8taUH4L5RUPl5mJA6sWmf10f9d0gLvXxErENId7Cd/
/bl/AEW95HWhFsRTfEY/Q4fkJzgXIjs/D5qm6IMe9njek2nWOVTKbNhGny3MjjLjJLy/b9i4vgHR
86mxJwLBTCWI16QN5xx2pxRTJoO5vV2nuu0PZmoFWzzaeDSQ12LuDkvFyfahK+p9ut02hw73OIXb
uz9rwjxxoQo7y3pRj+KHwyyEi/PSEBdNFN+MNWKj1KaMqRgO5XKKTOmbm0Fj06bw0tBhcqmlCTyq
36EII2oocH4VlFSqgr2iqGhv94EZYB65ffF2bseKJHm4lKnhbHS7IZSus3kr5kfaMkgp0MWF1fUW
7P/J3nksx42sbfpWJv49OoCEj5jZFMqx6J3cBiFRJEzCAwl39fMArXOOyFaL07tZnOhVSyJRhUJl
fvlaKOwaspuKC7bY6IhIYKyPrVgkioOus9+lQ0SO+1SX2SecOvqJJA0gZqBnoArq5AdxQ1BT/sGa
EjraffgnDLszO9gmgk14qrwYtnGIXJKR4mwKKSvTSwcpUtL1hGeNiPM2cwQzsysGDwYzmUjVgioy
cRn3eJ/dwJLaRMtrE1U3sdkNWeBXEiixdSHQ920UgpNLPuSLEWzj1vGyhFpIyNWebKXEp3KlbFt6
QXLHoFHQj7Rhr7yhuShUPXkn2y5CyGv0CIJAoqz67iVufapn3z5PGy9n7UuL5iyz++Yzm0MDiJNG
JjdJq8GM8B0UboB/ZT7WIMOfKTHubvq4M9UecggHau55/ZU3u8qgwrwY4q3g3OPsjMzVow0qkJHN
cIoUI0VopNd50pseFF8xfw+7pqHxJB7Ml1o2fsubyAair1WvBZkZi+eIHY9WFdkkbIFaemXEXSqu
y7EQF/XgwM3niJEArnjFuRk1elC5qQ6roA/zA2ZZc7hzHVQ+kC35RIdhbbfX6Bj8bmMMqJQ2pdkL
E99UYl94Lfb+gNnIgwzMwVv2BiT4h6IU3lMyhJMTOAsCHmB2lHACnI5p+AIF4NVFfkVRkTSIVkoa
Tm87v2g42xXxQJFroaf1dk57pCKaxjx9YFjsm/O6SeeXoRp5mn3AUCtgqCzbPU8iQ2PWqhkdXj/E
X4cqj100K6Duk9M5/J01z+Wm6GUZ7iKjAtscUtu6Fx31u0S9U4gpJyEAphY2zwwzh4wvHQ3UEpJc
a0GSTNkZzx/b6ACMdtAspUusYlpJ2+gcDh+JOmooimFSu4FrYGjT+q77GKaGd2eY4zw8mKJNP6XZ
Io9IvBH6vu6ZBGNOjSODTKNEYBeFE59N2qi3hNlU1YtWK+NJaXFXBXNcTMe8IkLgEM1e9lLYU0fv
qywfHNRt8MXodHrWEFpf+BKf62EzfMuRjpzsHBMCFVYg0IXnfe6IhCWnNZ7Ch6mr+bBjjadvKKvu
Kat0InN8rNMz328keSdRpTBdrU5a8M51C+PbpNLeOGht7X3yleq7YxyPHJH9qsqHje/3ZoLaYqSx
q5UMPWnIATkwbFxT0Ieha+6g/s3pbGoqk1yntqZKJjI096VVmUHHCfd768UIuQgvcDtj19qKsVlv
GozbpPyXtBbqIqw2bVm3qMn8qGWgt7L2m7Bl+9EuooLxONPDU9QXNf1bOjHYG9TI0NR9FkV0grNX
PXSa5Ms8OYNS2wLkkQdxiMGYOcigewxFWUDtZ7vUF1Z0W5pGK3cG15OBxkRNTc44pOWOSFlrgRF4
aLaz13QfQTZIOIWssYC+QzUWAbZ+l+LPpB/Mc93N8x0ZaP4p4v9DeMRQfkymgeAhZ0QKsRlHDuMb
UKzoLva7tA8MlYywCK1XFJCEU0Wwqd2RXWih1oBuSMLQDkpOILD9zoiEBpFvYtxEoWFF+xhchroX
w8jLvSOrdN4WoAcgPdLIk71vd9FV0sx1d8RpHXKH3MH1LnI0Rqhnmmz4Kkg0e/DM1sqDIpPOd6F8
a9zpREz3Fw4Lev7dSehYg5EQzsabw05wMdMCommEP580Da0DgWvEpW0r4ONzDolevgU6Gr9KTxqX
CWcAFbAwW0+EfQroSM+jTTD0WbLAx5FvKr8T937idOcDsn/ikM2M8te2LW7LtvSu3ViKW1R/7UsD
4Pxt6Iux2UtS6aCwB1gshDXoXBkHpfD5hpl8/buwc5pdxsKNH3+Io+s0d9kqSqSb2Gx5uhB5hBHk
bdW1XycUT+6uUD4lemC7iRk0VcVZL+nc7jGx3NTfjJwQeNh7F4kKyM+M2oOwxnrvTX33pY51Ih7x
ycD6i1gmuD7Q9j6B5Nn0gPYeM3pdEjtOEUlmPSQhkOImy7veO4GbEk5l8f24gZKjVtGONHIT6mHy
KGnl2ImeqrLJTY94xLbuMLQdoqqEU1NPToC8EA3o0dB03cOY63HH3D6EN+hqDSh5M85EYNRF4+3W
AeW/cM//YMP4aVb7S5IaoVT1q8l4+ed/TsaW94dDiO3iT6WMgyQdhs8fYI/3B/nWtD9g1SJTwf3P
YExHD2YKZwnq+/Mvcbv8B+vB1GEDHDHSOq7r/qMINfavN1gPwRhERjO7o/3HA+e98dWgbrKzsNcL
jtwagbYNY+sxKuySabCApg+T7BiWgB04K2oUmxVap/hoQ1XHj6iwIDX0MbbjW9eoc/mA1QDapcRU
wKjEXRFBBBNGsVvbEvyUd7qf7l04i+igD+0Y7X0IBeeE+Tl3T87cmjElom1j1l9UnVvTXcjWp0gW
T/3slBZSsxgdafkAdmZqR6Pp5IZ3iBEbf9bHPEToK1FpQdNpMAHhCuerFdpvVpg/ahbIn5UV+F8t
TIDXtBmFASyRnJRXsiCqFuIgXkkEZq6ZfvKVXGhWosFfOAeKA0xqtE1HlYdenzp4ib4nfefSVq4l
b6FTIS/I/gSmmeq6g9VgG0NlsSXUaRhO9kp+5CsRkgrAY0L4F4JkWMkSf5qMh2SlUPqVThFSqivt
T5JFSQgXcyVfmoWHaVkPM2mXyGgXhsarRrQyC6fPIi/NYiNXOsdbmB1r4Xiy1krpbV+pH2OlgcKV
EqpXegiGpEeZYidGvG9XCikiqgI+CWACciniiKHtoDLrR6s2MvCihX7qVyZKrqxUtTJU2cpWdStz
Za4s1qSycNzVK7sFZgjT1dcurJe7EGBgKZbc2ysvNq4cWRQp+DLwQS5tFZFJ/WTbMCmOUVulZ/ZC
tTXRqNGNuTJwkbmwcdWfzJzWhncgVroKcIXD3XkLjRdKUpB35srutaXZxRc1BNddvPJ/7kIFjt40
fcgnlHS7WmkdDa2+D2/Y5KNBrhBZ7i05twu3CBzzOeKkczRX5jFcWUjgLhhJGHCYJLEylVM/krxS
SA+CkUzcYY8smJyiwh0jKoRXvtMMq3ncKmPOeMRWTnRY6NFpcNxLc+VM/ZU/NUFqYjjXtKTPemjZ
3kUeZ9fk2y4K4YWEVcuguTVWbhbj32ILs/O6OyxnHPpirIXLbVded1o5XlxhTX5WLdQvImFYYHMh
hL1EoT2xV544XyhjZ2WPEXRWj1TlwCmHK7+c9d1wlaaNT5GxkUk294WMhlOGl0awyHmMGRW+uiJa
NOQkuPgA85XTlhD3X30jIkYjXFnvcmXA5UKG61AX9AWuHHn2J1++cufpyqMPamh7dP4Lv57/ybUv
tLu/MvCmhxouaFdmXq0sPWJeGHu1kPehQD+9jRsbVroere6mSFT3jdnH/472APZf1/vhEqwRTUAx
SPQB1aoVsJGTf5SrgiCSi5qgdavps5PUaAwiQEkvmGLHucn0RYUwOKHL0Xf2MTroq1JBZimqBewR
KBiKVc3ArISywV5VDlBwKB7SVf3gWxVKiHERRSRqAExNVq0EYDm6CdOP2NltEXOyniwSvY7I2Ud0
0TABT0QnI8GoVzlGEvYZDphVplFWbc6NX+UbZFrKq2wVdWTYgsN9ouHxiZCufatXAUi9aEHcVRbi
zUqcT6tYZF50I1boIiHpVzmJndIfsDUx0JcBunMSDItFfZIJJG9J5nV37SpOiUyC/g4Q94hWbHxQ
aE4XLYsKU7TSEz6lPiCoBrmLTYhzvM0WFYy9CmKKahHHiFUoY62imayzeOZMtKNnwptNiOe534k0
vi7YqRKRbxwjBOYzk/gR+bt5xoEcoZpIrwgr6C/4uKLd1Om30o6G69hNt5HkgFllkbwbHes8S+v6
RnrFXWa1yfWUkwngaedlE98zGy47AtXvU3UDXrCcezUrcLz+xpyWyOX65EhcpxD6lZ4HrP/lMYck
RV3hGNuhqutbaLuT1ehncQRa6rc5IIPZfmCPk7yA8M4tvPRRTsOHCtB+p/MiHD0OJCj290gfD0Yu
PgChnYVJjOmZXMEhCp1rIySO2Le/DZwe4ZudAO89n0goqmPvzBU6U3k5L4kGstUO+Mq+lfSLtSTJ
B5rqTrVorefKGPcTi8kl5z7tNMJ7zFuFIeiTFSXjxon7Kej6Njpzhvih5jcYOIgj9GxeHAVhincN
PRHP+yZUqj7GjXmFMsvYNDggcp1+yI4ebyhytPORuBZT7+3NJHdCxOYy2kGOR9tQjN6tXzjiOM/S
YV+JNewy+lcX8Tou1RISgePcPkqy83AoTx0q/MCk1ddqKbpM8tuskxdaP3XEbDe2/K4a+1JqeXo+
R1Q/uAU7ilOPcssvwtY2XqUqUQ95j1SKhiDtaE3p49AkxSUfe7/x0BNchLIVJHmPw8HD64UiAF5U
6tZtjCzi0NvOZB98GClRaO5Rs+RjnWcZ+hB2Xk41KApTdS6sEFFm7h9rS16GfmjdtwhFUYfmxq2h
hAdzbN6OTU0nkDcUX2yBOMjLa+8m1NhOZkef4NbZqmGdrjqPI1cgfcRDW87/3X0/VMWL7VIPY3ml
caCRZdpPSncuO20sr6n8+C6AmM5qrdiWE2z0ZtIksJgtWj+IScBsS+O6FTTJIAax8qM+ReW9Uw3Z
Ro4gJHlbFBskW8lNGo19xJcq66/KOqa5Os4lu2tXRRg+hhtZUZBmxjHQaPxRrzrtFkyDYlFHNLsk
qT6GqqfNfYiesqz7gmqSkWaxVd9rkQ4kQR3VPqyl+d01wkeApfkxw6y7IduP+YXTN27QnhKApIfU
womFtDyo40weo8r8Qu6P2IzK+o4AP3BcLDzgy7sEZO7exa1FCXjmbIElSYxPw4tKENo1dhOv32Vm
TcoLWQ/2FXJzxNfmeNnikdkkse2nBxcl91ln+WeapGkABvS2LIoZvAU7YNZiGsAxuvcMN7tRTiS+
22Z2Fw7zp0nEL4nSaHbQhukBqCH9EnU1lqOz2E7RLSY2Oau8+aISh7q02uKMqHGSWnYsqAKQso0L
osE5wus39PD08lKgbPLQknVytF9q/GzE4wvap8ztQDkgn5Gy2vau6YClTiJvht4MrLj3sxdwKIGZ
VILtUEDMqDBX27HU4aSu6saLScvIBrcHX5ISGfhTDy5RJbuSnLsxx7wWmYW8QjesTMSINUHrJ9QZ
imy1TOSYHzeehzz/NgVDre9xJGnjZzvPI3dR7TNHmSdnmkkzOcR5jHfxock1Q+Atc3J9lHTMI2Eq
bmgDy7z2ppe+kOnXsG6iOt+2YR++kHHuJvkGJxsvqcUH+MUiYWtTQ7zN6MUcA5FXbznjQZmVc5f6
RMTneiOzvVPhEYMD6/GgXzVaqpmPKbkdn0xTVPquELGhf6yS2NJ+ZJT/91TLqZbj4N+TPqey+f4m
bHn5gR/Z4D56BL4b6HyIrITD4eT441xr/eFz0CS6hZzAlb35N+NjktCM84xMCo+dnlPnq4Mtf4Af
XPDlx7dNIfM/oXzelhIJpnrCNLk+hxj4QfEmI6AfAalbobrAR490tEWuLtK5ZDW06sZ3j5wSsy4Y
Ij09s1rsCXvNzbcov6eGadLqziP6ws5aw/xAABNacYDaW1F3n1WZbE2Ska6KPpketdw1HwR9ckVA
IPhwqMx03GO3my9gUeipaKvuhijF+rK1c6c9mYPhR7tsZFXeCc3Jm71fISw9uYnslnQ3M8czRbRy
kgUO6/sli73qVOA5RRJiEDZC+ZzZixAbbbZFPijA3IK5RrGnIRxccPNpDEVbbbo0J/F4W1rROKLk
xCyNjbSAsRosFyCtd+rzyo293VxNNNXl0LYA3TayP73Jc1wdUcTC2QzDmVcWAioDRHBjdHNBHC9z
KLuLmahdIROjWwxmw+xcIU6IRaCz14lDoRiy7iiFAsze0DtIAXA4JWdtN1rRaZgTQ6/xZDLoE7zj
JtFZY1b+gwlwrQ8IvpzWQmGMHOrcliSxa4aWf6bjYnQvsrpifatHIi8i3LDXI86+IJ1IzPP03Egv
LT8d1VXmV/xetLMuurTCt7+aKoLcIFu4zh50B1UeUMO69M1GGsFSsPCE4HjIlHNYorEP+5iIbi/1
t40Yw0ejiWL7rEq9sE1RHtA9cfIlGRAVyIefYQJDj/MUORhcsXKntnuu49Bgy+Eh6lAnONmIlVoV
3oYyWzKURy7KydYjhHVvt6naV0UH65JBM+RfZ9UbMPJGyJZqg3eaz5D2M9NZlUfBPEzY5YaEXpRg
kDnMXJXYGb9Rm586kZIxPI6zYQf4J/TP6L6TaActkOj3oskmyjpcK/zQeX30FQIEdnzqsYNs7ET6
HCnSWN6raLARw3gT2goy9lDt6ai7S6D21OO9VaU695yR7VpTyr22rSrLt0v06XUbufh80QYiCDQw
OlD2CPB8Fg6e9eJaZu5sxKLyIBkGUympdig4rLKSzCWa5cLpVMhDOFv5x2wVjcRyQD8yk4CC883i
Zk2j5V9K3cPzlqGnO5ONmWCdmVOL6qVynh4au4lhjgapvnlJ1THuN5b7Hc5W+Sg8Rv0TkcjTo1mV
ggZz4vyhDwiRtLahbhphYNVlDl5a4HG5VBNtOweS2JECkYoB5B5RWd1t6kUtpFbhUL+KiDrKQXBc
IypGXGTZxqXVR6SKLdojeAzf2GvVIkkqhdXPiCumHqmSp3f0rDckvHBDnKrczziTxM5aZU7tKnkq
HLTx29YDPpMi/6A1izhqdnuetnnRTOmLesrBPnbl6AWSKqb/ZJ8UBZbNNOEgsXNWAZZl68q9pYRn
zHAVotFym6h9Vn7hm/S9aOOnpMnlHX0uCQaa0TSOPh2YhCKU/Ygfl1/k7mvXHa9R5BfHHj8FAWaT
AYwjFN7k5mCHlmftZ3B3uTfFBbs2Rz61iOw7x9tjacs3eu9a0X/h5X+pL5Z0kr/fiM/V8DXpXgHM
yw/8G2C2TB1BHPkEP2DkP/dhy/nDhvem75o9mvo6E0z6X6UH+h8GP+LQeLD2Giyb978AZu8Pe4lZ
8pDTmGgw2Fj/wT5srPWXP8ewkLBu2+DUS94kEUE0r73Kc5ukq6y8wSxuAPlSwgFuCASoc0RoAp3T
TkkrfEk7LAgT+UpBo5xh3GiVXsNHhY1uBDyTCfxTJKkJ8royhKVJ4vAkSFJPgqIP6zxw/LEJN3kS
VyTGqRgtHYBLFF4q6UhQObS6xZErjU8NAg3iDUJ9iXAh3Mbc0ko5nhYDNCez3jNuEZFEOAIILUG7
i484AKPpSTFQyuO0gn272lSVQWiKTu8iBvK+whTu1sUZyMGobYyq0S+10HO8Y9Fm8UWT5BYSbksA
RFmjldzkwp2Ls4GIwJhzdYuUYyhKj+aCIux2MpuSa33uruZOeldM9Nql8PHW8AYbK70ldi35DPhp
c6TGbNojwTDFuLH5tbCv4QdKlHQ8eEBRH4oOUT5I6wKj8z11EKXXGsW5Thip775KNXuXRUXmAr5T
unQirGSI9pnTOO2O4T7c1lOZ4MdzQ8g8L4anvYoo9rY3du8JTs06tVxXqo/RvDt4v1iHDP+Ir9eY
kXrFZnxbxL4CD4vM7lhZSONuuqY21W4w8VOZkesVx9Qsq/Oxrgvrm0OsBB4qoxMvBUgia7af3gBZ
OSAb3GViFRLnPjSM7KJt0h68e5wn/rRvqN+qPLPAxjxWT7FEpqAXwrU+2ZEYjhm692Wlra5sc/qK
qYysupzbuDE7GyO6dQqzJvuIYIb9iKGKjrMIlAO8VLd3KhXDhngdRkQYmmRnTON1l/mcFhXTTs/O
URdR4FOg16NMJGjgkJZj804M8SIQfpVgRJKWvZIz0PU65AzyqJ+jEK0y9nlEZrWtoiTZL8jjQegk
hG0Yv6HZJRg3eR9MeZvatHrE9hRIbQq0A0d7MKtzYj/c28otLXInq/gyhLR+pMVJboE0x+1P69HN
n9/nVx2gkFV/fa2uiS4JWdIiw3vzWrsp1GUm1TYi3yPZpKkZypswaT2PTzqV4yZF2IiXHeyB1CfR
foFe0cdzsxLS35l122+paYeB9VtrbjaI+IYX1BrRiz/aZHxofnHUfIlKI5ZsLmneMAq5aVqex6Jw
tkVcvDipd2kObnlV8kXc441FXTq0Sm4jOryf/clOb6tq7r7kmIlq6IuC5k/sy6YbtLERfshtTXue
orC8rS0vu8odn4iDsDYrBXvFrwiyJsZVMJLXd1C5RNQQc4DI3wkZW5Vor1dLlN06rJ6DxBty8I1S
jTpIF9GKUOQ6J/ZdmTf9J1U7jzJOxHGKsu7M1iMZFIhkdjWoMlbrziXaSrU3rjYYZ06fdI8h0NpW
Zv107lEutnfrTu4nTfTvfORv87V4OlGxo/RjZSek3VyeiJ+COv2+iHGhEhg1N0J9BGUFwk+reV8q
XeDQInMQ4QHxUHyV3utc/tU3A3LUIEfTXUJC/Te3yfeb2Msnonai0XbOCol71oCVIGFhqh48rTeu
EKpRCZW0+Z7yJTxTZdlTvoZQt5znHVKh5zCPtAtrEjkgrCdOI6lK72Tyv5UdmqTnssNyc7BxUi2k
v/lOeGkx5ijY1DbzUraTJmu3CqnKPT5q9o554kDRYkKJgVmVILQ/VLuwN2fYK/kJTctw7BPH+iQs
lh1ZC+2qCbV2Z3h9fnSwwR9HN1OHqBBgjXEY/6hs+Eeox3X1XNx3zfNzd/m1+t/Ljz6BBDVJFHfr
TPCf/7tMnhoUFy/d23/16odosv9x/YVBf/U/JOQwC92q52a6e0bm8+cFoudy+Zf/r3/5v57X3/Iw
Vc//53+eSsXRid+G2/x1Y9SSE/33w9bF87evxS9+4gfs4UDn86j/gDrsdY6ygTqWWE//Z7+GRRst
lLqOZJMSCA6G/x6xQEHILMT8gfUDHxMBp/9oxAIZebX2gnMssxX51w5z4NKJ8vqb2KAXKaMcUd3o
JF2zS3sZfc9WUTtedHlJOQN0a9rJz/mifNdc9ChbterhaTf0dtmikldpYiCBrLLsMUEq8g3gzrW2
BDQZN2FIkBUBExqtITlJh1+ihZ7CfTkiopWavEDYKIt91OQzUHZr4IKYtHnk7N/0Hv57TACUsDkG
oVG6Hw4vWe3bj0Xmpw9pX8iHEAlgj1FVc+9Ld1gyiVDbX+S5Gh6oUU+utF5NHd3dSXShGqNz9mzb
YbyFgQ+3BhK5BsXL1HzqOMuRP4SNnKpoW0VXMbnSVeA6eMVUT3P1ttGKYjyglCdhz8CmvEPMNBUc
/LOShCBbVUwW0yA/R0n1PUPbly5T0I7PEKS7hrXDi5Lr4LUor1iDRYQPn5O0eYkOtvxoxsZVZmPm
2GnEUBWBDOW090yFeqhWXbQXcYmW0etqQWurYD/UBdmVGyL2eidoR10/Yeco8NVA8H6xMz3CBcAS
7jN5GnAeRKWZ2saMvcwMjKhIuy1/ioPLwhYTRBw4nSA2suG+Tz0sCa2tX5s6EClvboIZyEo/lfhU
+W5TxW3o4YHgbfsuaYvpi+eFuX8wdGGNm5BEEw67fjHskIXi6B0RMV+nChQDyZyL6swkO8fCmZOp
j1a4WHXEMJifw3Hwp4DuHEwYpZvXRwX78ZSVvTzoTKP1fiKS9CVH1/w9iWHfTjPSCyOQheY8c7uA
hvVZo4PYqpCeBRQPnDHXagRw+Cr/1kxtpe0dHeXCzhqh5jdVGgFxN4mF6S91iECipVg2t4ifjBZ9
F354phAvfNDNuX4hRx9AiWSBTgsk8sAHIuTy+wwXabbFK57TwWlW9alZfB4jDKh1IMIN+8e6hPyj
1fRv18hX6+pv19z/D1dTl13t7xfTXduVb1wDyw/8uZYKjxJJBls0+T9q+f61rgrjD5fzJ0Y0dLmM
wAu6++PoavuY52z6LjwOuwvw/JNpwP3DBo3mr4is59BLP80/ObouJ9OfZjGgY3pJl+sv8aFYG95s
3zhfBN2ZqYGeRhfn7tx+qiKnPWjGbBNbMvmnxMjRZAJpH8j1cg9mM+Xkf7nglJDRxNDaZahOMJPp
40+38BfDNjvH2xeGiJhUfpvvNW6ANy+M76GWDpmFb3qs6vOiQ2u9IeaMFyqbEL0UWT6/v+Bf78QC
pBsMprbBYd56M+pZOtRpO2aIoqtQESTgNUsNSffh91d5M1ACRSAL0Bd1m+cK17feHncUI5lXgVsn
ptIvxnA2u01Wk39ItKB4LISIHiNVi5uKBNn35u43WyjXdsBuQSpMKlh4p2/eYeiZdV8i0NmZsyO/
cKTNTm1RgWpaNlhsk5nFAWxr2PtOmtOS7hXdEisoDrmlO1eZ2zrX8Lje59/fEGO56s9P4PKqKAUj
gHoxhFIq8Hpjdysr8s0woo53NCl94KM51jgbUatoBcugP8d36ThcJ7Ui0HVyiQXFqnJ0nF7/KAvJ
A2j4t5rK2S2JZs6bd56K9fz5l5fn0A7u801BIfnmA8Ov4M1RU4Rb4kI8RMW+iYXZar7iPRuPLjb4
jxaZ+lCiSakfDCOFi2ns+AAcUZI/G3XvnJfffi24WzZHAjL28ap5Ym3Z+elA4swOs3TbkAGRenwR
0zhXu4qDws6tdO0TzO/0jvHsbW/P8tQQB8AixPwlOIe8eWqEW5NFQHTJjrS1bD+PyiW4rmz0+4ZB
All0ws5UDMNLzUewwdLYXZH1LXeAJxXdtLH2qFNv9c6n8gY0WF4TjzIzoVgO4jTyvX5mRjb/WmRO
sgvx9942Hahto3P4I3ZhPBYJYcJuk/vv3Pq3C4QJmsiXFkkq/TnoU948CUIhdkKOnu5Kl/MxivH+
gGu4fOd+/+Iq1rLuGWCdOg0RywPw0wdcODBtCYPVDsiFG+p0qYPmmVDX33/t/nIHOdO61JyRKERj
I5/wm8skLBPYeZytdKbsshSxdVY44RJFpbrwMCtgGIJfnZvfX3UtAXj1beKy7He8NQsUlfDv15ft
LMgqWAULN9qshUfiHrQXyxjjYl9OdbzPBwMTF/p3Wydmppnouy/KvCV9E+d1QE5UU2419sZ+Y/hN
dy+1Oo4PJYhI4E3wUkFriwEzFSG6dzRRuPXGJSHpjlzN6IJHybxOh9S4rW2ztUngAM3d1FPYXkSz
CZqaKntCP5Xr4WXsheXCzRvi0OqpKK+4jba96ft43HWFWe2RJqAKbkaB5D3yW4VWKza6D0CzzpWu
5fiL+1iUJ54T2hRHNMSkPFixWQcykURlCOVm9y3hvViejToS22JQVX9GuoVT3I59ER2JLsm8A12X
yO7l3GdfOtueGebNKfsw+iIJA09qWr8lIMdIQOo6EyGRNrjfNEiyZkuGKAoVVZ+1lR/eD0lYf6Cd
ww0I3SneK2f51ZPEckQKH98OciPewBRZm84i5HSI+DfXqBLIwgNoirNzapVvzRnFTZx571Wq/2XT
WJ4jQAFAfH4XlPrr54j8iUihG7W3aE+d3Yw8aVcXVYWlDJP175/ZX7w/ZgIuZhr8h73y9aVaIqoZ
nXwuxbfi3JgaSj/jGPUQmX8nnnNMLY6WvbNX/+qi1IrTbsJaTzf525saRT3abImwq8SNL0FmQxQ/
BBuFzVZ3mU8cCNXd79/oL+4p7Z8WgyCTIC1QbxbV0iIXO5os3miSWHv8xmTkJl6xJyDzvTKyv+xi
ZMQLSqa4EldkEHpzTwmeLQ1V2luOXvmWXas504sk2aW6P18aeT4ef//W3mJp0EL4ddFDs4VbzNUr
uvDTqkqga000AcKv3OkYcHLPf/HmIfuGsyd5UDIXnyyvUMNBLxsDAKCp5zs9pFjwoEvaYIO58sqD
M0iksHy/9JsaT128tYp2OiN/HzvA71/uLz4J8jNB1kBcuEti2SN+erU4EapBI71kW9SFf6FIrQ/q
KtQDp2rfw7R/dSnmUVruDRAWaiFfX6rve6qbisgl15F6h8HTkjN8XiDBrMrvfAi/eKbxfyzfWJci
QPOthX2KResRL7Cku9vhhZpDogTZ6cnvb4nYIt89PUdV079z1V+8QVKfcM2TKwLarL+5l6VPyUSs
UValXFmQ0WlBiomWAMpoFIfff2x/fao5QeBn9qhaMuiUfgNRxePs4pgkx49IYGubkvO4q2fVENlN
zDHRrdk72OtfRwWTDhzUBY5hs50upe6vHpPYlLlPrM+2JEN+T6Ryd+Gzw77zMP7qXVEsAQS0rO7O
WkHx08NI6KtW+VZLoBbp7RQHJOpg5rG6AhkuA6hH753r8St53a+HBNYWLHx0lC6VVW9rgjPp+5zD
iAnpnF5bSP+x6ALs7L2/R4zjF5sC2CbctlNcndqxniMIqw4HK72tEwynR5Q90Wg+oaueQzLj6Dj5
AxW4abGdNBibYMjIsivbkTECsWZ4lFHaf2Bqx0YYTlX2RPr4dIgTc3hB2VxeR6rLBFoBxc6N3XhQ
+3Jgb920nh0RS4y48GqEdPsypjpji+Za+U1ZNX60Kew2+1yn40ici74Ym1O9Uc9xSdrhpq8ifDmD
KajDKRm/Aj8s3SWINK3POaTpT1ZTjeTVO0b+2CJHhh0x5YuM2/AKkTGKqL6fQxC9pkNolKCPxZ1d
u0Sheq0B/WfrY/nNLq0uPPluZi83MZxubC1xgYkoUaMXbund3EwEx15ZWjNm2DuVu/RPzHBPWpe4
5ybZ2nJDHe34LLra5bwfOflXp+rqfDeqSjxwWOg/ZpI2g0BmJGVfqMwEhcXgM34Le/A0tGEeIQS1
A562IZy6+xj3blGhHjM5x424P7K9TOqWYOOYGN4Dlnmb0Wk0O2IktYYFaWyy/AkSQburJL1S9GSF
vBDshdxC1UyOtScNmD9hJLSfchI5XzAID7wvmUQK9GyI7rIpC6tA1EN13Tha9YHRDSsEkYoog4iE
R7TU5rWYN3WuUceAGp+EgQQN3YixxOi5L1AruAS6EQ2zYxa0ZWbziB5WOV73mJU52WGxchBck6Bf
nDpRLIHAs+ff+WZR+wdsv8O5bmQokXOD1C5Ux37LbU1aun2TtAjP+QRHI2D6JHh0IlwNyXKkucPy
2fIP3crAskZLgbpSXolSztca9yElQq/aJqX0vEuCAsozzS7i76IUvoSlNcOzuRucaSdTSPvEJL8u
6MlDu0VKIx64kE6fRduUH4axmO94romy/b/snUlz3EaWx7/L3NGBfblWoRZSJCVKpEzpgrAkG/uS
QGL99PMD5elhoWoKwT7PoR0O262sTGS+fPnefwmiqvtLlLXXHpBU59fqOZccUKlAfLTr2Ml214Pl
HAzPDjlaJthB4bRnLoNljBpbpsFQhpOnWgdR2KXPFazft7bS70g78g1qpD0Gwj3Yicy8uT76+auW
ZG4GaFLzVT2etsBG3sZOGkpC6Dlg/gqpU6QA80n4CIhOvjtqdOSlVe1bswpJUICeV3BvPnqQTD7q
fHCfMnp/hxLluJJpnl9VHGebZy1ZCpmYtbiqpAKAXkHC0xfuLKRoaukntKA8YMNe9rgy/wt3B2nX
PHlPA7iyTDG8tDRa05F4Uuh2fzOUMOogYBV3dHTMDyMk6z8xfyl81IAQIapjZccDpNyOLnKbwkaN
yWlHAtUs8X39h50nCaZFMXR+/mJBYc+9prffJc7sHtVPYAxqXco7TDjQOzdsauMlXOUNkprFV0V2
/cpmPK/yaIjrGAxKzKJVvrzkpqRSYyvqZ83ZLnxAIlnfUwasbooWDUQ7sNv9hGsD1OnU+eRAjL7J
prbJN4EaN9/B9eQv11cB6uzyeFAwdmavMVJXasDL97mGRotidEZIBtG1t2aUTRj+oIhMNIVXF4NC
BU5yqJ22fQjhqdKqqdg+aFWqxm3IHv6Fg9EcLKYC7cVUU9nTWZRyqCbLVHeiJr8EjIRQ9w1PZmId
6oPDbVi5XuvXmsgQ1AwN6ytcU/Wo29BguH9FB8UDhgHWNVGIlWRQZuWmTTSuUQS3oWb3o2X/EVlh
YUMaGjUoHinCYhymNn7IdB0HhE7XyhCeSIoONWUz+2dVDAQZ1EP74Qbiem1jLVGDdXXr0oAQJpFi
r8w+vNH4Di9GZYBVMXCNbvxa5O7If0zz+yesAjPb5fBG3NtsHDLutVhxtWbYOgOCwSY0HQdnFqNq
nu0JVcu9NhniY0vcNbaQobRwbyajOvnxYNdPjUMpYdfqmDQfexeJEl9a6j16uHbxqSOmSNQLkKTf
lpGafRVtaIAUpil0kENBwSuC5QXNWHFNA1FjibXAMI65tTVaIT8NyFX/SmAOKwfuxSz/C0UeVT7F
E7C258mLLP1IMw7jppDmpYonReW0t1zczc0EV+JhgEjQ3Qn4+BhNoMma+mM2lOZN0ktRH8ZIpvHe
QZtFe9RTF4H6yDSE39auOqvnunUMaqwS1bbMGmxrOoHcLDDS/gnFdsulfkHDga8Z2sIfW5y/+PkV
NAWwOJjs1Iba/IyCoKcLP4Y/ke83kYoEvfGDpBehSM8rZhEzU6leENnkokTavPnGe7KleJUAPd5G
ZSwQwR77WG7spu+o1eUplQJPYhkbQ+kyd72I5FPT2HPoH8bsIMfSbXZ9kTtPpeidym8gN+8rvCyQ
9XWMdgatBJgiQhVq1f1UsE1hsqVg1SI6YR+TMQbSiwZwPmIOJiN6jbpsvpI1NEijJl6IJwjItVnR
gvrnvoZ/9YzenpIjX9BDEGmUrvqrR6YyAt2FwucWawK93cZ2mqGv0tZZfRBZZAG4r8EEq3Ho6nce
BgX9xsGX4FgMZtQiejfqqOGajX2oAonovpz6DruiSQ7V3dAE6jOqOWxAKuTKD7tHBHZTvDpg4XVj
IdBpptFLaA39ETVpN9zFgTfAstYy42UqRvsbyPlR2cg2gKGtpzQT8AiBoYqzTxyr86tVmaWBVcSL
wrEYvvdAwqnJDNnwMimTLrahx07b4BJZHkQ9o8+n0H1RUOvEDa1JaTKrnilaktVGfW4biagIxB1x
O0xm8pflNMpj2KgdRfos7n5odgTGu3cy9VsqPOUJcoIDRkpplcdcGj3q2JRpvnDUAwmftMu+pYlr
v3S61z5ZWpL+3Xd2d4+sUQLusKkQk8vNZnrWvSr8kUm0e7EMaBFoTVJpAoCsI0RSOWczBb3oy2yX
CTQJN1TgxLjlYS0RJLKHATVBINnWpgcl7G3mRtMOoRPgdnqAajzHMtMgGjf07kUMRPpQkPZ/7/Io
dbZZKsZbF4IaxwJrbP0GmaMOESxZpHSiQE/+bHDCgi8EF3T44GSO2e0nXpafgkH0LwMeQ+ZGtwv3
OW1D67YRAiAm/LMBNYxoCu+1LkhAVaaONm5F1ruZj0OgbiKljkQyfZnRsI5cLHW07cteL27CbFDj
m6p18CVBJjB+yItaACWVvAC3BkQkbVfb4ZT7yNUGoMDK8qsWRYgExJ4ZTztd75pfhoJ2hw8sX/mI
ajSkRZ7+bbeFTI7pAVpDCV2oIcXoTSqeuzE4lfXBmyhwbmPdjL6qgY40vDfVhbcth2pEdlcthd+r
Ke0rNHfS9KODTrTtu54cxsPkeeHfxihS+9iXrfIHX7oW9AVggLAEPWm2FWZYMEBdidMNuFTvpeWN
sKnErG5Nj5/SQJYj/rfz0tZ+RnuaOytsy+xXrE1gQA3FSf+Q6OU+ClTwIl9riwLeewyVtsLx1to0
LeYDWzQvYTKqplTqXY/qH50utxx+hOjGdhudvPkl0MT0o46UoDtGSDa5G9kZaeHzMdu7AeQ8PSYH
tMJGlsro7AL6DD02SYh+yTk7a8tWe8khn9XHqDBs1AL1HHBpEsS9uVVQiqYCnNM8+F0h/P9m+3/R
BHyTLZ3JkHzMF3St+T//3Wunbe4CKgS0w0n2qBy4/9Nrn5s1//TWUfEzKATOJZoZrga459+YJQ3c
E7Uik6LDzO16Jz3rFcf45olj0LyZXUB543gOhZplQZU0MU7yBNtbTXHZ7XRh0ETHN0Q1fG8YtU+I
kirypuvcTtwrxVzYSNsBpicmEtjWKRWcIc6jUf1dKQFvWlWpgge6ER0peN7OiTiNwNloZ05Kiiqw
frqNhElohF2l+oHnpthEpHkK7wntwC9K0XVfuQoiC5W8MiF5qvXC9E1qjS1XgFAfpVSil2KaLFzH
InfmKgP5GzYI1lfcYVi+p0dNq63sAxyzCNZqUw/fcpyYal8faiTKUs/BVDIWotbo4yp2tpNSK9s9
XRLr1sKlJzjkAhbblm7HNNFdr2cjjLHR0p1HqAPCa2VxOlcmYuPJQ7T/wyCp2eIUaCT8/ZCgTB+H
KLtuZCjAFbkIoB2xKtDMjQltRbl1ykBP/bSPjC/ElKrclmM6wc926ts3O+7T72/4Fgm8fC+8IoC5
+/C3UwEL8JA8faZkgQYeNbHRNAm8CvpIiz3CJujzvD/SRbMfUT7z/MCC5yL1yHlQG1UiDZfFuLlo
6E8d+YOLtd7a6YsBz1kbx1kKgZTpTJgQ8+vyTZ1Oy6oQiTwP5V2UUR40xR6olvQgk6NB3upY1q28
1BZ1wXk8dJ2pdpIY8mIyFjX8PlA73suU/3LUofYtKJJvAQUKP5dl81OjTL5SXV28jhmPQ0ShGuMK
zjaE19P5tVWTurpnun4WMrVUCftbs+yTbRAH2crUFo/j30MRRvRZuXNmNp0O1aCxas/NYF8ZsVPE
rKBE3K+azJX3/tkwhB8Ujvir7oAveJUtevPF4l6WyRTGjh8quEyGyETuEVRwVkbRXxEUb+IQsqP0
ehENxICA4dghp9NJ+8Hs44nbSAZB03k7e7CUwdfC3hhvUZ6OxTOmJqr1LTMhIh4K7OL+Bn2nVztU
+Us3wKeotgDOZcBEiEJROgwfhx5FIswGejP4lqCugMa1XmKji+FFpaPNoefovuHGHhZH1HuUvzxs
TvN7LzSU7tjyZPjD5AE67ibZsoFSgiRyEwWtqWaDlSjmd5O0WszN3H7Kv0WaCTJxG3nTmEMgBYcB
MLOAtrU3FCP70hsKMUJ2CAT5SaZX3oHSWmA+FqRrSGf2jq3yQEXAIkfkuwvrD0CQETkCQtQqOB0h
ZtC5FqLTPAJmRf/IGpGRVwZrG6ZoYB4VtAfDfYG6XLnVcOTKH7SJlwC16TbhpUKa7AQf2nLI2Yl5
nqq7UNVkAmMyrjIKhhisBHc5VKB4Z2H9kT0EvVrZzzZ1hm4LwiaxfkC+K7KdgNMqDpHL+/GDWhbB
C3oJSuN7EwYJL7R83Z8TStePVorA2rRphBbLTxN6UcnX3IuS+pFEq+2eQBRUydGlyxzfT2lRdZsm
K/Js9rXq0XbxE4va095sgrE9yqnqBGZdQ5J+DePRTD4L6rxVuDXqKH6Y2kLRP0ywTccfqGfRNsYe
U3gfO9hxo8/ru472jOiWSC3QJvQnEAU/Rt5G9z1dxH6DAa9FqqUkTfULU9MUWelEhm57hH7sIXKK
AKltIRRRK8qz0mae84zRKeaJcdy62b6MJ8+EAASV5rmJ2tL80uHYPHwFihIWuyZ0B6xM86yjcuyi
h/oxE1MRzlouIgteeP0Z9q3mmKiG4tOlFd/5FvgiHiPZOxo2P7yS9T/1sHUUeaiQCxA/Qzdz+n6L
bCJ028L1Yux2Q6NTcK+IqVE68Ei/kNkiF+MqfRr6CBh0xYfMCFyIKnXbjMfUwQ7vFo0e54Atq8F7
DwnHFi2xWQdG8nHdQ9O1LlmkohhoRvK7YcEWKF3uRY0wzREJivLbqLMn/alNe5oa0isGH+FtVBIy
lF2DXZy2eC8n/VjJrdPzqL11JZzMXYbUrbczIXz1FKtcbEHGILxD+zdzd4NhxXBKmaq3kzQHsBPr
zRrLNqcykQ0aUD1TggKeWovCQeTnuoH32FCM8FvQP+cZVkTROG7sivrxnWEKFM1USL7jMdIrZGFl
rBfIdAvve1w6YbWH7emEPv4xCSgJETv2jZ3zrt84UzsLPGiWgQg6sjuzPolb3Otp54UfO4nSyRPq
mrpypC6pIgiZqsVD01lORTyqyhSX0CB8Mjvmi9KvwuXics+g4aG1iZFP9yPtkkyhs+ihIwjO2ubj
8sszh3Fmra0oBrf9MCgJ5tr5gPiNd0RVMiMCmaC7gMO2na2HaN0aOmXh1m8LxJT3mUtzgo7OVOXm
Ie6LQAtX+vza4g4AVGC+gkcsmoY4aS1JHoQQiUprgDH7kMBd5dGaBuZDjT5cumsrx6u+DrnSTze8
JKv4gACx/l1yTLy7ohSdvBOppWpUzwfV3WqSBh1u3lgjP19PdxZXrwnsiySWa5FWtEmHc4HFLIog
jOI6iXB0KcyPlCByH2A6hdlJU1auXm1R+Hwdy6A0/XrRk4QvLiuyyYrAgP6+WndgD7IpR0CWRoCp
l9bX0fLizxWmI/wzPXwIXEXdlbAC4TlG1UqLYJHfzD+E5sD8iKBLCNBuMWlPYH0sZ7sf3Rwd+8hV
E/4wiYf4GQTgRe7cOjDtle1wvhtIAzRLtUjlALctO7oJ9DVTMc3e19DA9GVBdKXEl+6uf87zUUgS
4VGYpFQWb5RFJkV/DRJphxdW2XfmLqzC5NB52CO8exTwZawcOQc56RJZIEryniyPUeqLpPpYN6Z+
0yuN8/P6KIt+Af42/OE81SiRszkZ7zS3MRq9R/Mgg+shMmdnecLcWlWm7b3S44aYVf8jhZb/66D/
//b+rzmr/r+B7psan8ATw5f5v//99iZF/ZeLXxW1bh35ecwK6Pj9JhDB0P0XhrCwK3gp0eAC8v7v
17j1L92epfNh98xbH5HQf7/GFShEYLE14PEOFDOS13dB3U+DmAU5F2I24wM3AmpseovAYihzThvi
TSYsCcFkiqSsD21bmOVtOFmJXAlk58Ohxu/SU3J10FTgnU43ZqWA0ppLlZT4mtH6NWQpQoiYXsT4
r4amV08rB+H0UM/TQ/DAJGzy/HNNa17Ht88/FRtJFDwFIkOKWnyWnP8nEdvJ4c33vvDwPR0FhB8L
B+oYopeOLqv6qt3/5snSTZMHebhoNnRGOn+UWDoihSNXAtRp6P1nFANpRo41dLNlNw4p1gqweo5J
YZF4u4DH9aYuhux7ONClRcxDeXjvrLgl0UwHgA54h514unaZNjmWN7gzpMAzMdfph32UwTV+/yj4
HTlUnDgj1hLTp7VuDHYsgDJmRhi9xlgSIqQ6+ddHOV87WoawJmYZAvbBsq9eCxQbpePB4gVx6vBq
Aqi+SWuLok7pjWWz4WqJnq6PebrX5+9laTMgGpwiBxY+4On6eYUhENvEK7gUhX6rKgKnrSZNcBFy
7ZXpXRiKEMOBgjIwd8oXhRcdfG5JgYOhsq56tQegI0RxFcuKbKXIc2ElYeDQD4YLAlD6Fcv8Zq9b
FcV7cDVgdeImuWnjxD7axIk7szS8j31droEiz8/WzPj593jLqwyZxankfQncodCm6phrQaXAc7Tj
47u/1iyHTItdn3POZcoZ5O40xiX1Ki8TEf50yZSQa8Tt9J3KoVgZ7NIiWg7pjMoFMOMZF1tDQL5s
ktcGFKW5tqv1h8i2eX2b6EHYg2v+vpphj0GTvRCgLu0PJLkc6AEODCp7cZQ7s8UUM9bFBnsIc4MQ
nr6Lpe5gMQpM7P3rSGvMmGGlGmD6xYWiKSDooWYKpM9BmUn4CPgkIffnYSC/csDm4P2/FZzXA4ar
y/8OtThgHSTPusHXCSPs8mMUOdAP0lF8Jesy72CTiq+1275cn92l3fh2yLOFjBVs7TUWMkIE1KwD
ax/TAVw5zhdHAXuBQDd1MGu5FwG6RvWkRHiXYyz2KS2rBOOVwngXp+Kf5WOzc7jA/gKrON2EAVI+
YGigA5QA+mgul/Y+RjVz5W68tNWBogNnUoEWeUsqHYJrcR0LdBdgcCAZijBzeptR6PkbX+ToySNe
yZXDdWmzs3SEQ4p7JMGLeeGWmdUxUt0bSWJ2yLr2G+SVH7xgnd37N4OD6RSvIUKuPqu4v00uaJpE
YW8RMqJAcbZ9ji4brtty5UAt3n7zd7IJ7Ca1UDQPuEhIE98OEylINMMvrsG4YOjcFPh7WlOU7Kqq
Cg90eVE2x4M5oOl/MCzZKxsasi0gYnONKne+LUEDIWSPqN5Ma3Dnf/8m9HtxrlIW5JbRCkk1H8ft
qLmJ8AdtVr7gAof2e8qzm5QKDRMu9DL1GChlIeWDPlAUR+mtCgWEskllPJVdfR/aynBbN1W5q9NS
2xizP+mAo/aWbyA16d3Q/BcrqdB5pMGrCqsqEu6Z5HRGrBjJj5RuEJtKdenZ95CQ0ZeRFMPo84Y6
sJ+6sz83raTM8t49xsjQHbB49GB0LdOjkcJT3mrcFINRutu6hMw9GW2xcj9cnN+bURZbbOwgFIaC
oN1HGh60ISYRvQgUOI4IUHvfygSF8/9gXnxgFg4hD3X52nadHjg4j1RsAN16q3gDYvp0yVdW7zz4
sHpII8CGATxIAeF0x2JOgtSvI1GVDz37M2JLYkf/PjmobZb8kBig7K/P6tI6smVtsma0XM4iQpCi
q5ZZ3Eh20psY+wrEpfVARejVzZt7vRs9CWOSLHBlnmvjLuZpA9sX6M4KkAFF/SHpy/KmitrpPmmV
+kNLewyLpERbCX+XFnfONmEjzIaly0buUKFnnKFpt0EN0nqRSju0O93rkkOPVSG4aIAJf1xf3vPI
7s0vX6SGKELxal5EdrhNPejxENMvPC19m5aqb+SU0GkTvz/tJJUmg7ENa+aoz2qlb2NdilNU2tsm
EoR9m6EaM7X7QVrvT6b/KQORCOpzdeB0lGJsytJEp2qjOBUayKmZb9LEeVQpYGKko67szvP4fTra
vIvexO8+1O1msIlWKnQ0bQv+L7W3gV5P48rOcPmDThMzz0H7kpoo5ULqF/O/fzMQ5xid7AjlwqxT
m1s0SvFqx/Trtsyx46wcu3saegUt6Bw6d//+o+AhI0tPD5Irme5ikk46uFMquf1BEXhfMmHpHylo
YrKuW+IGvCLepFUUWCszvrAzUXzhoTxzydk3i7yQN4ktDa0nFUUUelMZYN8qWIhos+LGdv0QXDjr
3utbWSORp7U9/5Q3i+tWzdigjUlChWjjBygX7U1uSOs2Nj39KAMH481MNO3Ksl74pL872iQirgXV
93RUVDb1SUpGNVpaApssprkFQL65xS+mfRhMKJ80iBoAYwi3X5/w2badL12bmiZyKxp34OKLYh1W
VEIQUcLErTa6ilQKtZhuhTZ09gUZhesVrx4aNWSqi9hSw7NHVG5W24yBZ2yaFsssnrjZ0aic4u79
MyK6kH7OShYwf08XMzVjM7YqWYENKQZgX60yfe9mXe+VrXJxTiakMhD9ngVv6HQc7AAQzlZb+Aoa
HmXAB80PatbmN2Jom5XYcmmoGc4DV26+aJ3FUOgGFWWZg2GzRNhsKHsofjWN36JSHVeSw0vbgVyI
I0BLAJj+IrjQY43iQa+qTW2qMWbO5LqYt4nduz/RfM1wNbJ4UPMWz1iEbSMsiujgZ9aEYo+N/wpI
SPf9H4iEeq7nMQY4jcUooxZWetIEyNVZGF1WBCoaN27yGIhw+nZ9Qhc+0CyPgq031wx3zSJCQUPG
5gkzjA3Q1QDFBgn52ujQNdbepwhA8o606NuRFqGigLMeTGNSAe3qvrpOYaDQHlQr+22+GU+uGAah
PDnHP+IuteTTrQ3jTQBxUkrQq6V6B51MfMmNvrzxQsucNmVPJ/z6+i3ATb+nxetLBzBigm5aPsMm
BB+yHjVggFceCyi0yIcQlG4xM9IznPmCCHQzbecxtrwDdiH638qo3DYWzK7I6NPP13/OhVNg8CEB
x80CIdTuT+ePgGfeugE7x/GQGVYqJdlRIvjr/YMA19Nf9dzZN4s9Ywsku5vKKkHK13q8HfvElj5K
k9Vah+/S10T2hVqO7hE/Xm3p39xpgZkWqjGyOQuE87bYD+CN1Ct7zeqOhVTGlVN3ae1cmJToCJn2
LFx5unbtLG2FP0i1caQVfEi7UdxURFH//YuHOAhiNjb3lr18uQF9ro0xJCImTV7flW0EP9Ay4pVy
7IW5sGw8ooiIfKjlyqVFqWAcEs15qhM9ZD0sCA3OzntLRTSaVCoQhA3eNqBJT1fMnToFzTH2fhob
+X0+DjDE8MBaibnnlY55GBpRgIooLMOtPR0mt6fSUlGq2yRtEN8po2vsYd3cYtDogcXEJre3PleK
GuwwKwFelNa3NrajK/fLWX7Fj4DSCxkZ/DIcuMXlPAkV58kQVyHUXnVtJ4eoKT6Z+NV0dzDcemOL
4lkW39Qd4ggrG/PCMaBvS9NPh+RLmjXH8DfHQCkj1LtzD8JjnhgpWrv26PdVDMAkNLdtE/DXd+9R
Lh+dGjT2Cyz64tZudWfIJ5UoYmLPi2aqUe+dHL7E9VHOrx6NT0qFjB1EY335HKDmHA61w2e1ozjc
Zljw3IzF5NyYgRetbKHzFWQod1ak4P2BAONioxIrbbW2WMEytVBpH8sMTx51irRnrzGsX1EPAm9l
dvMand5E9Gfh71NpnPvutGNPPlqUCmsIhVFi4IvSh+kJ66tAKviHQM7E17RC/0EZZPhQRQaGUZDs
v19f3PPtilAtiQEvHTJJotrp8Hkh1LDrUWBHXTdESdT5ldXOd6ugQIWaH1A8cy2rPA8584hU0emm
UWU1Fqe06eMk1jWBkbKi82gVbXvkqKxpmZw9OFBPQYacG479yd2zSPP0RHL/lRJl+UTBHsZFCONF
gHVEmbIKzE8i7ZCwT92ImpGTZc3aHXFhz1rgbHjCmvTveNWdLmuNgn5aOF25UTJEDK0wHZGwQl73
qWxqI1k5hhcCH60SnsoOBNc5+i0ma+hKavZS5eDbzSfiYvqkBXgvdWadab7ZRNaXFHWBHg1izF73
eoAuJ3SgRjxHtYm5x/UddWHl6ccCBkBpCfTI8tWgZ43EGRjadSpwAKN+Ln/Amlb8Qh0wVRiD9L5x
vyLQE737KmMRaKNTOQMYQNfvdMnV3EOBoGInW6OZlVsZBsZ08ICsNyvLfenb8vAC7ABe2oJSfDpQ
XhQJXmZFuUHuMXjuxgTk4ah5cM5js3UO11fz0mAeZSsqkGCZUQQ8HUwimxUpMi03E5X12wrk/0Nf
OIrf2WX/dH2oC8EPggbD0FBEwWrZ5dPQfR+xQyMnTJzgVyI1II/S6Q4psL0jDc3oj+vjXZgaNXrg
LRYVAReowOnUAEbHeQstA59TB1Q4htbbug7pqPP/ef8nc2k5cyUyNarFi70R23kVNjIpkVEwAUWb
Q9sGtP0K40bTkfj3r0/sQkxFZZGJEeVQqn5tT7y5h5OhsLOwRYUU0R0AzGXUJJjE0fjbYr+j/5Jj
3akHwV2zoqV2aVzKjQwJvRkwyWKvtLLXMigFjNsXVHCGNjYf9JFGY42e3HNfmuWd20XKSnJ34TMC
UCAFcEi++JvFcegcfE2kEhLqJFWCAMrNpkrRlnWcZk016sIOdYlzFgggqsagn053zGT0LSLnOboK
zTQh4Dbph9Hu3GMLGRY3BGS5r3/IS1PjWT23T2Z+hLuYGvzYUAwuANKyMe0baMu6n4dW+XlCZWxl
h847cJEGuGRR9BoccFtckKdTM21g4uEYYKSEj+GDWVM+Skwr2l+f0MVRuHfhLtANRJ7odBQ1r7BJ
sogmIsnETgSq+wGh9/7dtTDwnch7kYLCmIHxcTpKE9F6s0dU9EVmDc4WZFs2HmGDK7CgUSgQKyHy
0q6gQjW/Y0gqwF+eDqeqk123MXFLkfJLJ6fHHIoO2GqyF0ckYuVDXRptdhsFQkWZmHfd6WhVgSu9
UXG4a0xqb4u4NuBWhc6NOgzVB4jw7crsLnwyIjKVaPTgGdNaRMnU0at+AH226bsKS4EpmiUZw1KD
/n19b1zY7LPkPIUxarQmPKzTiQ2VqUUy5hwPXYejWQ52wHfS0gWyHgf1l+uDXVhFFpHWJJ12SIPL
wYJBQ34odOFywNAvfH6O+FnUphVsMLiEepZ1ZvT+6MiNTbWUnISUe3ltT6WbD4Dhgfp3KP1BdQL9
HOC01lrKzgzqAQkCrfevT/PSmpJUz4pL5lxnmpfhzU0QyUSpcgUfF6fJbnW6ibssh7SYmvpagX1t
pPlueDOSXQELAxWE8jWiDt0NoVpmu2JMseaOMeJsVyZ24arBk4e3/JybcKcsJpbL2oXhrRWQ4id5
mEZL+TTZgecLqxE7ZfDGW0fEwR/XV/PioPYcVjgOvJYWgyI+2msxri3YUs9yQkBBnvPRfo7sot6r
tjD2fROZK2NeeJ4R+Mmq8bgGtoAw9Mm6Nu5UNolRozNUCG0TRsWtVw3ZH2MQJT/L3Mi/W3hM+pai
1jeAptdcPc5z6bkrRAglowbguzz8SAg4g5HFxaZFdOOx1dHuzaI6/FMJRHs/uUqwawLR3CtVs3Lz
nUedebtyUsijKSgsr6NC4g+I+AbaXUgvfaSlEe4wY9Efr3/Q8yjAq9OhDgmsjDra8n5FtqqNY/Tt
NyTU0fdwijpYPZhFFHszGMrvEomAP6+PeL6g8zuXktrsNkNbdhHkIpkrEVaF5SaXMUY4Ii6sT147
IT5Q01bZW0ZhbfCYn8ltFUS9lVNzafTXLB4yKarg1vzv3xzSTinVGCExHttVFWW+gwZcS+2+jPqt
12extomLYOr9alCr9EixWPvr+uzPgwTCtGxkbklqDVRKT8e36UiQJhMk9CE1ULAx/kwRgjnokbvG
Y70wEiVSKkO0cl4L7Kcj8XbQvSnjliwCD8WjYnLhUOP1oMg9NqxjtLKw56cUmVSeEeSFfNMz85sm
UdJkkA3XiZ6JX1wg8JWTFHnAgAqcLMpDmI/iW4XeySEZDfPr9WU9PyyMTindJfl2NApii8m2tp22
UAw3IMeSD1plqxsrKfR3H8l5FBxlSHxnlvQiEeCEwED0ejLEXvFuk9F86NxBufkPpoJqL6cetCeU
4NOpNGD9FFBpLGQ/VZ8ApQdwzzG7X8OCXTj5s/I1pcrZf+SsnUT/1ELQt8XVTUUb1RNg6j0tx9HT
c4Zb15XKu1NSAGeoPtEng7JwhgjDh2ksxfyJFCUxdlmHUZNF3WuXh4P56foSXtqLIC8RmZ0Llq9K
CG8PeZ7EKu+tkTvf6ZsbNYE8QzEh9/Wxz26qplbhw0nrEapt9S1yomrlKFyIMaRxLClVJwDxS2ww
vp4d0A+S72CAAb0RVBQ/4UvlUMccnPpJR5wDi1AzFk8mtP96ZfLnVzQZFlwJmj1UwHGkOt0/pTJV
aH0jYaVNpfqNj4EIaaFzGLctXNEGqGOafg4hAv8HAYeBPZ2+HvkIneTTgWUcNyLseASMmmi2Cr/w
pnOn6EVz2nQld10cd04eohKgCnkAEMPJ7E6HwuW1yD1zRP6kR8BTc7PmoJVdsr++jZZFvX+GcYln
UHQJ2otnDX5FuRobRuwn9Cikl+FaHk7KDrNuZSvsRn2gn1jcpoaCNk4w7AXdzsegle/czmc/YxER
zErtJclt7Md1nW8Gy6kPJIb9AbcWw0+9aVfaBuavOQU/CzDj7voqLO6R19EB+IFYgVkMRnZxY9Zl
XMaJ08bo64TtrSWQX0T0s4PK3K21GS591rdDzef6zeVsI585WnkX+y3qtjtpZC4KHE258lkXge91
Qlhj8knJ5nj4LA6I0kWpFcWwPoO4dvpbvFjNYNuMVVrfGGPiqV+cSqKefn0VL0wNJD2nETIT2oTu
Iok1RlPUVumFCGtE4b0FvAm5Kwwyr49yYWq4Rs7uAbP4obNMlVvIIoFCgWnWYXHzDy2CWulRGrmj
H+GFNXCAnIqIf33QRcCZ15M3K8K2uIOjmLFUlSgDJ4ig2ccIZqhJQAO4alH2xHKl12pI9M7gbaUb
dT1kZEG3/frgZ+tKP5+9D1oBsD2xdnEl1510zJnnvbWEDI9qHYxbG+DryiiLiI6GIqBhnTSKNi1q
E0u4T4vASYeoprZFTyDsZiH/8mMiBm+HGomya0Zu67yooPXqU7gSzs+O30z/pPkMHu5VtmMR6ryk
VIM0yXGOUstI+6RbiBt8jaXUFXMDxqWRK92oS+NxLrjzyeWAqy/OYDSZmR5g67wdU7PbZP3k+vAL
M0T2ptq//u0uDEXt3qOED8CJc7iYWgWjq06B1GwDXh27QBS4LXMvE9JEvfIBFxnB/AFBQdBi538O
fkWLSJ6kttCGFrlHRPLwnQyK6oAjGk7fihN+lh09/qBvk22SD8Zdb1j9ykc8O5fz8LRGSOpA7rBT
TwObrngeOTAm62xS96BMEsdUHCC3gaoY5AeluvKqOz8VBhkWy8rmIV+cHYLfBtIqHNIgCQhrepaa
xzQrup2II7myqOezOhllaRuKZYynCBQbt3T0nW2Ig9g2G0DeaZH32HWGtRJnLg1HdXYGZ0OkYH6n
k7IKaqexixAZQUwtkn1l1iMmLZGF9TjKToU56sVulBki/9f36aXVRMmUMgCpP4XvxWpGlBrB8OsK
cnSl/S1KaWOWzTvhQHwkaLWAoqno0AHixJ/OLivHLMIwwdyOTOebh1SKTxejWqnAnU8FAoSKyA8Y
d9Q8l9dQ0nVB2Cde4us6XR/LjcudEsfazXsXjFHmGhEtUQpTy9JUg3NJhEZj4lemTmYG5XUfq83a
fjgPH1D8AVABhYMWemb7RKk+GA3hJr7SjeUGTUCut15LjkNAs/76hM6uuBnRRE6FpdjM/F9ecXU5
s2zjOPUFVLGfU9rmT5YVir1IrMFv3FK5DSmiruz3S/MDCWHQv52twpZYkhr9TnvWBEHjPBK0jIGy
N3rhbAYFs8fr87s0FCeKdj3vFeoiy6OVRV0M9YsODr5dH6uozLclwoXfTACG7z5MM3sPDBIV9bms
t9jn6iTisWrdFFnIqTx4TfZ3bdhr0IPz78V+oB0B7n++NpfxtjFwJTBhtrIBnfG5xTbWnxQzuoP3
2tyrUZXdY1mJKO/1VTw/XKejLuJEYI8llK0g9g2tm45dFctD2XT68foo57kITU0qaFybUNDpb54G
CguB5NkOPMaQssWSPG1x7HSGYpublf5Bi5IAYZE+MI5mJIM/rw99aYJcYrxs0Q+hBrKY4DA1laIM
A+8hG6kyu9XTu1Sqa5Wki6NQ1Ka7T7UXwtpigkkL4imwYox3um5voJIDhkxbq+ueb3neNARCpGko
gWC6czoKVgSoXUlMKFUcO9pD2VeNvp+SOs2PAvthuRIS5239prnINBgOQgpKDbyieE2eDteFhSkE
8rJ+MAlkeVIxPRZWnPlJPdeqvLbzVrbJhSNA1W82MKJuTnq8+FYR8qBK5/SJ7zpkG1Jq9KwcpXSP
ZPOYK4Mrv+ucpsl317fIhWUlHgO6YVQc3ZZKL1KZky/RJX7I5bO3imS6+W/OzmO5cSXbol+UETAJ
NwVAUt6VbE0QkkoFn/BAJr7+Lfbove6O7og3u4OrIgmkOWafvbJyoaTbkcz/t6H5f/NQCf4xxjwf
/2RV//RQI2WZIMqHKp3mOQdkj87BTVAfhD52xtFUXNSyK9v/ssv/zS8kjaOMxQWHH8XZi/N/x1Yy
2LYJcgWGtDRDE2pL2bO/ze7F7nbr939+mP9mJ9C4YptTKKad+88KqnkJ6AIUa5uiow+S1V69pNmj
P/+fD6ESTZ2DUbB/Toctu8/R881nXFG2HQplWWC7ov2/3KD/8tQon3CN0fejZnMWuv7fp6ZJ3mgu
Vh3e6WJ4bCi7p9Y0biegh/7bf/5B/3JAst6xeyP0YH/jPXV+qv+riqBGNZ7F1ZjCdZ77nKHMyi5L
KN3tlHbZaOF6mw9bWCRy64f6d7Ut2Lb9529AC/VfXh35E1JJAuSzEoQJ9//7JUjnaoY+6+FgPKtm
DlzsbuM0D2uzw91KfDygcezyce/Cvpn5yanCajtsLR/nL1p32XCISstu7V9765ris6zRYsjLrQl7
8VoEWIfNb5mpK1VdBGKdxB/VViILE1FamTj7jsNmrg7WllsZPu5GrQPQmZV2b3Wao2p0n1fdRwLM
TVFs5/8fi0b3YwiKdv5rz1a/ve0O9ud3Ywtu8M9QSxz3ncWU9qECCTlUcYUVYHu19FV5ZQWVX9Ec
q1bzDu9upkGulnysgqMjS7Ukxq7XDYtq9EfjrdUY3BIqt2jCV8o7jrz2maW0/kQTs08vNQkhkJGO
sSggzDyZNkjXRlSL4st3Orvqx6qdEzq3avtlG+EzLtnNVZalLU3yOqkMBOkXLd2xuh87T7gXTRRl
FAj5LZ33MTRmcffUxZM/8C5AYcHHO8xrpbFfbqwGT9CLsZjEdppbpFbxRMyvi4ON3TrDtG00RG1s
DLiqtCsy1zx1y26rP02vfKc8zVjSvA0T6eyaNmPXizv0sl12N5cReLthsaeSRGWd+Ko+ypJ3e8kt
hlrdXan9V+/3aFqjHOuIg56sYU4WfJmrx+nsQ9MCBhRL9Obh9z397vFnL5aEIpNafk0dNnUQc1TV
YKftiCyyLwrXmfWTX+IwSxaR7wvOtU1lAWqOG2dc9jcf8nz+UnqY84ojDgLb2lw2y7oUj0Gx9PBS
GZsJ5eO2BV2zxXOTb6ZKzl1ZYuzSnGnZY8DEPnmX6qP5dTd4TmIdtnq7eAwnN2++JTe2kyctuK18
SvdtrJyQjr/lLb86v7C8H2ff8SqnKD3BSEmKfA2qIinDdbSnxCywWuY0j7oNivbMRo6eq8y0aNZh
fIf7yeSeUh+hV1tVHaOXKAx3S7ME22/OytXBh3CR9f4wLCEyyJOYIjO5sVOp0YPmk8/uMuKxBtnv
ZxqV47GUMx9v/VgAdrDeQ2n2iZl1qfdxBUwtBvPRY9BpX21OL/cXqcYl/+VG2ayemW7VTepFGR6e
jEXgbxpacwZapCsNYIUwzxj4pxi/vzYC9cicdovPh4/bENwYg8fu61yFy36EycgJlCC7mworZZTI
zgW8hIbOa6wGacyHksB4gEhaBpuGOKitHYmIqoQarWt3dNo+Ss4t8MhKC5yOp/VgAXoUYbw7Nb2A
60UwyRkl9tou+x8PdkERplkxoQKK7c5YcCSQCJ0t2SZb7MaG5rSr7QOFpQDyyFR5pm7A9wpUqvj8
IEvGxznM608PZ32AHUFu7daTX/SYJzC1Y7KoivcZicwSc8B6y3dbmaooYuHkGEomZz3ENF1h9T/I
+a7uLK8ZL8e5KfrlNGpGg6dkJSkI/LR3/cy7gTrktwveRWWhiku4DqAc0gZn6D7G83z0EkcK0ddJ
uWxh71zubsvx9ZI1nlmWJ1VjNxgdJhUFm/0yZh25D9Fd6LnVuScpgls971pfg8zbJ+fQ57vcYmjo
i32YJoMtUBqJrRof2moww8WAnwdQBxuDRjykgb1s0Z+wdeh5HOfK+H/nvtyCa9uqJ+t3UDpT94zj
vTWg+kOshPCQQdLuj+NyJsfOSrSQbLpc12vL74Ps2ZAgL6/W3I3NCYtG37meQvyoEo4v6yuYWwyO
ysX0l2O2N6fNy2xMIjZwfbGfb/mtnznFfcTkwdFpovqevlpPv6cNosl7DkuvrQ+Um8B6xjS9u+Le
79eN4d3eHaR4d1xq39/8ptJ9n/1qoiywCBGd+Fq0HOyiXkyCDqFxT8itreZ6MirzUpgOC7iOKnKG
d3dxMCyMRdsO/Y3w6qh5cmDBDzc2N3D2MMhSmxvOu/59l7YpXnMVDRmwjTJsH6tahMHjPICaf0cL
NHTHqYPmlRZ2v5oTsaqZ41UrRKOHQbTZDxbG9viAbLVsjzovdfTFku1Yc5mN3OVx9B2l/kSZrHwG
C0eew6Hb19H9wdeU6nQsutFhVbNGLP3o4bBZvENjnv1fyuzDflWISjLaj71+U79meThb6kJukz8F
R8sbc21faBKFTCf7Flbj3xXuh/Wz1nJQGMPOtlxEAlRLOl/OqPUCsEMp7cNd3K11ahKckPJcAxUp
So9Zja44q1LHwh30lPgGJuJPsLSYC8ZdOExMyxa5M0efgwQY8BqUssXv1Mc1FxIsyrDdBwLSQVNA
mWIvuG1ykIYa/9BwBXRW0/cYbkvhbeBmsgLLINgAnOdID6blo0UXOsbMUJULR6Nd20mNDgSNpd0B
SPF0VyIrsvCCDV91TuP0NYPf9CdXfQVZVjZrTTW4t19tQcUscVmLbhIM+dh+Y1wePiHw4saOWqvQ
j77a9EXO/spuAL0VKuH0Gd5Dm8YvF+xaf0yIekCZddUfv/Tm9qLvtPvYb5v/yOBpPv/jWvjIQ3vU
zDlO/pWCprL8IlIIKUkXXtSehh1zixOGJmAJQYgC0XA7oHcX+2Qha0Hu2752dsDLMru4HEdj2Sm1
0cKCqYHjQYIQDzsC7+y1eKx8AI5kN6aFl9vsnyW8uOiyn51BHvpi2pBgz3N7GAe7PvrAiORRWio/
kXzgGtKburcQtWVDkfat6qxkRTSejnQvltPG9fYB/lcD5Mi4YxKvXnkppWlwBlpRtc6JGbelvpzK
NcCUHkPY5oBbHLS9vtTbmpawVwAZYXth4gqO1EUNmkFjWbOFdmoJriFwVnxUsnQOpDVlL5lMRrvz
RepqR9uI7PLiiePOeZvcDqqbY6LpRVZB/uLlOvtb0Nl5tEfsT3giQljHouzoI1nBaLEfuira4iic
CFYxjun9mz5rdf3YdbuaTo6cqh7UFjM6x8WdHf1SM2k+pHIIMNutvGmjDdSxNP0pauUhM6HVJRV/
c39+D1TCTd0B68gyx0mIUcCDyp1YBF2iablEqgC0ha8W5zPavPY6d7tdpyibS36DpWf3VIp9YKp8
L6vfHa+mTMqtEbCRpsbj2yokRZ7XK2R/be2AfwrbYyUb/pMyLDF4XoeqiN3Kzl9HwNHZBaztzYkD
IhUkGFUIDDLCg/6+bvywOAZOhadNNC3+fHS7CdIyZNc6irt96gzED5S9sfDsQrL1W8s77EvbP23B
1Hq/WnCMdrL5opqx6g36Ka6LQetbD3thRq1zN8oTlWPknHa8z/5u2C3nosur1rvs3EZn/JGQRJfB
Yu8w+SLe4RzMHGYTFtXNEQCIuHeQVnVfdlebWIScmTDN9JKnRT7wz7p1ENWHNVqJ+Pyg9HKU4iq4
jpoqkCdi3FAscROp+qfeXb39+BivvLcN9s33VQG5IFVTFI0wDnOL32JPKiFaklg/bsg9rjI9eq+O
Z6bwSmXMASSFu+ZPe5ArK+5R3l/rFWfweN0gYSfr3kdO6ncy1wnGUxG2i4UuH8zgOL8nGRU3JTg6
Gc+Wm8NrCqOqTFS2cjBuuy1fRscyv0VXZ1EsVlnaT84yY1ngIXFo3+txWKmN1dO8qDu2pQGfqTQ3
n5+VlngoiGuf90Vg7WJ1Tnnd2d4C9AWLSQJ+sJB5mudF6F7wqjywN0uxTSxVFT2tjJtUh0yXcxbn
9KiLi3ITg3+skeoAeWGMKThmc0Y5GP43uMqi0/Y7ZvBnQRTTnNWRIuQE53pFDZrpAhS5s1r4EIHa
bE+CeLp/Kyp3i/swqMtkyhfOLjobAWizjRHJ9mJk3vWB2pvTpPSPVvtyCGZMrwdBzsL+8kuxnnDS
1NWFkuHYXxOrkLXVvJYKe7+If8eqFm9KJy0Zh2eApXijrd/+OPae/yn6bvuD/UvxueV1c6M8tHl4
FIv+Ya+W+lllosGxmwX1vkCKnKAHu+p5rIXFmdlCHTsG2m8ICqwsEqlHQOGefFvb9aXbtNMzfXYv
3xPyfbK3HdD4E3binjkwgdSnRVb53AWCWytBxos/VtbIsCQYVCSoa+P6D3TlMafYGWaKjmj0rfEo
gjHQL5WCBXI5y5pweF6t4ACUm3sonkrlzocevzoYd0IUH1XO5HyMaM1qn6vFbFO6gmtyTxzF3S0i
iowRX3eHQRcs0MMwQ8YrACFF9NcaHf3Xghr0d5Ieme1aZWCYFmvxaFqGE/cZAjt4p9JunUPmkZ6j
ezkbRmq7HT63bWPSJcehv46naHe/aZaQA82RXRMii/ElzILuq8WT3L1ymU4/2ZYflgnl7HHAi4Mq
8JHJlbpPKg+CfVoUg/26dtnKdun2/DfO2dudv8vsM5qNeFxcZ3mMRLTVp56IB/nk7DFVHLQ0nQ5l
VQ3HTbZTeYhsHWZxsZTmdhuALx0buemvAEvSOsbDfv6uXHwScHoB+pNm2glOjTWuFoWbfP+cLAk6
lOaO0hdrPblf2yZxJAeN2n32HB77IVjC6tapHOuvs7Tb3QptjKU0TP7nmjfVc+HhksFIYzNdLZiZ
u2zbhfPdoPFZL8BZB3jwb2X7Vw+W+FKTriAZ7Mb8KrsZW5ap25vivioHSdu0XdWP3UyjAdAXwUsz
QjbQpnSzXItW9yMJghn+5r7Mfhu3zx8XrvAHvynmj2L2wjZeeWrfwTCP1zjl28T6ince48ECtbSp
BXFgg7s+Y7tyQrYAEL3B9LaAEByNpOFxpeuZrMoU5zQh9MoH22m1Op6Bi1TkbRyNjutk1iWuhtIL
TnQu7Q9/rj0ff5JJ3MvRY7s7jF0GFKrI4VPNWPsYy0AHZKUoCUK6TTAFDpsLmY+drLurnZ6vPG4O
if3BGWbanrOc51NQ8azjaG6BsXSLA5F3mQIWWbZKeZ8NYfGK8qJ53pyFOhCJ3zLFbo8ROPiIjjOk
9UP9VDe597N2EZyDqZzyK+DSrjxEIUHMcdRtOCc1wG7K5ZjFX9pD0MxHraPomTu9K9PVK9V1xYT3
fDl2jf+7W11xqysB3dEOi+ItJ2BdroJ8jJ6KKMN9n8fLjAE1Fi9LTDEMh9DWQX0x2FJVAGp7+Scc
XI0ISGXNtdzH/VVuC3iA0QOkh+WREVtseDOnllbkdlzXYn/Pcm30DaeF1x4jp3YOrQznLRmQTBDO
9jnJXcaP5+nA2nkn6XafvdrNf9Ujg74xVEPPiXNBDJA6tbH+NlCOrhn3Ox/hVK/847iWfZAwRTM/
BLNZMe/F24EHsG9+sjOWdY+vm6uTot99Fa+h8IdDTtjuQcuS1qW3bvxMuBchXpDgO4KY/Sy/6fBl
L1YvpzeJnP43bQJznTcL6Mq5aKK3cFu7P1QCm4dx6duvytvdy46fOSZ0yUl/NV0i3DLQ/KOD26Ls
0lUTdIScZJEVJbJ5O2SWuzqxLbOBJ8uZQR3E8aanBnMPkn0HVQSnZzA8rGSpW4yRb2Vf90Z4v1cz
ebeBX42f4IvkmxvQQosn2cxf9YTzVKwb6p/J1HaQ2oQHoySGGBF+0mEmSF6KKL/ZvUGPseEh3uIa
DU0NKONy0y85QYplL3ZqsqDpGOsahB8b8o4PgTTrIyx9yfd2ekZCEG50J9lX0P/MOoII8RkrJfnf
y244ZTAEbrPw7EDt04qdQUc5QZ5MRRcuB6ImMJvA9qp3ZPrZg7P42wqkkxps0ubnqG2Qa3cBoXc9
c6v9oEtyl4H9q3A046ezGvnsQ+vg7Ba7euzUHL55uWuby6jO62cYk933jMT6FvuIzhxLv4x03OGC
8W5pCqmxww3M8H852E/NqrgCsgLrTI5YP3jU4JbfFrcnlUNFLF+LdeXq2DrD1I8/1rq5mq3KvW4m
kmRiX7dbUlfZ4r0MO6zpyBkyEtJQYuY0EbXcwICYp7iXzbDGbHH/S4ityQ/FsGF+VJERJw1swHvl
kk9QB6KnfGqGrLqBzxHNp0xE9mU41cFP3kp1hX6dKKZZCTHsOdTPVJYDeJsKSmaiQxEWcIJ7BPQN
BTHsMpmbvy1pNn1vDci+4zx3ztHzVyJ6IDB7mTjjOH1YwxY9+Ij70NorLEni2mubMYnwf7ymldl5
MY238lfe1jOE1lk5DaasK7FXiHGUG89u3v5aIuDRcG96d09maesbGeYm4iqcy6cQJ94gbnvw3kc3
XOwj77iHLg1H87Z1JvGBuIhxd4beHeitjTfdNEzHbRc1XaLnQGxjcYVzJJdjQVgNa9zW4iIqLL2e
rLwPgnT0QqbUPVBG75Ji2RWYrP1+mpshOuy6qK+NMqNHAuYZmKHCTPfl5nOrqSCnjQlTU12UAY2i
w47y8N3L+v1zgDYxpLzD+mbRs2On0TaxuJs6a99mUfdfUdvIPIFJ033TZDC3VbDNRUrOrO6AEIrm
wcKKYc6fop4icKo7d8YCPlvK8cN2TUvYUS5yuZOZk8MtVOFgvupdWHCI6pldIMKZt2ARqpMZTm7t
ns4CAEacyzH69r1yVIdhnPbtY8sW+1dI4/DCrFbBxtnX5b1rt+i7hVhYHENbqVfM0+Xb0oEvSaAW
tR9AQ4FEWmTcLztEUoyX/Kg72qPPKo38ZWsOYloiGC4LyN8LyGvVBPlI2vtN3kTELDtp8S9fTpQX
be3gDOBSwG7Ssq9DHWNX2ulDGFZA3JEgtb9qjXEC9um7EnDVC/0xy4ow1AlsFRzahi+TduvAR+tw
CKbU2o2+JXgGcahMY4akpaJXHpjOb1tqav3wCXjHD/PvZj+XFIw1DI9hJcLw4GDXQ7CxDWZL9tID
6bgG0HYTYfQOMdj0IxRaetp/HRNYWP/yHkrnwou2/veQLTidZsECmpcaM2mNgfRKpUf4XX8FQ0I0
2HS6LtUhzPWoEo990SZnZt3DUm31zWqJTaV63kiF8h3ZHnTeESP5Ypz77eg4xBgoYHJkwG3fjjUN
Gq2eqnFxLP73tbuzIc3xCdVutcedqq9MfFX6j22DaiDWBiJLCkU5uMOWzgU61fvLHwbiNaBXy1h9
6vOa+7QdRUHBqo/yh9VgjBNTKKmt04pqd0s9jUMndegoHFk6jrxtgHI90VRpye1Np+zz8d18llou
HNM4UPHnJdE0xHp7fXZ2Gd33rZ71Cbl+9TCpHDyRh0fE4xxh4Iin94zru/I3h3aVXSxEAtbkgGlZ
IkpGr21R5Wg8qnyFYNypcr+tZU2q5nENtgAtF08f+l1g3imafWuuyzG0L8a+n9e4p/8Po8fla2nR
hAW1CtnlHMYlG6pEKwPnErkXiajv5SfAyCFEZR9ZQuplkJ/iEOPxLPGXTH9K1czWqSBLvaSm6t53
web/LdxILpxb+WyS6Uxtjb2m2a1jvef1no5gN583gHoitu3SAIDmGA9owpRBm/Rtj+Db4I2lQ0QX
7r5R5kUPW99teKh5CX3abSDa38JbmkTjS4ZEzqLhTykEP9sNsFtozzQCym3YRWKyCf2oXXI3NbZs
vkRR7hQlZVQ/Z3To+0ML6skkgvzgIdIVkRPTRWMRW9a0U2c2TX2ZgRGiK6Npy8QezgwqDYhcYSzR
42t5k3tHAqClNyZe1ctf0WiTV9sMXT7R8rEpYQz2QiC0LKB865CelAnm/mEpCXlTPLnry7YuiDHW
XKxDum7F+uVkxmqI97b+pqrbxr505kw8j7t0H9H+AtHx5iyiwmqpcTy0dPtu986jAFbk3vzyjyZD
HK1R/+Mso74XKptfRdYNzSEaB1C/bs112q96/9qMGO9do4qfocPCg+TAze57o3yOoKxzXtdG4tm7
Un26CJzO+c4Wjjx+KmuMvugOWUmr8XegIM3F+77iuLWERcNIMlYu+LVV3oF7Tt7TQZueSFX3PnFz
z7wjkha/FZ0JLrKo0BMAZltUtziW0k/K52H91ZuwMOj9d9AHvROMP6OFZwvRuv8DhZr9TTIa3jnA
zqn0gr16ERC+KT/Ni3XbgOFjVRdF9qi4PiGZz/Z6TXOE6VuEzLCHs3Ky/Vvt7SB/lGmbR20b4l0+
Ut07WvhYG67cd2GwcliNIOeehlBVw/WUBY6mwdSuXpoHDWVKbLRD52IZJFZZHg4rXjrbyvzlCZ0P
K0LNOukpp77aW0GxtIYJtcWepOyRY03iXXAJ2tS124xGuAP78rE+Ow0cI+WYG449V5F+EN7Hfii6
v5lopUyULgZS4dXtniodTVtCv7ycjpFUmL44urQfR0IQK/FR+TxMhP8jx0FY0HxifGRhMl5bI0F2
rnGAz1qQcjVnHeNJaxmYS8lE4E/oVZWMW3uRbcIiMe/rUonn3K7GklbwOH6qOqNau0ItqeNFr/2D
jz3p98jNc0+l2X7As7dzHga08Bklu7YGv3HuEOtK2eNbRuXPOlWuWR5ay57a68yf9z0e2F7+kWFE
+n+VOJsen/2GD+0EBPXghmUEnnCeRJkgsS2+VE1tliHKkYRWjHVNm6iviweHadjlMM7reMiziRa/
RsrH8zVQopOxsfzH2q7rgUedEyt0qEG/rJrG9EFNHMWJqTQrNuys4O/sWuZJmmWdrvvQ58oxzNzY
SbB6+pM6eCCTCRHyycf6trgsJfL48zWHJ2bfdy7hX5dTt8OGxskSyrr7e6VX+wOeXmjHq1OLa4be
ux8/2Cg8Y/SM4WpFC/htgXAWxI3V0sP38mC4bCfBv9yO60BIK4PGS4Y69P7S9/DodqAiODeLW2au
lJxIszCOt76pnVAWVxxqa1LTPnRuzNhaL42Qg3MQwHHKZCub8FxHzmjGBwX13xQvue6p3lzzpVFy
ffCDoLSQbDTqEDAd4idyWKf5tOGffkXBx9rijiX0i2hJNWnuZsJKunAX7snYs/theap8RaVa/F6o
zX5g52kXJ/rU7etQld7PCHBWxwQ9FjV/enNffTfIWx2FwzYevDWyvxGO93vsZBUmANAoZH1p1c32
pqC7eVdOobIxnVGDsJAZ7PzLftQD1cOBPnEJCpsQD+XNcPBrUfSHaSzl9YTbBO0mreRP5rZUAmxQ
mADzNn87BuWOmrBcPEuQMXRiym9zOPP8ZjoDItGsV3PslgVadsu7u1J2Z9FLZiDzp+63+bFXO0Gt
yKbMSwzlavfgKU9XSW81rnW9Z82YxRgTeR/C0XSEFGj5+ViRwD4FtbD7JPKEMJclDPRn5LA4A1h2
QWwQdHi4dLNNdSY/xwExzMD+vlFu33C4b+qXGGmPcUtD/Ih3uw8erclf8+Mm5vZ30BMdJaWiWB03
Ive4z5ymf54H7f1h5oL6jKqXLojHWYFZeJc4Gdq3rjHOflOPshTgwjOqTWvuBfdodfs6DbmHd1rt
4cChJLyF8boVd4hjDsClOWXNEFTXDscHledimO0DUKTyuarP8EjH20R56NAlwSgsHMrK/ezviWMW
1MN2vdevzHX5bdziZ5Hz5+Oe+srZ55grkh7Hwk3zM2GiK1M6PvaVv7VZjYdl5F/5dQj7NKPd9qvg
Ub4CImbIWFdR2SWi5uxL1sIpsByGrwfBMCzyh6k4+3M0m2+/CqtY3pj3YPupJUOAYtpeT2khwwku
oeiRYsgsdC6niv33iU6AA1IGikaX43LY1oRZbE7ljH1sl5QYMDdBHIlv4kQSW/rDDBuotd1TM+P7
xm0QZAepSSJiWZvoqNZZVDee2TI/DrWlga6vOBMljaKgehEa3/vpvaF4UxwpBQ8hWC47m5AoDdFA
yae9bpYbI62uvCE682+23grUyVvVWiae1yKqIXKgWmPbK0jndnUAVArYz2fLT6/7WM3CDxncMn9s
SbreNDkBIz6iw+BgD/vspQ5zONH2vgdBQuGfNgCt3vG67wlTji019TppejMujM+64529bN03eHSv
vNaO710wfb18+2vjHSynWIY7Svf0vGaGIg2H0uD/jda2/GPorf40VF9fZe8jnch6HH0St86J3uaB
0Dwt117ez8g9UIjRg8VHaTWalsMq68Q42JBjurmNn0HVcQguBdVybpI5GJOqLidexRaw9OewVxJ+
5CRfI6RHn0Vj61drCIBzt47SnwqTaDutilU8Ek/sKFQGvnwQti9SLuNrrTsrijmr7YoZKHQnKMfk
SNBi8r7E8shXO7nbPs1xiQEMpQYc5Clz9cEYxvai5adnz/LFtYLlUcILp54brtO3A02XeIQkqE8z
2pqXLT+QkA6c7XVJSOonTblOHZoVfKsx+3Qxpl17RBZs/bY/cRcWX4HcvBl7abO7+DwNpZ9K4QVl
mvEA7QRZbsBezVgHSem4JbJlPMPon/cItuLzmczQCi9YxiNYqRsVUu6kI1f3rxhMNX9qvY4dKvy9
uVcNkefBrHlPW4v2bptG1Sr1UVe0tQcNEzQxQS35ZRlTooc944KhNx7q331t1Z8kBMxxl63Ynx3b
WEytiGF7lrmpnhyz2hSN7I0uHNdH1yfoNehMN+Hc3a9zNty10nFfRkWm/0jZyZXJgPLqt2Gy7iPv
TPtr8mtCbBTgFZqwMnNfQf5CGEXA5t4J2tzFRafy4bNYu7MCkRykjjds3ObTYsHbjdcl4r4QZqlo
J9FMfPZ9RC1Vgc1lvA1q/lkZuPjtk4LmxBsu+9MlSCCaoMcVHTp/K+dkmPb8xZ5txEQ9HZ0zVaOg
XeF1G8+5bLGfjpfFsR+1u+nHFjhZT+lSVp8o6khCzLz+0SiL27iYzqt4mmTZXex9rd47GsIs6KjR
ZSIoDFgxvYMiiik6UYra/bq4LeZeBckonZF7eOOPjkMhlwK8R0FxvLGEaS5kmyEcmnI9P+ZThsSi
OgvtYym3wqBHW8Q7uXlz73qUunnylbjvxzl/YJwG89zMVvLSsWdqwONZosSG8zwMIutuCdOAotor
RcX+w8o3xzsEVkNddh1L+w7NpPIT5kooXJGvQQdWlR2YhHMW8Qahl3o0C4iYVAwuL7yYaSWnbAGm
PHIUe++icHuduoWxLjZB+50zPNefYe9lzx5RDM/JF8uX7e50+RmIL8HM2J4hURdb8WpnpZddYcm6
3asBx5gjW4GDDWked2XnAd2jA7sOOZG7O1Jvanufq8J0442QnC1xMOdznc6NHPZY+Ca7Z95ifVqd
cP5a5SzHCxvPkGvV0Ioncusy2pLS+6SOt3H8BWMO95YJe2qxZXeyNsC5qZaiv+anTkgbAqcoEsPI
1U/J+uET8HA/Tlbr/+1l0fgHASv183w8kKXR88DLm0jiMsh0i60h/dKPIdxs5h0KN1fcUCKkPEON
4q4ZGS5AHuNnd3vQQPTbKcShRSj2bk2jrMt7QiJZXu2eooLdZ+jUKWCg/jgOwtR3ddRxebZDuzks
n//h7LyW41aSLfpFiIA3rzDtyGbTSaL4gqAcvPf4+rvA83DVIKM7NHNm5siQrK6qrKyszL131soh
0ag5oXkjFilvKD15FNsx/jkUs/EaggcHkBkq4rdmrngUaSmqO+oYgrYJZBGOYdCJPmG53ivfsML4
Fij+z9Fv0spR8pJoz4iIz43ZlFGEzFNxF8sleKZxpsiJw46r0ItNQna7F3iJ2jHlOsBG1iDTdjQL
aeOup/Rm0nNBecsBw+GtFK7hOO/FXdhUHAkS/9Z9I5fKfUkGOnf9QRm+VzK3JsanDj/knHZDdpzE
+k3fgP2yc6uIvtKMOSTYB3NxhIM9YOGAK0OvA9hXow1VqrzmjYQqhl5L4oGNq8FqJKPwnFhjAJBt
ASAWtLXNtn3VRzhcP/9eQyJ9GZSmuMvFaFR2cVqKG9rQt3QhntMqcYy2aEMV1AQpQdoBkU9I+0OS
U/+UlkoimDrTNmCU9rvR0jLqDVmkN3ggmWQvjVIgOqCVT3m7VxLOE5vg1+CYWk2n8NGbx2SI6GjW
KKTHj5DKyB7kI83Q6S1Tg88lLUG2gnsjbL2+NFJlQ6cgUtpxp9QvRSwPv+mUHOooclFxduN2qp4M
SxLSW4C+0U2Mt8gcY1heVdSY+RDAZaLANoi9XtAhFW5gLVLGNuYhflNDdfhNjY9R6ZKeWC55q9Q8
1WpGQpgOhzPvAfRvqbrmplZ/gwdHT+pQK6IvgA7aloCrLzsgM5EAZmSEypI4dQkCaxeQUmtuodM2
xx6geeeYpLvmHR0Syyg8UWsd5WcQFvMPAq8ePPxoqH7ztQ0SqCBejQSXsRco5b+h8j28jIEydltq
8mbhWryKwVh0AuqQvK9JbgfGLHy3kERDtsvUadDcJVYIGiw0Ca6L4qmhjA+wSozEHwLwiJxO6onm
e4BDLKBRPE0zV23ACFHpXg6A2k2IFcq52VeOyZ2iE2EbIM2o9FnPbVGZD3OnDCLFyplpwlCutiBt
h+PcNzPptxnP4FIY6R4DQNMd9SEpqchpmsnXCHkExe2Kokb1BxQgQWaSTeSKm6WDeL205CbhATAF
yFjbtuBShDChxCBgNtRvkXFMytnwdxW55QiRIgJcpxBlSoaU4HJ9g+xYiTYTUmrmhsx9wt2kyJTm
VGDkaMbVM8/lvO5lilY0a30ieBx6L0RB9YCYjESGRcwFgcdxg/kOo4iqQhVnk28nE+6dOiIJnz2q
4DymAZwYYLvmWHrTEjmBP5wjo4naap+Mbqb06q9wzvGBQkQ3GltQMnK0VgwG2O5w1o91WqVfACYq
pcerfvzaB2EW7gUCb2obUak8GIGMwtYolVhkq+etRNVQko4Dwc1bFffmE3LBFuAjuhX5XmrNUDpn
RW7vajOSX8NCNjQ3jkdxP2tBUZ5qq6gfhinXRLAbJgj2YgntM19JakcVO1BhROQCzOtcb77R05x3
bowsKE4eEKfvkhlXH3AH1JDgmAHJVfKUPvVxLHT3uKm5d5Q4AeNYxigaDdX7PaC2Vm8XYtEecY3U
icER+S8wMdLdhLLq6AJ4oDwIzKf6PsGPa9wKwFt1oG+K+CcYc1OhEzk5Poc0gcRVIup0kMS5CKYn
DfSJtxEeb39lgdwMBNRJ8BWN3f5hCuueG6bUg7eqnaY/gQHMbpPUVvLD4pKuPZ2DRSWiis0KCZrY
ABc6EXI6WDzFbjUUODewGAj8eHonP8nR529FadD0XkIa/itVXHI0Q9NOx6IYrDe0X0DzUDHWKqoA
cwxkWRHMXyk94H9EvK2YlZSCaesyo1edOIq1dinnab0jRkb6GqHtSuMeaYZur5Kpo+oZLZyOprcA
i+bFTFt5SEBsfkDZ7tAMk9zaoiEPGudAFUJQRnFQe2ZpAbvmbqGlkhnQbd6hIFvd0XlMnFxD1MVb
LchpNhBJQ1rQyb1NvlUFXpkgDuhRJ5e4fgCP2U/gpvE9vNYWnGEkZ4IHIty/b/FPoUOYL/FMi4ru
SQYr/qWkdvOs6dQRVG7H26xIlcc4VdT8oYqHDqkdK+qnnWz241MTNg0yqHOtIANUpq2/nQolfuxK
pSHzNEyQViZxJttI7IJo6iybienxShJ0L1ILnotjU+m1K7ecGi9ooxH/aA11vs/VUe6g4w6qaZFb
1fAPmtLy1yF0np9lNJeCg9ZagaJBLE3xD7MAOLFFIqP3jz1vHABdht8/juDmfqs8DdhqaRFzyQNy
7b4aAiebQMAAb2jF9MdQj/6zT6T/C1GoJc06jYOKIyAG9KDiKN/hg4D0yKAHfa+ikYu8biVrW6VD
QpUVhlC2G8F3PvJWKWlsHMsN8HkNctAgzZXkNClMRDuR5TQFYUKSxPV9aDLEkYZxT26aaFODFXAT
18Dv3IgWkybFg47rCXCN8lWequjHaILsddLUIMqF/VdXTiWa/n0eq+CMiPwJcim7hsmmUDL9Schk
gDwdoiH3jSC1s1OZfjfY0N9AM5WGWDwnRjS9mp0uPekUtERP8mdRcEPLojhBb6ggcpI6IzRNBSV/
kMzWfKR7Y/FdFBoNwFJRBLKDPyR9SHe4/BZKmpDDa66VN/TkAXwCx832NcSr3pPQfW8dPo/47MN5
PszzUIARIYH6q0mi4LtMNg1EbTVmEZVYTMyWlUyYQAr2C+4SgBvgACDw3/x8ClUXRNJMGd4wyy0I
e75TAVtXcO9RfSM4BpJvdwo6aV5Qt8ZdG2vCiKtOJY3cXxy/1GUSPVt+Yt1TNiTjMvj+LCwJrrGw
TV2A2jJGKuH+hGd7I2jgqSGDsrTbArKDDbHK/6GHpCo2jVXFqjuBhbDAebXTQZ31DK0LcblhYrFK
I0/tQ9KyKYgOxZMy0zgt704Np9LN+6Zogtrxu57cHvpN8m3Tz+qXIMGL2QhcRnQg4lmyMeuScAbx
5vrPAOHvNqqyVnb7WqReHpmwClhpDNLR2ipI7X6ehBcIiOzxOCGJbkaz9KyMBlItFbhLmdQYIZo9
JIUM8SbJrYc28WfN5rEeEjT4ksSBEGXhyxAp8xc/6jsJQPiSZ0YMrntT40apnHkgD+PMdKDwF13B
iYIbOaP7bCoDAfgsz2p7UgzpCF2svjOtAMCxIWVE9oFqtDSLssphxNNTnpebiVLvPCaDvwEoqga7
VGqsByEPUdGwLCr2N0o/UM2gHN64Pm6/gWLBXb+XY9US7Kall3Kb1wJv0Zayu8djNY+hIcZF8SBP
ErAAMGMNJBpfpN4FR67zqjGcSrcWR0l1zBkKtDOKXffWK4MweENXS/HGCq2EMxVaOpEWANQZ+FwQ
xK5ESjD6NQYkZrxuFqTeyQoI8ARmUwLkwqrk6ID+mJUdhz4y77UoSStX6ecUmlYBxu4E5YeidgdP
gcWolOyXlORSs5nC2R/daSRltQlCAmNXYhVrd8aJE1vEVKlY2LQUJLJCsv8YVQaxREXrCwGgZ08Q
MnFWf6f5SEP1CN7HY9FOKLwsbQCONERoX8DMqhQhi0Y/Vhp1Z0eZpxJosVnGaDGqvgTyFs9lCxRS
7iRfAvIykkkFiTcAy3ZT+EO/Cr+cvhSpFJ9UUOniAhgkd0w21uAhWpR/TL/n8Udel1wh2UMirlij
YNMaqfhKxDe0Dk+UnBC0r82TVCqVtPVVc34NhEE8QjHtxRvIZMqvQZOUJTmTAs+kl1CwJzEcztRH
xfwEuUCRwPArXUiZnQYHDiAgTpQxxuJDSNODxClUkQ3rRVF77pqasnLV6ZR3E7Gx9pMQtMN2YL+f
Zm7wcaeSzdjHZE8eWqUnh4TGWXcLIIJbsgB9ckd0wHWRik3R23NDEmNrRlVNAkuGTfBETjIlBCl6
GbxUnpgPelYAhuW6CU5VCpLY7lnlbyDU+9Py0AOKI6bwwQShaO7hSfo/k5IMstMrIy8MdTRTYCK0
VPluhROHOSjDyQCflZKuyGKEdT3U8NSfKck2lGHlMnwO1bzl5Sta1Xd0hvSUJFue/gykqgYF4Sek
lGBzpyWY9Lx8lgoQADhZ8BeqhuaxHTU0JXc5xdOrNelzTxyvgAUZSNVqoHAIG8FJq+mjGsFlcKhC
6T80szYeuIMaZVP4AXVuTLf2xDaoCfHrUimdxTtPGzkmuePFY0saWzNngJGhmZ0WDOrkhmM1Holc
8kbfBVS0Jy9UJbNCWq4Sjk3PrblLikLZm+REZNtEYJ4nfDGW0qmBDPir9sX5pMMWbe0BYEW3a2fy
b/dwz3y0TQWjYG1CVSs8uni1xu3c6mn5lXeB8FWwSIxSBipF8Pl6TJTbDqX0Pc1nVSQG5Hn00wri
XrB5foFR9CVIU9uyAjX+zaBrqEXJxco1nIRCagycbUASHgBQNH0BXdrTb8OCurRRSrg8dtFN9KK9
zHdetAT+FjegeQDSn8g1iJYhk4VckbtTadKsCuAPBWFVfhW6wre7pOq2RjKM94KQIvYq+AFb13Zu
mnTS9vLwa8L3Mjy9WqHjm8jYUgU751rDYa1bYCuZDfWK51AKlLnbiaAEFdid5YkahWXPmhrc1GMK
LPjy4OuuYjSYY3RZFKk6Kvqin3I+On3CdI3SXW4nPleuV0s+BymjLaCX8KqIgDWRRQtgZlM/j3hR
wRH1khy0CUEMCe9Kb1+ufKI193z9iVYSKwCe/arO2I6gUPHDlDDdOLBkh1Dpa0UojOOhFl7DRvPS
dtDQ9zKnbZ6TAZCHAGj4RMoBPIl1ZaXWEgDvH4smhovqraR8UBarRjx0p/IkzrOAdCvcuQBgR0o2
MmkKvXAvr8JaG2IZbVH4MBZ1UzAxK5mUclBz2ryDBAEObP5QI0MBHgddirBw1MYfNPqVr4jofGaG
SO5JurbYoKStdEsASDZF0lCHhw4o3+vATAhzJbC4rTjuQc9Z2zKHu10o+r+1f1haHOogjfXFAhlf
WlmgWcBABP9CuQ8hPChXpH+j8kumchfsyQRR2r68tB8nej7eyr4mXYCYUpYQD3Nx4EU7TMeJcW/A
YyhgxavWrcyqerS0NNhcHvmjZTMy4jMaosYG/aiWT/aXtEMzaYUUqVg2HZLEQwC2lYu3LP5Rq+V9
PWkSiNnAyCCJcz4KQ0eKVXGilUFqD9oCfTMz6UBRfngywFtfsZuP5wL1bdwH1WMKguzm+XCmavlW
JmCpdctt1pIadsg4foNcI+0uL9/HM6Gis2HQjZxyD/q+y/L+tXxQuep6jLgb/Equ9kQwcLGgD0cO
AE9YyTXp3Ctt1z8dUUGICQY81AR1NaLEC7vKOs58GQrDT38i0WW18ZJJrMPkHrVG84rOyGcWQusE
EyKEifzTWl18oCOESuUWb1x3vFesuWxKtzSaPv8fTJEWRGjCS6rKrq1mFgEmJ6JgLefKqMA6txaY
o7G6Mspn64dcuQR4ii4oYOLPd2wwwOkmIaO0IAR0qIXWvItDufZGcqxU8MmFXTaRz4zREi3QA4Rl
eLPVCdOLWgsmczERqbcehhxhEGcMAkPwupSg5oonWYsULSfNUgyRVVRRjVi3KSmsLiUGhnlcS0H2
FlHQAx+aAF2Zy1uzyZeWxELbf708xU/cFxcDImQSvpLGb/L5ms6+OSsaIFEbTQEYnZLhb5uJfKuS
xZsq9U2yEIq6VRUAj1em+8luIgJLtRlNJpyLugpUejkqQrPipDd+Z36XIV7H3MVSv6NZWbcJ4Ed7
l6f6yWlYAjJasygSV9LatTSD1YKxS6llAQ91NZQtN52gXOtK/skuGjKKbrqEShHSz6tpIVcTxPly
5nw5kUZQ70kTb5WmkcSNlIugkaNYnE4S+N/wikP7dGQuAihsNAtEL/18K31w/2NLNzA7Njve0ZBh
fNdvOBskSRrpB74dsOsAldO/MvAnx4TxRKILxK7Bty0f7C9PWkN5N2CYsrBJOR6aXOw9lGCFB4sM
yhWP9skckf9TaGDCUVnahZ8PVaWiPA9aBjsf7p8r1EDLRq2GeBtRQHoogSm/JJJ1Ta/4kwlaizY8
/YM0Mijiak8hTKPB3HNIIgkBHbEGjgS1xd8GIiyFfzZSC8yHRZcN2t4ggnk+wRjSOfkkJugjCORa
LTimodKu6b19PApLxwWRJqsaim/6WhJQ7E26eFT0gREQEDglQwKeL4z7K6HYJ6Ms2nj8g/dEQn/l
Pjv4KlmuWRSjDTCipZRroHVC/Z+PNVE0R05GQ1EWUT87X7FRDPuR8B2QBaCR7FQjrlO4RS20187X
J9PBMUuo2YtccljC+UBUlNQgJ39qzwPKpFEm1w6AxSuKwx+94ntLUfSyaBFP+LOajUzAMow5SU6m
mxxwntHkRQ34j3KE9e/BsC6n7/9qcojx0qwRiLq2tFZZ+Y0IWDf5AyJmRSl5soVmuSmncXQvj/LJ
xAwTv6iKXG4677zz1RvQbw3qpOIpblWUDNPQuKWZTLMxjS50yjG41pzn8/F4AtDIlPhurYrfy2Jn
GOR1gCAIDfU/2olSXfUDmDaxGBcP3VgrPy9P8RMDYYq0MeOWQfP/w9MbfXxYKyzkFOYRzN2C6kLR
zv9u72jykBjTlMXrWiuRb6vR4bhDOrC7VPTvzRHCUxMn05XulR/jAlJRGleJwV0JJX51dn09RG5q
kc9UaG0HUhtVFlgzwxOQfWtrDSYc3CQYKeE1bba9vIyf7BzhFnqBGr0KJXIp55bSR2JUVTQssQtd
DV6gAGkvUPPUZpMWyHbYegKkaHN5yI/XCo0pWMqlksPtub60w0HOrYEu2rav5PNWA5X1mgpUJG8F
mef5vQ+DV7KLKiSfe3ngT0zGRNbT5ACanL+11ix9Lwlg0Ru0e9Sq7mJNzeymLId/jmOZnoXupQzh
Csnv1f1VlCNcfhPgl5Wa+RZeo4/Im5AbHIU0zbQrBvqZ6XA1kw1cVhTQ3Pn+dQotscCp8i41x2iL
thfYujQSUKX3jfiIHuF01EjabRWC6+d/X06DZaTbiIn5aItp/RWJGBG560DXQP8DZrqX0HzyCjQV
r7xRPzNQQ+ZNTAyp8VRdxcxoPpUKivMgk/XEsBsAC6/KiKon+NtqB0+k2f0Ps+IpjdAtzx5c9fms
ZuRUCiiCWKdalJELy73UgXkhknXFGj+dGK/8Jfjg/83VWx9lKmChKDSg4OLDIaAzMAWTprDGdJdk
mtg8zjB/rmXCPhl0aZLCu4fF5ApfXQyzDEy5nOHZTHRso0YFhWsCB1+gaxNkmXt5KT9GchgHL1SN
dyq3grLyLdmQwLJFVgdKVAu5yInmsUpf4H4Z1QhDfBrka6+6974o5/ngpWUKLyuTdSV6WO3emFlh
oFOasC2OXeZFfSsehxEFMStq851vUjqSoqrZhiAj6QEoUJ6yg8mgIJihkXfFdD/xNxbCJ7h0Rce3
r8PLcACZSXeoAmxNHXg00gXCF6AUf3mVP5/zX8Ms2/DXOYz1Nu1Fn+43/jyPul13i7gWrSJVzckU
qz1pWSjsxYH6mpmiWFumlKIRLjfpyhOLV5qNfGZf7Ph/jRXwDKvTWiAm5xsqUw7AjjsqaNXfSl0l
QMLE4NA3vNEuT/6zJSb5zV3Czbk0dTufu6rP9KZAltE2NKVCdw0GkTFlw5VZfWbIBo3EJcTxFfZy
mfVfKwwyWE3HjncCEnrVdz8OqCNWcvBG4+1rocCnE+LNtSiUg+0VVwuIOjIAAYmAo6aJuOvXIAIp
1IRXAo5PR4FUguMh94H/Pp8QvCa/lGmbSpvgIDI3yBSpnctLCwb05f35bOVo38PVSuKd5MMqjK8J
7k1IrQwktOJGAJnuGkVvPJQwhp/+l6EQfraWwJoe4OdzypqxaS2BTSrHtjyZfhtS4TSB8YImGuIv
/8NgdLsiBUeILa1f4cjZhKhDE/D2FGA2XdfS+BKEuNu3aba5PNRne0WIxgWIHDM3/GpeYJhUvclI
3SiKlj0gZWHe6WZvXvFVy09ZO05Eko0lPcQNsdZiztNen6IZu8sbcJN2B1Z0j3McvoZkqDZlB9vn
8rQ+swySfUAUQStRw1pdf0oLaTzTKZ2hp5U78Qw9ro5pEkZcH17ZrI9zI1uiYhRcfGQy1nMbVMlK
GzDVC5u63oZ+9VCY9QGonL4T66i/MrFPRjPRXaZ9Aj1fFrjZuR0OnSLQbZzyujYI+iHILOGZ1k5Q
d6Ruvkeiz78Sb360DzLrEo1ziCNkmK6rsxyJOoB9oYDUTo39eynNEzk3eXi8vF2fjkKXQ44xqQxq
nuezEoReH2fUmUC0ocCq9kF9B4TzWk+lT9ZuiYUotPA4IOm8/P1fjpZ0PewoE1x93k/9vST5C2QC
1u9BzQb9m1z56Z9/nhYmSJJJRq2eCs9qWoqe1lEQ8iRAYYxgPZN/Rbnxjz2qSSzwHlBxSzh0Lo91
SCkLiE3kc8/zrlBQ0W3QjiG7rOYOUAwIaiJ7duU0f9wt/LpG+03elISY64Jg1ZcwcHoLPF9adbfG
HPtHsRuU4Z+9O5QK0aBzuYF3l82Vdzcz8D4AQBKUMdrCy5Ls97xAzWo9vtYG68OEdEXiBW6IPJFl
upevDhVKv7XQiRARpWqKvmeFUHpJG/5zfp5ReJoSTizNEpjQufkBBAXtbSA3XEPDrewkN5HCGaYh
UY59VwLbixsLEB08eQ4/SpfV1TrZZ/Nc3AYvcjwIFcfzT5Dy0lkIv6CX6hSsTFQr4a0aadm/3v9c
J0uPLS5mbmZc4/kwIvLwnbqk8aCFma6lDL9zQMa7y2dribXPrhQynku7kKUWbi3/PR+kjvKmbhv9
tYMjXBbCgx7tMtHYFJJs0/GGAAfSF/0artjkh+zCMipkI9K66iIYtNpDsISo9Y7669gdrNC8zXpP
Lnwn1WN3nl8uT3A9FLljkeoDTXLIuMKAXjmPCF2JGWgorGB9DO5QO/Gdbsj6GwG9dU/U4amR2Qu9
y4OuLeR9UGr81DRlQox1ai9GdUgbijG00e9IHuAHpN5sTqZ7eZT17fzfKCYxr6IsjfVW540idIAc
MFMLoTkNgEqEJRWLipIDr/waYOKTwZZmIfDQqHjTImPl9euioE2ZtqARQ5+xhtJ85ELjxhxb/x8N
n3mdDbUyfE33fWOuGApu4gCJIfO3iKv8a8i2jELmh94Y5NXwJCu/2HVSCPIedUacjLYdqBpTbJuN
zeU9+mgJVGdhQeCnyDaRHzk/XzAO5ljTISf6UVnyim1CFBbTf/W8VH7ORlmdYh4kaAKMPB4RBPVt
dLO+i4n0/fJMPhoA6QikWWnOsVSbjNWujKnQysGMlBpNi/Rf0oieQwpBd9GVMK61Sno33b/dEgEG
g5EioFpCfWndoW5AI0GdeqpYVNFRkSFmFCBrG81tLWTVHeDbYtPqXbdD/FV2xiiW96jkpld844e9
441MzxMJ9Ja5cDhXM84qFNaz0HixIhgAFTKLzqgn16KpTwcB4cGaUrHRxfUgyL4gIxx8T6Yqszyl
UrRDTq86a/tPu7cgYlQeQpRQGIj+Jytf0aXpaIX6ONg0wwtBLpfmF3RToJCqcXjljbea0X9DEeXS
qpUaNu0Mz01e8Y0oyQlubT2D/N0wQbdLBemakxDPx6GgS3GLZVMVNohbcl1c4I8kQQqlh5v9aXPa
uZuNbW9ujpuN626ODr8/uvy/6zr2jl+5x5vN3t7zNccjvz24Ln+3cw/8nXfgl3z1Zr8/uTv+9sg3
7/lSx9nz0zZbmx/Jj1++ZFPw/fvnzWm/56fZ/DjbW/56s984r3wJH8F2lj/h1/zGs21n5+wYl6/l
J95vT/z4G9flR73yJ3vP9jx+4ot7tPf7Z3vvOXyP53mO5zjO8mUe38/PW36Yc8svjsyET/S4DL/d
OYev3mH5Uu+wtz3nznH5NbPebQsm7/DpNt7u1nE2++Nm+aB8ti3f+ei88VN3fOnh7mm3e1qWiYVa
vts9HjN7GfbJ4Y8v2+B74vL/T/WHHVsXarK4blRgSw/Hzel1v3lmUp7z5uwOztOVkd6TPZdGWjn3
tqlTucU2Nu7Dy49TYJ9s7/udI9pXxlGWY3NpnFV00VRNCX+Zcdiil/3jI/vssN5sye7m6N44zpVq
/yqP+HEJVy9yX2qrGCX1h6P7+oy1sE+X9wiEy5UpLcfur+cd+Gz4R6gjHR9uNjeLQW+O7//w79Pr
hrNxwlaPr8fN6/FU2Ryc4+sre2nfbjGs/eN2v91uve321r7Dwg7OzQ5z/n57+26Ot7Zzt2O/OXkc
C9d5uHFszqd3eHBubrC+w+6KC79qCMut9tdsVJGWljHr5b64z5wbVuyaVb+H+5dsYOXvkNqBxMgQ
N5vXU+BxLDnup+XAs2yP/Gdvb/nVcqoDmxke/uzQ8rT/uLvd7s9gPzxdM5H3ivilD7S+UlpTibPF
KE/759PG+bPbR/Zmu1kW/bjBx7lPx8VNsjFshGfjA53lt+5p8+w+7x+P7kuBb9vaLzc/NvwApnLa
2tvn+57lc/Eij/stducdsPPS9u7eYvvwxFa7rmy7DxjEq2V/8e7wJBvX3rneA37ocFwczGVTfX8g
X5rnKrZKCmFUJCwVh320X/C5vc3n/r7d2I//eWamhxO9cdybDR/Cw+9e/gTKexxy6SOsAq8ZacNp
WJb6Bfd+ZBWOi187Prkn17nZ7/HWu1dOC84aj88tsfW8Cve62bDmXD275RZwX9iczau7P51w2NjN
6TGw7W9Y0YY94ZbwDpzCF7z2wX73Zfvt/rR//L0P7N+Pyw/98Xx6jezn2f4R2HucHX7o9Mhvf//G
GvH5O+fuCR/Lvx92T97T7o+Dy9892c/cIqNtB/aWo/rt9u7u291h533ZH3a/nh64KZwHrgPH855c
++2Wi2j3cOM+cURt73C4xWcfdiy9y6q+LzMz/8Nyc7kyInfL7si9fLxxdt4dR/39C78+8ceLU3hy
bx5eXjBE59eVHbnsvYjczs87bZUKweCK4Za84X/Y7vbocuVx9G3HPfx3yTlX7IBWdRedJs3szodN
esPoC4ZlTJbjeOL8c9SWUZfbu7I5RfaP5a7HXXIu9jZfiHfYPC63MhvNxvOrR75hb98REGz41fK9
+/32jn/vnlg09+A8vAc2LOtmuTU5UXec3P17uLA7HDiQi6lvFhs8bRZ3Gto7TIjlx1tvXPzxzbKN
7u7lSKTj7k4u33N5A5bb4f8PhP4e/IHIeY8x6Uy+BojORYG6Zx5CgA5lhHERqrlVxPkajmrNqvhv
GEAfS09kqgjaapuRM+yBNQmwG3ut3sVjNd0i7tvdaV2gbUPqGBDuRw19DGj1Q0JvO/RrumCvIafn
EGlfe3+t3kbvH0cHobG8jMhTfigTm7mMsjEKXsU0pnajJunNiMrUJkJy4Hh5gd/h+usVhr0gE8+D
qSRleW5qqprRkWMivA7j+rmDc42iqbKd/WRHJ4mdVtSvXTS8dhJdDVX/Kde6lxFg4EQyrmqTPe2C
rpWPFje7+kDkV0zyLJYMu2EN4ob5iliKSeciUaot5XeGLH9yyBvAZ/dImufJJonmTH5Eqjf6OUc0
CbkCIv9k8XVdV0QQ5OBY0UQ+XxC/nuUOVfbeBrFPawW9KFxoXaVbhXF65aB/Yt1nQ62iiUqa5HBa
zC5sdWGfYBC35Ai7KzHY56NYPJ0gGCwpivMJ1aiN+HnKGermINzI1ihsShkJ0MuG9OkoZLslkFlg
Q/SVHVk0v0pRxMWOijh+RaymuRN6QX+8PMpnxgEClyNB2QpI3So4AgcblH2G2E0SSfG2zwiXIepK
gReoQXsrlohtyV1ZHpQ+7r/8+9CmjEGA45Y/HhQUb3JpyFB8UKiZHkdJG95oVyXsUeDR7jPEflG0
1fV7nuTXKBsflxY+I2lwUOTkOHEJ5xsoDCBuhDpGVs1Uq2Oc5MUutJprIJiPS2sCzGLrRFMk776G
UYRi1etimU02agmPoq699ar57M/6oUdYDyn9dmeo9ZXgcgkdz886hWIZESeq3zLMqVVoCS18oBqS
TwiCoCH1YpX0a9mVkhLpDsr/ZYiUdhOAjUE5Pf56eTvPb/blZjEl0gnATEHFgHReDQ2mGY5/wtCm
Dk9OGf3YK8qw8mhBCQe1ra8VhD6bqgpOBcIUYFrSGeebOEmzrwYyMoXNgAqVPGbxtzQI/A30txjN
CaPc0SLiWlvmj75sQWmBHIftg+WsQQwhLaDRq0H2Gp1JwUnEQnATtbE2JbKn7uX1/HQoSilocyAx
zY19Pj/0c2faaKP9h6DzIHOBiIno+VaUZxspniV9d3m4D2eCVshgXHUVk10glKsbWxiRtDE1iLHa
iKSaUCM7Wib0s708ygcjWQiEDLEgMzQ61S9n5q/nnuXzgp6RBkW/ODMbj9g8zt1UD7VfUPZNJGrL
WN1cHvLDOq6GXK9jii6DSaMpBwWO0pXU5HdsSK2bVWl/ZXIflvCdHQnylOgKOKG+uhfCeQpFlCoj
J5iqbo+EXOZA2c6v2MXHUSg3AY4Ef8aVSkud8yVE7L2PjQrxGCtpNK8K+xkhTX3eXl619ekiduFU
ca6wctlEIP58FAjzEq04ASB3vi8+jlZPL8ug20+K0dv0hRwf+2K6kjH8MCQrRj55YdMtZLp1Kj6V
DGVUGvitUVNL7khbGc2xila4lxC8PFlmu8gIT613eaLL9v/tMalVkp6EZPN+pslJnk80HYeuFxP6
c7abyO6cwSu2ylF2r1WcVokhHadxPs7qziFa7PQqZZzSff2au7REs38d7t8uT+Y9TXxpNsr5bEa9
CRFkYBR5C87TpsWaJ92hvufSls7RPBBR9k1tH+hqZE/fLo+9rgl8mOFiuH+f7TpJ1XrpdCrsVGdw
4CbaP42jcfjXe3W9ksuB/2ucMc2R6coZR33wtxVqR1/hmR38K3axvr3Xo6yuF1SS4lRYZjNvaNnm
oOfs5E555Sx/eCetR1nOxF9zUaJaUuNlv46V9yNxnn9r27evT9camkvLtl8yi5XbhV+WTlLEMJUH
G8hBFsr+igb6aXaML8iq769YwmLLl4ZbuVyLRuK4D4YbnB9o8ds/c/vwx3n6emWYTxzG30d3XTPJ
mrwxUGhfZoUwqUMNz6GVo2O6uvu2/d64X5BwvLZhV9zFmpdO6q60wmXM3uVhxwGLvG+z/fPLXWjf
N+4bbwI7tOMrF8u1/VtzHhW00+R02b/J+TFvxC2NSr1mE95Fe99Ot519ZWHPs+YffJW88iKJirQF
qg/LJEMn4x/VRoid9Pw1+1/fzSvzXyOpVYEOkSGAMnshGtq9D0O1qLtDnxjX5nTNVlZOwzTixsyX
g2ZqL52/i2hhUcr0oM0TFOKu4QBXacePC7hyHrEpyBo6sP8tYHqifZZrbGjN63yJ3MglqzzhiEX7
z7VZrtLpHwde+ZMhyGjxVDGw8iQfmq/FXXVQfvj3VIHphlK+Tc/5ITop99rzFYu5trwrBxO0Y6QX
i8Uo2AyCWNhnvyPKc3zbcEov9wLXdExHv+KkPyRb1ga08jSTnCdpsxwMcGGbaCe5z5lDYtW3S5a3
2Mj21Xv8MwcATgtu5SJiAL3u3GM3iZnl4mKylUcLTM6H4lpEDqpj3WQOnZUfmnsajWzrrXpr7a+s
8md+9e+xV6uMzN+UglshVnEHT/+absLNsJncZNPs5d21nNlnWwrMAywJXAewiqsHQUz/kHiqy8au
acojSoiioBqqTr+7vHbj+eHy1NaOYCmcwWOSAUbCvQRLer6qehvJfpiqsyMorbJBtpJmF1Id0fp2
mq+4cHV1OTEUhBvwl1DDTQO50vOhUlPWR7mnoamPeNBNYeU5NC0lveJD16u3jKICLOI1sIiYrPMq
qjTRj6lBhbJFLOWEFrhxqPu0ccRJzk5xmWVfYJhL9/+8imRweFYRtINN0xf7+SuaKNCvqpuSFtr0
AS895PLxqWqbPdBFKL1mi4sL+/uOZ4K84UjcwI/UYMWvzgFNEuvZMoTJMfI+txwkyZovaPIibVlr
/0fdefbGjaV7/qs0+j37MofFnQG2yKpSloMk23pDqG2Z8TAfpk+/P8rdMy6WoboaYIHdQaPhHll1
iocnPOEfSiO7y7W+Q4dfONWwAXDQKhskq8W7PJ3CB6sruhJdp77vz2th6+8B+dZYPzZJ5W4qFTvL
1+flKPgGCgdkCQwCKHPPAFJ0ODEm3mZF5zh4i2t9jxWckkcTpyFWAnEwtnYIgcW2+jHdYTzfPzUA
wr5GrRe5gQZoa96llWGfEh5ax5fLVzJYH6COUODHXvLwKyloZyaqVo0+zlcZ/g+GvsEjTHwBj2Eh
JFv17sVU6Vy7ST+eODWPN5vBS4M1QD2YCv1Lh/mnZYLAvjJMkHb9pnMfazC19x2akLcIoZ8i7/xi
pIXgbIOOpKoAxPrwIaN2cSL29BmV49QG4QoFPSinFBF34EPPr7/k431NCZOaF2pOUGjVNVIyctRR
lCiM+g4KhduuGfHdrKMTOepRksNrQ+zCgCkDro8rYHnin+YuojlhpLPs/VCJw82I0fsmFZGxYUGJ
i0TO5dbJw3yrq6l5Dcgyf7bEpJ04wY63Ht8BOPRCIgf9v660TXM/RGXN7nKx2LC3URkqH81Mharh
dUgUnuMqgcLem2d3OcfgXYPA1qjUHz63sGJhlHmI/lFbIkw4mdlOCMc4e/socM6WZgFQUARMDkeJ
hp7e1JT2qO9hs45AJeYP5aS+ef5M1eBBNCprCzxptfWyycicDryunwxVcZ2brRYkCqKAA6LugZBj
uHvrUy1QWogudEBYOeZqzeiT2uaz3mHbMyfRRVoq83mIVd6JJOH4QHF1CykNHoqW2xEXBDEWWnqT
2/qOkhSBqiJLmOOdc6a6lrJ1hTUg2D+2/XmotH8h5f/r6/i/oufy3Y9jv/3nf/PfX0s0OBc0/+o/
/3mdfG1499+7/15+7V9/7fCX/nnbPzedbJ5/u36q2t92svj21CVlsf6dg49gpL++SfDUPR38x7bo
km56L5+b6cNzK/PuZTi+8/I3/6c//O355VPupur5H79/LWXRLZ8W8bV+/+tH59/+8TtY1J/e+vL5
f/3w5knwe+/5P5qjv//81Hb/+N3S/wDbtxCMkSuArL3EjMPzy0/UP3hVi/gJDB4k+JbeWFE2XfyP
33X7D5hy3LH0K6knEk78/htb6+VH5h90L2DHoLmBEBtH0e9/P/fBu/r3u/utkOJdmWAj+4/flz31
74vcgbwGvpt4dhFwWGQHVjvbMYUyaFWItXyDnYHmiPQiUfUT8d3RILQHECWyiRWAWxPjHW5sWU5o
HlpGEwxY61xYjWad1fUUnghKDg9GHoVR4B2gd7KADmGwHY6Suq1SEmTiqYUu6+VoJ/iVN9Eu6ZV8
V6rKKT2u5eMOZm4ZDsr4wv1Ds2qNPw3HCHcbZ2wQkM2epNNm9DW9KgBJrm2Arw8+AtLJiQtoiU6P
x0RqYGFyI1S3SgGwUVexplQZM+/zq7SOvPMua6atjs5oMPfQHRTLOKMJPJ2nNA9OnDGH9/mPCaZb
B7MDCQCTKPpwgvtJw+AWP/kAvUhnMwyYAPSV2voxmponHvR4KBotjAHtF7jC0UWbRKHM+9aVQVRP
JYL9EbZXXoszJWK9J+4D7UU95nBWwZBTfWYJglklUDl8LlEWYdsmLq2IajSxHC8ll7nuRB/xKrWL
rRJiDuniDIMPSA2kCc+TQZ7nlhSPGDFjvmvFMHbSPLWu66kPH3TbjcugmbLku5vj5TYWhfN5RCg5
MKtR3YUUHFIdL1yYKWrKNRcKIL9V22Jfk0efzD7sH0HOJnchsGTDt7IZteQw7Do10PPWhHIexnjU
xOY4lDuXXjoeuKZ6FeNiv1gphN2VwIsLERtZIxSpYeP+sKjefA3nRprb3ktgCGrkdxhtoDH9Hd9u
T/HtusVyvK7bqNvEhR1egtIhde8999pLjegplI330LV6+N0poz73ZV4V3/B0r7XzIW0tLehgbd4n
cT7nAXazNlYLcr5PZsu9m6zJvI+bJckqQns0/Y4mkL2JNFP5krra9HUxT0oCriioQKiMpzfYyaDT
jTYt2ugTRurUD2ysKwLL7XFaK0Jr7OgwcoUWM76KgdXZtCXgMbcSiwg1ecJ4W6oBkiBoeVqDrVwi
JiGaoKi66WtlF9Gz6ij1dZ/hj7VH8Tz+rOIQc6cOSetssGW37+aO/lsgUyf/5iYD1os0fCDBp0p9
o+NSte0cFRZ8lHiFP89xfNt0nnohKh3RZlNBMpXkxh1hm1oWHhiDPeOPTmaL0f0kw0UvWbNQ522m
QFqGclaL3Mbit21HOCKp9w0bs/Z9oqpJtUciHI37EsniayWeY3j2+VzIxaM+fQhlZeP4WOGguh3S
osHcPS2Sp6qifof7zWhdZrhKh7tFuUv1kYAYb/W2d1oSQ1Ns8VXW57PYNkFjhLUTKOUks7NuGOdv
k8B+hhhvJmSR2kJgmQZ7/I6VRfmQD+n01IqmR+AQ+8NNUcykK5zJbe3jPGF/dq1ax1OzKXvpp06v
f3KqNPeNSsvFLik7+7yvGncfoaf/p3Q740OjVm2QlHP/HVvMFOsnrUWKPS7U97rU2uIECf2ldHm4
09Gj4MBGkm/p465B6bgFY8BlYtQ71YvBON6bk7sfvPsi0jeeHLcpCs2txXRIG33Mj1X9dTAuWzp5
tXdjeVejuB3SOpiMaze866YtXLPd2Ob7l9Dh/0Y8VT0XH7vm+bkjoPr/IIoiY3otivr4JL8lv/3v
5unPhM7Xj7hsCb5efu2vYMr6A4gPXDEDEXpki5ZS0Y9gyiAsgmUF8xXyn406ID/5K5gy9D8Wshcy
1lRVYHJ62r+CKc3+Y2G4EWgtEkVopLwllvpB4f1pfVEIIWhb9FVdonDCfgY6yA8nJ8pbDrZNXmul
sg+jSDwnJvJDQdE41sVocdDpzTyrvo4lABYhRjc9zOipa+c9p4vnq7bIvzdCmz5GkSeMnW526Zl0
9XSvx3ObbfB6DDfJiyh14kX1WWVGqd+m2J5u9LSJvlmYxJ0TCN0Xs2v5jasWl5rAi8I3jLD5lKRs
db1IlG8hIc0Hpyq03bB4fDLRX4whTP1ZdOkG6Z0hP4vrwmjPMdmLnkY9t79MmAgsyIr8A4c2guuE
Pdk55pQTfDbviu/t0XFEDabBzUi3vkdYcmJS0PRDAFPHfGeFtvDhdZs4dhnDe6RVMInCFtjBig69
on1r9pLysReb+6ntqNJAXcuGAJMJkZ5XtZjNS8QBHey8Mlzh8fxp0o9kKnq/x44O6X04wVl3HWdI
+JRGq1+nSpVhh1o41me1c5LxXrckBiAzHsWXTtK2z7hB5Xv0FdUiiF0M2Te5jsPOGJcJx4PmxcZH
kUZ1NJwVRR1mXzMMULhmRI8hjXgo2nryety4QmHXexc+VHjXE/oha4GedK3FmDT0su6/D/FI3TPd
6KpbtXi0WQJZYeVZ80rUP/Uai0vb44VFurctEnzmGwWn9sat1OtRLFYxOMCnSXSTKDIvwbnojlIO
RhDptswy09e1wtOuU9ct6g1mBpRMVWmGka8Xqvw2cIvyhVlBeElbbXM+1BI/xt5KS/fKnVs922BX
34dbTMNtDI3dCOsDDGd7FP7HiPbd4HpPUlr4h+PK7V06TW91V0hQm7O7GZuikbsQ3re66xcJDJa8
zoUhDT2/7szc7D/YpuhZWgL27BfLiqetNYfgoUrZ9N4nwELuHXKa5Y1dpbHcqXGXvXfs0e0/ELIU
1vkQVk37MCiu/QBFNP0Wq4Vh3tZlXz0i+1Mke9wLkKscE2wQ6tHzBn8shfXO5VbMfFkpIglsTJvj
+3Zwsmnfc90If3CK4avd4LsAekdJpqDEWOFri8PxBCsfTsplqI8zZtRVwxXdWUrrXWDGMn/uuMuv
61hro8sZO3Ns/LyszDEISPRk2xQKHuKYugy3bqz14xmKFtNmJiH0doYzNe8rIXXKo1QcgzCppy+F
7Bm7L4gT/TaT2a4HCbe1MrfTLjS3x81wHl3ph1Zv3NUJ1u9+72rePQ54erqtyyk+b4CzqsGAuWvo
W9FQj9s5qof5SXWHZtg2xhyBgnJw9ryI8Vlqz1qRxKPf4eRLtxyTrVt3UToP8IPI5rsirnA1LSfW
InqbtWbeijJB41wF7/GtGaky+UreI0SuD011J5Ee7s4rN8H7tpEiRnq/dhIBd93ud4mmo2EdCs8T
FOHw0UVG0Y6fqkyYZyXu4bcwPXtzJ2jif8EiNJ1aDOtMpfUHTeelhNrQXkaVyfZHZ9h8nu0K4zt9
1C88azDwuo7q9LuDzazcIeqRz5vOw37Xd5DqoVug0CS9wO+iCqZIbWxqu46ALy2rMpjKqHhwlUn/
PM82sVs3u+WnpVPwZdRkp0LKtJMowPN8AC5hhS1QEMfJcCpIEgxR+e0o3hqjjVVOkVD8mmpT4mZq
VCHmhFF9O0vb+6RwsIJnRvDO3cWdKc5Lp/KSnVujGo/3bFjnEHM93AHrtJ7xgB3NHjQXxisJ1mlJ
kRf+FCqRscNhugyw1Z2j5BK7vcg512uvbOONkph557d0LItu0xchy2dvSJxmbCpYAv/DDpFWmiih
UHtlk1DlbbQNSmtzM/iKqvb2VVXaaZlwfJiLQkQWtcOjIIncJnpt2IkvcZlR3D4Q+NCmurWpo0kJ
q3fOoGMQ3m/Q9awxUoD1yZy2bJIB5/mb0FTzAlUilSZudQe+HPvPjYLXlLLJmFx3mxhE0iIYHbPN
/cKMyDzgUdZNRo6q1CngPYT1rgq1GHV1m0iNz93GUa+S3kwmOlscOzIOdEtg4b3Js0iMe/QfZ6i0
KjLRTh9EUYST2lbGjjFcUqtEQH+TGJk9Zu8UE8XgxRrHEzXSA5ryFbNHITfNgBjglZnyQpWi0B7p
q03Zx8lRipY0Q06Y+rlN8THBKqX07Viqiy2ENdm+GoqueZ+6ZSSvQkrSw1mKrPN0Zo1t+z23ivZO
Gb1uxKPNsSO+YCWeEflASz3U7LbzNZwSJ1TkR/2xyuN4vlOGQRR+hAf9gEeknll7QY7n3OqZkVSX
EYaomY8rW+iyLWLs21zc7mNeQQ441neVVu/2dcuXx5swEfjutcLtrc+9sCqFwB1D++62I4HMN1Is
Xu5VKoZ2hy+uSAwfY1gcd/Gm8D4ZOpjpc2NGBu8qVsHiw+1uhqtBSNXakjn31rxXiyQ3b1J6Nfq7
WS0E2tI5QuC7eixs+30KetcI9KTXH6PWQHQk1+bK843GTdubwfayM3eY3NuOJ/IeIleWLoeK2Vs3
eR725kWu9txQqJ0pfbwBHoYrS5dpA3jSQbVuVWSJcQiSHYrA6VIx+dpqYQTYQ8jhS14rWB5RuY1u
rF6ZPlpVGO6cGG9Ev5mS2CR901PR4d6gS/1Rw9W2Wg4ds3wsHZl8zrUuifwKo5UZu4Fxts+FEtUJ
asBx8RGfX916UNLRmVRf6bNcv+Dk8MxtXtu4yPuR5jXfzZKHeihpDSPfl+IyHbTA1SzsfKXbhpdN
7pjqPq0GXF3cFsdIvB9biid+wo5IRj+vzdq4iOBefkUgw662Lv3JeROzFid692McPcpuzh9Te7QM
f05tvmgqyuWd5oVVbUtC3gRsXt9ad1GhWJiUCcvqxI7YELcuMcpxV0G3DK+kB1Twg+bOkXaXAFfE
4xgDEifBz6XWHwssrlv8llAi7FBgfMSsVK23Y5vpxl7SWsBfTtMroFCDiafPYIguY9rmxeHKwIip
f5QpjUlOhza3dpPryf4sxkPJwNCLfHszqNGE/1hq5J9D1rZ6LWLRWHvDC+f4HG/ryQI7XHEV2LOT
Cgeb0o5HNOolF7Nar+m3RmTRGU6UydwRd8XX2jjon4p8TG91TRF3buliGoXbqGFtu3qAS4KRPFF4
p3EFqyXxcIsNL5/v9g3+PblpkMplXvNJ9bqqwspPShlMg4VcOvbKdnabWVWX3YJADvFgxNXqbE4m
pb2YvDz1BQWUZDfmqrwIW9V9Cqu26H3FqumpUbwaAsGisT8qPbpTwYugG3KLk9wRzubf7a6KzkL8
YFjN0my/l6o13ley1/Z9qDrxWa6L6gP90mHaGVPLEk2w6fFtHuE80vt824eJ+h5mhbxtFK395sQJ
3pqamkjdX2JHDNIVFRgG+hedXxa4IdFcjFn1LsJ+HBFUfLxN6w2qvrUV5IIcDL7CyN5R7DQvZwpL
KqqevRF/Q46mtnZWnoVACs0Y6QpHCDoLdW/Yn0slSy/LrjfaTRSq+DBlc+n2/pCp45PV1JO5MZya
mkVHvIhYRJvbgrgaM8Ur1y7ja/xwNSp7bWPhTmQJlauhlM47onTvSeD8tMPmhyXRGWEC8EmX7Bcj
peYVEOX2d/E8OPJs7uLpnd1LDp4JqjzegR6ioSIObW/r0AP8M1NTrzwHlcvR1yqKUe+8UnNwErUG
WV50o9TEdqicuNzUIwf75qfs9d2PvO/n2vqqWovWGFEhpdJFQmhpOa2ywbLhlq8LDLHGMed4z3DW
/JgWIXXGPMYYUdgITPdEqu+MpMMqm4v9lLrQqvC+fAP0MWDgox9p0xldfv5Tv5LLsp7xwiv9Sqjh
TasIcxe2U/v99edcVcIXqMMirUaGTVnaNdcd5cyEPGRpmCVnpseZgGV99320Buac5Id301FEH2kw
dHP/o1Ry0Hn6eYZXrX3aIkwx6hqgOaCQqEel2zlf0iCslH1rpIQaOHUrKl/aiXelUx7FgE8pZY+q
I15wSxTHgaLVNlbeMUCKOxyJ4upEjfx4xtGyI/VHsAqVXEC/hzPe4Rce5ggQ+fNkmDvNJn0vwil6
//qM/2oUg9bRMtloLa1HyTAg7Z2Y7IF27XxOYmQS4oTFCTrJqgjP5C5YHIyhAMXQyljroVujS9qY
ukD/bPJ2DnA0Q8la6uk+naKoPPEuj58JhTlGRJcCziAfdThzSL+HdhcOBQEZfmabyTLHrRpWONC/
PnerNhFPBf1nAQm4OL7ZMHQOx6FjgTh+za4Mw6JPd6ViEa+GU0Px2KhwdzK65FRnavnIn8tCDElb
wcADAN0t2DGrbQiY3+NqxcXRtYv2e5PYYPDiuL/EGde+U+dBfOW6GX0c5sZTlIujd8ij0kVc+t0W
VKk1ZaW01cqzJ5M6QpbTwIB2qVAqaoWkQh+l+uPrc7sCSLygnujBmczqIoxJX/NwcvUqqUSiucQ2
vcG103kjF0OaT9O91QvCLMZ33odWbD24WIcWe6txwpsEjsbn17/I0UumPcWxq4GXAxSCus/h95ha
NdUNBR+CtKPrs8EKhRRCa4ilfLXObAOVdfvkyvrFOYj6Err0CArRtVqvrCQ0BF7JA4dRZ1kPonS0
SPOT1LNEkGMyEe3BFM1pjLuNF4k30SyZeHr+9PIBnLGq2T6ridfSZsmBY+HnvRNeqtZMCypR3PZ7
FJukMG+a3UV4HzFeLEN0G9DpkRokXt9SHUHp+Tn56aWUPYaMtWt/ydssDRp0Q0+t4tXZsAzI5cWB
R8F3Idgsr/une6zy0i7WZZn4ZedQD02tPshPn6qrRUPZWIcMSR+ZcjDorKPzzk3yuPKU2O8yUW0b
L9WC2Wxjxy8HkBS2Or7x4vwx4DLcoqQOQ2R1FNki6ss+xByxiQz9MSdh/TRyBFExsQIZUQeK6Rgl
J86/1YnAoPg0kHEs6DNik/WJQHujoYtTRRRjh28hJRhoNvJbDi7yxCr5xUBw85Az4h9OdnO1JOMp
0Sq9SSNggIuiOhgpfIZpsKRYNr99qEWJj/SCARGOXwEMBnWY1IQkABO1Kg1eHionPEWWj8d7fe2v
SBvsbu4MUHu0kai2LnHP4VrMQ9vCrxYP18rgibQqLVwKnkPXX6e1NacX4exE742yDW9mQaq1odnX
Rb47ijnco5ll59eVNubD9vWvdTzZJt1yuHUa4D46JKvJLroe8lybUCKeSevCxbhHuDLdesuf3j6U
wcohReaqPprsZM7jsYijGHOU/t6Rw30v5D101/u3D0Pwyt2F+DFI79UTYX1uYrlHybzTUrq+Wp5v
TRi7oNya/D+YPJc2EH5ArFQW0eErTSTK433mRv7QislHXT28gb84+snyp9efanVHsHrQTaMFxUEN
/pLVdDgUBZY8a3Qt8ol10jOqzezvsce4WWScMfQ3omssW/qvr4+6ykReRkUJ0wMxwgJx1jdTX2RK
mBpt5HPCeaWvkmveDJaUt17bsU7jePg0Jw2gBpd2TufW4kS8+ovViZrqwrIDN8nFsXqXJMuDW0P3
4P7vK/0d5Ej9sYR81/nCFnyh15/2eDQeFXCOBurOY9zV5S/wNJaeUyubupnuFYFRd2d39/+Ds+B4
IFp9i0ghOPIFlLl6mVo6uFEfTxQ65/FlJ9A4+492AhBa3AWXoBhJgPXsdVUJvwLtDL9e7HQT3tFD
PUrYOcuf3jp1QJqABtOy42Y/CmGGrnMjQ6uYuja9WPY2WtIX/8neZiEsqDaAcZzYa+u43LLIEWv6
pK4Zl5fUW78Jwywu07j79vrzHAUONt1+4kBib7IlsqHD7WbFStKkHeWO1NTSM9Ma+uD00/xiELjM
8FeJtd3jQTpHTEmZupCxjKL4aFpx+50ddYrJ/ItRoNhztC+GECR/q2BBDCWQuXYMN1lvRO+5X4rL
upOnMsvjJY3JAiICBhEQB8UarUp8myRm3IUbvURpMjB5tn6P8SvhM4xjIvjX388vhwMYCQKRUAT3
gcP3E05tEToTpVK9HKb7HPzJeT1RqshB1m3fPhTWrkSSpLSI0qw2q1HPk0ZrQMG6N8MXPfeS8hJS
/Xxe1onrbF4f7OhlUQTACwjPDkMF9rvO+DKReqBm8JJPQ9XcKVRItmrM4nvjKESN4KSBgmOqyo20
WhLKnDW9yTCbZFluLRXXoJrcN08cozBpC9SR65g76/AdyQopH7vBuj4idR7OJHKcPbmycD4QS5r1
iaLDURC+6FaoyL7yP9bFOmocpdG6dlTDHEuy5MEwSrALqlF/mOBuBGFqRycUe47eFOMh/wqehJuC
uG51QqhpCmNuQIv6paSs2HofjJ6bnr35TTEOSg6sBtU4iplCUpsyrbHWjnMlnC5VMZIOuiHKSNFb
Vx4vioKNS3xG9cZa645M3QyQNxnYUSikZjTXdMg2qSu8UxSWF47PT1UNY1kSS2SGExvoGv59uC7a
aBgKgK7LscfZjVT6eJ2Eof6nAI1wVbVGGAMhqMrbyqPZqeDvlwdaNKXgOxo1dbFXyVJ7Q4ME7ifS
2cqlOgmE1pWypZbdiWSrOZO8kUhIPVqlbaC3EeftjaOJ+SHGtbLYU/ic7m00uKvLOpQ0opwa/BaN
WzN5T0ubul8XIVayiTO7js6zlk7DGf3LT3U4GOmFCK3oS2t1Ixo+S5Z1Pw5NeENNvTU2NG/K3rfw
kr8f5sqNbjANC80NbUDjXR3p7hy0ABquvFEbMq6wCLETfGtt6so4QzzP/WiLDWf5oAMJtsezOZpK
96ZLWu0xdRTCHdeRlEXfusLQfsHPFv4cSSz53ept5G47ptLxNjIihm0zpaDxdHIdH+9O2OLcpXQX
KbceKaCETAfWQVwPeJJQTjLyMbwpPEkMOSjhjTZV8/nbHgvmFokWoCqEgsgF1rXlshlwiw4tBdhI
1n4fPWHu86I/BTdeHwKMwkFKlZMK2aJXuzpIYewCVQXusWlGg1A8IcyaLUV8fP1Z1pcdo3hgzKgA
chBQkluNgpq1LtsYr+a+kOVl2lZRtWlh1SQYc51MNH7xSGRobFASDgLhdbiQpZVMylIqGzko5qYU
XAsRjcsfp82bsIp3peCfNfzwgAbyP6OH7J/LhU7Rrj9q+Tb/opT8v8EHWXgS//U37eKIDnIXP/+2
eYqfxFN7gGPkl37AGBVH/4OqJOEicTYldlL2v3GMiqv+QdGSVUhfw8AQYomJ/maFOH+wA8jieLPL
7yw/+psVov7Bx7xIpeP7jHrLm5CMh4vHsqizwfuFtrdALNkVSz75U73NaoZ2gkhZ7b24p8lgDCTg
jV3tfpqUX/THDnPhv0ehucDFuIRly89/GiUiATURfan2URj6PUDmTah6dJEUc8BnZiqCrjBj//Ux
f/lk0KSoUeNjQzp1OOZcxsAtTbvCVVAvt1MDp0BZMMivj/ISt/77bvzxaItGFCo9C4FhfaDIqOxa
GbbVvtQA2ARmUph2oJJ7ByXdZhFEWqlWGxPkwdWUd6Dd50jJL0gfEmvXaLV1XqvALGjwiz8TffDo
ntMdNT5iVGbIPRrAZrKJp1a5wrlT0d9JzYr0nUymKb1ceLDXksD0ttJEfgZAXjkRMa0qYMvDYfXC
cWySKi66iquLHzE6T0r8hfftrJjvFF0HPWcWse4LN9bvMYELgYxXQNs6L9yljdqfmWaV7iatwCxc
qZ3hxGyvug4/vhBJi0dt2IYT6SwH708LyfbKmBC+LvczcMELqlbjl2Tshw3OZtPDpHj5O2U2sn2E
A89mdAsjUChfn4hbjxcWVr5kgMvZTuy1bOifv4NVmmHfFw5hSZgPnxL8pq57J5lORHeHVwhPChmf
RhJe8rQXyQVXT6okoKxQVMv3Ca6DvjuU+QXNOWAVUBhPzOrR7uTwgWHyQvfhElnXVE2r07VWLeK9
KYr6UsC3+NTR+sB5vSzu1XFUvmlRA8Dz9Z1zNI2MupTgKE7DZSRYPpxG2E31xLqJ9pEVqwCo0jG/
4OYXJ+Lxo3kkYUftCb0BDlESgNU8RrrTA8vT6n1C2H4RJ122zV12T5fXp+RAjp7oZSj6jfiYUvQz
VqdcWHmZObZDvVdgONwh0HTZKk5zwrr6MC5jXTAIzUVK4DZHKf86nLa00HOC2qraJyGo66YbszO9
G/tb0XjNdS6tU8YZR4tjCcbo1pJ2Lpa369g/4fKirTjW+9Id3ulGcrVI4wVS6bdiBGM3Yr/zxnXB
gOTsMPtgUqIPtp5FTsG5sF3ObbJDX0xpGBRGbL119b2MgvcIGTuljrWvriMLXWAGVe21Qvc2KJe2
Wxy03uZm/vKyaKeTSnOCUmlbqwg5SceM5ma1H5o63E7p8OeoOe2JR1lBI/4ahR1MWACJDu/0wyUR
dnVfsyp5FhPAAxY0ha9rc7dpZu0BgoF95YZpdlbrMz2DXCa7Wi+ibTkAEHr7m3NoiQLipEnprFV+
9KLPLT3kzQ1VW/lt7hm7uQCs+vooKy2YH49Ln50dTemAftrqcRO6um6r8bheCAvT7XSwVTHORWL4
OAkAQ3WVAAo1NoZa7qOkPg8r7XGMxnQTNVbul1oIWCRqTnyrX+x9CtBY5kFrh/u7Lm+ZVpSFFqC5
/WTIOyWELmTW06kw6leDUL3gNmDVcjevbh7DahNbbRikqrpij81c4VPqeFul7sf8ujhqkSYtNPa1
dmPbuhkVjLHah02hnqFsnNxlnGoXgKxPFUuWPOggeGJvLHp50HgolxABH65c+HEhXAZZ7Xv0/zZh
4YotWqtFUOkp4J4xUzYAkadtAxf2zZuG4glFk0VFhdjmqD0T2uTyZlVWe3to+y+ptAq0kiNlX8m2
Cgyis0vpDOVzywq+HkSWX4AihHUZWsmJlbO8tIM5oLYCdgsjSQIsgv3VHCjAScqu9Mq9HtXfVVVJ
tyg259uwC41NJvtTVpJH5/mSMpDO8/icSzSkD6e8xda3FVhs71NTwJ9oCsocm57le5OG3YCbchlO
W9Gb0/3r2/Zo7TIuLWiuLSqlsLZX43aWPTTpIIv9QLZ0bTvs2tyLrBO34wvvajWbpBf0M8hncC9f
a3OOdI6dUU5in0ulu69ddzr3plyehY1QLqeqRkyjm4ZzkNrxvlOc/MZpXWMrBMGALcX8hYmbzk1k
FCofCSa7CswhJZ+eSu/OkeZnYebT+0zhGiR36fe2Tg0py+r63EuHLsC5GAVlBUIF0lHwRBRLvjcc
s99mEb1ZbEPVy0LOUE/UpgtcU0m2RgcuPXYhuXQdZ1IWyXAv8jG7qcRsB9PMufbm17BUdSjuLu2y
l2z05+BV8dp80J2p2MfTZAVYzEHaSvsvrw+ykifjCCGnJB0i3LKXBHct8TnoUGOnbCz2GHt9jark
drTtgiZrovie1idB1hfvYkP5WKjzNkXLnJKsvY9ltIN+UCASV12VI6JGY+Wdii6OTpzlm5E2o58E
Joy07XD5yzDpS7eeWf40ZM9npJOCuaImjIKG5vcaJLBM5xQwgTaduB2PAtHVyKuakFV7KU1DFePM
QQy+7K1hU2STE4hElv/JSwaXRYRImZDy8OFDRj3MJQr4xd5tRsRAbdyla5Amm9ff8i92NOpalNM4
RsFJrJN6ODFGmCrLjm6ltjcE79WYw4e3DwJWB38BjFQXebLDR1HBWSfqqIh9o7l1MEvd2ZTDcEpp
51ergrrE4mRF3qWtzddto1lMnlPeDcHFDspk9hl3PSuYIFxcp+lgXwxR1wPnwoj0P5hFSKwWLRD2
JVyRwwfssyQB3D+KfVyYyYO5kBSVZrDOXp/GX1wyZKtoGi0FJVqKq5hpbsMJXe9E7OkV2JcwkIYb
TkVkwqPEBJNkxk+vj/eLCeWFUXxhQLpVL55hP+XpoADGWrdTsQcWr+wtYwEh9pGxh5AoN50sZKD3
DvdMMZ1qViz5z+oCAMpKZWyBs5KHLav2p5G93M37oezzPVzbJrBahBVmOTeBkUEjtXmp28hB2S5q
k3pTVpV2gnj+i01xMPxq69FCKypFwhRXamAloqwzf7SbU4CrX7xOvKC5TXlEqmrWapRsDHWUXCxG
AZF1NhJ5nqUUmjYa2Lkd8itvE09eznMOSw4Umt7ES3SMDyd1RjW8rso4h3DrqUGRlp8HToUvrpva
vidt7sAyNm+VGPwh/S73/K2LCbQ5exNTDw4bOniHo0MHVPsF3rpP6+yWM9oLTOkot7VsGh91CgFd
p1VvnPyUCOzagmt5bJey1xK5cJMhBXk4sGbUQ4RASYn6cNK115loQogMqekol2NeG886r5cMpFHq
9v0o4/aaNMCC4TiFKg6/0eh9GvPZ9aUzcmzYcLS+NK3WQ8w2TeVpSHMn3WjTBCG5S93G2qiyowrq
zFP3Qc0U6NKVlKQtehSCIhoHWDI7HY7VQ2F18tzIovJxIVUPfuVWFZ6WQ+vekucEeq3Y7hcjcl2I
hOUQPyJl2Ty//kqOlzlqRATOFItI9mhzHs7M0P0f0s5kyW0cSMMvNIzgvlwpipRqddnlttsXhtvd
5gLuO/n087Hm0mIpxKiei32xAwIIJBKZ/5JPOH2kFa05Sf6z5cZ2u6Qpd/KI97mq4mi01WHZE/sJ
J5ejFMOi5VLdlYFEgSOMpgdldGw31IpXG8VKwM32nhnH+wIjThXrk4TxwPsQLy+HrOWkjW3ceAPk
nfqzicDK3SyXk8f5iO4cNYQNL8biOOVVuIp/qOlza417Sdr7ea8/guubJGV9o2w2fD61pVBxvg4G
rGVV8uShvuvrxT4rU7Q6lluRcg9RcPn79ke9NnkuQDY6cIYVVbWhsZhmGEeLoecBHj4CNcRSfuKM
SGBDmtQDw9U9JXFq/wg7q3Wtsi38FBO84PaPeB+/wZLzJqPpzE0MWvbyAwDKbXI5Xrg5Cq16zTQr
OUdJ1x2tEQJpH9FKhuzYpiuCaPR1Iayd8a8vwr9+wGYHlC2ZTB2qedBrU/lSd0v6MumGOCbDKHmp
YcDVpGvqS0LLDgOKk26CS8eHk4LLRdgcr7CbZSuctTyok/4n+gr2Z0Nf2p07+v0ZRgxoNXddq3v8
vQnqXUt5e1DldZdp8ad2wHhXUXNtJ/O4Pgp4wLcvysa6/J5xJBAPashvLOjDXqfk6qcmnO3j7V3z
viiE4MebhwEGLGh/bkOFNqAZpQNnDOI0r5BCGOMvEyYCHl0E6bEzkuJQ99PwCU6W8VgU2UJqN4l/
YBdrx2WSzKeiMsQpQhrH00WXfjgpuPxxmzXoTax9HKXlc9rlEqhZMb9IofUxI5H1kmYUtIpXaCt1
jS0uACCaVvcKS1DoVfZV0+riYalFckz1eOeV/T79YCQgyBbsAOpw29I9eg2R6PUsD+YlUQ7Qp4Fe
QHw5Vknzo7OKvTfA3nCbsCSp3GpcLgwn49isgb/wzCYKz8C307MTSpJ3ezNdHY8Oj27R9Fol0C63
bNtFY50MeR7IQxh9RQ9TCaQ2Nlf1g46qNA7p/2U88Lr0eingbpF4q7KIjaxoHoRFLz1kY2QdxaxX
B8du50ANxz3/kivz01aeIPQRgBDGtudbFC0ItZnWUpwUy8E0+/hoG+XPRVnae2vJS//29N6q3Jcp
Od0doFf4kqHIA1Hycj2lqFQFdoAi4K4bXFQ7fneVfYi6zker4VlCoQpaKskrHlRI49wloe1ZObpq
ivClMnoo6fV5ok/9xIRQWVa+lpUBqZiHoku88+mv3LyUlVfcP6QQmg+bxHoA9lIMFR1EPbNk16b8
oGnPdOqrgz13DoItirPz8dezv10cKI2U46jq0lfc3HdWFClx55giQOxvDDRLWitUiTjIbfoYmYV5
F1mICCW0GXdC5pXATMuP5huWTiZ42c0uH6JyKaRyEsE89oYnVchdtWW8x4zdWBq8RSWdiYEa4zCB
H9vkMpIF660MYxF0orAPGQ0t3yri9nnqHOs0Nktyp+Iy/zPrEgTWlV5+kofJwRusEV6lD/ZTkjXG
zszXj7hZ8lVX8w0fChVnW0aHYV6E+ZKKwCoN+awVHRmOnCieBopq5+teHYpIAv7DfBPzvdz6eA/Z
FHeZvej0JCjklIdv1OVoOTrfbp+yK5+TeEU7dWUXUfrZ7KNcrWXdbu2Ut0qYe6VWN34n7HRn6a6E
DsDidCB41KPcu61WtPKszzl6vUE+sHPsQXG+9Okge7gHLUFRD/Hr7VldWT/IJwzIaWQDbTGO9NUH
3oNaCqFO0e9ogEy+lTTznd0XpfcfhmJm9D1AotF7vPxUvVTmaPx0aRDnw8ItEzcuzF71bPapvnN/
vu2wzQ4EHAa+TmNnwIHdfqxWQYMbgUaK8Mr46tQxtgKDKAOjGhqvEXl7auRGPi3FHPtmbeqPCAsW
Z40G4r1mx+FLnOj6caYi9je+fkbtSpOBdG40eMW0KkMNuTiYgv6BlknpvSmQ9ZmLcHgWixp6Rjg5
h3Zuso/CIkA8ohy6PpnptsO53ayfbIq6XZjTRLPDM4fKhNkLLvX2V1pX5nLlqDnikggIRIeVtX0e
KHnYJtlQIf1VL4NfGpV5HJBxCSY9LQPTlEIfpS155wZ7vwu5FLid11nRGLM2CYg2x92QZ3ESUG0R
fgK/CG0m8DqWNezs9yuvD149pHH/199/B1LGiyGWUbeJg75B0GLsbajlWqfe9WWtHcdYTRAtrbtn
Y6SDMI6OejCj5mPOY2vIpj8DIIwmDErW76AnA0+7GjxSEiB3pfpGmXVHYzL2uDvK+4jFMKAjV1qN
Blpi8/7oe5S1YDTHQQY2jhQgkpRjk8qhJy3hRLM21E4ZCJGHCtnWcxw20fPsFD+isDIelnHQ3JlN
fK/Ny57h4HvUE/PnM1N6MFa9X23zuRV6LxpA/PUbSOFZSlDQr5FJOxn5orpzUUxPhTrgWpkii5up
i3VaqtJwlyZZjmELQur2jr+2+VYHPS5PYjtvm8tzZZjTqNelGQdRaxp/hvOMDBsvAS+ehLFDWXuf
i/DVmS/1aPK1d0fYaLmetc4Qgcz2pmLaVqiW0LmakaF3zUIHLx2hdkoBZK/Udm3f83aBwW7JwIKo
bV7OUkV2Zpi1WgRq6kjHaVJTlwCqU3cZxlO3VA/6LD2GRpi7czWrgR1rzZcPrzNvGpQjocIQmrc1
VWvs+z5WI0EWXpdHjR7dSUMrFWlFxdi5aq4EMfjUkB9gk7HW23aDlqSxOb/daqra3kmxad/lA0pf
/Db8noyhdvuu/DAWBYwnJxo0qQpW8R1wyDKLak4FV+kMX/6AnEzj0aTczfeubNeV7IW3JOAaABGb
a1QrartYcDcOuPielim1n3GAlM9ODOmyUsRKUai6EaEchUQeZb6z2Wro4yY6+nBhVNP4tKUHWgf3
SqVUf3z8EyP38cYKQqjf3DxEYi3KTHta0mDJ5idh6/VDag+VC1hT31G1vhLbEAZ5a0FDf0PD/XI7
60LpKjPL00CrzXRxzTy3XUsHE74THN7nY6Do6LDA23kDuW4uXZIxaVFQtApsbUY7WkeJTE/af1JV
fiZufczs5u1iYDTeRmD2uBm2vZWuUWVYICTOvCBDf2l1cuakLlxUJ2o/RhHVG/pM37nxr20ogAo8
UYCiorq6yZXSDA2PcXJIOYsy8avKjHzTIbvVBm2vb/rWl95kFytIAfUj+gwMt7mSZAcd8FEO2SCS
8gWdNJS7uycS0IfQUI9DbCEBV59bQW00xPp2sD7LdQ2AuX2ykRItIqruY/Okh1BEq+F0e+9eu5XU
FeZPwQ7UBlr+l1sKkUIJ0VkjDTJKn0jv6NbBnCrFtZRk9MxcGP6YNtXTYqjlmSlGxz5EhcdCVAs4
TbRXQ7jyrqNCyzMKtBPJMo2Ay59Tt+REouEspcNcHRMkJO6nvPmZ9ZX4hNrg5zE1ZA80OI0BYKsH
YXbTXTYYzVGrOyztBI2x2wv0vnDMD4JN9saFArK8OdwFuA9ZHQk8aWXpZ+AejltUcn0IC1k9VzkS
YEvsmN9KNR5O81L9h6SJ4SkcyOycFVV0uR6DZZWxjOJq4IwVj3mlxjYQIFfwHyaJgRa4YzIm6imX
o4Qlynwo3zEKbZNDTMXzDxkbAo9qtIHimor+tz3Ibjrq+VNb6trOGr/N4t0B4Zm5soYtOiSbTTjh
gQOtaeCVmSk8XuKXfljcvjbPo4JEnGwfaw0WAR/Y7J1nrSACOXX6TE3wtRmrYFFCv5Itr2sVbL+A
WiTiTrWzu04X9y2YFL1If3WierCi4QHg4qGWxYtcjb+NuXooVBpdSLAaRvQaldOnWY6elEI7gJE5
gJpxXDNLg8kRh8VRP03oa+R1+WvNWq2m9nkc34FE83nKPWo252PuzhDlAxn/nBpAzlisLyT7LOrK
HzXjhDvUoUrC+yly7nA7ehy73u9zFb1A5VNl5md5jn5JYryPR/0o9TEajrPqMhhBMPO4uw+jWX7v
JO002EYQTsU5VDAitMf6LLX1l9tb4mp8hK+5tp2BXm4VUyytRw925CDGBf3QRMN4IO/ihJ/hOK+3
h7p2q/H4elMag5i8PWJT4iy9I9b7U1LsAG4eOvV9tgfyvz4KuqSQNgjGWzG1WjgpKDQ5DYrIqe9G
dpJrSmr5H25oqNxknCuTACjc5UmqJw2rTXNMA71XFqTx5dST8mnPPu3Kx+EgQuR3KCqsAmaXo1ST
IbKCJm4ATkoHaYRasC2K0BfVXkf2SibASHToaenAPdvi64wBX/ZUJzLMqEY+DBKa0dgd22etRB0l
FVW581a48pXI7zSeqsDIUNfaZB54QtGFVplZRhX+vh/79Gk2EeL88I5jFOIk1eq1M7uJdxQR+lwm
iwzyvsndLDewwRq4c//DKIhZoSqzJv7bvWCRpY7ZunaFOdf3aMrBDAYluVP1uboXqDuu9lCUXLfe
h9zYi6rFfRr0qRL5+PXN3hgV1dGwquh4e0JvxapNnAbmhiICDZqV7rxdN8wxRqmD0oFffQSnqE7y
GjJq0o6nRqni5x7L4wUxYEs0PtCwzjgsFInHu0bP7dRt4nC5tyRZr1FL1JAR5mYV35pYrV/F4vxt
hMtylKbO+AO1ijo7IvoJWK9ALfNRmQE4uHVlIfTaG5VquPyL7kskj/ATY2UcxmCazZRc31Lm6KDz
svtlgUb1ReJAPZMj3SnuOPG18hKqDeqrw5AP380mSftD1uQjGrjG0FtuAtlqPBTKYAZZCb74EDal
+qfMuz11+xJF5lwZVNqZmvELQIoxuVpOR6GwyvwZwUpfLVBsObRIsixuST/t02gDxwB4qGY/qs5R
1983TycTSXZMOJ3V3KO1c/N7Vsny584sIWXZXdd8i2ul/WtZ6NAe4h5FKY87W3znyJz5n0WP9pih
HzUZBxnXqYy0OzjqYP6piVT73PAMMkBBjUIcisEcY7cWlpjc2TLLlwb056nPkRzy2qVXHlizfrlr
qjT6Wgu7Ps+Uez/lZtwc+xlJS6tc1Md6VBBXN+b85CRWIh+iRJ0ct6kUqpmWWS/ftBbN9YONoV3u
3d5uV96za/Nq9UbCkuGd1abUKGGNsmkS5Aal4cqx/4HbH7l2k35CF7m/K1tb30mEroUfEm/UplaE
I226y8DaxFrBu5KautXlEvrf0nKMEzPeqWleC6qcIhjJFP24kDZBro861pPucTDy1iOXUY0hWCpj
8lUlnB8XJNT92yt5LUZQQl1FgyC54VRxOS1ZHuWxNZiW1lENswXbT0eSPxhz++vtka59MyRMEM6h
CA1Wb7OAxYBKVUtfNUjMtPNRI7c/S8VMeT2fxwBtb/mvDKryTly6tp6QYYDVrMx1BJ8up5f1KoK2
FWjnYkTpnf05nLV8KoMynX7RX5N3NsmV1aRIbIBp4Y4ChbzJVpuwt3AoanmFV+jlOcIovapK/l6g
H+1M7NrrjKFo8lCZBuyw7Rnb6tK0ouTBb9pN/hpmXCay3SheDZTmkOi1hUS0ibJ8ixPpiATvfaNW
7RH15/geAfQ9NsqVj3vxa9aF+RcI0s7T2pJDehnTNB6Gsuxwo9Dx8IoESGAh5WcHN/qdS/TqYq+2
WmuTl8RtM2bXESethvOPf59zRBun8vpqNvzFKvcUEK5sI1SSSNxg2qC4uzWpJOxHNrcbKe8ishMw
dNmP0rQ4dLXeHuWWGv3ts/KeYUUR598Dbq7T0U77SQUgHFgLOL0onYAeRTpVwiasPaTgEUPGnPNc
ppgMq9Wo4b9gOUdocztJ15U3LgVzABeUlFZnnM2hHRHDMoXCQ2cld3hD01UUpYsfajbJx9SxcGJo
9TpACE46qVW/d5zepCU3WYVOpd6g8koRAhbH5bYC9jQVqaUSM+QCh5qpPJaOjQ50/dCZ/T+LZR71
OfFN0fwRjukZPMoDCRwOYo6HTzH+C+V3Sw3PyEM/WzLen1n/qvbOvHPor9wM+uqPCXeWKiQij5c/
coAaFdVrh2g0kdJuUqTaRV9+TG/5rRSGBxHrQInTWamRl6MIIO9yIUX0SPCIc/teLQNhC2VnLlc2
3sozJjyvKi8r2P5yGDnT4KwnPJsbCQj1WGO2YYpOnPJlCs/0g60HR0qrz2WRhUe5iY2jajYyxgLJ
79sn4P2JWxuV9GksYiOdkc3hHsO+na2wpugXq+WDMNryhMqbGvAkLH/WtWad/n/jrb/nXwFM7tWo
kcF4+DhBzJ6eguSaFhEd63g2KANgk3Z7vDfi+OXWRrSOahalFepZyDlfDqg6bBoaKroPKyr+XGnx
YqBRICBBh7iXWe4C0LZ/aquhegWnsdoItEb5moSthkNdicGJXysWXkmWMzcDCVmh3Xdxa8/eAqay
9arIHO1jPKQgSZYZt5JDqxm57A4iVD6HFcfFxd8efyYUdFL1wW7muqbA2qcRWjSNjGlnP2k/e8co
O7fNVw84GSzy304hxp8QnPPviVV2JLzgKTDc1tNm8LqlXc5NrKu1n7YLJfdCHu3soAueva4iYXc9
I2r/GV09WXaBM3f2nV2EIj+FRok/VcJSPQxJl+HMaEo5rxTJQOIy043KMydnQTWnjko8AA2tgrKW
T6bwJqpTL5PAa+E4z8k3YUhthbJzOGUHK5Tk7zP+Dy+TndSVWxVIpd/TMptwzCq90Rpaxc/QwM49
01kQ2FHwQ3jk16cPQ5M3+kHMhQixkZK1PbTtFewgKeuKOTWpIOI2tonuqpTh8rFYDgoG6llovSYh
YoQorNuVGrZG89wcRTnPPh0DnB5aYbn8ropDnyTPdh0Od/gqLpFXtH2N6MMeGu2twL3ZmoAt6Ith
UvNWfbncmunUqF1S247fWu2MU4t8AN2IE0NheGVsKYiu2p/hN+o0zEYJNJ5wjapfZZjAL3w28QsJ
w/a+soov7Mzj7WNzJSxAaqabhLzG+txcY/G/jqlV1ej8cxf5Vhc/jAsWSG4jyS9FUurfFInje3u4
d9cfuSpFLmV1ykUgcZuzRl2dxnG9JIEeFSPO3LJ9WOJ0eLR1CoFTGoGdCNtjIpQ/p2rpPvrIWQdn
ivRZ6Fu/Q80tU671Q9wmAZz+2M216JM5Fn8oQuRu1Ve/DX34dHu275K4dUDavqTKqOu+E2VPpMWu
x2rgIhuqMMhE0X0xZ6grzkydVa8NjAttnBtvD/ru9gTUT3OQW55FJkPfxMFCghsXD8xS7rFWMMfM
OaBqv7en3+2bdRRyGO4SdHVh4F/uGwTE4A1ETK2OlOocGTJlWymLj3E798cxFHtCtus1eXGE1vEo
VFG0pkivbEmv+A1hhBPX6zvOeqpLWL8UlexHzFNxAxt76zColbG2Lfa6NleX818Db0JLPUTN1Fs8
eNI8kd18iQY/HNo95O+V5eRmJu0Guw/4a4uxm0y9HVRsXoK+LPoAsUAL95EpOZryPD0KNNh3Uv33
aQlkZTLBteK84hK2MDApiiQ1Des4CCtVPZl9pn2uokm7Q+cqDFo7qc7d3GfBPBjhvRJZJWZoeKum
Tiq9fni7GrQ/yXthbNDX3qRh1ZTWUlxEMQnx/KswNPzzEDQ/3x7kTZ17s30uRtkcCkSLjEayYQyH
cZPgWeRgZSW1/1ClgZ3D9eHShzk79eSnEQ0JSny4kM3pAUlHzXXwWow7uznSS9M9PFOOoblSqOb4
OCd0HBJu9EmWX8Y2/dTlNE0APOI+bDVY7ejIuyfmse26j1kjkL7yAYEerL1EkB6cwcsDWPfVEFqq
iIO2RTNs5AlzFKb8FVja4Km6sUfKe/88XsdD+BzWGuUN5DIvx5ssTHKWzoqCeKj/tpJM9dJZ1z4J
KOce+nyfDW0WRzBj8QMBuKNyFGb+bMKzGjTjwxjf9bfYQNdBQhDijE2NpdDsroTpj0h/paVHSRsj
VILa5RCqI+WPzNR9O1v2CgRXItDaAUBzYAWvwa65XABejFGudGxU5HBfCvwYXp2oz79gz5W+KrFe
H4qe4rCbVdaeJcVbUWWzexmakgvnlA7RVg6V4s+CP3kSB6NV3kcKFj0iDGtQPBl9bIsSYicSyOnT
98nqiVPhS2ZZZ82sf1HP+Btzq4MY64Ha+/DbjAXt3Ix0Txp+0vU4RQhHem3TP0KhSBF8qn9aRtke
+7zojlElffxuggDM63fFGa79z8s17PvSNGaHNZwKtfMdq7N8R0Go4fZpvxKy4aq8fSdAFda2TE+R
M0lgF0TByDPSY0er8Avxs7o9ypXLfWX70nFYRQI5Fpu5CCFoIKJ+BBgGk5o8lr1YZMo5R3OR4L2+
JKig7QSyq1ODt7GqTIB/2XbWhJzkzoDwOBaszq+6U5SjEeHneHtm76sEJNKc8tVknVIfdYrLqZVN
iHo7kAOUHtLqWa9NbJ+URT5GBe6fRYQ4KNUUcQT+J32Vqro71E0mH8FuJl8Ap42HcZh0Kt668Tws
ne7RDcRVFTep5T6tisydRM+fUrYrUnd1dUAzIFhAFZvy6+XvTtMkCTtJ5pP0zuiaKhJH5hD/vr06
1wdBDJCEfI28m6ukEmXY2DWDyGbbBVqaG0ezKSrv46OQJcO4AL5IKW4zimZhqEtPiw+9IFBRzFZz
6Nes4PYo7x9OfOkVKrOK/UCZ3CpP5r1wcDDsVrsTOf0DV1L9nMl0l8wlQYKHGo0HPgzqxAiqeamm
F3RcLBACQCmx6+pPuPkObika0Cw47+5UEK7lKBTtZUZBgBORqs0aqBGN+gj2uc9d0v8ETYYBIsSv
g5wv9Z2M3REPae4WSAa6i1Y/VMPe9NO0avdWaR1oE3/pH0ACRKKJRua2Cr0sZVL0opP8OS+d5yiZ
HupIsk+LjEeXkWr5c1HhJBM74W+aUvnvUI9IAJCWfamMUnm5/cmubL9VXRVA/fqUVLdUnMhpx6a1
S8mvsrn2ENhS3DiEWvPRUdY2Ktk2EKpV9HFz2bWlAsNiQfnJzFTsQru0OceZ2BPUeB9CGYX1XCMo
52nLLNTl2RSFsoQ+gD/Va6p5PiUo8x1UNZlOKviSg1yo087JosT37nMyLK0L7lT6CujZXIaJNpm1
xpi60M96xKQS5aHS8uoXvSBbPsq6GIMKXLLjVk7ZaIc+b7PPRmhNA2LkxqS4o7xwCVeW/Bmg3fwC
TkziEpafzdRxvkSDLn5MJUi4owPIli7Qouavcaypv2rNnJdDZfU4ky5DIv/oMyWfvFq3MSUYRJfr
56mZcOR1aNhmOF4JtfcybUlf02bOQliNiTO7CY55kWtpYAa9VkmdyUuMMgq9cDAkB5NRTFzAvmTR
4zB3yUODg/Wf0yjFa8Gn+plE/Zy5IoXI6KpgZV+GvtK/KuOU/y46tfgrraI6Qd5SNkbaksbAdnYS
3gVS8pfQO+cpQeAIT8JCZqiQMvfELjcnMjBrrICsmBDel0HEv5Dp5gSUaND/lEYH91rkB5JvkVr2
f5jLDPMd8scfSrlUi9to7IEgjdUiGNSuByEErvXXpCv9s5kUmKjC7m9Os6JbLznSuQaoI1V6UBo9
CY8a4J1TjIu14aqSnP2IJXv8VlR6+5LpyuLWody+2HSPDrGRP4g+lxBUs3u5ADBUUXApxvDVHGrj
nuhivWbURl/qNA2POeWi1msKZ74vaXs7p05KE90VyKFJXmO3lfxXZYnOdvXRSZIDbyIDS1Nb8FRA
r01q3VwKndGH5x39UIplqD18cvundIjxtm6MStIP/5N1KeI6tQqOJLFiuNi43r5IwiyeBrkwvmao
lOQu6pvhp6l2us8R+KvILWwBelrJJZsCkSyir3ZmSi9jkud/3D796+m+jHcghCCP0w5DHOYdfSBq
8AAMRRr6UYs0aBgj0NCXihpYrfn14yOB3FkZqGhg8LK/PIpkFrXaRDnVccRG7qs2/t31on6SnTbZ
ST2vzQmAGPaKJPGg0ze5QZliCz1MMSPxNPDrKG/ulyrEZ7SXvt+e03skPPBalMlQvCF20p3dDCXs
yrYlNqhfRS0yTdqSv0oWnX5ig3biIsGFW2/p9AMw9mJspVa+0F5ofZvP5hvyI/gBmA2srZ5NkBsr
DSjdGDp+HpmLn60y58bkTH6pF1/x4b6HKN24ZmiPuLC2P4vUprjRO+V9I3X/RM6PVBrvuy78M7HN
ezPWzN99tUSnNtWqnVv+ynehkLRavyDdQ0jeLNZUW4uO3j6G2FI7BE1s/53heHeEHx26t7/LldtG
p68LTAtmCK23zYvZjkKAW1oW+qFhlh62y7T7esvyKGTjYdhk2uTqIEE+vu9o/qxqVaueFni1yx0e
hcmYMgylaSuSvw+dMruRmo4n/q35H5YSlhP1Iw4uks+bw2Qpne7EBUM5IpbdPhGxC2CoRk+yW3Zm
dXWPk5Wyv204NpBPL6flGKIf0fJw/KEZgcmUYW4dHcloj+2iOscMmMV55PI9SoYyeLVdFeeaTGLn
Kl/XbrvHkdDhjYf27XspeDNKoplKheMvqZL5FA1pkMeT7ScLDWs0cZvXeuJ1gtX33le9OjJtlbcH
INiEzeky5DxOpYyyOS6Yw7EomtrV49q+kwakVUUyRl/nMm2OeISrOx/5ff4HkA5DTDiH1JSVbf5n
R8ipNBEc3B6U+3GuKoX+hrOnNnXtVCok33xcHGNJvy8/71jTpkmKyfELKUy8NjXDn7C9HkDXWTsN
8avz4RUCYoaiyjuBap0kqM6E6vh6YtZPdA1Ldm6yBzZav8e7nQL23uCSWYX911/xrzaHAWLCIeFg
lAIpp6HRWl/D2e1RrtLmsaDyuhNr1qi1HU9ddctB5lCbe8dCb9J4AmXk+FIR18/OjOhNVHX4f5dD
TpQZVG/otNzVWi1+Lppxr89/LdQRTXknsFdUY4sySAx83/AtcfxQs8azFU/OJxU7C7dXkWWh3wUZ
TE6mb7fj67Uz8a9BtxJTY6WEIN0YtKUr+as1w/Res/LEh4eXv8yO3sBpbnRPsszX2wNfnS2VUHCZ
UIN4lV9+3M6clgZcEh+X/hmiIU3p2VqWneSubg5zF5dfkOD6dXvMKxVlSjCr+sraS+IlsYkAPc6C
IVJOnBAl/llmvF94nsd/D7opHXptHnyEUpYG+whd9a00Ku4aNHvdSGpzP+wMYvSc48mRSzPNE+ub
ITX1p9bozCd1QaAgZ4v4kHXNU6074H/oD/u079VzRnENWCbaqsjBFfxXrf/VFHn0+fbsrm7fVVsA
fCXwnC0iXU+nMi5HVtQoJNG6Mnir+751SORxSviVZOioCiWK72Ur0lzFCZs9uZUr8YfqLpcLnkwk
MFt+XdwsFq8trpeubLpHWU6yx2Sy+8fGwh530YryUcak9sHuMFFpka5367geP0m847xCEbJnCis7
5/1kn0akxdy5H8JjlsOiFnONkbcMorJb7PFelRbZHZHcChHvPKGyhY7kkpuPSaZER/Qt5K+GPUxu
W7WW5yDyd5SjNvZkHLDcid9yMBdVuUdiENU0RaO1PCULHe5jr9FE0VH4ooGKQ1cd2PlSPOqo/n9X
lEicb3+tKyEU5UPkfoE9rOZ2m3tf7rNakhv2lNHlw2NlD84Re1ltJ6RdOd6r1DsdKhSv6WduNnyc
G0mo2jUJpSFZxyifEDutlNSLmpZS0SwyT8273C+5TPzb87uWy664FWq6RG8eJpvoXSbKMOIL7/Cm
SvNzFWv1cA9RXe0xaZ7waClENf/IjFQ5VxEHQo0FumzZZB1hgk3zAdyH/meBZ+KXrsIF4YDkk/xg
y3FZoDLdtkgwJ0pyjhdr/DCjicodhW6eUDpCnhh/XUYmMQtbyqR1zQpFO0lR1h0sdaqAZ9elt6h6
72FaiNwcDwpfcvo9EOG1U4RZ1nrfrVW+LRYVC3V9mpuSJC0HYjur+CJ1VZudDCXcCcHXtiCALUpF
BCDAvNrlRJPWtpDBY6JKMkR+YqOhF8mRvLMF31PWWE+S9zUBMoAOvzWp/nWNT0me5O3SkOE145j4
SpvYjQveFgG+iVQtw8o6Hb60TRO9tI6x3I34+GSnRMoS2h9gO3kDlTO2tt3kJF9ub9IrTZqVt4F0
B0QRVB23urSlY0lpaGWOP3amV0vOjykFaSj3+bGIjFNVivuhzJ6ckBpJpH/OR/kvMSyP1ZzfRU31
0tfjccRdGCOrLwOF8arTDsKaTpJSHlWkjCUHWn3Ehuk1/I56HMJUpGV21vfKRUrRb4UNQNakHrcJ
JElm9gKKg+3zQALp2oNPyateP7S68aA4XedZKzB0Z93WrbFJlRh0RSXyViaR38SVbJZFvyym7c9W
376GSWo8O8AmCorek2C6dee4vN6bvyCuq99BXI+N2/bOT6mhJOXWQzI/z5DNf4VgGxtPnya8feUo
d2MjSf9UJQWByxml1G+ZMLrYbUo0VA8z3mffRZgqe2zeKxcnk6F1gqoiUKftu2Dq0bCPi9n2O+dn
luXLPdK3+bmoQJTZA0rNjSxMN64bcdQimA+3l/JKj3bVZsKfjqYBYXZLMM1CJbQq+CR+Sj/YtdL6
XgnbQEqbVzmyaX0rhS/12ZfCUT7HpvRbhyqj4nTm3f4ZV3eRReuI99Hb9X0ZCxTkkCMBGM1fIudJ
GeO1fr9wXxZJdHTCunOt8J/bI16LPqDteQ6tWSBwpssRxz5D64l3sV8pIxpEuY0NeEwIuj3KG3Jm
u1OJcHgwQC+GybxO/F/Rp0xklFx6rrcumn9A2rX9Im8gpgAQ91SRJ24laIZXNFTOkyiaE4jj/uAo
sfF1dQ/0lsTSA1OJ6mBZ1sZtUownWtnxw4xi4z1ihJqfVZRvJzPOnlB1/3jDchVVXzFBK8gEb6HL
n98umlS0lWb79aCKe1p8qi+rY+vGkdoEzpJKj5EkTTsh5eqnIUeG8QzDDITL5aDUwxeUWRbbpzKT
UsGsTcCWtbGTIVw7dhQqYUvRruSVp16OYi5N1WjhaPuZYpc+rCWTsujo+PVSpl9XA9uHZEmc+7wY
7C9NVmc7w1+rhlAEWQVmUCZYycOX44fNUDuZxPhiTpFaIR0jlxTJuQQZcejC2PliZclIFjAurmwJ
qudmr+78iKsrvcK+QPJxO26bn1KVAL0aqH7Ysa64c2jppw7JDe/2Ibg9iiNvjpoBXnGicm77kta0
D31boBjgSN1/mQt4OfyvoeUg6HS5nlRtZgosLVtV6bEa6BXLi2xEXP7DXMCyoHdESguU7XKUzBBa
rvcDezOJIwKy+aVADXEnKF/bmoDw4AvCc1o10C8H+V/OzqtLTiTN+19lTl8vs0Bg37MzF0BSWb5U
ct264ahl8BB48+nfH9rZXSWVW7nqmz6jKakCgjCP+RvdqXokgzkN56TSHwtnTR9Wl0BMWTB8FIWN
ZsjcIfzQ1PrBBW124R3P5an0ungCFPzglu5Z/pEt8tpAbZmtkdjoTGXtCs87HzA3aBznU2+52e+G
yOfaw1RJXb1UNZWcdm7cGDdknLnrYd0jY1x2quj7MFJz81ylHp0AoJFNr6MyUR7VFt4jbmoNtb3W
helrZUYx+nljy8cVn7jYFwP/9ZS82Toptls+c3zGz8Ituk+vf9RzaQqxNn1jYjCQ/bvKFaiMRI5N
QQxTQw8H4m4SPXArQNGcjhk59aEXg+nPqr28fX3kc/feRhKmo8gZBMPi9Evnut5YNNS5hdY4eWqx
gwgaK/9da9u3zuA8J/Z6CRRp8Rv3F9LPI+4WsFE4AFxU7iG0lAPaKF8KW1+PML/8dVqVC3vyXPCN
98ZmwUttmVRst5KbdkiHfOCWLSal+r1s67nxJLreh6ZDqyIh8rhbO9Rnq0X5kFi9ezOhThnMwsn9
wRm+gq7/ZYNAyOVc6xu7D6QEeOLTGW9dxRkUmiBhjOrbsaqM8eb/kHWc+a4no+zeex2TNo63g3VB
lOAKNXEjRBXQoqvYdU95vKSPivoX8ik02ByQZhS1SLvF6ZuxdifF3Y5ZUa8TicC6+NZW3Hh9xb4U
8GICsdDAZmW7OJnE02EsfAm1GqgixSV9fGMObkK8UjbBnGjJoYs15wOO7Eu4dFEbdMYibmpRGZ/p
P46PmhkVN0muKP46ALt4/cHOHJokAhsqlOxZpah4+lyoxRr9WKNQk6xW63FIdpvnJJnSoJp+mZc0
z4SihaMpPjpqO75/ffSXIjIukk7bnGze7Vv6fDp8SSKy0syIQlLGsfXdLJ7uk8gcpZ/C30CiD3/D
IHe6+FlrNu2UjdSfeKmi2Ldr35g4PYIZ9pyKBCVQ6BofMGMqkjCr02LbC+wuL3cK48Jjnzn5INOS
G2+kUICRu/PHnnVTyTBGDqmRTvfLMJQ3jdIMH9wiQV5kRC/FpvAVql1kXeDenAkKaEfQK4aqDmRk
31vNVY3C2YAoArWj4auWzYOfjatzgX1/ZpQfEEh2Oj5dwFNOv4qbFdlorY4dagterZ7rSNF5piFL
7/XP/3K/QzcFaLnx9Djl9uVktbBbUXejHUadWwSqkifPSdZmvmnM9tVM2uOVbpQ///KgW7MFdBFQ
mA0Uc/pyLEcpcw3rEiPSu8ZbHXd5ql3tY2Tp7V0t1+pLa8/WheDgzJFO2RAS5lawQFds3+bB0yil
/pTYIeLZ8Q0F1+55MaktOLEm0FalXtpoEqdtF8zJPFvuA/IhMqwtmpidQ/fasOWvJwyUydj61DI3
qOseE5QMThQ7nbDCwo2Ko8ib4QqH2+bw+nS/vDkZBZ4renzguqDZnU63LIwkxbvMCnG8K44t8USA
kkiAot5MklJfEpG9NNxu6XbC7XpWlRXCArL8TpXtwR1B8Kr2EAV6Ov56lM72J9mjoyYQovzx3X/K
VNNCaZVVWaxwFrK9mnt6sIVUpgvL5+WBwyhbgM4ZjdnjvsvUdpbA0qGzQivS80BE3fxmFLEAgqcw
HpbIdzaIA39N50vkwm2+TgMfCo1gsbn1KQrT8D79fEUs3bJYpBWCgFb8peiQwzOK5jrN7fFSK+Ll
ULwecA4mFOLQvrIpC+RxCCDNMK0n/RpGXnStznmTXTh0zrzRJgCETQbde2K6XShDzaCMIV2ZYZEo
8W2eZvpxBEYU1o1dXzitzwwFq5ZGzYZkhIW1u1yNIUFsokrgdadKjXTe2vg4j7iBrNdLpaCzQ23C
dptXGfCs3XdKuiTt2sk1wspM61CZkMCNJ3260uARXliMZ05tPMEsjO5/AAL2cGwaaW2frIYR4oIN
zzaPEH9MYvNBXdP8o9Zq6hUlu/XCVzvTmWAa2QUGjGpIUHvKvKqRNOFOLdCxJQluJqTtZukEUWEb
N2ORt+hgjsbzFOtfMlekb3MBjBAvmDScV9e9SnJTu1nREgmswujD2MmLUHat6vWIGd3Z0fTh9VPv
zBz9KJIRL+Meh9DZ6bYhI4lIAld6DaXhcNhxNoS+ARLt2JZRcnx9sDNnHnkn7WfmZsNJb2vjpzOI
Hp3rIP9khLiii1tCD/NKWZQRnUMMUBalnH4Z9U+YBbyHbBdpThCWp+NNhZzYwiByoxXYZqvBci6d
Mr3wVmdW9A+2EobOmyzFfvPY2Zg1skgZxVqMZ8stlkNcrD1y/xznr0/g9sC7Q45EFoI6zSMg4HuY
Ko7kRSUym6rg0mqPkdvFiBKkl0LtM2B/xLM4xRHhpplNS/t03prSnk0kW/UQs2LlRnGd6LnLY0lX
Ch2T3EsNpT44jZyvcR+bv5V1u4TVbMzXLfoQj7RozFvXoh1qpk29IrpTFOhTaDneK2niDXaydj6g
SOvJLJIl/NUJojlMOXOr+bL57N1B1oum7i3p6GFuUmQvZPTFcdr4rwyySbkgBiq2iPB0erRmLQdE
lPUQP+8RiFzdfbLipnr3+qu83CzYJJPmoS1FkYi+++koRhnnGWIElJZR2PPowyT+2vekCcAoUIlO
L/L/Xt7dpwPqpwMqEyTvbLZsxC6U/mYp2praZVJ+m+o8vUnuErh+2jD6pGc2Ui8DmVg6JyGyUNMf
JU5XsMFt97nr6uZgp9Q4ySGrq04isPf6vLzcbjwmbbWtfExDZd/wE+naANqz7XBJ88ZvBgJBOamD
BxZAXPjQZ+gGjIV2AEVcziuuktMpwbfIBcOF/XYaI4UI9awNtLrWfKXJ5jCqJJVy5LuvVVl3AUpN
SzDmhuJbVVNdOGNebnweBHODrZJLQren9hkuGRqMDzvEkWw8ThHa8mJxLxWPzhStGQYmAe0ACDMv
MEpxtRZdRPuarkMM3R+y0jGOksFrnIbsypSovyxINha4kN1K0NAoRGrahe977lU3V82t34jy5x6X
VWcJaQ89/zCJbQPP1aT2hToYv3ySEuhvIGPgC6QW+xajKh2t3gyZwrSf7CBapuWYVXZ1eH2tnttS
NKUJ4baRYFCdrh91aGdYNPpGabMBATrafNRW+9uU2CTdugbjacrLG50Y4ELoc26TbDLnW4l30+7Z
HuynmxZJ2T4qGoNJXKV923dmdOiiAqtwrbo01LlzitOJ0BuIKeIk4nQoPBWEIhe+1zTMVTBmdLQ0
Lc1wVe651E3j1xOZHykaLSIQtBsB53Q8DaXrTpknO7T0pb7Wh7TwijFxLoQOZ9+K833b9dsBvHur
UVs24P5MZaGyHZ+uiSQNT6tjWk7vxdwUT68vlB8UsdObnbfaGnGUaggf9xs8pe6XgA9k5wFqOtRV
M/uRO+hgkJco1GMRX69ipIVEJQLwajrf6HhDQvqQxbGc0eMlUOwDTe2NazUTqEaUYxH0SvoVJqJ+
TydPA/Jr1ket1+RNn49/rAX0ClcDmzBG5fBYVbY4QHqIPbRA4kBDij3oNXAocRZVIP3X5Or1Fz43
v1TRCM42qo+670uLZhByWamoKG2hh0WRRyFlB8aDE0D7UWiXMKXbB9tPMMfa5q1JHwCp/9Nlk9MA
VKPEscKlryt09gfXt5nHIMFTw49jIb0OeswRzV3rOBF/hTBPMAaY2uQxNSbn2Ayj8JR4XUJzxVCn
GIzJX1SYJGNXah5a+uP9gOnPXcz9SN/E6W7cyJmPjjVOwbBuYM8pXq7t1W19IGBq7bmoCR9lG+GP
jLOH6FCttWrHYxTHqmdstzLzSl9EdlvPaAv8m9TaPk7b1g7zEgKlVNbupsi491aajB9f/zjnjq2f
52q3+KXWJKwxGkSdqzde25fig9mb2mMTZcJvUKS/Ql7O9F1AU/7rI585/MFzISTnkvJSRNiWzU/n
1hzXrtHZKcfyaDZ3w4y2ulZ03fH1Uc6cjqDjuNLRM93OyF1oBUp2zi3YzeFY9Ng+FqY8pqK+m825
u3CMvEyvsOP6aaTdqitLgdR5EXOMxLHpC72asMQApK2sQI5sBcvcVlXavzKJcCc23ANB6t7ZRIHP
0Tddxq1jVvNV5UqFnkF2Cc98bhKpxtMe2xpA5r5QmDRJLA1JoTBvBxRqVKVCL23Sb3rFvISZOzsU
p8UGoAHLuzc6TpQ2jU2tsAk28yZoXP0tbN/s2NWgFF5fGWfaH6Q8Pw21LdCfFmBdFgOYXcsKFcu0
7107kWEX1fmdAQcrnN1IflLq4nvmzL1njU1ykzrEekPV2l5TqO3tUFlfCgD/F2Ki/+Wx6H+gE3eG
utOPlZv2Zcm+EJWqXtkappnB4tS6fkhr1fIcuF/IUqTT8ijL1Wi9yGy6W2cyZBc0OGAcraUGeobO
UfN73qvzpeLpmZSR6vvW5AQejJfUXjQIgSs+/sgnMhIL6YkklPV8u7r2J81dHxMFVJWqkcAYMN+S
7EkM83HUk/tpQzwPefq0SOXa0qoPtdn7i1AfOlvxpxUB2tc/78vjhWiPwh0XD2wYxMFOv25H+7HX
a3MNEdSPrlF5G3wVHcALi+jl3baNQoa++QyTJG6trJ/WkBOp5oAY2RqaXdKQDRT3UR49aGNn+bYK
1fNX34nbiJI1ICR4LS8qOHKIUhOikh4OumhCyIQFJNZOef/6KD/C7t39uaUfMNyJiKg87F6KIpG9
dgXlcUdRIpABw7TcumY8Hvq0R/kLP6qw1Dt5jHE+8eRaT0fs7ZqAuLg4LLOYDgqWAYe8XLKjUhTG
gztk6501WWDfuV4PmbVqH/8NOoYGCt7Erl1ieq1W9nQA12J4MKYuIRvPQONYslT70QfbEMR7Gb5l
bZbYzg0r3DT2viyyqz30dcYgUw203aO59xUx6leKXq5PiVsBunRTih9laR5p7F/k3b9cmzwORaqN
2Q7Ta+/Dgf/uvGSZa4XJhm3p2hIVIz02rszIKL2sWBH8dZTULzd9QrWwvrVjNUI8L3KPyH70plYd
whYa64XltX3XF9+dYgpQcvJOLszTxewqoHoKgoWwS6I7QqLqrZXHzdt+RMxYquo3K7XlsYTyG4oV
hcrXV925OSFLo72HbBZMnd1FrU9jnllZZIWkikugpfOKWVF6yR/65X6Fr4YSKPUiolFUGU9fcdCi
qaP4TaOtxp3XjIbprlqK9wY8jUPWu7+OZGI4XOLAY9rkZ3uIwkbVGNLWtsIhiexDNIs0aHSUtF+f
ujONPIbBs8KgFk3muRf9KrtEaMpEg6nK88FDRqnwKbl/XPXGDRb+96dpQXKjbc0bEdfoTjv3jmIG
yTB/eP1BXs4uFvPITCKFBEMNYdfT2W31TrPiYtLDeSn+IFnVfVOBAB27hQMkreovrNeXsQLDwRnj
e1L2R2HtdLjGHHFGtio9NFZFGTwKSIM3FmVyq1u18cuNoNOx9suTOxXVx5xCYKTOd5Y1frV15DT/
wvw5VBGIigkm9+IiRR3lZmuBzFwWOKrO4KoHscj6YLc9Oam9XKqMnJtAE/L1NokA940tpP3p9sKS
d9kAw1o427L3avTqHgkjq0NnavPh9Vc7NxQFPJUCCTVtug+nQ1VqiaIE2l7AEyr1MKRAyNTewXrN
jvILQ51bhdb2WhwiUCX37U90fSGQ4wpBqmkYj6KW8gaZX3mIgQHeRrJqLizDbVWfHpvcxRRFYKhs
5Mw9xo/jesmTtObVVpWS4ERZ75Bi/UrG15eHSG3KQIGVGMyFe2kHvDw0GVqnRwATl/hj70MJ4DzV
u7jQQozu26saBxOvwuDmwoSeH4X9jMwR6nv7ss/aK0ujOamGm69m+P1AhQntg0v+ZudWCD1QUkFk
hyC37VaIHFqJfCmfbXMFgOW1rFh3SkxkjKa98ELnVgigHG5eEicQK7vNjJS2BrOs0UI16wovi2cr
aJNBD2Iyf6+HRHwhNTwTfwAP1rBVQ8bLRHJqe/efNtqG0lsnBZnrQuvTJ8VBMMhQY9PL8WQ4lCyg
xBPoiQeWG+lHtVHXa0NvGr+t7M6PJlldWLEv35/HIfdBRmYTddu3TqKONJWmthpSSbIOS+0MoPhy
TN2gjR6gW33+1b1/OtzuWqjUWhs5gvA97BwoUGqThhP3ZQjL+N3rI71cqcT7bPxNMYa4bH+gdSgp
lGXFSJvex5XbRNOh0KrmgvXMy5VKK5Gbh3orGSTMtNOv6XQVEru1uyI211XXhORxWAH/vKb0dqnF
/AMhf3q4gERDfgj9WGBBtKBOx3KrpozJNtVwGLpI+JM6R5/WSjdF0Ewo/3ij0kV5MBXRSlSGq/pt
BtBUhnFbJ8MNf2WKD3WnJ8qVEuVyRJhQad8ssyP+GI1MNP5a22uQ4Nn30CTTUGGgsoIF7q2+RaW2
Sp3uWVeGL2Y2yvd4hWWaF8lh/ZitUTt5fTtAiUxGRadDkU1F8Zg4E3lAqWWNhv6vwrTkLdDX2a7f
q8WkwXcTk/HJ7AbO4HnrtwS/+vkt8nmgKNQNNub67gjB1YmeqTWq4dyV/VU7pyo5apL88fooZ2Sz
OHO3eiYdC4oie/WDhOAUKhoa8tGs0PdNp+ShqtYWAT1UEbI7Uy5KBs+hMrMAK7MGiqkz9k9uNghq
rpFY7lLFnG7zIeof+zWPYAaCs7qUmG5n2OnCYd1Q8toaKzYaK9tW+enIWSE9Fa3UeirKM9rylkx8
+h8OmsOTs87BXBvK6pmK7qhXzVhg1xlFLpDerrDMiTrIZPSBCy70lpJI9Nns2rTczLH64lpakSiP
ttsTI2R9I8A2pN3B7GxkQkUj0880ikf3Kk5NBkgQkV29TuAcCSXLgZhZg72qPJKZSvOAIMjGN7o6
OoqeKiDMZ11/gOaz3qV2Zz+rxowDmdr0VRdENo5hHmplSeWjNjkcNB2xEl+LTHf2slodYXeNene3
ZLLwM/iqMIXLvPrcmRXmrp2qaH+kBCj3aY3jynEpF6o3KMzrBwft9xrICEh1P8rQI/a6pDXmoHDM
YbwTbtmRcYkEvZSEdiSVYMryry+olwEESBwCMFALIJqMPbRxUvNUn6t8CcVsVbcbpzUQU1I+tL0C
oKV0E8jgXfVo5fMl4dmX5yUjg8+ggkji8IJpgVsqbWCX1nxrquNRB5YaCKcaL6zFM6OQNQrcVbj5
bFQrTpciQaahTBlFkn7IJqRkV6wPjNn6ZYAophXb3t/YlwR+u1NZMxsbYb5+DeO6T28tMGJ+apXO
X3iXn0fZhQ55A1VctO0KuagZgrJZ6tAV8LleXxEvbxjeBdAHsQIThoLE6YxNTj4pKF8xY3nVeHWb
Cs/Iq9WPOeEuJI8/LAd3BwVAOrCCnJmCvG1Xt26KVozNooPrMAaKC8lcFh9bsqr2plD0lRNBKZq7
blbj6lbJW1jTiZjwmYnVpVa8TCiOdehXo/8sZTLeuY6RRFdGtDTvXereid9KBe6bhBSIllfjKp7b
rgOmfXWlP/QRnNlgbLTsUhX5zI5itW2VhM14Abzb6fzlOQZRC9XRcHFy52aZ+pg2TrcRa1W98iun
Uw5KuVCRTxI7eP3TnVvsHJpAdhD+tgHXnA5dVFOGI07Gp4sNNSgy6PGUkNW/MsqGGASbCgVi7yMZ
g+u108VZQhIh6qxmOQWKiC6lFy/jxI0YQL72X8iU03dp1baExGhAAVhE8mE1x/4KnGJxVSMA5Jcu
wnOvz90ZjiUVPho1WxUDvOA+MJ1Wq2gHerFhCfL5tuj1sfa1dP0YiwjhbTa3N0uiYXfRzA+wpdwn
XOTllQ1W0hPOWD231dpdq3U8YgWGd4Myqsi/pTWYpklvjkbbEIHL7KvRq8l76EPVhSPo5Xxtpw+n
KRUQYAv7TrLVSXtQG2MOW0Obwqmt8rtkSa23kTnrGPsO1oXA+gxoZetswTlEmBLlB2NbjD9d8gQ3
Y4Syy4zmkwuCO0vjmzTpoptZV99bs8hCREogkKB5eCTnKH2tNob7VIr3r3+3c89Bw2YLurdOPVXN
0+doliiz1LmfAKxW8ndgWwXkILp/T7WM2++KQlEGkMBUVgfRTMubSrNbGz84+3NlTOUlqYqXhye5
3ab1Rhi4cSF3IfNcpCZL44eaNz1F0drDnYnQXFAuhf7LtwFwIUoa3Nobotzc3Tl2lmAaVTDUOE7x
p3FRhqADvnMh3zg3vVSvqQcRG2zc8t304oPlWqNVTCEF7neI6kR+MdKtXVYEY+bibu3Nm9meDF/R
x2uzz/6k3HAJCHcmhSVVJKkirSK2BhR9+on1xbTHYklY1jkaSiYrCY9FPX4sDNF41PZqmgCuCOdq
KP1+WrqbKMPLoU7j3i/T0bhwUmwL+/TS4mmoWNHdoftCWn36NLmk9DEq5hiWqSWeZSfXYBrq+AKb
8MxKQuMdNbWt50m1fneNaI0DPaJjFKXRG4T44+5tv1pD5qmK6C680Yuuy0ZZ3IptmyQpqeu+ljNN
UMKJpxvobGWD16hbph8LKZbvlp4mRMxxu9aehYTyQMgqB9Ty8Z/Ry3IwDnCfM3K5ps4NgHvxWnpD
LKYPbTVqyg1uglmLUkJREcHCZHlTO2r9bKPw87UYa+ydKgxxs1FlyeD8ZV1KlvZX8fZa1OA4nrZ2
B+Dc0y+lykox0A3DxAaw2YGs0/ljRpr5y1AJbPj6xHlTRGbxyVHy+NqoJ/vekIr0kHGmeZQicy2N
sb1tS1tfvCxXXV5Ks4/Ab0FIJ3DKXz/I9stqe1jKoFRogBttgIHTh22lVKxoHppwMirbT9bVJmqZ
1gvR3f6aYBTWEiImFK2Rj9o37SO73QQCsiYENAZLdCDHKRJZe1G6fKoAkrz+Ti/4bNtw1HchloHB
31Bwpy9FMOb0yYZqQr74ixlbfbg2hCaapsgb0c7F0VnNDkxlI94Yc2IcVRVTU7fMlGNnNn9m7cRt
qsfdwa3heXRzad+Ws3rtDspy6Zw7M/06XeUN04uON/3/0yctQCknI9FoWCdW8mAvTXonisR9o/dW
e60pNc2hXkQtRhRt/Qwdc3nO7Hor+i9AVDIjk7q/drV4s7rGJVX0c4/GAUy9jOyCMszuwKkW7NBN
WTbhjEs7LD6RhHkdX7J1OLNZCH8YBV4B9aV9AcNuVBxhIokP9dIWD6izd/fYTI3+kFbmvYwq6x4Z
2vyQoKt7IQd9gQdlleAkgIsSeHPA4HvmVVTqiO9hdRIWZvmhtGrXi4WKDkubq8PbGYewh6iD/2p0
0R8ytxBnzufpwvffH7foSFKzVx0K6VCKqLCcfn48nE19ssUYjisu5GlrdTdNS+kKJY1L6uJnh9oa
VZti0Qa8Ph0KCVQl7R1k1tbc+dbli7he6vSjVcpLPIgX87q9lEUyQHJFRoA07OlISIXXpbTLMWwi
fEjVBFceO8/FW2tp40OTo9Qyo5oXRFPRvsvVaj0Y4pe5BDwDSfEWmbmE8mJ/tVgxs62N7hCuDqAL
kZY9l0V/6fA8M6db6u0YVF9VfJJ3c5qZqwtvMhpgulY5OMou8smQhtuS5D94/Uw7NxScLJyegSOB
79hNatKBxrNrawB6UnCSGXFxU9dLczNPl7Tw9jtymzogoewLiuWQpHdrcjXFPCUx/fbEVis/Vmiz
DI6ZH1tcsz2xiu4Z894+BCR0ySTzhW/YNjR6UlSauSpom+1eEr820U6yHcI4XQY8w4TmmXKAU+/G
racla0WhNqmat12yJd/qemUNAM8GrZW3S+LKY6ST3LLdzFCIMsfe0FjfNVGVXUh6zn2LzYB9A9ps
UJvt5z/lICMtjCgBTxqqE4gEC4X6qzaW4wGssHnhs+8PYRATXAF8B2pWm9qYOB2KUH4Z8JZvQreX
qr8YBETDFF26MH8of/wcXDKMSV2MuukGd4OXezoMBU/wEXG9VdHnPDnUrSs/RQDLV3jbmXZDf72p
/Dw33fiPatFbzaOWnaVoaoopQgbXEkHS5EuJSp7ID2qR6FfTFGu9ZzYDTBI5QmH3yroYIapRY5+B
h+K64imlXSlwb7v0Y29GZEUZQv9PdUahmfJ6b4K1ytq08wurcr7yO9RvpjH076Uh4jjIxm6saKvC
gfNYTRw0naJ+GMy+J6zIzASwqTEr2UEvW7MM3chEvMOptOGNOWpY6+rqPGqeoqX1baOsbdhVpek3
fIW7cugwDKRXEGd+Cq1OeiXb4bE3Rkw9Xt/U+7CIaUcwdbv7N2bny+PfzYzJyEwZFvU4B6rI5dXk
evgwSS21L4y1nUW7T0z4RfmeZB0glbX7xGiELECzSxkCcW2D0tWjABnfHGgNLWppK1GA5uel2/2H
/tfpqFDULLxXud+hAuyzlkFC8QTanfKGnQI8NDWKPCitdjMeH1f30WwKd6ApOGVgfSN+jMJhq34x
7QQv6XWBl5JaS/QJEZ51OixWujw0Q16bV0bdd0lo6CjcRm1k5TSmilUeZjTzl2vLbdPnBaLu6CkJ
LO5D2vSR7lV4OxwiN0ErTZCfz76SiRkfIZI/PaBNC8feLvsYVjQR4xDaU5zmCEVoKurzrP/cwxxs
Xg+Tk4rlus3n5YtqlCO9Jau+NjZby0XFCothjOGdwqbGSX4d3Zp7wYRl8vrK+dE/PZlYl8CMXYIA
H1csEeTpjq2aXi0V2eXUO/icmZLRNy2HYX1KV5mXkErq3NPVVlTsoTzpj30vRU/FrFc+rQWyVNfq
OtbfxLCm4NsolXpDWaLTtCSZbXtRMw7PA9DhR1Ubm4PbrV1/MLTI0q5QvGKeylHkE2zuzb5hqpa6
fHr99V7k3hxDLJbNCkYAAOQDnL5ekgyiz4c2DXv8sCEnjcawBoZQmqdocRUbr8jUlX6uJNwTBay5
Nhhn6Ra+nCGPHWrH0KhUR/V/hoz//mX+f/E3TpZiieuq++d/8OcvtVwA3ib97o//vE+/tHVXf+//
Y/tn//3XTv/RPx/Hb20/tN/+dv9Zdn8Lh+rr5z6tq/2/OfkVjPSvJwk+959P/nCoABoub4Zv7fL8
jZy0/zEcz7z9zf/rD//27cdvebfIb//47Us9IMTEb4t5rN/+9aPrr//4jXLHT99q+/3/+uHD55J/
h+VmSs3uP3/Vf//9b5+7/h+/GfrfUSPjeAFWohIEbkWx6dv2E2H+HWwvWBg8QSEO/zgHKpRsE35k
/11sklQ/GNOwiLaVDkP2x4/4fWAIkL0FubBhdtzf/uu9T77V/3y7v1FrecKcpu/+8Rup37Zq/mfT
2AhDb6xJeBI6JDB4ZruUphvMds56RfdToaDRtIocyF0SqeJbVSwkfZUodQ7ftNPLz1pZdXSEu2wI
hRNnNVmCFkvikR7VVE4c2Ayid8r5UNbzgB9QqeIaUcc8wO2UK6rug652vjjkvVE4tzmRgjcMvUN1
YgvEcdgzx9S8FnjNvqfYmbvBPLYqeTEyvRJocGolduLVg2rNZeD2jdZAWdP6pvpilRW5lCdbJ3HL
UAPCV1UPWmkbw9vU7mcj85yln/sDKaRV2F7c13H5XZQktcJ3G3Ip2Cn9fCwLVF+eZ/QJCw8D4a29
3rb6XHpun8/md6EhFBb7eo/x1f3gzq365Cha9CfOL5QWPROikjF7kKKy/kNTQBm9tqq50a+W3l5T
T8siTfcLd8Q5ylcGZ40cXEKW7FMcz8u7IrO6xwbWmzFEmq9Pc3y0UZX+0inWhzoSDz3V7DGezTu9
6K8WvH6zWXzjpn/TFBOWK2iw4Q0yNCB/Gk31lp6+l5PV92BZp/dr0lH6cbr2brPhOKDfliNfotzx
WB+j3GBOU9ncdzl09Sy+RfH48zw9LJLGfZXc5qUV5I0NbtqJlutUZnRYjcR+tnrzzo0rHzHUOwMG
NCZfR7vOw6azhA/44ANw23vJDOv3Slk3N1PbPYJwMcZgWbBasKfkzRRXWQhzOhNe3Q8389w9rJFu
hp1tYNhsDsMB6dr899Wo5wcrMY2HYdTu1H5wiX4xPlyOcOffTjykBzr+g4XDzpFEMX9T6nBqxmXU
vdiNjvHUtlflvMSHmeqejzPE+15ppQ9xLfNKnUbVKJXc4zqEXkONbFw6/T6fC8vFiEiod3ZcvQVu
EOht+QFxxzhw3abieh7M1LeGmda1s8rk/dhukmcW4tHa0qAE1GzS2O43QHB4CgPzR/I9XQtc+Nq7
SUFtYbW5kBQdn9Sb2lke4srKzENNmvqujnFVPUg1ziGfTmPmuSwEzynhrJjtc2qgKG7bUYXrwvyQ
2miJ0hYGv7TWD6NQJWLnbpBkrl+3dLhNa3kem/poy7QPprWvrsAzvNcoIpcxVjhlVE5PbetIry4B
dWkUXLwUMyFvyzquTbAiWBXTIrsvSNf5P5ebpBjWW0oQgjIh/6E/b0ZebVlPgxJlyrXaaA+iiirP
XeJspmsj/9SqPtCrJv2TMNqQvptkX2055JIYYP3cdaa46yc5B+jCCiyY8/TWtqRxb6WTSrdzPspI
NIXnDk3nO/mqJ+i2GtJb5bTFpxtFuhT3GfB8iqJKdN8Nhuvr5WIGvBWC92lsjAc306w6NLr5c64V
X8mgqlD2pfZAsb2ojihBL3f1KLWrDHHvlOuef00Dww6mSVUOk6LE+o2Nulh8tVpJ6qObYHLB99eZ
3k+HatA1CF0i60QwVc3VUo74bjbVQHtzcPTGoYS7iNHT83gc7iaRZeVj2SjfNWV47BL53aLF1ZGM
ky88LXX/rpvBREIMfJfbUvraAHii79+rDW5QDmftnWpGaAUbvy92VSh/lqLRE89yvNaprzNNnbzU
USkIa1ElvnQuYT/FG+dhVlr3Hp+fBxydMw8PKTq8Ua08GVZy06byIa0645bz3BsQxXmEzsJfcsDS
mosL8GLsUSpU+ZoxRW9fCu17ldUuchVYEFGm+9ZOZfS9TexPm8qVGN3RcwW5zQrlFrm06GM0Lvfo
sSvXc1+u7+nJ5p4auQ3VZvFQo4OV+0kNENuHOp5/riOlesQXGkqiWaZBa1THvMqehDI+LHnc6jhK
/X/2zmw3bmRb06+y0dfNas7DZSeZykGpyZIsWzeE7bKD80wGyac/H127sJ2phLJdwLk4QBsoowBB
DjIYsWLFWv/gdleDg/KX0musrL6ErQnAaFXFllghfZrQc2qCKpXXWjLftOZgcBsT/AhIxYtW17EP
uTpSHhBhta5xDskINYI3T8pHpwsDdybvq/C2s+huerRyejfCzbBVN4ZZWbcph+WuCjtQejZAp21V
EzJsqfwYAa4Qc6xgpjgKPbAFeDA5j6ERfbZC+Ym7nXOYvI8dFnmlSwFxwD69zdrDHIb+lMw7mjv9
pzwJ1ZXj9buiOVjzbvRKoMz1XVpPnKayrX0D5udc1h9Fo3bXIhxdX4Mpso706nps05ES4TciXb9K
kD25GVE9+mCMpvjTGL5nVbamOsUMKm2b3scL/CXNHrwO2QZt3HRheqCRHQVqVd/Fs9liFWqroLTq
D5NXHLLI+GC7X6rOGg64BAZj22ybObyr6/ZGLft2q0x56NslsqqmFpVfsUW9qxwL+T/tJu+0/ZRk
Dym8eZqUdOaw5dprtIRGoyAPKINIlTdK3B9wcun9QlOep8m6tSvlru64loqi2eW6+L4o64qdAy/e
1y1ImtybrvB3P7jKj0p76EsOlTZDfmx8GbwZUAJdkpURemuvQsDSidONmcdZHOBr8q0iTpbVk258
dWWyGiJz1SR/9hTfxVjekRtcqVy31eYGw2N/NEksCvEUm5x8rkYo6laJIvwWxU4lird2d9soj7nS
vNT9LtaTbc9RDX0/EPN3FyOIBiQSHrhBP9ZXWSK3edHf2jPB53XG4Konojhcygbbge5xS0vohi17
Tz7pZzkpTwMRFfiF7CXHAME4ToK0rcBVDftWH7edVm9s51vWWHdcwe6jvFyntetDzGEZcUtXPlvK
ITfM2ddqVSMl6APuXzd5v0TFlzRD8irXAgS9dfPPRtWJU3p8j0E68yX2Y1klfjPb6wbMoaW0a1ep
D16G3Fco5IDpY+eVD5TafTMy92DlriKd/GP07io39EFhbnv7vm6jxGI7LMivRL8pyt5a1dJjrah6
9ZB4KbkIObLrS6uRvp24TbAYN23VMIcAvbEmKqODsYmyNtAqVks2favo7O/Re04DJxw3GFjcyRGC
rl1rYcfHrjiGxdw+zLWi7yxTFvtSseKtmMhL3f5K1m17U1JJueZg+tTiX7xLqtKJV7Yzc5+1w7h5
0GX8IW/unCgpt0OuAa2o5zvdba+1ZrjWuzVlvynQHeBmqzR3CJFl+sFCmvHjaHjDFmkQF7nGofL8
BNR3af5wpvTe88ad4Feo9niBzPNHQSbiT5bVb4diiv1o0q7ylCYXIKqVrKbFnOCxNihsIm9HZ8jY
ZUAuusToKAJWa/7zrbT4ZBYy2ktJUd40Q3RZG5u0J1FHigZ69CXS7Z3jJC+liEgPpfEYYlgdxd7G
wONvctqdaWVPOiMXTdysFFvdJLr70Yx77OkRSp/1W7N7gKvCisfwtUJvI6Yjxlkc5DCTZDkdtFid
+L5MzCotk12EAD4nhp9XLp3gckL/u1uHJMdTDH1Yslhxdcywzo4yFcdsUjzgAEEU5leVon4yYnLN
UUOdoXrMzfI2GSe5UhzjuVWbl+W37Cb7iPLWY5wor6BPbpyh+6Bo6o9OGZ6lhyBXQ0qAWffgdzVd
0I5M6m6WxWMFp77Okqt8rG/UTNtjErLH8IGzHjShOkIvNdvnUS0Co/zaZmwvB0alkuTX8K5YAfar
1o6fvV5+dhvnRvT43M6FsYoXbx8ccou4eh7L8NbsrS3tZ/xHe2xSqqawsA9RjWfpWLOPM24Itc2a
+N2amKuOK4ApiP1jGLzTY3ONTI6vKn1U4xJkT0EuLD7k7K6sWVxxKYj9ehw3cPVeuyFuriN9rLdh
owUVGT1oinU2xeu+q1G2zR5EuPcK4zOK49cpa6UbxRptJ1KkSOVh9TX4GrzISncvcBhU8qoWGE5u
rZ7rVBJ9nl17WlnF1G6LSv2iq0Yw6vGqjKbAJTom4bAyQ0zr2h9RZ+5L8J6YW3xxWuXJC50nkQ0b
u9RWRZ7hsWKPXy1kxhXdW5lVE610LQqKyMMnk9pe7uVBaOAH7KkrMVvWHm2MBOAj2bUJQRuvAKKQ
Qaa8jboUoINhfVJxSfKqaa3rObWoytnTv75ynOlD7MQ7rTVv56g4hA23BzIVogyA9vI1S+11xcku
VSqfqHI4uIu6VnbA+W8fzXelWq0c85NqQrPpfohSWfdz8RBPgx9XmJqVDclfF4zMkVncqXmP3HFX
BhaZcSjJqoT6MOOhbVnD1uR0S4WLwnEXqHnyWmbNjWIrH9vuzinGx9qKblrBZUV8keSTwThhZmLb
N2kEBbGTH8sBKHaUcXrAq0ufqsnlfDBQpfBbcZu0kfDDWPlhG+Nad5scA6sZdUoxXdvaaGUB0kqT
yuWlzr6lwjP7Q+hYpHlqWnLDCRtAvLTy3OTFge5MIDRHcvF+LsNvWYQ3BnIS/Th/iEovG/2iqDyT
qlbIrWfOJ/W70yb6Nw383IcmKkxeXIvtL1HV5K+e2ubgvrMu/9GEBWEd90yOl9zwpkdzyhxjpYpp
qm8i6SU7o6O+FChiono1eFbdEvmVhGp3nmp3A3c4BfkQDdJsYhtN6ZNlNV8AHCZkeZGbGegNCVNZ
bM9bZUXhfFquWkJIzqw8es3cMudSYjbq3rAmuCMqkrSc1pmejis3oRDu53XfiSvH6J21Woa4xFNW
pYRvIV+91iPt1rbH8gVlMuOm1yP11ag9gVRrrnLnz7BkwrRawRZ0XcONihqS5MCIzC7m8a3SXsV9
RnlxRD2/WFV5E64LxS6q64LJJbsakBGj0mjZz6KdHUK31YtbC/5TEfSGRgooran5ZOa9Xfl5k4VR
oBs9qorpEIsDJkVjF4R1Et/yYPJJKH11kLpipKuknp3H3HFYNPFQpE/JWKVPae1ZzwiMyx8478kq
mNWGMqAWFWns0yLMJSjI5WYhR5Xj1cI0p7iqzYwETi9NYCOzKcI5qGunjnwxWHkfOAQMh4oj100u
yo39Icwq68lN5oHIMg1JttIqSyqHBH+ozO9GlGKvWruQDZsO/PXamIvRDSw7tiSNCcO4M80qY/f3
vXPn1hmCeEVV9tdkli7Ne83pSxrLHJY+xrjZEselhbZ4rCWPGr5ZJikBzi5k/OUMrNwdxJc4zZWP
GtopYpM5aaw+SmlhNZGHpvpZjrOGx6eeNFMglflbCVeDBYhZg7VCsLBAPFJO2r/h3P8dddHqe/HY
Nd+/dxRG/0dUQ+nI/Z+/q45vqqHPRdx9//Nf/7f58vVf6zxuvnTf2+PiKL/+V3HUsv8ANbcQHdEQ
ME16438XRy3tDwsIBGq0dEhozTtUQP9dHNXtP2ilW+Bd0c5BZHmBRf+7OKrrfyxaeZrLMYh21kLE
//sx/x+Ko8d9RocxgXhoEPtB1+IYewpntL0cV0I90QOeZbhKoSzuYiofF7oWS331l/rrz1EQ+ALw
ukAIqfoeV/VdQ8YG7V09wLW28ZVSGq9K35eceWp8AEugANqyMV7vIuNjho3oha7C0uI6GR7ZVv6A
CoDrf4pCyuY4LxcZw0DSMQAOrRJ3NbSAjKa65D1y3ET/OZ8MBXiRYaBnnYqw4MYX6boymkGGR5SZ
z0/SJkfIkxKpYweA9IA6yqrT4wvYszOfkfmFocVH5H+Mk3ZxMzSKleUKbxglIRUvD9v0MLzEbjhu
W/71coswAUgu0KZAPY4/Y4r57uyGloVWdBQfpjErXhXGXWlxbh5UCNnfftlT/16sR5X75R88+XDs
F3VhEsLUB+l9PKBX4bTQg5OhED5QaMP2badQB6OCH+plE3SZEva+zfUEmQjd/iHn/DVWSypfhVY9
X3iWZQrfPotpwkGlnWCdLiKAxXSuImEG+TBUFFqcYBrju5DKsQiH0DdmpOvLsL2xeOYd4AHcPUv7
VSRUeRS1v8TEPbOkmZn/PM1Jn8zNWzX2TAX3V6rfAai2L2oo1L1atmp0YfOeWVsI89OUg/AOVNA9
+eqduZQkRgwtpdF6u7FOH7Oq1S/wRs++D7MCOmdBhZ3idjKHqkhR6HxpduoeZA81CTDH23QOL/HF
Lg11sqjMsHNHbDuMQHUizn4nonDSVzedaC/Rs8/OHPZiSO8slOVTSxJDFdSYiEhBRSlpXUIHvZZG
7/rvr8y374P59aKIgIstXNfTBn+aULusHJd0nUr+rsjnaTekWb4j8bjkDHVuKKxVcCCk3/eWaRfx
mcICLfQgl3n3MU+Esp3dXP8o8E24IN78du7g9LHiOJkMl1bg6arry6SmTFAFk3SqTVRy9+ZGd4mr
fwyOWCIanwa6FhQGjgbOhuMAM9neqBq4uQSc3tp3uzWSQzvbng/oSt1ILLK+JvoQbn/3gx0PehKs
+9FBixauc2CHGE9QbxqoCakYyyBcd8kq7e00Lp9qYUBzPNDiXX7+C2SprOvRRGiBWgYWgSStXr2v
zS68IBnx9mBY3Dh/rj7gCdpPZOAvoyCZTmI9WC2epIq2NSCHbKFrmitD5kyjplgXdO/OfDYLMSy0
ABzcjGjoHb+VheVlZDSwbOe2XspxCPP4oTNSH6Z+uK8Tu8eADYPl3/5ui1kCk+gA80YX8nhUp0TB
z8ujPkgRgUYBqcn3Gb3uAKRUc+EFz0wopFtI+zQsgJu94d1G9YA3yMALqv1wV1pN/4i+N15EFQVW
M/JQ73//3U6IFz93gouKBMQWkOuEkZOXa0XajnodN0GK1OJKbzswd7pdW/UqkwbIkLiGOGsjt/UF
oi9AE1AQ3YOnyfoh9mr3ksj5MtrxYUtyu3DAwQegN36KQY67InXyrGsCRKBoIY8d3Pa11nXptIpw
bPrQJlPurEDgaLMPVzu5JBdyZoERl4nZKOEzIaeOWUPR6pqMGL/3uvDKKJQqyGTbBdwpv/SJF+3q
Xl6ioL0JrlSDSSFw9yEo6fapwJZ0pYYUMqqIyJkm63aAOwzYgItbWXz/3Y/NUO6CiQBgsygInOAh
8NwUrt1y55UF98kAykG4celX7Rq7M1S6B9LcTCWKfvPUmo4P6tHZIbvW751M1nHw/tOcee+FjLmw
JuBNgHs83layQFa815U26EDsIR/o1B8sPLyeaqtMLhwqb7YVYErwyYu637LMT7mEM0y5ULHyLqhU
fD+bOHH8ShHjM6hOaJ5T7356/9XeRF/Gg1ODPQVsffrfJ7hWW6H/3iA1DPvS876l3NHBczbK7v1R
TnT02LsMA6UaaVzoDxbyiMczmAwhTGNL8lpVGl5rLQ1mWojlT61Unb6U2TRrGNXtgqeIrqZaJACz
x3gvK7e7z6Gj1FSphUkNpovX7z/buRmwMINjremLDOzJWWfr2UCJyGAjI4W1HwyYMHOZRReyx+UF
j8IF1Cjyn4XLgsgH5KLjCYj7EMtha26DKY1h/0fDnGKEmMLarACibgw6uzctITXQab1urdjzLun3
nghT/fwGeLs6gN9p3SCOeZJJiFpLtTIc2kBEqb6G8hEGIJBL+gcIx2NcDQ4hi1qM0d3ReWaNevet
xDLXTds00OdGQ3bMSi4cy2enxQL6j6QwSehpRBE6HtVp0bOzwjKmnQIlOCefUjvacOBjtrj/jFsq
jc2VXnTeeqo0JbyQnL4JpHwZYFdwSSB4QzA72dwN0gLoDS9LM9Hqu4rZWNm4Re96kLE/ZsUd0fOd
tQvb/ARPvnyMRbcRlC1a2DTXT0GSdq+OiigzGPiO8WI2t0XZ3bihEkDQWtmG4sNM2xm2QJljuoa/
TFFxZzh/DniDIKa4shYin5gvgMffzgROWyR+hLoF83bqrxJ52hipDU0PqzH6A41u/battPoeXUvw
mclMK25yqq/vb7+3AY8lCXmaXAIpa/jTxxtjqpG0R3hXDYrWSa6nH2kL3KjK1xxtv+cm9XPOOTIt
nF0MkJsEu+OhcgDe4L3SObASuotGnvRroyiKx5S+7RZ7avcwG6Z+gUfzdoVzbCycRUoenB+nguca
FHz8Y5lU/LG7INKLZE9btN3imQPdJC/ceBvS9DBWoI2n206v5t37E/z28GJck4SJg4XK9mmFgi6W
lXRpPAdq04d+xE35OnTK9rNEAPrCUG9DqUFGiB0Hn5IZPi2iVUm15GPzhLqWFf6JyFj8seiNz7/7
PjCjqO6w/dAVc72Tr1jJXggBAJuadt881ppVrRW00L+lDZ2t94d6uzYZilsAjGLKbmR5xwtGTpjH
aVGCAmLfZDu7NaufuHxidksfBNsqz/3tw2g5IfE4Wlini6z7yYi8F8DKbgpC1LS3RlMrN7ocrAsh
7+13Wkb5ed1a1AGtk8NIqqLpUTBnoyvpGGgJmJk5yS/pZpwdhfwYRjAlqTdE6bkfYjnihBtkGrlL
3ib2dY+814U1d+Yb4RMBwwkBoEV3cPn5Lxc7ZKtoITguiaI+6ruyrO1djhDQBxM+PsLsmnFh7t5u
JxNrPWYPov9SGj9JmMa0T+hYMF7uxsreSBTFA4mZFVjRjeOl4/HcywEIRzsLIp6FpPTxy7VZR9W5
Bf2khF0UJPSNE1X8UNXkntVTXFjtZ74X9ypuEkukWs6m48E04TZ2DT0VtG3tcWfqkJeL6n77/p46
M3/LXkJUAmAFdZqT+cOqlhKlYvVBYorveRibJDvG546QtPknA3FJ435KgfZ0kSt90xhaZfTB0NfF
B1zsBYJdYj6Ec//7EYnVgED0co4vrKvjiVPcfIgRH+4D1dOqewNayVpxlOpxrMZLcgones/LGbbU
tv8z1kkSN5uRLlyHa3ddOeIwgGpqcIbB182PCy18MLp2sK9yRdMQyEfdpSCNqsZuUxcOiZ8xtSXy
+0hGtavOKoeZlpvedWC9BnfAFb4ZiycMZavvjTXoiPCjGuwE+Vyml3RZToiYf70GRkFsH500CEf4
kylrogStsnIIrEmoayDD7U0/dt2nCWbA2vJyeJkhgjSrHDXRg97G4XZyzOofLMVlMjGQR6GFBtfx
Q/QTF1ooYwPYIPBbQifPrVS7x55Bsy4MdWYjL3kemQ5MJlKrk1U/dVUJA0oOQZ3V6U0Bvhi4oVCq
QwMyfFVFRn1JnvrsiLQUFhUDZPhO64ZWwUoa0m4ITMomu9iw+23jCWCWAmT7DXyu6P79/XYmfGBf
u/AoSJLo152Gj7mFRq1PMoi8Er1UbwLGp9uXyKZnXgt7FTpIkDhIAk6NCroMBv0gTRnUSaUGCN0h
rJcmzXZW4+ZOaedLolznVioBH6OVRUSG2TxZqXmiJ7ZedmMgFhqGmGqIu0IH9p0k5RMwD+VLbshE
CSjdyoe48byvbk8SdCE2n9v35HDU6DkJKDud6rwLUdqZISaoeHanrZs0LXYKNXXcvM2oP4xmFt0Z
hTtcT3qk+6UNEqJLRtWn0W5StO2r+0zPVSqQyNbOQDSuItmC4R5EGWQhWxG+An2q2dX7C8fzmXC/
9KPgkpNJadi0He+xifsL2BdFBpU7xSoMNGXcernU7otCym+/vwJZ8WxpzyDddU9ioyeFoqp5zhxF
AD+isqpX9WhdEl85t87ZT3S38YSCAHayzjGDdme9KkYqyVW4zdqk3FfecEk98cwFkXoBvCKSQHro
byRepiKS0DJZ6Fou7D9lVre9n88RENE0tL2dmguv93UKu89TmBdgcdH0vB1aNdvBW/uhSiffWmQk
V5OTinvLHMphNVHl2I6aOnx8f96XLOS4tsGjku6To+CvaJ1eccbYMsesZN4pcsy7qYrzQyZw6RWA
qjcyAwTba5X59f1Bzy4s9H1dfIGhTS3IhF/zPsworKH0SvBrXfrSgPH3VRVAn/Dm31Ob+HlWUbb5
z0hLSPolw2ypcCZqyUjFUDQB4hPZTTRn8kIl5Pz7wPyibY2BwemJ2Hc2/iROMwal64pVA7oxX8Xd
zM7EcuOS4djZNbxYmiNwCErjdFcmadjXiiSopTLVrqYFe9e0anXhlc6NstRNqXUs5frT7LV2Rg4M
qx0DU0okIieopmk1Tr+fkHM7+88oJ/sx1dS21gyoKzn3uMe+tIagG8vpo1mF8pL3ytseBO2Vn9rS
LDqPuTsJZ1IzJzURnWQZ9DJA+Q1ekFK0cj+I3H2RjaftR8NtPo2Vmj3rKajvsOvjazOH4Ry8vwHO
PwvOH9wLqC3CZT5elwMALk8xWxlMupYR6cd4navRy4ie1yayix8DAvdFv6iQde28ssdYoMAXX5j9
s9+YYhGKDCTaSEgcP0TSh5E6zqMMGq+uthDYkS6v2/zCKXJCuv1rD9LXWjjpaA0AWzkexoEHDMSV
KW8bgbM7Ho0PKbnrLWdt6wZ6aHf7uBXOOpnS4qvidrkfolbxSaek9wU2iHYpDz+3W399npOswKxS
JL4g9AZu6M6rvmEC6GdU61K3/8leRdcMa5ef/mSn9Y40JS2hFcJBMBndSoYmoOQqFev3V9OyS05j
OFCvpSbJbdPyTnLhpkcW10KhOEjI2Xvo4TnAbbn0nh5MNQUcPsA4OKhTS6XKCJPykkjkuXVEnwff
WO663A5PdjE9W+HMwpJBCXV0Xw9J40MWbz68/5Zn+hDsFGBW5FL8eaPlqddRCtOVokdjTNGXTLdE
HDhzrzxNQBmvNSy/cn9EvwGKVhF9s1JvjFZiAByzmztNeZF6a9KJCBUau3EeAbJ8//nOnaTM6YIo
gDoPEO14mddpDax+UCXFDNXY5kKdYI51zv3suvnWLmEEmmZuPb0/6LmUeskrEbDElBH9yuNBhehj
HW8z4kiZxWskCyERYrve29ZnrVMu5ArnvjOqTcDAyKBoB50ELb3s4X9NbBcaxvreqN1upSZW/w9O
HvCKKBmwnEG5nSQHg5bC9IyZR0R8Af8X+f3cDc3j+/N2bssskkX0zmi3QwQ/nrcYYDUpNv0B8NXt
x7DztNvcxR2uUJruNVRMb52ERrvyVKldeL1zXwy1eCprKETRiF0m+ZeMhAbdkJRghAJDwICK4iba
1xVeT+vcTuGo5mqePr//rmc/G008m5IkSKtTQ5i61PuBJxoDKT0vgCxooucZJ1fvj3IuqvJGIOlw
UEEg7STKx1GjuzLWxiAM4YUa7ejtacV0OxXe94Wddu7jueCeALZSIgJgejyFWWPaoLJTyBSI892m
UPSekbMutmMjlHXOZ98JJZafCj00/sFUUnLFIB1wHDKhJzugUp2WDqlCvoLEx8e4rAx/kcm/0Ms5
98GoaVCP4ia06OYcv98MkT0esKcKmjYq4XhINGykXnr/JG7j3bB08BbM4al7UsUhXNgV99LZG7W1
J71pY09VHby/MM7FRZqWJJIgeJi0kzmrBSsSGfARElYob/oYS9W17DUqr6rX4Bcx5UoQomp/AeNy
9vKPbvFigeHQqztdJVWBVrGqkVvK3oTVaxW1c4+9avtMcLS34TAOuxYI6GYuk+FOelFxn831Bd3L
s3keTh8gCrliLUIVx5/SnLW21EZ2RSZDLDs1b9gMtlp9Sdow3kxzYf6p6rPxmXtC649ZCxVCJJ11
L7LkkgHCuUX165OcRLyksO0qjRCsN+2qh7gX6Veo/9UXWuVnRgEzztlAzYDS/mkqgIyFiV59SXo9
D2mE3IIxw/nIqovWpMzbScpDzkr2TD2frOC08Vvlml7lbacFVtTmhzEph02D6tLqt5cuTV6sgBd4
G62xk6OoUIu6sYxIC0xXgXUz2NM35GyKTQM+hyagsKBjgXfYvD+q9/bdWK5oCDo6Q9LPPV4ziR7V
hYgyLZB1pD8s1opXSNmO/qLF7ffh1OznZKx9nFmnRSWiUi+89ZlIDkyGqiOg9gUydPLWTdREaSSE
Fnhar97nXITWTtFMjw4U7fff9OxIFMVIGekAsWCO3xTp9llksMUD2brTdW329XpOa+VRNbpLZ8aZ
hQlSBpvgpZm7iHEfD4UXXiXD2NWCCXjZanRsCVMnuqS7feZkQvIRmTFkWhfg58mncxsrxBwMlSAB
8ycOPLuNXkTi9lUQFkqK1FPaRbeRbrXmlSiK9JIdzbkU+Wj8ZWn9klzYaRvZnRfrQdjUzQ+Ydv3d
YMK2neOF0FnmZrExepmvTcVpoQy4o7bxQtv8qMfKtQv1t8Sa0xemaL+9/6HPzr6HmwC4xiUUnjyX
LIY5KSnSBlGZQ2TF1SxwJlu/kBf8BYM5Dgvk3T+F/paWOVeh4/dXnV56Sit6oBizI7cOAiqfZkiQ
pjZ/NiaIapnbpBtrcOmPoSsTPZVOVaLFqiHzt4n6sLgVCg0Vv0MvRoGdr3XWE75zirgjGhU3Yz/D
lesbTHhWQy1cdV9jKtGtJnd07Z0w9KS6WuyGRWALEVdXJTSy13CsIAZDZ8M9AwMo6zoNo3HaznM/
canvWl0c8gjm4YpnmMZF9wr1q7xRpnSTY3QXMVMCWkvcjABI1ITrdLCoyIJxaZHsGBu39daazOIZ
qXYzc9feFIrDZFXzsyznhKpaMTM+qrQeEj6DiY+NK5uw26dyqjo/hmIB2y5KodZqskS1R5cO9TK1
T6VYTT1yppjHpuVnrBp6fYtkX1xctRplNT+qEstZNwNgm1Wrt5W7yTQMvOjIlAsLJcJHbzPIxNkg
rO5le7fp22mbArisQR7SrrpuDfyTAvA7QviDWSHvPkJvCUz0z2Enujiz+rC1x9Qv29hKnw0Rj9Zz
6rbzg27JCenGbJyNFfcupcYAEh9X5FU0Z0R+RY9fdIoNkIFQ17gpa6X6ZFktrjG60+yrCdj/SiKs
UvqZjIzHgtJFCr59qpW9MpAvoT3Qz9vKDC0NU6vJm1a0wV3Ht4SRDNeZ3gsHrmDbfmitGHsXzU0p
V4uOhvIm6+008fMwdA6J7SBlY4azPm7aGOUMXeQ4CndWatzGAkm0lRcR63cUfrCIdjq91X17jDCJ
qKEU6TCt22ah9/b1tWeE4OvSKJujwOsXVp8WDk69HVy16u909A4/htUwfGqmtE99R9I1uHbRo/46
sWK/2G4h7xoNKqWbzzntZ1UiW6c0GFSmQyKf0JtDJSMxG7l30LQGopTEGo4w+H906AaOOXJ2kyvc
W7VrPWUrY0+Mn3vX7axVgmATLMiuGxT+zvIkyAbV+DEWphKheGIkm0FplB9lTMkFkQz4KqgHFKxY
FWmsDwRLdBPmYs5frBwxllUhKJb4FASj1ySp3J0Rx/n3Es+ce6mNQ3IXCsd8SeM6wYUCXJK+krgS
qYGL1GvDislB6uZeBwdYCoRBdrkztc0qs6b4pRjUJgUpIcPyftRnJcUVkA6QP3tx8ye6gDjXpBms
XYxxquG1iyNZbWuEuNK1kwjrJVIyOWyQWgx1nzaScZdGo2fR6Byjqwg8jbLuMm9usemZ2JRDgZr4
2ky9SsVy0MkQvFJQJUxFpkBtDnmQ2HJQTMn4aNlKwYXhz4arzm3hGcNXdEkUBfkqK45XlpuaLzFo
frFynWqWLIEkToMRDEqzBiuluTsPqrQaxJ5LQlcsmpl+287xvc5eFn4tgKT4QwjVwIfKjiymhkLP
zjNjE3/YqjBoRzV9Rc3a1hEryMYa6RldJFn70Cs6DeQxinszqNUUozU8j4bkxtYVafnx3Hg4KCtR
0/P8QyNWdWtEDTYddvFJl2rrrfohL5PN5DXsTl2N3BzY9xAi+CrtHnkfHbZvQFEeFklchB3ALs8o
HsbRtR6VSNY6YgMzFO1J2lJbzVEaywAJTYjtIRjciYBDhQJPAg0VGqtM5Wa0mwmBhjq0530+tIWW
INUnPTC/vbUYTq4UPKa09iswuWJUHlQFjwxk2tBWVLLnckxdO+b9Q53W2v8uanh2LiipYGjj4pba
l/doEYqeLL1RKKfVXru2YzvbJygioNwgYwILilRN7ejPU6Ql/Nhrm2ckpipWVFYqxYUc8Q0g1AXr
QWcJtgAFegA0J3dEAbhxQCfEDBJbPDJdiBBo4YSmlpoF5RCSmBYNTsJh+ienEhTsRHGQa6Fi4yFB
6ld9+/zzhP//XN3/Bcjhl2TnDVf3BSXCf62+FOkRQXf5nb8IumgUQoIFlAk8E4Y6cL6/CbqG+Qdd
SLA6CyYfzM+SFf2tXqj/gUEFnttcAai1GUsi87d6ofbH0qOnBMF1GoQ9hLnfIOiCcCEl+iVlwm2D
u81iTw2GGqicu+ToRynjYFRRDMVC89L9EJofO8Pu76sYkmlPqXpr14SdQTpoJpfZfO3O472eNeVV
kauOP0KuaMgqkEui33ro1cbcqAo9MC815vvSNsftGCd1tDJHHVdmzMCMTp2uKcqqV3Fud8g31eGq
7Wh/6HSCkJxKy3VfwCXybOQ4gRJcN1PWBYZel6gvR51yK2fno9ID3qOGpVx1g538CKdSu9M7rXhJ
lUm7L3tDedBnu7nvZazuSfXzgzV0pP1lMS1qhSgtv2h51L5CNYsQxZrXSbNp3f4mHLGIpR2ReMP3
ehHginrngyAcB7E2s5EwHLbzAZ1XOaFF17zq8Se9jx/RVDxEVrPTM5yQJxRhol36BaXCG8DJ91ZZ
fAnt+rWY669Ng5KO3q8zx7uWYXUonfEqltW9I+x7TRT3eYGgnGXMWxlqT4hQBYpdbWxMQp37wk0e
o6Z6LBygtXrh3JJMrKHzr+pJW9NYuU6z8V66n5LYCQx8TThZN+7oHex2PAyyhorRVxBslNe6s3ui
Z/7QteLRm9CEdKzktRuhRXT5i+3Ohyh1rqch/JyW84tss12oIZdYts/gitaid66MqniYRIP2Qxj5
hSAXcsrPbb6WI7RUSwnvhqGc0E1KVlL9bGQHUX8fpzko6+SQ1uUHvUQlrcrFtVN6V2Pexb4r9GuM
InmS/2LvzHbjRrMt/SqJuumbpsF5aKAPcMggQxEKRWiebghJljjPMxv97v1RdmZKsss6LvRFn8ZB
Fey0LYkRDPLn/vde61uReRJK2UvF9spmZdUFaw+18qhqzINccURsiLNBGnpgxoREao7WJ6s2Plgw
o03pALXbrWr/gS3615w4RqE9E+T4EIeJO81gXBInkI40+bQjBU+ovXm+6/ONGY7XoTRTm2MjIHjm
IhPlh7KQqVQPqgRVCAX12rLSNfiLHJJOeyukglcLs9cExZXmXxYK3KD0vJZ8bA7jupPjNc/vOIxO
IyHYCGBAajmmuybvlVbbtz2Eqtz0quJ6bm78vNtgn7gnvHdVkpHObMqFfnMy9fPWyNT7qA5OQz9Z
j2J6mATqHbXgSBVm9qptnEBJN0Jy3/TSlkLiSCsp/cTJGSeuTgkMYW+uK1k+ofsd7NnqbYHy32vy
A1fQ8Vw3ntSLd4l8F5vnUsjnVB3lPsD8rB9eeCSeiclwkfcQ+cxwHSQViB9lY+S3OQkuKEG0Y1oi
rlm2O2WwtmxKrqJOWzVtia/2pMG/ZiYkq0vnVtffSLHhqcOJCRNEI1EaptZgTGtrGnddmBzXOh7F
eCsGqacs+nEe4kaurOWodZsmuLcAMNO788+mdLiA/s89aVqXUn9Udedq9ZxhuyedqYbARUqkN7a9
o2GGH8yNXleeKTY7pYg9vbROCjrgNtVHkTtDPNpFFEIDIpWhMCjdgFYp2UET6tvU0I4m2b+ipHab
stwJSQb4S7DO+lI7FvSzPqg4DTLJXcFGZi81zOs8q90p748ajfTG8H5StdOmbbBqNOl6GMVrsMd7
chpumAQ/SWYcQIIdKHprwHStC01J04uI9xys26aE7VEeqcE2TDy1X7A3qt2RJ0FXcIRQqFpXZDWd
KlbtpEJH5Uh14tSMiG1dSr1ReiTIjEJoJijc8OZ6XXH5UuVjx+mvZZFdVl37L6E/O5Y4+2xyk2Pk
CZtOiQ27DPzjMs+/lhhpWNB92KegmERZ3daEO+jhcAGscCDLUepd2ryRk5SpdWPmJfhzsby3/LDe
qWFcntRtWjmNIR6zTT8owryrpoBd0CBgEBB689D53K1MmMK1GsVfQ/yHvpTudAtGrdl08bGfhWcL
5cQuJImLwzjK+Fa71DGwtpJ8R3jfRaulD13R7xtwCMdVWFN8t7l4pCVSv2tLGfPkpGZ7lSfPuZY1
8ukwKdJeFm9xnGmNTzIjYO4hFp0gugoDPUIRHqRcu5W0NiPDa6wTQpkfUngtSB6yGSzbkNhBc4QA
66zNIMfFU3ElZLObgLlKmb4d52shgaEWY/RoxyS2DXb/dlP7GtPt4dhKResIJ7BnFVXhVkF0w5qf
Otl0ASx97vRonYrFsRybt1XYXxWqL9hhbVzVUQVwiQ8rMRh1dFW3y/LTKAOIIEc+wCCNPkWTjdte
Lr6CknuaO+USps5xHg+V4wcJQWXiQRVI7kK0flvqpf9Q1kBoQ9oLbcTdMW7zfsVtbkNUyp0CPo8T
shcAZYcwos25QYauRp7DdkrMajoTku4iX74BD9huBCUONqY0nsTzA8zD22Hiq2TaEfE6y8yFRzSv
8lj4KmJXynrLjoR5TQbvsEoChRi8dg5sSUv3ObnUkgUYauFY9P18K3bKCynZtT1LFkLXGK+ZpgQ+
Egh2Gt2o7uj77JLUv5Rm/z4Z/DOrDPd9bt2iK3wYLPkUPZanqO3XcNxU8nlQDIDSFlAvD6XLoaIB
FouisFK0XoSsyHZMLsRoPRQ6cYylnu2AKbHnTzqQXOOgsHynF0oajDzyoV72abOv+7laqwT6eP5y
xlJqc0e2Ut8rUqk7aUOTe3pqr/MKBECvpv4OCrJiM7cPdlGYnEQ6z28QyDQkfJofglr1z6rQGp7J
uGo1dkxE4AKZdmJF7ZaM1q+5PviUU/MOuyXIvzmCWCRl/YboZELxGj3ZZ/okkidDQi0tFsCgTWsC
+y8Ri9ZHckbQAAquyTENqqWZ7Z1ujuA71WY96Pk6VQQFzNNtOd5VkboLtFIgj9A/VYwB2jvIB8oL
jXXKvBRa69Ck9WZkGVHE4ahuUIuMbW0raNeC5NEq2BBC2OpcWZv25lBdoEcnB0AAKikmwhnA6sBV
yuySveR2Yndmhn7t9FUfeqWSX1RjuJvzWGJha1NQvHW51bXOPM7buJ6dViA2pzSb8YTJaXpq1svq
WSVsduPWUr1CmvKzjA4Y1ultKWpnZjCZmyEsb1vQs54SHTViLJzPcOGvyHaZZluxyljkmTZ0CIEC
3x1TPvGharN1laXNOqyUG/C1xGw1wst/J+5JkYReQaetGBdC324mMYOIJdAAqYRuUwkw9xZ57lhO
J3ItP0ZNtpJ7+WtHoYmUyZGj7/u//9pu/YNWxK+2W3fP2fN7sPzy9d9ZSCrEI/R3+KSWyf7rhuob
KF6VviBgpSeMXJ0t17Jp+nOrtey6vm+tJPkLkwhuWDwHRC8iu/6NnRX5ee93VvgJFhf/IuFm14eu
dWmKv9lZlUBlNPqWul1YAuFLSkz9fjonxDavyqC1gt5O03Epk4OqEaIdepZMW6N9mA/GTM9oo8O8
TGzsYUK1lpW8QtkTzy1WcTmjk25keXY3gek2nCoMphsaf8adWSQzeGU/KW5MBZaN3Q14sEsYZ4Vg
DE5HR88Efqgs0C+/NtUeOGnNZBQidzJN/JDQ7/srSQ+gkAdpFSqlEzV1LLwkaadmtaP2oYRdX6Qt
lNAwE+LF/ytEiPyB1EkCCFKFfvrO9Ino9qomD3et2AnDSTpEebiaU1GGNZhOcbbscszmVBMjXd3Q
Cw1JlJjmGjp2OVVJ8WC2InI3M9QVInpy9gWhKxlCktq1kWi04LAfkwYTD3AndmHXtuCyfVTkuKKG
Tnug1W6KlxQaGjLqpCZdCLabFgmw2MntK7LrXDGr/p4sj7G+AqI/Sk5ZjxkktyH3s6Uvm8jkdVhY
0zKHQYUy7ecUTPSZNfvW/YhMudywV+zDkxEKj57aA7rQuOapIky+htUbWbvsxPwwYEL43cpMXWM5
gvnpB+x8vJr9rIw/ngRxrgxWu7IOMjZjkAZYm3yDJCQxtuUZOk3/IkYMDULXmqdOpvWfl2F4JQyQ
gRhdx2Fr9atAybCI2L3Wjkq7S0kv5E8FrbDkSe7THixlGefwJ7O2VbOjWDfr6KXqVEG+YO3L13Nk
1KGjCVZy5Ytl+4D7IIapmcLytHKihUFNx+lxhRA93jAgqLMTA30zj6Hc0G6xZtfKEcpdvdzmQyYF
R00oT75TzCrt1s5KzwZ/wiKsWtVZ2XVg7vSQ2ttuBl064+HTblq5H9zKzLoruRys21bMykfAwwe5
Lo0b0guFCU+vop4VSp09ybShCTpXOhV+BB7CWyismAfGWE1vS3EUL6oAH3bel9YdSv/gJAhojq+0
kt2lU2lWQZe4y70hEi6Usp8Z4hTp8RSldCLUSWvvB20sz9JwUO9ltQbXLYfQTAgFiGBpp7PimQP0
4lbg2ZgNcnSc5KLgLVhEJS/zDWMdRPINWFhzpIjmbn5h71i4kAvZGs3iZZ+2AIA7Wd/pbcyPUOX6
PDDz8/51MpGq4wu04Pp4mgrZLXJqPG6OxFVjZjEXTdYUhWONWgyQUq4WgHASZ7qb5omos5VOldBJ
Wj9OtpUW0V6IIkLvVmY9tKbXW36T7FNRGmNXIb8+u+U6iIevCyXCcrJm8FGf91larTItEPS7IG4m
Pt5pJBUBJrRGZRbOfr7KZyBg+3n0m9kRCPQwDhaVi04kBJNqu5iT8CWhF048jq+X573eW6fjGNWP
ppS0hh0muhE65tjKLT8pKq4sAdMatFxGLgAb256LyUIN79ZiL4lI5du5XBWTGst42duwdYpYYtMr
BqJ8O0h9DbFDUigU5aFUJ+7yODG8UCXF4yFrCJnfJupQEH1ZzoHkproBHxcJfqAU9mgNYX+j6JU5
srPtC9lRuiAOd1VpMljxx7qZW7v2Kz19NoZcjk/VsipLr1WKuhaP5qqe5gsKglYg96KS0+M6bzPO
TkMbL7CVnmyeTwbyH6enKLAZZlgwJYBpAKX5MFWGU4sa2eh8CNutQMvFQNK+Ksu6/c0p7etxMByj
OEJ/B9Pn/QNLY8Yykxro2zPA5scyHKZHqQ4/g68sk/Y3DUdlOQodc2otlLE6JLP3R5kBz6Q6E8iF
QKkc4eSO2Bil+TmlLHHmZdKcTD43xZsi4fTbj3/Hevv4MF6OisNBR1C1pCt/nECnQ26ZfEK+LZNz
Qj05KqC9RcjKqjHHbqfG0ZrJNSEWRWVVsE1LJbVLpJDXv34dSzf145tnzo0WSkLyoOsfTrGVFkas
NOQ9BHlAQyAOdjxqaZeaU7359ZF+vGgQVCzeDugIJEp/TMA0WTejQgLi3ga5danNvuTNzfSZmvHH
94NQhWw9ZN3o/uhkv/8wcyOLe/Dl7M8s7ofGkptVGOT+jqiY8rfvAjrxwLpUzhxhFB8RGPOkMYjT
c9/WGKUfm8zMwkH+zCD0k/cDT2IBY6JlXjw8799PqmsiW7jYoq73KX4CFa5s65vtqZyk7WeOhJ98
RPpirubO1kERvao53hSI8Ih18rVFAkKn6lYQe7oBQRJ9ch387B1RhyLo4Rqgzf/hHZVapRD/S/7b
rMRFaIP0bZPjpM9n6qoCasnqty87HQLO4hlZvCPKB22mDvMMETfvKdGbzpNrwB8Yi1L310dZXvTb
2wiamkRGGeMRMqtZrD6ITQ20igAhVMsONXpnTU8fUe+4uWuh77ZFLn797cOxLWASY+GCQ8vPluFt
JW+0phKVjW7Qkxaim5Gt/bGQWvJx3VnFXpkm9RMV3Y9LJJ5nGm0As1iN0WG9P14w052qmonGuhXq
dtoGD8hqaN/30n7SQXPLffbJEX+8SjgiOBMe+CxzSK8/HDEKFODHHBHgWeHNRkXHg/NA9zD5jC35
0ze3LBoAS7BFfHRDamre9IivDZvqG9h3MpDGrsndpWEyVQqkOLoymgFRwa8/wp+9QS5+7oLFgIlc
/v0brPU0YAXpDBvBX78WCONy5TKpvKZku//rQ/14Wy8Rc8sTG688gtcP55LmX+5T9Pq2xFzsOBKM
pc5s+qNfH+XjLbA80DAb4DbjN+6EjytvaxJWYmRc82kfPiZ1IuB9znK3ndL+kDGG8f6F45GmLqqY
5JcF+P0JjP0gnQhHpxdlANUIVXRUHTL6255lpbNpb2WfnMYfrxNqAwanCOV5cEsfxZdRNwuLbN20
JeRjjLxIurYJYk0uVXkctph1medMejV8Jn/86XGXeN/lfcJc+vBGWwI866kj76QaMvUyLSfJyVNS
OvJaa58mHJgXQoGg6tdn98drRtZxRgPc4AGHHezD5Uns4GQIjWUtnVlmHE0qKo8ySplPVucf7wLm
K4iREXaSM8tw+f2HSCOzB+YoW0zWSMPAv/+VNahYx9bof/KGfnokPhIaLhwMo+f7I/WxWNPFReVd
iFLDmImGnq3ODcQIKPWf2ayWl/32cQAJGfgQFwk3AhXPDyZWPag7SUdzUvjpWk5n3REa42kIFDp5
SvkJFOjHjwq98RL2h9IfiMhH8gBB6bU/CzkCl6EXHXH0aRVrpHz/+oL4QeCxBBPKLMq8IzwOyIHe
n8AwLMc0zA1auf48+KtOHxicdZPcTStdKHKLpCSTcxr3RnjLXKWGNi+S5kUGaWiU3sTtoS1kPTWz
uyAXP4NA/PQkLCUFeIKF8vfh1WnsNP1G4V0bpV45us88f9L9z7CRP96KJFNDXOBpj2+Ftef9OTCR
7IZmxzghbBJhV8DXOQ2Is0Vw15QXk9FWtxHymE/wXj++NWgOIPwws+BW5P29P+ggkLwN4c20G07r
OtSmbNVYafjJ6rYsz+8uWTwBHERUMO1xf3x08RopgXnC2Oh2PeX1kxZNiWBHaUInKpKzqlrVpPgJ
+7CKYV9rUFY+Y6b/cMsAwUFZQq2GJ2hxSLx/l8bcEF6ulxyfpIVdF8y0LdRaQq+RT0x75zb6zIq9
/MQP73hhCcGbp4jGjPRh7eksv4xClnm7MkI1v1JJh55tnh2BupmleLA+eT7+8DGiNdbZ+OD0xY4H
jfH9G5RLYjSXPHBbagd5ZflYK/CB//ZDajkKKypFPDwLXHHvj5LWQ29CANHsNEkaSJ6FtNYStXGk
QpYcFCTlV9Lq+8/WhuW6f38qWQ8YZKFBg2ZNjfj+qPnc+miQiUlJrADNmzTeRrp0nVvG3gybSy3r
H1WkGarRX4Zku3929KX6fH90/BY4vbBRLzSgjzdI287tIE2pRlKHVruCKs6bMIg7J5m18VSvaKMZ
VRufAT0Y1gLC4KPO0Zi8ff31Avnh86V+xPK4vAwqOsjwH50msVTkyCXnzImNnOS6FmAqvfDftA28
HkUnBmHZ3y45rx8WgzQJprmMSALVxmpyoiqE5Twn0ien9MNigAWeXQWfJCB6Scef8GGdi3IZz6g8
1I5FshiZob5uPbRNZKaOICv1hH5IG2KvCSvoREM3pfPDr8/lh1tzOT7IhaXkoRxfaNXvrydNDkoz
nFGDM9QVznly9IQEKvooewLj3/b3dqQcjWcbNlKsZ+CxfsCh6LTIgnzUW6cNGEMknHryF5O4y2zd
GMzPoDOvdeKby5XDLQQu7hYEeDjQ1Q8r3ciguI6ksndExRTQ4Eu9lQ+2XjfGsO7JZGy3XYzQEhNA
rU+XlcULcsldMYW1bqVCtVdrC9kwfIy+1x9qEW/6Su1RC6wMOZAue73IwkW5ZJTY2vOB1DAEoJ2x
AnYi3k+pXItunEil5YHjJoHCbqmcC6QIohp/+xT/ayb4D01k9f7ncSn74o/sIf9vzR/pQ84q8neI
9Ov3/SXDBNxKp4pqYunvLPuX7yHS6hcAY6wg6MWpNjD//TUbVKQv7D5gkMloqZcWDTfu3zJMWhAm
ekraHFxdqvE7w0Lj9Xn/5iqVKQN4TWwbeThyuX6E+af9gOBawypLUsEmjnZVreyDsngsSpn8Ujll
UUBQpuhXnW9uaU5ucb6flLGdqskxBA2drFDxziglwxF0ZOjK+Bwwr5iyYKciCkMSVJi+J0UPTSvf
o4OeHDUqArtX1cKJ+/ahj2SnwsaREIM7N80u1wgBBVbmyGr1gHRTlo/iCys+EJJXowRX7akkIt7V
C6fYWiVG1bVmbivz9NAySjEMMr2cMNxhwO/WlepmCoJ8128dWbIHBOOtN8W23RhkpTHAINKSybkr
qquyO7WSM6LzouLcj49x0FSFo/mrZQya0JtYy8me2DVL3aQX6UW8wm2AJeClulLEc3RUok36Nr8q
Cc/jeZd6qafdCP5qQtV2jzKqvKB3ghL8UpAcQloqAiij51A6zy/IPr2s0n0hXDN2QHU/26gcAltQ
Cme2U7k8qeK1WJsM3JxGGNekBC4iLjvM5tUmHXfwM4707qwQ8BB5VUdUt2SneerAF7KlNdz6VgYG
63S305NwL9xPT+Lr7+Lr78uv4UP78u3X8EF+al/kpz//17/ED0yF1+pT/6I+aaxJSCpk1q8JYJDn
T561rpKdTA6zahEDSeCd0kF52KZldp8SeeaJtP7k4g7V3gwPjo30bfqgKk6PfCy5BPh1PoqbpCX+
dG1LTrEJZ5dk8CFYWzW8igModknzhnCFT0EvDnXljPMB2QVoCX6WIa35tWOyWBzM+shguDIzrSMS
ml9yzQsFF1rA3eiYKIDq1FYwLG4rvnsxLl6MzljbnWVb972jHuza5evMh0J1Cek07tdZfRSXDPwO
6BrtcHIVcR10jmE4+uiRpDid8j5D0tJwdbUrIp8HW72cTsNHH6FVc5oRgpxvRxxLxz4JGUdhR5xj
s6Q8nAfCU9AcMn0nb9LOC9Z8exFej+P5qNxr+fZUF71YuOVSDVQWeQDl5Kyu4L85S4CvORUe9F84
zEAjl0jSfpMkq6lwIvW4RsKqjKdhd6T0a3FGcrOqBDfnDSNeNuy2OsF84AioYpwyWGv+ieKflDsS
5kaPFMB2Z57da7RlLfymoWMd6nYbhm5QcH87k3zZCKdNv3CkaOnXq1g8ZRI4vISX0f5k5a1MDFYv
XgWCCIn0w4lga5FNE9ZyctWZZ4+U87JBj+Q0e5B9DeNI11J2NRKES+HQhy4/UZ5cLXCbyR3JQ16S
vOVdkr340Q3OEjuZ8AzuBkcl2BynWMNcXBVRaWrs6gXN1iA/k3lEtuqiRxTBcghHVnicEkgvRY8E
45F2u63R/7a7HK14mews9q4+k1Nem9W65an4QCUbYdC6Rh5YnWfVS4K/I5icLB1dg3LkfKZiCEtA
jaSWmSwwB7SJcSMe5V8j1HOUuw7iT7LilkxVB20cfza/HpAx8NL4RGN73BDTqjD1cSTjPvEnJzSe
rUG4aWMv1Y7ScjMpxwu8MC1tM7gMpRvV1Hin61z0kvw6F6/F1C2htO3NBzmm6xwSEItRZ94O6bGy
JDKbLrt0O/e69FScLlEAqKXXB7vuxLgZWA8luzjLziwRqoQNyk14/Y/80J00J69/zd99+xeR5ZU4
3dyelwWNILdv/9cap3kuTsBFNsOGhXE+nm8mMkwDO2HwzMxuBf8TWdJppe6RiknTI5c9HCFhfGzS
jMn0XptSrqQbQXQJGoo67qkK1hxR8sir7FQkZxzpqHBu1IITBJugFNgS5khTNw2GK0sz7IHJtzlt
sbKH5abWrjLXH9zBXCV0juO5I4rT128bkXWVkq4856zmdM/IE4XupWGdzB9N2+fIK8I9Z0tGYwra
rLbWBVnJnc1M2ypv00H30lWONc0oyRW2rQd9Fz92g1MljaOSg1js9eC64PHoMzjLj6gYDQOHkDfv
S2TnqkNS6Cjf5kQKtWwPgl5gpju6kcm9g2rBlGd3SuTTlsDcDJWFUD3QpnLzrcZNG7U3qja6JfwP
q9U82cAaUPheOpQvgZY6JTAvmY5K3BU2qc+rRL7ypeSRB/tdnDKNGIXRVtGtoPpZ1R3eaYCYfkeO
ojrZ83wmFkzkg94JLMU2O8npVGnT5LorpOXxEs2qTeZKEQhMKGp3GF6GYGc2WBqGta6T/RuJIY79
U0GB6x6iwLUZbK/UKTqLtFx1BSKsx2imYw9XypYaQnatQzZeSGgXScFwE1nFc1cByjeYH5RBZg/9
7Ak0cYXxHinpPomlHSGYByMdr7NU/yrnyAHVQ5j/C1Xq4T9ZXN9Cb2Tm888r0HVB6fnHRff4NWra
Onpq31ah37/7rzqU8eUyAgd1yFbkew2qfaFXQb9ZoY1AW/ZtDap8YSyjU7LSDGSMt/iH/qxByeoD
Z0xRC5BX+536k93k+0099SerGSp06A2wstVFIPd2xBWVlaDRKBKdyrdmu8p01UktQE7ECGx6M/Vi
GcK6Id1gEjmtVUpwhJ5TYZzQjFXdom2OtUw/ykBLkZJ2EAR9W/TqHqjqsTkk16Qm7MVwvupHfeQx
aGxTWgN93RxJCTnfufw4icG2VsXzQgUaISRW7oBK+pox/Mp6bDiK9KKbi9mlyYZ1miK7LuL40UgS
/RnXa7NIpWTpasytbq1pFYY99nnb3jRapP6SshlDxiTEEHfXbVJptiKn4704+cTHEjjtCOjWzkK8
sknzECRlcQB/SGVR6k+lGI0rsreBBtRNtg2sofdyvKIHHIjhkRo3SARK2sTLhA7DgRKn5NbU+vk4
JReBqBVP2EoXGy2YCkEW1X0bdxoyYSUnsQM+AEkSFUnASW4itM+NmypjGZywNjmxyqMsM1Mon1qN
PEUsT3Ezb5R4zGw/rpK10dUXpcyy10MYeNJS360LvoYt7TbJmuDMyspNW2GEyFhWmSg4fpGsrT5z
02LaDH0BcCXcTkR6G8lxMyTHZowRRqmdOsNy0G4KU0FOl7P7L2xTm/dRVNnlRLEV++H1FPR8QbEP
VR43Vt2yBymbRy0wvFzuTvno78ZydocycCTzFjWgN1uVHan5ZsZDQy0kGPg4LIcOOiFHOanJWKnQ
9cSWvpNCAUzr2J3m1ZTflbHOGVZ6A3+DhHDuqVFmbRVrlKiSWjYbSc6Ta2WRE6W5v4ertqnntPbG
XLwfATFfLRHYhPuKR6MfxwfQvYpQbDU/flb7YyLVPW42z4iRfAjynCCT0C56NERcwE910qSn1Dba
UdNF2xiGe+LzErOqF6DJMHdS+slLJChripR/5ToQnNkgdJuXlXiy6JfHWZoeUt9AKiez7WkqbTdC
C94o6oSqSyRL3qgaZpFtcFDnObeDJCSx2Rpu6XcbzutK9Fttgf9sCy6EceI0l+Ctf77mXnb54x+b
ZtnzN2+X27+/97sqWPtCjxYqx6K7WZr6bOK/rbqa9oUG8Wsrip4XnhOW1r8TUpemPHorIDYwUBZA
2PdVl/BUmoHQoBVGBEDoWat/Qyb8ofUHo0Jf8EA8D5gpMen/0PqT5IzbQ8NjbYitk3RqYw9FeBsr
yWPWhRjPoAd5EAHenKjTb22Fd2qoDw2/16OivVJfVSG4Uj8clb+IdHLKtZVUtoXdkpBHywA78xRl
216N9lNdUDDqyjrO0lMwNwZOE3ZUSR1exayyK54jJK3nser9/rV6Ej3VRVO8tB9zfJ/G//FUEG8d
BWH7b/9Jr+hf9rH+/bH746RrKKj+bmF9v5r5vr+uZkjSFAkAu1BcvbETczWLQOrJUcAWTD/Xoov7
59WsfSFrg8Ax5XXksRQLf13N/BM/hkwJHlTccwjjfuNqfu0Uv2ljcWFBgFxmdnBYaJcb3FFvywiB
OHQcH4TfVm2wVSYK6yn2VyEZ9ezbZAl/XJy4gxZeWGSBC7M+HPWI8BBO43fTML1pszQdjYG+yWfu
h0Yzi39hNfz/8wpjBP5mFfjBp47g+yGqn99eW6/f8e2yEnTzC2sQmi3RQHW0FKd/rpLLP1HCIvlg
/MFIbblE/rywcEzwlRJQSEZRyzCK+cj3ZZJ/wh24LJPSwn7jm3/nwnqlZ/59YWlc8uQmWAgNGTov
B/tQnxaTHIuTyR63zFrpJtTTwhlbdWzsGX9QTNS5WbkEmjtWnVbXCO7Ei1pV/U0T6eaxBt7WZkx1
6xMyB6QhYSuIKsF/Is6WpkUXziCRhlRiTwTty2t6YXD6aO4waYrtkyondF27oETmX4/WHZgQ8yTI
VP1ZiCBl2H5lVptxlOn1LRSJk2HSdW8y+4laLgs9ToyMIbUY/DujkeaLN5/hT1by94+Pb6eFqREJ
XMxyF83u+/utRtUkaT52kKavfDeiA0cx1Jf4HJVqNQZ5sWkYf7iZoH2ffP5WWfEfvJH6Z+Ia6+c/
yGZv/vC6/OtDC4L14/K+HPmv9b35t9d/Dp6L5UJ+9wc3b6N2Ouue6+n8uenS9s/1avnK/+g/fl9h
L6fy+X/+4wnNf7v8tICX9fYGQdgA5FpB62EyZjXJPPnlLvB/nbsX7vm1u/rff9xAhXiu2RLyuHq3
nv/0R/61NeRmERUqjiXVD5XOn7cgDAmWdGmpVOglQIV8M6JQXm9OAIt8F+OtZZD//Q5U5C+oWLn9
UC2+ljC/dQd+Ux3+fQv+9IW/Xdv5jJU6zWrJCTJfs2tNOwpwmbtQMOejqI0Aygx9uIbhfaKlwlms
9tf0PlZdQJNDU3F4K2Fi1x2ew1rbd31iGyg5OqvZJ1WT3pvm6Du9oBIbgpDExvMsr9ku3ig1BtYo
BdQ/SWwAzXpSDyLmSDeO5pdUC+4ADeXeNJvDTkh9OkwwysU0Ox9KukcZfqazrp3wxfeFuimltHSs
ll7KNOQrYKgh6jkroj3VF3V1XsvsN8NRwivUReN6wlxkpwbgPQIzvWIEdZXTq8tM1bN6UBNxWJ6q
Ea1sjVxDG8bWZaEqD2Ed7fNMPxdDPDiaSMBLZeLMiMN9gYVxLqJr+GxnmEx3zNZPwkheY3qa3Sxp
OiAVJo5ITYFMHZezo8kxG0XDWqtiJ7t5I55gn3zBjAPdIcApCVNjl3XzbppFuBoq8+msNzugC+Jz
E6YPja/vg5AVMjABWCiqkGC+qDUPuha7rcbc4DOF7A5dbJeXNL2kno5okxwrZZA4fm5dJH66KSwc
23Iwr7O2GJ/rpnpBsNo4oRYskodp00o4pxPSeXLzofTHjZ9gxJJXeCpipCs2HQV38I1DHqUv3VSj
9yi7lm1fhnvHqMuDPiP57FIannGcAq4IRRqMTdA2G3kSoW7VgrrPa4YQDGrrtcoptLtGpakmjkdF
IxkXg/RoQPV3urCJtlMUXoSBPLNpzbPS1kDtAjDy7Q4O2k0UzVdZaEDiIisJQLLvVvlYnE5YRnZt
PQyn82LVY+kXtnPe3DVNaK0zMsNMI33qc6XyMHkANZN9V9V6Y8u2OGYXv1DMpGlnwIZYC/141bSL
oTlBeuLIJcMSubMLjKalnB5ZRnZI4uaSMbDLCkcHv8Pm+oK5yMPB78QKST9wC+2mU5wuD92+jOww
KDcFw6Z6useIayddRX9fdxrsrm0urWskYX1WHleB7OTiXU//wIpHV6szV/DJH8RUR4AdcSsaNwdm
HDNdG/WpGI7rYYGcYLzYJ51ppzraYuVajbSTHBKLb4qMvgTpYKimbJM554qQ1PIexObV/8Vy///B
58Gi0P/nG9J/75be37vVfvmGb4u7ZHyRUOniXYBdj8Lzr02ohWd1CSSgeCKnAk3739WVan1hqV9Y
ykjF6Am+KdtV/QvSWGQUqLgYJlN0/051hbB2KczfLO48O173DhKyomXL8VGVHQf/h6IzWXIUCYLo
F2EGyX6VQGtJqn27YFXd0+yQyZrw9fN0Heue6pIgMyLc43nO3sOqi60ZTsmpH+ttWCEFzf5ngtS1
s311ClF50XxsaR6gA7E5o7/9HN/PJCpvS4Jy9hq6y7ggCGXl21y0saEUQUmAA7JXom0Q8TJ3nyCp
hrXNcCh3vW1Y8pBXAgpO/tovNuuNznCcQEx0jo3emAEJ4GxlZn5kLLYR5efQu+2DHULSGU+LCDYN
dJSNo7sycvo8atMyyv1Tmd3EGB61h2iJMezS3Dd+Sv3cC40c9mFYgAXChU1z/6hqisfKXG+OV1bY
X+AGJgJ8nEYo8Y3Y6C5kxmy61YjqkiusWr60NQ+8t+VeWcjTYBC7hgFWn3zCjjmgHmcbTTZljmrd
pd9tgxY/nyz5fSfpyTz49FjoQ88kWZE6SXK+NPpjMkZBtqywD35YgxxDS+o99LLRfFMghYioeBtL
58+KRQdFr3xrYVIgFeRhGe4CJLWqR/MuSIM1bH0OS+PgTwxQrXA3OmV6mgUL9GHBwHJ+tnUC9aDR
7z6DuD549cObr+BnGG6wHWtrq1t96+AVbBurHvdlk1Fe+9kTkee7LjMPyEQQZeoHU39nUxE+wTM2
36GKqVfLyMeLmbTvwyA2d4Z6yi/am+anNUiUJfUlHHka2Bluu5ciY5TGMYyAAfSjzoY7LpPt+aRr
DxWrj374uwbGpezX81DpKZKYA/p1PhF+d1ea7OMdbzYFKn+/w+NwadfcK2YXm0H72C3J++wU6ncF
0ftfID8SbEWuXn66sojSJHhkA/WxE/O2Uk93LyIwvg11QxTaOo3qGiJkLf0Ogke9PgjQxX3nvBKg
0b/rsXlbqrLfaPauD3m7FDtVsHU8mMhnI7Y/4Efb0LYjvwFB07wB7opn65Kv1ZPw5NlLDCa6a4sm
6WyzIrwmlrlJ6jRiwHioC/dJhsl72/KRYlYoy5NTCcwYFRKhB5yiPt63kr30Ir1jwnKuXcMuyJyD
Nlr0unHDaPEt4OF2/b9FWm/b9lxy2fR11m5sDGvumf2K3TKhCXkIV2H/KrLwJa/+rOk5XYo3wbwy
axnll8AbJifypu+1/g37J4+yzc4Qb9v9iMsjszSTyjNuGUhHLf9+aznPxvBrJfeVcAVWIntKBP/d
RiIDxLTtoC+uKZvdRr9tVP6mFvORbu1jubMkV2e3impjeVt7CS0KL4VgfqqCpnoIQTmoUL4qL32S
zL11dfSTSbCeah3Yg/W2Ke3eRhS0deLOHpO2PhiQGnTu52c3KB6tsrvYavw35/l33Y0ZSePFZ5uu
/j7LzFhN9jUUSJqjkSsoJe7yx1pV+rlKGTzNVUuJmjRDZHJuxCASXzNnmk6rDjANrCFYI9U4G+pu
Xq0OV0cBiW/ThN2j6N2Xzm6fy2C+lGG3L6qi+VeydfJe+TOOEJyurNckrxD4+fPGhi+MNZTnMs13
bp+dUrM/TJlxGUsz6nCgdH7/vU4Uj0PN/eyKX6vqDlUyQEQzXpIhKLZ+8eXU87ZIG5gjQNh2TUXQ
lMFqHJwuYD2OgY9ApXGqfhI9btK2gQE4iVtj/5sVJo/C05+jcwYGsK3kOIEMGNJ48tLs75zMLAC5
loFrpIN/etAYAMyEys/2OyCZ9Wp+zwAHHtgPJZe2CdoYYWwANGSG+77hMVWBT2JQ7xpRr+5lzxIV
qUNdkQygcWz1WYsAib0jFBNgLzfFav6ZVACcra0wKaxqiSE5x0p9CF99Fj5u0yT57OqT0YXBs8r/
kuLK+1z521IVm4WXrDhMvBzsRTdeZPg3wG/OkGIv2Q/2n7bDa8irgdhjq/NStcc6nb69os7IaiUH
LLVPZY/Kz2MoWRFf7R+SNCi+mtjOaScwIpRzFSWLuW21c4cZECMCwMa3sr25fGIE2IJ//DKpCH1V
p6hUDpDhFbJU5bc+6NT5GXxsXMzdg4CvJuviOXO9F3pBSjuzYgVd1sHVl/k3G1G4ikaN8AscE8cM
wRe5eOjdiIIVx8FJmGu0Bk+Bk37VeR6lc7OFah2N/YPjvABO4AEzt5mZfqNORQJ1zRjKfdrqLd3O
LfQgADMR6B769DMZ1LfR81KrE77ZjVupzVh3m8ny47CuoszvotJIr2oa9n5rXFxdfeW+Pnrqra66
z0ACLOYUPGOeYy6S2kvMkgEowKS9w5qqXRYO/tWTKb4MLATZ1N095RasoXl6MObySfCzj87dc1qn
KaxdvW5r/9qk897Pwi0j4GvlBJt24ltewr/O0u1SJQjqw6lVuJBNs6raE1J71oU6jhhWUkmhwcQe
/Nc0HcOmx01SsagknfKrNdrXZG5+HXR2DUBiM9dJRDjgtuYJZgi5a4d2ehkba5eVwV+hSy8SqfN3
8MKPwbrjytLh5PDmA4HCjLfWHfMdYRlnckKAA0CgR8MMtiZ7Xkb1pT2DAw8wcUxq7saZq0+L6L+j
VoBFlQju2JiVJpdfxpxelQapEIZYYY18hxQRF3736do1DrXkyVKrtVOD3CEThpspp8GTa5XvHY6q
bFh3Fjd8SSbosNpniSkqAT5nF9t2lNvirnV609GH+I2UCTpkzVe9MWEP5msbl4F1blusJ8URU2Sx
MbEf75XPp6OwbzXlCZzEocJxlzjzGXYN1QFQxfzIJSa2ZZ/saNb2ax1GBFPd2k5sRtP4b7K7jQz9
KMSSYNXqRdr102KMN+HpZyNrY20n9ZftlDg9vJdSDV+m+a+u7f3Y/rMW+zT3Zyv9SV0AVXZznM1x
q4354KsKfxYyNK+N2bE1fcnkZQq+E3EiCs/ijU4wOLGrMMuTu3w0YRMrE8p0cQjR9BqrwY07RUb4
bjMECOYf2nfaI73DSJjzFyedgh7AoOE7kTbd1wIKVdPqw2xlXBf1d3Ev8AazER9ddYd5udvWBm41
B3gEYXiLGdQlxfbZWitGDEBQjPGlmAMvJtaFZaTinxnwKo3lOXXmhxzVdON307XIjmRynDUhzo1X
m1etFZ4Y5083KggPphMHRXuAL7AzbXqvRB5ArRESKPNIuQ0dafvklYLyTf82Uh3mdQRjh8sFdMBJ
5N6xSiu2rla9Ayz3FsCiHQL1bPWQiXgM7okC+T/fLKPVKjltzRO8jpO9No/Y7PNorYNs0w0onP74
TnQH9ccQJ3libWxiGRt33uGGf3em7phTOl2NKpc07Im17UF6bxwXU9OikzJOp1p7mBSBgmnmonwX
RdAGu4Get+5PtnsZazxLbmX/85L1rZ35FbD7b9M7cDMs7OTgAf7dVrAfWgX5bqqfXNn9eoGJ5Kz5
TjzdnnOQTlUDj2UBcG8ZAEOsG7Oe49z+hQEYJS6tQ017f6qI/xDctr1bvIzrW+PgG+r4QNv+aJdh
lK0CQFcbXMyqP1ld9z44DLTC5cPN5vfSF5cqt87cE9tZUNe05lnZAJdFdmFV9iAMgcFmHc+6V2Ir
nQlYKqw0w/Nr9HBnl2WF4CAWMpZFdlaeibkIw+TqLRvW47Z1O74W/XqA4hzR6rwufOTgRaKelN+w
WJuHqREBbDqQWN40vAW1ptYdTRJUinVfOBiezNSNZDH89DldwDyafyhduy+v4fxnmwg0F1YODo+p
2efw1vF9Wk4TGanwIkxFFoR0eFh0++rss59zSMWyV9KyDwEyz7Eq0igfkpfKW9PHShvNduo7+dat
jMo2WVvP/s1YdHnTBFJsPAubnTM1dRTiClxX06GW3ieM0zzLCyKvCXf+WN1VdD6MrDE+dNAmj4ag
2ZtsgWF3IPAysY9rZ8uDP7qv2jCuAdh6HviAJ1K2OoC7OVtYfGGMiGY9tND8oR2PceBnxgerYoxR
Gj/5NrzwsTAN2CAuFbslyttS+OtOzGV/rBjOYEDEqYJ8Fcu2PZVh8ux3tsl+kLxmjDO3TdM8drCq
txPmwsKNq24QkedIO1Z5Cduzbn4sryge8yLt/1ru2h+CimUNgAzbOad0U7a9bme8BfugNfqHwXea
LV4GKoM836p8BMs6cJERVwQqxjRO7uS8CqPKIlamYdLTablNE/la/Eyit3fg9NUhhwMVzRCt8Wd7
9cafOvtI/bOXFmYxKYvtYspm04drwJe0k01nbbz1NqjyCN7nqTdxg1H+ZTlryeX011/RJJx1ZA8i
xa0p/rOb8qFZvZs/KmpNXhYxYv6uqR7JTqP7a3Nvu85NdqOOB4dLs7sfBr62ZG28rQSzuFugGmEW
hj06mP237KC0dNazLcVh6f2HVql4sJsbIW39uYQ/5ARfnTke5tD/1+RFVDblf93kbvI++WFxBHDd
nyB8T2fr3bb6l65yXl1dZ6dkyf4Yvvfjdv13W/dfvjE+5za/veGIG4sYVdyt3o9MeRXMPF7CjJIZ
WmEvZGRjh8nzvzVN/DkDuUn8n4UDfmK1zu1dD7UG+AfwxrWnkCjG9aMzyZ9tgSfA2K2iIpBXwzDW
Tb8+CQD1B7v6ltYImtOcWuhSw631lRe72JMib+wvhmu4V4HxEiNPuyOLbru25nPP9eFU5Uloearz
8TfT7KL4zSo5ZDxNwnTIocfUgq2UNk0/qiZ7aZvqmrj9VQoyCiqKKbn+nXIWPbl4t9kdO6sIXVAD
1zUMdBrkOV4CMzKrYk9X/lzJaTeUwJgWf/mZjekwrr3x4Afpv5wyByL/uVLTY2NOf8PBY7zoFDT9
Pmz6tfkMVn9nehlDcx9PuWripgs+uwL2HatEw6aRREoIP93C02Qg/Z0Xw2OeJQd39Tb2/SIRnoqr
oKhidAqaVdCSuGUxSu673uXJt06NZZ/NecScNb7hIQZ8Wfv7RPu7iaSW0pqjHNyhn9tbl1JyE3JS
ld5y6AYNYpMJ0WiLj7XAV5o7jDesnjabMNR5OGajRynl/7DkcKiD/jSCGwoGCeqUkQYRgNUmHEuC
SELoxJSoy5RYj12XXV0iJwbbINmLLr41yMJSbhGY7J/O0yHt5fjgt0tGKaqPU7X0dK3FMHxQEY0P
oRJ/HO66wVgja6b0YxWPadqUutdpmTVkIKmtY2Yv+XX278WJYWe4hVcZ6CcSMGBBzq43PxXALO7T
jBdbsd1RmPbyCdL0NMP2nTVCz2aYgHWORf+rPDcO9d8CUDcM0tcs19cpt/9rG2fgxJzVNbWlIbeu
0y1vaeLNWFLTmkGT4uZ14pH5+sgF3KV4oFR7KIzefFZJc+afPWwLs39pFr7BlZckJo5Db7Stb1M7
xFPTk8oRVBv+8K3imzfYjptbfLlmvitrr92bQ9BEZLd5kTPcP/O1igKQpCnIhazK3hO3jQOHscw4
uy6aRwK/k1dja9Ei28XyKavg2MnF2TVOj19Vzs7J69tn0Jb5w0h0TOyTQAKHS6BJ6BPpLjX+Z18D
CS7KV9XJLqqXyYQakJWRIUuS9hgFbfJa/8FfF7s4Xh6Lcdn59ylF4zt0Iod58CPWu3YWRKCdCTtV
xbnmsR+m1LtyyJcfwT0eoaAX4Lz+Gpeh3qQz9cvg1eg3mJ2RKZfr6Pb6banz5ceozPRf2TDuHK+q
Ng65Sv/YYsj3qYRSMpZuC9uOZovDlE2NblNimJyqd3bxkdOSbSqRx+DvvowQs8xBH0rfI0vFPvba
+WeT0YMfn6Q7N3/SbbOzi3U3JSkNWajWCwjXD8M2j7XRPc+8xLAnsuceuMwmTdx/A56ie41iezMi
ykNWnA3LjAC1bx2331td9RrYf2zch1VewUW2n8NmIrNU2Reidf5CJOAWVe1x6spz7tfVQazJc4Ep
Wwlrb2pGUwscscM08OhX988lq/LnrjYvtR/qnZlO2N6VnX9UyVdf6AcxPIf1s/KaQzq7u1qu1o3B
lOemzDmrvSy0yy6Rsr7XfsH7XrhNjA4USTZ1HFCgefIr7Zd89UlGWZnJdfbnIuPO/RTM5Zjpadzf
wVRcc409j2vJGDIjMhoEHGgc1CLrJ0OPE46Ig2UxAiH0kvgTrr/Kohmw1MuUwGZEFPkyCFLaNCXp
sB4VOoN6tpGC51wSfzJ4UARdDCxeGHudyLfWUPtMVtS5cF8JtY1cDrOBO5Yl/LhJ83PVWqfAY9qT
MwHqTVDmELsNqj1RI8sJAQ2RtmfBG8/GCWExS/CBfbHbuEnA4g/e84zbRhqT2jTDV2/ceqbSILMD
ydIiN8/iIlwCc/D6InL8lfMIYmEamameP7P0qTa+20HE8x2A7qf/7i+YN0mcXGpPHMznUHEW4wdl
XL9c5/RF+8Gp992jl5kbw83ZFNtP4UfJ86MT82ms2++SiGO4vUksJOHlA0fyPLy0HBcJCxBeErWr
u73D8lmzvEyTs1fm/YAO943+o63quw+hQiafHoOJcdrNS/BfQZdDUtapHOsIXtv2zrb1/PFU6mGX
1XEz4mR/yfR/ov6pgk9YJ5sk+0tOyznsptgaSdApv3q4zupk1vleMoXGbRkxV4AW7e76nrbBsq5O
aLBfwKKH2/TnOv0nAdaXVn3pQBi0qbkPWEtKFiKGMuVEplPh1GWnxGR5QRbBzsg+fK/c0ejyyQHr
Ftl3JuxjU9VHY3qsLKbIpTceuto55NhLles9us1LYP9UrCyJBWmvFc91RVPfOQbA+An6YFfe+rw8
J/RtgBXt2PIq7MlElq/3jXljfPLW+bd20r+txU2oe/lYBYLhjfPo1ubDyqmnmvxImBriRJ01p84U
H/eNHE99gB9vUEKS+d2y851M/2n0BFVuO/FBLtA8uJuwfm8XzYfLgoVHQtBqjNCRsewa+rmckCMA
Few9PcRVGZycfHowu5ahcBpN9me+Dsdczq+V+K5IYComH56hAyO72Xg6i6zknLpfTh4cGnnHSof+
20g+IAp89dD0xT5X1bkdbkk4tq9WnjFzMg4KHjlxvnSKYeQnL3mRnNkAJ7ALiKpYdgVrSms5k4cn
uPiD7dA8KhyKK5t+JcK/89qMK2seor54OQGy36M4LQx8YVaj9PsdNsu5QFA+ofNY3QO9lGOda3nB
cEbYE4/TqQzwDa1HIz01VMhZEZcUi3ncNO/Vequ8euea3wbXePEg25NO/UNBDZHpV3CqlzmPK3Ph
Ekl4dliNtDd5mUYBRIeKR+beGjpGe8jXvwn5noi1TxVOS6U/AhiGqeg3IKYvzJjb+T56XnHQ00bO
9s5s0kc8f3Fl4cm0DxkezY6NxxIVq2VptHAolZiukeMRsWh+9JV7A6odJh9cAQBFm9hUZ7c5u9XF
M99749AOjIsAI1ubVv6nm3e7R/iKc8EdKP1nVfNHrfaS5IxEkK6rydsZ4B03tfHeWQXyNWLHVLOo
5Yg4WPeLtA8tm0gBbvO2u3aC5zZFzZ6/7OJp7aOF4CFGLBunkA9NA2V93DIiHmwOlpxjSuyccCX2
y/q11uAlA4W/6epHktMFYgUSSMDSduifDUC4UXqni7ODc4EhBf4r9D+WZbbjdh0PJS0YJVRMbsUR
K/AGtYCl7mKT8SWa2VXqBNIqqSXsOubl65QhbjNmwkPPXMTNjklSkaZhBvXRWXoatOpBWgxtq/Gh
X4f20BjyNmTJz+y137ZBgzuMH6DC1EcxVc0JOyZloVXKC4FHX6X+XE3SoMy+/0Mu80NHhoA9lkx7
xm0+yjjIosEMdrVxw1e+uQ/Jw2XZd77BKext5HJLTH7l5dtoFJ2wsx1Vm785jsmI4+A4o3HQ/V6L
hVQuVNv7yPe1pL9Qa+/G4BTjmt3OWj4sioK/ievwfbHeVXG1RQJBeNishopbns/FrnYJFhJ7erT6
P7NtHPO2O4rgJxzy54IprMgfE1yYgd/F/rpQy6hdxyS5ZEu0Oi5jnCWfYj437gtT7mtX29Tfw7oV
4ARwvjCE6tXwQphttjUG+yskH7wKv4JJPkjPjkKJyqYSogBUwFFSH4tqvZiL/bdJfx2GxxFO0jgU
WrHj6ec75TdX5gU2syhJEqYzPUwm/8jezLfN7B5qty9vDcFaX96akGq2iEferYEQ5yGI12wfMJEI
jS/6bF4nHxWoH7/Ktdlm5couqf2U1pncmF7+X0IsYl+RmTGl6ynX4LSIwCHaCjSDpkoJDBkVBU+y
wjHO/iKjxcU/TOTbISyDjJKd8dsSWkKiWTQZrHxUZRicg3yYXqfV+fFM3vAm1M8W0yEddv/GQR0x
yBoEQ6YDshcT/5DxJGskaCJaP4VhYf4MruEd+nUMTh4tir8OkGx/FqR2spxIlu1rRizp5NVHP1wu
uEcUpp7Ui+CtY10KMvVkuMnzOtJ9jG72FoqUfdSAKUeWSJP3qU8PRW3ZT7W1S0I7o7y+zRk0mMWY
502d2z9hBlN6gTFNy6mdm+I8YnNhmQ+tcJDRUzNPPmgMQx6hcD0X7LvsA2IYT7UaLTf2lrTc+Yze
I4eNXunrj1TzbajZ0bHTfcxzcDAy9we3/a70HIRsR7yn5koLJnZ9ReKZYOF4UkcU4h3s3x1+sKMU
5sMQmlc/Y4G1MCBsC61PxYrRZgxZOy87M6pWw9yHPEmPvreQDp9OGF1Iqzk2pVvtTOkveGeKqvoQ
o3SKWDAl2fe9I7LIFIU/0ibZwuA8SV/zcpRi4/cZw8sy4+dGxVJAz6/iHsjMybBdchGq1j6PDr9T
j+rAjHYoIUcmQe7ukkS2+95snl1bNM+thUBKRKN/k6lQe7sphrj0cvHm9/JSkvQc02qy2+nP5BtK
eptJ4u6qW0YVa2YOL4qpS8xE33qcKzPD47N4w4GQXbTqUdcrrgmRL08KNyihS2wv7FhQyg734KdN
bVt4uuSfkd3D8tok5N5uq7S1v+baV/+m+5A3JetiK2cmTVVJgOiaszAZpuv4H+8guGSyCG9r2/mx
XXZMV+oCMVga6lLz93AyLGzFsPnL/wI1xpk2CBQ6Rsr8O8mFBc+sEo+d579PISMysPiHAvMGwY2N
/YXkjjDdkmU4itWIHRN3eN/MVmRKkyV+4ks/WZGhzq2GGaug+C8jX2E4kI3gPihogT9diuid4nf4
T5J/UW8WRWVv4vTLZjaRk6Fm0WhVTNq8bHxwePUPs+k0D57B0KlNDnwXA2ejdk8k/v43TJa8uWFG
54gcyX2r/a3kamLWY0wOdd1sHjNoDZzv83i1qsX9nJqQjVyr70N43Zo9eMc0JlBkrCMZ9DZxXrRA
8+ho9jIzmPsm2X3/J0XPog+uluq/zvHLl3FI4CY3ukdAWdson9dvyOb1zqzX6r+wADsX9QyLkGIn
CTSlzpviqb+HURorpdt9o4YvOaS7m4KSwqAWEIpn8WU1o7gpMxFfA33NUZZufREzMRaic8W1pn+g
wpFUVO0CE5U8HcvCL6MIbMzgGKJQwkLmvbbah6Jgl8uds2AvFU4xJ7jnMIQdgkpSSo9N6UsZLAZK
onaCv9Jl4QxF2+wiD3fLzWyb8BdLn7UvVoNoBdm5lwRE1s6kPjgxoaaI4i694b/WH/6EkVN0wnvE
X9fvvGqCbeZJ1zt3nR1eg9L2o0kOOGHYjiPOwWCmoxVBV5z/0281E5m6J9uUniWpzG1nd4156vrA
eVigtjxbAwuwFGd+Gychci4N2BK1udFC/SoHhD576C9YQhx44e2SPo4MgIEEW9Nj6Wl+vyEwUKUt
f96F45BdXHKM+TtklfAq08qVYtiXduqmW0OS+5Mka7dTda4PTl0F31M5sARsEiykIm4x41mU2H58
n7CUpAaZUSzJ37pzxIZITDfCqm/FxBe3DSOKJLyGKVMTYjPHaCj8gK8ld49W7z7qRNXcmo2FgY/c
NkYbnkWn2LKzSQqJ/ciAB6RD78nKunplSZRZkSQgd5j2b0tMJLFhBIXFOyvaB2YbzL8Ld4qAs0WB
aPGPLkXw5MuUfKFkLs5mV0xxC+99m/pk9ARtNzwnlc6fJP2FEn59LSgkMX3Myb9cdsuMTT4NLrLN
HzUxt/uM7GOr6czd6NsIuWSkHhYpxDafZPo5lz6r/bP7MQOxvzlDox+FGKBoFsKO+bUEn3WSHBgi
DWdVJtbn/SjcuSE9lJDN8jabE18Cz8RzWgp3v3SSv6tzniKnM48gT5ZXb/SYuujaislJ4E1jPvFk
dmJ8YlIlDaT3JZ8JNppCL8rmomO73XBcoheG+i1DSUgCECh1Vc/npFyGUzD3ijciNSIdWMF/BBuh
0mAL3rUS1Zd3CFFFOTweLAMsf4s5Wy4M5H7bEcW8D+Q+XCeU5IFwzzORts2VZDTap6KnvCe2zjlm
XWkewDHxCM/2fiHxZO3D4EhOABP/wFfb1lQnRZ/9JBtnvCBaOjtL6eViL/0SE6jCO1Z04PzBzzzr
pPEuIpjH2zK5mp1dVb4HbcHESbJ9MWJT0OPVRiVRmyQ3E+qdqXzURPTtsvs0dhDZ81J39m3huyXm
1zXsGDnJP1QEqeVFUD2xrjA+TI6ffLTGYjJxKz8tpgvb2uitaNW6JYSrxkPtzDtrgiaTUDW+he74
CW0wiOV8H462SzW+B7MNZaNVKVvDyiOTlcH0IA+d0iS/6VJcisJB+U9bc0f5g45UoUoEDkLlikB6
Y9EFWxaJt3cl+azL2b72ymPJtVy/GfQwn2ln/Zsktrl12Aju9QwrTUNsjrXs1mkzoKTTMbAoHEtd
M/A0zAS1uCbQZiKSIvbnqokoGAYuDQqRpuzhLsIDqZnmVZvBon0ho0ikpcXq/eRhGgrpQaK0Dcsf
q+GrSwTGArtmXXxT5nf/hdIzTtwUz8mg6uS/JrWCh4Wxn8JbE622gZOnqCIzbP2tac7miQe0PIRi
9n/rMsSciSh5w8Rh84M6f09YsIfKYwnjaoqM37stDwmLGkxgUu0dTQAAirFuSuu8DAlon4W+PO9V
hdcpyZ8HjI2UmMHUxoUU+WGg/tjwY4MPorH6g8JZt2yCfOJrSQPLn6K+vxvoGQvqmyjHgZERLrar
b1bM1udGHwuRFFg+x3EFTdcXH5IeAc+XIq5cgin4N9cqvzl3emfrTbRkROz2TC1CfcL/iqKT8f8D
auKuk/UQBFI9ls6S/Pba56MDc2feFnBdf5ehXYkrqeASreZCfG9qoBTY012B1ek3Dgz3ZnCS7wQD
qJOYprzFHONmT8ZC9gBMheE8j4zJ52ywDque+i8wZfBeQpdq2q4kkXYqvzDDamMyIKiiM/1V0T/w
JrYGA8MBk8frmGi2EwhouIRJMrHzvQK8EILkrZ4Fuu1o4vxbW01u3MLIAjYb7tgqIySxWxU+1noO
uptOw4Mu8L5LrqQjGc7WiY1vmC6zbi6ql02UF8ty0y12ni73nxP0yZ327eIrC0rlbV3a1vNokGtk
aC/ujGz9VmSRv/ZDiD2raJFcfT28mz0P1UbnZseAbvDPEAcwKM5Ptpd+MoHHjGAu3bVShb0fWPC+
aTNBn85LP3zrvFEeWq9il5/AgNhox/6J1BkuBhD/3EJ+zUk6rEDeugBue78uwXVtMF3xzhgPmW05
v13Kh5nZAvhLmipk9oYxHrsg1iaBgv20FkXPd+fBfEmlVzRbDTsrLt3C+uAw+R1RFY/IwuTLMVqA
mWEsuybXxSVZiJsnBK3gXZj/Z++8eiNH0ij7Vwb7zgZdMMiH3YdkOkkpXzJVL4SkUtEGXdD/+j2s
7p5R1cx0Ty+wwA6wwKAHbWQqkxnmfveeK5bxxQvmgFaoyyJi9JHQTXdDz5w6p6a9/apK0u5NdGry
5YCevZFexxEAyOteWutuvhgY7NEp3b5k4HIhBlyHbbeBvo+lVl24JWb+rg0E18lomfjQ+2tpTWdE
8sgBRbwxk3A/s3NEB7yKRcqwRIq3AMD8Y6/K5FggZDA9Z0Q/EXgwDQ72mbeVNXD/bVGU1cZ0mza0
qWFUVnsEEP9oIv/1ob9Y8Y3vnEu3PbYR8nrdjgyPq3Y5KyTifRq3gG/cixzUZ9hTTWFQIhb5/aNR
8W+chJ9mo+SLmcwgpvfVjk8c67dMGvmsn+JaH//2f32qFP/7OeH1w3/yn2XHDu/V1Yt61z9/q/8H
wwE2ca1/Hw7YvBdx2quP6bL1C34NB3i/YOT3AYj+jvL4LaBOCzCocgCfBMIImmP1/3vyUli/kE3z
iGrSpOH7niSv+Vvui9gA3R2SmazJvIBAwV/Kfa3sx4/BgDV6sPZ1wM4THlmDnxK9YAqnAhyI2OSC
zRwbHZfR/qkv3ItoaLu9vfwZPn19Gf75J8JSxc5NwIGY84+ZRrh01ZgRf2Y/tB9cK8eMia5sZJ8Y
s97bAWe0ugceNTpPQS/eTKe9y9L6dVaN3rSGs2978Z5wRs47TBeNfq6cmZs6ttadq/2rD+/hb4/6
xyA9pJWfftm11wv0tENOQ/Amip/Qmf3MaBWx12ZPHRH5oFVxxm5yfCR4D6g4tEpOnUl27PzO/tRy
87zNUxh6STtyC1oe5qoE8B+XzAKdKKVfq2W9mxgNebatryj1+SxS/LY4ouZQO43zhcnELeEIBk7E
nJwe79biX8cprYNN7uw1/EnsW9LZDX08PJRINVsaxbjbROmRjC9rM4PC18nuriZOaNx7VhurYbEe
WCUsKzS5GMDdHd1LqI6tQ8VUwCi7taf4NNaZ3Jqcm8NWVl/UAtRrWAq0J50QAis97W8TFubbphuM
W9hM3j6wSyJGJeJwv16em0UClenNHa1BVxJP0D5SHJwwYM/Oe5Qb+bvGfbDvY2PadjZzENEbmPrp
Vfdleq/9FlepKp+Szg3OpC+fF7e+FzjMK/bsUE+4KnJO3gfsUQBSmmU5QVsMzrIxerSmmNakiWW2
mXiBzIAFkGwTs5cWxqBZNRrDmnEeDM1DPCvzbhnqcaeWgYohYyCJMBb2a+D22SGanQPvX3Bsqqq/
jk0YLlxMxWXKIV0l2VeKpdRNEUTpSZRmTyctgtoh5fK/yVWSHxhuHTADkHvsGlOciQCBaGMEkXvh
z4XEsLok942N67yKNH1VTB467h2bFI43s2hMh7PpPqS5YrqSB2fBYr/gO1dbi56XcEZXDBe7VDur
cG6QTNpd3y2UNmnk7TRpK6g4TI6GvEL9rdcbUc7cMqHV67KYB4IxfvQt85L4K/Lci567grFeoTI6
qJLuWHuqul0IIWxVTCASfxXXR9+qtg3GKVqVXbJwQxLvCZi/0bycvti+8TgmhXPtMNU6LYmlD3Zt
OBcJHk+5VMVz42nzPp/ROhNTotPEItLb2ondS4izxs7+bpEQWTJSd1QzzorqqwAr5JdmYlvl5p1s
Sj9efXIyPzNSDkM0fxOtaTFwtLV3ncD9+dSlMuPFEepMtXif6qbKrqIIQ21eBOJVks3AeD6L0Oyn
du9OyU0lCjzsAv5gpoIA1SyLHxpzusNNmfEBpaK47WYyKtExTTBi1V47bluro9atrYsdTpJj26pp
53MzuivIjV+JvhYHSFrVlWEGC3V9cvzcL5F7W8yrbatNmKHMQxIdbHyUG+6gutQ9rbdMHpWYx0v0
VbdnJOXjnJHRoevJcUF4718LTrGehYmxLgi+dEnFZWK+TEf54KKhu452T1BuSTtWfr8T+TqMIPDQ
3Q4qAr9o1HuH9r+D6eFkHUfZNBti/nqnUzfd5v3UfB0mJO24db3PUaQf1dylxzkpMZyndcAZtsYN
Fo/Efdyyf1lsVV9Z4PqOsvWeMsfOHriy6Vvt9NFVpa34kiUoJXmgrV1O39lO07JyXXZBxZUEpZ7Y
mf9lNkqGgTyrt3VD7XKdlhB4snwIZZVQZ+uJGYk2x5GXQpSzo/oFlU+Dgaq6b2hp1iadZXwt3Npk
Yk/J7Wh31XND3/WsgEyqvrvrZtM6JCSRL5QYiJEa5nUXj58M232ahPkoGDh7XNXr+DKn+PCYu2hP
oZ0NFp4tczoXhW2dES3R24IF8t2aSly/fICPtRVhL+G4hkhQ1irAcJHF1hmSKk/i0IOhZGo0byXe
iqMjaz7XWoFYYTjiHE2nRBkgDGwzCsnXzuO5qa/rRpgJu0BD/VlT959l11rpvoh6F2dhgps4LKPO
/FTN1cQr25bf3LpXx6VDHDGJ4mQnGVuHjkZxP0qLr3Y329u08asLtx6r4xS4OdKXjOSrsOJqTzlQ
tB2CIKG7t0A7Up3TniOeraUXXreNqljQ3J3Vt1Fb5NzOivkYT65xFnNtdqiYtd8W6FBkTv0++qRl
D7++TwaL4rZ6vIpodT3vFl3ewge3GAW0Z5ZP5TQe8trZmKKd94ZZLds+ATUdew5XTSWk2KoAEbhL
RHBD1wKHX60KIM3jFsOZwNKLAcMJcBMPiZ1d5iSnvjWVO9y0aCrB3io5gfOp2Zu9wSXezphi2C7z
Fcx9PVMeUl3BqY+SbyOC2GPV6mBnsMe/dIMEI9m73MAb5FSIkkleX9W9Vx84kKPPVRaxiEUN6rrO
IvfVmPHbRs64HCd3uLebMjpPZtkz7XbcXY0CtKuD/j1RcXGlJ1XtYFtb60DjnFxPvgPw091o5id7
LdRTy9Uc5QH4DbtBlRzntKSdGs7Ztpz87LIwzZgZ6uCxTJBcx7UVmMBmbSYHEAfBP/qQuJy6Wd9D
Y/osAPsWAv5oX8DKVc11opf0ip4dopV5dPLZgYhEjuQ0JoEuXgxskn2W5duipWOdW1u9N7oUv5g/
LPoqCvK7TrmEu1o7OtEC7Dw5nDuIIpTltfAb9zj3DOCGnA7JrBtxN3SGmTAOlv6pKRzrLHet6Fsv
Cbb47BgXFFK3R8utW8ZH2beUTrYzkqDVRWMVwWOqeUhZsuleTojG0SBybmb1MN1xPcWa78cmYhvF
REf6xfo4jJykCItSo4ctSbbFGDtdug36rO19Q3t38edVS7Av1HQzC12u1h4tGb3Gl21i4eUq7GCr
PYxfhsrIrX4XRWtBQM/0xNXYCob2vVE/L+kUHZsFt7d2x+gimaL2FA9T9hQb6bLX5B/DnO3voh2m
DrtH0E97v2mzcwwLNaGTNLoYacN6N6ZVcB1VXO1sVY2XYzx7B0ck7Z2L8a8b+2RblvH9qK3ybECg
CxfXtA+Bs1oRiQqiuwtz66AtH32Wn10frwzyrMouKstwrgkleKHfOe7J9XA8lsHcHRYhbxjrMOaZ
wDy7fv4u3CbaCwM5USYlE3MMIT0puE3c4Twt25kPoDVX294Z53AcmvI4ZKl1ZU0Frh+RnhKXSWLZ
yk8jE1eSR0y+XXqOy2qszjW+Q08o57FGR7iNh2VVBOFDm+3XFsRPteBIjgaq1HMz5/ieZLeSacou
rYf+lpGUZmNbfP+KnTR7HHo2T1oxK1bHprnowBtnJjzMMsi898hhVEZzq/2YpnHw5HfMskU2ByF5
Utx+dJ16N4ldjjcjoY90M8TYUBbIYCQyxh6dLs1qkDAIC1WaPct25bPZxLuohE1RjYv2yppjDoRG
kbF2VzeRpT65mgSjbZUmM4ZMHJxenNv0690z9LhsCo3vwG53nTSKk4Nhcy1225AeKs4yC1tT1YLJ
DsxhL2qJdQmTmJJpsBOSnWxIsm912y9Is87XvPdeVNR9mqv6duEudond5o1h+QtZiORTteIqrNhm
xKI+US7MgDVNnmkN7TykdBIJgZVvkefSMDAKTpOKh2/UOt7nzTCCFI+aEPNjHRaF6I9pBN5UzXSb
VJkNHqOZ6utFLfdtVfp7+FtA/fRELiZmrJe6N7yTqxLaXtaFWd8h1OOZVeygbl9D1qmir4aXppta
k+Ja3RQ00/Bj5wS7JQWuYcMGhlUOEzW6PR7fUtefaDZNTjmx2IPAFwNIBD5sM5zhmFCXhcBJBfwc
uE/flBuHPB2HUd++MdMCUoSbuPuxG/DbLx0IEoYwWT36e0Q4cTdO9Ve8ePjSZ6iBGeXInZkBWBZk
rEbPwWTZmVfUPgEKYViKOCi/yNrQx6lNp2tXAfsbi24fZ/5yURLUwCFqtMmJsottOVI56+gWFmBh
EEqTFtYd1sjKg91G0vJUt466SVJIu1aHAwKgRXeOONnjF8uL6qlbe2LLdDnl0+Tjta6elqJ8NZtl
3IIIkYQiEU43BLGG1zhHARcMRu5tMJvVBqcXD+okWjxUrd9jvajcsEKM285Ft5oEXQd/ooj7Y98E
xwB/yFzWFZkWs2doRtNrzaPHFXOJum9xboodwHuWY6qL03DpGMbbgzFvW21+bjTU2Qlzs/Jx+Nbp
9Hkch+B6SuzgDfloQeeqGBNyQtoEdFQxLYqn/ZRX6pAK904rEM2okLdtHrwy3LkvuiQ+d6tVFV64
RnazvE9xTB9thlrPU+mlh4Yr+aS8hy7wK5Q60rpFM1+Z60onA0IvSUaqLQhkv1PK9YFOB9xmNxz1
q1OgrDN/roswWyt+A7v6qvtF3efxGp8vhXlw4/waOcyjuhekadUKokFqbVFN+c2aPjjnd/rszY/F
HCMbWtU1l3X7rpXQMbyihL08zXeiwqnhZ1J/ruycW7Ife0yrcnKfHVN+qnm5ak6g8ruAAX27cF/i
9xv2JrwnTBZ8YGt8Lls77QCNEmhUO8gt57XK1Z4HaOdBQzsEE0dgczqNdkHHB/fwUEZ3AdXfl/RH
s2UFGC+oUX2oZHF04443PfKWU7pwc13MAK836+ICOefeqRLjkTM3wxfHm8/IqUdvkkhA6OHLOqdt
cLvQrvrU5v25zDGi1VUyhzIASlxxP6fEaqzPMw+tP3Sd2nzQzOIODE+NywV944yhuN7Ltlq5Lyp5
X5y5flucNtu3GaHB/y8hfqdW/QlvagV8/IGEWOkyffkbvMu/Hd/b5T2uuOz8gBtZv/433EgAUJiq
Qx8YIAQRx0OX+hV6acGSsn0JDhMYoOc6gq/5DRPoil9sKQBROoDbmKmsAKrfNUWkSI9Ge+K86HL2
2oTxO3brB0X4HwrxR9kMz86PshnIOIfyDIpCIUXS2CZWrtmH6lNoCmSGBjf7rngtG3gibAwR0/FL
y1xY5FGNGLxwxss3C2hZ0iLtAkibPNIasQBhlO0zhE9cg7QMvcTdaD3oRA4ZIe2lJKWp2jbbTcso
yS8NXHTIx3cTJ2e7aPwz8sljv7UHBKEteSSMLZOH4HIlzKkEBaFn8xsGlBENfaDTbNcPRYGRNjeK
R4NTJIcNDyJSWIrVCBYhxZ5Lu2NVTTEBPkLfTp/aOMkphegD5umFL+7HMfH44wnOyNRkT+AcyNtj
wBdy5B9gnjla6UDjfFMGDPXIi7eXXaAwVipbtxf+gDcP4EXh7WLZtxepWwT3pgqgS8wRYSN0AK6L
pT9cjX2E3R1fX0NCZEBRoPheMePv8Xp0uWnv+O1zgC5xe1EoplVMVWedh2k+0khsLhQGM22lYZ5s
StbckbXrvumEZeSicHndt01uYH4KVBqkW2csWh+Sgg6c4+JqMzpRQZkO4SzMaGc1JsfJyGsT1MU6
SL+MrilpK+jgjUABE3gVu1Fg3xyK+NLItPfFaJU/bnrgGW9Vbso3w62XmfhdzuFPBBPhe0ZcxzjK
mPU4vkISGIooeZCYr+ipkOWEG8TM8yvlq+5K29oEr+APUFxkEvGUJX43DhssLPbJy2uGsm0fkV8v
U/vRbg0KMLK6Xh2XEBaUJ+mK58UHVLXkZe9tLOWmD9hN2fT4XNQPmVTxa0l4B8tVVEkfWrZanpTf
sgWouFbGTs7u9x9tmqzfJNuwQpmmuFmGFIBhVUNmRS9l+rbHYGJHF57XA8LgfoGzyo8864K5Hl6n
uk2RBOosozlgVeHusRCuNfayp+RjDrKzgvN6dlbPDXpQpsYr6S35azqZiLuex5RaDbF1WhAvCWgL
L7rvgjYGcVVqgktFlHGvaJsidbZWmqrnkUlQuTOUsQalvfIQR9VyM0veRO4co/yi49WDvUwamoxb
KloxF18n90Zg09Xap7P/lmaD8eQzW3DwDg7GC7/SfFsCQB6OYm45TxjeIIyw52p5UeMXsi4d2tMm
5KiIVEdFFCkAWUiRmWgYwW3yQXef7DFRA9SGpfVDYQC4OkeW6aGUg+BWmNTILl0F4zTRkMGp7iuh
N4KdQWAsNzkU8ad0Kuy3IFLtO0p4YzHIVrxsc47ONo7PGITH58K08ztnJJh1GHDpkRIm+TMeqiEn
92XDbbiLBijCmKgtDVhfTDiHJmvGBe4UfhsQODU7ZAa/GG+D1OTkSTjICWVHs56zRnF0t7wlWpLO
6820JYZn4T0kIbrEn4JJcOXoTNc97+ihBW8AWeQrUS/3s9UNi7PVGEIXvvcoBVpSG+9SdGe6dJI4
KXbAjtALNY74bVSPlFW3QEsQeBkBN4fAIlFdpFzXTJYw3hW8BhSuR6CJDCwzclPMHJB37dQ184lP
K+etQNbT+2KMxS19k3OBhdfoQGlARif0hkLK2XS9WmdY79/YJYxyK5CnwN+Z8GOMAF9gyEdApqHt
ZUVCIYE1PemKexgj+5SihY5jK9Ud45TiI+PoIbDUOjg5jCkzZIh5s1NXKm5Lcp9+xss4jv1tFCA6
hq2oxJ0tG7h2U766NZbFyrae76zxlm4Br9kHC2jwFIdTfi59jAOhrKPMIO4Ki3ZTmgsKm1/jwQsD
JCRW9NgzjlpO7UhXAw2MsD5i+xGSIoHaRNqeeyyd2L83irzFUodnSuwN3zSveLAU2PK2QxBrUlA8
W6l5k2C8x9Y3FBq7gLeiiJkvkBqK83ZeDOMBsZz/PGG7CkJpNJ21k7bs/AssBTFdSrUVGLueLftL
MEqHuPKIgLnJpezk3qAU6sr08uWuqrRhbQODgDywEW967cuyePJ6t+qPVRXJi8i1CiKZqe7fuiQd
rwfevdXzL+HvcITHvFrikDH4OOHxyAFlRX2SfPlwHvlX47B/2tVBkPqO50CLpbrX/olG6mLFZh3H
UBF0mb5RRpycsWtLskaAZeysFFvEpvJiJiTyf3Bi/M8myv914Oh14vrvD4XnL+olffvhFAjJ+fdj
IFHoX/CU2Tb0UqDM32fBv50DDen/wrHQdk2OYJjm5Eesr/8LMK1AckJbh79o/38/CMKxM2Gmez7H
SptxDl3of+EgaDkAgj8Me6HN+Uy2AZ9LeGQmJ9Z1GPzhIGh3eQdaysr2i2U2oAJGO33xUwYYxNNd
ZPK6KjFhaRFYWKfNvKfapKS0fskNLr4kbRpunObA+q+UBv5jGpY7rUTf6LIsEnniXOYQJIN8Q6+V
43dh7xXw0dKC5RExaH4ogwDLRwQixQ5nPeRPdccnBtOaPE+iRN3NRcbS2nSYyHFm+UUWjqJghqgW
l1hYEU0sHnYjUyJJzCQJWKD/PqqW6sxt6bjOqYhsBhHFOjWpI3xsDHCiax/G1GoYG1xxMLw+yA6N
0NaNHjnVUdmjpkfPNyAc417HotXkJjg+hWOeilg9c5ByDf+KqWc+bQfboukNn3W9SQn2PliklY+T
lRM7Z9HLz/hb1e/tcraeSLXarxIELgVnpkxfepvxFeGRPIaoEAs73XW9PWU7YBbm49wbLrnmVKXw
RbjNyxQZzh1HmEypJAoTmnWBQbij8yIjquEbn8AQ90aIppA/4yhwxzPGumTTF7R9UHOOnz3XUhOf
nxMq+jaLbWqGHlbEMUx2uPNDL7CML8HEwAXbYSTcfQz8aodxV74gdfsUtxlp92wrJ3mLIp5PLF91
dG2PlZUi9titA8cj6L5YjeM44DVsJqs1sfPlhOSYPRu4L0KkXvJRqUXXZEgzh5jgGBjpF0J4EPkM
FE1IMiJw3oemn9jGGPtUkDO44mot0ufBjpxi58WGHRoM2TwykPZY7l0cmkz/jWCEXxslbbKnPti9
9bRD2WzSJeM5nQ8jGzOz9qn+lWb+g9Xm40WKu9pPnx6oxOyH610Ko8TPRbBZpT2T7wtAzE5KoIN2
yhXHtfddILI/+VHr2v0PHwgfVD6e5ooRhiLPuuH/VBlQ9GkRs71n+1o0N3Ta070nRyP0BfhAWKkz
I22CgfhdgxsLrfbXUua/ZCr6D9f3/1ratPPHt/++iF9+wouuX/Hrfd/2f/FM1hPeG4sb9YeSCxtE
u+BtA9/jWq4Qa1Hu7/d99xebtdeSVF+uPRYf+aIWJRfC46tMf3UX/bVaALxCPzw97DKOoIHDYSaI
l8nk+/24zLtjGnE5HUZ6IOPsemCKsRWGoAfFbysTt0YyDWHNudTfKrax97zgxBrmTs99KTXxinp+
41lEBgQFkG4a6ZAJX4YDktYzWmkwhz9brrFyItpKY7MmtKpDn38MH24SNthFe2qDs5okw93isOZv
gzR2GW+SmyYgmFj+bW8IaWysyfbIgDKXRlG1C/rnnCC2vjKcirnPiOkxS+bo1EULP5bBQo6aWNfS
PJOikESIo3fbYuTQ5wRgNjJvkj3O1yfu4HtTimvbUdeJ6J4Ndpxp9EGEIIFDzgmU3o5Dvo+o9xM0
BtrxtItsWr7q6RiVVI5pC6LVxGg+c4Ydo38TvB4KhCGF091M7DWvwn5sA9DbBB2xRfvkLwMqKiG/
s48ftVm/sINdRQYjVD+7qJvgwcyn29kHB2kQQIIhT42jHDdGDGqTClBrgmc2EYzQFeIef9k1sWyJ
Q/u4hrl88iVoL1FihDUHZNk7z7Gs9nOpztrGLae9ajpsm8a28xmPprSfFYn4YjfQ84s0HeAdwwzY
VHqaxLaqXDL1hh9DLRjjZ6upJrjHTmG8j/aMK95KZ/dyaBU6hctNYTPRxU3NotMu3cYCesE9uYbZ
uQm4/z+kbdteZdT8pmzEjMLmhAN9V9byosgdsCqs/OdjPtB7aBM9veu8LnmgnCqeV2zKSPRSN+BP
PLSTfWthzwhxq8YpFwsnvYvJLZA00RYhfh7mQ+R5epfLTt2aHjwJsovmfoR0uTHb6Z7ZWeFvJV5Z
8kABV1JviI65VZKKLDCG7lily29zgn2UJ386djFBxlxEAbDOcjjrZIXBWhdDiB8keZu7klGmwXVr
M9gqv46zcdnFJLliFxUpm6L+G6M7wrKNK/c6UhHsKEvN/rmcKiZw/lRxp09HyhnZa9HzaYOKqq8d
FczPydjVT3YrewJRLZZbbh9OcOsUGTCOrtK8wbSeM8ALnPZxWoLiyaw7YvPRIMTNNDTU1SxokF+q
RCEsz0q8YkOiR6GeCVBg7NLlSTgZboYmX2ciyiSXHEUZd7/aKoM3B4WAZ4zpwsMcqAEclpJrXrlI
9KuOSTyGZL5IVGdRa1e7pIlBVhdelgwhNpSRHFeXjbtpMnGOuXLFJ9QTZujRjcwQEiZ/9MFkxLUp
antIToAl1bu07PFNOi15YEsRd33N13LmMBl1CZsAqBbvqFH3h8R3i2aVuyMfBh0Gp2055x2klc6N
Wlhfs/PMw8OfkdUJvwEl79BkJhehMvXyctrKcVDVqVB9lp7lJua4s6qTOepmqSDMCSrEb4u+7VmB
8lRXXJkN390kEv8e+gFwj6NjcKU8LZmfAoCdOgARVtSi16/5w+hq0V3lbRVuYXc3xeTotlTSRrSU
ZgRgNm68wOfqrYHJb0mdIi8jCVZ7U/brSqOSgMNLOY0wFmOLjzWD9qmh2xEt4Zg5PHbnrlVDE3cr
Ci+xmKYrsyzgwAydqidVlUsfiIjDjH7fj14MYzLqHW9PkNQC7OWaNU5sV6A6JGBzrlOLo/+umNU8
YUU0PFK9pHAAjC0p1nRgylNzMZWkR61l5bXrvlYkFwGBUZnblbrbUsyxkHCnv7kKXR6v5tQE2u/O
6j7qQO4WZZZA5w/kcwBJcTkmw0znZTv6kd43TTFYZ7ZJmcwGD13DKS8omXcJXxjq3JkXJzgn1FGO
JxX3JZZ1QT1B3Gu/v5kK7VzNFSaPcK5brq9Fk8bV0RtHE/oFtylj39Jyj9nLimBv2Ng3rQN5MqS1
NDULm9Qx8CrSW56oT1PXpe8L2RONCVuT75a0hiOrcHoHTYswccYVZgKBMyjcLzKufXfnkD0Se1Fi
2Flx05g3xkmUL/SbDKeoIbuxsQPGOvhLPPIeppO5MJHqwYLzqwuqQ6duuKhrDJUh6T0+ktrsaA7t
WtWIM2Tcnm75HEMm6saE1tgZufulpdAp3mXxYBIywfUf0CVCGbCTDd5FP9UGEzoj906jFhz6zSgh
/sOmTtDTsHpKcJdh4u4Vg5umta1H6AgFa6sOA/Yd/olyynrbTBLMm+OPNkVrSeuTCkajrjbIyPrL
3MsBaEEdjSSD0oz6Pj+Lcrkt3YwITeTOi0XhXZogEzoJ2ASPC1UBuQ8T4i4uluqr0s3w2iMqQVnr
e28dHUfilAZ9/a6bGBr+gNd6DtNyiPqtGzfgAez7JuCbW3QNgknJEkyJwulnwDWFOmKgEc62dYr5
hLdgfHJdFUMf6CbgiXQ7b3U22q+irkxwQNGYjtt6tNLzIY/1RTFozW2hjMrioCpYrQSThHE70/eV
UgpbxZ+FfIzJuISJcvuvuNTm4sof3OmB7QmMtB0XCeRzLw7eXMK3LjC3br6eZ6NTYdKP9mPGuhyR
fpYCsk3Rx9GGF9i7l7ULwAegKReYUTAtLM2xfvNLX9Oa0LSVc6C8owCBakYMFeDVE2VtJg19dVLd
82wapPYwGVEzTVGGR1+L73wT0YinkFl5tzUaSpLt0RFYU12JBbiaPaA+DPNHlj4iEYiynm99i0e4
TSCvBngdgRA56aml4vpbg4VlZElJI8OJvJJ3lYb7QDY312+TXtV2Ofa8fV3jQUXJKpM3yfFsdiPM
y90OsTNNQmxEm04WxZ3TNo0K26KIcAGT1W1CwnkRT5MMVrrAnOU9DLuxoqOinFZ7+GK550PtzFhp
yyr2wsbPx/1cS0wTbND4jkenam6TKDU6vG1Z8oXPbPB10Qsdt1DNVqMJ3oYVuQzRlvVwHLgP2cl0
R4UFlQxgMV5kIBi9B0vJvrUsbQcr2/SjeUeUqDlH5ObsMZWJZTCjqic4OVVG6F+qAcundvTi7hb8
yAzA9GK/+qmfv3b8tQvjSKKSFqolbhUgqLq/Xu/+b1yw/svKW4kR/JGAdv+Slt3fHtPy7Z3/X4er
XfL+twMTgZevafmuuWF9H92eff2f/+P7t/r1wmV41i+WJUhrmQjNqAKSu9ivE9b1XyG12XiUPaRQ
XxDA+P3KZdHm6pMXoOaV4SdWtX8Ia0xY/TUEEjiu6TODtf6KsLZKfj9c14lqAp4llUCy33XFmhz5
qKtFgdECGtZQRQdOH7jOcFtsvGDgsFEHZPzWdCnpitxxHrFOQcWzR+3fDF2hH8yu2UAExnHmVnZE
L1vbZAfYt9lzpqTJyWGq8OfOXRLCB48/+Z7iKDI6/T3ROzXvesbPx0zbf9JZaP+YtEB/4BJp81cT
rY+uCnP9E39QCuFlSelmZb4dU60x4PjqZnW0YrRxklDMmqyg1vKTDjimmXNVXDqtdnGW1flhWRlr
esWaTZl1Q1XzeM6gyA77xHrIvVjsIghjx64k1vjhUbr5VR75qM/8GJ75/ju7hHR4ELiKuY75k2jC
PMQUDNQoiHe4A3bjMu3iUT2OC7O3VDUsY5Ee/0Sosf7FC+UKHkrwCi7dVR5lUR9fKN6kwKmwDG0D
AtMPeTY/1iPAOqu3g7CSLkBmANaZY3qh64FWqfsyuPjjP/baR/Xz08fqTzfx+hCujoEffwXZ1CM6
Jb8CtiO58xy2stm1yufJcnrAcIm8NMlzbJPJW4BUZsYOYssUYlk0dp43JxdJamEHrPO3Wo0kDRys
U3/8G/4kSHx/Z6AF+8JDKqF0Wf70+VgQMVVfkg8InMd0uOxhbrRgywbW65U0wE4JiPPaIzq34P62
Oa0VDs6yNQiuaIMV29k+GLE6FPwtF5WtgwfJCT7PPo3i7lM9MeLTxj4N7tve/XXW8W9Fv3/x4hLC
pPDNZk5kkvn88cUlFlKWiiHbVhuVxUGPBAhk/4QylWWkwGipz/74tVpLa356Nz3kG9enBtTGmo/k
/8MD5YPNWb0MEOUwPe5Hv7gw5zpjREptXqHy6NLunde+g9oFBmXc+flSs42ThdUWmAFfwy7soqH4
k1/rn18Gfit2U0ExIfKWWLXRD+sBhTBtQcaGd7BFPFrcxA6rumuPrLHVFvC43n5/Gf7SDvmHw6Mf
4o3X/7Uy5LqR/ft5U7i8vyU/lhytX/Cb68inTJR1mjGO+2sf3e974toGGZjoiVzT1mSi5/x9SyTJ
aPImUj3p+WTovkuXv7uOmEPx7ppyTdbRSi7+WsuRXAXND08yHxa8n9+LUx1+juDb/vjMgCLyDcpV
yzBtKx+ybnaNZTU4slnTa2vos2aGbzJnTKvbNGJF6OWLo2r/Jl2xYYUREHPyX003v00b0HITK0Ht
6v/N3Hn0xq6kW/YXsUFvpslMpjfyZkJIOlKQDHoy6H59r6xGAz15wMMb9awOUPdWHSmTjPi+vdc6
Dfewpdbb56VykI/bwdEr6CrLiYy9W3oXT9Gcd7pqv3TE6AerpmQ3He8l+jqB6LqA/XeA/gbVGYzN
mSLMKkPHEjjFp1voP5gjd3bf/nVacPY660B84DEB1KZscKqvSfBbTccheO0XqNHxQYyHMktPhv8i
G3gHmQ5nnEWVTqcpnrcB04HGon1cf/P/jgnmmeUyIAKUZEVa3HoCUcQh4M8zP2teqbbtZ8kVV0VW
LI4dkW8PTF22QPU6mykdZ4lxz9F+Mqm/LO6yB91w8YGkTk2x0wJC4szSTOeatR/3UBbZYQZDeCBY
QQsImFN1xobdkgL1XJhf61m9igK1O5VtQH1Bep6si9kfGpoMEGU51Tu/mtCeaUhhboA8nNu3Geaf
oXXPrfjyHdIZoFPzp7iilYcPBAJGNBv3qE18G5GGOwkJixbpnl3vFl1w9WUTdfYWudWc9ieexKGz
gO8ODCXnaTx5+nhNOJVPc7Ib0vRbwvKRX1UtLRLsRTiTTi21dG2a21TUD3Np7AIg/JZ2tUkH0I4q
+j3L1+xB8D+bCItp9gHSGql1xGsr5SBzGG9EhLOsXuFWi2alk9hIggR4cXUapIFpQROhE7ePgtK4
Z9zi0tkknkVNo70Jd3hqfdahjTNvO6u854T4kzYXH3AZ0Qy484Oo/KPFXR6AMqIsf4n0fgnCSbej
etQfO4cf8iLluwU/H2gbw5XF+DP0X9uAhmtWw3nOgAMUW0HSuvO4Zg1vNceNfQ+KOHOImmeS9eFs
vnRAM4fY5UqZhcWM72SBBIr8sC+JqjWgFrvq6sIicdVf5k2XLqAt2oKV6SuQciys5EcBvnJQ47qD
45mqbmWTEUie2mZcN9jdFbQzlb8QD9qJjCsvZFBHH24dma1V5Z+6ni68RZiWd3WZ/EuMJSIK8dab
6ilOy70JInQg3kre5RLMz9VC0SN1HjqvDg2YpbkN/tcaz3Ol/wS585HMxk/WvjNI6mC9xVBngqLd
29Wr13qHAa5xUV5bx3tSFkHviU5BofMxdIedL+OHeCj+EuHwW2E0GNqjYfApV2sQnhe1DP2XZ7Y/
QVsdMK3xy+ijMtHbVcr4Y7qTXd2kIfyXfSRa/Bb4fEk0x/rrAv0XZBihDX8IwD/ymIjTTbJkR4Dx
GwVZFuPTLViSjT75DxNjl6hwlproml5Gxjg9eZmAvSeXtWjkHddv4eda/H1SsXwh+DyvZ18T0ZTk
14ksMNeF9oW9bdhOPBv0fEeSeVWWH0vNdtF5l3EJ+IP5cgN4t/8xSFuu+mIB7k+Gsk6+Db+5JCxC
YNeyYlULQCQUOCEgJh5BsQ09UznTI89RSj7efDJKvtasqP6NUB1Iji0rzzyaudc8EWU+pbZu73mg
Q42dX1Qpecebw41FxDuVDEbhlf2EnWFF3RQSVd8N9HmwzOhx98TYn7nWbD4UXXlt7hcAdCKlO/kH
YloqcgXG0rj1ig3NGTdaEr6a4I2zzSjTT2l2x8oPNqpiTz9UGhO7k1/Z8zOcVSwg801m2ZGpy8UA
hE1zV2liWddD+gtd+JHkFHXdwP1tYzMLJ5n56w7P+i6YTRvDsJ8dWrsA5+ZMt0E52ofVB5BZXYAd
BCdN2Luz6lcDierIbWBAzHybbC0+xePSXtjAT/dIX7eq7fzkOXEDzWWmwFnPZX/pGzulhkwRXQb4
EFJGvLqlDeAcKwgStfUCuwnIYqy7ex8AyJPWOmrt4a/i+a3Dy8Cu1KsSRJI7pa9tX4+RMyf1Ax+Q
bNPhbDpR4ZzQmATOWnQ2g9Ccm2Tp1wDeBamwggfsusHcyluRfl9jLGevDaJmafnlaYTLVbIVlhby
WPtx7sR3I2tnYoO6fBJ+3GxaRZpUJHW1NxbyHoT56148GcBgrUZjs2Q+dmllnWKcTmvK6WrT8sS6
tV7K14ZBaXlpLbuPrKQfvhONUDwZ4tnYz57FJZYzJM9bE6zS6C/rcRmaa2dhd57dZ82Z6v2UkeEs
Z9WGk/iz7q8/YX7apa6vExC7wWgVB1n305aFDj9k5Fd0qBj2S8meprQ3pGuLdTJL4sqJHhGi7yny
Jm93C8usWycx1QqiKM0HOZdn28vkD0IZbVVrY3aI5UKQocCv02RTvZ7Z2qzsBtUh23ZjOzaVG/Fz
51jgmt9FljWM9g0+sG6TR1rV3RxbGzZOmce0LrR+49RFz+rt/m+zFOVEtmZXHGZflpFPW6dmAdMl
ya5o/OfRMq9sisfQqpzmpHQOCt4r84xgu4jZCtuMIo9Wzd9mBmhkFlN69B3yDVza5l3BtWTb8asO
If/N0xY2S4uLV/TpPZ8G5yl32zfKgf9ALjxIp9E3iV/wNDDzs4Fszkq7fSfmc1IYD2DgIssqd72j
ns17kZ1eThMvP5MnP6uGU5pWb1t+7Gmabx3L37J/ICoexfZpmqh1EHFl53lIO2cbyJawH5YZnAFV
gaoFV9ZCFI3ah8LmRkZ3bs6VIw/BVFxFwCV0vDadsytL7UIbHi2lu9EGVrfEYsOOhYUGURWAYn3h
Z88J4gkzcXCo89L7oJs/HJdhESIMEj7/iT4Y11zTVNgVLJBWzEi6UN4jQFwdUZCDIfS3tFKmqC0H
yAZJpVlYVcHGbHq0Z8V6GYN8Yy9dTQu7G7Aqe14ZaintNNbZRnBo4NQdOSS731LjAJmgWTwOrSvD
RPT6Fvty8sAIgjdjYlZ51A1Qd9gwg80W9D9NqpurYeidjdWZaHoIeYfsUJbjkNjao5GQPVLj4uxU
Io3T0FbZ55wuzT1uyMJNWzglgUKOn5q4IshpzcB3fT2zbMhu03B1TNr3Te3ouyyfmrfWxk5jjxag
dB2cTUinu9zVeg0KfJmNM4gcdW8JOn+FkVAM7Mf+IdC1L2cskYZBGOovfu+BpEJUR8230bULKGsZ
Kb9Mn3U16nuLv/pqABjwUCkOKRlyhX1ueDWtZvQilTa04RJDctStxFq77EvC0RiLQ5uavD28xppJ
6wjL2lm1tZtyVxyGIH03u24Cl0ZS7M3IKeeBl6J76qnsFrgTtWF2ZtSr3ATkQFb78Ys74Ba1tXLh
l0o5S7Qxx5S5HEOj6LRjKccZaea9JZsV8TtQ3PxgWSOeNkLiHBXr2ftaBg7GWkNolIdTp7ajV6jz
VGrZexsgP5juIWNeoQVmtRJ9xz/GV/ZuouITakn/6bi9zgPR0taepmwkRKDoA2frTAS7BMvqFrBG
05prpWuHRmACdVKSSPwktZUltHNcVhe/nV5t0mPjPF7MqUIOkrB/OnJ879bNUC5hNpPUUjL+tIC0
5YYLllWWJ+b7pyDhDTj7+V5X1bM/Fi9WvkQZks/ahtVrI1rjnGR1/kYvh349tVO+cUT2oSkAoa5m
RFPq1ZuG0jcGo+5mEnphVUPlyXFAe/G8ZJwXnwETnYGX74Pui88gkxg51pvAFa+wrld1Aaus0UwO
gDpr1SpJDpkPe1eaA+oZLcPoJey3ZaTuoAbUVhbyYmn63wE+WN4DgLrcOaXoN9v1s2k2lNimxX5G
rEb4gmEWEURufmyczKjKAKPUWfsCXjV4lFKSrxX4dfrcPTBkW6vUE+Bd8+ratKyM6rshwBdkQnRc
SkDktIPw7Misg8fZ+KxSJ7TQ3TlDu411wA39tPEKgOtlyU8mm6DCmvVKadN2YltPSKEn3Kcip4LQ
Av8N9Zm2tdmxXgJj+KdQWbFF6UsAHnob5SkfdYPANqWzPkURA/7O5w5A0F5fFBLsAVa77km1Br7G
G6PWiiNZ8QMSjYvQOnUAVnKrE7Ysqef42zywoKF2ybbW2jWpuJhFl5uwly+7aZOTZuGi0nplxNvB
O9ML5nxlinTnpJb1puPX29N/hYBnyM6N7EJ3Lnlfupuiy6miWymYfiOHcRYL/8hVji+BQdglYuGF
ZV3P7Z3vWMlBo1v8ggEq2Ni+kdxyk+Rln1jem5WreevqbctMqU7JgyxT8HaPw9zcwR1eMnfOnzxH
mTvdGfpIUe9N4ZIHzpvp9Pk5GRr69KUWPJW5Rg2FUIC56nzD5TozNntDT4u3kfTCs8jL4gu0XP89
cL4AYqC0g+7CMYlUY/QvweCpq5JldtASP/90haTwMchh2NoQzOaVExSgOkcSFr1jxk+yzcSjoVJe
REMX3zP9cVo8K2u2PhfwQNRImeWXq8lsYqaIxH5UJmNsEKX3zPTdjPxSThfp1PpxMVKuYNAk1q5X
GE/IijXApa12RkRA56/1msudJEGHz6151Ge51etrUqQugpplOZJa5dZGaK98I7cY86GZqdnorf3E
Uil5Z43e0vdI5u5NBU4PmB2g2SsDhGlPcREWXCHROjvZfkFYuJ9ECgct6FvzcTLgw3OPVVjySErw
oxl4MftdEBLETF7zzLY3eD7ELSCK8afsgWpUJ2wpWYAt4PpjejrbxWkG2B6mES3K42ZIEmM+ykDw
TggQD3T0F1YITzZl01mbbCxPCZ/aNJj2Bt5qdmcrSzfu1jOGEnbvPmNAufGeZfkBnCCMqThlyqY4
lXCFkfGaEE+6Mybmtxwx7wWqxfhHCAW2RBtTdbLSkIp/8TurtL/Q/tmnMYjJkgv6RjmQkmMNEF0g
32lW5FvTS6IxsME68Mz2ZPqQOR31Jn/k2CU/MApiGp7N97YoLsQnS77mOosTm82f7txlxiWl6cIz
YS+Xy3DMaYUVyd/CrOSeKBmU/qaSeB+onGCFoVZmNwyrFpWSD3lqjaXlMJVkG8AF88/l46ky82iQ
sEUDLmBWXay5jd7vjw++h+I+WHAZubEK1vOAVeIlcwjl5kwbmCf5Nj41lTzrd678YlUV+ZRlr3vV
zmnpcKvRICLUG/XZrH97ExY0Jy2HKjH1owtTDy80pOugQtBxUY9MMlgErHC/BcExbSLLBC0JZB3i
vS5+M8hYrCp+6ynNX8pCo9E/wplvOo5VRWzvDLPjlG1yn6KchUHW3/Oj/KexXSNcEIPC7PpIiumL
auyNhxzP+H4p+Nv+m8E26fV7rFEgcxmXZPfYYVlxEwDNyKUsG3weCNLZugs8z/FelHE17bWn898V
DXfSoD4q2oZHXbr4N5Nk28XYXVpfsPaXxbCWBUNCB5mATsvd9k9g9EWWfZCyuApZ/2hJgIxB8c4U
2t3PoMWEGsvK3vLWwfmWl3ID/1RhBmSI0qBO2JAPaHYNX6GwMKvuQdBu4ZHv82ghSWV0z7KaTrFC
vitl9QoxEXi+/2XbwYD6oky3xOLPdw6oYirRs8Mw5XI2WniZBVGBLDiLWLewe/dyB0xBkApEE9BZ
cDa6YP6m4HtSQexeeGaPG4EOBb8HMbC2CjYlkuQVk977xuaEvOeefrazL7GANQAcTIO9mv5I8DjR
cr94gujINsI3L4SkDgFlLoYZX+T99JMt3JPq8KJK3TCuqnSD8zTik5IdmNKxqgFCzseqjjcqRdbh
G86f7pa8ZLzg7PI5WHneU9DW1Su0FW9D+7EM0U6P/Bjgw09D1pJ6rP0VsnDnpDFxeiKKOoSiGaFm
df0F3uvWTcVDUXKktwbzdeauvWmWACMCrLE7CUBnJEPAsLPLqBjg61TiRVaAiQMSCUeX4PeqL5N9
t1SRH/MpbZPpZuSF81wwXkwhCEeiwCBk0zjYVsRRIrOaAZGVHp03rJ8PWiJ/mlHczAWXVSpeeSee
NQy1hYdsAYXlTswmj8KMdyM5rv19u89qLQ2nuoSfq1U3BLCMF50A0Y9M2cXmKnTLvtnMtn8MOPE0
5TR/8rKC2hOkSJIm/6Qk9he2qdl6JMpzG1KY5hwNzuCqKBzyvRhGMHL+mD1INquHLha/xpDIzeAu
P66TmivXoAE15WRulKweNIvu0KqdVCTy9i4gbSRnjwrTRGUMftTJxTzUTu3ASgjElcR+uusM4nrp
qJjJzMjpG9sKeXHdciRt5Pdcqupyi/KH1JpX1zdePNuy0YMdoHXn2t/lUSXPYM/JroZbPBEZ4Xll
gZJf/vNW4jcSz8i7A+gVOUcbwobNi+NNcidsnqhzH0EWhH1grnvVvFruZ2oziRaTbl0TBb2oWnvm
w0CNLte/NOZwT37ljCugdM3BwG+54uZlP6FBklu/X4bnMu7omvmTuiLn0TZGJfcAQvWzk6gZuLv/
ofyGg2HavjaMxBiz8+ClocWVaUT7mAc19LEZ8Kk31adMn+Q6IHW2UmYij0kdE9K5DqaDwkAj49nS
FfS9gUyZxqC02ehuZW9kwhcicyki9tqcc1BhKKuaPe7KvW5osGQAnYCdr+lTmukLh14zHFpz17Ra
tnEcTBgLF2LGrm+673bnpEuclU3YLOwaZeDpHrYtz1yZQcWJbXg2Jrd9q9i1qHen2mVf8Y6xl/50
UznHsurUOkZYuyvtIGFiwLGr6rvuzOuSovYw8x7M6r8EW8tU3VVqvp6wKFmyyDUVGIg80ZyDLtlM
UIDWo64vfkzhHWVTniZXWHup5Hs7C/04ABs8SDnuC2q1u0wv6FDGC6DqoqYQjLNrNarO+PX1vN+O
pjrl9x+7VvAtsTqs1ikwN2OeNwNgLHNovwMjBsSnxVNMAnM8QUrBHxR7B9Y0bVT49rAmJCkOBTIU
lXvdcxa7vwmdtUHYhzsgYURaGg0q4Y0kgpGGNeh3LFy6sZ5kgY/Pd74k0epQBoP1XPvjMx+DG1Sx
dF1b4pfTj3ki/nSwRtc5To52FENGS0cwAg5mwkKlVQuOHDEuCQzwBnm+RGnjHmMcqlrUmwSGrDMx
8JvpGVfAtW+agglZ2AWqcUGDKDMJAxLxJRMFTLhITqCvDnbhjiF8q5JrO7MyJp0grjOLRxWqmCJD
ew7Hzsqwxh28YufJ51Ke+7q9ck2F++5F8Ux+3GkRenvk+cqqAMensdtuK3NdcPtlZhj5dXu29eQ6
2AYpeuaZ4Mo3fbvg/HHoe1NWXC1UdKMg/9UIXhV88Cu9IgA1FTKs0m5n6T2A8ezJ6Quxd9R4Ndrm
AMx2Dm08ZEqyNmr0f7Gb8qSnEr1tUgTgGf8FbKUCQ4hLJm5xsPrm1kwr5VNv9T+O2jtPQ0TIJjjS
Zv8paLJTOafXPlb/Sju1Tn5nBzBQipq8vTNeZ00c25kbXO0tb71wdAqjFS/uS6HlD4GgNEV7J10I
jFrzruwhHoLG3LpTcBgDPFX8+JG/Aefqmvlh8HX0HiQl9ReqYRzvQGMV47aQMDKdXGyKtnvi17ri
oFSE8cAhqYuD2yzvX+CAJzM0HFFAs7er5ajAt3n8NsEjl2G58NbwMJ6ZiSBLzK3XhDJe3432wgne
PF6bq54dpIcAxRc39z6fN7Q3EnUoSmaKF1W2rH2LL7/KqoVsLl8pIm+IsxSaN2Yq72gsHqqBv8s0
BftSsYxC5LTgO0qwbxVO8EFqdqX4TEOxZOep/g3oz6nmrluHaPYlCApAbkkUeOa5gTjkUoGAJLSp
Fd974wOI3hQW7veYxJ+Cd5sLZ3MpN6ZpPAMXckvtbE/qwD449HVtpwbvmkLPIoRNo7nMMo6AwJN0
3di0zNqe6Lj3WzJKgEebhvEblmIqgctTwGL3uekmB5jZjBrWEsazBVM2YYUo4mHFwKo6clk+2KUP
aId+eCigYB1mG0eRxac44/7BhNru1mbTUwpZ4N1VGiIg4P5gFbk2sbylH4LZMq9Ad2cg1VYZoDpX
FtAJ6TsMeOJCCn7OgXhNvm8gZwaDukraZCtDnzG/5TmBpUp7kKo9aLl4aPEklb59TSgdHwBDboF0
4YUL+qMJ+/kQ2NoYTbQkZJ1c51buDdHm6zqfvA3jO1QiDJLC7F4ZKPQJpZ3nvWRV86frjFRp8fv0
tu8ipjF48ngCrmkBMuQqc3urWTb1baBimZ3jUl4eC5OuNDeVh6GzswcabCzQoFow30g5TJmBdiLU
GxWyvy6NuUpmAi/psu3nnz5urrrzWILHVJT2nSLnHteyEc6ryOzMLeHtRx/6vNkTLpX/uj6JONbv
el/yZOHRtU+zLCrVsNUDP0oZtzWiYcsNRzazOGW0qxJfEcKXzLhTIY/UOtaJ/ezK7mrxOBdJc0kR
10w9NzALih+/NfsDelq3UZ20w15J85VOtAghm3OXGcc4hnyv+NvR2o9S95kaCBy3VzufI1Adl8QW
kWj32bDOp5PjJfCEfgKu4Yr2QsNpAAAgqxoTGt+fCTNngKgTSLBeMn137xnn/gdOlW7V73nWfsWz
dtPHe7bAWosBFzAS11qCA+pPOS53Pf0qQdnVXDczHsNNH2WUS/qMVx1Dmdz9KAoy3cmQrjnQh5wB
DxSO1rVHULtx0vgZtCmYUIPJHbQ9L3RVru8Xn6s2zVZXf8xyTzy1omtuZcFAsF4gbXVUFrdEORBN
Wm36rUOh3SLOy1nV8BwK2240NmzqARMCJSDkzzneP0o/tu9ZAv6qMxKLulbdIbbKcQtkpd5URWm/
wtTg8jZ1POoz4NCkc2y5AalwJbtnEHrmG+zUc8/gNhd/1DbEXpc8ojNbr94U2IOZ82qCNijz68cp
j0FOkMPKMSHgSMgKvmu2Px8mL8MpaXY3yXHgeeJQH4oShJvRschz3hu4nF5RPWWt9uL1MQftIP+I
kYMS1WbrlfMQrUyFFNv2eVm9sjCvttUM3wu8NTlqrgllqoUu6esVs+n4QJKzWcs4/zEz0HK+fDUH
ew8g8m90JFeMOln1bc5YkJu8ch973z8EMXPdGkhr4DHLJWt91VO+LV0QiE3N5quO33nK0+iqFDNh
a03IZDU4rAG9mApIo/NtGZMdbcqDbVb0sqz+YR4nxKNVcWvHfrcE1kXk9rVxvE9MRI/WqB0yqz8t
ebvNnLFlRgDAUVOLBjE+u+WVCzYgxeipZ4fC6t9t3q6ruYUh3duJs6tzDUW1C6rBhkA8WbdCT9a+
xlS6suBNTOwbaQj1hjzHcaUzJVTfjvxriXeFFAX4RBkdSRJGvJbE2cBNFNEs86wYmQquFigsRr32
A/7DPHE4zQcHmUNysS1Y3lQjkIjHW2uSnyrAv12L+hc+57elVxyv3fTQTma5tUptFwunX43JhIuP
roVNP2cRh8Bl7YNTmI22OGZx8MrB8GIRKuSEkN4mPeC8OV+I3K7m2JnwABcnAqMnUVm0i/uW4jHy
KUBmxdqNk3U8zvOq7JiQVA1/UQkup168rZ8MB4rl94UiSK8yWOtVnW9rHEOgWD/nurhmcXd3sSRP
OqifsGl89pLxo8IDTxnks7Tnvd2ra19mkWBWESf1n2lreiTM4JnO9GrsmqhHitTSnlzbqtmS2Ld2
3lzOUV9M1mbJCG8mNsjuMbcvEydFKCO3oej2bla0IZfJLyNhOaO72qehZpsxo/GXGUARy+w/W2+G
yLRakslAtTldTF1ctTFeux2Vaq27lkMbad786AXfyCfTXL+wLqyhmMgNWKiUCwxdkNEJe+4+Uh92
eZb+OqxDCeI3wJszfRChCeVGM845C2q7Y8RSmPt7VhLLxuOsnnxvP6fmzi+Lh6l4MiXdwN69RwGQ
JC2604ZcUrm2xXIvgunYzJ7cJCOKrSlx2LuUYHQX+hQUxq8Zcm72fEytFpA5IZAsg4kyh1u975Ag
NN42I/4fNpKbe5DjT85y4jiF+w92x4nox5Oj0o22UImp1ACFlmld32HT0rI5gs7I95B3GkSP/j2v
50Pu2f9E2x+opz+yWgO46Z+ZcRy4rs7sw9hrcr+ki05eVNDe2VrNvPbKCiWms1X0lNgFtcY665W5
LQ2TAbuGb5c1wz2zQkqhqYaT8vV/dqZWUOZfmrr4jr3iOAfDr8qbf5oWb3UVi7VLjCA0VfvT+xlC
P5tZlGoffYfT9uDeBawkrcQJqiVrqDycVMZG7w+Cy7Cxvd9O+i/tBFHTmO8Tr8K8tHlz6vv+mowL
Yh56V/WAxjsgEy0QLx6r5A6mmoi41Fn+ziF3rzct+trkfexiiz2Ed5xG43Uemr+SRe7KZIDH+Ft7
1vlqGwygtsv8uzgdHJOKp6Qw/VD57hfj44Y0EpKhNGluvIsPpj/ffJ/sqmZv76kMLzcilvrj2i6S
mb+ixOTKb9SZzVNWFldGdh7SxgTp2FifNLjU/EkDlGDMfyleGR74NbtVeim5zmY27+q10MSp7ep7
i4jzfgcOmdVGWoSeYoJXzdrebwYdcCn/S40xHVJRUBu0mdySTcGe5wZXMM/6CeZfEvIzKl46Nw8r
U/teML/XVvKsNG8Lvot/45AlmPH85JgmMz++mq0Y0KSKz6NxLFk8hG0jqCLfdVQx31VeD9q2Jtuz
benQhLGZ/jlZ8DTbiuF0ZjK3K7aBGD57V60Rl5U1K5i55QedZOnaG9rPsp1ONveEJKopzKHUI5Lh
Oq/oO9csSR2mHN2wmUEcrOYy+dLa7MWZ7ORIpcxcSzN3vslV/7mAIcfE+BpH7llFXX+YaXZKZ4pV
kynuC6nvvjM/EEyFDpvTrAfYw3eBNFHDE+59CYhJjDmHKMssTvHUEGRI97D1b/y6oAIRRWOldI/c
r2taUjX9nTAn85DHNSSIq+rOQXLBQgOp3V73rrunwHgQS7trmuHRh4C812u+Wo4RPzu9SzgCRxL4
R0KNwXhwrendyRr3ok+mt2aD+7TU80oExdGYhgv09+fG5EdomZGXAHhnIrYaC1fb9hqnHGF9xNVD
q5F1q4Ml0ixKo41in1UkjzDQIkZyK0SkDwa5xl5grXTzz2ZJsOCM2VOnyZ+BwGHs/VocG6h6HUYH
0BDnfdRv2rit5X526jt4XyMCdb5/LbIqypMlFNmLYq8XqMeUeQC2Wns906xOdZYcdbZamIhYM1HD
mZlRX6TmoXSUjmFMnhKPSJivb15QsxpX575hJ4wm5EOTgIdNmyR+pNfa8mHokBuDbP/1ZLnsCmVp
v9LL5SZPhvJpIf74Z2Hw80uzjwzJm6gY0+SSFs44r03HsFm1zv2bJKR1IUVbbEtfn0kUqOxI+8zf
z0tjRT4QV1R6SXIq6LB9x2VCOVzj3mrFLcQ01plREevtTvN8ZzWyE32nKfoVB2RZnOzLa9glQWjH
ddH2LHo0D41wX9WnIVnaM8ZYefGsQt8b3fDalfwY9Zgp6MbSylcPeyHLcRLnB9B6eNWV/NeKNuSZ
u0mEBkYGebvC2lYaV/rLb7M/EGJzX0HbI6NOy+Z+ibp5pWmiguf5hjqzfm4yV3uAIfUDa7fiYBHW
qbeSSj9ntbw10qELFu80BhA75khIqL222DQUF3fp0N+a1HtsEz99HN16TRqZvJRZToeWoPSaFinK
6VxdKtd4T9P+WJk/GfiydOAGwmYGYvLYs48HAyppYU7sqGI9fff184gdfBhPhisij52LcG+VNwCb
51bEwc4zfoHzvRM522VKo13SfFrZ9xIEzJBf+d7iyuaOSQ/4U0uRcsI24A8d6F2TbuvKn5cvy4uP
vU7kFPa2G8Ys2DktegcJMJFJyUVk9d4xWeLOgsCgmb61SDTvtxdErLyNlqzb0MbnF10Sx9Ju+GTD
lgefic7Z3FdFcWs8e4gQPW+sXI/fJfnGCHssb1nCjmOerKelekvK7VCnxwphaXYfJk1ZGW9Gze/2
cxdww50ojrfDU66CUzwA/hN9UK4XP5325pKJDTV48tgJhixQPwGqYs1/ZTKYRNYScO6vE2r3I2q4
8r4HILcma0B8g215oM78DYwIziwtIoPG59WaT3Q78hxmv5OcAfBGw2S80Ug+dj3Z3NLZprMgrJwF
/wKTRyTjFe3DMyYDMa4jzpmLbZu+1VGrkGHl8xYF3MK9WPp3q+jAOcuEOIxWjWhY/A849Ur15Fy1
YDg3Kjl5/W/a3VXGNkck25lBt0/5F69cvjoj6bdqei/RIVclEVefVzqrchqc+FJXQ8PBrDB+vOyn
rUFoM+o7jx7nf8UfHCKjK9qsD9Sf+rDWOyau2KZ4kIz+JrXqBNi2WvFshnHmIYOJVbURgXieexDl
1Ga836LFrKEzb1vT7T6w/j+3qf7KhjsJlZ2Pdx4ejS+Zd9Q+MR78D6Be//3GxX+Jh/n/0BXl0dn5
rzsWEXILioj/b/Pw/g/8n46FZdATdD0d6LFr/McY9X87Fqb+v/43Z2e2GzfOtetb2TegDY2UdOpS
latsJ07S6Qx9IiT9JZrnWVe/H7o/7N9S6S/BfdBBgAC9ihS5SK71Dpalo7GiouiCKJAJj+e/Si+2
Cv1CR2HO1DX4L1LO5f/8l2Nhuf/XFpbrOg4kC0N/I+9wTbBQ4XtR0UWJCFEZqRO2JFgYRgw9O7fC
IzDSji5K6gwP3PPCP93CaHcIQCtNGRXqEyQOiFAmrBHd0aCUvCYAxVaQJrweo6NqO+bPrssarJQy
5LixJYU7bik0neYZeDBk3zT5R5DofyVhbQYXAuVa6dBlSCLn6+AqSswx/owh54ASPeZKAlLRrQzP
7Gkt1fR74Sz4GMwN6Lu8WgsfrjmFUnxtQWJ5GbcD90saT/ELVvwvMIIKmFicuksDp0jcQ7BirnG+
jAssN3CQ5JogRiD0GPuF91MGzD8AJ33Ri0TQBh5AFez8ICne8z/SUDBg5YdwVRtHS6aDX7acC4Vm
c0KzMDySv/unFMHvhzm22jNLEqvUuSp+Z65eS+QgpKwCF5eTbqFd6VAx2CGJrqhqLz/FhpWrOyps
URfo+PKnzL5W45xcAK2clPgdRDlkv3hruBehhvQqO1rqHxSYruGJRnHxHQWF+XdrRIG4A0oPmt/m
GfoEzEd1vRjMSb43VUtu5j+/z3FNiPACrVhzTQgdXUpUE2+5Y+UM0ScT2QeKbBKoUDvWsc7D5j5t
pvoRF4L8BMgt8ngxNDumZS+aeqvvZUPRgh5qOqjv2SsWlIPfeuj7ToxYRz0+V1Fpegispu+hXigX
3DRtb7ICV3D218lTEibc0EaR9z9sARb39tq5zhdYVhqo3UCUZuWYK2ohJLLOzZsgOeZNrP+nTs3k
BBy7vW+BVd7fDrXkC/4z9a9CWatRl+hVBBRLk6OuVpAFJtCTD5gw+n9xhE0fOnCkp9sBZQpYTbOc
XVK1sIVrazKFvCIoRpobK2nZxEcjBAuMe1v+aJq5sZMF5W6/iiJMpNmQZSO1r6LkVqYraquyogYa
yW2CWiFaqLyUqFzg3mr9sBPT3vlq2sZnY3e6sjxMCtKM1VzGyqSgvIRYoMAE+dRlyfQhbkiGWaq0
f5lcaU5WOdIZRHySh/9MzXfA+OmOJ6b9IckK/V5rY4qrOiCzP5ENoZp+e+qvfx8JwJbHoIU2Lwz9
5dSTp5Br6Qp8/4qWwktVOlzFo4HqDIpSt0NdLytHNTUSn8FBgLTZKuMUJLqhRmaFr2yhVFzig+Hz
wz4HaM94s40r1e14W0MzbRMyuWszxjXtNRuLubGEG/NwpIGSV8KCRaWOF1Gq7vHtoSwLYUEkXeVE
rmaxS2qyaBGkR+6R4G5wZkELJkxP4zDaO3xs7XoZOyqHB/AtDQk75EWXXywxGztSUeg56okLmDUz
lekBgvFo3bnA9w/xUKLI5nSB8V4r6gl0i1m+CxSaWD6t099VpnVfQSS4vMYmNJ0b3H4LpcX31uT5
+3B7WrZ+qnjRy+Pk00ley59qDzpSpr6f4HCrFaeh5eGgdXjDkd4MT5XobIxy91j920GZIMO1VD79
KlECPPO1AmTlEbko2hdGljgfLTbVuVbm/Dft+vA9Wg7Kz9tD3VpsQv3/Udeij5WjI8uqdtRiUVV4
lBDCNEzFWcGxbWcbXSdLEopukUuwGGCQq7XmiCnRfP44GkVscgi65rvYnJ09YYLNAb0Ks5rGgQZy
rTngExIfMGIoBa0DA+yyFtBUxucM0ffKLuC8OJ3ytbR8qszROOKDbSNx86CGSfVRkSYBOAmVTxRM
7A+3J3wrmwgTpg07DpyzutJJ7KFq4gdYAMPicns2upF2UeuIP7rQLb4Og+6fb8fbuDAx75ZAIIRd
zptutZgLtWzFnGOdCPjW/tlC4v419bbsZ46thSFe4w7f2j7MP6Dt7NCtMbvxEmovkn7oDQAL0H31
B2pUwB1FZFr/Jd3/r9fsrflwpWIKewcZCSnl8voMHQKXpRb22dHq2uGPaR4wLUAHT/lCsk0eczEV
bz5OHa6xtkC9xULRe32v74bWsAd7zJDB0oDnZBrnRwTN5Wtr87cWq+b6EPe5+/H2d5DrbnmKO5qm
GqD6kHXgv9W6TEJNG6aszY4Ji45KwuQfq1EvTmrtSF8agKOzrqUHzQhGDCNsbWcZbGwLwvOWeElr
SHcsp1mHHZU1wFCPCO2GnnDVmo4kPF8ANeNOpt8KBe+ZFadhAcLJsgxlFdyL0xZzjcYuFK/BFfIx
bhub0vOASO7tWd1ImpphooLDujZRJpBJ59UNjBK/KDqRpEfXpzuPg7qD9aeJDw4vB4qBWAt1HV2t
20E3Bmjx8rVNywJiCD11GbQHiO5T1gqOYd2FnxofI0aQ2dMjOKb6dDuU/CyrVSOgdfB8t01HCHOV
LRLHCrQBBsXR72ID3hBYDz/FFsoKwxYDLyf0IqQDLxBcf789MNIpL/ceHXv66+U64FMBBQm11PFb
qoXNtzzUw3tDQouartOPseMkf8rb794TaiMjcFNALtXgkWdCAV5Ob2qatVlEZXBUAB8+p1XwG39z
ccKIma5gYQzH2yPdCkc0ihpkA67yqynmmc0bxddw/EpdCoPaZH/FB6v8UoV5+gn5an1nZjfjSY1c
TeOFz1m/HF4llMrQlUHxyrFtnnIOq7sGc3v8iSXFG3OT28O7XkGulMAxVILJ7yl/zqsdAo8ZNErX
o0Low6bk9ds+tAmN1hlplXslrD8kQGPz0Kp2pnWlvyNfYwS2kVF3dZSq0CdcBo4yVDI7Vw0xg411
CqRIZT4nQE3Hezse3Y+FMeb5cQzY1dhGAqLGMhQhpUe8U8YLpoc10EdcUh91dQy6uxoe/X+w5a0L
YGmx+8WGh/HcBbIbZFsmMrZT0NLXD6tcpaOcWOqHCdAeWhwaVCAPpVj1Lw2/CHiz4URluHSDPc2e
jRcT8GyhIveowopEcWg53trsYCDPwDyrFuhuWo7lEWHMEmzRGHsJIpKHfqayC+s49XqJEkKpBGG/
wkxPeBZpiDVm06PssOBWqtQ7KWujIsBvY42j7wMMw7RXv06Phjga3DA6QibVD601658KjT5Fgh7Q
WdUwcNMQHAJh74JMH4bufupGBXwbQP7b6/E6eaIna9JQtYEyYx2zWv6ZoU1mGFnBUWiDfUBhJT+0
MOAuWQ8F8naorU8idFkNZciGRU1m+UkQCgMw3+MN1dAjRV91wvkWcRbbiyBQoUmotzRMG4kgqeBR
/q0oIbS4AeFmT4jZeRBVW9HLzOgw2JZ9QoYB1eHbP/H6/KLASzXVxqjL4jm72iQ9VPiwbIPwSEsM
dSO0+mnsRvUTQHvnqGOvga14vXcX2AwqZ4VrshTuXgUNGqcHNOgHx25kb1IyK3FDVl1QNvWcJ9+A
TVNWhf648+WvHwCymP0/YVd5XSjqMMKTIMnR1rmkjkEPowb+8vYZBcHJ3U7jxOShtvzmAWiqsGxI
O1FhiAs6vPWhS4Ye26UQi50YhZVxVMudz7hSZHtJdixnBP9smxeOs978+hzOqVaY4VHLcXVI8yA5
GEGHdZelzJ9cgOonBFHRh0boFEQYrgNUNOy95S6/2/Ky4PIjKM8bNi0C5N2WQ0dWlYeL/BFFlBnP
pjkGZxsux3uRtu1HPm3/1a6H8AFz2OzSAoO4FKlVPA1JrtBo1/V3Fv5Qzc7MXF97XQ4dJKG4cFuo
KK62oCZ4YdY2hSMu4iiPj3UOZgBDz2h0bKAnZfvUxll2jxuxc+woy3q3V8NGKZ34KOaT8zgEqV0v
56TTxqBXfOI3ompOPQ/sE8bv1pNbh9jvKvr4WAC7w4tZS+OfDSYM70Bgo5g8+6FJgaE0do7jrfRn
cijyg5DQoqK+/D2a21Z9VdfhEcWN6ayhiXMaA+eLE8COvj30zZlnQbxUJpHlX60GXniZMakjGyFJ
rPNUm+b3nkrafelOzQjHBPoplHvjrOVa+N7vR/377fgbFw+6RC4MY0SWNADeq5EaMIBAFpPaTKp/
U+X/MvK8+zzWQ3emdRtfdOD+h6FG2el24K08Y+kqvRMEChFHlJ/g1Y0nm8PRRk6FwGopQT5u+ghb
29xZWXL61puNXpxD7qZL5+j6MoooaFc5WgNXVFK4IhV5gLCxas8t7OCzUYONuT2qraRtyZ1EIV2D
jy///dWoUPqUECTizZE+PVhzDZMe91CEzMqKZjh3m/SkZnFa7yyjrbiCWTSEalmUn1ezicLNjGiy
EsGImqL7XreRX5nUZzFEv3GW186VMH7fHunWwuGUwGaKciFxVxk8VACzB1z5j7WpRp47Vy131Mnu
pBWO+AqmtqfJlbofmqze3TRb2xM/JIaLFJ1jrc/jyIaHbbtJhEBannldJq1Tizo8G7Zr7mSCrQX0
OtTqOMTca8z6LgOpKJWgHIHvcG+g595meXtqNFvsLNjND8lTxnWpPtFeXn9Ih4/oaqja+Sn34Hp2
nHelr8MbHeH9RIkKLHpKh/vb33JrPglFb4SrJ0tolX7NpmkGuP8IJUNel+C96BAYjnHijT7sLNSt
bU9aJacayBMiBrfcIAmEepdrE41BSmyIDdCZnMogPt4e0EtPZ73vMUm1uLaR3KgDrMK00ORMphBp
h6h+wJbIP9G5lhCnqCrPAJaeehU5PM0G3W6bAAzdqmx/owPT3etNVZ25BEJBQaL6mCCq/lChE+CZ
2CQcbd0qd1Lw1ienD0in3tY16tiri549ZyhaILuCAj3YE6WC6lbWlgEGOXIOaBrO4DyF8cfODMkb
/GqGgAbowkUGnOLM+oE7jXaRJ3UdHTNYaU8Aub4abTR/meBrHxRMHA9aV6XnWgO948ztpUf8e6dJ
vDFuWtWABkyUlg0aoctvhCNjGrQ5/XM9yrujqY64yOL/fXYNxUSCyI6QNCrGncneemJRpNGpsAFW
gLUsf9WrDN2gtBSEWIQeyx77hBDyR+H1dghZY84RSknxfwG7lsHPbfv3ipZLGZkqik8RrVpjZzNs
7Dt+ixStNlHivHr5dKaO2nuA1n8uAvVkkrufUd43PMOY+p12lVzw688tVT0phNEmhCixHHYQpLqL
4WZw1NoE8XXs7cPvRiYyDTkIVbvPccr9FRt2cx8GcMcOQ17Xl9srbutzUwLkw3HFM01zndnMMmjH
rgiPUq74Me8K4zKILrrAKfldIbEH3rvvTrdjbmRvqmIMmwu3rl9BNLSR5zEoRro1WpTcG1gqXJSo
cy4Q9NJzVybhl9vxNg5Fl9NfhZLJyeisqyk29sllbqEsEIFfOAZFlJ9Ei54AHK+/O5R5npJZzXdO
jI1FxFnBBqIsxiXaXS1o18K4c8xppXAYT7C7B+s+NdToZIxW8vH28K6mkweLyoFPh9uydZ5Ry0VU
0WebecUnx1gBO84LrblHJL+Cf6ygdeWr1c7QrjcrS5WDCWFh6rdwpVfXN9jVelalkBRCs4NioQ1I
hCsw9e9KNalQctOmS6va7hHqs3ZKurz4DC8LTCg0rZ39szF0Gtm6yvFo6jrQruXQmwFNFLWlSlWo
qDqaapMfEX+Dm+UUdXa6Pc1XZ6QctY6mMocxpSBntVPiiqwVoE3nZaoPJh7a/SRwPwHkvpN/NgcF
fuklEP5A8t9f5cIA6RkeZa3ixQk0sSmAKKrkVk/jHMBiCAn3cHtg18cyLxyWKosUFzubcuMyYKFq
bTdJsRSzq8t7S/qO1EMdvQMZF/6qGjq4sR6bj6M6jt/BjbXPZjia3zO1tE5B04Mfz12Ep4IICmjl
5N+r3K6fkkIpfvV93e0s9qu9LH8rFyLa4XSC9HW+coMxdaWyERT7MX/QFSP8Ofdq911LAjy/SoRY
vhdTXh7haCo783S1pWVoHAuQRXcR+lZXy97Kqn7IcbH0ECedLn1c6Z9RHbZOtRvvnYcbaw20ITcy
6sAIxTurJYDqciIwtJSd1Cl46NJ4PFBlj77c/vBbUehmvfTybPliWH732R8KEDex4jnYcF54LHSP
XVnu9eY3otBkogGDvDQbyJVn4KvlHGu+UVBg9r0xM43HChf3O7239go4W1Feqla82lVO7tVYIhcE
jWND2oKM7pzzSolPDsJBO++OjSXA04r3MW7ENKFf6vavxoLhMExw0cqeVZRdgrA1TvASUw+ksLaT
Ba5CUQ4Hvyi7HBaIBmc1IIHtSkZNCEHRaayPo2lEX5NwzinDZcHft9fB1Z6SsuPsJ5UqqkHLbBVq
MAE/p8FAqDrWHpD28I81NvRcyDVxaFDDeIYc+DkbWt27HXhjjEib88Dhuc+mNlcnVw3ruI2BRXpD
4kTPaQ523iw7BzkO3dm552yEwnTEtXj9s7O41y9XYRmogRM0mos4Mu59cdujq2PxMn7EXzaZjrfH
tTGh9Pdo/AHdcyyyxjJYLwC8W+GAxs+YoxFSxc74WPtgeO6UprF/oCRbfrVgnkqYeJC+NU0JoCI8
5RxuiHSO1nfKBMZxmWlIeNWt8xfGkiHCF9nEHgef8vZhYqFCYY9DWArQL4c546o1kKAAg+ILiTxv
O04eRbrwk9nNgYNnUmgisYHRPG588ffbsbe+J24wgEAoBvJYWcWOrF6J3V5IfD8PAJTdbDzBWguS
c7iH57tKLUwoYDLsavCCpopgLIfpAzw1UJF1PdRAtMuozv1Dp4hmZ0BXp75sMQE7Nagw4AcqVlGc
UQvQtDSkHFiWP4h0Cg7jZOTvQWvp52BsxNuXic2lHxQxCquQVVZHjAWioC5q1CEybMju7BAkJt1y
5Qxvwto5Z7aGBuIelBxd4mukXDJEeqgq2IAo1Jof2gISP3I1KBEUOnd2zxzaPjrfXh4v8PbFy4rp
dLkf8Nk4Qvn78qOhosXbjrzq4Z9si7t+KrL5Lp1S7VhMQf8p08QA6SydZm+qDKeGcqggKebOGkr0
aL25ojCOAtbJn7d/18ay5We5QJd4FNDsXKWhXqmNhvE7HOxh/pfKEd97QdBP95Mzzh/eHAsMgJx3
ask6MZdTYBWmP405SmNRUoA7KKD2ZHmGEK6R6afboTYSHkApLo+8QPhkxuoeXoe2H2QtUm41LOBT
KBXQyOEa7poq2rKhUfdfnG7+2LhZ8et25I0JJTKnlk4SkLl2OciuQGbTmRjkHGNOU/XofpeAftHN
76u9NXVVnKEGp3If59PxYEY1fxkLOQ7T0gOp2JcBsqzMRrsgWD7cJ+gOXtDGyk6T0fv3lQkYU7ch
TAeumb/9HJOOPBIDQVbCEmT5G+JZC2l6alKxH9hTPw/mQ5prWCnmvfnt9tRufVTgM9TpeOdhB7Qa
bjC4A9KIlePppq0899EETZnuMwLTsTQDjC3etnC1zBjhvbdffoDUqpjpaHKbrIkytd4CNHNrx/Oz
8lc22wPy6ESm0TLvlLu21g93eaqsAIWAjsrk/+pGV5luNQVd63DxQJwSZ3T/3CfFT5ws3Z0vd50F
QQFosppLugXAuLoUDADzYPujeR9nAAgLjOI9a6hNdPkL8dROuw5A1yMjnmmDleFt7FIzXY6sE0WC
NycM3nZoftW+k577LnoeK3O8v71OtgJRWAFlD4YDWskq1SJFblttaSE5DhLmrAbk1Fzqw1f23kGy
GYm318tmV+k0LIeUT64BPRI5WpFqiOtEFnLgVTbKupjyLwbFmcWT3+a66K57r0i9xRM6RlBlISxe
6DUkwBuhsUct4gRvnz8upPJA4DymiLMcFaQsWRcthWf4cegljRkekPZtADPo4vjmUJAKeI3pXIZp
h63WRKlUlJ3nVHhWRT/hrut87VzqefGMbM/w83asjfUui2509OWwgKQth9XBSkZZIReIJ9jfgM6O
z32gYfehSAVSICfn2+Gub2mgQ8H6MS7ZurRWayO1cyTAtEFAX238I5ob+AbZafTWghOJn0/1DzKL
nbUalMsTdqIELSg/0LTMGl9iTurm4sdtcYYGQS/j9rDkE2h5j1kGXA0LSgw6PCbrUEtQTdBMdHUp
clSIi83m+2gwomPj5uXOXModuw4KBMKGncPZCjVy+elg4vpjjT6z1+WZeOe6o4Kf6ZSenTHEYppi
6qGaR/sCC8m8ZPk0fLk95q2VA1GTugdXCVypVjmZZ2CHToIpPGWcpSJHgqSE2WanjK96BvOr7YBr
5Ee7Gq4DX4fCAa9gsc7MBfbEsTGxAdXa+h77rSIQoB+sBydzir3q3mYwFyIo/mxswXUZseKBmhgN
gxvzlJ7OEIwXTGCmMzDK+K1tbxYre8KmhwYDEYLr8jPmdofH1IxVyoBiMewjuOpcGBpPTZ36Ewc4
ykdV8S+OOUm/kQcP5w7l0mXQNlD6xonZIdXUJGd6Ra3njgFKV2OtHfo23vMq3JpP4F/gB2lbUo5e
rVXTITfrEYMs26w89cKuwD6aysVVi3DnvXtd+JYTKolTFICpzqxzTG5UKXVRFoowFXc89FqXwnrv
Z//BBNL83rYr5c+x5mKkAts4j1rdHqHQo23MC2Pn0NhKdywefg7gN4dLxXKaea8mft8bDLucYjq2
aPMVdmjs3I62so/FnpC4R54t7mpnKFUTgpboLXQjA1wcBaqGSWj0WFBN/Un4Fo7kUW7vHL3yEFpv
R0onVC64bVPZX60gs0IGz/IFb/kSawYz1kGoo+51QlhZObQT0swBUvIXN8SQ5O2JR74kbJB2oBLX
Pd8p42ysK8PyLCfMUNXOK6Sipoi6DV1mHJcFVcZkJ+bWh+SJStOXt5pggS0/JN5JChYak+WBOApO
k470J1LF6g4ra2uXvI4i//3VNdcHmR3hQ0OJDzOD46Q0/V3bu/MhCvo9cM9WKMrzAAm4aOj095ah
BqNSca/XLMrkBlgw1Z+xYgHwn5dWdLz9va6hg8wXjGZeneQ3qCly/b4a1jwik+fgTeLVIuxUbxyl
s0Ng+c43FOrz+BInoX6fdZqbYkZFNdgXA8iNQYqV3/4lW1+RRhh8eykUwBVh+UOi3OgKTaOEahlQ
Jvq2tbHwceavt6NsncvyikjzFJg0V9NllDrz/cBVA+EVbambd2kv/EdodqhRDe2AYYNZhd1P1O7T
HBtCv3kY0dgtdm5AMsZ6d3IvkKR+KPYIGC1/A+diWiZzIrzUVXIvb8f5JOx+qD2AV+U9LjroNInc
yHa2ydadAJzQP5IG4JFXE2zEVtEGDuXwcUSTq6axdMCep6Jy1RvomunYk/+LiEDTwBWrnJ9AQJYD
zQt9jARK9V5eqOJDoyrq3VCQxwMUqI5tBPVzJ+DWGpKwYlhkOGfz/F0GVJTe7+qoFR7P3PgwmUHx
fnBH/6/ba2hre0qHbWoZ4Jf5hssoVRqYNoo4wgPUaBxSM3COfYoWvlMk7ufboba+GRVLF9A6lCHu
sctQho4mcz+QyEXow8i1FB0eLsa3TgmCvx6zaedMvAaskg5eB9SXAQsdpTPYZ5bXVkn/iN2e6xmd
mR1E56SoDqI+bbpDclK1xnmH8d1fzlCLo3B9ZA4RWrq/PfqtX8P5TCEeJA3VSLHaraJW6twVPLbm
Kq/+ikDJIkVYl9jQRIqV/SoG1JWOIeYoUK4SLVNYxVH2hGyFQiEiV/A5mWa093ZW2cb3t0D3cKuX
d1AsqFdzhF2T5ozc7SeojcexpRba1uJpGgt7JztvrOdFpNUGQsVK90VNJIQPv5Z1kt+PsyJ2nirb
w+GKItvBDGh12iDZN6sG8kSeX1vp2awnrpt4l3gN7is7y2szFPhGHZIxr+i1bfds5UXfdSrfM4/b
u4Quy0OZVJ9nA9X620tnY+OQ4Gmt2PKpzjNh+Y2G2C1gzlMRsGt8+9IBqXEV2NvZcXDUM6w43om3
kdOB49DiIM/RWjdXX6qLFac0MjLPYEO6iRrbOExarp7D2KkQfyqS5E8b2dm9Kt/mMGGOOZRYoBys
a7fa4Lb2mHOdxsYJoxBDoHaoaTwuk9l/b9bWvLMjN45P2o207mVFB4/wVeqLq6lGrHfm6aXFAzUW
bLasukOIhx2RH5y8y+7rYHLeDZHZHELUT3bib07zq/hygb26rcR915YzCdEbTHM+o/KZHJtUdx7a
GlC/AZb8YE3xHolg4zZNWxdWBbcT2g7rO4OjBmNujil+cEVTnkMb64OkUMETVG54bvwmvRhaUh6K
Ltd39v/WcLkTcY8n1XAAyH9/NdwpLuvUJq14kMPRh7YRlzC6yDhEU1G/n5OuQgi7ejPuiv411xMK
ZvQ/+dir9AaAI+GQZpPGDoVBHgv4+6R5/EQi3VMw2coHlEggjLCEdZ7zy/FlU50a/UTdcxYBDOTe
ag8T+j2nni7CzlRu7ZTXoVZZbuqF1lupzcVvZiqdKtbOqeZrd1NpImTGReh0OwFds78kDIDJejlO
qYKuMpAdhEpD7Y7npe8rv6pB4FmT1C4ORD7VGH8Os/Kg1vgAHuKp7x8LAxdTkUxR4PUxFjBKZNZf
k8DC1K2L5z/QX7a/3f6FG4cLywrjc6kqAoJltZcdY6pS5BdsL8j87omb8d9DUFWX20E2vjDHCkf4
SxWKmv3yC5tq1ZX20NkIH8PvQ2Uxvh+TEon8yN4jK19LDVAofR1r9eqNpnZ0Ox91ITHVmAK79Wxr
niLy6W89dJtfUTW22jOkAXx5wdgn38XQmNgV4VuMbyyqys6dTXvBPmZjh9lPqYj6zSet1CGiGUSd
mgNwnUhsV0FqF1SMJ2KlfRiUejykNerC4VA5O6/V64/L64ITCcoTVR3u/Mt5R5g7UZ04xVxEsfT3
Q4zIKCqk7c5N6DozUmXm1iBf+/KisrqeKqI1wlmJeahySTs5I/a63Mao6yTpOEF7LPPPzTAYnk7H
4a04Ip5PvOC4ftGapZW42l51C0+FTp6FhTYnQaPpJdpE0pC9TRPvrWuYUDTLSP+82nhcLOfSr/zU
iNPK8mw3T98lYayeZ7/LcONRvvyLSLwoJGXJkUGXkSQee0R/ha/mYrebC4R6YUtzrR01Y+cqdn20
8P/nfsSdgRvLFZFALQpg5Klverafx+egib6Tz9qTPcYxN/5kwC812WMvXOfgRUxz9c0wak7dpCHm
YCm9pzoBFnhCrw4R1t6nKBmynTFubYJXY1wvT4wb24FeDvHQszvOtl6dgtBwd3b15qg4pWWlnXfn
Wp1uru3ZyH0LaH8/YKzp4tOEqaq4K5J5PCvCCe5vL5LNeNRq4LZxr4Vht1wkw5CKHlkm0wtRHv+k
TY1zcnR0jCoEdr3AavbqBpubnLYkNRnumKCxl/G6Nksj6qSslMTJTqrVIEAVTuMzHHMUw/XOOSiK
wKKwNuKdw2NrpJK+yZ2LDtjVy0TUTTw0sWt6VtIG5zoeeYcqbX6uR7W+aJPy/fbEbtTC4K7SMufI
JqPwGFqOtKp7HAQNamF6qPgX4DbFg2+1M5axA8pUVtodfTQPcRMIlZ+OkX/TEnWv9Lc1ZECrkjAj
pPrZKm9zkk61Zo+8v0sU6isrtgOcFRXr0iBAcZmUZA/mc31AM2YNAJhNR50HwmrMXelieFChWYJz
FpZDDpzvVpTTsfaLH7end3NoBKMaJOWH1k+kKo1EV5XUMhAWK48YOOd3vY3QVyfG9LHQ9GBn9Wz0
GojGO92hsomu9Pr2bOj1OBTIqJC3JTQr6NGMzkRMLbXT73Q3Ki+pEoiDNg3mM4JnzX3mhuoBd2l3
5wDZyrWcVHSM4UIB0JJ56tU1Xgcc2tJttLhR2z5P0IA/Wmy9+koCfCpY3WfYO0q7E3Z7PcvirgNi
isvoajGlSZfiC45lale3LoXkutE/DZaRXlrKJH8bnaL8x5rQWUiRzP+g2353Pw5Kv1eU21xhoBsk
NQ7FhTUTV0SNMc5BSd3RTbpzViThd/wF/whw/jvdXmGbkWR5ASCVA5thlalgqFIN8LmOZK1jfPIn
dJ07U2kuMwWOnbndCsWlXu5Qyo10y5eftFJFMCkqofTJnM4RcgII/mPzNkXp3km9GUpmX0CiXNTX
vPqgVMxmiMhKMa+wQwiz+tucJLHniz76+/YEyoW4rExDYaBdzd0D4AtSv8tRpWnr1DMK7R5cqfqH
3kWcL2a4RwXdSATI6oB2BQ4qMUqruatnrdU6evJePIT1UXS1/d0Z6/5JEfqntgumnUFtzB9yUBLJ
CyGNiu0qnJ4OY68ppumlUwkhLBE4z8Hx/aEUHcottydwMxYkEAC9hLwShIJwOphZHrEs4IHAWdbt
h9YyfxrunPx5O9LGqcx5zPONB7pEJq4+FcasyKjZ3KXSrjTMU2cZwUccNXGZQHK2NtAodiJgi67y
ALd32Fn9W5nFBJ4tq7J8Rpq5y4XSWIleNhN3gkG149MQm/W7JmpNT3GU9nOapEgq2DFWjAF56SGP
eyT/CzTObk/B1mTLTcEqQjeJ/uryR4yFPzn1yG25VcwWcwU9KnFqh2QCCqFsdnLL1qKVWqv/VPeo
ky6D0ZjWB9XPeOok2O/iVY3zxGAN7anu+j7xrLlSpn+xmF6HlEvg1bExhlPvtFNjea7Zt5dGy8Zj
q4XOs69Fe/KYm6sJhh/6tTZv0zUu0xgLNUwrnovYXyOmynOruh/hKeE25tgKbqci+dMf7fqLIgZt
59q1FRslA0c2iOSBvRomHY6hqEgYXpFF2pPropYS6BpmMaI2jtQ2h2MXZD+ioEx3PunW+mHxcDTR
Z6W65q7md27nnvqsiQmqrd7bEXY5fWqY98U4zce3L1WI5VDDXijJYpWDchPVk1lQjhZF+5/cTqwP
mUibe4gv1s6gttapqVFc56ruIhy7emMp1LZRwCuEl5Fcvb7pzQ/9WMNinFSpuGP/vD2wrUsWCBka
/fC8ad2uCzwj0OE4lQgZp/JDHHzq8hJWMQakvp7/dCnWfp5g6XlKAeEsUgbrYzbROk6w5dzpqm6U
f2Dfkg5lyV8OfpUOIrfXO1Fzv8TvL7hTamV6Kgvg63OtfS/LuaQ0L6LHyqyDS+4D6nTVTGWRiZIa
Z4JCWIDpsYabweH2DMnEsDpTSZGwESAhAa5bE9H8wrI6f+D4xoVuOAESsT1VDQzc6bkz9CPkNCQo
9yS4Nw7yRdBVtipTZA99arySq9MfCltv7n2Q5zvHwNZakygeA2MprpjrCmLmu340DJHwolL/0tk4
p84tOAFLjZ80X80/3p5IuR3XE0m9QlbCCUh5Z7ldJ0UfoMhpwlP9QrtTo0C/q3GffR9pfXYO1HKU
hh3qnRFS+xv8LPpwO/xWtrAsFgCYIbgeazCw5ca9DX4GVFaEhKXfRM1dh53vASPp/P7fhAIGAWSc
e8v6vTCj9NWYEqRbFpjRIaaeH3nxV8+xhgft7VCbnxBWCRUn94WXuZxUy0/KDM1RetlDREMnD/Tn
qhs0D6E+5KNK3Blvx9ucxVfxVgsT+cayGVCox1tdwb4T9smBJ9x8dHFl2Qm1OTQ651J2iY7j+vXj
OFM0NhT0vAARkEfqFOmIh2op7bLzqn9nmdGbpUfROqCYBhOPNARlRg7+1YEtMgp2YUvJH263fci6
SL+rfHxa3Nh/M5V6FUoO/lWoqnFxssfyzAOOKO4ireu8psr7nSry1pajwET3nSoyVRGZZl5FaZpe
qzEztD1DcRspM4+5T+Jr7kOqB+q9FXIBTEsXA91oLn/o7tjMO99w8wdIMKSs86JEujrNGt+fGsTt
hYeQiIMFbgLgwuh791dWmAp2EOx3YfTKSVGC1NOcaE8YYGu5YsFBM4yjFE2e1ZlSmOgic8GTGa7L
Jwy0ymy4c0LH+GOco9jfOSo2RyuZRsw2ahZrcCTU0TS3fKLpjTZiwzx0zzPSml7YIloloihDqhG3
ObvUxLvZGvd6NVsXMToFlLrpW1EQWq0p2oFaLp2cYSCGWXynDvn3To2VPzTLb0/6wMdN+rI91FnT
7CS8zfeElPun8sXjCfz5cqGNdtOptbTVcrVu/rs3x/ZEIb44O0Xv4oo8MmilqHEDEg7YVCgfVFPK
vW7G1qEpTQ740nxzsSYGGUoDMX6iuUwN67lKffQxA/w69+xMtvISLU80X6WoBfTS5VjTGK2QWAWP
bqnNbzNttFNYYsw2pmZ7pFKxx7nfHNXLQQI8kl7NegnnqRP5LejIxqzjwzzSeRLztFd62Vq68gZA
rQ1iN5fB5aCUAEOtsePhW+nBaByUtp7e1Sk6l6cJMbQIBzvM/o5sdPRWeSJrGKvZ6fgv0Iwcz+Dd
adIgAYSkx/JnIAqM7YlGpQ2T1uCbykmDydmQPyiFjfl0MNoYjXTlSXUK487M0uJslJ2/g4Xf+r6v
f8M6aapxFSUN6M1ootOszGH9pDWZfk46nExVAPHn20fq1gcmQ9lQ2uApXbGVRTeawg4oGZtFMZwL
q9XPLiYFf9yOspUJKTWg5QvNhjirHTqEVC1pOFregNvG335bmdmdk6V9dPf/ODuvHbmNrmtfEQHm
cMrQPUmjGVmSLZ0QryyZOWde/ffUAP+PaTbRhGTYOhHg3VWs2rXDWms7Yzge4Vr2XJGti1o8LBtU
jTZ7qAxWv5SMbfUlLW1hmTLr7qFOmOvm2bHGGKZeSaAVlGafRm6PgPRRxXZ3tcQNyJPiDNAwvDxH
ejuNudS1lBaMyT7VRbfcrWCWoDPM00HeIjZuG9ZyLAWdCF0MEGWXprJpMcuV3o2/GnIRuUrWO54l
LaXfg+UMEpRZ/WwpjjgUu1bfOsMq/ZWrQ9OUiBYVonObmXl1X5nZ5wrW2VlGlOFRmpAPLCNu6u8f
IYpwFILfACbb9nelk4y+Fcfiah4+tJG8flHGpL+DcXroZPcuhQhoKbtrzE/dzv2htjlPkYXiWN4y
F7NCVufDpFTRwdXbO6YiYwMLJcRltysa81YfEBQ2/LhStf+Msisnv0V8/rwkpe7DK0weerTXgAvl
0wEzZe+E4moB2fMfF2/zWOtDpMYGxDd/HmKGrce56obsxkPURkfyI/umoDAQAaGxtZ0H5igNuL2I
MjBackWwWP3/ujkcA4QR+oMAaMcS+SRjo9Du5yXeOpl2mpkplYH3tIZE99CKCR/GyWYGsW4O2vm3
TyO663S/YQJTPNy6mC5SxplZIKbfL1Hi97oiIdJqLx/ijOzytqmdFwFTYJw4IvTZtlxcU4cQpaXU
SKJqkH6lTHtgmq0afx/axgJUWxwBVHceY9pdwn+ieUtYJY7tu7DdUqYskU1cilLZpfRxKiT5cx0i
k+bmU1dPD2lS5zZzSlsd1uJq5a40T8s/t9e8cwHfRiNRCQcdQgZ2+RvsPNIIlqn8DLqZfhmdYQ06
aJq/blvZOzAU9qF3UlihpbB579uV7BUNRIIbJWRKXj8l/zYDI0BDwpCDXGjPFDwh6g7kyviwzabm
ldMxfHDWmTMft3ea3ZgvZURkY8qH6m67pngRmIAJ5pBm6eXeLTLV5RmCGEOY65WJmWF8nw1QuQcr
Sg6ClZ3PJPoUDpLxXATQU5emTLMdoJMyV2jUkvkUJ7l1TiyqGrc/084FIBjD9dPBEqo/mzROH2wg
JeK1IUXuA0Ud6r/tcSr+daTuh60m/Y/b5nb2T2hyiLnZ0EmIHy4X1dpWHlaUVlE26eqPzEpCh9cZ
pkBVpqNAZW//kBwRrSxmZilbGBKPT28oK82lpFWVO0Z9D0ETZfrB/u1b0WHmOsQk5KOXCwqbrK9p
4epEAlV5R0iiPtkw5+7+YNt4GYF4QDkgDby0kjk909Ya+ikRU9ZODPZdye5H+cNopf/7fUsQX3Dy
PM+I42/WU8pt1aM6Q+W90/VnuVzUu3mJEy8z6XDeNrXjC9HygYVLXxja4XYWYVGW9HI6IslSyRmJ
HNWaq4RSfCfF1j+alMe6yzwV+a4dZuSFjY549rb9vbOIuiDyOvhi0Zq+3FRiLIhXJdE5PGD5DIXz
S6VXlC5jbV2+3ja1d0qwwQhWiEJUDzcFUjkss6JAMsDXm7YTYvML0hKNo+YHS9rb0vd21MslZbU6
NRDhuM1LN3yzGG95vy52A8MxzU+NtfbnsaiNIJaqkFnM3dFoj90dFbkOCGXqzltn0qe1OfUdPn+d
yvxJZY7FX5a8Lq4RKp9vb+ieJUZoijAS7smVXN28rnRNEpUG3JBld4zCdT7FHVk6ornmwZ7uxOOs
B5kQYkkB/RPf9t2TPTuzXeUdvT4UJ/KfzqDLD0YvZ/+LADQ8oG5WPBuzNv7BhacpQf/WoUFhbBtg
HTCJPEVO01/STHPjnqbIWIb9nQPSwL+9lcLlbrIc8b6IygrCjxzRzfo0pW5XDaZk088kM1k49Oek
qvLHmEHhp7Y36hcU46X/HDk7KuvsPT68bjSGAFVBPd6YblW1HqU4preZqVAZKxo+pbVmLm+EFnRy
2R4ElntLJcyjliFIaLCLL5cqJWa/mATngPZV435E2cdV57D1Sy3qRG9Rdau+bIMk7ofg9ibvOQDI
jXRBhE4b+ruXlkf4CM3K1fOx13jOPMeFKztlc+C998wQy4paHQW3KzWvptDTpKhF3z0r9P9VzFc4
17myHEQmezeCkEFostKdYEWXi2ljiCRRiB7ZqjcvVZEZ57orpLNVSyVobaP20lCqDi7E7sp4jjin
iPVcjdbqa61T9YSV0RXM/UmFfT6uzs/bX2lvYTxG6L2h8U49bvuVKil26CShKqPKtFyqqXcR6ew8
4vPOTfKidocqGQ78y87KxOMn0L4Q768EfBG+lit5kaA/GMMwulYq14/tnMwHqOx9MwJOTMgPonCz
tiSOGB2dU69nNoH0q16M/ItSW0fd9F0rdI3BfeNOwCxcHo240GhKZDD3rdqU7sxIWlK3GQb94ATu
vHPoeItpfVTVgJNtFqMXYyWnA204w0r151KRfoRo+SJbrz3kILI+9u34XZ6Z76CO9lF9ZufpQdOR
XpKQrUeKcLNEpQYUUYSREF+LnMeya1CU1TNzdltl1q2Dw7FrDDleweviDdp2VhvUqls9EW2eYnFe
5LC3AtUoaBfLQ13Nwe3jv2uM3eTrwdQlArz8eGMXRQsYS8uvmvoXzrH5i9mjDDtYkyN20d4xgc3K
eghoAQptLOmdVCKNENLPKJr2hCbJtLoLM7uOepo7SnlAaCkyCaIujmNLtsgnmdpdw8eSWxQr60WN
n8a67IJksca7vIK/5+fTqvmNmTBjcR4j9WVEoP+UUJuPvHbKG8iQJire/u2t3j3AYIkppDDqhZLC
5VYrKP5L6wDDR+Vp/Z618fBAilwPbjMP4Yn9sB2kadCicxtNzhLPzIq6OYi/9z43JUZQNqKSC939
8jdUaQPdPWuBW5AIfIDaPzylrTmf2kk9jLV3PCs4fHRTwGVSF9vG2kpihINGQYOqbWzfV30lnRdj
aD2TI/c3aoGzp0ZJ9wfnmRxdgNCI5K+0NuTU7CypAFSYdebyVZ2YXOso+fC9IKH5g3tKPZoKnM3s
NqBSl3vZAnLOUY/GKaioc7uhGlr/ZWpelOehaWX9dPv07F0fBHohtIoBOoARLq2NjMxIo4jTEwPO
zl5yu0atWm+s5Q9oGiScaDEAIOKAbD3CgPyLRAYFR2ytP1qtYv/bIO/z3+3ViF+7CUCZcgZPCe1B
UX/erCbqTacNQ3ycTC34ESl75SWEDujFiTowOHxOjrKkvYOvU1cU9QdqNVudK+Y3Rw6gQcQPnNY8
aQUwujTrh9NQhkfy47umKOEQWNMApT5w+aVoTY8KkzRgcEsMHet6Lbtrx2YMKjs+QjPtuRQa1P/f
1OY6a61uVW3jIOqmwU/oTfoU5tx/65mmiaLz7LjTqqxBrLe9W6RWfdAr2TuSgPXQQgMPiMPdJNNV
nxqqQbvL1zvdeM1gnJyKqegPosC97SQXI1SidMknFG7mfS6Wk0NPKdiKbInauyVcGLsORPEJOfHp
dPtU7j4dkIoFie4tpd18ujSqwMw3EaiiRgmN+zYni/VUeWwdV0KUE9nVJsI/zxHl42dzjZicwmiN
qnHNxVS+geifz2rZTD+nXpeqgx+3t9tw2gEDwGsig9p86w4SU65oou6vF/WXpQLjAcj3D0AzDJmn
hAbUSeSH2uVuR3Ed2pkCc35olTCw9O5/ldxId5Gy/on7FJRIAkcQSJTHLy0Rkc/GpAKNRH+YURZm
0SJwkMsKg0kzakgHigC7p4hSnaIgrEVWJv7+3SlSx3KulUzIzhlN/N2hTHiX5rL6OQtz86A0vffu
CbkTKgcIECCtemlKhlcR94VAycAkDVQyXr+0J+rT6hK5kzXND5IZS19uH13xP906VCHzxEQQMexv
W5NUljLWIdJwF9s+fpqN2nJxrXXpNk4n+3U3HqHidg0SjZA4vUFENhsaMmDBLqoZTTuGqSMAojg/
Ggtiz9hp8d9xpR01iHZ39U35mJMh7F7uKgI5krPIdNgiBhg+51pvfFGkYjiNq5ajedIkstcjencU
Te7eundmNx7BgNnaM7MJDzvJqtcmeU0jrD4i9e1vJm8TcBeaGtu6f6GZkhoLIYeSRIOM01CYX2ug
Me1BbWHEGbkh+ue3T8zejRBq2cpbzoZHudzQrM26EZQPLctYN5+7pdCCaNKtD5ltJwdR594mggWF
FkCgRG92YyqSGTAy037yjSHJYreQwXG5aCUc5ml7h4S6FkOXiF8hA20MLXSbSqWA396NFVM+KrNf
T6EyNXUwqyWD1nPHDpyh6f+5vZV7z7AFBpaQBsAUGerlVg5geqKM3MqPobKcU7vv/7e2KViMONEe
DU0yTya4CQ9N+Rbeq+4cOJw91DddZ3wbvEzqJVcZeJUr0woChw5jg6wdBJvqxYgZ1ecyZV1p/XYd
p6der5mKrg8TwMsJaPzk1oOtIxNiN9VRj3rvOwBCxx2JII8xc5cbglI2HzcX0VaVa0/guaMTKXPm
O71cpu5qNYqPKlB1sA+7VsFu8A8eEJDppVVY9uM09ASVqSaLimKl/UqzOX1EwHF9rhLKb9Arj6RF
dzefd0VI3cmC2Lj5+HSimCqFpp4fg/g6odLWeV3Zxi+ov1heDHb4mwNG76nksWMOhGwSK4TJ33aH
/NbtU7h3ywT9iJMA5ErfBgiqFZsjU3bY9DEOz+QKSNTJ2lEGuW8F6j0awpRTt0wnac6B7g6k8ea0
pveaOuVPZmpIB85JuNXtcyYEbThDNMzBdFx+yjmVNK0V+YEz5R1VF9M8p3M2n6dUXe/7warcKkT6
3kxr+Xx7F3dUrkSLHBIVuQkQvW3aag0KSrR1ZmM1G15UW5K9MC+Wr+jBT0MgwfYezlmmqbU7Gvb0
xGTTDA038cGL2XjRGyU9gt3ubgYdD0TOZKQxtwKEVdgg69BZFrFLuPzQZllNAHvZTGhRa6RtH3Ql
QgOn1fQnJEmPNIb2nibyQEqjVLHp7W+uMpOCFS1axayDsBjSZ6nucj8uVeljpGfN+E2OI/1ovXv3
WGQVqkwFR4yLvPz4xFaJ0U2sdwpDx/ig9pb1qjKvUH5V50Z9yZa+DTqj0Q7SmZ2VAvDHYQG6FQRd
cfLfhYi4xyWFU4ZyuqWkH3OV66usRfGza6W/V2MsD8ztPBpMMyAdZT6GIpSBL80tWZU1FKA4Z4Nm
vuRLy0AhiKXfzbDUFm8ZHf0RxRrls1OKGfGrdKQvvbdcSjNvRAOO+Vanc8nbSFJz3Rat2LB2pRHZ
AjejgPp9bQdHhFT2+vPgbomMcHOtyb6RuBDyZsbV3WqLBcGVtrf8uavjr10zqmdryqIX2DfmzyQb
Cncx+7pyE0P6oS1a7yPNrx64yZ3bxG8AjIOYL+jubbe7M1OmK8wLFU+rXM+tWaMtAB/tLlytwjVN
qHew0a3ilLVFeuDVdkIu0jd6+vBmSLK2ChhDYZgApTG9FMnyqelr+yvMVfteWR37v4OtFqf1aqvB
TtPREP2aLUCm0Ch5xIib+KNTp8+EAc4vi9mrs+fEKiNmw1RRK6KBrH22pkiq3UUuZfWURPw+t5TT
rgoSmkoIKnZFjKtr1froQ+z/Qk4CpQMezm3n2JSGuBiyBBne0FpyRt70xRPVY+3u9k7smaFcJhAh
/Musgst71hhVIVcJZ04J47jyl6QCLdfka/7XbTt794ndBuEFuoA0cxN9GEOV9o6GLhlwryzylCFt
PsudGro9yQq6LtGn2/Z21wW1BQUHxlrjLy/XpWhZudg2QXViL+U/oA3kn5Y5HGFddlclgE+AjVnT
Vv26q0tdXixUnIp1nZ71KqXngQS330hW/4pcxdEV2fH9aBPo3EvKHMAmNr6/sun5pels+fU0SLkn
o7lRnjQj7iMvXociOlcK4PWAYdDx37f3c9cydWryWUv8sXnozNo2Fqcjd7ClLP286GH0mbeCg6nW
Ju9+oVAxrKTFv2117xWgzyOkY+gDXhULx4YgXEoJ2uvR0QaAUWv3oc7U6CMEPli3SqpJzSlJtPhX
3CZO7NF6Xf6gEoMsNbADIcMLvm2z5+aqlAh9UzPXO6Wh2SSX0TenzJzF1efmiFWzd6AoYwEBAinL
EIXNNekcYyCII7zq8zg7MW8zc0NzaZ7KKPyxktAf7O/eV0Xdi0IzoRPdp80ra2vTpNLUteG4ak9r
qLV35SB/NJayOTsLoPV2aI7wnvsmyXWRAyAf2BJXwlwyCwqEzA5CXgx809TAhu/tBZXG1flemWnx
yIQk4wCBvGdVqAIBqWBbuauX7kDNbca+xTLdJY3yRCHFUiAZUX8franzw2SaicdcqENRl72v+c7q
Nlg2kRRGzIyuhLR08ouDAthpLuTl+1LqtewR+kyqOwwqdQwzMZ8lddBPDbqNvtJPq4kwEyhHM5a1
L2xj91eUVsszQwT6l9t3bM9Toq0lJh0xDpA3/3JrNGmJuoomhB/P0XqunDJ87oa5Pt+2sve4o9st
LrPNU7NNjNollDODHpDPBAQQzEWpe3Jmyj4xXH/6fVOwMagw0l6jLi6+yrtIVZGZ0uT0RKqKMzJM
Wkp1N6UCdkZ8Kjm4P3t7B0RBIB0RNL2anFGYBGllZgPpTfPsxDgq6ZSr1nhwePf2ThCw3oCbIAjE
r3i3oDnNGIitiSpbsfwCkBfdqe36nVrwEaRkzxDpJFGVKkYMb6fs1bIy1HkDWk1qaZyFmTZ5eome
UxYR7f/2R2JIEWwEWnakTdsWV7lmaT4KqGMFKfQRRfwsUMGde1AV24OQdmdVxHiEN2whmctWz0BX
Mx0OO+D5NUlCdOmH7FRRWv+xoh//B6bIyMHE0YSgTbD5UtGIasAEkZcox6rPFPbjwEpQNehS5aji
u9eNIf8TPByBXUEI5/JUkAfFSpbWlp+ncnVW1EbyEsZLBssYDW5JjdmbM6sJOntc3HCJoNMVSnOO
17l0Y3lY7rvSyA8QNTv+joYXU0yFBDjN381zsthl3qoly5eHpPF7c4SBVSnEx6qZeMY0HEnO7tpD
A4QeqQk5ehu88mQzIK0BnhFPkgR+VDHWYGln7euihdpdGLfqQRS7d5Qcagw608xhaW8HZAydhuzh
SBQkTfX0K02r6H4iEgimwmkOAD1vHZ5NikIRSRdFYUVkwpvNzKY8BLTHkyUp1Wh6Vc/WPktK26HC
RW/9lXHR5n+J2rWDL+FOQ3clskbtBc2qBr5gOo/uYpAw+sxLgXo8dVb9iVhYsYJ4bQvZ7Qxnfakn
MI5evarjlxQWROmuUQ7DHb5O3Lo5sXzsFbpUPqe5UByR5aFX3ShiTMjPSpllw2Wi/WCeYoL6CMJt
M1LTa5r2NV/r4Zc6t7nk9rWJjNmylHLjyW1fLZ4WN9nrtFZDfUZKT5ODtO5UyTfbov0rTVXj37Wp
zE9xETmf2jhsV79Dbuyop3AdWYoenkKuCh6CP0XA8M6n6gPiI4YyAk+w1fqfrlmYmJMY/bkxjPLs
WOhy1g7RbZ+GCs+h/Pm297s+uMI6rxMhkBBa2TxRAyOPwjoTd7cLow/Mbeg7l3TU+GAaY6d7U6za
P//AIsgihoChXswLfLnebOHcKBakZRuH/GyCAvEWU6teFCuug67u7QNPeB1wUWclUUE9lpVS1Li0
VzlGrC4jbb6e+W5omMT9SVPt3quYDUAGrSynFN7UwbZeX0+M0iFCYRx6LzCNS6NOlkaFhtfzzc7M
v/ZrolKLHI3nEOTwwZssPPnl7cQU+j8UHikmg/y8NBWlgzQtIfllzGX0ikQKP0apbBzU7PfOyXsr
4le8O6XJos1JaVI9r1fJesibcniyMi334lE2UldD/+hPPhs9KOB8EG14Ni8NhraSSxMengy274NK
XXMPYPl8ztMWvCcs1/uUSZS/HQuwlwKEKcBvokd0aRT2pmZA6aEv1cfdJ1NPQncIx+Jlag7JKXsn
BCkwOBZIklKN2CRzVTP0nWRw7Qe9RK1EHxsPLUnTRR3mSNV47wYwKVkIo6CkxFN9uSoyCyF8AcAr
6pmZXI6G49GUC78g0V5/MNfJcE27OKK27x2YN1Y5VVO6A9uwKlkbrV1VtjIBPDidZyVpX8fcVgO0
Aprea7QSPYLbnmV3nUJFhFcRRS5740ll9Dz6zgZQ2DSJes8E2NGHq9g8FQukH40BHGd0Carznxgl
JRcEXWqlm+un93aCBhKwly6XK8j7/ffBIe6OJan3pCWbvKxUjha63VtYz4IYQ2gH0xu3vTk7iMzA
UMyyNaASW/pdFjG+PCxjry7q2VcLZz0ozW2fqDd7BK1QAfCfxK6XByjMOkdexmQNpqxvX0XP6Zxm
0/A9C5fmAeygfa7TSH51mir0VKVB4+f2Hu+tlyXzOgrFnStvatUDnQxzZr1W/N1K2/k1gVbumvp0
X2jx9Ou2tb3VUuRhHib+GzDxZndrUtM1prkURKHKrKOliR/SupTLU90tzV+yVMPFU5b2WzjM+VM/
2+r32/Z3V0uPGH4t1Dgi+MvdZvSfNLbduAYUKGykJ4zM1+M+/2AOiuJKy3BE0bySERGfF0FA9Mgo
5NGWFz/onW+fGLM4hjqcyawvlbt1Wq2fIik7d0OvBPpSTL5US2owLI38qCtZ/FcMZu0gKti6Q34D
d8cCEIDMLTDUzYM509Xo+MhroOfO4k/AKLzUSHMvhaMU3N7fXVOcJPIDEFrU7S+Xu05RoVY0TQK0
UYZnPc7lU1/K9ZdxLo94jjumuC5cUvJLOs5bNOPaJ4bddYz7ANZofjK1gtRgytLHIpMO9m/r+9g/
KiYoUvGWgCvajo0do1QCvhHJgZqbsS/JK/p/8yL9iAjrn1OkJjW31IvuICrYW59Jkk5oyj88m5db
qVEBVUvGjQVWJ1teiAqNG9IFvW/Sw7mDe6cURBH3AvQEnMTtCsOeJRqKtAajI9geszUvFAZS866g
8fFt0bL839VeLMR4DfWkrLUtI4aDIuOBL9rZaKGHKmi5YGSuuBpM/hjstpfkoM+mr1KkSw8GNTRE
WcvlFK8jDZoeztaB0Z19Jn4VRSSEEOGjiL9/d0PXwshVOY+UgPREOStRJJ1iY04+zWS+B+/Zjvcj
maKPAGSA2u+WUleUVN4VM1OCUGnswOaPs60gOp0U6hI0Wj08OTYSiQziKP1qmLODxP16pUJYA9Yg
E82FH9hcTk2qZlkySiVomW3iz0UU/xM5eesv0bre3/YD135WsJ1JusRUCeoWG7eXFG3aMkNECQrg
SJ5V5MPDIKvrQ107tau1Xf/ltr3rnVVkBhSACccfCI7K5Ue07RY2IULpwQwPzG3labzrrP5fbaiz
F0Op6kepc5QHmS/trnWZ+7et72yskLck2oSLT7l786qpYR5GlT5OAcrw5aOUxP8VRhO9WF0mn25b
2lkn0QlqVFQ5FNFCuFznYg6Lvdi4orlV56By1OwT4vvLfWSUFLyXvnusIiZbSmpa+Xo6OQflijd+
xvuEiAYYvhZxFk4qmNUtJmVo6Mx35bgEZqbG2lkzw0x2yfhURMvNKP7QUYxwPMZ0qf/atdJNJ9ES
TL1E7tPXnNSp+NgyjTN1YzVyaq83Eub5CLbJ8tgTq9ePg1n01LAQq0ru8y4NW7dpbCpdmTWE57yY
yvrg0127HJoTdIhpY7E2uhWXG0p3vFGivuL2h3Z11lt7DpRaFptH3SSP6gRvGFbmr9ufcd8qN1AV
copXA42KNkfTWsZqUgzqGZbddO6XYX52lrL/r51J24uxjP932+jOKQVrbAvNT5S0KUxcLtWcpNJZ
mKYQGHnYuwzU0O4to5yDubPNg2O6a8qilWYjOyhTubw0Bb5Pa83ekoOkq/VzDQLawwdLHjqSxcEH
FE5reyKJnslJsAM2Z2MKoeWirOJMDgrTzjwtSZezGdqJK0u2+dEJHSkwk/aR+n0b/P52Es8R3YGz
A12wiaompqgtNbi/QJ6hE5oqX1OJLYa6KUZ0cO123mduGw+0eKLo32xnMNR4dMAzKREIpJp74HXf
ltVpT0VJryOT5+aub/v2YdZAxbtlmzYeeMv+YL07Lp0bT/YOJp68aOtiEysyoVG2HB+ZGdfpUAwP
yZjG/7ZAwp6qBnGXg4d5x6BQURFCvgCEAMlfHiLNjiJVa5olGPS5+hxVKRXuKCrvEybBBRIp6IG9
60spmI00lIhc6JVuZ21kJvU4Ou9yYJtJ9CiV9gCcTQuRY4jN7lTl8/h56Sz18+1jdH1+CXbEsDyL
uIfOpfD478IPfeg1O67Y1gHAkScKW0ygl8qvcdmWj5BKfpSVAJ4Z0kFD8PqK4gvoMrG5fE7Sz0u7
WkZQt7S8mKrROa9Zn9GgzZL8Icny+OCK7mzshanNFY3mQU+zCm/g2GkBoA2Vyjwy7I9yq02nNaxr
T9HW/iAC2V0fMCMZtrYQFNtAQ+SKeahxzddUKj39B+R18dMyeE+muHAObsa1KfJJnJzQhYPLvI2e
p9qMjL5b2mAg7vMWCkUfVjX+pNeW9Nt+FXwExwVkN9cQZcPLj4aARmJ27Qr0L2xzr0CZ81R1tu5a
iSR9un0uryMNAcXA13DnhazF5rWoEyQR4a1hylKH+3oae1ey2uKkzCnFEM6ju5QMx0MzB/L78vuD
VtEaknU0a6n8AIOBjXe51Gko1oqR1l0gr0lz35ez+TUeLc2lWKQ8V2pfegRJ3V2Z18Mrj+h66iFS
+iNwg9yLZjoeB95h7yODbVdEXCtg3RtvZCPs3IYopAdFvU4IthTyF5ojdL0U+2go2/V9sRXeTVJa
nAIl083RNZkAXWhrWAaRoZUeQpY/J7N2HtKx74Jq1NZP8dIfodWv3ZCwSWQp4lcRX15ut5xbYZMT
3AWZFEZiDLTqmtK4fFiyfPATMQmwWRb15HTx0UTZazePDgYy+3xtqG00cC8tr2Aco6JUq6DKY4PI
VVHu69Sez9LALMSVQOn19sHe213SS3w9IYPAuV7ay9MyrHpFrwKjmOwgka3MQwosCey10+/SNvub
auZRy31vjRQVIZcLSUwc76XNjKCdkE+ugrCaVS+1mhicUcxlkufUiyrb/G3nx815Z2/jJybD6pwq
Uapg1uvEVZva+lAtfXmW7do8iE12l0aRixkNPJzkBpdLq6Ssq8NuqgK90UcX0U+KCGUtfcwQy0Cd
2Pn9Ch5LI/1BlJdABLrQpb2l6vKYHIWtnLPozs6qX2NWMYW4RZqyHQznYCf37sUbqoBREMTNW4/b
qWarZfZQBgidGV8jOv6eYyWJXzH7y+8axfpgdG3mZalWHLwqYiGXgS1NOjT6WQwCb7QWLheqw3PO
cyg7QRzG3Ue46cuTWYzZQZXpCmCAn31nBkTIpZmorrVFWYwyoK2foObcR76mt92THUavIaOJH2Kr
iIMYkLTXRvCy4pTd1qdhemKOXE9YP+sHNMW9E0V/iNCP3hvS+psv3No1uXZvoTC/LlPQpH0TrB3D
zOVmnU523B/VLHftOYQIEKNFqXRzgrvBZJQppJygVe3sZyGP1j+1qk6yNy5dkblxUo3/3nZB+xZJ
WnjBRWFx44LMtOtJ0/m0c9PpbkttLxiSsDkp+hIBRbeP6Ow7bxciQ4YoqyEbQpp7+Y37RQf/a+pl
oBS26jME2fbs1Snv67rpD87TnncVZVIeE5pF8K0uTdlDNSNEYvPx7Nj5oE/L5DdlZf0VdsX0hPwX
Pm8ZAL/d3tAdq+hu0ZZCWVWIOW02dKQYac2jVgWo5Hb31TxKd8UIXLYi4PeGylS8lG7VgVFxATcX
VOhYoFP41qHaKj2moHPT1cmboFeskYqGHn7ISv2nMWqDzxiV6SE21OhtUM1jNyn5wS3ZWTJCThSc
eE3I6Ldqlh1qROukIWWmTOHglQ28gcmJEERXx+yzZbaKl+jq0aDHK6IXrzQqRBSBNKFhe7XRZUll
zdRq2wcoXJsBnZQVWeBmNH4QG+v3Ua+FS1AwOu5jMYMbflzSPvzHqaKk9mdTkg7enu0eiF8jvCPy
UkAAGeR2edgWnXZnkam2mDG53KfdMARr26SB0bcd/TRUTMOqOKJlbf0yRom9mYhK5QZIwFY+BDVY
yYizPPStOC6/stvl30t7yAzfHq43KwCQQOxSQr0C6SmhQw1sLEIEcArtSZUk/VvhOJ0fatFwP7dj
fuq02nD7JKkey9E+cFBbhyGsU9EUNWJd6A6IjX+XlGrDYDAaXnf8aKjXp7jUHrRIHh/qiWL17Zu7
Z4mIiLoNQARBiLm0NLeVNiFKAfabrGdyjZKSlAsds/kml2t5AOfYNQYWR5Cn30hOG2ONY0zrqgJv
N9as8/TQbL2Jzmjqaeq6fL69sr1zIui3/8/Y5v3unHVYpAFEedvXNZBnuz1bwGTOf2BFZIM0RwiL
ti2F0lw0JRwF4hZmzUlNOuMutnvr020ruxsHIIQONe8E5/9y46ypZr4quHkfmcPiNZyiL+DhhtPC
RN6D9VyVusTRE+KYYHtIQK9aUShdWGpaaxBYQalSENXy741eOh6PyPBYt7HiNSGq2cjQdmetHe0X
AqXfRa+//YY3PAfYJmqmm4hgqpsisTvw+ehFJg+zmimurDTmPcLWi69E0vog9fp08HJugwKMEn1B
+ADAjkvfEqh7M9VjOUlxZmY9+IXcdpOXlnjSMFTbs0RKe/BR9wwSQovmIoVTVBouPyq0ljDJUH2i
Ax3Cd2qglrLdqm+vpvSgpIczR3cOEdaAUSEESqi1lWcYo7xOB91BNLhXqjurLsaHWF/Mk0XUfrCX
u6Z4oaj+4FqYvHm5tDIcc6ecbNsP1an0Fa2W3YZy9KnRYfn99tWgHioEuwXPDKjmpaluNskC8pFV
pc10H9fRjxoywKvSkQjdtrTzJEBsRukGNSnUgrZBTp9Ko8LsFxQE2tx8XUa1/Zt+cAKZzSg/k8aa
j2W4Rp4cTSE17yk6ML+3p4x45j0C0giae+MDwnZpgG2DVC2orJ2Urm3Ok511frvMP24vdMdzUkyj
BEvdCQ37LUgkZjaRNc/4NKeA39zokvNNzZz64DHYO/5A0bhzUHoFuujyw9VmaRotkix+307FX31b
xPdJlI6e3g32nULrzru9qr3PBwpUdCngVaPecWlvYMCotRo0XvNuHM5LHUk/i8XMX2Wl1FMm+MTd
2Rzt8kNoDs3fpdVFR2NXrlI94WGEPqbgu3IBr0rNyeSYFHodHwq+HJ0mow29sBnyH0DL5S9tXJen
VImmzu9rU58ZaNP1AcMOnb9o5xZM/3ES62viROMfHCyL1JrBASIfuhJKCGnw9eXqoPm6aif4M4tr
aygPNXQEDy7rTsAoRL1g1gnd7yuwkx7JdooqheOvDdoDeLraeV3iwVZcIzKG5zrttGBojKMDvbvz
wJ3AOYvWP4iOy2+Pn9XsDtK1n1dx8iVt1PgO0ar6YxNH5pnMqJpcbVbFrPRajtxINsovSc+0dlD/
40p5Vx6qH7JRhEcYmp394KJR1AQfxOuzrW7kkZ4PQ9g4vt0qlduzb3drh8F4odBZK32VuC1TXU+3
b8KOJ8E3M2FEFDhFFedyN4y6yaKMbr4Pq3IlW9D6YDKMkUHC8+rfNrVz6SiegO4wmRPD+Rc/5V0g
Oxmg1ZWCN25KpDZgzDa4B7OrIVdnvdeTJtybeflFb4o8KFa0LG9b33FkHDNolPgxEtNtB6uKuj41
ndjxASxqdy0z3MkV/4+z79qRG1e7fSIByuFWKlXo6HY73whuB0oiKYpiEKWnP0vz4wDucqEL3tjA
7IvxmCXGL6wwt1culkvTCRNPiH1s6jLIC15/Y2zTNWoo3lVQ578PyUA+EuzBW9ikXiNCXbgyAbja
YIKbBi4CtdcjyU4SN3DMoQVyrRISCjYC6qpVtqrNy1v2x7fn79J4IMrjAUeqCTrq2dvqd5JPfqQK
YFU0B1edflBwuz94UgzVyNi1VvJ/Hb4/M3psENi9bh1AyPSj8HT2fcoSikWaip0Z2mHftZ2FJHOm
KhmG482ivPXYytyWE+wky83mt+wgmnvPImzbYlbp0STpTwjshZVLUUSH9958ZUIuLTWujwxnByuA
vszrBQgNsKlFwQrQKrsI25mkTxOPWQngYlO/PffXhjqbC4ZXU/EBQ83M56c+yDiadlH3LoEUxZVD
euGYINZHyAvaIPq957dQS1rTz1D+2MmYkkO8Dmj5rp64ckwubCbkSFCOhPwA1LrOFTUIIL96hEEo
VF49rOuw5qTMiArqMZ7BW9J5+vvtGTwvHW/XDfAP/xXcfEAhzhJAdF7XJk2hWdXAafdjkKMelTXs
3hu75cuC8t8DxBZ0Oawdu/KlF5YOURrKfP8hdEArOtslIuVhMSf40s3BIIfWQVmgmf4QE8mvVKEu
fuOmt4QBN4PAbdL/uF/bZUHpNCTNzkJ05xcIGFBbaz1/kFCRlv2XJSHhQzZ5zWmSetq/Pb8XPxOG
whs1DiiTc7LLZm4TZdAIQZDfh5/kApzRkicNKwthrxGJLo2Fe28DX0D7GFje198p+ixaUpfiZsh5
WMIJNb/pKb3JV9Cb/v2rUHjZMkH0lBGqvR4JxgwOuebYQAatk16Ncg+gicZyYaqW2m658kRdyrcB
eth8QqD4syk4vR7PTzoYEedts5utQLmy4In+moa9geNX7pfeSkHpadJPq5YMZiw8roZBjVc27IUL
AL9hg1yAor4V4l//hrYhMYhgA74ZnjmfofwsP0rkF1c+9UKwg+o+2sMo3v3H7Xs9Ch5OT6QiQ+HO
cr+vc94KMOvAsJEm2MUQF0r2XqCCf/VFxTWAogn2KEoaiDjPVRf9UFDaxX6zW4Mp+Zr4c/qhn8mH
f941rwY5W8Wib4d1DDCIi1QDygkOWyhasudynn+/PdSlYBZjbRxbKLdD+PDseqGKNzSLTAMR8oXf
UOKKqTSZZh/DkK7fAy/tbhbP0YOco/4TCXtXAWI3tjcqnwQvtQ8wvLWLuLaJtk88e7wRKKB6gkIw
MOHnTQ5vbiMTr0GzM23QH1DCdXuY5G3GS40smbwmqXJpN20KY8hRt079edaSL4FNYDGA4ULSNrSc
QDkyJcpkqz2hY5a/cxbVqgdAKNS1OOXCZQQAHwJ3nBdUbv7qJg+xK8DU8HZ5EwOYBOn7504yCdMs
usT/HnH81yeHhPiGOzmv/HlexuY50nBrZ4GoFJU+ysGdrOeAd6e3N9alBdxa8v9/qLNbIAC5Phdq
9iCtxaMdc4XZQ57U7gvP6GpAknZlvEvTmEDhDDgTiGMAf/j6PggK2cwyWTzI4Uh0ypsg/hl27jMP
TPrp7S+7eGS2UjpEdfHs/4Uxt1lLdBBixZZCLN/XCPqgZeRP342ENLEL0/B5S9uh6cvaEsIZ2Qma
J3EpfaBjFSpJqEPGcvf2b7o02xvgFbW4CDTVc/PwqNEeyzzf26msAIULzEP7KOHOVg7QdziBtmv+
1Zt9uwizDdODbBP5/jnQY2Gj9PxFeCiIU41IOlMvsbFjDTesh7VI+P9wJaLaARUiFHFRTTpb3s40
aCgEPeY8H/ix5wZ+Mjn4L93mf/32XF7aSRlYPjiTQBH/1fRESE7p3ONGBGm8+ch68QUAlmIfZOR/
2bPAYIIcgS4c4q2zuzco+pV3qfN2qwuzL4ttn6Z4mnddF14jL29/0/l1CnQFwPRABQF7un3zH5Hd
krV0XArsD+pCtRtprMrGc9dm7tIuRCkY1CRMXP6XfjxSzBVVHpzBOF2mQ67m+TPggU3pMU33hIIw
/fZKXfwq1IRBwQBoODvPyD0/M8u8STUaKvydy3r5ZJYegPS3h/l7QyCRAZoAkCaQuf6qq/gr1AoH
SBrVSZuKz2wCgLgah0U80XYd1ZXo6cJgiJpAhMJjhP873xNOhw62m4LUa8DXKtJFcfCTJqtsFs5X
wv0t+Hy9KSBRBvcFgDM2vfVzsMgIuQEwMGKcqTnKXsBeI4dhnH1VwjfSnFrgeI+BTExSrklcuLKJ
lvnKqf57AfELNvIMOCz/sdpeb0tYnoTtLAtvF7iZ3TrNg5t+gGj+2+v397bcRtkothu3/S9ee2T1
ovqJEWBvCASovI5/hawo6+tWjt4HLxi6cPf2iBcXEXEp5I83TMh5oapZRtgyUU1QhpqKU792DbQg
ZFy36HH885OOj/tjqO3j/zjZZiGzKOKJ1JOgbKeTQd+NDdKmkKTN+7e/6uJqpZCsx6YJEUecFRFg
MRDmfWtIrVwO4+lAqWefFPx/+CB0lra7fiuKnPOajIyLIW0h9Sq6qTi0yfiDcGL3XQZD6Le/59Iq
oYCMNusW+/4FupiaaI0i1xDwNTtySoPGfz+MHRel36GE++9jAem/UXLxauINe71MQd71vtOet5Op
b3YtQHVHtShXp0D2/XO7DMoqW9KJNYIcwLkcZMyjsV083W6lEH5cSUSOUyBhN5W4a6CZSzsCDzJA
vf8VKM4NYPx0JoEwYVuDkqprrVywqdnJ/b/P3SZvsNX5AZg+p6HGZMjippNtPU80A+0/1WUKT4NT
JMm12/fCVbHBSFFiRo15Y4q+XibrinZGh7+r0e4ndxquOvvIm7Nacs4OQCWl797+tAsTCCIIKllo
AoKLcQ7UBQCdBqlMWoBc4vkRNjrkAV7O0ZUL8O/sZuMmwdICVLoNyHVWaIw9j8hoKrpaBE1UmSmy
VQrQMAj3vfcu7ElXdwifr7wuF6by1aBntwWhXBLbZl2dTkIAXDDYd9TR6Tbj6/ySj05f4UNemEro
K4N3gecM7ehz7w4zhyoMCW51rlRUYSWLE8Qdr1keXaiwbKp7m3UHVOmw7c92SC822QlocNerv3p1
U+SqctnU1AK3SZX2Xniyw0AOGuzQGyw4XLNDOtdv75oLFxfI38g9Muiubv6mr3dp8X/2eITWSzK2
O7YKe8i116DjOBRf/n0oZNe4i/E+A85wtopMof0GfkBfNz6fTqPzunINxrVSU55f2aU5fvVZOLJZ
dqHWCZYpOofbv//jJQOpL+SiZTDOsPlyg20yPcGIhB40XtNH6W+lBytYhziPQz3h7c+8sFkxNsBB
+B+Mj85XFeK5WUASTmuPeGkdrU6UkJUPqkjiEQ/H+Zoo6KUV/HO87cT+8a2SNHxJYowHwrCq8n4W
VU7i6TY0EbuSGF84/KjubDAUQBsRzoWvh8pnrn0WFX0drq3/3XE0+V3M+ifZxdlQMlQCvyG744e3
J/TiByJBRFsQl85fJFqDM5/0kN6oZQLsJP4cOwIwEtwU0rRXPvDSULg+N80idJyRRr3+QF9tyYgs
sHZzN+8a0nefQg94hgnyy1eGujSXiH3AukZxHDit7Q76Y9nExNmk0G2sYfQwgCkrxZ74sERpFxs/
rjMVhxRkhSth16W9+eeg2/f/MWimk8iDIwjOReaPN6kmQTV2TNwIY7qb3Op/FcHBSd/wPFs+BQI9
qPuvx4tbSPrQpmU1iHr3nM940017QPiVHhpwlCtR5NfiiEvziucJ7fTtyUA293pIGy5+Kou5qxeg
jWGngWwMRq5JswMPO2lLgSvo0E35v/daIdQMDhCAFJtnz/mpT6lPvCJculoPytR2gqmDV2T6Tpvk
578fB4AwN27gptl87hLt9QK4xMbvatDmk2MPIeuqc5GpRuGp/+HkQd0eQDBAQ/7GYIammWwmVVez
qSOPCRnYCVjy5bjY6Frr/+8nF/kjYKWIyTYMU3q2bKbP0RNfs74GIG14B+iruIu1vGbt+/f+x6xF
qOoBTBdveIvXmwP6ErYxG4EqguctxADMPs0NaOnCf5FLF+3eXqktEH/9CqFhDCV1pCAoPUPH+/Vo
KliHohuBxM6Glh/kyvI9wD2PiaGyzFo7H1WhGTT0dHOIYnetgfP3QQAiDEV4qARuJMvzanxrZm4C
B2YYbZoEYn52uYEXhXiOC6OhKiwVkJPF9PT2J/99gUKTMkTJC/hkKF+dN8pz2mfxkBeqRgpkK0qV
OsAm2avgJvevFvDot4EMgiQI4wHffy6w5ZqitV5heQ1SJGxie0MgJ07UUIgyTLP+CqL874gCo/3H
BdkUAXBfn61lgYssnSj0NZtI3syAne1WaDtUYQbQEM+H97yJohOAKse3J/TSuAA/b64AIMHBn+v1
uMMELqcOgUKJep7dW5/1j3MKLyQye88tD/Vh6CFVHy7Yym8PfGElgbzauC8Q2UIz52zgzocvDiaW
1WSa5lNg6XoKM2MASMuZf82d5eJX5iisgEgJvfZzCTgdOZka5VitwJtAt8IEqswU9/fULI9UzvLD
UPCloja9hn279JnolPyfkwoeqrN1jZ0NUX73aD0mPuJBbqODbFZ3GiafX9lCF4cCMQPEENxfOCKv
lxKGgLhFO7XNaB6hEwbuWOJN5DGW43DlGF6aT4CLQAQGTBI4g/ObR/YF6z3BapqDKwkaoTqMnhVg
B4fBJxuN4WEJE7MDJeSaT/uWbeI7Xl97ePQ3QiwqZYilzvWKlZ0VoY2DdQG8hWxUIvcI4O02wk2u
VG3AIdbW+E1bNZFbcAlhN8idIVLEO8/14Y7AC8uVkV5dWsrek88B+hENNJwjKcp5nuMTB3peVgN4
qWOZgcnze/Lw/tbDEpOXJQPHqMoKV/BSiUJKUFbhUVKOcaZhQwpHy7laugUvS8jbDuN0rZuPIDMM
I+JLHX2zjEp+crbJ512oTaQrM+JPYiAKjdmWA6lcztNIj35Cuar4SMIvHWS7p53W7fIATQnSHwwx
3rdkSYrjkBKqysB1XX4g+Oo6NB0Yc1o4E1aoRrWqjre7ZVfAcXM3er0COVJNASBDmMKTrwThJZRO
IIo4F9BMKRVUw+5V18a/e6iuTpXuYd0A8p0dJTZtGLRlLj2vL1nnr7e2a70IKjt97588YGmA97DI
+MpFoHR5aJacPVsSQAWxIyQ70FjD71PlY/EzDj31AyAruhUDNbsxvc7i21HmXVvOYWrnqok9e6Jj
JIOHfEn9O5r6c3TbupV8QjYQPtm1m78PvGNfIVk9fQeUZrSlp3K/QLcloneFQE+rblQCyFaTeOn3
IENSUU1ZPpO9PyG/UIG/POKZmcYDHufuyVdgIFe0sfIYQ4cK4tS6S1llQ8vlzkooVZc+JBHacuWT
90N6Q2/KVo9NCIzfvJ7kGLGpLCBtMFae8cN3OgK26LiuDZsrzUyU1S7KBnQAYKgJO4PYAfanoB2U
l1DS0Z+CVjUPwUJ1t5vGWH/pW89t2FeakSp3lt1L5Cm/wh5RYNmNYAkcLeCdL76ZW1pJ4aLoPjSk
h/UWYRDuTHI6mF3QCf4ZDpqNqJZitTeTInrcQZNAnGw0pHHp+Q2IuuNqho/MEghrKdk4XTVaYiUI
k3AqA3Ai/oXKFgNmCFziqUwNcZ/TRtLmhmOwH+DRRLyCPwSARsiVEQ0AebO8zJB3uqWDTH9CXguv
GC2adaw5h8pgTaGaROsoM+KdKiIvK5VfTH5JUt3uFcrcWdk3ifkdour5s/WL+WZOGsoOvreGH3TG
YbnkiSFVmJPGR2QKK7U9NjHUZfqYdEuVjawg0L73OrUnrXXTbuY86PaLbwcByeGQ8goSZ2J5Wrt+
TWs2k5RD7kukdxObTV6iDuV/J7M/oL8OeO1pjkKKZ3Ck9IeV8OgsF8692zay5AVKL8tzokPUVOLe
LUHFUNq/UwoQgAoM3i7+4Wddkb1bKNT/RtTg7S7OpAaVPx6drNZmjfph56gY2/3SQxkZq4GUuxqI
BQTGmBRe0QDKFF/j0QvipyZ0EWxAlAZKsNTZPLOTDYMR+n2ekq0uwVZJvnMD26b9mKVM/AZkCNDe
CUIXfj0itn80QW/8oYpZ28QVfkQjbgiEn2nZZbqdHwgNVlsCFTPfZRP1YkgsC0AMZ2+a+i+JFwNg
4YJhmHGUvOwEXZ3Jlibwlaoy1jTqg3VxtBzERAwtZ29NfsHvk9xDkS9tI4g7B8s7QhECVXJWHinz
cXYE4Srj9HsBUtlUQk/a9I8aRhj5VAqZtcF7mqMUUK1p330cTeAVZRZ3lsLhL7BAPkBZCHpGozcD
IKmcFruWsCgq86VdukMRWfM5SUiTlhkleXh0q4cIDm9+1u750rlgv65Q19gv0LsP7xbo+PBfdg1I
8xxN7aDei0bEzyvg6TB2KGItHpI+DLt7nUMr8yfzmmC4hcBB0T5kvmPhFwjahfl9bkca7FBh896P
YzsyXAgkTgHsVFDXjVIXRlW80L47KD+lvwqWmbtkprM+ygDXzT4boSF7LDIhEdZ3ppWQqpJirYa0
T7GInafgbJHO+hC1zdzvEzpCgYI3mfnVBp0f3c8p579dJ5IVFJtUS1xqgwnve76yj6PndHOTEnCd
d2Pa5e8z4we8Ri+NT/slNuJ3arIhBQCrXT562lhWGQSD3V2rO5fuC/yeaLeaAv5z8RKM5MZPG5uX
jkmvOzIvhty+yaHYA8klpW6juEvI90Vb0e+mIVnXXczYOJa+VjR8r2Q3tO+wASWtUh0xT1bcx3Z7
yBCJQXS+y0A1YQsLi0M60lSW/RRHGrxlkmXvgWvwfFmlyvBmL3TnuZ2FEixEyBSdFrVn+Bh5PyoC
RKzfGap5BR2LOSq7yaS3KJdafizsmhX7zucLrk3PGVTRGjjsxXVOZKd/dtFKvuoo6VVFBplntTBJ
9JFl/jzd9STMO0D+YOD0DIh32u+GOIVVDGSMTQT+Qh62ZnWQKyrUiugkb/Ga3tts5B6oBvDcLgjE
+FpX/A4i1vqPjAW+/Rw0Hmnrnq3gZDu0G5Nonw58zfeTSme2gVPTqYY0K0QylCYAV+xnHizyi08g
8OmVLaBIdO8pz0LSa4hhN3/QfU/HMgbevv+FoBHap3ifUdWWMNSTBzSjZ/0h9fxpqdQoW9yKkAwN
dnM2CKDk25XizYsWU+DIByLa97nJJKB60zSWAnisuczWbPS/FV3ei3LTq4qgLu7GAnVC0Mwr3F7D
XJI8cmPl4IeAAjT8prLKDyluAO3Dk2sroejlDjQYSPQstmkfjU35UremWdr70I3idvIY63fdJNld
UFCPHzm0vf0qmBl5sT3WEDJvOWXA1gMQVfWdDFEmYdoUJQCgybJrDS/cjY5xyZVrSOa1csypLwsk
TR7tsBRATE+ZayozdMYvG/CYTo6QOYYIb6dxudlQfza2LQzsRFISlb3Ty+NgdeIh+fRDUi24Uj8V
8wR/JvjqsEeonuPK5cBHtbsAVwEtExOH3bvO10htgphyXlKiu2IHioRJJO4wHcbVFIcr32vlC7rT
3jyE+6VhSKYpNMTYLoqW5VG5YYqqAOW0rhRt6mKInWtmK9Sc0xCbcbXkgYAq0/5UvNeOVcI2FJh1
VOWGKmE5AuKgh7ZmiQOR93smXLLcjXmi4pOK2yg8ssF17pioQI8H4jUavx3QEr7AOmPiRfpBjksq
KUIgo5oCIHWZkTLuk6G4l7Fg+n7s29jgt42gt5Zhti5xXi5x5skvCFfl+DmTo2geG14Q3IE+4viZ
lF5CzXhr53BFKTt0Wh+DJuUPBNANssskbfUpbnJFph3+4XW/ppbwBJXvQdmdhaTkUKceHBjLvs8R
neFy4HFJpgANdIiCqK5cCg4lP2dNLo4ozIzeDtr70fweFsrxxwB/23pYgc0gpfPCaao5zsG4D/0l
/y7SdWxKOHKL7CgVgUcBUslO1VHRNPZ2jgv1IVtR5qzjbM7AohkInA/6ROnpcdTM80uXZv+h9TW8
aDJcEG3Zs0ThJvKg2n3vED5DkhBPi90FU9P9SFyWLzgvffItnJtEVnNWkCeFmCTcAYURH73UhxrZ
wgo03pDetBquI0ETwuYsVnfYf413iHqwWMsCDYpHFRXCHQaFfzfkbUx3FJjp3/BGgYfliF7p+y6e
3Vc98/5Bsghl4o6CO39HRxYj/pANSVDPnI08tr4iIJMIMFPDpm3sLg1o1NZQJYtZXYw2+JjQNptK
HS9AtIEkPjzCqgM8Uo/FU1GBwBC+kw4MhxJMq0IfkILJn+uq+W1h8nw8Os7mL1AJLO77pYChjrHA
sCN6CPBfpLZY1LGj2V7RyHsc4sHgCm6j/GTgR/qTwtF1eMpnEz5iY0YTEgfiPQPvkLUI8Ri9AeSh
+Rhzj6uSIpt439CG+Lu4m8QHfFbc3mbtQDBMl/uPzluKoBq8QN8XqfNDBLxqbW5T4eLPykcUi09p
Fn3sl1REOxUlEOtA9rZ+hmMGTnxUmCU+qAl2kieZS5aVjmN9drlopsd+kVNWUtMTqCYIi9n28dbd
+nPo/xhiQvHOQo/xBZ5c4U9PEIhCLrro752WeNlyY/2uZBbXT42jEH/pmdRDLUGOzyuuk4RVHTKe
pFy6Hhy/ONdrGZAuOOVTuFWR5pxA8Cxiqiqcb8MqirXJahrZ4E502KOQ3U4aXvaKrbxCUbYZjsUc
xwO0BqCcXSdh790gn/DIPhVT+qM1HnA+q514h3x6ZRQvzIg3ZI2GQj0gEjNDSQaVBHuFFwAcezQh
fulFODgNWgghHWhCmxe9mh65gumjpAZeP01LEQKqFCHPJWD6tOGWTnnp8hypPEC8CbGN2zFU+LuB
evMZtI+HIa3ourDDaprZlUPHo/69sYH/A6aMqamIzOiw54nD+Z+QSvc4vxAyw7uQBj9oVjCyE0mA
IJ826RAgoU+AphCoW7pKpyxkux6O2rQMQJ6by9YNNq6YAM4YxSOLIms6zwCoe0MMGo5U6XfbmsnV
eLaJwsPMZFAGhS/jg+iTkNaDk72tTZJB/6QTuqi8wTYLFhhllmPbp6Ivg2kyeZXGpJ0eXMPGBw59
LF1CK6fI7xsku0fLePQZoKzGlGJWQsFRpYie+xboZlR7unXXsu1tiEwIH1PfnxDWhz3qYpUzmXmf
xipsS5O2cX8zSDQYS5C/4w9wZVTLUY198RlE2+iun0jwzVdsYHdrB/UxvKmrHKt5YNFTOMAv/V0/
pOP3PvbYsF8R1f5yKx7jiuEn/hYg1OAmWdbsfuboOJWIEnV3XEJhMJ+R14kSoOZQQ71DdEWp8k2q
IOxiRCzDmn4bB2fJDVMDbBzTOY9tBZ5dgmZZnPAMuk5OYZvC9BtPWKpY8WCGeclQzkG55RHyrdSU
oBqop5DwZt3PvhO/OHWLrfLEFYimXJOgJhTE7cuWkeBxw40975Hu2p94CIIOgodDB4k5ZjAhae66
fSIdHMVRD1h3nAivuI11Gz4C/Bw8D2Pht5VvF3NCR7NF1pRl/dMQJ4stxxAyZmUK3ei4zBOmPgZN
3L2E0RT/0k4X6E03ozg4DQ2yCikbUvEY2W+CI1jIG5qvVpV6yKGo2YmRNbjPg+UX7v5cwGzYzN8i
4XsMc28Imr6a5o9805YElKrlP0Q86/kQ80LJHeYUjigpScP3zSrCoHRujXjpCei+HyKGWKDEHE/f
R78fTNnb1LgSsAzxIcuFvktAGBDlgJ3wOImefe4gxfara5PmiEjWm6FQy3vEHio90XmVX2YLokg5
ygJFgiGSHPVyOKGic5tpjyNgpMGN7ljXHSIeEtTWJpS4S5g7OshoFQTXXD9Pc3dK4V4+VugLAUcj
tI9MwOcifNA8W2D40xo74cPj4IjJGAjse6J4rPF32Ge42aEF1/NI0h1ZZoFdX7STQxigxxcUXDIf
sQhx73sE7wNshaBOVPZz6v9M0NomZTv2LAdjiakXDkZYWo7ThJzVTS5/mKZJQEuW98Fz5PnBt4K1
c1A5PYU/NCvEU48Nv1aJDO1NvpAxqzyNCOSUGigSozaZiBt41BV55fU63rcL8lqYvvrZXNIgd2md
jc3sIUCb+YLLaey+QMGHfZZFQL+o3kfpQfkLSfa6GecXZVvxvugF6peqSFW4S8Yk/dq0jmHSUGxa
0ViO/JcuptHdDBjcXPmtB5usNbPkZz4LxIMGuRPugTDxv6ZRO6KkRSxB6DRLdZdCvs1Dok7XO7gw
r21lixW4rLAQ6YdA9fEppJZ+GRKIctWtStJfCLcWnEZPps8qgzLhrvUX+hkl3P4lYMliwAYT9nsA
lmuIssKKGCiFH30LQoYBygtO5uJlCYDQLrUu3CcAOLmuoM2SYpfCRyisySgCRE8NR+42KmcPvIGX
LlT7kvgos474JaNiQU0kN167o8203djw0n2ULHAEtbIk/+FaqX5ZMMNUOeQ5fF8ijWJ5lUGp6D1I
rBmrFiXlD1/h1q2xrZJfC67lT4CJi09dokJUH7oEEUTjCVygjMlxqrKOenO9RgHco0TW41fTSfk5
ihDo1kFPsLDezhWp3J7CfDyNdsZVMJuoeyw8Ai3LNNPzjlooR1Y27vAIzUiIfgUaQRRYnUNy4obD
9xdpTvxJ9wDuPCQUiWGFB1tnOB6aQ0Fdt8xBvBUKlSe/61z4bogz7KHVwnCyauc5eUTbE1pUkWm7
/Dih2ovsTqRxexOhyMhq3fbsZoyctXvue7ooA+4nrjKpHYMqhy8GOhcuTm0ZqjT7DvDFhGVZGhOi
ZDNABi9AiflQ9MEcVQR9DQjp0JbeMhikefdRjyx/Z6PCG8tcR6jbFCSJgXagUYCo3OYCNXHVy+fZ
+rTbGRE7XWpemPYRtXvyTYdQ6waDhup3micBoHTrkD7yYWTkxPDKvxeitWArtAj+a1DbhSkVWGwK
bHaHcHUIRDxVsA8IDlqZntVysfx50hlSVeMyBPMNoo4JSJ20uBdQwIaeqNbzAwh9qBMV4BuvZWhS
vGsJSzKJ4DlaacnVLMcyQLXxORxmrz0Wqu+/Ih5CHug1YwZB8QJFGTA8ucKFhJ70Exki8bXL4+aj
WdycblVkCMNr9CXyau6R0VSrUslNNtDRVpxINMUKKGaL0iFA4wfHk9ydBCp1X+GTFD8RL6NdJfHa
FyXB2Wc7fw4CAz/pxtyTyGVQv0LxJSihOYIK25An3leH9OKxXRP9QdqFvhN0RHA15CL/gGOFRRrz
ht6KuUF2D4ZUHr73C8/rTvDCjYDP1eOw5RWpxZ/x7K0i6LcsAYNUg9IxcsIYSURvEcUtCbLKXZNb
IPbgEjz2FfpEySEmNoTJ00BjgScyFU+4PYZ3YmCux6sAAtVuapKgjhI5RKhj2eAe4ZvFUQKhKsnv
phE10rsJORs0ASHpdUxmZ5+SOVi+mcHo7qbQCtcgMSo8Kp62WTVv1ieVaJL8lyeT4JHgqsERHomm
Nctc8RFCOwHqsN2QfV0aCZDhXOgcG6wx2TNV09DDhSIFQ2/g05iVXQG9mjKnY9Yeujk0wd7PUQ/A
6yYJAJcD4w3qeQmhZTRlRm1hbH5gAuW7netl8MHEMfuYEBM/wI52gbPW5KPyK4hbDsAlxOhDRUM/
Qg3UK6CsVbTtl0mbRh2BhyVwxSnYj6UDKaKUa4aECFwCn+/zqWF+nQ5F8jhog8PRuh5NnJTEDoVN
xJr+zqbt+JShLfY7DqXtoUCMQAg3O+qsZU44gAlsJckLi3X/AiM7SWBR0JsjgYcjvRODQaYZ4glA
6pJm7v+xd17NkWPpmf4rE32PFrzZ0OgCLg29r6obBKvIgvcev34fsHukyiTF3NLVxsZOSC31JMkD
nDzmM6/ZU3pDabsJjTa+KZSV4KYVTXkCZPoeQGEBVVxpUQS9tMGPAFKBWDc1kt60o3uV0MuKRL8S
WwlzyUi7T8J2evi8C/0BRpIBVQwczFVmE+2xw6Zpm3WIDmDDgZFmMV8qQTs5acvRGba4agVSSjmN
pGKXZ+3oRsJg+X2enBJX/kDcjocAG7kC1lfhtSNwCou9g98f5aC7g+ZsYY3c9VaXvsRLZXQeuupE
klGISrY9LBH3D3yvOnQ1BPj2KKpQof18Ut5jZWiwAqjCx4yKIPzcwznpZKnMoxqvT/jVxTkpfHlf
K3l8AnT7vo1LWwjYvLlySNCVPp75WW3piyy5J4ZIydG1HDkAdO0sLJZo87svBPIHlr8KOIco+HhV
RTRH6yy0Cs/KBsvuo2o8o8shnui/fwCIWVmp6BMAxsF6cV3bv4DfyrxbFHPKeaG24QzIjey1XOrm
Xgt0mKgLvnaNUE93n7/aR7NIg0OTAPmuXgTr578MSj16BDdl5t4S1aNTmpOyVa0y8NuoLE4gCj/c
K8DtViI6yI13JAQBQ7QFBH3hqVH4WPVAeZVhaB06ecU5RhzBVkYw0Uf0sn0slaVxskwuTymKvl+b
LMpfnuFobYayECpjZ/G+E+JBhFNZcR4Jmfz7AIfVix21ZoAGiKgcnUOigSXyTC3EYyzKEq2YfKdO
jOnsMqjfacYQDiTpEH0FU3NKQvmjI5AJXhX8MH5GiPbwG4UUuXAeJYVXZGp/Hhs1GMo5akAVoObX
CTSQP19BH46HDI8Obhp5FXnFevyyguIKbr6QNajQitnsUakfHU1IdX/QaMb1qyzv5+N9wEnlK0ST
ZvVGNTh616/4lwFhaIbirGWFF+RZFe3SmZGcUtaC83nUk8tmUrrbtqU9V+Btg2/zSNdYSYVFt2V1
ML2wzLV93qfy0+fP9eHKQt0MWU/EyPVjGby+0JQ4QGfSw2A5/Sb0UMoFpJ7tz0f5cLYx2Qa9DXCG
nPzw5aN+6sgAZVBlCzWA2BLKq1Qa6UyT5V00RBUnzvIPDiWcXjhoEXmiQHwMio/0utYGUgIPU1Rr
J/d959PW1KiagfkSg067WYymHH73LVffA9T90OtBR1k+lipd6lRSiVoLry2q4NXQkvQRUtR8WUnT
sptVCLknXvP92fQ2Ipxq3JAABh6zRqMcMYB4jkrP0LoEIV5NvVczi9KZuRhODMbbKTKW9zx3lO0k
AwhFDh7m8+/2HSpqfQYUU3XQs+AijyHXXTOoSTILLGzR0JGyWsx9qq5Mt4F6e5GFsm+Klekkddb/
rqQcI8PQYMrReeABjlYVbTSlC5IWbXJct7d9V4ceQJTWruYRb6hBPSUR/m4Vr+NB2MKWnnPqXdTE
DTqH85KXeN/IybMZ6VXmGqRR3xf0VmtHXppTrhrv1jEjrtTj1SIFPNexyMKUWzQBQXlDYxnwozP0
9mqIAKfE2PCcAW0wLsFPGCeOhHeX6zooMHgDXSZwtsd+3HE/FCZicKXXV2ZhW9YCN5LOJTjB7FSI
8tH7rdc3o6x4hfei64Ks0iUpvNgQs9rWhLzOt8iGSaatLGK3IXFIvxVM7ubzNfu2MQ7QdLwjksJA
6NmoyAYdLZ1yAEgCHKjyBChjtx1pLDUxC0fwLBkVRNLQq32k1pd4dRWaT+CRC7pNQxCeR2CxaEkA
7PIi8Bx3USQFpp3JNDz/B6cJVKk1RqQN8Y78S+ypDJEelJ5ZlcVWoJjmgTuuNqZF7Sda5uHq8zn5
aHVTTwVrTzi3XsOHZ3Ro1V2ukuV71VjPjjZnkT8JkXqGZl2K9lVyihf7tniPvwNuw5XwBqGB/3M4
YKXndELzrvKCUaXsLAbLNcFFOJ0FGFhdGbO+dF4zR8rXTpCNy0Qs8mtdHprAzptFvalaQO+/P+Uo
bXJ8c1NZCNesy/WXO3roqnpoi6DycMHNPastqy11l8hDmEvyDdAOJ87vD3aahPwGJhUYAsFqOoq3
qFYoRSiOTHmixNu+6b5rsx56Joo5/udf7rtrnnAOXjxpFsJuUAGORlrUIFJDmW5JQrDc2roYK68o
5Z0SOHx/F6zrBxUuvtIV3nyU3YQjvi14f9VeWlSiD8IHcWlFEfbmkiG5qIHPqAND2ZExnFKnep9N
rjQRwLmcJNDDkP08/O5wQLdKY1RqT6ETSfqcgskwjMjt0LMavKpX9V1Xjr0nR8Q5amdVV1Hdt1/I
kE6Z7r7/VjFHVAC0S5rETjrW2E5H0kgRPAYCAWawFaZx+mnB2LkeO63uT6zYD8ciriSJp+CPwuPh
W9NzNME/M5ZZi52dTQqiu1Ky2NM8p97nS+ijoSBVWpiJS0CQj/XVil6rysXUak+cW9VliWU7Ocgf
UqlOTpzO7xfruguhXqIljGDl8UlEq0QB52rxVU7p0tpUhYGERm1YhSdm7x2VhDWDprzE9OEGxn1w
OHuwxepR7ROcpJr5se30ewH2g7sMSetpOv7Ti0L5yVixB7VQpye25EfzyStS+lg1eLhwDwdvS1GZ
o4W3HIXM8hs6NDvASPE2bZbqxFDvr9k3V0Ccy9n/xBJH7wnrQKpAxzSekWidn1Wifj0TOXmiEVTg
asiRNFptVnOi1vHhnjTom/1r3CMagKzXkZhisQqCjDNhrIdwl+em5MtF1foFbpQuQofNLk8sixum
a+4WtTGfCzyrT53sH0w2iR4VImJCiiHHDJpFDREcTosGC5Bed0Cki3sjh5pbN9YpqtwHq5cly/JF
t1nnqz2a7BxzhIj8vPFmmqou1aburKS8/e23d+OqvrASRxmIusvh6kGDVOJ+rBsPz65iUw1z5OFc
J9tTIU0nbqn3gQHkYjIasjcYZByxh0OVKOeFZi2zS+qs8cwMj86wVYrXiU1lmxMKOSe25YcDYgEt
8g4yhOOjazgyJwk8iNHQZULOcYRN7Wap9gKaAPaBlmYndsdHa4PDE1Ux5GOANR/djbgxR3jAlC0a
CaHixIUm2sgais7MpJ7YER+tDQ0bV5iG3A5oAB9OJXBpY8os3DIaZvtGGnEAcy09gdT1+er4aByi
avIGVFt0tMQOx8EfrorSNESCtzNNzwq6S4ggp3zTPpq3N5dMtpUBwfBokJ6EVgiDsfHGyEIulmaB
Hxr94moF+/zz9/ngAMPKa/WsILTgxY4OklbSuqGZKtzgVGW1/UVqL4hbMC5DPF2gPa87fTz8tjQk
yx5eEfXFtQJrHDuXYbUVVUMytp6Uk7lbzdhsoalcV3MrnbjwPphJzgHRXK2UiZ+O5QIkWIXFaBWt
ZybYfowpFncJtGFnNGm6fT6TH6wMphFlIGPVJoBQeLgy2pXyTfzUehlmLtd0oQxb7bThxDr/YAdz
rUkEJlRNLe3Y21MvEP2aFpV1nqWzl0RltC3oveG1QNuPUvL/IAyCEEo5GFVZDsNjBqoctIqUzX3n
lRGM7x6LWLsuCAOTPJr+Kjr824/pf4Wv5fVfCUr7H//Ov/8oq5l+eNQd/et/XMQ/mrItf3b/vv7a
f/7Y4S/9x1X1Wtx1zetrd/FcHf/kwS/y9/8e333ung/+xSu6uJtv+tdmvn1tKTy+DcKTrj/5f/rh
P17f/sr9XL3+848fZV9061+jwVD88fdHu5d//mGyq/7t1z//92eXzzm/5j835es/dm32XLy0x7/2
+tx2//xD0P+UOW1Qj5aRUzVRmP/jH+Pr2yfGn5zn6waGXA3rca1+FmXTRf/8Q5f/pG+AAAC6EhxW
BHx//KMt+7ePJD5S0b4k4kRNnETpj3893sH39F/f2z+KPr8u46Jr//nHm97+f+Wb5IyIEVPrpY6+
8lu5Vw6XPkZqKGb1herERtzetIkl7ZBlugeFHHsoZAY7amlcAv1CvxtFjQ0gkvgyCTJ5Hyfg6SSE
3/Dzi+5CMYXgFEeX5ggVHfhAejNJxvUvk/v30//6tMphbPrX0zIvbFO42cipr5//kouOZhUkpVAo
DkqJ7WNABmpA+WnM+0opdeB6KjaolCx2MuIXdARA/d9GIBPxETASaQenBC9PpBhyPwE0ulVgXIHS
zrqSgk6fRLYWw2awqdu9IpXSXYog4y+TGkZgNatpRM05WW4iXYa3VS7aHY1ySHGqBRYAihJu644g
By9taOprBGC9dkEw3UZIkSWwhIX0GqSe6MSZUclOQcf2m5XmaNt/PkPSYbK5zhD/KxNi4RqxsmmP
LoVuzBbQcTWEvxKIHIyD8ygth/MBBGi7jUYwalEVGwpETay341AGpNw20Qg3xaBBExYxMAl+wMvE
OZI8oH3yTVzDiAWZrQHKV5VTirhvYsKHKxDeJkJWNFdFg/LC0RPTkW3xJdAkp1FA63ZFkO3EUlux
VGbR2E2sRXtRroIHIP1aR+YchNusD3+qOGgqDv7XUuMkWXNhwMqGAhLWhmCPijg/irXSPQZ5VcVO
H6QjGLqgjW4HYEM34L97PN+XGQwcAU3l0KGAqjYqU/JtSSBfg2bP0MlHwc+0tW6ELMCCiV76RU8H
hyIq/lDiWJhOP3dz5rbTVN0sY9d5gVD1NarFczpBnIjujWIMvvSKlDg04PPbLjaq517kNRJtgX+6
WFW/LaYwApeWm8LXSO6b7SyZ7UtLGGED2kc7uy/zZnaHBWQKVUPhGopddVXmcxbbVifFN58voPV8
+4VS+7aACMYUnTSTxgcveLjFBJiYTSAKkkPZIN40RoDdlpEwJUpmBrEzhQ2aHiPQb1sodNMrpNDC
PadXb6kRZpojCLqtt/gWqs1wHRuJAYFGESWwJiHCjZmp1FdQryxahWB7NRsGZnJhzRXl23oJGsSy
pGq+6INyW0VFM9oNQuWSLaoEg1Pbh84oDedz0CJEoWW9yi8JHfiXGdmPCLbFc1EI/WM2lEvnpyk6
oiVA/YsC21MIjHqa3HUYNEBQCubGUUT0LKC4hmXKS82wIdRRmM/hGNhSpVaQz4O5RLwBd2pFbHHX
bOX8TADJcwFTUdNxqZSry0WYRGr6Y7QvxxEESzx1WeoumVqfR/mKXOzhAV3Hsn4FHXVyCzAq0bZO
b+S+FuGQLZEvUj736YwYT/qcay2Yai26a8wJlocRC2diGfaI/2nVVYJQ5Fe9zqZzpNKyW3mxzFM5
zQdnx9rtt4j5Sb/141ZNJi8wa6VOBn3O4ornBqotweBljVUBtAhFx7MMQGRJJnqiX/7WDzk+BKh2
U9eg04kx2lF2AxbQBH2UyE4rV7jiCtX0NaGkddZo8llrDtkOkHq9waAjZ+NFDt7AFUDhProQLAQK
rYqlMrbiKa+2NxeQo8dCj3y1vSdrJd87iualSS0nM4PIicoLXgeqMWySqoXcHRu9vSSrzlql6I4E
OtQuqHvZhhBmD2EZdE4ZwczTlUHc9Ej2uaCnxL0QoxKJSk14DmZ9yjEAUH4QHtRO3WqnfD/eanvH
z86TU29czT9Iiw838tyrcKojOAyBoCbnepHMEzQzeS62QQpeOSDCc5Kksb6IWS50TpI2V2lV/YR2
Dokk1SJq98bYG9C7gWjzzzwXr9S1sAVyugqpmcrx5SzW9Z6WgRy548gNYwcFukLQZHtvjpf2El5x
DVx7BpDOPD6BnZsdCUVcb0TTje1SidVZ2czziyzCTAa3BGWwbYSrJBivFr0RwKvqRnwvdzqtCDG1
mqucff11lKQlceKkmi76JeOiz/vpTEnU4FbDrvYyL2JWrjgDo27o2INgP4M6AClOGC3zjLKzmjhE
CLHf4sSzbVJOKhUU0xe5M6O7LEikL3mMdLcdy9EwOAJlhVs1bUvHaLRply2zfi528UOt592zAf/G
leZWd4O3e4PsOFpO5K0f3emgSTiOkZFZo5+j9KRP1CKV+A9Q2Di4B3Omws2C0d0U2eC1HeYgcJtg
ZXGNntXJgjGWSK0oDZd6E/d96We5CO9SSvyojrB6zVVo5Rno6KqaT/U9lfVZjlYdEnNc12sTQ0Sh
9XDVteEwgy8VuT6GPH2qa8U8EwB8K6Eq+UWi6z6rSdkA5MZQINJDp6nrr/WQjnvLHJONTIWT9aYq
TicAiy0Qj97BO63PqBqDPQ8TX4K89FDPi7ZqRiMcjaD9bRUlgocAvPY1hVwKOFyPNvAC8y0gm1Mi
Hu9PqrWnChSDAiAxM2CJwxcU4jgwqZDyglIqX5eVZDpluYxPkNWs8yZPDU8q64krywUuOVgTSoI6
pFgqxXDae/1F5Fo7tdePaopc2jyURY2fMwolDmSNDh+qMvOgEPVcclYfr2sU0gZPmJvekQyEE0wp
28ZNYdmd+UUH3kbAv5/60fqtitHbMwCfW1WA0K5ZQQaHzxDHkAxRQYUFVY0/tFjVt4M1SD7w/uVE
i/vNfO1gkaksLANMDjeFtSYuh0NN7ZwImYjQXRtO2fWQG9YjL0b8Dedig5SU8C3GPzB1kDOsrlu5
aL+VhhI+0lOGOBhMcmsPmiacIUoedzbUH+l7WvZba+nC2K4zddDtZaZzAC5i2SSofhQ2/NA02eSc
mReyTkTUKK1a2c1s4TWSls1zAa8hsyXcgvZGaE2mpyrJiVakdlg/eJtgerJ0ZmlpwLQ6LsmRxEH8
KmrRGYl63GLC/oi2ZXE+RuYCnFhVvTE0xtumzMzdkoRJZ7ejelWukA8XyyJ+XEuai5zetuYWZjHf
1ZkQh7Y+S8L3cIxb1E/goIGPuM+bom3trBogLM652TzX6mI+Ejdo/iCEZWdLWUqwrUG5H+n0Sh7M
CdVe+eCuSlHdSeBIXSn5Ur2MCN68iFYefw1xH/2SUcY5U+hcfh87lai6Ahx0ntayXkJDgYoN+6VE
dyJKd9LS0fvOCwMNFNn8mstD9qVCbAA8dPlAljZImypqy40qJYwkBqhct3L815L+/2WNP9auzn9f
1tjE35vnrHtufi1prL/yd0lD+5Ny0lvJVjRo6r1twL9rGnxEDA1OjJ4CjRyQo/9Z1FD0PzEg45BS
aG+CNFhTj7+LGutHq+gi5TGwhFTipN8qavxlZvDLCYHS/upxsBaVV1U09N4OTwg8KKOE1txPSbKj
3bKr7vNb6cua53cIqNiVq3sv6T7fR85yjv5NbZebcZNujTPrbH7VzoeXbsfBcVncZzvhKntJXiRX
22b3S+QZP8bHLrDr59YTnWI3O7VnbWWn2oVb4tCzZTe8RFDhZbt2oK659U2915+ja/VnvC0vtHP5
GR44+mQSLIrH5r47b/eCT03iqnMzv3CJbHfpo3xTnY9ecJPsFL+8lR3Zy65nr75p0BSEeH6fe/FW
DR3LL67Km/FhJJWN7PZmOTc303n/2O3qW+FK+SHvVSfy4f2f65v0UvPrTeB229Sjy+NDOfmZXJd7
nvJSOTO2wWN+u5Iyfpg/hRKkFFrPTrjtdWyG7Fq3s9Y19/UeTRxwVM2V5Wtb8SGcrup9ZV1/7y/i
PVDXfXgZXc9762p+ZArPeYefslf4wW6x473uiJ52VlwZtmFXfnZHHLNj9zqR0zr30N683KvOxb1y
HrmDI/rUke6DfeGnXumobmfnm/G1CPym96Iv2rbcS77lk6Bv+4vgpoHEIZwF34xtukGfI3Onm5Wd
rdmBHyMD5FSdE+vuqtrEz0cXeJSE3zPpTCmc8Uzb9Y7uFD7hI881ATt0csf82t3NdKlUB4aG9mU5
z7fxTXVWb2i1JLt6q7m6k/Be9JaZlmQX7Qw/35ab8EzeF/ftN+EyvzCvGeEJ/4XAFr1oRzBqMu3p
Jt7ornGrbOvWTl5CiJ9P6dlwNW7Mn/NF09nDk3UL+fxJOevumitTt6VogwSLKm4tHlSzha14GfuS
J7rVhuvd75/N/bzvCoeOiZefSVfCHetzcOKouIrzreFLdnnB77uxI9swds8y4mjf4BvZZG71Fbko
u74hUa+RL7KVSyYtLxzdnbYRLFnRle6nwMeGTsh9MXaq88EfEfex8++aO7n1BiBB4oQX17ljq055
m/hk+L6xzV787j7kZnmUC5f8fsSqff+NtA7BKA9tBYeCoifgDcBT1N/yi+Ws8LurEtNJtBD4Ey8J
y0h0ph0Va1WCyx2ie3C+pul20/uS/qWHX251P7lH7Nn6mQVnWm7rGoIS20m56OzrH60P32/ysjN8
Kx07wE0U2tPDcDPfaQ85qX1hV/kZ/52G1sfslJnT/kDe3J4eYHxJDtwoMMXOLDs6azE7R/Op4KqD
kVRoVAxQx9pnUNTmrfhjUlsnZu2KXrBRG3t+rvfLUwHx39qHXu1KZFj74Ed5318DHwUuDW/GmfbI
Z3mp8Zzt4yvtvsYASt/Oxl1waXAudf68L87VDZZX4qv2UNOAc9ur/q5yC8ORFB+w28VsI3mzXGiP
qi85sZO5yEfhFVv4JUE2JOGEAhbhSYzMmZraCZzYaBdmztjxwhf6cq9Whgti+77Zs4Vt/UGU0ZGw
h/JmGFwDmYsss01kly7Ka/XFhBjsTT6aPvK+jv1o2hnZRfYc3wk7fWPJfmEL9Wb6iR2DI9beU1k6
lk1ql94IHpt6h4aR1nqd8sz8il+waJTVJ921Aid/rZonwUtVN91UaK7Ak1q2qu4hmaNkXvF9FGD1
bg2IKVBZmjOy5fYrZTIbHPZt7eBQLbl6dKZIhG0efHhWBJ6AkNNS6YlCipOW3yIqOfC4RjcLfgRx
5iu+ctcv2zy6niRwa3vZSx+h/Upf1TNDvige0GLLn/qneNFsQBXmFvQz5NVxIwLG1Z1vhr5ZBWUe
08jX9UesQSzxCaZouR0jW+wcVFJb6FeFu3zpLVdbNiXgwN1sPTPX852S8gfHu/HOeGRNOQWr+7K7
FQenrWwqZs2+u0ndOzx3NIfCQgF635/Hl8g8Dy1IXu741D6JN6JmD74oe73gw17f9IKzVXq3eBCu
zdt2+4J3YWHnoov0XXUhqM/GhSj0Tv+lvkLbxW59LRgvpPC28JUrKmmTZhffjP6hR7klro2NDJCr
HARn+oGF3aaAnWUbO3rMTufGt6M3e3qAmNZF4lIgi+75O18yJ7qJDHQhRp/NIblCtKcdXl3I1oX+
Pbf5s27iDYgsRjvODTvEQEl/UlZG+qbWB0+qvXJGO842IYerLudbjvjT4AqPmW7nXy0VxrQt5xfx
F7H4Il013TdItAYaeeF5+1PpJruufmjNg3WlpWf9PrfOVXHj1l5vs6l6d5ich8Hzxh85AqEJSitO
Yk+1rT6Fy8twISFgVlXwxDgoveoC4QQOd0gK9mRwsKZ8cNP7XSLDTIT7G8fiNTdWYes/WtNezOJR
jVVfT/MnfKLGCzLx9C5IHKiN1uAVG8jQyb7fjS4c3O/mrXlJDSV2uwuUjVrkl7/zj+4i28/nwZXm
5G79HabkjqH4UisHAbJzk7ok3K5ttdO5XdRv0a7/XtU2akrfletxq55pkEcHBEVs6HvnZu1Ct9au
pa3u9q7s864jRHnfmDb8PyT8IiUOTMFYaKVfRFvWKiXxuKe6s9VMz8Akrdol8T5YaGtsO+1ppHnw
0u+Cxp0Watleke8RtksnvzQ2+2jPImM1DxcYW8CK67ex+2xuowllBF83/VHfB921WO5Rups690Vs
HFH9qzP8W2H5fZnzP8cNxIPG4+a1XLt07fEP/V/YZVzhxJ+E4zQ6i/Z1PojG+Y2/o3GZsJp2Mg1s
EUcGyD90xf6OxmU6jBgn8B9MRwFVreP83WJUrT/JoEE0q4Tb2kGLkY+wqxDpV1L7hAKh/VYwftxQ
QDfaUFE7RaeTojLasoehOD2GblqMkAXSRNaZLgTpo1D3yaVRCtFZD6DX7WLNcIKwQmkF7bh9Q6Jr
l1psnChQSGsR+ZekgFdFvRcAEvkKM4FdxuGTdEFeQOctJm7ntIzdIf4W6Ep8rszi8BNnMM48U46+
mbMWUegEemUj1KhtGm1E+asVNOLGudNu1KVVt90wgPCpdSm+Fap5OZHqf/CgeOsCKgQ2umISjsrO
g94qwagwZfXQJ76QCMqmobBA+L3CKJ3cDE4Z0R9hv/HVU7HeJP8CZ2FQQzr2ZaftYw6BTEelpOOU
L3iDi2V0J0iiYIv6jGC8PiuuEPRf4lRHKYVyNkIbk4JmR4ziizlXOA+k8WZMtcZ9W+u/tdv/38QW
WGyFT3Y9IIkfrwd7np//a8/L1p/A32kogKTly4Ji8q8tL1l/8gWujjMABwx+hFLgv3a89Cey+KvZ
AEBkC5dDUvN/5d/qn6C8yOjX3g9lZmDpvwMqOCwCUxulxU2mD1AfiBA4oeM2fTbEhaBrgh2g97AP
Jn25QvwmAvZrdRg6NP0lIlnDTRUqwqZDwGwbU2na/jJZH2AF1pLnf232v57BAE/GyQgh8l2ddtLj
UcmbelVkQx+kXMT60pCE5oxWvvnXCj0Av/wKS1i34/FQzCtvy0kK7eioeTXlQqsNsOSp75a5q6fF
SDeobtNTjm5vOKSDgXDCoB+uQxZb8afHdc+0QynYFHmnEu0aJADLaQvrkDZt1g365Yj4rgpKr04U
gD6xSUw657qwq41+/qFpc3LRzKN2H6BfOLuK3oDfMukq36ezNEnbcSjowddjB5ohLFGgpV8+tDRz
jSGlZiDUkB/ncQ3f6lSvvk6xrHllZRSxN2WS0nph3Y0vqEUaXjuNYWEPydoyiTCAF215RlvOW8w+
GJCi0quzpujUxW8Eek1OP0ZG5DXiUql7Wp7tKdrbu28HqAiXowZTaNWpPkb5T4qMf7oghg4sih96
PYGSG4T0hHvV0fmJhthaicYRHYcN8Dpwtw/vlrrGyScWECpa7by3QqiOZ3MwqSSRkvlgDUrjSYI2
g18QymRrhZJ0NZo54WeDlXMqdb2bY7TkdGYlEdqxmOzPd8Nh7Xh9PLg9VOQghRl48Bw7Ojdy2iG2
yeMtrYwGV4uINXAejE3ruqE+gYL3/ecDysdnACOCPlk5lBi9ATFeP/8FqjPlkxYrASo9cjnED1KO
GoQTiUu+Dcus/oHua7Wg2jXkT4YcVQhGmkP/HTqUHntSEmuDY4wAP2QENHJ/SHOy+6xRhQSoRzU/
m8EiR5tKTskbiRiQXxCrqjZ/f85Wa13CBTCpdBmOtnW/FEmXLgULR8wflibrNjGKwm7fqReVbL18
Pl/HxxXTZXEFE5FRIaX/frR+BBo02aKAXUGqJ7gI1EXdQLBBW1IIlBM4xDdg6K/HyDoW3X0V4JkC
P30NCn/9aqIiSAUdmRK7GGIR4l5WWbE/sME9LZWEeVubiF/gWCa1iT1ravi6aI11DUjCNByoPxJC
oFkoIkuqC4m5k0BePLTWZFzriRFplBhqRSYjHlLNFVW0BF0RjcVLxLXM3um02BocOhLx5IzxMFyX
WtWo9qBMQDgGWe4EB3iHOBPoDLVgl2EhX6MrElhXfKjfjMusfZ80k56v2gnVvixo8aEk1HJQocxI
UziMI/ES9MwcbQfanePm86/pCBHwtpFw68K7G+zdGkcefU+padXy2pm21ahEgEeSq7whbJyoc6DM
rT0UZdZ8QZPSkuyl7XSKdwgyo0hjWFeNNScvU9YCHkI4t/nelFbwpc0L/VqvE/3a0Ae1IKUaUxle
bmc9NqCHO7tGY/r585c4CoT/eglWgLEGA2s7c12Mv+zNLmugLWqo2aBvl+S+NhcDXZmgdEOrBYpa
REZmr7IcG8g5nduqEmKm+AcA0K4DpP6KhKJwOOjgssz+QdErxR0Frh0371JE4T9/2HVCjxcrKAYL
hwjOL1rKh88amA3nzHqwJqkyuhLQQ0drMW/5fJQ1CTkcBaI3yOY12OZePYbNVegZh0FdhkA5UDMs
RGM6l5A9V+wceCE58pjblRKinVeYenP9+djHhGUOZwbHlxnCMLsSENfhK0LNGoYoq0Kny6P5e01O
4mrQai9VLQofAACh19pzPXD9ZmjFCIowxS6o0f7Ec7y/I3gCYPGc2GQe0KcOH8Oo0cbvgTPaQrT0
foQa0zndOBSD5yIF71ZIv+lw+vbeAGBJPsDHkpEdtdKnpRgGsFWhI6/qpVjT6ttOr1H6nlqAeZ1x
yo35/VKCPMWpRxcVVM87Dm/HsolA7JFFZfXgVtJQOOj6nbpqPxxl5RfgcIof3DFfEs9wC5FW3ipq
LHXbjmLjwvI1ToS3H46irxBgMnRW7pp1/7KFR7NAHtbiXYAPQUwV0toV0Hh0P1+aH40CjgOcP6k7
++JoZeYBRzSCZFgh1AJ63UD0PK1DDeZ/MAoWU5zgoFeRgDl8Fy3MKUesopFG1WcDgEsl245dP91+
Psz7PQ4+gnxEXoHVcHeOpkyUp1jTc74Y5NVHv1Qmxa/40U0KcmfHtp4f0ZulqZIWyokXfHuDw+NF
IQlR3oB1/OM4u64mwJRNwCGGG4jiid1S3qPl2vtZNBdeuVj0INJucZauL/xe/YGY5T1BUOAEQVw6
n8/Cel4ePYoCzo7j+43vcAwV0UA/4OjRx+tkV894odBDUdRqa6nz36yA/zYvelvqh2ORrJCJMtcS
AZR+FAPqmIZMoor2Y4ly1SO73UJzL+kHwyFzUFVHL+LR8ONRFPdak8aGbWZJcJ4ruFKSJ/TRY9WN
RnCV81duJ7UHxw2xRxP8vAfs6fZNv3AoLjFy7pbSJoWtDvNA4VRKg9ZukfkKqTmJAyVjtWQes8TS
N63YIItjDmhN/+68rtZXKvxqOCtw6Net9MuGnJoqGudARglsIKwuQkVyhLDrt4uCncTnQ70/qAkf
cPKDeQY/8z0zBoOrSZXoQgt5Jb6O5dydC12IULhs/SzrojsR87xfMfjNqXADyB0g3pvr57+8maXl
uQK6ObBnZCzsBGwmBWy8YOitwrA8MY1HUKY1NuGlyNe5g0EymW+X5S+j5QgOA7ZLAuQDmsWuRKPY
d2Zb7RekT/1gKUR/zBTjMc9Qputbq9mJSiq6qaSlu89n+f1xoaMtQer4xiQEUXD42spgxoO6Cpca
IMSf0IpvN/HUmKWNLpnSUxsMll2WiRpmmLl2IkR/P+Xrub6S30la3+es6axKOcYdgd1heu8kC3l9
i+i9gw/MqQk/PuLBSeCd9mYeh7KF9S7LCaCAtkJC9yXpfwAfE/43ZWfS3CjSdeFfRATzsBVIsmzL
s8vl2hDlGhiTIYFk+PXfQ72btuyw4tv0pruNgCSHe885TxR7ZnJmCP1byv87E3DQQMC0BjZwY1jA
T8ZQXjg1KeR6EzaLUEjH0dvvwZtRIlLzRFSkaxWORaLxrGcHDVAAOx6r0uZoUpPh0EP2gwwGT+qu
1IBCh0Aoq/a67YuggXQwKe+eyYCuD5Enjo7sS8teFA44UuzkMtZ3ydAWiA5qAd/m60Fy+qK4L464
FE9RtKx43ZNBgmy4MVoEimHuLcVNsuRqN0+pdk0CYn3mGX58UShaKOdzeMdKb/4T7v/nwyCcuUnE
okEU6kR/MWlaENXKKM/c0IcDDttfe3XX2CzF6xnh5E3NKTWcoZS0iivVvuJAyHOYBKOWc9xzxluV
O8IP9UANj31XETpdKY2pIC3T7rvo+oECMjwtSj5uZuokfNeaDLU068uwtUfhRFolKjpj4B4t/BZW
hf6uSvo0HJY8Pre//LCx5l4oPFA0QM6Os/Q0hg3Rdr+0aJxhLuVPBqyKn924alrmzLu0O5uld3LM
h6kR2VOcqvbaNRvrTCn/41vjA6P54aOSWtGk5vtZZBClp8oYDtQYq3KXxeRoGNlyLkjrk6uwDfyX
Ekb2Dy2g91dJFGyPsa760Gg5szS4Ag8qVvr268H+r4j1/itGeIklDVYfW2h6Q+8vk/Z1lg3An0IB
I0MiExpBiPVeIR9tRfCnN3bqFu9C99B4GRneeTE9N5NrjXvZBA3p4wQo0O6lA5Sg6dOBUiq/afYK
7/3fVi3yGAPIcncFZKlkJ3MlfgAFRd2UlmYGqgwHUhEaHM6fqV+rPpqbuLnREx1lq5JtfMxSo3+p
iaLNNmM8k29PRuR0XAoJBC2byBAJu1GVr3mHS+PgTPokwrhq1ZtorOUX+Ius3hjDymWQKgCBlRRV
BDiCQPyvn+KHFQ6DKWhilLBrYyyAavf+KRaL4uBjTDJkKza+tJ4I/g6Zh0a3jf2nIbOKSJpdPW2D
LEjfYgJ9o4olAtbKsAznnK+nCWwErKx7CG81EHP6+yCUg5EHvqci5tcyH4p4EwILUKS3s1M9d9vr
Zu/94KGStrYa+Q44Zp6q2JuZAJdEA1DiBbUzXGNTW1DtYCznvUjyR6DFqKQKJVTPeduYAxgddxCe
eacPifl05h2sI/Xdj2EeNTFPsinlpt3TXcbUpXE8r1ga2Brwq2KHjgXjZQwCYlOz4W/nOd20Z4Eq
myjTM/OK9oVBxQv+oc8SpGff6H/YFuuzNpxZ+z+OD36btZbo2AchNA9OzuHCQF3eakUdJpM9oXea
s3g7gdv56zRFXR6yNihNsnL1OtgtM1qXja/8ftjaEIOuGsKyz61x/9vhvXta+A5Y5RAfUzo2WR7e
j9hBDEafJAKQk5nDMzLjxaF4GJSLsZvK0QGATAzLvVXFCI/As4yveV/1kBQKT3sV2aw/90Ntvtgw
qx5FMZM3EVTlczmYaPUCbRhfQIZNT9Sp4idSjkQRWXI2jmaZWjUc+vWG4IhpT3YMJeyu7khjxPGh
uTVLipX7l0QAO0cgH9aPIjO0v8KSSMGV6azZyX4cf1thE0w+TeUdOqMPfrF79huWJnvC0uMvUGkS
UVtW6AepZ29S9kt0PYh3f1uV2JcxzREwKyaGFXKuHe1PZrYjFLDejrc2sCUi3VunbqA7Tv33MRiT
BQlWWv1oHWYb6tIGctBBL6l2m6701M5oZ+dXi+icCcz3UUwDnZMuwR+zTiegDkrkjsQR6WHnwGW6
npReZgcf7voPhwzvtS6Xoj+hg8E8lbg444MEjORGmeOYEdpPLPzeVKmfX+Rk71ebSRVQV4RJvSCK
sTk+d1U1g6WGDPMwWLV8jrFNIiajP4doDDdluanjobgppqz/ZrGINJECMPgHh17/w0/n/BpARDqG
iQ7+MHLFUv3SJ7fammIW8wHDDYryYKjdLpJ5K68CKCAknta19qftiTwNZVYt3+hoM4Qh5mnmoXNM
uh8FVpZ4Y3aln+0ghOHVYbvgvYEtm+7nMQ7uHW8gv86fmfmpEA/Dz95g/Gxqcn2S0Opl+VM4VTMD
/lmWYwUuc9mrQe9vKChV31PCJF+gDRVgQGaJYbQZ6NntUEyYnPddrU5hFFBWvsIpn4e9Z8XiSA5O
MEXTZLoDBexYEXM9CHETiLbzt0tlsXvQy3qQNwMahpksjhIzMHHoAPwcDyfEJvfbtg9l3HGrursE
xtasiX6JaitgZRHd4JEJ62hUw2tzFJRiCzkBSx5cF24Nxfdbz5o9WnRWJby9AjflYlbVCP51Wln0
4Ux3AC1WbtCoIzXTIJKnt+1NURIUjjkR48yag7g+vGoBnWD0epQ7+uJt9Dkbi8hG4X+l1YHdIu4s
vGk3ibh/gien6NiIPP1ey4Zo+XFZ1A8RlxIUiTe16W5wvfg4xtj4ruMlT58BYqXy26D0GWaB1YxQ
tQt76MJWFChArdSvBmK2m3xEO8n5G/ebQbVDTW4gr6h1N89Z5uAZgXVn8U0uZnMP0IfjO3u0+c+k
fO+qaDqz3OOkVU+FqGSHzoqtPj9HVK+9MtIEn6zXXSfAg9geKKEdjMzxXsskHb5PDbyxzboHA/fg
5D0fttEjFvWWoHga9Nm1r4rZ7c1N0/vVtRqbIN2XBXtRzGXMvSAi7JmmRacjwjSmYXrFnTmTfkS0
zF022Tr0Ok8O9mXTlKZ+SVar6K/0JHHoueYD4u3Jt5BCqqJ6yEw/rg8jyD0X3WIVWFfkuns1ufo+
cdwxvC8jars+2PcacMiNgOAw7jp3KocwJZRcRrQR6uNcTnRIpjEPZk7fAwH+GXz2PVk0BpruvBnn
0Ad2+HtK2iXZVn7c7TS39S7JBteuTYuCYTiTTP/G2QpRWoyu4K5MVBNEdHzYJgNXNH8lKWqe0Go0
zY8qyc5kY9CdOQIm9beAKycrZJrIg62FQ3ei01nl8W7wvbQ56GkPArj3lWgudF1kz31v2inRJ4IW
jxdbpI8xhY9Eowc9KmzMUQS5zqBsoMTiszUju4cRurMDiR8kNluL3nIzdL+zQF/BReZoyQ2h7r1+
MbUFYtPWcqoHb2nnP2XlIfD0+t76bvczEpkhsVg8xi4L4DRNJiHBhVt0UVnLRUVCzDU8LuWBOekX
8JERyTr2cgdlMn0bvNIfr52ARe+i9/VOEYw00uPJAo6uAEXyIY6AZtYIyll2N+mQLX8XwgceJ1Pj
IGsmThIgzaNDZcxLlGj+XuVD+7jouYP/zjhSicJUAzLMkx21BKHfCDximpe8aY33JgDJVQkdozye
IsHnjjp02ja2thHF8FRl3t3UV0++YszQn0Qpepu1sADs4sCpcTsWxR89ywGW2QdH6aFPmxmv8k0M
cmzoA9TqhogEY9l3ACS4U7D3Uvcxb8VLx+JuN93VjC3zsSbiYZzVleOWb7lnbBxZHxfjtR6eioS0
WusXYIqNMLyDzV/o5mxX9umWaPQdK6u3g4pcRJktDZ6qS5qAJR3E5dwG7IvY+pGkrFxVQ+W6ifXb
AR+XINs/HR7iymPvTYliuqDXcIWqjf/WQhJK4jXoh04Xd0nsTRGW033mdU8DeYA6fi5jEPUxHkum
XdAjNO/u7ak89OAnuUNBFol8Yb/x1GkF9cU+HX/olScv9Nnb1/Pyw02dbdsFx8TEneDLB8sUz45W
XziZmjdFbz74TXJP6P3BKZ79BAc+pI2BjFDyFrPkilHWEw35t2gT5FkrQQHpGvDbZ6NZOadmAyBw
XPbWkh66yfLpTo6PgqScUWnGyok+SN16jrv8pyGrsO0xZpWq2VejuYtp8mw4zOyIx/kOjO7OSKm9
pXRn9Fp/NLM+CoIYmp/vUL/WUG1LuYI6zX2PbMtCvZ/in440leQboGTbVisTfsadK5zvyhhftPa7
hYcx0fJfeV/+7mIaXFNXHc18ugYcvA0wWfuBuI3LaQhLzTjkiWH98DNe/DRXoaWN06WRou6P56sR
rXy65NFo6r9rBtC2LRd4mT9GevSjM9+OifNS8j1tMMNHAEguksFpH0aUgoqClovuPzbHre7Xv22j
uJgndUNJYO+QVoxtNKdY0MtXU+vqNU3prszkRe0wKvJED/VleOPDv61B1R3quSKd1WOKg4D8MJDM
vYmt/lcxFGj3Mw3mNUATmEJofFfQR3Uc+0a/lnrs7ViY/ZeUoWMf9NE5IqO4AI94occ4CvxGXheK
JrPnX7eOXW96AKOb0tJu3ByzAgpC2qhwEmP2Mfu0K35z7MVWJOSf3BRPo2+8epJ8h677qUDKN2iz
G08/jMnEacvpbT2GAFfH1wVksm9uZWk/TNQhv4VZJnNI/sQ8bHT2ICAkuxx1QEncwn3gNxiyHY6K
7CHZYAVR383tA4CjNjgQqmjW4L7m2QuxxBkkLRDbkxEVWGZWWJj98j1fhBGHKxO3ilTcEMYgU1Xc
eD56xu0MvPWltNa1pYMXx8/DY/UnGGMXynpej4rQp1oHJprYNCwazYjszshu4wDLZyj4KiCEo7fx
wsFfJUjgQIu3iZ72m67XLQRhq1uIhBBqplBf55LtZmNgiJ3JodHC0bRaxclCtJezTgDDVl9kb2wo
+47MkX5RWxvu2vgpdLu6b810erDdUeW7ArIzBoAql2OINzHGdNMt2E5a6fu/U6JdfvS2Agk9WXV7
7yk+rqgtATKHEnYv01evOeHYWLO/UdSF8NNM+HNisJKYZOacbSPgSYmK21vimv1xUbdhV5aUQGzZ
trAlWVweVuzpwjoIBUwLuu1SZKOxIVeKpIIBvTvSn3Eg3dywJ7YhzmTIX01n40QAPu0+BPBOBMxE
F827ZDnBozbXcEw91RgzeKpmtDeCrOu/cwx7g09NKmeTtKWykfEE3hBZo+XkLCNklfAUC7g/KUUv
ddV6C3Kw2VDWgwWnvb5pmWALNNlDB4QckelVkEu4hJY+QlNT2uD8zauW11e3Q/JiK3SqG8cr0zcj
ABy1dYteftN6UjjqGX446oRhpv0YDy23vXQ6nlOzy4+eL1ja3bzXJD70lRxV58lShyNa2jZsvFYw
doKmu1toYrbbbDKW5zJHEBWhu4i/eW1XvQG1MU1iZyrjJ2kj8OkgqTe3NmXxYzFbBmYNtQi2ZVaJ
OChr18ZeWg1BvmOzCTYO4kowA0tMAkypXYsugQKufk0tpPcvKHkUMkzcIHsoRoNcj7asX7yiUTfk
DXDzs9bzlFcM8VpNHkd/QzKljyvG1FaR3EJrCpg8u/OhiM0fTN5mEMbGwsruD4rtm+0MQQBW28c0
0MZNcsgJZfueTJWFvyHPPBh0wkVKN5nW8KbbSX2ny9ziwyY+bkOOtvg2FmWdQwhdu7tobYiHKGO+
RkKWK/97HiDUwaPsY9YC8D4e1qSvdYeki6usdwHiWhSy8CzmcXavJR2GFCpi9G0zF5527I7BQnrF
7FoXziLVjbSED5dYVuMb5wyi/n1r6ftdo4r6aHht2m4soaVvDf/Dd5egNMEa7JvYDmi1U4oXtc8e
osM36PG0+zsjLqufkGpo9qlBMyGnxvURGdJAjIbSqKdpbLx/aWyc7zMDAPGm8oTh70Vn5yXnJbJP
QradzUCkgvkvIoaj2K5fBsPbSFsvrZ1Wk6JFeooyum2zYOW+SBrki3eW3cgm8sZl+EVxRu8jX1jB
o5uM1R1/Vr2WRs1RvkCO9JiS/MlBm4Mkxpyu7f8abRU/tHXevfbSNRJ4puvclFM04BDU2CnEAY6h
6piPfXohZZWWO9AFSbOVIPYKaEGkNJMilVH2IEtmbqIxszWU5ubS51sSK7MXA2bsSxwgf93Y3sS/
m5tC0sdyxe1KNR75+ks2lFqT4PWoKBVgSBSLnDdWL8brTGppsVUzIdWwqzmyh+jD+V4U24CDn3Co
4SixSthp0uu/R0/PsHg5unypG7vuqbmBqg5dd0gvFwjgdjhpY+9HRJ/yc8DtYd8pTOHuhedc5Z2g
fiIVAQwwEMig4ZRKf8Pxj6U+ZAMfrjH8yiZVVWSeOMjiGYLdVadr2EHKAbw5Qx6+eCgtCFHcST79
wm3O3O+ThsTOtpiGb+xoNTIEyfWBcbs4E6tK6uAenavkKdHd7rnuyHBHsilGe0vFgjHR5j0LdwAd
kBh9bfb6XUq8GoHGxhQcGHPFtHHF1MAlGosZ6IrjpMbeqX390uhRhkawHPDD5G7qd9G4BMld6s01
rjbivuhC9cUMgFI5nEW6oCawYbG1/grZg2VvYTox2ptU4aiycy3ZGkbrvbYViX4blNCEazCfmTvV
SP11cOXyx5xV8xYnsd0dlqn1jv0IiWpjjUl8P6dZYO7LWfaPGjuJNiy7jCEWyzU3P7e9pN1ziF4r
XAQU/THKwWAwpG02R2NH9WlDavjwVjJx5SQV1HMW2VMbZPj7h46Ezn4ABF8qSUZAtwxEJ7rDgnML
eByZNZpLaFMdV/k95QBbv5xZuiSfcrJ0e+CoS1R0dnLbU/MmXl2P2dykibI0cmqr0mFcsX5FNZDJ
O0c2DAa3oya6KYLMysJ8XohZHbQFbHMqjfK76Afnt6GzyLA+DYQcDlbDCq5Rxp4I+Vj29uLWP/Ii
ENbWm5QI51Jb2osB+vov6o/ukZTj/qbuVvBWwZ7YpdAox5/+WLRHlQQUmZAT/tMD2EDAvy4Of2im
EMnHNK8TskfcOVLr99VOM1+MOs6zIgy6Ksd4OE5HDsdnMiw+uwgGeZ9gSzLP0EC9v4ihArrIFadT
jp4ZiZA8KOLg0jM97A+yZDgfILRIi7URlq32oPeXMTUrlZR6mlDmSXOcDfiqY9zZL9VEJcpMsUFD
erVurYqyNrX2aquV4smETBLO7I4vyfNwornrOOrZbKq+fs4feqf/fhu5Suiz8fyfVpUnuPKVYDsc
zmv5yqxkunPq+AHS6XSmcXWSoLOqNZHVoUaE7YVvgtSQ948BhURuShxGTB8jOR1zJ72/QQ3Z2hE1
YDpL1ZGzbvDq3O13rmcFYT8UySupM4S2oJjGeOn1+jVRuPN2mIrq0u916l05RYdamvHz1w/mnxzo
Xb2dn8uxFiU5vLG1Cfv+5070wkuDGLNQs1O853lLl9QLut0kO/MwZKncpUR3RDkTzqXLj4e9kQ2X
mR6/gDcPooLtywMlqoSDjaUf/Q7AOmEmNgjVxofLMBnnmCufjGZU5YweFw0jfYL1Vf+nN82uEFD2
jA7HJo/rT1eVwVvaGH349XP55ComdjbyTNfU5Q/6Pd2SosmzDktqH2fXFHb7CIuC2n19lY8dcNr4
lNtW4wpdMUxr72+Ggweh+cSEhn5hYhT3zYB08Fn+doRp0gFJg2M14cVeJAA+wL3usZ3W2rswBWZr
tLIaAVkqwTBpwO3We88Pl1hbrij6pZdl6XX7bvKdR9udx23C5jX6+ud//Kr49SRAIuVAu0JT7/2v
z2qz8yu9JdwgY+/A+9IoV6IO7By8q19f6lSHtH5VHP7IYdMRPZHK9P5SzVgaYw95GlFH7e3qLEnC
JKj5nk33Vz1giP76cp80xrAworFaI6mRbzono2zQNQ7zxlSHrhOrm5zFeVvbNhnqwpEHpDlEXAyL
/jB6BO9RKqsjy1NyT49a3H39Sz65ceQROEo8khLR6598n7oxi8mjVh06xtD/0fIuxtwyVjuXGhtl
98o9I/34+E7xTq6ZjBR7aJ6eqpOnGJaxnDk/BYOsbl27q74LV3nXo13kZ9alzy7FarFOzeurPVWZ
+FpKXWGkME0Zu7aJQMMuXMTUwSGqB+cioz5+0BxoeYxQmkgA5ebeDyBOSZNlsTBhg8EsBSbDjlLB
MvD12/psOsXZxghlCSAw+7ThXhdj7sMSQTkz9bETwsmMX3xkZvHWVNWCkaqwjCFkEZm6O2MZMqyq
DsIQcLMaMkOvmDT2gI1qb8yFWvlGYke5BevpPqku7zT2/mIZNnQfkm+L0t3xzKz3yRvB9mUiF+Dd
I6U8eUgQoDOKF2mD9IHUM3OatJusMqrr2Bjcb18/qY/jmj+PQ9Zix4A34DS8vFWxNGZ/EWEzFuoi
lcVy0Mj5PrQW/cjCavIzc9Vn1+NAj8INNwUs9pPdSR7XcTNwBiSgdXb245CQI0A3dEtglH+bLZiG
zsxYa6P6/cLqsGzQXWfThTDIPplBVG+MntGxTpVoszkFmPFjbvrt0ZOGty+6grLakBD+YvgLddOq
KM/19j8K4VyEOuj6iE9nMGJQPBnynMB7xLAidPtK/E5zI7gigxkaeNJqjg2qvBg1ZLCTNAEYF/pv
GSR2dy0aHzewxWdI8GkCLHYrtMZ/cY0cN7MXy46ip/Boifh6HWucG2eDqnpu0yKIZZn+8gA7EV2S
VeDRa9/u3APtTqC6ztwWrxabCYJWsmKejkUWU6amW29TYs0agOle3JOY5AW57kVD0RBVXrRTf0x7
j+BNgvu8R2NYEHChggPTbc2VqV/xytcDKoolGLamTo0QsUPybRgC8+8yxhTU89R+AeqeqU085N3f
rloArXOR4QJZyERSaoGvMYQw7f7BuWnkGzLwpzayOQQHL0r2NapIs8c2HqxZwdFUDTGkLHfMXnuz
al+pfvR3CYdCPWKV77+lQ09Rdq7zBqkwJT9zV3eIw64Xa2bXZyY2viU2XEYaQU3ryRwp7fK7zApk
qLV0vJzaFkfui5HqsoZdLyV6I1tUD5vED37bUPMekhkJ2LYxquV1ytH7b7R+qYADzyMFUdPr2hhf
pMoomHOa3Mw+re/NjAXzBXbc+Gzaa/SGXef0HFvlGi3hrwaH5xGlDKE3k0ZiTal18L0xXBo3dlmh
CZmrZUoiJOMl8cJDWj0C8kOPlVKkvObu8r9Zo6gD9rNQ2rYDovtXG0RLnuJEWmmfTCkUXWsxNsXo
J1eZKrtN0UjaqTK2abj0BKsCfay88s3ovCXMekc9fT3dfJz+XdNmATX4/mGInkrR28nMApGlGHqc
qdvS2je37oh37Our/Jve33/07BXZxiGS4kKuv85C/9mcJoESqDno6Yq5lVGnucXPmecjN4LG4oHj
eLbtl7LZTjAew6rNZKQQ/qKwbCAFFtK7yv1uOvZstcKGRmq2MbpEv8YChzRCBk3UC9lfclBvolar
20goyiVf38In8ySnOKYsNj4+KYUn01YTV43NVyZCAYjjxgIUHlVmKy8Ti7yZxGLofH29D34FTDn4
rbgiI5XL/gvB/M8jG5NaT32brRypLg/LhfO93Il9fLH8LS/HnpbtmVf0yQrN9RgAuHN85p1T6lmd
k69kDlUTRj8OD38eDof9ZhtejJvoftyc2eB8HHTvL3WynNI9E7pUXGrqXiby16kEnrubT17Xu7tZ
f8J/nt6cMIvq691c7Z523Mp+v//7eHV/5kY+GdfrnaBtxcwPI9Y+UWXVo54guOUy7bZ7nq7bcL5T
F85VuZvIMKvDLpr2qE0ONPqTaLnTdsHr16Pk48aEa+Mv5yzGT/jgmaM0IzF3kyVjU4gkVFv5B76l
Zif7xT9zrx9f2v8uYTFAOJ2dGt+beLA02RL1Pbdm8tIhxmbTH/x/jQ5sRgG0oeAjsYDhf2o1NFtB
jxb4BfvErHxqk8p5mO2cfmZBntzXz+6jNJlrEYXIeMfAQUXh5JC5uOMEJr4lUH12h8sJtUwoFe2M
FglKSetJT34QyzxGOU6QXV6Z6RBlZuOeyd3+7BVijYfOCsSIA/zpr2g0ega8SAruRr+l2Tge7Lz6
FshUP3OE+ewN0g5glFBUg4F0MlgxjeW1Sx58mGvZeECmTCjjtFjnJq715HUy1xuMSeoQxOHgIDHf
f3oIfXxTeWtc+yLUsPeWhJiiOQ16tDyWNmxrLTCe6r5IDE73Qn8lgdp/FECvHtPENq/p9yyUFxyv
Q6lUrsIUh74aWVExcblJ3fb//5IGmRH49zymPYrQp7EBXU77DB3SWgbsqCuv/k6vbs6RPT97KihT
PQM7DW/71Moy6EFnzLSVaNMrcR27lXefWooES8PNnyXj00LqMHVnBtcnrxx7Iq+D0wsnl1OLot96
WlBalDiddHAOQes10ezF4szA+uxLWos1AU5S3CvAnd6/8swoadBZSRHmZB8TXTUV+RQmdptzJhNu
F1COaFJzG1uJwFVWL2iM/bxUV0Ez692Zz/qT78nERIxWCSjT6rF7/1u0rOhIOULLzGE5j3yTIjIS
1XnvmzKNvp5BPrkUxcEVuusjSGUMvb+Uhch0MlKDXMfO83aVRHGIMgpCAVvAr6/02RNGj8wIpcaH
g9I42UBh0VUO+33mKmvhsL4ohFnYpJtbjZrPfa7s5GAuqbwH0uce0JnTZ9Sq4ObrX/Hv8Hnyaa+F
Pw7BzFXUQ05+ReNOKG58zh9TX7jdhsAmEhDr2UY+HndNpPnpXzml1jZJCn2vmWN2z6dl/578CSID
VWj+0QZRVwusv3VpH+SC99NAekIuqrJYwdCETAprEq3lHADCVumrvk+0+bdpNqozD/WTTxJQHUJ4
+masbd7J3cRGiyfYmBkftQVmEdPoIz1LtbEof28NfQyeCUBIzzzDT8YMrmTDR43NAvfBAVvWPZLj
kUWH4A10G4ORX3dDi5DOT/UzJ10O1QzAk/dFE4XWA1ghfEunu3taz0UqSGYndg99zcYxFMF4acp5
RuUlcjNd1XTUO1tH3Ibou3jKiiXY6onV3ldpFyAQsKI5GLRrOVQZm/eMlOeoIvj/aXFXVaLTl6g6
h1XVu23zseyIMKS2EepxbTmXCQH1P82iNn425Pe/1bh0xFbrZ/NGoXLXODE6hEU6MR1HzGSdINfD
qAlYTKdJPM+ZEGxrGqK/N/iJtbs+NcY8NIagvMHP6n7Xisq7qouG/NAl1qebol3Q6yu/NW6Qhyd9
ZCtTS0Ovb5s/gzvU9WYSZo3AevY6ibxXa8pNM+Tu09A7xgtolOa7hVy8XX2xzfygeT5ht+CGzCHy
RKtd9mNDS5KOQX4ZBOn8D08mHko9ce3NCiCKUfCMUm2of2rObQ1qnO/A7k1y+pwEoQnOnUu6c8gw
22RujyCAsjZCidPE0Tz7HV+TP44Bxn+dX70WXnysMJZGrG0s0PYFAuVUyLKLdM8NKlo2jgn7eKOj
+ibJE/HlrZ84TrLp5o6w/6Ab55vBnQtrN2sKcXpZuC20mjLJv8lYJHNEU1r+dGtBagbUnyLfeiUm
sY1bVvzVoJoWM8KWLq8RTPlaVC5STzdE3PcAVbSemG+ttDnZMroajL52Q9ijP/VLv19kgrAQcftS
RwbdgssxEPEcNY2vnslfQWyl0SdrI1gtzaF0Yk9ci0kRUSXoC28KKqu/qREsC0AOPSujonfToxoy
l+xanGPHsg1mc98hzUICN+mIopGk+n9SKi28W27t2mt0s9lChw4Yq1PROQgXiYrbUrzQSZcctRop
g91M9nYGAvqbStFUXEpzliZAG2Q4ztDMWoSWfHK2vjYur82UgCrqdTVmUUZbCPEAye8g5asMCa05
rRgNSlhUMUYnSG71fgZbmtqxVWGMlDNiG5Mu5rbW3fIXMwoVtrYuKm2zjOujrl1D9XtS4HuxBWcw
NbsFOyUhmk3XthcxljIfJXa3wiXaoF12wh1tkt6qWrkXC64syjWdAS1VwTOdcGhZguZaWltXi9Ls
PgJUPv+Q0ojVpWM2/RBqhVt6gB/W3hCgp6bZLFaQYmRuK5sikywDB6RTUiz7WU0SggCSjebGHyo0
kwG66vyiEPGIvKXRPCIpZeZVh6VRyHsTPl+getIfHxOvTmCRKSrcm0xm4zXJ8u6LYsH6mWKrkduC
RRIhlgha4D1oq4ytlriDdRsMBVla2WQmmCey5HfW69XTWMMDjLzOcOpruxuZKKU+MFhylzLP1lf2
gIhbxvGbPc/9t84rTOhf4+j9adl34HZTXTFuK7Sp16OR1fqr8mm9QgqgtYejIA5eETLGKHpUfgfn
2nrWrMl8SMXIiVsnTW9Vk1ZVqPnlgtDC6Y3LfBDS2ha6m/yeMdM/o4uov3291n6yc2Orjj0Kvy51
81OUg4PT1iG9PwtR6fthyfbpRmh68fvrq1gfL8PfxlFEOZDTEPaz91sY1we7tPRchrif7RL1BKaW
R+tAFEhkRdWuPQY3xl57KC6Io94RDLQL9sBMtsa23jlbDCab6jhf+Fs0DGfWyU/a5u9/2frL/3OC
l403QI3hlxXElZfRHyLRtn/Qsmwei10WYeg5sxv4pLX1/oLryv2fC9Y0HMZsvaDYvD1sDq/h9v7+
66f9ce1/f4WTDUc2J2gGJ66gecTqttcJwVawfL6+yGdvlFaO5a7Bf6wHJ7dh9FZPr4jVuqEFufVa
xYRiBecccp/cCmcl9tlUqAK6nSe3knfI5FIygcJCK+XB6R195+aTuOua+hy3+GPDgCRBfe1o6w4p
CKfH1sKp0NWT54JwtkZalEjq2o1y67cxXtxLoSbMJIQjdE+tJhPydPNEOzc0zA/7KDyAeDQ53jhk
df37iv4zNNAZ0ifrxjJUSub6A25E0YTdYBgrtdCJsfxoCRx1hCavWmq5l5rCgr8P7KTdNni1OFom
S3buA/nkRdMd/BenytPBR3kyXlN/kLDOSvRUnf08ozFBZsUzvHLrirj2Ttj2r3EoG/iKg2Kb5iZG
GWzMbETINeiW+Omk+vzdho42h/OcVj+/HoeftFnIvlwLipxA16rDSWEDf/LsGQpR/f9xdl7NcWvn
mv4rLt/DBzmcOvYF0IGZFEmRW7xBSSKFnDN+/TyL9syo0V2N0WxXbVuWxAUsrPCFNyiJEec39DzA
ZjaNAnssn8BJg6CNDNDbto9weDU17bsx+ja646VktIC1m+R7ldnRQ983s8B+Y5tFyNiW8MSVed6n
aqJlUGYNSGtWhQ/6HpP05NK0fRsl/RJDo03VVWWzOf9aR8JddEnBr9AJNKiTmlCwD6c9n+eggysJ
bTVJaOcnbaLd5n7Tv9dTPTwQVpe+1+Pw0pF2TuXPvOF0RVmw1J+kcDRbEF7auNVwwZIuDSXpHkOT
irJrV+gBejkECX278sBHpF8e2CSkoo4Mkgrr28MHpnJWdaNDhy8VqBnk/OYnW8s6r7Ly5KnpO2wR
0Mb6OSdz9BaSKu9gGKnZyql0IoHFyV6mPKAimsmFs8iVuxL5nQD9GEoEgyNdE7wDdxr6OXpJNWIv
L3HS6W1sC6H1Xc7jsM2owXxv5jz5sTIfYt0dJkWkQ2Re5K8KF99SS6VP0fNLaPh5Rt2ix1m2haui
j3odqPp4FWslCvB2JW+TPJoe2jgcvzK/MHOURLq3ch/fbyogW9q30wWZFBL0im/uaWrrty2d+pXV
Jo7R5bOiRwg2i4MWDYXFHpcRA6Nmxh4CERDsusrPkNyRtB0SAIGHhWKzMjknzhQHyRUKRRi4001Z
fKW+G2Ir88fUM2kL3QHYLS+qdhovVj7BiSXpWKLkhgoJ4Mxlk3uugsyJgyj1oiil4eOPDdIESmBI
4FZHaQ5AOjY4PllmC48slft8whc2ar8Fs2yuHKPHM4w5H8sBjCESEXRbDnfHbKXjhG8wlNPOQVlZ
KWw8BNrpxZgN7QqQZvT1/LufgDaRAQMqU6g9QAJbinI6XU4rUaMVltd24+9IbelOtokk/4rtAXeb
rHbMn6ZW5iqJY1s/GFAWfiF0X8PoMju6xJZW6LcIPgw1jWEN+Y8ZpCgnayHIVwB3qu9BWgdoZE/W
j3ow5XHbwfJdrZ4fRwC8BzIoQmANe5/lhq78utCQTE88q3ekj7RBR4FrWvlSxdQIqjDVbwk6K1gO
eo9FiRFf+rY1YMgGv9WVJil7mHHGvkCkidLQ7Fsrhc8T5w1XDxUzPisLGbWtw+86xbWjBiGNzSYp
gKdqfihh2lEEY8uNY2m/oklqHptuCF5qypEA4GtJxQW1LtaM4U7Mk0rxVaDyVE6K5fduVLmJx0ml
pD06xkUL2woSVqtfU3lfQ3OeuJtA5oGaRQcZcNYROkvVognyCfKMzRybO3m026t8NtMnw0qiJwVR
mc5l+wd7boPOxZSuuU81I7huFLO8sPK6vwSPm98lTuu4SVQVl5KEOaNC3pWsNAmOz2AKYNSkab/I
BAnLfnAbgk5okb/0Jm2Qv2lj08IjlNvrIkZIy2qkEFJtX16CWNXXVIKPq34MLVAfNrEB3Z9FWNLJ
vlbPGkbLpVX3Ewc5yji7BLwnHLgxLegg29F438pBdO3Hc0v/3aqcH33cD18duW/kbQ+a2obNljc3
OR4/uI00mYU/Uz8BvsDdTtFWLoHjQxl4m0XZlUYQpnvLI8pq+nkOOSk9LbHTG6oYwcZU6un/45PY
JqhFqsOIKiw7b05Fit718JLsoOifEswbUYJUzPeRqOWhbaqRZNhv8N8hHF8R6DlWQAF8RixFn4u1
wCGxzEIBvKfSYCeeT5fowkAI6Lox495r4WH9AloYb0en8McddOTpPnUAw+H2rVVfoTCY+yhr/C9V
Mtdr9eFTj0XfXdOFNzw7eJl5BKpT053DmohaSaxvMug/TwWOhK6VONjJhmr8Q68NSD+ZyiFW58pz
l8jJuEWeybr0q6yEjRc0a9j4EwcK9X/kINH1A5i8jPulEWxlEsLTmeNufsqov2ypExqYTNJnO39Z
nRiKJJLuBko5iKsvm1bmpGhIs/iNVziIUNRINuD4GyW3xWCu4R0+PcYPQx0BscO/8PNAAGJ8eGCH
ftf4eKO23lim+nQPTTDbOrQS8fZSgvIONjiOOUlYQtySihbMR236EEgbR3tN4pr6TIFlwnMFgFBx
I7kLHzS7CIBXWfzmRrckwf7DmPUKf8rpdVY1BK8dYh0DXk4mW3d232rmrgWa8gaeVXlFZaV5TaFn
viiS8lN1SvkFyp38VpvNFR2+dDf3VdJvZ6ePEC/JZ8RC/KQa8Ldt6mBfxFYj7/yo1b40TiPjKFTI
YInaivXvtloE9Qj+ETIrUgpa25PKns5cL2UhljKl438oAwTJfZI6o4LdE0U+F5F9tG6KPMPMJxiQ
3KCulmJeNlmJ8eEAf32J/FrFXQebjx+Dyey58TBi0ZNH/fxqTCMqCEoGRcst5EgiXECVA6jfoI2/
UpXjZK8DaZkglprpsxaY5loWf3zs0iVDd0jImH7aZx5+Xtju0LN0iqFMp39J7qxv9NoZdmViqBfo
lgRQGsdm5Uz7bIstFhWJOw0eodomWpOHoybD2M1NTRjiTLDpDOBfNwYs+Yc5lk3qsqNlbhqInIDw
pP5ioLe1oZfZ7VMtU7/UsjPvAI3plwEcLdI5uXJusMM1ViLQT6jy4iGFUwONYYEBIDRcPGQ5yGoU
CqydERfKhlpfn29slvpHN5QluXGlG+02HGXtcYIK8zzZRaQC0HQkpEnk0cAgazRGFP3YBY5bOBVU
Y92ZRTTYyEPudrgUEIhB1bvVlD62QMxjCbpRDKQs0JO2iSlh5kfjVq+6yLmAnBY8WnGSv8MBnSLP
jhztPZrJ1dw5SeL7ejL9n02bd90ucMzpHgWX6oqbEJsj1dekj7aFz7J2a4vdv5gjUaIUSn8ibFiG
c5rhZ1JHq8GzkCvYWrKTbCjXxtscYMdbFFj9HWhhG0gmjRmN0P2+IMa8SXtz3M+ZGnqJUtA+OX86
nljSdNeAnwuNKJDBixATQGNg+2aFa/0sdZsK0b13ykDKps4C341pttHVCtfwukdHsgV0A3AFlR9Q
2/ry9PcbTH4rdEi8OpWyS9+Kmyt4ekQzpbUWuR6Hk4xlq2j2yaAWKHUsFiY3LG0VAwM3O0dHauuP
UvVO40J5jvwwfpP0jnjSCBCGp8c6PIGaxWeCcrVxG6qz8l6ryi+z7lAgnLT52ais6QPxyPZLXNvz
6/kvsXCEhlwErgIgFIY9aGcT24lP9VuBjiSgtZqyKj2MbW1rPwdthUvigNfGTleqKbpVYgglm1Ip
sQ8k/vMHBA/GgTan3YWUSpFynL2CCv/kdnHUFfdZX2orKcmn1OHBGuYh6d7Tv3ewEmcdHz5kzsbg
62mQnic9+T5Srvo1GRn4XCdT/VfLmBHltUZz+hmUcfzSzzKCR1C5CXZy0PO6FyjQ9rzUSisgscqQ
BZdyX8KAGDqEEy/RoSSSdz5TyBY2yJ73Q7sk0EtQwyjMJP0GHSS73Kq6MCa0JdCLe0crZn0lXD0u
pFu44lCrFRJzcHyXpDLdanNrSIDRNH2mX/axQt9Fq/SdHVo99ZbU3iAI2G87CkVe2FG7dKDRwr+j
2byyLMQOXMw4fG3K01iPEFsuSVwtl6iWwntlmOybTTPUVY1mH6rSVRAFyl7txx1YlUtrQg+zmjPa
aunayfV5eh8/gwm6yNB1iocLMpDP8Vk0lngGtRnuhgDEIMLIqvnNDHTbd5sAy3DgIwQRlkzDKUAi
ZpAVHFJAPTwIeMmmCfP5csh966IJQvnW0elD+p0c3tSD0e2i3K8Q1RnHfVppmJ34lPZoqMnQ+JN0
axZ6vWN3B9usqiHVN221s3P0EAq5Ra68sNVru67bl/MTf3xIqUAikS4i6QXiLy+KKnGMQGXjGAQ2
jeM/z/LYb9uis3Zoy1aPfz4UEyt4hYASQcgcbiqUbJK6jWDTdfpAwzk1x13ZwgMHwl6slK0+0VKH
n5IEDPgjWxgjBL7m4VitJU1BVcXcpfmMLm41TMRsUFhS6hAbJQlRgy2cnHo7cktuT56zgcA9Ys5D
WQereiH8NE6ubFVyzMVtvsll2l3ORQqFfCiqV1UD6x/ZfE47UPSHLMyke4rfykPgWHivxFF5oVd9
sBuTrEuRYsjlS82cMDLFTeSmmopyDT9yVKaj8YJyqsbUgkam8XH4vspUThZK/pmXWJP5IYd5mm9Q
X5IeEh88yY67upf26dh0MI4pokUXJMjIVgb0h5GQGoPgncCk0j3mVLkY2y4IcQM1jHIzDrp8USo2
LINqsMIMAZLUeFHbUvt5fnUcXdG8AX5A3GFsPyoiiyuakLCewzlB2Cfuozul88f7srOGS2dWE7CW
DkWSOVo7dk4OSu2UDSD4JUtBYnw42kjHWAlc6dA+kMblyAkiIob2n/nXnIzzs97aq+5x4mMsFiel
LhnIGxwrZEQXt0tUoHtInQ/SoZYUF9gfKBdlTUzvglhxrvxEL7yZf5FgSOgQTkLPZpBDBC46pYa8
EOMvfH7uj8oWzD2rg4ISoH+CpMUhoOkIUA4p+p5GxFgVrf69AI2ubMoTQYqK4Lt4bW6aY51uI4jK
3NFR4RgR9n9CUhRzYdmPbXMT0++6msIByEI2NlO/C4s5RIe2DwfQO101fiWgaPItejdduJW6EoDM
HNiT71JOBEBINgqiIgxLCi7np+YY3E8Zh5DfdCBDmDz/Yl1Sa0gSOpdgxKfavmmiLPg6qVXqQeYM
L1unMTZ+kul3BcJqD5MOaBIdmfHGrPtmh9TU9O3845w4rin7UPanSPlpf3S4z7s5GgaE3DJPibr4
mxlnCIMHpv8mBw4h1fmxjguzvDq3IV+K/hldABHp/xaqTUgJsDc4VALHH7dhZF7BrdtRrR7QrMCX
VZqibyxLpJ1sFCSydL8y/ol9oppA5XWONeHDt5h6LU2AhyI+41VTnD3FRhVudVRogH5zK5ZzPLxO
NLfvcYDptkpT6vs5ymtEsjL1uRmMaSUoPLFJyB1AYPAvtsmywiLVfaXkWohHsgIqJzAl48JAXX1t
k4hJXRwOxL1C+5eWMX5ai5Pc0udQDfEB9mJSXgyP7OZRndT6L8UJaD4qUptZO7mVkHehdIBv9yA3
2NlrScof07nMklwOYgrKWVptz3+PExPAvY3pjk2PmBh+8TnCzpbB0fI5AoPiYov46rWZVMbl+VFO
rHDGYH4RIAAdvGQLw8+ZLD3CxGeyUX6a+wgrvDQGjI0owsrePvVCgHbIzHR8A0AHH65vu3DoEDsc
e/gkONdk4MBabch1T+ff6NQwNkwMh9IGZMrlvOE/gWpbCx+pmMHJ2o3uXKNMs+a1dWLeKH5SKGfR
CKjsIq8qwkK1sYYtvFgJchTg5GarSTom0ZI1Kytb4RjxA56QDJ+7goEAeiwi5dpA8Cekfw7aaSA9
kFBbzWolv88zZEzTQkEZcNbmjZ0X1q2q4aWYFLmEaa3u3NNRlDad3BMO1077ZQT4tVaBODEVINx5
QLrYtO6W15lSglmAp5WjBVr7GIQDOv1Q58D8IRAa9u3kEzNexlCX78pY04ttm+b9Iz+J/qbFgvMR
cJKzxrWtEeUUTeXGcmsAyGtYlRPrAqKyQKSDvRCi4ofLrwgiaobADj1qFvVlp8LFn7W1q/24Mk6D
ySa9Q4yakj0/6nAUvFwcIKJdjU1XjbQ/WrLULWesr3EIBFUbRRsLKa+7uGjCuwKt3HSDxnn4Danc
11mRtI1JDXvtjBMba3HGYS6pCWECLJXNpcFP3hc1aFYd3aTCGr6Ueisk6KrkFxrO804fpu4CENFW
irMPzBH6rT465X6gLLRyoB0T6eAekP2KVQJ29CjNl1tfAhMqU14cYHbSTPrlDFWxR64q3dLeih9q
qsOPeTC3qPKiTRr30wQmfnhPbPWLOqDRY9e9/quWKzRGwMZszaqYL8c2RCqltKyV+1B8qcNZg/aN
1BBlfv7DFj/8kkjdOkaZ8xElCRhs2xT2LXqqznWqjfggwS3bS+lgrzR8TgyK8D47HdoEHiv6YpHO
Zd43RofyUuPPHPrIYN2ixtPuq7GYvMqX8k1Bh9A7f2IeF4Mx5WWBYG/D9oXyuoiQ+9BMVL1rKm+s
s+ZbyCJ6KgDJ/WWXg36H2iOyaCjAOd9NM0RglmqLqni5gfAV7GQ/fTHDNvzRoPByB4pAFZgza/rW
qbn5uvKcJ2ZHoFNA3YDXIUgSv/9bhFQBg6hio6w8vQf7zEGPrV+q6PNftloHGXeWmv0o9Xh6UKRg
fJ0QohPUcz2zN37ZGtsIqL56URRZFm9roter2o+TDxQZM/SN4hFh5/PPK6ZtsYJY7SB6CB2pby0f
1yqmqhxyHjdKtXoTyxCiU+hcOynMtK9D3mhvVhuhJh2CRDs/8vGRjB6HqSggeYgSZGsxUSkUMkGK
FD0FeSCEDMK7oKXK0YGqXbnVTw2FlItohJEIQ9Y7/Caoe1MX1Kji9NDctwgpOm5px707oW+78lYn
Pj+XDBIrRKkCKbLoWYQYHQaSTM/CKpAHBbxe2D9mTQ2uJEeeUAJGCRssuFbLa64YJ96RbSEYcAQu
1FAX04mkV4rgoYxwi1JX26DpnU2u54nr6H2wEo8dgwMtQGCAUYDRAewkVDqcTzuPQfgg3g0EPclt
rwSR/ZHXEPWE5ykKt8mokUCr8BOd3Wj5xrC1OJvmizI1UdSXJIQwXSI6bGdhFEno22Z0Kc3MDgMP
VbxavQywNkRuO+iqrROolb+R0E99K804r90eaL2DSwLR98oZc+Lb0SoWvG3htcZ6OXytsnJAUWR+
6SWjEb4QkXbXgoB6Y2BG+Ai6RN5kcxx/Ob8Njq98wiWwviT95DRgZQ8HtQMqe/i1IOFSFf62pCLq
avEg/3l4xjB0BIAUQwJDcuhwmFHBXb5RHFjb0aRCYZjML+Y4w06HrEI3kibtJeKasAz1sroqZaNi
wcZYCYsiMIqSSBQRWrlT1Ph7ZVApQZ+fBbEtDo8hHUgVhSpgL0LPYLFD7VQnfSllqD34G7yZaQgh
AWmizWSi6+q2qRnuzw94Il6FRisLBTlyIr74osAh4cAx4XJQe2poyz3K0KazwdPBcJDsUWbHi8MB
gkGIu6zs6oFm7Tqlq2a09Ko0RWHUtwI3b1LrLZSz5D7ymw7Byi5dKcWeCNVYZgIIjsyD0BFYzAvH
ftC3EraqWVFpW1TmzJ0qg62IURx5I1oOY6i1tY3ls15dGek47OoGC0ZE5oNHgK7mNa3pNRDcsRgc
/TK+FF+JSI/0d3HUZFKuoD+sItyDuU8Jf9K2fiZlGH8LjXL+KBIawjuHEo2/TUpIKNu+6LonCldZ
sfN9GweFlFYK6hHoVr5Kdau9A3lv9I3dzIrsjTNYYoUGxM+VD34cYRJXUjdgneHXBlThcAcMFSA3
uZYlBFN63Eb6JqXJNBnjpVpNyRa4rw6tMRx3Sm0Od5Vjtcaml0vtHUlkc6W4dnxWi3MTPNlnhECD
7vBRSiR5icERo2yC8jskX+Xa6bSfw1i1f0r7Z7czCKgcEKGw08Xh81swIoVWlGEbykD14HuKksR0
felbnJ/a4yOMlA9ANbxoXBWJCQ9HaVQ/DquWZChpQhZFn9vbsUD/+fwox5OGyxDNAniHrD1u8sNR
1L5AE8JUEi8Ki9oTgMkdSpjBVaMa7+dHOn4f+gOmxuEgbMuJig5HqsibhfQ81rBJnl87ukFNHyeE
7flRTpxAAKp16ogiCiKsXZz8LXZUmlL58HGHxLmNynH4CACKbOoG2aaBpfkapG3swsnFNbmbey9V
un6D+mrlBXlNxxN1nes0iNCFTzpr5Y4/nm1AXQqRLBomKL4sm0D0FRTfT1PIp3r17iepigBmoz3G
dtK+rczD8cZEA0Oo39HoA7u83Jga6j8cIYnkIk3Ysv1mJXFjRW2uAH/G2yEecaeXuNM80LDqxjfD
5rkDpvNC6Kz+scoCnT7I54BOFHTywI0dfvo4JzEcaBRx3UX43MnzeGmqQbKW7R73ZogOHdJwoP3C
T3mxlgOpm8AbIcSYq3Xy1SEIcCOb/gzSy4BYdDmmQoFkftL23btGdrlBBqP/cX7ej78wyGjIN3TC
6Guj8HP4qtCY4TtyZcF3MKNdOJEsUtzo0Oiv1mb1xDXGO5IRcZNBu2DQw7Fw8OPMzfAwtMMCOyCj
SEW1Pkpb5bovjByx3tAwfqXFbEWuCGJup4nr2fNlHfCUjjMtfl1yTztkbuzYWgn7Tj0d0yCi5k+k
/vKj55PmD0qTZVRdOsKvHkXGvQr397kFbfmMrHt9Fcu9HHmBBnvJTqNgj073o53bUEgmEonLQEO0
YOWxjk8hMMBg7GkwEBKxMw7nDOOJNJTaJMN+pUvBtunZpYkc959eRWCsgTWDZOffYkEcjqKMcSvT
3so9+lLSjzKNimta6TPtfkNeKcIdvRBDCU6kOMQpmS9fCP0rvcxtACnOgCVfH2vBnqz9jyu4NCfA
wZpCRgLFx6XUU+5LWBUOiLnDUCgvQFyh3V3b1ub85hGb4yBeJV4Xyi4sGnbwUeE7Sq159NG+9VI7
H79WSaR91dAke7G0Rr4EB226gSnXFyPy7GhczsWffzVdM3VaUHwykW0efrXI750iN8mxAKuIYquT
70u7wyCmwMjp/JseJUWAQchk+Ww42Amn28OhqBhkodSgw6GqBcJVmZurChZVVyGRstauKaICTDqe
WZIviIn8Q4i0BAPZA4e8XeEJQm6Ob8TQIbrnUU2TgaDk6uB4RjLiITFmWnCPLjcmdhPo7u9pTYXM
tQtNf48CQIH70AiG73OrTdf0kLt9hRyq6mWKqYKdz3KumKA0Jsj/9L9nIDrODKFaTQF1zoHSPQJ9
MFsYJJVsPGEp0eku5AOAWtRFcd8Klal+Dn21NTw9GBCd8NsBpTurHqbsSrdUcJo5B54HGxs1NjmQ
MGJuh16Bx9zqSbQJzUK9ayTHj9EC6ZvrDr0kJPDz0P7Iwqm/MMsxlTA7imfE8MGVQpbuzfpO6DrF
qBoOGC46daeFHp186XtsRcO1E+KIAxE+0lgPQYBldjdY0luBSuJrYPkqTex6+quzGu09iAvprZQj
I0fSxwgLt1MTy+Hc7aQ7HHIl/NX1oUQxkIikuumF2s2m7FsUPolnkORL5BkZH7AusXQ5y2G0H3UE
ePZZYIazW6klGpB2UUL2x0NO3kiN6rxl+A3wgpDF/ioxvdVduZMxs5ImWFz3bahzKCjoJALGy0Zs
kbp0Ms1tZ1R4TaXxjI4zyrV8phGn9HhHN7X81mdFpiJ63szIdLXx+NymlapvLEQFvuLDkOWbzmkx
LAF9W1tuARa92kB6oeVgKBPiRQ207dIdprJ7mbE3fEYNne5yXFZtvktZJQFAwHIstg4eisXVXCJd
hEpvntEP6NCXxaOA4vqmR3m7d1llprFBV5nuVF2buFyNeYmwHMmjOm5MQVfbJNacvsdzM7KJ0LVX
3WC0lW+aAuTEDRwDlyEgVN1L52SzjLZgT1RH6TexMTIbinfgEd345Mhd9ZLohg6mDxgUK4Ss74YC
vax4rdKAqo4IWEIQUVr/ILdILnp5aNWCLG8jxJFNYSkszxNEJNhPoRv4g/UVhY+48LTQse/Kue5v
NGaTH2cFwlRO6/V5O8NxxBO3mgeg5KkwKWAhWgJrl2BoVhRYa1CX5cg7f/AcH7FcTIoionBRulve
TDoggLlLCXaVCkKMRx833DnABG+qKNK/zKMxfR3SEqES3AbdjMrKSgR8DEsUukuCXkY1SBHpzeHJ
1yD15JQ95boMRQvobE6+Yd9ml5U52OAwZnOjJnG/R+xX8zQb1zDIyxRvbKBZChAVlzg+2nJE9Y/n
J+bEPUoJVIP/+G+98EVgAJBppkuvI7sul/Z9kafjU9PIzsr0H0dFvD45AGUjQSwBmHn4+hRi1EwO
48yTBlofw7zzdQdTZPnZCIydlRsvYIluYntGFRLT10kHllEF8n2d9Su1q6NAFWw11HGg4DBbFILm
wwdR1NJuBxUWk69N/g8HU4hNXszNdWXib/SnU8tWoL+AqwABOnWhw6EGvRpS4k/hXFBa+1JL/V9l
Y/2xdQHtPdFcooYKQYXVdTiK7kyG1dBRwjmzTXaDHujPUdQEK7n/iWkDWiM03CxKXHQTF6OYIzlu
SX2m9vsEr4563mFvJlRPrZUM7nhBAtISnTuQPCfwMLVGh9zCmNszbDZFElnTzi+B5J7/NsewG74I
tpg0B1EXFHD7wxfqjCZs4gj/dgcNEtyScuo23iwns73t/Nwv3aIauwphFnwJXCmehtdKM4fCG40h
FkLzVXfZaV3ar2yUE2/PLgEPSEWHc2rZQWnCKtXrfkBipM7NLaREe5soKP+svP1xXMStQ1REdZQi
6dGiUWkeRmohzJ+GCEuDMUye0JWBat+W1Y5GrnFHsdD5oowaNty5AUVOldoQ74nSeLCUNP7K3OCe
Rr3eedZSx3QptA9/PhUm+awCMgc9EsL9wy/kz2NcxwnNJCfA6kSWW6JwB7bM+ak4MeH89M/SLXEp
SdLhKIlaNZhzUrm1UgVLOacb7uQ0VVaW24ntA8QIVyX+EcXXxSY1usTsh1gpheFNjToOWDsji6qL
1NfztW97VAERHH3xcQFOAHQ88gHwi4L7vCKbsHr5IcQ55iWenelrFxnhhYqn+0PXKcmXwA8iLCxU
81XvE+O56smWz0/tZ6p7mNfwJFS9wAUI95blFwxLVL/9CDyeibZYdDX5s/xXmHTtD3KRCNQXnPnG
Haoht69RBdNelKGKw6vejKbUy+xWf/Lp1HxVkgIDwDzpZDdVi+5yaq0x3Kaodf5EkBVMqUqR9zp1
prLZzfMgvyftgC0qcStV9bjMsl+2P9TqpggKCoqRPptfz7/n8cel0QK4kU6DImjciyXUxuZYKoAN
PaRm4w1Xu45ucaz+pcAYWRnqOH+Cl44WKskT6CUUSA5Xq0EJGUpLy1CaFqlXtazOtlvGhX5nazTO
Liz+C2z4YFRrniInRoZpQmOVKg/1gyUA2KyrCXkgzIVGdWhf8hjxa8w1mp1mVdqbGibjTver5OX8
zB4fU5TPcHTgO3JeyZ+tw98qzshhN6wgBFHtuQE46g+G8Yqil3Hb+NFMKJGskZGPZfKE1Cz6nxQw
6HryWQ8nOCHnkVMdJkWSKNVTZs+YJCvwPLVdFdiddjkFWlDj06ZJj6HqQBm0kzJ9spy8w5KsTcOH
aPDJdopSQtVLAUf6lCDrvdEwE20AG6Ake0nnp/pZNHn9GHK70AY0wugbjk0Osp+4cT000J/xecxp
JGGHJXWu1klxui2DIkluRj8xJRc7yAruVlfWUMJsKVM2pg6YZkMapv+SrKnJL2L8oHWXaBcN2arG
qDSak+mvWqqtUEAb/e5iDAgT3JxkvfvT0w5MBdteFE6EO9Qy2KsNTEkxMMSbbG6aGwr9HXQFDJR1
mAqb8yvkCHFAycIWaFU+GvoDjjjef1shAVQrW476jpq2ld4mKsQwodFVX+BNUl2QcQdQKCz1zi8S
1AHPj310dTA2pznRA/U++taLtQLfSwpgVCKfAiPsCgQCHDzV0f6dOfzXz/G/g4/i4d/nZfOv/+HX
PwuMa6IgbBe//Ndt9BNX0OJX+z/ir/2fP3b4l/51X37kT2398dHefi+Xf/LgL/Lz/zP+5nv7/eAX
FA2idvrSfdTT40fTpe3nIDyp+JP/r7/5t4/Pn/I8lR///DvmMnkrflqAS8/f//Nbl+///DvR8W8T
Ln7+f37z7nvG3/Pq4nsbfT/6Gx/fm5a/7PyDwh/wXdRsKLSy1P7+t+Hj83e0f3CRi6gBQAFfRhSZ
ckoC4T//rpv/MEDTmCAOUFDhf3J+NkX3+VvqPwR0nFIRBwAy6+Bi//ebH3yj//vN/pZ32UMR5W3D
D2bZ/XbzcVJRnOQHmbSEhSbsIlyWkSakRRmFXljmgBGaKd4EatOvLP5P/MdyGBp+GlOACiuZ1eHq
TwcVuykfzVX8CbpHU23kl8qUJZlbrqof/bHovqrUs647oyhlN2/zfnR72cEGNLZxr0db0pJfw4Z7
C8fX3ia3n4TZt6mm0rWRm9lzmExpdp0YUKnxfJCNO2fo6RJTZJfwQ+7GuNhqam8PLoKe0rfMV5Sn
IY1grCXYCu6nwQKvFGat8xQV0KFofRvyBj/K+LpKENHx9Cax7zlWUUj6baX853v8Pv+Li0PMP4km
iG6CDvKipaoM/ZDcACZKRczH+RD1W2u2n/T8a2Cw3v5r8eF/H0hcuIsvcDDQ4gvMIffE0DAQWo6v
U4mha2q7pobq5qBtidJciC1XLYpl54dd3sYsaxG5g8O1aeQfQTuDKOp6LZfhjE2EVz2Ejy0VfgyX
fcvf6Ti+w25rrZXz7ojNJ0alfyA0RURRdSlxXxHj+c4w+shEdo4QAoi2SWpBM5ky9aEC/5C7jWWS
hCbqvKGJW+zHSS83KZtlJR3Vlz0vdIkAxiKtRHoA12MJuGiyHO/abJTc1ixgEcHaMG4pj6qjG2lj
pbloO1I3ncBC39lBMIwbvUmz2yqKjegi6FMHs/K2k29gDLXAcf16eo2KwX/Uq6T7InWFM12VtYJB
ZZ8Im1cdBvG015EHL3dVbYJWjOdJu234/28NdCWvrdA3H0ZJ6wc303Ct4+K1jB/itJF3cqYoKAnX
ujlhTxpPj2XQU6KEPZ7BYYaOv6Pq1VAy7VMEehyjid/IReVq5bAQK/G3lQr5SRMwARyF0DgW5oOH
ZwXVcSx/pw7reor7kD7N6mXypelHOapr+iGfF/xyLLR2iNrIdwwIrodjZbBbzYDsGnkbBckMp7VN
z2669kbDP+khbnGxgnwgeY2lyndSIpVb2AT1Fzjv80WN8HNKbCd1N4YWFjhP1wimanG8GROdDvb5
jbQ4KD5nhRoNtSmWkUo54PBJbeykEnxHA2/KpWGfxU7So5iDmx8HZvkIO3YotudHPDU51B9hQop6
IE2QRdjQhfjMtFOP3iN77NFILfvDV7O8f5vKOshdCmGIh1dymF7AlnZk5GPxD/I0RFf/aoVGj9dL
/nRZzVGSuQNsbAOt2az/GtFvBJEe9Y26P//Ei8tMzJEwAkHcCbMHjp0FtGCe+jb2db4mm+Ox0lCn
czUjZ7OfH+boTBNYLeABtCeRkaJYe/gpph7Bt3QGTzLriH7gi9Nu0fd9qqS5fUhVQtWyHNuV4/uI
gsS7sSdoJOO3INQoFt/foN4rqV0muTKASugg/jTHe8OpBM+h6MpvejnNszs0VqABMhzTft9gIsid
Ymrx8/n3PzHNUJMFSVqUqmmhHr6/PvXC4LKQXA3VHW/EJXYXRnO0Oz/KUSFavLEAWsEWUTUEXxcp
ZGakYDGNEnzN3MuXqZkU2ySBN+6Fmm8lbhTo+ls/jOmlr4IsRhoKalqfZOFPqn/RXZHaeMN1UBkg
KSNEe/7hTk4BkRu4CWr1dHcPp2Aq8H4LNUydqjRsNwYWg5eEOMGfjyIqftShobSKy+xwlDKoMQZy
askNYqV9sIohc+kzaa/n32WZmTDPAonDrkHFhu7qYptbsIuUeWSeFS3MdpLZJHtgTdmFX2nz3Wgm
wYWmdzhYZpb/74zhIGE4E5OI/UrcSQZLEVWw+Bb7VcUM2kCFGB13tFmRpyrCJHJZb9KXWJ+cDeIq
xS0iKdJf1iScMocyWIOhHqGRxCNARaI7L2o/PMfhFDdBJXe6LS6bIdI8BLLSTR2DgIwSM36UuiGF
kNoG+6bTEBqzyvoaOkh3kSjmuJlTq71S0oGbNUDOvAXIt1ZkFTtpcT2xw3hG2h40hZcNb7SpEU2M
7OB/sXdeS3Yq27b9ocMOvHkFpinvJFVJL4TMEt6TkMnX34Z2xD2rZlXUDL2f2G9aW2ICSZoxem8d
+O5g3JWuKx5SJGBbi3Wdr/3K6IYzX917g4F1cJvY2ES9WWZkI3OrsQxEYD6I2p5e5pUNffxHg8cf
JZ01xjkpdTfYDdXLx8PwnVkV3g07DWpUW3XqZDAEEEprp6UDbkFAjauBAFIDT1VMkN2Qo7FzkQlD
tjkzl71zVQYgRRsKRsyqp00JmN3DXEkoTb1e56G+9OnXZa57YzdYC8oCB3cplaR5PRc/8qZ+w0tF
VUCxiAxnUhWskxlkwM+xCLeHOq9W248LGozT0XWb/jJt2sTBVql32o6WqHEJ8d+aL61aaL/VtKWO
LzW+gWM/6/rvHBVieiQGyDeitCRLNhJ0VWmJBmr9ATVoNY+B6McE5glSJGrHdl+hTE3WZW9Uvv/J
T+16DkmWHcXRsIWjLkazRiAg63VsotFyh/ZqJBfd2auWAjwzfqDinmyKz6YvLdIvNRMOVVaJgEyM
lh64aApXhJMn4F/KoMqQvMsyGEIlhQPVsV7OxcW8schsT9LbzON8x5sB4WQ5sgKtEo6+8gkH5nSV
pMuyw0U9W+xk2wzJUiOioi71mKi65ZqwxPYqUFK/DYLCPqoSYqCvRHdRYN657SfdvJuthQPmx4P7
nfVic5wh8aB9ibb5ZCZXppOOzYzQ39Qb9xdNmgWuQj+f6UidnPG2+RTZJivF5qVHZnuyMbGDQSre
PhuvrOOogbMA9tniIrMjdzqP/aRV1zjwLDf2CWeM8tLTzxz33r1P1DnobgGFkqj0ejqdllLkSlH4
cwvNeDFMNUYFTMsz4pz3dqYcpfAEI1Vlrjq1LHCAq3XOzZQTOsfd29XS0uwXQGkSu94rR8DSUHUX
XLS2bh4cc8j3fi/ze3Ncg4suL8m3qNXQfMFbjwReh4MWGJmdhqo42095O5/ykRMORm0R9zy7ptcP
RAV6mU8liytpF6wR2KZhRevFc9cu6e2qAoNCbfEsJ909s7a+6RuiF2Sbum3cuTKlx5Nlnd5YELQZ
ObPYVpxjZabOXYN+6kJXqXMMVrC1Xj67v10N+Adm1RGxX7HcDq0g07zJ+nMOobcjg59Dl4xVbNue
//m5/6p/KkMlJqE4bBo1Z4jrFlVFrVAlffydvRHpb3cNZ3CbXKnpMr2+ft7ZaHaLt5CFKjNz2lnl
QjTaoACNGf1sHmpyNu8XDvxEtOt0bodiIeWO2NMYj1xr7yt83TtoXuSsjoVTL5Essh+mt3oH8h1t
qtm2f+aTfXvY5ff+OXrSdUMMfbLqLWVet9NEeWBZ2h823tMurHRtinJHltOZh/N2raO8S3OCMWGi
8z7tjKS13ZK2zrNZQU3ciXWochwV1ude6e7nvN1MzERJ/DjzRrYn/noPQ7N/mwxQMcCUfbPDqim7
DRIDAjnmnz16L3saJczOZqk3UaVKODNovYxI40i15a/ZTWiN/gz+TOa4Uhy3OyPIfO+Rc4Km2El5
ga/jZOVtrFYiEmN7IVt4h2kvKUJp3TK04ZLL5Mx+6r0BSSg8ygpQPzAk3JPP0Mpc6gIBD91sNOtR
LBJ7nFXInt1GoGdBeWxNDZzwBiRajmmeYNaua7pW5Mj50xDRdZIViWB2fvDcNZMvpOFAlMMZNBV3
QU+s6B5DPalDynEz4/jxu3tn8oL/SwmG4ggNhFPsRK2lIEUEv92bjeUBdF1xbH0Frg8cxqEd7OrG
TEQBBcG0z9ke3i5lzBWUOf6UzHlwJ0tZYawDVQm6QcJHWxqZbMG+TEU9Eamrzbn2QGL6eD0UqeP8
o1vL+knORjHEH9/+OydQfgQCfVqYnI9Ya15PJsopE9nNODyE3eSf6Pk6VFtSD2+C89kfh/E4rz5H
Bd2adgQozS8d+m7ScA1VfO6XUUaFAzH8mHQAsD7+Ze88HYfcIUpk0GNQaZ0Mqlx1euWmKRFmqbF+
FQud3f3YmsZNPmvjeli6YEh3Mu/niyRQVn7RcbjoPn/8G96Z0DefBJVrmuBvjSlKS6CEenlK5dru
QwYISQcqPXceeedjdc2th4z+yNuG4etX0Pik4/hwSMPFC9IudOi7R2wzvTrUWlee2b28ezF2UVQc
MCcSDHhysdoNJrqMtCDbuYVVWvjfSdt+WbDGf/nrh0eBk6eG7Z41Ojh5gSVsa8dIty8LEtpFhmyW
ZJ4qP1N8fmPrZzUEtouBjrIhbb/T041X5bOyAe2yE3fzcOjWhUjrebQu8rwdv7lAJs0LkoeCWFVG
tUmAiy5MtfSXuQiB5XSqvvvCoJ6G3/t3nackR+luLiL+MWvLvTNzWEAQ4J7+/uFQ70DFzi9GY7WN
/n9tFagqOr4inTisEIvu8ilQITYN+8zktr3Mk3WJKiH1QjSSCMWck51ZVfeUPVKuotESj8bNa5mb
o/HZajPvmn3seGYlMLel/PSCFM14DVsQIfL517fVZ6U2shnWQs4BTdjJXns2TSJFrHUUh3SQaZgT
Y3BNP7CM0gr04QR2qwhzoq3jrszXC7GgXXZKvz66o5/ue38ww4Dj8UWrWdd2MAH3LqZxOLPZfuc7
d5GKIIVkrCIPPhmq5tpKo/MSLWw5LHEsHfKjpvS/lSBuI5UuKWvM5kbBF//64WTToAmn4myLxNG5
HFYnQ5k9TLuPR9Z7H7iDWQ+sKrXbNwvaSsKyvYAEJXggCeJButj7u8DaUAU1kZh/fzGQTRtygQ4f
keWvb0mujl4PldLCjjzD65zk8It2pJZkt2lwZrP/3jviE4d6x4TCwnDyjoAeoU1CFB+ujg/t3BjG
i2qq7YePb+id/SP6FrSoOD/+NGde31BJgOCAxZYBnHtTxFZ/2LfrlEXN+ChHKHtz/regJVxxaP7g
xiKc+AOSf31FB79sh3YRPB8H2rC0ZXfnTJo8M8LfjgpkQoBhkNr+ObSezDeGgS9Cjaxks4BmqWte
Qmrgang7w8vSw8fP8O2b2vKgaKpsCm9WmJNJQBSAvDSkFdEmdY6RxPRhitD7zNz2zq6TCh5BddRX
Gez4A14/uFJBYWiTLW9lHrWfA4TJEFNOekmW6XIUhZ2HY1ENj3qZFrdLnfVXTgFrhnIz1pCUIKay
cJFzD+JnuTTBk0QvcWOba/Fl1JvknOT6ncePxJOmPPbTrcFxstWr5tbK64BhNRI0EfbwPfGUTEtA
OzYxv378+N8OYaoFsNxAirEjR+z3+rnYTkJNxKBCMuoebuiGTp/S3DpqrEFuS9+QPuX+Mjnhx5d9
Zyf5+ron94gnQ8gWaGZEYmCycwbre9F1kFNhoseeXzufKnqihwIoMzaGyb0L5vJ7XQYrtgksIPt5
whuryqX9/vHvYp3jhl8vSvywrbXECQXpw6kbt3YVLeUARK+rZ333MKpV0z7r3VpVl3BbnOJpbWZy
QMw0NX4T+JkP0ZAnLuJBcoi6B6ebGyh0g6bfNm5XOfsiE1AqqOL6T7T5XPvIi6+8Q56m5pfCGRRQ
A08OdKtnsHHsjANnF6AKVFGrr4YZsi3JrNDvkkKLfGjibKHHYCgvZ/hkTkw7C1g8ykHcJM66GkU8
ydLicLC4+j+j0zqPIuBcFa3LIh4oUhVm2KRD83NujXy8moSz5So6nV0SmmFJJ+JXKnIjF4b3deVR
8WSt3Rq3U2sSroIiRD1bLnbEXTAYpBinyYoDm0DC7oraYa8ixPRQf8q1XH5KkzAv/D9CDvzFwLlG
3DK5JMdMij0TVoIHVCrLP4NeoSsZ5dQrmO66GHfpUCZeqOakEDtdCLZVejuqZ4fNwmNiiCZcpGf1
Byuzp5RJqbW7aBotUyEWm4OHxcDut8v6trWicWbPb/gL2FW/4zAd6tMMnbhtTOurR07mr3HsKjOW
zmxfpsncgidz5vnQdA2ptobeeSE1woGtB1mUSPbGaf3ZW6J7drH35MVgEcfdJSaeF8lR0GTHGg6L
RUy2UVtevXeaAiSqWQyTjbBgsIPQMBL/EYMrtVS83N1yyP3MJgcB6Lp1yIa8eqwxOb+MCDVepKof
rF4UF0PuDsbOT+rhn340jZ/l3LfPSaCt96Dv2hLT2+T88heJbBa6d9HfdnQU6rgxMapGtja342Vi
cXSMatOtaZCn6fTJmIU3hZU3Gl8aQoZY9xuPseMVXSAjCP+dQQrWUl4l7uyg9AFuWYWDgZ2O0NBF
PbhGon3XB1eh1TB87XnKlf+z6AYb/5yfZk9Ws3W9lRzxpuvJYruRXS7eN9X43gDApV3vPbc5gIJH
tr9M7trs9DyvX/q+AuJaJkUzR56fTkbISE/Rpztu8oST0zRJZ0mN64VYgyospD7dziqvfpRFvdxW
tjf9KAfVFhfeYhQXPT7AcG2ky/g0jPGpLYrMCPshz52QeqxiQrekcYVrafB2jitMYoSttsv2riF1
d5cFOlh6FyVIC9smQbpOgHLWhPaUo4Nc+i75bstVA1BM1ImK0pVQ9IjxVwMK6bKDhMLlhoG3Ok/O
rKUTFEFvoJrqLVCCbekP1aEQxfyrGQsUI/1o4DbsdEBsrdFQBqHQ1X2p6qJp46of8X9rNCp/CI98
QvIg80FEHdTpNRpr8AUHwnGJrOkWoDU7iQC7vsr1nlyMPkD9etRmp9y+Q0XAxjC2eVgbyrpSCZ31
TSw2/y4Nr/lkCM6b+P+cRUQgepZL9PCeF69mtuA5XOr8nzYwFiJTdC15cZu0vW7wOy9IpZLgm942
84uNTpwpYqXgHVLdwgREbQ2XdM5xz4n0QNR3WlW3dqRRhvyko4V+EVuZQoALGhFKNC0pGJNZZXFG
/vAXvV8I3p0zZ7xbDUfhrFwd86s3Z8l9zqwNHHvMxSMFgfUhUGmFzxKZiArzfrXUAYkCKzYuIXu+
7H0773jlg0GeoNEEd83YVj+n0cjmeCnWZed0BQa+NNeWh3XInR/9XI13+oKzJOzsWf+x9KLyNu5Q
qVMZ36DPIysVSbV5+VsMjv6sCt0k8tge0wfUXER2arkzuoTgLA6PuPP1NWzb1bVjk77M4wKJuYsM
OcsignPgXULcm4bY7m2MkmJK3Nix5365SjRRy1gv8upTai29f6DKZX8yzIlZz+3L4lH3++wHRzaK
6Eli+9/RMpXPuRLTk23Ocj1CKTUxNnqUNjfP/PQM+Tn5M/3UzOpMFINH+ncIi5xcRt/Skt8tVrpn
DH9W+eRaa/XC5B341zqIPXKRuq79OblJmR3JbujRIi4KzP7kVp/9Cuj6PuEzlfdumpP6qFC4mXfG
3DTjnvx4KAa9bgHQxOkN/q6QdEFC1CT1NSGnwzWBgv71kkoNel3aI4ofDBur79psaGytLuB9ItHC
Z5i3wvxOPbghR7JY0qtkKMf6UhQmLP4EzmRcBLlxO1XYPsPJsUbjaBJywVRhJeXdKJCKxSiJ0ISR
kmRPYUZtskA8xNQZY7DwbgTxGW6I8FjSXdUUNmeQ/hBUJR2kp7rvk0f6oInFTcM32Wf+ZLQ7b7Cy
z4u/DuYhQb0zFIDZKm7zMl341pQ20M9kSgMZKfy8I/JaAL2KW0afOqb+qt2ObpBlUSoa90efefXE
fzP7O6Pj5+8MkWVHZ8ooqfmMGAL1pNFP4ZoN63LQYa08lhB48j3TQM4OwmtAJNW9NVfhXHnJz5QJ
9svKwf2XrXnQaFtM7LQd3cW8n1yzLSKbyGVzx7LUu2FDd4k4+6BCVDdOjoaMZXVW/1Avtv9ietvd
aC4LR0jfwruXhkEvVupJxR83fQaWIfEIdMYpq8WdrrV3qbKDPMqlM+kHkiGX9CiMOXiZTV/kF0U/
yBufIUDycFa1wW3VGHVcm1MdkM+0CYZGp7HvcLwqcpsxXy5hiv6NjKZOX92wLFcBJs9w/BrP7NQn
+97W8iL0MoqeIM/8SlwnuRf8cgZv+UoV0yZMu0i8p8Bfi5l88aLCn9n3hKdaTmWidAhGRvRsw38y
nMX6rmTFWpmxz9PgoEudQHVPOkZYaD5TbSICs4vdoDBv3VEEd1oxTY9dkmW3LgTTuywzPHXZAB3+
ZCoLpkVtGfJxaIYgDeVc2JAjZnSMUaFG9Y0Nn9+FHQSTIk70hUVCN/JyxmUrFQwkZx4fUlWZX0sS
wJmlVlXacSlc77YiTyAKbLHQzc70GLtC8LsYXe27MOlp6qvKHLSPRG1FBosmDM0mbfZmziZpb1nK
IGB3WIijMTXELTgnzL1Hb7p/dEddFrEzmXP6yPeRwQmb0qSNWoeZKCxTzf+6qDKrLgm3aKqrilzA
GTqmUMUVfIABnUqlVwNhB1VRXpTwJm4EuCcj6rxeOJHGJqIPTdQFw40DF4rIg74u613vVERx9aJv
poOpKeEfPLPJu0vpF6VJHbAY0r2W6E5xCObBRvQk1ERIupCfq0ErngjSCcjAoZ9Asveo2U7oAcb5
rLcwmIl1cWaypIwSong/BWm5k05RqljMQfmMIgoLdhK0+hen9tJPTitr89LEpXTZSs9YY6fsyJkv
A1TgE0PlfvDKbEB16hdHAtCW4tInbfOmoUxGmwpEThWi2BBNvACLncJZepXYje7obRK0PkAxk6/y
2JQ+WzQrkIxr5WjedSl1o955FRF011VLDm/IZkqwX8m0II0W4rEejdpb/H3LvvjXPE+pt19llVbk
xzhmczSFg465af3s9+wVCb+N3ckNmRn6rZOY63ZxhAxxtvjmT5ZL+YWPyZEk0anqobUWh9pIV993
RpYlF52ZDF/1Lmju0GaXya7Wl/7QLnOJboGINBGOnTHLKGU3vxtEShedfgBWEVtMc+R0uqqvh1Vo
6W7VE2PYdZMkldBtizG2F3YBoa4cc91Xo/LG/eDWJe4uNGkOX5gomZLwYgjiCRS7/y5pZDRQhXOd
sBQV0769ZOsXtPL9rYNy3Tpmq8LKCGm9rB/KJSu7na9XyQz1c+77MDF6MBXIGGwFjlvx9/8nXYcS
miBqntZhNxWyKwSiNM1kMNFxGc0zFc53Ws6UNCBHbY4CZC2nPuKywts2mwtrgHI6VMjTL5HZnO1U
hlDKNxKeg+9QcF70H+MghstMn8fLqpPJP64rs7+v6gBp1D2bpuMmCd2aW/+qIpN6oTdDPaQ0Nc3s
0Gnl+I9XNgmOeptMhzPn6PdO0Ztfm0YIJvVTeYdjJWynrYkb5ygWAi0f42Usxt+NZjohbW/zzLn9
HdkaqVubJgyh1CbRPSmXAuQxy86mjGS7tIk56TUslNoakBdXyV9JRuKW6zRMgUbdfy41v7vrVWDv
hGPOEOtX7O1ZEnR9WGlksJTwh+wzT+S9QgtItK2cixwFHsvrp49EU2/dEZiYIrUGAVXGgTSQRQf5
w9fuyfrRI9G06swIfNuwRDEKhBZqy38xMa+v6qWsjnxRXNVqxZUmDZAF5VSAOIRwvh89rHm5b4k1
6lt5jm719toM/k2n6ulEOtG+eH1tk2iA0m+49rAW6rItF/9IltD4dTSb72yDk3tZUxwYNe2vLRYO
WGL0HXTIaGrTF3x9YZlrJCItDhsZbRGXnHfqS0tP+t1K0TMLG1W90Awvzjzp7f29rhshfUWBQ2sW
YSo28NcX1QYjqNb1jwa4sC4xsXAyWNn8tE6eXfMfzkYgvK0SMrEQ0UQ7GqUEVZaTC+q5kH2HFHLU
2nbfThgNU5vU2FWyx2RNcxMj9qTNSulz/rY5kPScaZByZo+B3jf7FZHupSEF2iQ7D7JoMW12xX87
DSCJpupKKZ5yNZ71179xKWa/y0yZsgnp3HApKZDr7XVWWHu9N359fK3trZ68AAbZNtA3HeGbOOpF
06taNh4SqLltrwkKG7RjYWsBMd8Z/K5oCuz0WaxSSykegVQJIUBAKPz4R7w12lC+wf9BA5MUI44T
Jz0OtHWOm26SEjNRU33ZmqvrR0OW20+1MSyPWt8b32Qyr1XcsOwANrVMNlZ4K/xfmqYH52jA79RZ
fUyStApIn0XM/CfO7F+Tfm75WvfHsjAXg7nrq9XGAsQGo1tL/6HOWoraddYd0rb3w6InEKkSVr/v
RTIfh6KYv87U/3aiG5P44wf19nPZfhctJ0RQOFpONdaDKQNLTYyMoqqrWK5IGjxyj3dp6mvHau3P
6Q3fTkZIWukzbFSPTW118l4mbdZ7BiK98mbxnxXtqTCfprFk97AdCVLF7rooKS9ahOn9LQ+BkwhK
H5wBjIitdbg9jH+9BFcUhdUlCmnroobDAGkb2j5JIX/9SBl5fHCYYrBKvlHWuW6xGpvUMLNX+1OJ
hPp+IMJvT2zFeOFXrjrnwHk7A21tPIAftMCo4pz2DkrqEprmsKSJfkjvHNBJcVM0XmRPiMw+vrd3
LoVJ2MLhuXnYsOy/foJzbQ7GBMEaEZBY43UatzBhKoJrn8gzDal3NAJcgcHC/vYP0m37Lf96W6mH
12zOdBZpmdVXrmi6Z4w8VUcvsYGrP6dyCRMSYq/rQNOPy2r+Nue8jRFV6lE3UTAWHqgoe0BU2Qtt
3VGiSfausDGXU6JdLomUOEcxfvfxmBa8GhZazBEnW7s5kGg/U74milXFP3SM5iujXYw9HKj14uM3
8XZGoRnNuyatjKnOYyf5+vHM+ONKaHdZRHNar+8GSBA+VLFe/ioyouSxp83VVxJWC2iJ0oaWBnsr
m7/3kAam3bAOfR35NSqw2KJlYT50WZAGx49/4x9BxKu1AJkEgEmwamxAsWud/EZr0sek0tcsWmkH
quc0l6C+FuwbQVRRrpZxqs2qOrhGky2HSZowNhAQjUiESy+JJQldElu6O9CqYIrf913f4vKDHLOw
nWwRj9P50W7BsprDfi77idQjO8nN0MSQ1IUSDM1yWTvWcCPqfCxJEUnlbkz1TF5oItHpOWilVLej
NIV55kP500Q/uXXMQVvPmycAXfFkrkmSmuNqm7DrYlt3WLRek3Gl++U3ag9WG6++IFGAgqFXxqWy
q27Pmrpl7mFnvMHYIxVcrZaUY9KhvadReIX1raK/8GTlhfpJ7DLVwiKw1zZyJ159yO5LfCvq1qTE
QDIwhCiZZyPdxDx7+vilbjP06Y0xj26YRf4Hevr1uOtJbyjZb2aRpnPQI6DUi7pBLWe0kG8PEltS
HlBKEAg+u8jNZ/7vr58n5ecG2W9RIZLuuqhFIA9jo8aMPAR7OOSrr62f1ZA01Lbzpj4OfgEuIRdd
G88dHc0oI1pdi1M54cSm0pGYu9mXxXpGyfT2aWB6QyBLnxKYCKmUr3+mS23bkLTxIjo38pCKkfYW
B7zd3z5zPnSmQR9X1/YlnQwmaiJOwcdKESnzUorgCAaieSXD8Myo3R7q63eLKmTju22I8+3A8vpu
NP7cHMHPRkvXZTFRc0YIJkTuVD017aFIJQDzwSBubJT2eDk4eensP77TN/sDbAI8TyzZiJ9ImDoZ
XYvezFa/8gtss9X2o00ug4fT7JrubDpTwpsIVtaM4GDSF7z/+NLbQzy9+WCjYHBVfM6nFgFw+4Mg
zZt+6tKv0YLz5GbLAHhk0jEeoIbU0cfXe2fobKdQGClAhjienzzshK8cOS3Flqkr9QtZ2b8UHvsz
b/SPku71XW2mbU5Cmzdz25G/fqUJJ+GpUjPAPrd2nkt/wF2eBVtlf2DXkO2KsUzLeCRfZEYwKhpS
2LGOqg4l2EJtCQFGa813bT6Kn5ptVFNo00C88oTdiiOdheoZNYn8kWiZYB5oR6rqo7msj+jXzNvK
8yZvby65Rzj62lpjSN3Z+wbrJ9B2oiTCPF75plw+Hg0eeq+PNdU2x2vFXas6GAsAO3V6/I2mPREx
WyT/+JXVz0dcM266rxdpBTv6sAkuXlTCVVxqiALiySajaEfhubbjoExTe89CL0FPslI9mwm+6njo
OvOBM8nSfmop/6graZYrKnM5T/0O2bXkmDLKygibbiJaqpzT8WVFjmXEGZhSGRdZhsE0d6nbH6Zy
DdhRrFZ7p2mJNwGhJIcgHvlYHlKEVhYBtVP3M8D+khwzEyvM145W84XjdRPR4lm2Dv+dLf6PdwLv
hBnr/8Ml3vBOjqJJvw/qNe+Ev/Ff3olp/odDB8QoRP8+R7F/8U7c/+AQ5M85mXA6hm7yv7wT/z9U
EyAoYT8FDU9B4X95J85/PGoblDYw0phMjcbf8E7IvzmZgDYzMcikjUmxXQnM5etPtaU4K5ogIMjJ
176xnzb66ikj0+lIq9Q5WuaWuDfV+t4f6Uiaye3sZPrRqyGpFl5m7WE3O1FJ9TkuyvpzQtNtD7+c
2ppXIEpeFj1MmtbaswYuO0qv1k1nmdMRn9L3jZZ57xVed+muIEmntvVDp3K/kvj9a/YOtUi+D6NZ
7drOF1fQHNZ7KiE9NffEisyhya7MXNN2XT4aNDJ9GVyyRU7vZdpS254c8wAs6WLq8Logcb53tOBb
oRraut2K+FBea4YsQ82ctEPmwjFIhKHtZ02zbqS7sW+1fqBl3KxtnPgJqcdVUh8yfSwfpZuyPRRB
4X9KOUDvdI6Ru57Tzxc5+8nRcgrbiK0xp7o/oAs2YxTC+qdOM2tsgK32qfORd0GU6hsWm3R+Lkf2
yFUOOzjM2dEefTGQI+17aRXKXujrRecF2ifB/2N7nN200MHIrJ3QJ0ffNXJN6Poh4rzKNWKmgWEa
WWTofOJeyoyjVL7UcTo6tgy1rGlfAAQfGq/VdhlT3TeCbGmtQMIdkbTY2hi6s1c+2elsQ4htV/Q4
wqcjovQiDXYaNwqRPsm1a2TEY5jMVa3IxcvzXTLx6uzcpUmO0oEqlDBINAw73wB4JjzzecbuiKVQ
gU0te3WUXfXTUtY/bbWiNVndXQWs8Tflckr9mSb6CMFGf7Os65XRPRjpEbt3DUUCnljbV7Tmyqmh
DycgwXuZUC/KyMYryab2uyb0K/Ac4QpxAPT3aB3WHgGOr+wnlbbNxTg7P/uePDRN+yq99cL0kh9t
md6Vw3popH6sjfpxCDxuoJp4q9QF7gXEvn/GzLXDoV2HbfdRR26a2fCGdcl5wIhJBuhQi8xXZuFX
B2HUwT1rQeyjQpDOsFPJMWApuk47qz74htbHjTP8wLV1XBtL/y4DzWa7mQ0pFWET/0o+680FG6aA
hiLt6bASpvqCNYx/ztJLbU8uZXWNgnHY6WX/MPYVcoSl8z+pfqwfpEK83cxoD4x50Y5wpufbYMAe
wGbAokLoIU91M3VVNoiaZHpAtGpe0GlNd4WZ67sKPNxnutZELzhTfi06yhRDrycX7lilF2ZS+S+z
1lo3y9wifylEN0f61H0mkOmrB2mZAEHWuWhizQnF7HoxQQpa1JNtVtjFS7fULSbU3jgEheXHtY2I
DIvz55lT4S0dypSoQ5qC5dbZajlbhdJy8muvn3+qCqhEqAZ+V1KoLBJKZ6oY9dmPWht1Kge5cMqJ
LQwqPYvy1tBJMWzdG1oQ6eM6dvLaGTms44ttron4dr9iIHpCiuIRIFI85VlzqXWWHqbUViIrIMvK
mubscdnEaRhFmgs2CxB2gwMcQrQekwqT0uSwf7NaWR5b0nOvfLH0N/WmWQ+e2qEOdshKRpiryDVs
4gvXgtOhhiWknE197/hpe5f0+rXQF/dALVNeWKvnPebYs8Jtmr7smPsZg3a6c8rau+mnsQpzl3k2
1dAslLtlgUg5+0dIxDeBkR96vzkA7WeGcOcLv7FukonvbVx+4lixkCZjV0b0EdYCrRIGlTluvOza
6R4yzRZhMA67VQTljhARL5J+6V4ngxPTJ/6n96llcjuXsxrqKGgWYs6zqoOtTSdXH93Huqvzh6BZ
HXDZJX1hgn320rVgVUuMQVVXLvfwMosjUJ/uk6MPJNvJGJhAHmVI6FC5fCGbdg0HmrSl41w2c7Vb
G+OrMnSmCt+74hhlR3pLThCequCCNrxOjc7NP2W1rJKwafTpondqesVYAZrC3yE46SKdxhbAf99W
sTl7n2XT8M/7ubbDusM7IEEvasWY8fybG3NccsRzVXK0ndWNLPULKhQCC9HVBz46ecyt9Xmehcnq
4AClU714doI6nq12dhDCjAuDOJjviwFBQSpSjOFTtyvmKd9NqxMN8yIvs4T2o1fV6Mi6OkS2eato
wk9Wqt0b6ADukx6yfkdMag3tyk+yq9Jo+WF6GXtjfq8l3dfFkjnd1EztXLPPX5wUEZyd19wks0/k
ISoyPTQ2pmDwWOM037naiMhF9TGH9R1da+uW6rAF2ctab4LCkF/mtJ+OVbVe+EtRHpysQKogdBFn
ZicuKZHvjEqn8Xqt/NENC7iYQ5j5nXFIVGCGWT+2YccSDEX+uNXXw6LuXuZRmaE2dU8EavmXDecK
RFesm5g5kotlyMdDK+qEOXxYALo3D6BodhS0psvUag51O1ZHUt30ywkCwKfJuAW6vcRinRFFVQRt
Znah71o81tdj8XX1kWkqPfG8sGinR9AjzjFBzRMPkwYYrcxiBqFx9Ho9uBclHkPgeWSb2b4NurWg
B5uawV5v2BJH3IL7/5g7k+24kWzLfhFyoW+maLyls6dIaYJFSgwYehg6A/D1b3vmq6qQMl6oskY1
jqBAdxrMrt17zj57V6lUwu7V+9DRsoKfRthg+TU3hekCCKq5AyD/YhX53nLHRNpEfoByJPRe3AVZ
/aM3vZggF84NkX6v+C4Q/IxfEW3x/xaLwrYI3svd8vRNarN6zHwOvrTQnchFLLnfArHcjHrH5HJ2
5TeCjWZY5lufJuCptjwp2G5o3eSHesusSKgO6V3Lalqyace2/qrkuFtHY7/m2nnripulfMtqDszi
LRirW9epmHYOib20e6coeNmE9UjvC5rB69KuT03hPGTlR1CjigkqkqEA9fdabJSXICUD1jqW7fRm
Thyu8xDPY3uHg+og6xkTDvw4IRc/AfzPvmiNj5hJ9JNs6KYbDPdy0mvdInu18SgCpXcf5SzGg1DM
Ofzeum/pWJL4mmizpScjCQhJ3u0tFexatzrZ+dsqnd2kB/0ejv97uVR3+mDGVWc+cYN663Rxcuzp
dhjtu76V9yMLZlM52q8+aOMBE1GCG69PUtUqzPDOUaNsJRVxzeN0RrMPZiS7rUR22DrkPIwKI92/
ZjXUzTe/RBItcv+bViozGQaWiz9yPMwtUBbJu7aEpY7Gl5OsDedySBP0nw6yJtc8qLLZE7T9dZMd
Ah0yP6J0Se+lp+UH222MeNJS0hEW+wkXB5pdfZ0Sz8rlY9fzb7myy77nWv9NiLlITLPixO5L5+xM
bbMPJmI2vGaNABGnRCSLS71qnyLwLr2jWFxIry3Z/1hFcCGGnuGyiINR7Morc1ZadmLl/RBZ11/L
k/0bBRv/hh5lnYzzK9pEW8T6Vhkjf8dirt9YaDXT8O61KtXt5Lvfm0l/qrnG3DJo+6Q6604tJqk3
q7cean3kt0JJpYQIXe3Jro0Hn2C1XWbO6Z0xqEcpjEe6ovuezWBo1+uXaO0mZ2n2Kw866HrWvgPW
Kp5w8y7HvPickIqatb9jitZctoqqB89GNNlopnRb1Bd/LiHrd11wV1cl9IKtlo+8U/d+Xf1AAJy0
Ni7VVqv147yWS4IwAnHQbFp23DNMvbHSQWFitZ1E6tm5HYZyC9EQP42aL3QsZev6gl7P+8Ae40ei
VeVNitEyvvbYQ7kCW3KlP8ZiJlWd1vcUG/QEaCBYFarfvgmDMscJ6Lp3+rqtSVpiohCZOGIQ7G7a
tjRvuSlNydiWX6c0faQLmX9Ne3HjcdKP3RwkoqMKd0UlzzXp9TtO5B5pDL+j0dIAbdVkv6NWNg+1
YtxDqod2bH0Ui6GB+Dssrh4+r1DyDHT7WSMhQIZQOOqzGVTzOScuDB/PlQveO9OpVV3/tIhtuJtT
1I80XutnbUWQ7HqyHsOs5utgqBocOS3lGeN2tsvpLIGb1ILEInVsIgQm+OZ3ebYbM7ONBvb0/abs
NprrgiCPwZ/DTLVtTFd6OhEsVNErN98h2QQ/Vt6PGVVZ8dhU9C4LSZj74o16qHTxVfilBXwpM47M
3ZtT3U4EMWfe1B/7PjNeFsPdYmzILYs06L+b6Sx35bCeGyBRVdiURvDS0/9I5kBDgK6P3gn0i4hb
v14T39/W0KvnNZr4rb6gGEPnraTj3S2CLclUhncovcE+TK6qwxlEtHbwTSNFrr6+qnUx4szrEBWC
yJvuiqBDy1kuXwWw4SaW2CxwnMlVXmAHpHd9iYStr7x1v7JTJmOnbZdyGoLY2Dq5X4fN+kY7yNxN
7qhOxlUUGPk2OzExJlA4+gyBZYnwcXZVPNJl2k3NIE9DEGinYOZWDMHjxTNK/VXNphE5YOe/bJTb
X3AeM/HYMK2yu9d7w6dVjSpuilqB0UBHWbgRQCL1cyqnITaaBgGdlw6XCgBnvODKupOBiVXPK/o/
ZmtUkQxK89Jb4z43mscleK0aoZnhWH/xmHa9G6Im5dGTGid5ah5MDUn21sjvQTPYe7VmQRema6rC
Dt/a3tMX66Yg2Qu8qmHfo8n/Svyr89LORo/sFMnkyHv2uppXnbXjNjcpIsx9KrqeNCXNuZRCPhe9
c/Vb2M6RmWvNaq2/jjXrK+2XeCWi7uRWUxWaA6U8ga3+2by+kXB3vpRGVz5Mlr4gQSiNGM3QvZUh
TELnGCurbm5az1ku3M6XezkbQTJOzdvsEHc6o5K66eZyxFxBCkZfZersMdK5KVRazEldOilg1a1A
d7hutxWycM5Zav0BlMKeE2QTuCv82bRvldGnb/7UysPsoKLL59TZBS1Hjq487+BxMYw8TxihcgnG
xb940gw+SzqTRDQzTj+S4+A+WFmwHqQ31/t2pdqNG7k5b6YM1gfgqeYjhZrzYfn9eLvoUz5RBFrq
TrKnsxMJ+4fWYIyw6mtiWScTydTooXa/CwlwobsHdvY9w25WSzIxH0U7Rr57sMbmY+VMP9UbxLmg
7epD4A1yF9Amp+xUhIAE0tEeAL07YUaP9Qu6uzzWZNZ8Z0VCOvIRZNRoX2+0KY9trdgeC8Kb3vji
i/NieeWnndoLFKDe2ftlUD3D3mBjLdBhS317NkHFgMRIly+iNoK3Ro3cW5Qpvy5z3hzX1Cq+9TbK
0S1IDbadGZ4UkLC6PayTEZctQPl5ktWPljTbPBoZcA5sS8ZWRv20TnqiCQQjYepbBNxfOaCh7Wbj
eRRWZiaur+nGfiRRtYzsxdYeF4pa7nX4i95sO9NK6v9q+prBsGhCoS/tY+M27X3JZ9xXLWVjBA+t
vFktW2E2aaRxh59LP+ZWjV509WUtuJwL42IunfXq5kV9u1TmQvVg0CoOq8oWfdSoVD1NS6O22OKR
Immle6vnRvVF6wz7WBva9lgPAzdTw6u6Y2/5bRAvAjyYUCgBQsLrvXt7K53PdBJMBCmJOcR8VOBq
KF0a5E7hnckFz/etCSs1klL4MRdR8wPMJdlVS6rtSnJdDuxLXeJIzYpXY/O4LLRcmQp4Vsprx5Pe
TYQR0NGQ5dnFnqdFXOGDjyzY7mtCql7akrtF3cjhbPYpLRuuViHHXODFZCFlbiR8t49zuXKrNqpt
2Jup/0401XGeAsKfppYgAfJjI5tGwElMYNatqu0uWVcsRyBHp6XgwlRo50ZYz31vRLbEagDSbjdy
HZmyIX0As9sd7KuDVjbtEBEgyc19wwwa9H28+tu+ty9djeE8rzghU/OBT3E0nfHNdj1sJHZSTL6I
J1ce/b4BNHldBm9SkcTrGfs6IEo2BZia++GobjNK18fV94bYAaHgEOUAvQWiC8c6Kb5F5OQVR4zK
GzPGnFEnPdMSfflSVu4D7MrYrNUOa9WzrddJLtOZ0dBBVZ/lwIE22yp0c/fR2Yb2mZvhvNcX/w88
H3iUdC63s+/gO5usnNbILLezK1z3FJBlEeVFsfP17LvKxKdlrOuNnZcHZ3VUhPqCEDUTs01uV1/o
XpRhR2MxhCAqwsBf986SN3vHD86YBbgrCufsW853f7jWdHMuyBn3Ayp4HWUAV0+bM+GhFJsVkab5
uZoU3x7EtEdO4MTr1iUysAwePASJaEjod5h0LIWNEN2q7urrhuegIUe1Vqyx3xh26LrUebrjv1td
GeeFuaO7l9QBmjafeLSlJ465NWW0dGk8lVy0M+fRYSpT0EKpFRFp+fDDXLy7zTcu5GyhmA9eGoSf
kYYk7rHnCrhjgb4DcbHC63pssY3xuPW2zVbuJj7uC31lVTRMtKzPAdawue7IR8NJxmCfV2lJKouc
MFd/sp028WFtm4NzXoLsm+cfJJCITSI08oLnTbv2xvyzobCiIAAAUhf2Xnfe/BnpvfBf0s55lJqR
ESLGRHTU7izT2k/t8q6L8pIVfOLRXLgKuIm9Lt/I4wipG3ZL5XG417dFetMLsYRDnp5U1T9Sqd6W
Nk3itnKLpEn9rzJ3VLyt1z09e5ybCf9PToQBZsbjurYixG8c5wojj2lvKPS1fVMwQitROIYBV5iw
7aV95NT/UkCMSuk8xvMCaQHq7rLFWWUeDe793BHjVnfIoMEVxciKmtFZNlrctsVqJNZ79k60arBX
9x7bTw9vX2vKw5iNJ5dQQxqHMP/GjkgyjUmlM0er3x6U12AkrQ+rdU/nkbJfLbuu5TRJ8amtqsEH
xldDD2w8VSX3WwS34YjKNapUsxz6tQsBxdDBQuER0fy7V361G8qRdw01wTgHyB7os9EoO84Z+DNN
PW6WvictIM7cd6V8Lnp9ymEe/PAQdFoFUuOq/Oz6lIa9vY0XHd/lQz+sc+yJjq1VziXELPIgcRLZ
cWub+aFLEZlB6upC7kHvlTnx2ghWd6td3JoNr1qIzZvnGO9qitaCyehJSBkjVv7a918MH1N+ENwx
tY9kHuw8if91nsodgsKrxc0ieSW/CXI/bmcgkcpOY3BRgTIwLb52xifahneKcxUOhuwTbfDvy8ZK
j5mznMli5YWX03ZemI96qX5fj/JSOLRc2eQ/Gn254wZyrJV6HZb+Rl9fA3N4bCRKOjpMXqIGSgLA
C69FXuwF1xS344/SIQap0v6UTyMH7qK9aOaF7CZmGmj79ekM4jL0ayRdAJ5MHXJsfbOWzVHL/QPZ
xtm55/9T0xELDSSs+zpbd+281/obmz4VRZB98sm8TKsX+g5hmb5IdTu77Cje9mSYE53+cZcH+5m+
aDfi4V0J5qPJsuhelNb+hZFKKKZzIV/ZikJqDkxAjDVweHj9Y05FutgqXl2MzZt17zov/jREhvnV
WT/K4YVxC5c9roOcBwP7brst557wSK/bDf7boGvM1w2EE+NBvxYLY3M7avTc0MyUDXsa98nXRRuM
yG+r86ZPXtjlwfI82Ct2NAJDEpNpTVSZ/vPM2HzXLOaj7U3rRQ499xATT842ftqLd6rBANvmdFdx
xdsFGJZPdsesgfol1oRvnNtUPXfdcCuJaexlfl3VDX8yEdRcGolaFF673diY4zaLuJNi8g5C5xrK
wBqvhv9QbLabuNqqOj4D97vVzc6mMX1rHAsdu9ZP3sWqcXQSX3bwR2e9oZ1lVw8YvT85guh+eFQy
tphukBLioCyvO/m4+ndpMS57nC0I4EsaH2y/TDTe0iybiQHZhgelv3hac0vYQFjhBY0GYbl3OaEu
R5I4aOFOT3ZJd9jlWiMlR8eyGfGWZm/jaK83nnJ21NbM62BQdWvITNSDB9XemOb91nPSmvsyL1fi
dpZghypEJcbiPWMnif3AOuuFftd1X1Q/0+Gun0vNC4d5jAmJ8fHJGSdV2DtVM2Frtn82Tc01O+UK
e7RT+emOVnhxwLQGn2PauoutL+4RQ+8l1x2auV0sdPHY0cilzYKyJGiChxorN3cZZ+FnKcU0Ou66
hWsmrekpBbhH2qttWS+Zcwx4oukhF9UlS8+F6UyHal4z7iGpxAjW9g9G4L0VeZYfh4EAB6PPcbyi
PzzlXhkJvoWI8b93gQpwrPMWr9pOWmRZoqb7aPmx0DErfa/NZRqtaKSWkO/YODT0VvdGoFy8fkF/
aN2cAohF6OVtuGUIzC1X++pQG5aBJg4UD2NyTbIJmR9U0RLMy076FEf4zXQKC38abzOK5uf1GiiK
6Yc61KsflyJ4x2y4N8wZi7ef7+Heva6Vdksr4YUEmAOOpYPR+Q8b6YrxqE90rIKZ7r5z2oT/YFHW
TQOzWvTLoRitPKnl+FJLckCQfkTWNto0f3PySiHDXIxhNBPHVnOCV/YPQQkdboXfH7a2/BBrSoXo
cF7NJXUV0px3sFfeJh88dEe0HHid9PUCbfvF56ao0X7f5xZVUwZxasddHvO5dI41qsKo6GwR9Z18
SkEGo9Xyt+o0kOW8DwbxvfIZ5YkrnYaTMNOfQKcdm40xfEuEaqSvrDYSQ4mhYHWnbaxn5Y3mIZrm
LsAModYacXLn4kSLLd2pdl73s8Q+DAauijLb2rfbFgm35/9ZEeu5kzrmrdSirdr0l6z2jXBR7i3E
XKobtwui6w0FezWu+waaxMysNcr968hNPnDS5iGRYHkEOdfdy0Z9dpAfw8klMTQtLWO3DVkR9eQu
Jdnq9LdlZd3lhRqJiWTN9qNfH8e+q0+ZtNhvumWK06knHWmwvINrjN9SsXU7GhZmrPpUxNpQ7xbN
eOLlu+9zWjX0sYgNQ1GUyG1ktrvRCUv1cnlzK8pH0nYVN7VenlWlFz/c3oZgK0V/2sjqxXI52XTw
VnOXA+7C0Kc7Sb5NOeYzoY5ycYaj5vqk3DZ1GbVlfy3vCgNwQzFFV/9QbC3LgLcOtYOe03yd8kYm
fUZW2ZK/ajU1HTr5vTGjOTAtVUVuTwTB6HdvGSOje5PrRuzTjHr0F7tJaBsVkSkrLVYgti/WZjOv
aGeSpIorgykontapf1699Gs16drO7rfghtIQMMvI6DvHWEci5VV5qLuXlgtw7vf9WYPScsQlV7xA
b/Vvhqlzjv1EPxsNGB3mVb83r7PkravuWtds9nkwtj9GLIGHxez1G1NmwceqBu21LZvlLdebDSLT
tNL3zOj+1/KboTUuV53ttnPF3SrMRw3cBU1ZfgG/3dqnRVqK5icTCxSmYbNIjNZG8KPsrFgEc5N4
Zi8j2tAUP3kZIFGgZKipxTHGF3Z1tCuIGJ6p3Mcst8249roXN6CeKUwfdYGdzsmw+Nsha4L1eVyg
bfngbl9wrl5qQ8+/MUQhYBvDZ2jgKq5dvkMyJ/ZznndHD3xkRBYhLlSULCl819DC0EkTCspKbSXI
C+ujGFcj7i2VH1tR7FB1ldeu16VNq/4OcMp76gxVgvSBHW3YzCFSgrIBS8QQB11/CvSbNdPfR7oH
QjN2GkLR0WquvSneHpT4C4SQybJCRrBPgz5M+7aq2gNufetfitD/SH31tzlSP+VP/Y+5VP8/pk1d
sx/+Z/XV8ftn9d78+El9df2Jf6mvNINQKfrIuq6bvAQmWqf/FTdF6/sfiBR1kioJornqIZFC/nfe
lOv9gyAHGxa+zk95aEP/t/7Ktf5BNgAkTn4GNRcgrv9Ef/WzL9CByAt3CX8O2jBoW4gwfhZfrf1K
Tt7UzonHJLFv0WGshVyY5y+sr3WrokrvfscS/VnwdX3mNavD5PXnPfR14xfB1+Q6go25G2j5Dvk7
8+lmZyjjofH9+X5W+u9gTz+7E/71OJC3jD/QvoHb/UUKOuojGW6WHJIGMf1+sNnPMKZU0C069zey
0798FKk1Boe6ZSK6+/nbTKcKjopRghEyNMQ5XnC1wU8r4z5oxuW/9I7/l2kN//25AiDOV9KcATj3
54cNdd9CyWsHMm768lYg493nHH3fJNMdJknKjfsK+nJoulN/saGg/eb5f/VnvAr3dCIfrIDP+/Pz
ObtTl4B4UkmBaZy7qwacQRGa5W0quO9p1n/k5vvX53WuFmJSkZEL/vp5A676pgnLKNnSlGnbJuXF
Xaz5rCvfPweV9v/0OJqczMYhulq/6JQl0nvlkHWQdJ7mxcBTZEw/wGRq7TsHFfjV4U+7xv2/tMl/
Dt/4q68T9BfmItjkvPnX//4n38+wdnlzNWglq7+4DLNc415XVXCpzUzeKdPqfvP5fl2rmJTJs8a1
fN2BoPX/8uerHBqPdomKq+GOdQ9TpNghdsRnAOPn699/tF9siWDGf3nWL/L2gNO1aJgOJxNQlmOJ
qQmiJtG5wNibUMuyiZLcBOvRLg8+6JnbTi32TdqlKD3+/jf5qw/NggWXeOX0gsX/+UtWxYpokMSo
ZA3qJl49DVJ9IPIzzXn18fePuq6P/6NA/+dnNjGCQkw2r9lHvxpGfMfoMmcTMnHEFQ2Uc3NyNmN5
Gte2CqJhVN8zfrBORAZB5O8fjTj3l0cHDkfOVbwLKckNftmGOqMMGABmdVJ/yRPt1jaj6U3bT2u8
Pf2HD7rm1Dg4fXhBcBfaV63/n9ZsZo/oCZhZJ6Uq/bDlPYrG1JOCARIa1jrIvCPUOCvRqnl468Zq
2v/98//tOyaLxWY7uBpRsHP+M0f4T8+fc9fKtZZelV3N+RlXl35AL7Pc+AJRksyMHwpO2zGDf/Wb
ve/fvmEDJxCWFIe15HMYX9fZnx6MMq4hIVUQ3VE1/YGH0LNh8npaYbejZyCqA4HivJczUhQr43b8
95/73x9vUhhgEeRI4xD9NYqJYWiALWAQyQAlZ2dmjDGslEBjqyM7KDErl76OtdL9dMfRP7SUF79z
9v77N2/DTkc+jsnrCh/99fCpGlBko+ySZeiuyu3iR24DvZOuaPYGSWwMoptgpwz9dwDqv36wrwOS
uCZlBr98810+ZQwKOgSvhUHDKWiDpGTcu9+ICrjNisl+Wdb5ERlF/puz/fqJfnqfDYzkeHcxZ2J3
53z/+U+ur2RUMg8BulT4Q6wtJPrpPkF80CRwEANVCTsUy7/Zr/7i0/rk/gREKNA6gSrw80PRVxTj
DFcuaeSS3SiBkHJwzfnY1QFKycE0IHoN/lMTOPlvVvi/P5n606c6DDwT/5VzXYJ/WuGWUt4y6KpO
rBp2S1pq7ddML790q32ViNvWkYjlS5WR7Pn3S/vXY9A2qHYN/q6OpXu49n9ZWIxUtarlSGDIx+Sy
UBCn9c2xzhCoUWIH2vHvH/dLWg27x/WwNa/BzahvXKb1P39OzIZmIItBi7l2b+9c28AWmGIENwOt
6OAvIMJSzUMH0c2FuMm2IL94qPQ/RgbKicyrMsR3aB871Q3Pmt3PB2hA6jd/i39berzjBKtwjBjk
9nFl+Pl3RD7YiyJlauJ20Lq0md6qTafn4NpVcUA4NUfsReP+N98M7jn+3Z+WPCAK5L7/rLmoMoNf
1oDnp3LMKsONr13UOtKdud++GZBVqj9sLtTyFp5Zs9zUIC/0czbmhYVUsNjcPRYNq9p3mzKL/QId
snoacsTrDv06zJWxPqVm/m1KJ53YH4s/0VMqpjpgrjp0dANl64CwWBoxHEDZN8632Vzb5kAHaitj
FCq9NtKaIuw6qb0q3U6+sOrqMFmGToqP2Q3jjtjrqr61lOW/D+Dh3Nd0HER2gajXd3HaWiuKWxKY
gbNp4/hBi3Q1T5rI5i/bOqB7wYMFwbBhqecoJyW2LmuZaGAuFuugNsvSThaLsG+onC3iOkswz61b
isNdExir/jz5yv4suxbWktNgD8gW9A4+fWMnmuYge+GCpNOOq8frnKRTEBpAajb3m7CYNWhCBnrc
VbVL52HrtBvJJoBLYqyH98CeLcL9nJ7EyYCy4igzPDA0gmdu9puHgo7GGCMgiYk87Dcn/UaykZxP
Wa8tKImW3rtdfBAUseIuxJAS8lG3L4O0g4y5CAi8wra0FpVS1TB0n/l/SS0wr4iulTS2ITeH9yvD
x0hsTxtppWKPIbOFtMlIG3uUc8VQLO9IoefbqfVctVPamM5387xcUYxTJ6YdqE0DCbnR4WXm3qDB
fsqdG2MDLCf49wAh+YV3S2e7/QNyw9jszZ4s2yNcgXGK+Nw5DXswTKQ4+Dms/LTfmhvP0AVELaF3
8iQyXUt0UL3avnecMdsZmwZ5oDHz2o6ccQWEiCjevfVIcrXplo0yjzsYnUUS+HM/A6kyyaWVQvjm
TrmLV55yu0DLJLR12HHoW2lSUNQB8ajrRcXGKpiV6AMtQMzmE9EpsshG3ArEcmJCkYCdK8ra6RgY
9K135tqln4inFOg2nSxTUkN7lYA/zIKo9Lb52cJTnIY5LGIR1woaPWp/La1jWKgtUkgmeIndj0aD
8MGym53NwOvZarKcP0M/4rpeh3TcWVs+to8kmmtVbIwmIX06ZNjEdMqlPiMJzOt9bRajfze2DH0Z
brXDLfJjKztLyq0n5PMaFIcWhgnCWj31n7qx6W+6jUZbEjCv4Qk0PXHdF/PEiKleMU02IrdgS6wG
yvVmKtr95NjpvV31Q32ggijQyXUAySNdDpJCuO6A3TUce4CPlmLkgKF3+mIMQfqF8wxfzSZ0sNNW
kCKfXlK6a2BvXZxGFWBmRnvmxDAnW9sPNxs4o6hQNTv0VLDmu0Yv5HyPRKbQH0xBrEBCk6N6uOo7
tL3V6t2ObBzkDlXetyNfhz4F92vnyuCeiw/t727Ire6CFGp5QuNolKeg1qebvDdEn5gMB78vzG4g
aCzTnMaO36bHJl/Q2S6UbEUEAxILP0A9E8VPpRtYJB0wDEAyoSTHTVBPa1Lja0P+iWyDEB428x/F
aOpbkm2+edEqG+UMgyZxmAmrChDr+/rdSF84LZDiC/rMxCKmjoCa63B5ErhYxkivcH1HWOuN/jXT
cpcRfTeg1gObxqTHl94o7qbOwCkF7rwTJ0C63XhsW8VrjvIo8HakeKNHycxKqZ2zdhhYqjpwbqeA
De2lnEt7pgRBqb4vRuhHj7YjnTm2K50AmHV1/M9an1Mawi5X5CR3r5xKl5ChcCmGuY5Gq9ueRrBX
zFoaY9ltiEgaBgAepga0+HhpQNIZZEA3wZaGHcNr/UgHvLhr1o4ASHxZmXU36fb0xdN7Tz9k+qQA
SmfiOfVX961uam5YczMM5JCzbIiDZLCNMgZ7biiWsgugq092HpMyZMvE9RYFvXth2kUmGzY8oOx5
t3HuKIW1as2blzJLnTXJ06a4d/uigaAtxUq7uabPmnTSr5+W1l/ZQFfXePKaJvs+BDNyQQpE+mYu
k/7PcqWePMLcatdjyXue7YhsXMv9BqhuONpB6TM1ER5nOihZjiM/zz7rrJRQeH09z/ao4LyXAJoB
kz9llDgO/TUFxF5D70HwtU1T2FXrfhnG5uSibcaA36bjEwjMApi80NR5G2wQrJAnKxSWsG62PZFf
yIqa1tPe+mHb/mhqa0GNWwCfO0xb6kfDMJkMXhqBroRENoYCNJDqfMeSYlvKIM5ftqBXA4K7VPs0
hDM+YMBZuyNgQGRZlocqtTA6HbtXUSAoF5puntD+2cjv0alXsQW7UO7SIuXFUIMFBZDqjJPoyh67
Kowg/Me+uoorhWs15GfXszaFWU7Rwfuxmh9KkDOkiyH4cARo4Z1YGnBCWAHlbu164JFLWyNuKIN8
+4DDp3URecwlxA1XYaVklureSVOuWN1ad3YSTy+Zn2fu2o3cXBXmpFoMJ9G2PzKbsiKxvNa7tSxv
oPVfl+9TVonT4IhGjzfV2lcVl9N8OHNFlKOGQvPCKTjMmKxW76O15UAeiGRoGC2TybSajCQg1WtZ
j8yFCNfSb/JROkNSrP1wsY18e868RX6tVsaLIZpov39aPRDH+w7jrIy8zMh+aFPmu3tt8g3xUvdb
eccEpFKgOM2N0S2MSOpRrSq/rxgaj72bTW6SuinGPwDjwfPKsraxvuiOgzDl2nzZyrKPe3cuv6dp
gZ+kg/oK/9RHd3Zq5+Va51qUPp4N9TdUlHDn1Zum6ljbCwJ7tQXlSR+N5avqVvPQQa8AU2qjq4sq
/uB13K1NoyUzupGXbPHmnWmzuSSKQd9nOuoKHwx2HRXTXAvuF8bM4rB5s0ETCmYIGiINLQDMaW+t
Yiom/9Q22qhHW69nDwig+WsNPlMXfPRbb1xcwx2GXTV1WLG23goyHAw+YzS7Mppsb7ia8OLFtqzu
rBlDk7PJzgiuHPRwUb0s7F6V2zf2QZoGo7KAF1oPzW1exc6csm49yawKvqi2I9TQ/6CatK0LSVDX
GbSgTWWNSBLzDfefs3SvwDHyL42db1mY9S2ggbHzhoIAH3t50dARJvac+8/NBok2DmQKRkRQf/9Q
FKI0hFxhPjfanD0jKRpaCvyqft0IKOx+oI/HvGiPm7WDGbvUlwb2P7IRpvRg9lFtllS3mRxvBqQB
N2henO5udnp5KlLMJbvOazp2MbyG6rhhu/JADK/1YdNqF/UaxlgAhLN1dTo6s9uQ+tK26GgAz8DN
VpKsc4aOVb8T6ajVt/2sz2LnM3GCGuEO83TolMRKjA0JTDMpisrCQGzb9bHq/K2GZKtIc6QBp/Al
OUD2F9H0/pmSd8wPRU+AbggUAa74Zvrje7ASbxwyfcPikCOuO0N50Id9mfU1lY2fZod2Gi0Y4UO3
4khahHXQlNVyrCMoncj8MoYPzZqM7x2RrdRFGbrILXd6K1YTU24SOf+LvTPZrRvZsuivFN64mGAT
ZJBAvRrwtuqsxmosTQhLstn3DDLIr69FvyyUJWdZyFkNCshJIlOiLm8weOKcvdcWJaEfjF5uoVyn
c+gRtGBsioGZWbigbEXoJOJCYwhQ5V66KHsMJOmMrTufBSuDdsLDIxb+vMROAn6hufRr0jxV7sYe
cn/c6TnyFe3UJrvO2oE90W4tYKk9L8YjrvBmxP0dcM1qtv3XIRVyZnnO+sVIBEIfvjV2PimmId0m
zZzplTpdU3EmaZuiU6uBi7ajsSrYCjkN26m0zSjsVmCOU6XZ1zGnGXToyVFBJKaC6iItogBEeyNT
J6xHp3jI6LBUhBp1PKGpD9+dTtVkn5DwMlB2CkpdyklLYOUB1S3wNZUSRYbftgFjRn+qNnaWkzFQ
BbqtKISrLjvxF0seTAbJAVKw3B0ukbT6YFVBPiBqEL1BFTKRIZzAWIm3jDWaeTfPBtKUFjfKw8i7
S2+TDheJEho5qGE1BSZmRNOAX3PqzFNdwPnZ2ZR6qPmpXsORrJ2rpFTyNtZmfyoZ0SIVniIOep6p
p30tXMPcAVOihrRXKzzFmTGILXqOaucEXXGsjN4eQ2UodZ/TE5GhlA352lmDl/VQW2ijNza3lYUp
V3kiUp/G2zV4i16zie7jqTCq3jzL0rZ3Xn1/mI+CWE+1y4q0evYRY4i9inT5krFKeVKEUrwrKuk0
23xi9AcmmTfdFthKlYe9IBB4NbItBxkMiEQQ2cYIIJMYIztZ0Nm+shXj+2Ya6hNjJvX+OMrSeOGe
YqhwZYVJsms4+4ZVMQanc63nG06xihf4giGAKFCeMsuwdXZpLPCAO7sMqtBq4+WsdX1ciqp1jAlq
vwSWUGS6vslHmGL4u92AtAHF9xGClJo6BvNiuaw7uPPsvuZ0N2bUCfw44iD+JKQHhO5F94ZXuB3h
InRRQ8ji6J8FlslNBeW+QQYBEWtbxQulb6Kj8lzRPMAszGztLi/NlGUSC7Y/+rsq5ByT2qFdFJzO
NI9tdwwKB03fMg2UdElTQefBt07FYmFy0JTnnr/vB145HUc6tZWFTbom5vnks1tikkFzmpp3hV8i
x2zj2t+puR9RHkQ95Ii5NfrTPnWD4MQn0YCQxdIE1IsAWe+HJun2Cq4YKik92O7OcuBEhy4JbAg4
OBgBAncm2SI6yxeQLV5PoliMyAAxQmU9e0on0x5kufzs92N1noqBrA2zTPxokySZpsKr50CDjPAH
e+vIlLeeQ1skvmQe5d0KtcwTsjcwFgI6lmBjs4cgpCgoJTI5GhdnRlnMNQI7SF9hWhjJtKvnAS1Z
Mw7NJ+x6aj4BAzPFewZt3Lq0RweFr8/2Eda1iUQhUCfLuMGSU4tDmXkJHoAYjCV3NIo++9Cr1wMq
XNGNykrR791mabpL5Rl9+q1ISYCEyqXYq7eKT8WcxyaQY6fKGTo8k9E8OGkzGc9hh9sKMDLpA/gh
MmG2uwJMxvIDBVnSdwMoQNa1Wm7bMYIzVftqvvdNDJF714qmk6iuMPsZmoJuo6dUPy12Yxw1DOky
9OKMd5KZNuqbyPvlPDbUwjaCu2A6TxdiOVHz2Yh1i7zurW1K2aHPCWss0UhXUiETs3oG37XPNgzP
po6Mk8a3IUI7pJ9cR6YGuFXz9ugvK4M3eOg6CN1RV8oEMR8vMgLGMlvGR9izjETb3AjafUFtPG69
OpDpdjE64OoR1GhKMxE7+1HNbrs1HF1+F4UhL5rAXuw91g++ErMTQBLE2HpbjyMWevqYDjVROTQp
Q5ZB/yhph/k7H2MR+vB+GoF/BMMENAP97pO/SCo0LRLDu9NLqVyO3rZ1qtUS+5uMGfW1nMkLwIIn
unnjKkARWxKzByxsPvbY88DT9ktddvA42IqzDqleDUdEW6t7lJ/p8A27aWZtdM3LHEcMkK49byus
4ONAqi1zria+M6nASHKpxg6V/tBDIiQ1b2AIt0x+coDinMD/KH2gGnFrTN1mKU0DQegcJXKXo0ju
OVp0doy5NffJ1KH0PMkJBU+2WTapC3oJEq2ZjqYUMbMLpwhkQocDwLdLG9dGij6fSV/6Vdu9+pRQ
1PKg1o63AuxHAn7obkDvT8iGw+CIH/TeKlPO6pGl9Tk2K0wLeH3l+SKMId9kXhN9T9l5n8vB8+86
AyTYhlwGckZTMTJxWfym+8wl3fkUMV19T3xhp5EoJtFrMkPwODbBbNjHhJMkb5TeBVZSNa28pEJc
5qM3pqW+IroG6RizSVLDMwE9hBCHqmPvWXzyYops6D9lfZxg/Edz+SytdAVZUJl9M+ZCPptDi0d6
6RVdC+3jHOgrD3xJUdB1Oatp3CQgaV33PIuZMR/JYljSE5gk5n3HK+dBjNgVwpkglTv8y+ZrKy1t
f2raihbZmKSDszUFP3iyFFN8qJs29vY4aDIki7HN2JpeGYLMRbwwMjw0vG7szRg7MDmw7KYH1Tuc
YeuOwj5EYrdceYhZT+Zszl8dPLoBbwbDemb7UO0NNXTiHftoluSYSAqILX2GnPXOcSzZ4aimGqE1
RIoPZ+T2Ne6NSG84NSO8p0Nm7tzeoWPTy4UvWiye8dRzNOTAHGDBPMgZmd5ZuuD7DMldwCwQTBRR
SA0bAqpxbzscT2H5H2cTEkGj0ibbmk6haSc63byHwUKvgd4jnvGmtCVH13wZgSEQxPeldHKDXCWH
t/F+tEbzWQWCNwQtTMZiLkqUzxlMDp8AEY180BYDxkIrKyZWbMBB8swDfLmPW4VbW5J+sJL15IAi
31mfWfxp4ykvpjLfsxaY7dVNoSEcOfll4SyaOqYeSE7O4t6ODjZ5WM4+yQJlcCrzOEWNtIuf2Opw
7LEe4k95HsTfpBEnKFDNPkOXZlQZX1kr1XRAQB+YZJHzOGyUINNhY7SzUTO/h6hBd2sM1I6JOngH
vsZNrZAjHq3W4TyFyi0qdu04BHAvOkWWaey1aBXLQna4wcf6kcAMsey9aJxuqtUKizhnIR6kj33A
ACRp6BNrKDt6Dq1Xlse8p4/HFXr2IcgxzX2MFd86CUY2/c80bLpgVy6CcAx8ao7Yj4tygZ/EQ0Kn
OqgJbMutZE4R6vec3NkpLEIURF1jVrZxfGy8SLUcXPDuOkwExrE4sOiGS7PmQGwRDsHRMLVWr+FC
PoyIGjgE85L0dG79ZXWXGDFeZRq85aekUQmtqMRd7unlMDzzTUAZyRLR1zAxRX/pRUunwfaSBxWo
0d24mUe09sA5hOBBvCZVOBNOwLdN1xjO5ziPdCQh97xmbFg0laSYD9iGEDpK128PU961d9wdq8Go
UiRnDaOqIJTjMpzJmhIohHbuHtgQOMmM06LJbioLv94inMSQzomvQdnaoG+FAe11EfMWW9ZHKguT
0mJplbXXVkPnvaJ85kTjZ75Gl7mgKLCW0pIbJqCjOh/ydL400igK9gTXuv2ejX6sz8GmlP7BX7wg
OOrRLKlq4sHH3+um3bC3raZ9pJ+bcwJaCAncxmPVHmfJcoHDSKT1wWjt4naAt1MeXTfGGID8x0Kq
qfzHnG4uTHHD7K89p3PrM4I/4gvu/QClDgnJZQS/j5AOXgrRpskTQrXweVb0n/tInKdzFNuh54Lv
wmQE+2RHlytZwgGu65pGZON8be0yWgPoV8c7cXn5DZiNhFMINNKvCaQbgryqSJKJOznjvU7Bcm6X
BTe0XpgGbZvB774Ycc1xe6bvEEE+Iuhq60u36rfZPCVZ2MDFUMeB9fHUzZ3FcWjsq+piyCAShODx
7Rd7bJLVElf5L17e2rcC+wEeNHq9Koxsjak5i+18H8+J8032HWCqGTfVg4f78oDtilZiEBnIgRtJ
oAUvSC8C7pRgxwQJRdWKkmn6grZhfNbTRJ8kSpF5G/3UFocSFDfTEXyiArsvvx+SS8H5XwVF4e3q
qk6gyhpMuA4wDtLT3JPotYN4af1j2c/uTcDJKGMfVV5/lXBStmgHEVBFg3u5cYM+S3Yo0+v0MAvU
MxdUf5xY4CWN0ZmAahPdpMwn+i0eb3P63ho4Yzq+StnLO8YtgbstZkaRhxpahXNmzDpLru0SosMn
pfU4X/oZSXI3td3l8lxA+hme3Dxw8L0Q7gjlLc36K8vNSzSxwmq8j2RVv8yvmdCiifDg//sCAO47
WZUom9nj0Ki3TpROJ3rANmKixd+xyTl7jDx/Mu7/lu72f1XTvtHc/lad+39Rd2sjsfjfdben37r+
2/xGdrv+wJ+yW/sP0yZxFW0iolsYPiuOfPrWD//8h2H/Qa/IR1TBg7wK+/iG/lTdiuAPWt0WseZM
2pEhrLKenj5S8s9/8J8sz0ElKaXk52CB/x3V7fqHvZmsA5v1uUSwSg9MQoLfif2ySLFldgKd9gpl
JSqk7skXNOpmN4uJ0VhRV/kjrV11BNiKcRe6DnrulqRUXPqTfu3zCet5B7WNHnt+G02q7MJGZdVD
x4aCWr4IHkUeyCufUfuX3pq87ygyvwq2opcfN/3/198/gPH+dv19rf7t4uv8rXq7BPmZP5eg/ANR
tYt+xgkcxF++jcTmzyUY/LHqvcFuWij02ONWvuefa1BaLDQiNVDTERWAtgrJz59rUJp/+Daqq1UP
ztL8z/94IxXu3/37z1rTd3hc8AKEEaMmYgm6JsnH7/NqUhE3fWvwziph/JG2Xs/xSTZaAnWRzI9J
EVF0x2Dlx12Hx+5TG7sqPTMXnCIhmJy4OPJeoWkaR5BCQ4YYHKOSYSKx1YAWQA9DBunD6NL+wTwm
p6eCrqXcJ0OkF0aCJhAWbZkcyTM7ZpDruONA3bqYYWM3OB3NVH+3zlpGJZwz8XGhxQgUh5HDAjy5
DSvRVF+zZVgoP4hp/TygTxrkDME4T3vzDihHzLgjDcqzyTCXbuswu9/3C2MfDGT03HZl1yenk+dm
L5A0wLswrd9kpDOcNlpoXqJeo+7R6JIJhzazPfTQOsFcmVZxqILhNqjSstjzJtu2uk2OIoIsXBlW
DSaL0e9+wYbx1casPIMzY+AJFdH+qptseKr8sTnWEw1Vd6Cm/f/HcJhPXv/5Dx6R3z2Gn75N//b0
7esvFoz1p/7bgiEB3boQEny0RHK1TPz3g2h57h++JOLa85FzOj+e+D+fQ3rvf9i8y4nVQR3G87gq
x/58EA3X/sMz3VXb66IExDnh/Z2n8V1OF5Bd0okgNTv8LvdHdflW32XD7JjHKgPYJrW/d+MYzA9S
MAB3jbHBTW5/8RjzWluvKMaLCMTzDe+75Cu52H5KBmyuHn+6g1e/StHZs35+O/H3rMpW0rg94pNY
2Ks28CftX7own5v6VDxaJaCAKU3bUwoXzJS57X6gqlwlZD9JzHyBxpnDhG+7JoYWz3wncEwDUuKY
K2RPTXTAp7eUdGY9PNlQAWbERx0e5PSjgKa/vCYIcvZXFoUj3pVogxsA6gOK/4SjKqwPTM422Q67
8v73d/G96v1fn+2n66xFwE+30ZXjOKl4zp6Gvd5W+/g03rUnX82Q/v3mg0ut9cIvt/GnS70TYtOk
MQsn5VIyxMgXghbfkIiwTTcv7fY4hagxdh99c3L9an6+JpWSxz2kHkI5yAP07jYWtuNFmA/tZ9Vl
Zg9mw7dPwEMIBi+VZ3twlromZlDAmD0irxOoi4e/iLw+aQYEmLt+v/HQoi0bstqw0xKg2EQbppWo
V3Cx088PAFA6NJAZbe0BptFXyBI6ImvFk1/SXok62v+1/+wPEwokpIPaXU2/CPuXNCb+uwPy/BiV
o8dQGf5nOHBk4v1DhBN7+jI6G8UDxMgzgoJ+QN+l7F1B7OILPHf4UZnTD69EFnPOjAu6PuvpN8rX
DkN222jEFhs1FTNDavaXW40QBMP1hGbwWC0pYuCCwGuMk5MLACAlAzvYlE3UwLXFu4rdtQb9BWoV
8hvajCrrzxyEAnTOSKA/7wNkBJvBEMSMjkweNH1p+OshCQUE0C/9bF9MWcBHTjXRF2dLGWELRJzf
0WZRQ3mDyI08xt+vsHUBvfuy1x0SOTDFAgXrumX8tJYRGwapi+DgObGW4dBZ1XJO29r4QHP6fuPx
LIbrqNGp2oUt3PeeidmRQ96YkfncSBQVpOCkMBzhjwVd+5EJ7Zen88e12OMQuPLBiIh7+4lKmWQQ
QQvr2ZzYA7lY4ygADFZlMsI2CzyXXguuSifprTcE0Tf0ax1myoAsEyUj6yM31V98dA9Pgc82SGoK
zpy3f04PVY4teeajV7RUXZIB9pE1NFBD5PJByMjb/Y8HlU2d2DZOHxQxiN3e7UuMmugbEIz6yO5Y
7CmaDEY5PmHuMyIVgQ5kIz0twtisg/M+Msu73y+lt590vfx6YRNJMy9lTmDvtvxl7lRvWaXzGGcN
aQuB34U1NmlIw27ywRb8dtX+uJTHCYsie00KwnX49qb6a7M7s2wBc0Y5V/Roxd4fW/XBs/F28/3X
VdYly+vL98grefe67GPHnuXQeI+oxLBJS6+7sKOBYOwlnc+CRhgPv7+B/0Li/8/TyBX53hwMAbhA
cTN54t1iGRqfhGBU0ujVs/y5tBY/PsAXha2aMuqrzsW4gg5JpVYgI5hD5TvG8JW9iaFKBis3wmkP
pUfiPVNZWRIiBD3rGeU9nr3RH2jP1K6V5OCwh4V3VxZVz5rgr3w7NWgrESLMzqtbdOBMBr/q4guB
0O5k6plUgLBmx4SxqbLXBWOTArwdt+lJhR+oOySzazHwHwc894jFIXa4vBnAQQpDh4sz6fsmKrIW
izjCOASERvSp8+ooP2Rtgl5uYToe3JajFBeY2EXNFCkmIJsDDARhYN3G1NDuVRa90qVqKCdKOZ5U
zlgjaKn1cDnVWZNvelAXzWEiCNbcB2q2gi3OXOdei8a/q5OY/zlTwLs3jKDjcRN7DVTgYEHdwxvW
0kcXLwCaRz8KBB7tXgPV+jFHSWpbLhcoU5bs6FRUeVdJs8T5sbBKE7ZT6o6XLEWClyOwjfmxFV1y
qssUyjg59FlygBVfujwD/YpTt5KCGV9jdqRBmc3EJAV4GPgjm158WJOIYF1xDFEggrM26g5wPSbN
xEFbwwaFfY4ane9lhnA+TfEukX78vZdg5vEombx1RUsybpCYiI6l51m8Vs2yXYdJvolblEiCYQso
TBcrODM4zyMR3y9e7N/keVku+2QdFTPijZ0MRaAHUMqNp/uyhhgBfaZzr9E5wjjJ6qBEVDS5jCfw
hImHEVYYUG/EIds5g4JCI1Nl7VZqQLjbolPt3mnHrrjGNoeevPIi2Z8UCfF420UWZKr76ATVIfPK
5F61QfvQLUv8ks9IQ0+hmUFf0GtecF70DPNHNRmvo9Z5FaIxyKudmdbB3dLZyXddZgkJVK3DXQp0
D2a5NGizAuBwknvUsmIFRSnY4RKh/5Uhsbht8ClYe1UmxrBTKQgKxq7LvSeGoUaXoGo2TQtuJGNC
O92jSkoRzsCWRzUK9qzf52Ovx5OCP/V6IqUdVLhpj5tG1nC/DTewmw3ycQv1sdktO8elCOq9zhN7
B+hDdlskWGGfKKX89JVsgtwnYj5OLolsN+7cvrd4Z5lzPp1XNorZcxNZ2HAGYGvShITNaMMqVMRn
sdEhVJIagdge5xDgkWWIYEFUfTbdxh7a610waHFRosW9C6I+eGyMFSLNeTv/UncBq5S5FbICe4mM
mzbza4qXwSwu0xmh1WaoKkg91uR+Q2ESfHeywXroywjNkut2MZIigzEJt7XxsmMM9CpBiBlkN0te
uAWSJSGuLX5lCRQbDihSUIDVTJEAwPHHawyUTNNpAUyiuXTjVSoJbgFcuWwV1WFRtK+yhBe2y3y3
uEVdx8nb6Udvx242XuOKjh5bPwIsX0adfb2qXO7HtlS38+LUGhJwPN4gZ8qe6F8wNBoSoNMhidHJ
55EvK0FC4Zs8kXidwejlFk0JJccL31gjxwxYOWk4jzm3igihDkDoKPqXcWLSCLJuNCHa5q58bvK5
atAQz4jUR7QFYBejvv8u5TghfMrnaFsyjrnA6DF8ZooMtAVp73QVWZXoQ/aMBfoU6cFXiQKFBbgH
HRICH6u/dohyxmzp5CkxDS5So3DVDb7OsOtqNkRMHmDuFYVzPMQoWBRb2FXrsq9tcZaZXzB0cYDM
Ay0OBtlCigMeiJxNkehy/iTj1lJHC7Ags/8yCDJuYGwf3Ym67zwoNeOAwYZUD85eBrBjEw4EYP2d
usPQwFO/ATGFTW8sNKoDxCTeg6fdwQ2nmPFMSxEAI8cpVbMx8mJpQjiExSOwWnHnShf5Rm90Rb5v
Cyby2zatgschSoseXWYCpbPPgnGGcYiROBSxj2pfaGNha4zL+rKlBaOQMut4gq0elchg2hhFg2ae
MG5HHHXIgUk/YpcDWVmFcmkkrEaVkUKba0YOW2Irp9PMQXy+w3Oe3c0Zv3dXOdJ4LayaN3tvAGDa
eKq0wcHEk2Id1f4ybIU9wJDlkSVnaqw9ZHzJEhA6YSJRdzejB4pjlzaFeY42j/4t+pE59F1SSSaF
SSGMnK6z9wVGHP8ELePIphlkCVR2vbaTKloAzIiRx7t7TZ8QJxOyHy/UqiOJKTO8AKLtOCPON/L4
paw0R56oSQZiQZr0pkK7eYu+LWnIJcHURlOjcQlHUWsNtpDLvc8ojRD4dX07QovNe7CqRoZka3T7
Sycv6pTHypLfaVYQFm2ISD7ZudHXu3HoMM7hBV72UznrzzDbxjtfjyikfKQuatvAeLkk0tp7rSgj
aOjFFvEbJDFaABp776VfouU7LNYZNSmGnl3BrLjZisH3yi0TQ05yceLrW7OcYuug4pZDl4s8F2HD
NEORsO2umE5QjszHxR79p7lGgs5UP59uC7SSwFXxzpkbdhFOqV0EpVtMjXiJSfSOCN+uOOvNqEaf
MyRglwS+MUY2xrRIdlCNomfd4vRctV+tuRESomNVzYxw075DjC2L4RWwTAGA0bKI2UD1cRYXmdgN
9XWFO4L2Zxv51b7nCPLQT0bH+3WRGRNZW2qykkcjRy9de/LCLQHj7gjmwPKTsTOdK98HvGEsKjbY
I3w+s5O73jOzt9kCvAMnLe+9qGVSKHrWBhGTT7mo0rspmcocis3c3/SeSbNxJPl7wI7bJk9DwlQh
a3uPFckQ/yvFUvZSjjbwGA6kpH9Vg8quXMDMza4lUSrf10vFoSdOxuDByszhykEpjclJikxsUu3o
E+Ty0/lip/eBi+qkxop0D/TYEuFUD0tHOFMHZ8diKP/UFlWOUTGugwSPzqRuCFRjKq6pOkH3aLBw
/H8+O0HMc4LOCflNsAfmMwwAXrP0wlakXoSlsPD7tBoYLJsa2xRYpcgLieMmaGA0gFOLHuoqcgDk
oOjDaLzuWLUa7D9ehCODUNIShRddLOQNksyUNcNnu60oI13tsgumwAnjKEFBbrnZ01iPeDMMq9Ri
25Qj6rwBTNyD4DnNN45NBhvPJjuwnc3ZuVME5ud8GSwftUM2EdDiFohvMe7iCff0ECPD7uJiH+G9
sFCqFGV0add5+bUhmt0MeWIcP0yCwsd6t4DJDRMiIfQzJMmYvgNuMDRWNMLTSh0Y35bAw9Z4TCoG
g0CAYlTBQ1K19RWTr+Eit1J0DYKRMkh45Cj2UxyTk1qj9vPOK0FKrirMNtlH2p6mW9KHGntDjreR
IZ/siksDLxv9EkNkx3VfwdShGhIW3AHH0CEive82G9u1o5IjNjkomwDevTktJM4UTQfLNUosGNWm
gQ2imufiChMBipGMV/uKVhzZSZhKXHuL7vWp2Y0wRyO8eidzW0KoU0uVijN7ciJY6bB1mUIzwlZt
fz2YVQ7GsYF6vDeMmj5OTmpHHFpTE72kuWIEwMHcuUQLQuSP3amsP9qD7C+LLreHE2GzbcJJM2md
VAQRBBtLzPayQ1OTJNtk8XQV2sPcX9GaGs09DMr8DJqm9aWsy+DFbNgONlZcw8PtHCvvQmVSg2zi
XgboeosSEJkUlYKsmebjRZy4vBaiPkVoaJO8AdAcbj/pC9W016SZUKl3XTNvPZ/jMKq82rgcBnMB
VhcwH+JN4o+vfobdhQKAAxgdo8FQR2/ISP8NClJ2qqbP0WbTZaxCXNnVk9Wp5GsUm80J0O7M27dj
m934MdpHYvpStsuB88tVi1LYD9Nxxtsqg1l+C4YIw0xRVdkDJ7/okjImRwBmN91RZJXY2qqL4cGz
Y7EPx475HICkPWK2yW/w8sGxY5TDA8jR+IZF4T97jN0XcLxmdSM0qyzMfIRynGKLGVprN044hQv1
1V6VzKE74w+FzN1j14oStApFU9T3RO3M0cU8RCs1XYxGKaBiTnG8tc0hvo/JW+vOR4J/4p0zrh9M
ewUTnVIp+5LwGlmfza6L17AhSPnRoN0WhBEnZNJkFjc5jQ2PRcYGVL+qDmR+2DSpy2honFIiZWjD
AyDWcYCWPnHHh4Q+xrNNkjDlM2fYFeej3NM0TeYHFoKNvc9JHXEY7bq6rSy6R1tUvCANCZnnrsaY
nq5LZIC3XtNCBoZQLM/6IGb0FaGnv15Ss/jMqbQkVWIyIYR6hfFQmRXP4RDn8FYlpx2mwtWT2wr1
PJnFdD9Gg8Osl9PxeVMgwbgafTUS1uZ6RtfSXYXFCUp5uRXjWD7PPDhTSFHgPuJJUsM+iIDy8fUP
YP0iP4j751j31cscySA6JVEzMs9Mw3bwN3pCTJs6yPIv/BHdQ4nt/HOmG30DTZyNSHr5eJ7jFqZK
lzPRW03i0bSX0Vxfl72j+VYQNXdbRmGpd5LINDmUNelRPfjNHHDbBN6RIN/5pR7TZzPm8ccD6mRn
il4ztUHlE6+QsZsgRGX+xgDc6UVIXoF71zWKbmqKn2mPzg/eN2OVJNgQbIzCpknKhnUKlH4hhWGK
OeMnTv+lp0VDl3+Ka3HhpYkHTz3H5X8u/Fg2OyCQdL6AcWpMEY4y7uzeL6uLmbtXbPt56cuzxPZQ
/ZPW4codPuXxRuoOkJQqvak/GUtntB/iJcHV5nRp7IUSf4S3Q4s4fk+JdhX7zKyrdJ8YMvU2c9ID
fm584U0nbiQiem40VwH5mfWd8JkEXcXctKMbV013EqyP12Zu/OAZ+5WSZ0Y6KWuXdF116qIvso5m
RUBIyJt3JOK09SoVLrWOGiolv5EbDs28/ByijNx9bWduioRRaCKPtLNku6l1MB+g9TYr8Ii4Ep8W
o0I4hLJ7drfEX3TpSeq3hOfFRNO1Z0EWRflnGhCVuE9nVLk7bohcjnwvctqjNucbJ7pxfb9ldkIo
jpP3MDhRdW60WY63GGqdL5yPCOdp3aW4TxxbUOSZA7V+1HDECQCc+5uxpEO4zQlIvyi0CUU4Wvq2
PKALJO4uiGeGBgVV31pZ1PXnPBmyh5FllW2UJzPGHwA7eRSatO7hgeacs6NuorCyWiXaA+/G+a5y
LRrwmrbMdcbgsApNo2kfrEKoeBMVLIozAGzr+dLJS/fMLqKGQNO8cr/4oqumzYTU9xahPTRH+vkg
ov+dnrvtNqVyHpXn1d+aIJ2JTDNT5/X3zb9fWproBoQHCsIGqkQbd21G/tSIX3Bhz8MyB49p4eHR
mGN/VxfWBxf5paP54yL0aYmYstjh3vVNQcDToKGj+qgV+PjRd6Jj7SJjlnZNvaoyvfv9h1o7pO/6
mTSauEEoJmzbe99B1TKFUzOl0eMSIJmvqc853KXmBS3Qah+N9n2CD2Nv6CULf3/hXz+o7TK+YorF
+wna3tqr/uludrhH8Czn1VMgYQ2gC8Q/QY2x6cpldXGr4fr31/vl2+NdZzsm+jDGZpILv72e21qg
5enFErqSLAeN7RkGVt9+cDt/6bC/uQoiqLdXkbVL5olDJEVSGvWZXfO+8xJsPNgAmr8VBE4nmvE5
K4RyBCwOy2VFl/x0A41xoOgm2eVpqMeAIrVoL2e3Ure/v22/fiAJJMBkYOByFdz8b69C/2eVjhTV
k2nwqCYcEjkeJs+KNuwHvfxfv6C3V3r3eGndBm5gVtWT4cNxcGjaYadovv/+4/yy6lbNAewiZjBQ
Z/BrvP047YQkjHzW6gkNfb7var+6hH/WPqIVcT5N/vIh5OYvPhWTWgtNkY26DWn82wv2eVd0w9L2
4EBq4zE2GmguXW64n8suLbaDlzXHSse3UTHoK5MI573ROYSDIJXwrhfIC6EbTe0XLQbzg1HUX3yx
EpAVf5wPClP8GNL9tHysOe7GhgfuyWXXPPQWYyfVu8bJ0qiX39/zv7gFErU1ikzel/zzbgl1DC14
Xer2aZhIkpS1nWPEcaIP9pO/+jzSw4rKhAspR7D+FT99nmKwmmYS5fCUFSDyiWR6XQoDxgWT4Q+u
9E408uPJY+bCXskaEnCa3k2dcCHigoz7/qkwxmiHE8Q+0luvLjlsWEejjaZjWyzJRW+QhVN0HeqR
YWouoDbZ39wxjj/YB+xfhoroYOju8k0ynGJne6cG0I1YlF/N01MiKvxAkRw5tARJ5h0KigMRopMj
iSqyW3lMW6YQcA/6JthnPGdX01iLL140tPYap4p5dBoDTbIXR360ZEEwn1R2JrpNDj3Co1mj4mMD
OPzCkFX8Wjilcem7U4MA26mKO8MhCzokmGOlxeNEuSawQF4aeQSj428uqfUtaSKC4Dsgf+v93gep
t87axfMf0zK1zutMWw8OnYn976/yy7txvbG8hZHJWOwW9rsb2wSDAn0pGZk1SbrBrWNhxoCtM3Dt
beK7yRcuOnxlULZ8cOW/WMyA3cBDCp4Zk0nx28Us6xZtXAJs36Gx8ER1216MHtA1AbRg+/sP+ReX
AuIH0A26FbCrH6vrp+cG3X3p50s0PGFSckLDpEouZUUuQld98KHWre5NqYG6YF2iFrrgH+Lbtx+q
IUMVa1K1PE1YqRbY2zvqXr3LrembR3TEMVfpB0/qL58tQEFGcjblFDIyyoy3V0zVRECF7wxPMfFt
tVtYn6mqcQ8VSf/5b95FrsQj6K8fDhXFD8XOT3dx9G2DJLt4fPIVDaUITM1/sXcmzW0rWRr9L71H
BTIxb0mQFDVblmWJGwQl2ZjnGb++D/wqukVSLYZr3VGLinr17CQSiZuZ9373fOt21GEBSpg0Xw91
Gn4Yaz6GWhxDid/2UaSzRnKFXmG3O/yPpzulAYQlangeSSqnJSRwJP6lMt81mpeBa+2zkrTthRIG
BhzzwXw682vmOTx4q/way0AwwtVWg1lmHs7xmNAEqIRFt4u4WMJDsMyLAT8VvKqpHJGhsB8wXcXv
RlTmg9UVGJdHnfFUpdjKl46zifC6ffn6J3321medDGrd+XQ5688/7gSKVcM077Vu14Lwv9bTWF0F
rVGC2se54euh/oSAo6c3gDjrrGjEiMjdD8fKzKLvaHIednTDjph94FEOHSabmx6m2hrvkMJz4bJb
OTzZDgyThZYYzoa2GQQASZOCNrAqlLm1pHt7YXUJCizVqrPfevAngUkO4ZJcHpfbiol6NUmSPIle
UZ6SKFAfv36WeVpOHgWBM4dWDTHF8RKWQ+fh3K4Nu37Kss0YdRjL2F52ZrcSn7ydWfOjImfimi3U
o80zoTIrxjQbd9mMdVJKywRQjwtASefaA1Yf9hL7SYum0FLcWlFY3U+tzoyNQ7Maa5veadz+rhC5
6Rfc+YaLr+dgXqzHc6BZ821EUsZB4H/4OgWdKw39+uNuEHT6cEKCCVL6L6XHNxZ0ff6325jDh2Np
UB6RhM/aksPhHEoZs4xg3FGvoN7pgQQq6G8/E3c/eSjkMSS42MvELLs6HKXSGk8NZTHtFBPWFWrt
epMDlVvk6qRgNS3+g6fidARmXCfwsn8cRQTZKghMnHzc9aaqXCoyp1Zvy3MM7k+WK/hVzWZbdoi6
cy/Jx688LbAsV/xq3IEU4uUknfKa5kCiv14Q4uRwhdAY6LulocdgrJkG/3GYwZC9XeKavfMiq7ps
S2N4hNCDr0+jU0ZKydptmqpNt6Kkcy2nS3KXkzVdmLWWXIdY/pHt4sQwkiy70WzgPIodcth3xFUb
U+7M+ig7s4RP54VDsIU9rVB1/mMd/WAzNYrMU4TYFXAW10WJx1jW6sGZz/j0K2YU4p0OwNqw4AEe
Tkul2BpOMJ7YgejCF4sWQ8w3vRLf4V4780CnyxfRnMFqmrcZPsn5p3zYWiNVa5xIFsbONsjw04ZJ
k6xVmTeOXg6X1OM19+tXfnJMYc0ylGrywRAKxFEMGEWAhUahOjueW2xorwNWKSPTxJVtKgVJ+XDc
FGSlnr8e9k9m5zD2WHwwPKWcNxPw0YfPKY2EVHbVKDvkWPKCqNAoNH+bg3eVs7pv8ebxb/IxLtpv
NjLZmup1YDx7Mi2jJT3Wzq7WqYYvheeQf/36p50uqfmXzYkamrC4Wh297KDHl82RIC0bBCvf+bQB
YFlhfGaUT+ZdZxPlVA/Wmu3n6IP2ZCE9pYmUXQx0baUmsnTxAC4pCkLeuw3NEAP2PvPPfOCfjMrS
4k2yfSNTPNa90jTt+VlJ+YYbjLL1hQAfGkfyJYJHtBFtZqzogYyvv57Q0yWNKNIENcqtgoY3+2hC
67GcnMSZ0j3OOf3WiQa0zElFhr7Og02EM/jT1+N98gIdVUV0z1viv06yHlJRO7wlsj1rjCMi+9pN
iKTvTEw4HeVPZx25DsuASnacuqTcWMoKS6G9aUzvTqTXLj4+5zaz48DD/Z4GIMnHSYLUwafj8Cuh
aiVnArOxLzzrhsBkXlk4TS4CIzc2fzdpGpRAyf2BQz2HbGC4hyNlGrfKgnPqHlhseWWg6V0Ovu/d
fT3KUT8ify/DsPq46BHmyFAehTdLKIjSWtbCFPYpisweZP+2kF0UXuMdb1xjuxbdUJvAorBPNGAI
hY10xnWMzqiwu6PGD4hHricAqViNgvuA/YV4D9qCiIoNrPC6WYQwRiNXyUX3zZls56lSFcFBE+4G
mLxKzc41RRyv7z/PxLrma6HR7VTg3cV5y92aqevFSumTfDWmfXnZTPod2gT/TOA4XndHo+lHXxOS
TMcDRZju2wbcgdY0hptbXnwmUJwsvPk9zdsQZ44ZC3608DhrNALiZ7rH5ANaWaLRtu2U1Trpu19f
L4nTkTh5zvrwuceJvPxRIAzqFjDTWAZ7jBqaRa+YXOgKruUTzQbuXw+lq1yQ6bzlCMbrOlzj+PGi
iE2GcI/Jo7xK8JdfTGVjXBLdzTNv6eTaykGQHgY6V9jJCX3H4aGPuHV3mR7vcZXL6RDRGzdH04+4
uClAg+khWCfLLqCCjJn3q9MyGrkrrb8O6DzvFhHVpDMHi9N1c/iDjh5e8WszrsFQ7lH2UA4UqXKB
hylHu6/n+LNh9DlWkXQW8LHmHejD+aUSgBqqQov3IeZhbgXT9t7W+vz161GOz6nMrokfDbF3Pjxw
9z0aJQ8RqcEm26udOiyNBHAuWZHhCkm887NJsSmoNSdYTWMxrVoviM5UV06/eI7HJAEIlCrM+uM7
hqWj0UUYmO+pvVkgnXJrC4AL6HZIQ/QiDjg9ff28n8zqwYBHpyUPQDOyPzvfN3Gbbky/Lzet3XVn
lsjJoYxpJadKwyHPRDw7toYxTGAgwBmKfRAXwXOueB66uBKK0ijaVZEgwwogDqBEDfJ245sYNEeQ
7jEud8h5TsR8MmqGs/r62T+ZbIuGIEv+0x15DDqIasRerfSqvY7o+xpulfEEDDJHuJiIm7bxjTOh
75PxMF0gGanOJ1PhHIW+OMHaO+LauEcFOd1BK+/vyxIGkG9nKmR33Gi/fj45Z00+HoWZdeo0VJvY
FREd/Omh/vDJ4EyfWxoy1L1nVcJYR2lqyEVYN8ihms4O3pS4t5+cSVXem5i2YQD35UVQ1wkteL0H
H3Ngpbole+YW4hyW7qHZA3aHiFmpdDvHBmBL/uV1VWSY0OiDbf02GwQhZ6btkyVqzzQKDGhoQefq
cvhJ6oOhJKKpYccnLTCeya6vcoFl49eTdToKd1NEdpKTCiVj4ygD1YY9JY5gavZGWg8rXwnVi7ws
s79+FkZx+AjgL5Agso8+tzDpzUZHy7c3J1wmhR2DrERx/LcfNR3CsCM43FEvoyPiaKHVhPsw1OJp
n3LVW6vh5EGCrs75a5yESuyH5v2OgDnf8uae5I8Bee7kqNTAafeUb5R6FQQ6PSxaEomV5zfVTaQN
6haJXp+s6BNQ6TJ0kjMn5ZMPil+AApTuqPl8xAI//AXpNHLP0dRu3wSKfgWXFczY0CGySgcEHbOy
/es1cnjJYc+lPqTZ3Cu5HLMkj1eiyNq2js1yoghZ/ETkCUrXbKdhEQHHA/CDGiUIx/xcc9Zsvffh
M/5nWGIGaVg6Ck+zaUhhmrYwxLRrRi1/SK280Whs6VDlxqaNUc5kWeGlZfkK+l4t6NQtfHCbE1yU
JX9XUPnzUwyoMDRnW9iZQYs9nHEZIiyDXsBPmWxI4102QQwnEVYMTvtXhdU/Q/GsXOPpZlUpaBwN
1SDUxZnIpHOEDppNTqcLSqDAg5ppn7uYHwXKP2NxO2A1c5uE12PMweFjoPRATlaAWXdOEfpY/E5j
fJ9HHkpajuVduOqlXz12ETo3l7OeYyAzhgm3HCEvX6va5GFNjrrtAvUg/SqaX6hQfZqsvINp7yn3
jh/7l+iWlEdFUPQH/4AptQ1c+8fXy/Pwg/znKYgrdOFrZA1xJjx8ijE0q4GyCcvTFDVkZLsRd7qo
m2U59OPDNPTqNT0z5WuKvebNGFnZmTvY4YH73+NriG1sQfSh3nY4fjjWSmJq07TrhAl3EkuIdchh
ic6PKj8TrT8dis1NkLjktR2f7bshaxqlKdWdHtKt3cKu2jrYjW6dms6Qr2d13l7+dxP956n+fO/o
euZmsqNZ1RI5aplqiV2KrNQNUVn9qr0YFz3VrrJFTFKjKRXnElfq6K/SG/8emT5ih/QjAVYeBdi8
iKwup6FkN+D39haxc6z4t/U5CxpAL6xBrX39qJ/NKlkNnPs4pDHo0QtEARoYyaTwydFf6dKiZF/W
fQD31RDVma/7MHTPzza37bKp26AaKPscDRVCauHDKrWdnhJSl7EeRmvNKctnms5pmwqDLPj59cMd
tUv/MyTkDEQknPBn66/D5UmPKVYuAM53IE47a93ZelGu6LUKHnqn7nfZUKCqDrHG+NbpWnFNzMWY
xcCXueRvPDPTp4tKsl2pukHlgivc8Q6NlrPjvDfnfZFwwDezIw5m00hzpbTjkCbMKHkMqwFhZ1bI
t68n4vCk82ce5nQZe+dMyTgRPEFqmnyz0bSdb/vdJQx6jESxvT+zeE/XEkodCnokIvlMAfQczjbw
jSmgtdHZSaW0l+rgSLDY3R638/jMUjodCeENa5bozXGeKuLhSHKo+4ZYF+2p8gpXRHq6NiqldW0l
bM7dY07njiOvKkAfIViZu2oPxwqoypet08T7wneyl3igpIZUU658H6lx1fn5jaDnbUULr/6Ef6lO
2Af376UZolLaWpZWi/A4VMpzJ6FP5kBHkaXPoiyyK8fZr0kpC1tprWTfw45zHQw5lvlY+xsZUhX9
2+XD18MQfL/oHYk3h1OAsHmAveqn+6we0o06ZfkqD3Sx/XqU06OWYUFVBCFlkNtD8nQ4SoM1YFRl
dbHvhkS7rsjxUNdVe/pxDDzop8F6QebQnAn1n7xdiwsalzTN0IHaHN00ikYmA10/BedmqK+Nrmfb
EW/Rv967SHLCdpt1KYSj49BnBaoyDHgUcwdIPNCvJYICRcF5K/aiMwfkP4XWw83L4LatItBTOSQT
+w6n0UTI1WJ6TsZanZHV0J/MN9tXgivNi4c7VnpJsd00Glq2BGzaZYISJ1zYIw45S/DE5gXXYDOm
0SNRAIL0nUa5vZjoN+X0S3dOZiVi0WtT/SiHoIrXamSKSyNUtWhpKjhd0Vxs1dqiHSxWJYlg9XdG
g4W9wE/N+DGQcoBZSuyhS2y+Dy0aS6OFA+HxMybi7UtaGPxG5BDtsoJE94jEtntvW2ym6CSLssJ1
JGWHLeJQ5XVS00JfpEWhr1W188sl6YSOHmW7LN6qXOUxQzRAKUYsQEQXQdXIq9qiX52qgRe9W10p
acjJtOG+7zNyZ7lX5YNr14KWzCYbJ7x+ospQrhq6klSc0mJsMnBK9j03opcZBmfcyDef3NxDAwn+
d27QWk3txaO5frCScm9MNvCCqlHt10xrE/rM/TC/MTN7EIu0iTHyGqwmytwuieh4zSYtpaVvmAxz
KWmNoOcOVUizSu2Z8EHDn/2EE1p6Lov5yTGYRW8R2CjUktM7PsAlg+xYFlm1N+m4CxYFSourWBt/
half3BfO3NQcKsNFKFq0GLJW+Cl68VjpRruGgRG4pWji9dga+VYn/m+nOrBXdUbOwVeb4ZILIM2Z
RSK3kBf0M5vAJ58u6WRVzjAmgc3k0VUwoOtwkAAJ91lfQRXFtcvlfiZWX0elT8IshQbk1gBUETcc
Uyvw6OlN/JGSfdnS5jo6veOOU0dngD8a/8FQ7KCaBY2D1L91dPjzdfDgDcDmfe9M1kVq+qYrksbZ
QiAazyQlPom1oLtskvIUoOf4dxgksE3zgs5I0r0SSHpbKW2we/hVdtUpUwmjvfGch6YYxoe/n8w/
ty10MmREjqMtnAxwRJaX7VujwihAwyCJtJOGyYkdnDmMnJ42Sehy3GR5UIlGxXH4hELLImcwnWyf
a1pCuzStVUEQxBe9Dlda66voTIj/5MoOAVGQ7kS8gTBYP4q7StEmvZ4kpJGp8K3Kkmx4DFHWxaeD
pJlqeT+xOApWFYeCSx2TxhUeHedc40+ug6QLpI70EeMdTvTHelatHQePPBavNaJrCcs97H6MxrvF
MCy8w7nUW6f8xAVtHvGqHLXhzGZ6sqq4tjMDXM9YwBSj52/pw51atyIffkgqyKSL+plF/Evoer6m
jyfaFsi5Lpy+zs+859NHZq+D5UW5kfM12bzDMbMpcyL2QbnHtyC/LGksLhd4eUGVyvL6Pk56Ounr
Nr2xyqpe2VN9Tul6EoV4Zs4OTDyjz+qsw/F7MwloJ9DkXveqBtq7PlxHk3HuFPpH6f1xV+eMi0yQ
ohaLmX6C4y+nJ0mOMCw19mRia7Hws5DdmfZY5yov/AR/pHrEOFFHIves1zS4AQjxwaioXM/zJXaP
zW2g2OZL4yjAC/BGoFMp1cZc0k3UGRBd+159gDpiX7W51t50meetGtpM6qVMaD/NqZbOnUTeb2uM
8zeM28heQ6CMXMFqw2SzHCMcyexQ4HAEMWOBmI92GF/rphdFYglJb7lH3zfsyelNg1eDXDaRU7k0
gYH9sL2KJglPOskF5Cp7K8auVjfC7EDZZGzI4GNrZ+wWqpcLvCBofyrRC9F1vmr0wLjWQr/rF6gk
i7s8T6W+qLJMvVVag18/RIN26Rt6Ohsg6hDIWLjLNAvocp3ytGwWNNp0O9xE2o1j6eD8ML0BvPl1
1PuDHjx8efQJEWYxpp3vENbRdWXwaS8uh0HfT5XnjQCNsBeM41w3OYgJc8tJBPGi6PPwHoMNHG5o
G6XNtFQ45C2bKkhDF8eU8BsOl9ZTIcnBLvrB0h/GPuxuBXPSXmaJo5z5sFAYs3QPfrZO/wqJP8ir
JK4Jp4dLG2SA6OOCtleNnmrafVs6U6ssrmC1x3bkRhnpETpgZ7SB1EqnWraeUB+DKcr3ejQkNmas
EOdc0/I9fZM0RX3d+HXzmgSR8h26v1FdDpmEESG0toJM7lTDVaMMzYTZnxpam67tgJgknh290Q1u
Tou2pB1kkc1dhV3Ty1cT4wEcY4FteAtg9YO3HhLcNlZqj+vxAqINOLZcZjSDOYCIjPU0TVG4hM5a
vEH1wawjzpX00ey7YdwggdbFqnc8c1xaSmHMzGIvdr5D6cpGUj42AC4vaPAExksFt8Gqz++4cvk3
GHrbOP3U+fTieMN4Je0wxRWnqCG7xw2kEpwzaBBRq3j6ZoVtrLh+jOlL25v5sALCEt34Ko4QGO0Y
WQ4jAbCIK+LWeTbzVnwPG4zJVmEz2q+Jn083KQ2Jcg0uS6kXHTl2nG119W7AI/aF/CR4gU41iHjx
2FnYyLQ0vhGAvW9ZnNod2q88dq6aJPd3eQ2oCZLtBAEIBAdn7DjoAZxoVbQwMYZ/MPK0cADPYwQH
PqA13uJ+Kj0mPzfAPU+zFWYZhtEjVlG5epM28BPcyMGjaVM4qTO5fZnlwk28tFeeRvjstRuowi/d
qGyG8SYpJ3rdJ5QYUGbzYrx18LeKvtGc7EU7CO6GgnqsbHs6ZkWo1A+a6iU2TIPIzyNMH7uhwyA0
w9Dkpg9UVBEoMxXzwqJMrCxxXsp/RDT91YsiVmLdjfxYramak5VY5GnSbijYw9rgPoB9Hl3GxS/L
bJqfdjfxR4QRjD1yEVk/ehocJLOIK209eV59nSo4+9GfG0muBhRRL7nMCeyv/NYDczh2nDDSUjrR
7egNWEpCwsBXNm/iEmJVG7UXvVZj2Ij5QdGtPMUO8KZulTG+Sm01+UWawbwe9cjA1MWTBoCbXpg3
ZNGqN12r9XJJQcC8Aq8W0WU4eNAFB5qzXaBAILZQp4RYrygq7nDt2NrDZlZ98k8QdOCbQvp42lK1
y9TLVo9GZUWaRl5bNf45bqqU0Fv1Fv3nFipS+eAPnZJtsyYt4usOH6Xwruo1C/U/CY2taOv8ks7V
rAwx4pmStyDwrFvbs00mW+sVrDik5uMMUqTWDc+pTWtlzIhXXmeWtxAzld9tU6DJHkNFg9Q0pB7c
hSTybnqc18bLIRe+f4GM2LkQwWxkzaJPcKtvtFy6uOdgvYozd5jd6oWJM1YtvDpdi7yDikAVEspA
hOuVtcUJudUukKWBIvNUn8bbqecbQuFfg1zI+eGLHLOmNwuCA9pESeVvLXnRzw4txc3S9vFxYIpC
/6FTcQxflCRIXygrexhnKUM8ruLA87YNcBGc0DwreetEiTxfBsEMmx4rwlYfy2wlHX6HWzh+eGWE
/D5oZyIOF4FVBm8aVl3aZr4/lii2C/ObH8Mzu4SOmV9RTIAbUNkY6MCUcnqD3VKZfQ71yZoDpUx+
WB537kUNquoR64Xud9nGuAfBFfQRX8PEwYPXG8OdV9sQzuggxnehCKYh3Nit8H8OEy6bC9nZtUl8
aoRcal7C/T9LGv2mVaFXLqpqCnW3JFVRzGCwwOBCrpnq2mxHamANENRwAe2K24MHhcvnoiqnRwQ+
Dip0HNifRj0vftt1pu2I5TCrcvzEfsbRWL4WZcPxzMRMhZnFFiffjFVh7Xm5U7EsGmtg08Or4VEp
QmjWnC/wtUvtsHvXk9gSbsBDcopvhFhpYQUKVQ8DHBwNYN3BgkRBgkWhQSu6m3U9KVYBZmE5RUmu
rhr6CMeFhR8EXNSUCjN+qLa2yX3uZMuyUr0fEutbjLQHJfpB97fxYzRxISFHgYk4VmJt9ULWzbdd
OTjxXT+kTIThlOK60pTmGnKb/B5lmbm3vJA/BWCkvbbNrPGXIlfCVwKHni4xi4aDpWFfRYjzJv1W
SXsICN44AnviJElypbELkIZonB0yGFCFSGx4uXWBE44cXd3D+XFRaWqADXNiNvaib0N9HScFt3Qs
LlSxGItUfdHD2fgzDFO8MPkhBgewyLpo8FBidyiE/B1ENaDzSo3DtzwcGmDiLMUrvUmmFk5SrkI+
GfJeugCshpeq7oKec3ReRus8G2M4mzH8KQAXLWyvLA61bxztAIoVjuk/T0qYtJcx1XDIE3npy8VY
OVgEFpPSFSsiDaY8HHH4sOpsgkimakG7KzMlfStDBZd00GDqJhpDkI40q4+XWpeGJqw7gD4LmSbN
k6H7za6AXnLv9CIoL1q91X22H0s+6pldPCCNKu6zNEBoy/LlRIjtvVhnnsxVvG2V+M60lTez1JqM
KkRKRO0HpY2Q/oQdbzsabLEahKNA3MqFM2zJRE8gHYDtXnEyUUmfhV34Dq4vhcBF2tTfeK3MIriG
ha79IHrrEfSuSUKioIzA5bPRsnuLnLUGbGCcdAwuYwoefdL2hAsz1H5lcZPIO+zJvJuwUXsKA/oA
JK+mpewHUZ1dZqgj/IinJhYPo506IfrFyPhB5kO1rkLbzuKNgFuSLKgz4n2eEWp77N/DfnzpOfe3
C22ApLFpa1hBa5K5NbbXATXBzTDpbPn9CGWjB13ZbDhw8DVh0JSPl040qd5OJwM1beNAFPlrppoQ
+NSpnNp1a/vmvrKVCB9SDGQeNL2U0Iv62kguWm6AP6m8AhyeTXSUSxPM6FOQYO7Q947lLNRg7ExX
t4d8h/t4AuIMXFm/AnAh6aDJbf5EwEVoSb0oSr8NYgz62wR/TOM3769VX2IPFROIzVBVL0vCjL9q
nEom1wFBA2hzI7WHtKz69EIxorS61JIh8Nd9ETfmUwG39Rp4ufkYCr3F34RS1W+AEGPlmqnf4HvL
UqzdtKe/aF1j64X5T5LrBUWktpzoUNPaK0RKjlxFOJr+6IjKO0AsReuqZKRClw6+Jkfsnusk1Ryl
fOnEJAfUjmo33EiRTNb9qHfxsMknWQ2uFdq9v7T5gFWXahVu0Fknx3apNXH/q41GS1miHct3qfAU
PKvTikNEZSLdXFDrwYYj09P0TWvMkb1iLON4rY9J7F9D5Ahvooxspis8bnLQAaAxra2OvOrSw7gA
Z13VV+8R6vac1G2rfuqaoC+3XGNA+fDE6XuBSd1tMXaKslZozR8XddVY/bLLRCiXBoHo3jDAUG7A
2HXWqvYbU8MpGgcUbsrqI+SeZk+IVvJ1rtJQ4eg9xpWlbcptLBR9XGLGpf1UPGWqmXIuE+sqbNXr
iMsqEWMMYg93ocqqMeOq62+DGpXcOdJSKTaAbqpbsyrVYT0IbmyulsqxXgxerHpXBaaC1yn6DCgF
vZ809PdPUmIYnqQ32MOT5FRLU74OQcnu3VkAirBSL8UKLzZU7DmI7rXuTyresW0XZi+cwKKVPdQ5
bgs10OHCoIEDWhLQL8yDSvY0OeKyDkN88pd1h3IPb924dv0yzSuUEo5WLjuoalwrzNiP8SRKpxA0
I3CIDQ1ufbXBFUzdWAmsn+siJ+jEYSXU63gS8j51aJtZ6pUf4TY+Vzi57aiK6SZ1G+0GQx2eVTHG
GUxXTCfcvKqdys1rxRqAsimGtzQ63DpgSk3tdWvyPxZ5SEWJj0rv3+Ja6r8de3IeRqMX0TZRTOB4
ShBF3OZS71kt2+kujRQ9XPSNauw7oJQ6rFfFzteE2wFBZpSK5raoPKO6lcUwvRlemVeX1djD+va6
mdAMMJf7OBvO716rzG7VjU6hLpt0JvrhDa9/T/CH1XgqJNyrvh7xOB+McTIxTWUDu7YhbE1u12Jy
7/YY3d8mLdY09MD3bHzYZkJVDLMoDy9MKwueFQ7sr5bnT5iVqYlKBztgK756TaFIGMk0+AUdN9Ue
m4HyAX1GdX+DanbsLjyHqsaGVOjwu4T1xsE0G4xXaGhO4eZgpw23MH0HDPrM2IoWCVLXxwQIWoBP
O8UpohYeB8wtN04eNqz2eYRDO9cViVm5H8bDuwOBHH5XBMR/hWmvfseF0Rq5IJObYN/RrUc64Gfz
cCl9EENkR/HlE9xs2UJKcK8wBqNbiKCWsgV3kEJdBE4pLiuRjnBotY6Eu6YE7Y+wn5mNmMpZtCF7
cbrWImrOc02GKgv9f/Rd+RiZLQ0dYM6FIrpMW8meUi2dyynQRoh64X1dVPMcVIZ4GoaQ2gkbYrvH
Ana8pX7c34VROnpbHS4BlstWodxCPPHH5eyC9ULnD6a+WOHlN2o8puDX0GMjTBk07Q0nxtq7dKYJ
5eVo1eZFmVrlr8mDrbqStG0qi3bSgxRXwzR/BL1YXQUaialFbkIJWyRlUn0H2NvSEds0I6lMxVHr
i8SIauMO2IcF67OffT4FeoKLTg4cfKnm6pgE08vrehqo/WVajVAc9VaNbsZJ6PuhsqxuIWPB1gmY
KtCXMuAWubAGo+4Xrdk1L9OUwyHILSvlKhmE9tUANMS7khq214uWE5WKKbhZP85WET8mCO3XjoYJ
4arOsRVwjciy7rxAN2+jsJje0xob5yV/V/k7SGLzvS85Ni8c5msHyrCGfxtack8baSwZMhiihZcn
2jNpPP973MF94nYeSgykOfjXoOec4r6ELEs3V64QXAoU6RahB6T3qlH1QX1M+Zx0uMYQKElotB5x
pGBD5jxQZ9cmkmYwhlgC1BvNrJrnaojC32eSX3Ny6yCLhO5CkptE+4+uhartYRYJHzs7zPwmeyci
4fn7O03tNczXCSv5nGtsRjzOtnn0GocPAlbdmdGP07Podw5GP8phiaxwcDVqs3cuUTecO4u3/Lt+
0zyb3wiPhViG7aaw3Gbz9bDHSenjUY+KD5lmF76uMGqi0WUzGW+wMC8VpcKIHbqusTIxqmvr7kwB
ff5bv5rp+Vd9SL/HJqQsr+l5VohulsX8PgHRSZj2Biasp59RBcwv7v8ejgzh4XAAVVU19nhIc5Au
9t3LUf2tYMQUKcGZwtjXD0aJ+nCkXml7T3Zd9j4o3R0lBEbSliZu9U0OUwtXRufx6/f39aph8R4O
WGSA32vca96LmBo4s5mF91+PcFxWPFwhJ2ogA9tOBdxp9k5ebTH3r+GHPpwZ4yR/O6991DhIZRGu
oA48fAqK8QZFPpG9Z9t6o7vWRtn+ncMGzIujIY4maphqo7EHmb2jI19V6XsgzgnUjvoIToc4KvDQ
QijgKPEU3HvZZTO5qBfJU+lWq+nS+ebf46L8n3y9H+ZtXh0fviODblksjhkxsNuNHm7KlpzjRs+z
TYJBtvKTrq0zn9Kn6+3DiEeFM1mNdWXFjGjSRuRVa78+V/D99GP9MMJRFCZ3zHmAzOW7qqhrXdG3
JhRoz7uM6zP6k5M66PGSOIq4Hl2/odWO2TvdFFsUocvRwgjTSNy2ugHYvVRFvY6yX5U4C4z6NEyg
0II5MyuIjaP1TqJ+KigGZ+/Wd4Qcl+lTeJnj6rCIN/p3EjKxG90Av/8+Xo+Lc7ZJnwb8D0MffQcU
ZUYzlHb23jn7dvjB/c/vK9fW3lX/Fovbja7t/oP48WHAo68CYXOmjZWVvad8cU7zRFP/UgUv/vUo
n7/MD8McfQoTxVwrBV9GCBHrh/t7sNsuSKMzw3y6/D+McrT86dEItJZU2Xtq4SDBiTYM118/yLml
cbT85agrSOiZrgJmbrMiMSRmPsVywE3rXH/Vp2H3w9McfQAK9q2iwDj3PbeX1trYWTuQyemZKRMn
o9gm0kdq/IggMRczj95MOeW+LqdBvEtz6O8RfQGq7bAsn8xocsdg1taWjX9DMVLDZilLlpzL49cI
ZwC3HXQ061GNt3HqmLpb5Vh/C/RxKEML+9wPnVfiyTFhFmHMxKm5m+Ewmlolhd903uns6ALwOW7z
5r5+8X8438ihboP8FuOWc5vGyeQcnfrk4ZhplDah0DgwpHbEiX43eXej/RupGCXzc5Zifzo9Tx7w
wwH36FNEsg1XKOUclO7DW3yFv9lb8x6Zm0UC4hqPMB/A9K/0TJj9+vwATeLwCT3R1QZqCo5E4/fJ
+VkUS9hjX38zn8a0D8919FWOeR2llFzZlBChLRTxTUEBpzT3cdW96CTVs3bvBG9fjylPVosDNMzQ
Z/0KYgqa7g+fS5NtMbMlvVf0xWhkSEQM8dLCCi1YUvwIQ7cpNd7knGCarWMBpNCxgqtOp9XWNzE4
GshjY8qunNGbXmP6SFDh9Bo29ZyOm+ISTZCFmY/tUGRplcBfpLNgZdHJyaZTXIMh7UmaIv881P+7
zf7XHzX0/+12/D3Ju30c7g/MZmcB9T8el1L+C10+SnF08das5OP/+cdrVpj/orCO3BglE2kOXLf+
x2oWT2MaA2kAmZVdyIcM/lD9b7tj61/wAMBRSBt8jkCQ81cGl5AEWGz/+2XPmEvwBfwESns0u/Eb
DxdjTZ6+SpKig8SbyuDFC3KOMpmDrGGlkNTFzkVWAra7A2FjWWlGQoxD9jW1wrW6Nr/ow3isliOi
/3qJ3sXeTB5805G04tbrQWci8CQPnwrn2WedP6VRrVGRmR6NgiiZGrhQ1EORPk5KZWxmuiBoQCv+
hZIiuur0OHjurW56iCoyxnbnX6cwOC/UMh5WFnZab1IfQ7fHUOOpIFYs7NJQvnlFA4Abvam/IOFb
ruEfpxdS5V48lmZ1qTfZa6UC6+aj8XdYeqzDSH8DtHPvxPeBjtGVl34Dk4a7DSj/7URkMwHFvWNp
nn7X63C469U2bNlQZHNrFcJ49cdOPrRWjvYhCsxnfDPjzKXvJd1I3xkv0qg3vyGnNbcO4uLLSK1A
ggOCvyw09k4CHB4sCmEUp7cLL9cp5xSJuaYZ3ERvn5cXfW94z04n9dv/Zu9MdmQ30iz9Ko3aUyCN
M1BVC5JOn2MeFHdDRNyBM2kkjePT1+dSViOVjWpk7nrRgCRIiuF6hNNIs/9855zE6oxwkhEPtXk/
wczHtCboAQ6w7a7ZiteRORWiSYe0u3P0bLmYnZzPNV26cTuVKmKimV1Ge4AAQhZzBvu7UdpjpGbS
5xvXXq4TfO4FExApkZaGfmzleNGlESmTKbRO3P/jXPpvIk+ycOl1OKp64Eeo4Hgc8i5P0MVLJI3h
5NQ1Qe699YMMSeeY98BX7HxeNFuzr34mCehv1bInA6W5LILbum0W6TsDoSqYHbsPO2dwXovc/ril
ej9oKklCgsDMSwt5t0/w6gUz5l0JHTFY+7Xpvid/9NWttXko7U07iaxOdoQDtJ9j/eYMck1Du+gf
HW1kZmsqhvu++iV9sWpQ36Nxz6SvjBqnVdeF10Xo2EgIJvjXeVtsBn0tgiFx/Q0tPCS3H9wybfbT
Biu8rinvh1oUoWvu/LZM/OKmctXfaaF6tfVqOutunZ6nhvIL2YxTLGxtjlIqzKTkoAdIoYfezJxI
2j1bG0oQ5lMytyJ2zMz6BmtAxTFmEwwmUr9u6C47k/ix/dQS7m+tTnIPCdBdgQ4LRdVzQb2mViwf
DVPBg21UI6UfLozGRFlzRAj3u86XYDGgFe1Ym6oOBjzdB3KE3EOVG1A1ne3e9/CkbahKv31rrA3f
aT+D13v0PYhNQL8twj2NPj52jVC2Xc80+JVdOVd0MYAFTaKLS83vvysLzgcIgoagPjVerdTsj9Tj
ItwSztqc+koaR0MHOkmL8oMITZATujbDuur0XZUWTwuxOLBwcvZ/cPV8+oUGg7It4ymb2zYyB4/E
h7UBmpitNhzk1uwZk/NvepvGy+Z822gXHHf6qvm7ddYMlkiRxfXUdefaTf3jbJd6YLtdrYJtc8ib
JbjjZSN2N8AqPdw3s+yf6zyfTrpL+RVkYbET+TSdbcOqz4mwEPVnw3+hS6Q7g4KQTEGEC78mbRWw
YkI7jrPQAtFKcWjm0frMKPYLW7NhCgonF1IQJWM7q7qzJ6R41nKkm7SyLmJrrzBa+QcDj6ehLT8w
1RMj0JbijiI+ecnAwY9UCD1v67bupOPcg/6js7gY9iqWdCDmhXiXeRoRT8o6sDtPRf3q0m6hzaAQ
bcs7SCT9JRE63qXUcr+scl1fKfuAsyC95Lmh9pRRjZ6eE7CRXTEyme54EF362rdYEyqt0VG5+7YM
WI+roz+kRvGVi4NlYZVeXREz9/+WageHNrjIaYWDpcGNwXi+LKDeNq6z+bJmI03mXV0W6M259iRU
ud2b3opELc1jqc07jCZQNogxAbUSCrEIST3rjSSe5NwfiaUZAqxt71ppFzsdDSS3aUzTE9sOiPAO
UZIeMBQGRGRqkSnK6ZwaojkiDmXMshtx8Lfh2fLy+9Vw8rDFE7MbCJO/g1ubHiAN0nc9UXI3Cu3b
0G0qWGjEfRjrwox7p9nlU/J7Y8PfiFnRASr802z5B84FJ/Bd9exuRUxD47jXZvfoqi5W+JeJrOff
kjVd5U5PnTxK166N01k7Leatla14sAVMX99RuLMu6afup3KnGbPBQL2TJ8vJqePD9A6w4m3fYeAK
PBys08KhmRZKK0gdu7xopY4LVySoc7UJytit8lcvyo9MTunO0mrxotEJGVM1FpZqmX/SNY8M4xrZ
YbKS6rAJzf4gR8u7DDJzdyhla2B11nmStyR75MMKONH6g6U9tTzKj4XndnG6ld3Fk+N1oSfr5NKg
25vGI4ssNpxsLkORs990tzsyAYr7sSoD3+mUsWvFZB7XbW7KIEkZlniTV+2XCdECGi2jR4kgyF/+
lEyv5I7LQ2XN897dTP2unSvAPgFVpKfu0YE3ODpZ/2vKKqrfMx+TxOK33nMpEwuulnapocvTs+YN
2n6AcQFSdNMySrTEfupIP75L/VHSzONQP4MhZk8taf1kK9iMmWPjacRbea3Zx8ddN8rjtlbtOaOh
jLIc9OxlHlBe+0J71acMsbidifJbC552gFoj7WC5tb0CRlH5duuM+klME74bnxysqO8w9bs8J77K
xKbSEMXk5DetH1aNpt6KbRwfiimnZFet84+GHmYCQ+n+ORd6lV5rlLcdlXQhbvmLKyoztmrnYI+6
HlckExx1tcrYFWNkFdmzLVuLAazFL5ZHNskFZn2ZTDXtxoF03URHY+/55bsofo6z000tuV9I5D50
bLKiTBPeYUK2/TZoG1s97yg8/7yI9YwXPygtLXY6Pb4hvKa0uxBp+lTm47EjtpDqs/OI9zgELIMD
0cwszorqass5zOmRPLUTxibNWYbIrMwoL8fqAtdmxd3Q7MtxOW1+Ih/hJ9zHMXHqeEH3ip10/a7p
2jGhV2mjIE5f1oeVVkWqp8lh2d/ir8DzP5ZyMGm/QZ2DovPS5dZZt56VTRtEy4W8x5jxbpTbdXIp
qWtrO3D0fgjWuccQpnA1qk+/XKldKidtL4aa792Frl4dakaKFaapiOTviHTa7xmiYJQVXMSskTiv
2fdp/ejvMy/djeX81WnflGyynDVqLFePR1lk0t8Q9P76tK72E1B47Cz8JpfBgJsprEsxlq9T2m+h
U7UvXuaZ/FnsutL2DOMm93lzj7G3B/Kz9wMF5tSn1nSCDCTXKuraoyadfvSGmCNOgzLUNcoN6WsM
bnpg6rIHD8ymPmoiodvFf7Od0yrGKw2HbPhNo9hB4Tz1yIhaP9F6XQQT7piA6HmTRcONJoPLmytI
dWlmAgoq2YDm8r2VGi+l5lJIaMto4zyBFKh+ZPNyXjI1RQikzm52szdlmbtSJ7O6aZ9bVf2Y+vRX
Una7WS8O1J/haJj6fZ+zY1nL1YxMO39MknkMN1nXFw0mJzYnNr8jYAsgmR8Zen2yUhFno2MFXUZr
4TCzv6548289I96zz/vNiQC3nGOWcUplkIkkLrG6vm1rGqPU3qV2ygNT5MTOew5P6Oq1absauqx7
S11xKpZoWrinrnatHpe0iBIjParRak9GVyz3cFzzu7jdOpkt+fJLU+bLtAHWBJmRX6jBCoGWTnLg
bVrGQ993L9IGsjPo5g3q3Abcr4q7xm76k2Y09mHNUqsIufL832XX9MFQa+JXtRX2t4p+s6XVQriK
Ezt+3tRW7bqUsS9Z2iEs0x3kks/5YskihPY8aLIU2t7u3P7nhPEpTsfu1njHlY6zhqGZS9CrXkxs
4Brtbu5zSdWA8cVPd6o07VpPyolcZ5ju9an0Xqn7m3gxi35HnlDCxmjzdp3mMCLl20JwwrWX9TjQ
QzfMoetP97UxGnG2Ve1+IkPgDKmoM97w62vnp86rVyLNsnmRe2Kg2p2STzeTjl3R16u8yKamcbi5
xkWSBYX6hBYMKt+LZt7CTXfWi4fnYljpeLTEXZvkJwmHiEukyU8DtMk6FR9rr9r7QoELtOV0KmmH
ZN5KBQ+lQ+CRHsV0FK8O1tTFJEcaV/Yl1CjMs8EiWGLW3RWK7FupT05sLdsVmJGHHkmDx4nQR/p0
5uI4dt4DjwFBC2ByVsRq7aq2W96txOBs0c0/G4pYOPGkhJWp5ESfBJv9XgO5TidabbseLCozr5AC
T6qroA2FomKB9jTWSf57BcKitpqRbe30tH7pyvl9wPTMAZ2GXlezyKTRcBjkZL55JjUVZWW6MUxi
PCzti1XVb41ecjv3nV+T4T9TZPfEExF1L7cC1unRc+iq74Wjv1Zc58FYW6zjar11gNU8eC1Qim3m
dUq/N6Fitsd6nsvAbapPARDJrWzVorJw2ER4Kqe/dxPfCTfaN5zkVV5U4dzYe71JTk3ZVhH0Rb2j
7iiljkjW70Qp7lykvBNQ763FhaZMzePmWrhvwkhBoX37VDJS7uBiMjGzX/PJ0JJQeewhuLFSIPoE
zU5QmW1fK8/dcQNLiOTIbuUDN0glcT8Srj6eN0517Vtn3U25+K7E+Mbm6H6s9eTB3bZH4POz3Vgf
ouisiPbRw0SEVOR5OIKoYjL2maG/W6WLLmo17M09kewA7SAp+/at9bcRGiLTr6aTg+XzAN6z7ZQ/
MUWsp8EkkjS3xpVDHXIxjvPxx1gYHlcxFV00Y5LzgvtaK35vPU9dbXcY925XpWkwAX8GhVzdz6be
xL53rKnhRFRWJ1GAKoGfme/bOqyB7eTaOS8KSlQzewb9H9sbebzt16z2jzDN8lWMrLGEti9MU85C
v7SOU/lhnQyUAaBTip9q+x06eLbi0c9/zwrFYGDjLo0ZHbKEf67rHfDoCtVWOS+0J30fl6E+pkVb
n7pW2GEpPRFNK9tjim17cHKRMoR224uWW9axGZUbuap1HwWGJjotW/3IXS9/aWyniDnlaXf+tvLk
dZXb0WFiDXfK/AMv1bXPOSnV46j8JlSWsn9pNee+cluNq89k86Ub0uagp5UdkAoMbwQasoGKFN17
Pi36gaa+8shinO5ZUALUZa29wJFGPQfUoCfPhp0AHpOQ2+4c2XRPc98W30YKOTl99fbBzkTBVTZo
T63fbWeP40AoBs71hIHZTGqthWdL4sWpnuh7rxi0SLV5FbuGWySBlFv2CLjO5rHHXU5BWHuutIFW
XHNwvnppumfMBf6J3yKcfOa6TWgNE3/oNrAQJzycO+BLHuMLvGO+k96a4CHz5MJ7DFw5+2YfYxjx
zmVJVXVYT/PAzsbNbyySO4aKFuR7LyP9Y3I9DXQ6GaZzldvOh7PW+rVPKexcMcRGbld2pzL1taiv
jeEICObyPCqT2LPo1HWs9LNjfvfIFPnT1pgAtpar7Ts/6ylFS82o8k062TJuV2XXWLe3EGTO19n9
tUTyjtGtAKRmh0KoDGO6ZDu2LaW7WJ5EzRHf2eKynnix2QuZ5CrwyiySC93w9uh6Jzb6fkRi3XYg
TcIjw13KPYSbfvRJ/vggiTcsmqQK9abGXJ+a7CyZp2kP1IQqP7Qotjtp+pAfes3yv7d6Kw/+2Gtf
clzzWLVi3Dt9JrHUUQjx6q3Kfm7c7Weh0bDXuNMSNE1qPm06xbsTE5pwXvr0QUsYMfC01yJMUP2h
c5fpYTHm7tES0n3n7lK9+5Odv6Q3l4hO6ei+FYP5lIwp94DK0BheomwcNwDgt6Zz7oRFTgGgfTNv
4LfJ/FxWFjs67KYa9SqVWJrQBj67MxZpvpt2ZlwXr4Mxy1OLE1ibFPoRrs24X0xrdndWupYX4lR7
Nywsrdgj07QPKU3AT0DimO3pnh4/5pbi4TDP7fT3mcdWSqYdQ4TMKewyhKHUDcZMZip2ppOqM1V/
f0uF+Ze0gXv5s3lW/c+f6vop//32pd/xPFG5l6n//Pe//Nc1J7lgaH+pf/ysv3zR8J9/fDj92Uaf
6vMv/7FrFMeix/Fnvz79HMbqzz/gb5/5z37wf/3847u8rPLnf/zb93Zs1O27kV7Q/HXQj3bzP2sD
l/zn90z9bAb1M/8/v+5PgYBRP20nJFoTNucy9L+lvf0pEPi/YaNEBGAy8qdy8HcCgfubIMbT0i3/
FqBE0OPfCwSIS7c6EwOvML5G918RCP6wM/+9PECUDplXZBCQUej8qUT8PScy4tDgdNQ5AfJ/H40O
/oBNkdNLM2M049eKU7sy7zKbWY0icX1nLpsbQSmUka6PzotbmlQcN9Z4xXhm7cttCoVKvwBuf/dq
RmHCJiMCnvjed0oKy2FLC4Una8sCLS/7d8LxffpYPGhq6TLw5fGogqov5p282ZWx5yUd2kTd/iLh
iWbqdhqipb7Fj2jj9qrVVDsGpXCPEjA6QGt2aGMkX87zKuueTi/sDBQaRoWePdBay5Ban+kNNeYJ
80qR7wG2s9g3mmxPY7r7ZGExiv511eylrfnrHy/2f25J/OWz9j/bu8/65/CP3+r/yXXDVf5/WTfj
8rP+4q6V/nWx8UV/LhrnN7aUFhemILaPhXALBvpz0djIY6hZROzgwiNeTOcjtKGp7D/+zdZ/Ixvq
lhzJO00P1s3r+9+qGmvNQqZjGRLNw3L0/pVFQ4z4P4hqxi2eAHLBJE9R9xD//iqqrUBpqTnSzisG
pQJzXNadqonh8tuq/95JXKeLRJWikNZ4RDpDAek0c1foRR1lBk/Jqdzq3UC2ZYD7S+xveMQbG4sv
e9jUfjMgxU30qMBP1WdeO5/STd7a3vrYFqbV2M1iz85/gc296GszB05Gl66R3UaFvSlD1VxUZvt0
I6RPrub9sKwcF44lu+OydS4OusxFvVqIaBGVdm78lUbQLPnqFn/+UEa/hvhg8udlztdQpgWJ0Knu
XhVN4hi9VyjClK3nVIuRO3Fb8nMOtDI0wxZ7KVR71tbWPXsn/5A483Lxe7YwaTYUESDi3jXXV69J
vqUcQE+lKB+zxKSQV+dVhthou31hr+Vp1FD2yhwnXz0a3wiXfBRZsewndCBg4urkq6oIavZ3i5Gc
vYx+HTYtXty09Zedz+Y+Vz66fp92MQ/mJJgHdiT6ZqqQNwezHkJiCHdCVEiNjcxxvM9ZOSKghFhF
BWWNp2VB0xmU903SNE++TS++cJJh0Eh61z5Y3CbPWbHB7+kkD6Sz+9qgBLFLrrEEU9qAnqoXYcFc
OjQ0vOVrtR1rT7vM+WCwM6bLYKZIPlJekYb5us6kATVPqBs2Aog/RLJhey5yca3sgWYHsO2gpzY3
6Nieh7bs38yVLAP86h7/uCmvfvdqFjSeslNYERntN2dsX/Qp8ULPXraIZIc3KZWKS2O92vNghDO7
sTuBvQ/38OqF/KYpoc5WjobaesgTTipWUqeMOKZ3zIaA5qJ7Hgx80+swXZXF3LNtCM/Se3zruVxj
2ZixfXsFhVd9JpKm9sS42J2ygsJAvYDjvtsmwtqGRHzpa+qwB8aIX8k2lpZOZyvZ1CVqilFDzXMn
OFfIBSAuPAga3/jqJ85gVUPRVdq8bgxqy5bJh1g0hXH0vWKiHqvEWeLV9rqdmsSAnWHpw15wrqvx
5L/MUj94ZuYGfWL9SGebOUkzvzuDZYVFy6wxG6hfqNjq7/x+/OjN9EVmS/Jsa910yNNbzXuW7WnF
cKLVEicxeAce8g194tLhHOLiUOanNOK8hU/GIMhYRy7DkbGrDwfffwwupsHZ87A09m5yKEbEyl6h
PE3jcpiUedQLzzv4q7mXdlOg+or6XVf9l3L0MjKadoza25uQZuYcO1q3xvnkfdPH9Dv+2Ff0XMIv
mJpGXqU34cBrgoba/L0xtg4HEF5nNVV3RCBl4YaBOmgH91yOjJImCoEu2MnkaWjEFjUUjUWF3TJA
XDJcIEb+jXsCDkemkhw+hB4ZTvnOKKiKCWKHDBjmZ9MuPnIcL4r+pogECnMPcFyRFyfLYDLW6si9
UewtPCJoMN5GCmqXTRHbES/2NHVn98yoyKHB9Oyh5DMDP9j5mMeo4+BGpOLwWyvJh3AH+8VtcOaX
6Qx/iV19Cjbu/hHOkjM655FpEh4lzcl3RMxv+CAG7CkcbyAjzqJBYyW72gibT2velie08yMuCoa/
lUu2XY3vniBpN5gR+6k3/uqTudxrim7B0E6SH1lKUVIn+Tt3X30qksO0Y2oh0oRWBXYgY+N+TUl9
qSYC87s2dQKKCc0YWuy9mn1E5zk7NKWPs7jTvzbG4nscyl044BaPExg3ykFxFWvjei4oe4hmAAmW
D6/HwI58SHL3Z9mPEAAV41PPnK6LWH60ZDGQh09gKxT50Uxzl0MY9rf/v3P5p3b8Nlvt/3nncm2r
H/BAf9m23L7iz22LyQ7EYVcCcKiTle3/bxZIOAA//M9bB4DLNuTWjvC3XYvl/WZhtKRtiAgwLLy3
iqn/3rXYv92y79i0eNwgPHa8/8quhejhf2SBiCMmI5CMNOBioMl/BO4WvzL7LrPySHem8zRj295Z
zFofi7LT6BchAUBDZOFMLCzslIVrAJmOU+gyd78vLb0uDm3u6EPcj7nXMh/MlDhQybI8NQ4OZ4dR
p+ZNP8weJVOpoov1IUMQdHGbp8Niv+kGd+a2l2chVw1caPb3bI6Kp41eiMhtrKtNkdEe4+dw0gcC
Sfpa+yXkvFwNZ32G8/iBND+ZMWMHCVRD1xQ5x8M4YeHuus06Zdyug8wS4yuxOOmdZSdD5KbmrD/Y
eYt0Y6RTDj9NSA93oG7W1Pd2yvXsBZdilcXz2DiHsls5MpsLtEA9f0Pgx86mBBudACcjRn6fXiY3
NiZfP3CLxWPcrFgvRWqjIJGDijjqtOt1Et2bWmut3wuxJk8Mo9JtNy12MmJndq2gyZf8aKCkJ4FT
OOCkZZfeI/K8Yu8T7146WpfFGRD9Z9/gg7Suk0LU+BU/LcnumHnJYi5vjufpsypXcjZICkTv6xr3
vppIhMb5lTg7hkjJ/YCh/cuD8kD+vz0rJMV5CGXJfdoQuX3qU99+tSERxUEDl9B2mZssLz6xAY+D
VTGaV+Q4fdd5MkXOypsTWFo3nLDimuywSlHsKt1nnD2O8/hp1y7W5UGzT5OFcQh1wu6ZUlvFrvPk
9J0jZHksRh4xeU9UErIoD8i0NGiJ7G97PUezz5MqbTZXvXavSumMR6JspjN4l91HnApek9uLHx0n
JIKH8yhkG34NIZyn1X9o0zZlJttMflQqu/gm+oGow7kIISXEtSQeh2Gk7PLLUPg5FZV9GRacPkOs
7LzjGpZnq6kdYidS5zCxHAOhM4IkHAIvw0DFgerBrIkYWeOBAsKl9d5TB0KeGvgxWPWWEKZmjsmO
HGMbx1zarVcHlYvtGTlqrVtEs5ztvX8rkCAQAwGA/nH8mkHPuNTCJxx6A1b7TnPQxMSjs6S0aCwy
MnthBiRGFLuSAROBHw3BEPqtIb3ZPhA+RZS3XA3ZtlJKZpl21FlTvDn+HFJj78RUOtYRVkUrWqSe
H9nOX2YEC798nKvGPq5AzRAYjLvN27y+SZQ6eZ2V7hxz1E5KIAvkxAeRJtPvodE63MQVLil/UQd7
qd4MNYWWwvpHtDZh+dJC39B6JlmkT6EtDjKNFucmJ1bpRNrSzdvorEj1hA6twBlLcqFX0QtacpBi
3dLDlDmz3VqBr1WvNIHnrzM1mcfZKqJyMl4J7XIuU+fgQPXI80l7HISVa6swM/NfW7HRq+3NX5t0
nbia+legRhH0nfu4utnvqT9V1xaUfA3qTfZoWsQ8jMvyCDibPTTduh7TumQTtepx7jjOl5qKbQ8Q
yElE65kxSE0dOpqa3lxCyMOxaezX3jPqKUgl1mQc/OHAcvtlJw3JCrVjgA2M0yIOdaq3c+SQ+hmy
85xiObQ1Y5X8DlMCRAGLN8FNXSxWtvNIUX7F/CHKQIyDBHYE6btvUIiVUV6AVBOsjjiSUersXWpB
U5gYUcxRPG7kHT5qG4cooIWf4yzbU4VwgDM2pwNadzQ9WIUjDzJ11zuDLodPMzGccwd7WMkqC4Ur
PWiYdmyvGGVhkhsu+DdbEg0UFeT9PSs3X7pAa4i05cZjpjRyMNU3O8KmhF0Wj1woQgabEh+WvnrH
lot7t8yd9VgPA4PwWknvpKpevkmtSrhRZrppxwBgvrerJWybJziYCdKEsL+TzKrv5h4Jbd5uflbW
RgzXZByRPRmBb5RbYT+/bfOrFsBUDc5nymg23mRlEV6DzOq2PgS0t4lgc9sEAgAyBierbYw6Hblg
+uRCEgA8yX5XTUvCw29EnCldQd2eLy/IEUOYcQZ5SifNuiBQJTtoWQ7O05xeYLX6KO2tWwCdpZlP
eeai0nJYtuxITW7+zVk3975bRj/W7bq8pnaZQFBytbEMr9TB/z6vx6nildtOfzDJXM5aJ78ilz60
Y9fuep3PTahpO5eaqO69mQG81id9H5rtUkYVVc3gk1YdeaMj6KIpHBUT9btXlgz7TmnvDdmJhLoP
7UOV0p1iUL77sA3cz3Kz2UGcR2LkZGY67SXvyA2q6+a+npZq11u1vB8lfN8EVDXNkV5VPO40LbJt
ke7WbDJ3JDMssGXkp9AoIdggDF2oGerkDFX6lDg8d1z7OV/Sr9xbzRCgTjsQntrv7YVYf2OzyZDs
18KvdjITD77Jpbdm8o5Q1AdT9yX5FpY6jotmPZMn9GsoDfRNo71IbWq/r4QBR67R1eFY3Lneku27
toSJ4cp76jR+6AAl47mZEMQ2FP1L2jRa7OJEP5DAXF9cs9UfOFkXJw7F47HCDrkTddrdk/8mH7RK
57UPtfFleExC2yaZYh0qn+JP65qT4Os3a/shjC47cG7kehzFW69tG3CJ5PmVF2CBg2WzJOh5GMuB
lDeIuEfCVtNn9P30jezVXyTcQEvNswqJpEnuclmiTzPzCTq8y4FynKdpkbdvOWYH4er53qG2aUfm
e/U1mQwY5KL1p07NethZw3Bt7Oxi1rMXZrpcQ86on5nWy2edpr/nspzl2TFagixEsx3BLNkuGcVM
juZY7/h92GhNzkeVsw54k5imNqvBLXsR3oVkXBJw9OXUIilegNs1nmEO+a2IOsd2JS5rmAmjacFg
A+TwV9m6b0XaxFVvzqfJ6A1Wmk9SzJQsRL7d9P+scV/JS5lplXC9e2ZVr4bH6YXCmSizmKNoPNaf
tDVBa06n9tDq+Bp6bivPHmjPeZOczPM2hf4UwB5DMG9u/tGZlsYMhdVh7/M1l2ckHuQJpWk7Rkg2
uirgxFkaed1Gqi9nhL6G+TFZLtVnaetZTs6ET5Kh3/5uzHp+xcDuzUfFsGSnmdX2OU8mptliHcZv
CPX2E9kwLD61tG90EVkPK8VljN3s4WTb7itDH/tg8jQ/GxBzQb9k+iOJSgww5JBlLyPcx8fsZNOv
khKSnVQDwhDCHECMr5V321h3B2IT5l/SaKanyWg4ondMpxPNX3cZH8ZRNnYnENTsFwn4PzG0JGEz
OxAnY+3ECETqoqez86SISd253PlDy5XtGk1z3aCPWnoaVq0mDgS2jGawoQhdVea0WuSQL/JSVLc3
vJi5CRLb2war1djRNPh+3IDhkblkc2QIEo3408T2gH6UbZ7cIbtb8rE/YGCmdcnXyG2h2i+WU2ne
bX0nvpeOtHlFzMYbtQ2/WCONCqxNz+K8A6NnY+lbJ4o/3hfmA+D/5U9lc28mKMB5U93Un7n+5ANZ
wl+FO6VH4gGSS+G2eBCE00adxuyNzeL4KpnqxcCeH4QrLzvq4EdYw4l5ifeaTsjbln60hX6ynYmB
WOsm+0wMci/nMWq28kIsF4jjqg8vzZg+d6oNnTa78rwjQal40IcR/VHbwnEb7rzKo8g4U+4+FWT/
bEnm7JdmeGg8fUQ13D7J+7nLqwHWSkEGSQGRa/d1ElnsKcNZ1xmFCeoQrYH9tSBphgI88mL2bEHy
Y8NorS9MuS+GaTiSS1+euI5rSGVzPnSTRuIjn085C6sOGtsgkQ5DNyFn3mOWVs1uJaMnrgEMri1s
PMl0/hADsvmH3JmKKO9B1OzF4CaXLW/23DQBW500WMrponls6bLN+F4u8LrJJB4BHBvmFeu4WxbE
YKdC85l3nW6vsc5uA/gE8trNSmy3yS9KJk9dBnKdcIgItRUPRbZ1yXGdDeLS/bSP6nKqTuqWFaXm
xD+Nck7jssi1qM0QesluxPUl4DIqd87B2mmMXri+TaSiw4T+f0kJhQgsG8yr1PsvI1utwIC+sUtz
2PV2M0Vig3juRhPNmTAXMD+dYHa5wnutav6kDKC4knpo3nMnfm9U1z83JAzshRLstGjCYU5uHcjH
WCI+iQd6pTpWTtVcJEe9oPdVfUpTsuUBM4PeXR7GwfMP7Wy9VJkgvmjzDz2QIIGz4ewtR/SqjEFx
scQdTgrF/cQnueXCWB1EyJoAkTAVBH2awn3bmXnsybCI503jBtqORWRnYJjSb760ziGI3dXyyF0a
70JjRXLveeuH91/UnUdz5Ga6pf/KxOyhgDeLmQV8JpPMpDcbBMki4b3Hr58HUndEqRRXur2bG6Fu
VamKJDIT5vvOe85z9KQMmUIfkXzIDSgej3whSa61tevDtFcgYJVAg/CJ10GkUhpJ1MDTBGnzYWy2
4cKS36WVoAvxBj2iCI7gHoU5tPrBN60keSxAd75Z8XVKCU+Hi2s2+Uk446scpXrQe9mJsmTAxxPd
8Yyf/FVtTwzLQ2g0E08bao5iPhIJBNlkCF5Lfojs/qPWgjUc0NJYo7RhjSTqifPoL53lzzp/j611
UCj56ne5Qrd9Bj8um/MDWtt4JYwDqYlBqzBmMClhpp8aXerkxFDA8/tybiQepuzKj2lBQ/0sHqpY
wOrIMj8qo7Cb+ghBe2ACUVWDJ6F4pnPWu8JM1ZQoU43TrnLhC8KYBFs2wolROXju+QdZThyF2MIx
W3FcT2KqhRtJj52oj+FTqi4YNrsw30YjTMqhDtesj0La/wbu3ELnyWvNetNgrbxBlarWQ7ZQGJNm
1ECkQvZjSZRLr/plr2eXGAxVOGMCCPMefkkjQcsqlbeW1+ZC59TdmVvDySrP4/Q1s1e1BUWbebcl
WgAwquKbZ3H9kuvT4ujlW541NWZvklvFjJIz4ROt9B/1UL4JhjzxJeyE5XJ8zImZMATJnbxXYT5f
z6N1k5r6s7KYH1Fspd5KpZ5bULE7MAy2p2y5ntF6HDBAmGRWQgegOthxd9tBabgqhSbrHJ7o5FkS
cbnKpGXwIc9jLpVN8IvIv7YwMj3YYnXiggYHv05d42yjjDOrmsqrRBRXd9SG20Ev8IEMcIG34dWQ
8TNZ7Xy/RBU+FFOY2FWSorJS4gXUtNl5DSNZm8xbPp2earEJzxa6yZjksUfn1mHTKXFmbBga0jCg
H3Tor4hgLCcSKUygLWOKWgd2sfr0whVxk8bYMPBzDjLG3Vm2aNjFqoHJ1ARckw2tF03V5GRlz6Ti
ybSowpumfr7I6Fbc8bbOVXdbUEQHQptg6BPbdTtg46V1QC7rK6lcMMAkAsuZvmOjomc9MnFsqXih
ycCJPdbT1vTWLO/cRWgvU9Kfy2Y+w8dm18dz02xTdIAS5GhkgNqM2tg15uV3ue6KGgaugFH30pjb
r24pD6kiXyfoNTbhiNEV0PxsWEarMySS6UlrrYZmCRwTvPtdVao21wkpG1znajPnIV6qs2U1vZ30
ZvPRyFlnK1OT3ixNloSCkH1Dq5TRo5rmAAs3oZR4Q6Ng0u6A9TJtZeWWWWGLsMulegO+yFYj461L
B1U4Sjh+j8QYsPaCDZGoBWdCUW+2UTN/qBpcwmlNwq6WMGqn2kbFsy71XqYwBRvTYTlHm2gBWZLb
fdORX7OM33ekyj1n7q1pjv6aR8M1VkAB6SPeWbX4ncslaxxo+w9GA6y10L2o1j4xGARaJtyV7MjD
dkjvGJIhPYrFXZcMTBCKFV5dfGvWlcikB3/uANpCi58wWP4Q6cDwpYIO+o5JnaOW1WiXcme5rczt
UB7N/KBHt51RlKxSF1ZRZXkrVx1Hw10C6qbMRywGSWLaljJkbKgI8I6FN6dEeramwllUPsQdQLrG
5FBmxjIuNSZ2PqoBXuDnyWr3ADF5k6XCBN/FTAGMtnUTozhbSaq7U4tBHLMi7o5FPStJdjSG+NGY
p4A2pcnWq/hSJIxQ1E0nqSZZ31WMIzrJYTonLcuL6RW1NmQmct7E6U6E9kKL9Fdezu+9Ma6oU0xH
4O9hrJiyOzNN7rPN/FB7QwzKesUmYipMFJmd+ZSBvBdK4c8J74KstseuY+CVMSOdVMKVq5WzkUkY
/AA3u+3TnMenKbwSW3jTdeuCOE3A3yhSd4pHv5QEdzXjPRhTgicbboVhekKWmG3cZNCJqrS0VT3m
qtZx9gK243G15VGQr9V5mHBlG89rXX93jE9RCOhViBIYnHqVOizsigvwJ8FXpKIlcobassmxi0pM
Umntg7pJS1/vCb/oKwh2hRVe0q12LHRXYjpcjwWpPylvvxZ5eIq73l8y+X0t857Qjsl2SZWRCVMj
xJyLtIcQ5vA0b92+KDdnWs1zkS5vDAE+knoBbpWzYkyG7HMyGux7y9a42IsHFtssMRle5Q5DYNjy
8uDHOpzyNTMPENUnHvnjLWlUZBLqY7x6N/oX2XBfILVAqpIp415haQpDxhkKH89ZJIRhMr14ICOY
+3rRPgqz+JarLKaiJVUeqB1/YttmuZxqxl5hc9PWwn29qW/DUH0aFDXHkgUGX8FhJ63pRO42gUtl
yB2eR+MH9L7ZNoeGnEWS+eAszzqcWHfZc1JI1il47OpW4AsdGH6iO3fygdTKsdImJFLoXjiuscZX
FYjOGUwYqb8Vam6Xa6zVc1AbmxC72wqkvBcizptW+KGCmmWGrpUkhJaRGA5hRb3OeqCPyCmJPMA7
VFkKKGzMI2ytDWqDzk8TqJQgJmOGMRcduGJDJoGz3hYd08a2EgMkpvuoIqrcWJZC2iUasLLvIY3V
at25Eb6NbDoIbf6FpZPHiXQh93/ojPE9NtfZkTflCTBa7ahKcl4pweuEJByX4Yq2qhJLNiPSYuB9
RNwezzlBllAz6XIWq4wc8DSWLnC71U9E0/IsFCzHoEaDETsPU2PJ79AsbMpvvEKQwmzt9KcsKa7W
Rvxgdz0HqQjaFx601V3wGT6Cfyb3NcW7fBwdFxbYffG1Sumn1GTHRJteRnKAUvueytazWY5v5Mf0
p3Loaohcm3GURJ5FtQo9GkYbFldGz8k65kEukvFr9/Ld3qhCydyCBVQpneofwyA95VmfhMyYXN4t
k0gFy4H6y2Sd1SQF840id+VufRs6cM5lJr+wlcSnvMAtFNrNBDvIDnyIq87h1HdnXTn2evPZ8Gh0
QT2PRzzyHIAkawe1hT3LVkMLdWkmzD0179ku+rZld7uOAvp88WDOyi2E4hcKbEyAc0LtyeLAoKJh
OYTr+EciDu11NAl8DuObWdeTY077HNYEWm4kUU5hKmHDTlh14qgms1kB0B/y+tVSWFfUZJ+qvaMh
NbbXeiMXINcJgHODpyOEwpxwiNB+Gdu8gEDsElKH2pm258ymn/F2GQdmM6pkS2P8UEfqpRzVy5Jx
o5aIZdIpgaNz3kIIieehZqJfaRg5erFRnWLSVzudhzI0WXLYQtaTRUtZq2mzdDuNuIjh+jE0TjJ3
THtXi1g2idh/8KQzqU56g6SMPuO9NXvrLkGvQOemIKBo+4//fLT8X5pA/+R4+1tT6f+PtjeN4e3f
DY+r98/6z7NjvuCP2bHxG+eFYTHr1XSwD5KCe+0Pyxt/IlIfT00gfUP7iBjIyb+Hx8pvdMyZfBWo
Xip+TXBR/x4e80eyaiigAVVuschD/8nw2FJ38NRPRlESwzIICZmyJYpqVFn+xfJG/RuT3okGk1a+
RfeN3fHqVnNXZ/MTJ3OnkFQNKwZQofdEj4+zV7ksegLjvK3+xq13Xu2rp5h6urJ2AiUYvAlr1Avm
rePoY/zJ/PllDRkdesNxjkOia+Losqrtb556r7fLkFy+Z/pbd1o7hDPFIxApl08i+AWiiZgx7Noh
LFBeT9pdk9oTB4aRzZ/cHYPtR7Mdv2nu6NyOHMUtsFzPcosgOeheEqRubpP6vFVmh/jReJWSSrGf
Rjs5iTfybXEQeTns/3z52Jz0QA4aV3u9EtyCbyK4xEjC7lh48kfqR94YPs2OcK/Yir3/BDaexpmo
jnKKfDgwqWGLd9OrfD06o30bOb0nnfXc1uyn4+3Tk2VfX+2/WZ3uVBx67011CMXY3ak7Icodc9K5
9hULJPvFf3iI7Q9IDCeQD155B2bDzp/ahqZBPECGfSUGyMp8HCmmG8senxK/Qkfgexv2W2o/8F7Z
2WFwB/4b6OZPywYk63Aj/OheFTe/G1xw6CdMODerlTnpI+HqO7JIaZDhdRzjmVE995Hb9nMLxEMT
Dlf7hA5JWPEJyVOuHp+02/QSO03Qh5BMz8PGnIxQU+nJZ2Y4Y3/kH908z8ale9n8wjXd9BQfOA+e
Fo/4i6u/Fce2spWGtbXLDJ91wHxpwTNeSMwKvZPfNh/0VjIqHL+as5Q76pfmt7egwYPCHT5ZXHW5
fUViTLMV7fC2VAwHHKl1Vz5r1ijb13RNG0EeKFANAnaSzxWbBx6fjySRB964a2Apste9ITsWbp4c
sOgkh0uVHF675ZB8j9hvRptQYuYTOLsSD4QZT93r+jYzv2ISwFQXog+V9CDUafUeYpcOjVZ0jVMv
etP0DGNZK26s28wW3CYwn5vr5CRfK/fdaQ7GR924CB/WR00Lg0hdCIYg1jj8QjzmN4krnEnbUFtx
Pc+e6HQ5AylYnH7J/5sOv+5kloo22bv5ZBxYmW2aIyWeSt8bAw/pWumJyQPkt8dvppos0HCpzZrf
PIzvSWZrp+GMTtfVh3k9jjjPklBxo2NyyQ7ZCU/H+B3d8i3dDwI59uVyOnL8rSPet67ALYB+BKKU
EIxru3lgTq0wAmKr/a2/6dds7gM0QhMDpCN4yjH3BU6w3f6KYP/Z89WmKwUuSk7ilE5Edh5Eiz2w
RZldgTTWC2ddS2vEs3TJ2ey/ukyYo3vxM/NtbII2kd9QhW7i4C/DuPXJC7Psyk/80b+soWzZTpxf
iXwuso1BD3X4RjlHj4Kfu/sVLCqP63OSuz1dFB8cF2vXymleNO4bhjO9MCG8xFfLD51U5JfwgSTM
IoB9Z6/47RJqQRU/01kjrw+y4krheg162/FXb0+m2cNhc8+wIK4+BJuZDbPxq+xHfqMf4bjo71hS
7PyLfgwBOcwxX4sPVIIulF8v8bUFddxBS84u8p1ySS1Mnpj2Xrf1MDjSrXItv5qnptthx/Y82p/i
QdquzbO3OUZgvkQ2Ic8T03m7+ZAvB+UuMBzpJvlWbszL5DDIu1eON+0BO4/PGELEJ5wfGDuqT2rH
C+pu9i1/mLvclr339yRE17EOon2fhPXlmHmK8+w1dmLfrK6nYc71PplEuoDDf8gnfmWLrvpSvb8q
3MxR6SmE9AdvdGc/eUd0t1nK2TQPeotXhJqzefPpRvYl54b18FOfuOp5O/IS7HRyykN9InPomef6
IPJXyAfYjT05ZFdx7fF38ArpdnGjHWeXA+Kf55PkEMSrQ9ZElkKOxsmv9df8oEbH4Rt6BL8svl+N
4PejuBme2MSh4gT4X58Mb+S+SHqTAfupPc0+A87JZmU6fWfysXdh1yCIkqT0MfqN/ItaywO/PFnB
hBVP41E1HAGMROeidPHNSMG4+qPL16D5BoXm02wGu2Lh9BSv1c+YiWOj+YoXX7TgVbiWeA0QOIgi
47wNOCtdI4Ci4L4r74+0WBzvnfBbIHbnylf6lek/wgNiK+lgn9DeCesdOp6bxrV0k+NouaS8RaPf
uq2rBPv/Bk+4NRpHeOMZy+EbARu++KF6z/cqj6A/cVDmC1bRm/nE8J+WitlOrq32bYXL84OttzG4
NK2k6jnybi2X+RIg6wALxxSHKhwPnoeAx12B2DJrWNOnGUqZQgLcVAgTpdYtwf7PF5D/jVTF/6S8
hI5V8G8Wju/F8GfP4f73/1g3SupvGrMthRgR2U0J9P2/1438CaZBlZwM0o2MK5kV5b/WjYr+G+s5
puqGzGpOVHas7r/WjYr2G2XMsmbRTEEGiYLN/2Td+PsK9E/rRlm0wKDRGEdFKzVseyjj54AR9QW0
+OXYtTVKeFOcIfKsovIywkSnqOCSpev7oCgXqXjHi2OOj2MdDGyG9DW5hZkVKGh2S3ZCafP6/p7s
KCbmEMAXa9UQjWRHj3lxWztdhvd4C03pdoM7r2svW3Ot4z7Zf/TcPMhLgI/Gma4E6NlIlQLqZxg/
6sutWARGx+nmlkgAyVIdhhgpkfoQGesX1W81anpbBDxTdcSCIumONf/JKERXTw9mWTJPYXSKypJ2
XwVtgsyubbG/NDETL/VLrS+gcqhS6e4nXHR5873N3CWsFxpu0BPbD2gj50GEOIISpea4nuOw05Rr
QvR+KiBnlS9m/mFoqKB17Bg8uqFcUd5CrWrk1LPldVgtxPxTbppTrd1jbgwSCsmU+kkDUrFEs08V
Ae2ocx2W0ZM1Vb5EnUBZJ1dxy+MWM4+0SAfUQN5EhkfS5NfxPlViVWw0IVEFV1q+lxmjAMW6uKnS
N7U9TAmNuPUrNbsJarRmAEjKYcR1NyVPfAW7c4Q0Mkef3GfKlQ2oHBbil7R9mtuDYL1LOkYeRldS
iR9y/dBw6jAbulgRs3Iz8XIj1LrY6/KcVgkW8cYLGfTDKrQOs0PmpxD2tYHNOURKKYiQPNAgehBY
FnxQaDUBGuF52R+1FI5Bo/dzRXLGRAEd0CLij17XTJ4BUkFhs9JjI0cRE4vZS3AfzYLsYAEBqvpe
FfEuLto4exzxap6SY5r0AbkPh9oKgtHpVSPK5DPulX0i9IP9PiHSGE/f7OJiWUwaI7o3cW9SqWlN
1oiK8hQVuLnOsRIsJNN0rfAqI0Y2w83Jt1LiHtxNINT0llhVQPjzpJe4H2M8V7BumioNNvPcDJqj
GF6c4uiQi2OsP03TK6guuyyuiz7ihXIMXAn7T4y1N2kk57KDtyh93x92BNRF5ZClnwYj3aZb3Qk0
Q8vVZjLhiFtqKngubZh21wjeDfiXHje7mqI30KtQgrKbY+is0uIiwbuV8lnmKVIEk+6lWsnZx8wV
VlZFEuu2xUXTYAB20TEvCehP0n1DdzcD8Z/uhJc/dqD/qxrLS51WQ/9//vcehfzrDQa3NShFmh5F
41faJihFKxnIOMnFd8rmpC8fc1bic4RUO7ubfKH1BU8hRVmdeVLb7LAapSdNiddsiy9E1NsVlC6C
H5kUyZ+w8MeILlHiQ2fkywynkT6q5Y66tc10hy/y49jsmEvQaGVhLluZItY+tVOUZtDsNF3Vyd3W
+jWNN9jOnJXgh4qP0lDemADLCtgI8cna9SauZn1KnMnkGkdA2k66+iNBP84q4Urvr2heAfJ1yJJ3
QN39muBQAzn1AIgAUGJPtmfv3cTee7dDc7Ul+Ps3VeJx8rdv6i/A29FAtgYPiJuqeBSH/KLWmbsH
O7Ylt8vqbaV1oBJfkIM3M5DWDmtY+Q+fK/rEXw9BJcT2u+YBWfMXwaGaBMGcd/9tLhmeoiOzJg7I
orhnZkFS64OZUEmUKzE8rfPY/WjynaofKuGlNQ5L5OX1mVuFKD+J6YmrXlgPi3YVm0GBQVhPkWfD
RkQGH89//879kgxEF6EiQxY5F/cjR5H58+OOxi0D/ghltp31MSJzjyKDLeO05ts/vD/7N/pZj/nj
Byk6VUYQTCTr10+IdtVRnKkK4SqT2UMXNsWJtCamyNftP/0s4y8vC1SthWRtyaKu4h1W//yyZpRo
sEIJLe7Cyaz0OyOSDmk/h0Rzw0mfXGCChIgogM2Ul7kBPkkvoKQd8trTSsra5uvCwPRM0bGdr9mj
yVZLygvogOwOCgJPMY2iPOcTAT1ELMMChBBVWkBhnhIuXqJ5P7Dhetz/HatoD+mEJrPfzUecS/HN
3H9KcIoGbb1sktub8/UCB3Q5q+Jta46ewm4wXm87qGOGpLlgU1YNI4JiIe4zxDZyYsdsCpGuxc1y
CGu+TaVyqMXltFC8pErcSuYFHGkRyvFTwf5yTNpD08X7FDeMCy/bvkvhEuf9sSMo1hsItOjy0YIf
9IaskkwhZ1yitEsk7Hggmm3nDNGDWBxSiMSULBvVba1g4TMan4ygLRn0fPI2GK9wovy5eRa0p/0x
jOwdaOxTgdkoDHCJLoUQG5if3TfGSvh/wYZ+PS9sltcfe/WS2br6vpAXHlYKY9viB5VrR3G3/2nH
dWRIY32b0g+Dt0CBBIuDeabRPGfkZJwN6S4rz9MQwmXIh7uJJ4cOJ7MVnuN8YqD9+xOgrJ+HkUmn
qTkic8lRaJxePs2Sq2Q5RiA0uxr8pjmCXFyDTVldnboknatVZdE2mPApFrfHdSPWkOwx4qtsu1SR
l04Caluoq1QOw1Y+mMUQJMxPbEAXroovtTDUcCHC0g+kLHFd8OKVvNnBizBriatnn3LLdV9IVxsb
KEoRsfsnXRAXspNFUmCsnxmzzYwFj8J1shMMY559I9bz+FTEllvjxVZZm/HjqgREa6cesom6nu6J
XsbjrBMBDCoFooJmVwguDEYgLnjT2IaGfoEdxa3cCPdHqkLWnImz27CQAcwXipjkYLA5ln6jpT+o
sbldci8iZCBlQ8Cp54u5X8ovpkSGTePLxjhUFjUATuhMRCMoK87X5Khl1oGkBeE43QaPiPWf+Acu
56q/22TtvlAeJ226VtQR7VE/SvBU40czAaNiUvgV03KdeOQ03VzGjxTdAU8KTOGSRJIjjRhWPzEO
sfqCckR3oioeAcC4U0R5luHPZn+ElcQaJnPl8pvuX9YjumfW8l2lYqVu5oOEdCI337UY6sNd08Hw
VLCukM9VAPYw0sjxVFrxS0rTNXQqggSCXVPZmlgXln+z+bXppYMJHHcROCkekdJTa55HTXLBhSis
uEqFh3hp8aAWHrT0eVweREU8CCafzpzA2cDxPVFUSftpJ58jUfAMDDpj/ynUfF7qyzyqTmIl7jrP
xySK7/clJVYgb7Twu/V4UpLJT5rPqn9u8iaUWWuu+ZmQuj+Mr2KaPELVcDcGMDpjVdZ3Sh8KEfgo
8EFPk8GTsksg3xFYYqmpEcVNGShKEMKwQlX+yoJ0BYNa7y7hUsegZXCqXugFcRUKkpQVLAmqxPhs
yNcxt9l+esajTy0o56VERlLdPBUUGPNMd5VfavHYCxjIuOZhgSb1oUJvi4TBV+SLFOY4PchiyMlT
KyTHGI7eWudP1jzRn1M4ZqrtflpnlIqzYZD1IFMKuTRoS4CiOKSUFT0NEEKZQHcqUnspqPiK+nMr
mU6sL2FmlXahH5SOdYsOdEHnMkYq7VYfh8+BTws3/NOYPUrVd8Vaibpjm/5Il5nCIVpZO2VP+AO8
jWLl7L5Yfmhse9p6DJey4UffCYIeDOt2TEpkE3LzYtLd0p3c5tshklnzMsHSO9XRUwp2Z0KpCBlY
imTqrTdl8czqnkdDLyU22aUHcb5KOs7S4jCZV63wLs0IwRzKUA+uJFxy4qQG+xWixp7ecaQ4OEyN
kI/2CZIZOwSXrdjtXngbIWNdGo+SRcabAlEx1U9Y1cYSWRCeQzk7W6KxILBwVhnP2npfqkAEe+yN
eX3MzB8S9iJueVSLX7EhD2JGDAlCOWCsD3M7ThZVsIg4Gqgy+SoaHnMxpM7KBpeXT+EkvhJNszH5
tnQQN0Z10NSzoAUL8ZH5thPcdApjZtMR5OuTstwzwm6jcJ9dm9LJ6BpXpheV8VLYI0H3wle/vETs
vVj77H0mhKO4F9A3qNmZHszt21Y9NfvPKYsbyJdvAoX3k9a+6aZF4WLlZE9t3bsmCW1W936/PHRG
fCLGjmuEbygy9s6Q/GLRGZczZcgkWpm/U+uxNsaNwP57mFt/I6XbTfWbmYb5JLvC0sJYI0q2+Sp7
2NwDb/Mg1Ydav5ny18l4k+TiUep0R5W+SxSmFZtxVlMPQTJq4TxlAJWANMPlvCWyu72R7XLyzUdW
jdgQJemB5k9M5p5p9vaIKZDwxCoyZzG4gefciaABWbcbH1hGpyEoFhcHoC1zqi5jj/2DjIxuZ5jO
JB4yMtdoN/jtPgZG2k9or+NmqjVBOSjhJD1u+LjkWvMWmvNinYF0N/mLae1O7+eWW/1cY5lke5U0
90t/GkfcSxYxpqg5SbSy81QemBabFK9Zxgub+xvFRCdpH6PlSxDWm14B7sjgQ8aAv/b5N5ZEux1I
3iSHyqKTtuaDeRUUwpeW5VUpF16xOINYXVt4giNmbVE+MvdlO/8AJtvByo68MALHZb/Cad3oE+Z1
DDK8fnNlf5SA3VTxXYoDbME4GKvsIa2hTTJ4Mbf8uJH2JoSJZBp58JNAkpMRwstnyQ6Qo5L3h6Qa
CEKoZ6ACFt5dhVeoYVRot+palhtPT/Z2XGLQE/OYied5g/XOAnMpYqnMjoMI0a5ZGcFgRsT/ptSw
tnn41k6RqyxO0DqhLJbiciNwLSfoKkP03S6l28sFyElScsZlsY6N3hGe3rNsvBbFgYcXkE90DSSf
XNaCspNss9bsrdxOCjt+Wgq/JlFzpsmEe9gEHVMhtS/8UjRvkn2VovTnLF0YFoluqobSWvqQEdyG
Lm9dbK7VuHaZ27Npr918fFoiDGt95ukRZyrzIEFx9Wy5KXKWnXl53QznMmf5UdLmvO9al+qdONkN
yZED3lR67RLwyNQ1luOPnlvmpBdHAq+HGBqgqc5sVztnaS/bChyzzPxM3w4WC1HcBiZIPkMvfyhG
QgyQ+uxKQnR5A3bgywt1pHyOdaG5EYjUtZQcAlx0THJMmGYmrOSNN4hXirhhUFvwN6W+qr+W5j3Z
IWeKefxVL5zNauRIqxiosLoAzLk5pZ5Yf9wieuslViZCGaorW+V6c+f6qZM3n8wpJMXHrXpkUyA3
PVwOzVeLjXuY3zXvcYE0P+3A0pe4AwSiSldt9hKbL2XOkhLX2rxeK0uNraEvzsLc3czMs7ahDVJ5
DhDhNLU4Qopzyyq9+31Xt1sI4q/6XyoDyKmf3Qe//Pb//jcU5/+eq+F/ki69bwT/a1365mtIvrri
vfrR/8nVsH/Vv10NMmkI6BiiRnubyRby3+q08hsRHE0T982yBJhH+wnko/ym7X/CF6ra7lxA8vmX
Og3jh8Yg2D7I2b8n4tX/SJ3+RTsSqdRU8e1asK9Evp34S9sgFqV+oR8DhaVp2Sj1GprvgBoL0Bhf
qGtQtcyjV+0HrzfAgGQqBB9PoFMZU42s4J+jsCbJZvlo0pL8umVL9dwuS0H8diBY4W9VAhciBqX7
oCpjd7AaEcceWxb/p3f9X2fnzxrYn1tujP1laOABENdpnFH+4s0Q1dVsFbMz2cluit8oE2AY8O/I
vvEAPrMo27uajGk4C1Z+EDdRdP7+5yu7FvOTGPHHAZiirDMz+L3y5M/yACkAOMUzTJo+KrJTl4n5
9TCn7GKHFl9rFO2R9T6eoiNdhEJojPnqJrFwX1ArcagaRqVbB8TV2tjZ4Xfeprw9y9bSB9TKW0Fj
9t1BUSkI9OqeivKkagQCworgpKpuvWZjv6nXaidlJD4Mnvza7xnn39/qEh7Z379UaZ9X/PJSdSYq
CDwY2VBefpEbK9Akk5GDwxnTvLnLiZPf9Iuo9f62NZbuJ/W23MymBWQPiKOJiarZi+lzNVKcgojF
s0W45N0Aw9yBt1Ys8NM72IR1rDZqAtuljDPuHw5Z3I/pz8esm8iVuoX0wHWocRH+PIOZFXUqpKFS
CHC3xY0kLV/k6ze0dEX1LBmAfkkk8ThYy728qFtolDNb9HjQPtZyQghQlopiZgBLzAKSNoCDVDQ3
JMPHK1gw8yO4KPMzpoZj8OqtAxu1dmX7qG4V+//Mmo8rZeM+lXbixVxrP8PGH/Axtr5QgiGumh49
PM3bj3wZumsJBibuTGX9rhVLuGulkoBOSqgrihoCugJ9zCrBWw+aI3yljuY/aDvG2VwrGPbjXN0b
2mT9qKPtscvN7YlMbfVcJ1X1JBgFQ1GJR5weU8yQxmzcorFdL31SFbt+Ulc8FcvlyFNapy+86a/r
rarOndwmGGNhs5LFj06atJGAsPI7Wmv6m2hI59ytjbLx864AiaMIYPMSITq0iwadkSUFppxpnakw
QzeTmQzE/YaBPuvPU2ERgNGw6KhMs0fxFRtqgnAENdZlNYWcUQny4KmFJd5K6creZakmImeLFrvl
YmZsE2MSjXiTnYhC8HDW4THabYcmYebNs0k3ho8yN1xao893MPcRKqjkd0tZe/9wfv16+5F2uVNX
GD3iarTYEf/59KJXOl1qDbARvR0zA+8F/plW9wC9mEp1+GVkMVwHbNtClq44MvPuetWN50GQBaZn
+YSFegF9ILmYWQFNKDHDdotC7Gm/+mUDgt+KAe70D0f9i74sctQ6c0lN0vWdiLL77X6+KKgbUgyj
RoIvG1rrs0ZBnAARxE19tcKFM8go0+lLiqaZykxJIZ269q5VpNHr3x/IrzeU/ThUTTE1ybJ2GOMv
0uqiCHWyGcwKcOi2DxYUTzcz2tRNxlXy5a7VH9RGGv7pM/vrT+VhYRgqTkNVYtO5vzs/9YOKkh7L
VNIKDOhkUmrJNLcvqtHFn2OusIPQodnN5CJYquV5bQXRnmane2Eco9epJe0zJJb62o59fxIspKhG
kcwrvaX4XSzZ3v39O6Trf/msgOPsjzedrCb6+r6++PlouxmUFdNQrEtMMB1IsmcO/iNZG9Rh+I9R
YCUYiLoW4kaTagyQJ/2KyoaYJErBVgwMgYRwJb/DqKihwRTdDY33Btt+OQ0ErZDcWY26j0oRwlSo
0+M0DbS4aNWzsrZ4GCRqmdKqj+51CkcPelvuVffqYyfEyJ2bGa2BCu/LjeLGvO+iBA1xjiW7R2/A
GD0Y440p8huHZIEMwkUgvBEXwLdIAwgqUt6yIm9u7TQ+E7glqqIiiGkSIAnK6sXIjiOIWZu4JW+p
ZazHWjfN/8femSzXrWRZ9ocSYXDA0U1vy76nKGkCEyURcPRw9Pj6WmBmWZGXNF5TjiteRNibSGiu
w5tz9l57n5DLvW2CKNylUUqaQMQBBvpI7d432M5ODOBd+xTnMhoRV4MvKFiZ8Tz9cDgkgQLL+Mvn
RLjfgc7T2KrLhGrflA4XhUF/dQ0a/kwPlr5xnLq5bY2i/yMjGGdMZ+mVWUG/4hTdz2d53MFmTiqL
uO7SQEo41vZl7Fi3pO4N+8qyq+9uSGs+CiPnymlIZTfg4p1FYcGBkc3fKYD8cEsUeQb9fuFekEaP
rFvPBAi5/T6nk4z3qUeS5poRJVmykxBxkVZfntAWkc9N7YptGxE6Tx+HrrWT2H256+xK7cGJDSuN
MIEIA6PBnuhPW1+lKtwUBScNEZUg8TkD++acnOaR6q4mNbgbX4XjRdL6p6T0tLs8dL7Dt7YJS4i/
uVFC5A9WAGpzGMYBk+PcX+AnQ9FckU9dXmBmb/cEVAXIuLxsX7j1UvvLyELA7FARa9R3/M5O6V+2
vn4ka4TqIayMa7+n79CnRXbp9QW2DlE5e2pkN2Zj/IwbNd5NuIsWPTcy1qqnYhLXeJeaMNEMeWuf
CKwhTRJ+j1K7vB0GlJWZO5FgxF7oEY+I+LagVE9LWHbnZpSe2vZrzw4XZ+yn00NeZ8Y6wgR+105j
eo7bFO5j4j4VnKnXLuWGG+1W000fGOrMKHy8sjnb2az092AqBnow0D42vY99vMKkIFZx7xeMMFCG
iSpIw2rG9ie/4XCfOe3PkFMyAMfRuul75Vw4YBzPWOa873XqoKfE2r0jWYijcmQkG7vDlGBMBmai
bvTAbdt4zZMis87mGn9zDqZv7SZUpzGo/y0h0RQUGjy1G1MKo1UvHsICU4mK5vqyM9md7rRVGrct
H8ztQPDdc1FGlwBFx62WuvzNXgzDTR8sI8h3/TMbXtKdhFq0nn3dgXa27pMqkme51Zj1KrM5NFsO
A3lWZULZr+KgnnfOdJLxA1wVRix/CSb9JwOMw0nJ3PPoE0x6XTVW+Z2tKoR7qI0XDXx/dsZg+5M9
ZQF0Y5g2iy0AlhjhBkb5CCesoIGVBjGIeCgReKcT9Vd72s43bZwXl6ox0DqUcjjNImqLjLH6mZLa
b68ukHVpC1e2BxkyiwN3L2BJoSiAAq0yNV83lnbOPWc0CdKbn2zlvpR88VQRmj1LYwAE3crXAiO8
lXX5Og9wLoaZcPdd4MlfvXJPyoCuiglvkQyZIPW+ecGiB+kDqlHsj9TwjZCa2kbPQKWRw7mokbQA
tRkg5f2esFZsbUnPsGqGFMBW0c/7LqqpQZFgtw2qFjNxQgjsshW4imPX5MtLB+Is6r64J5QFNrhb
NWqfsXdgf23Cy5s7fFPwLVa9aBWluml8nrqI4m9VFpeGctJq7YN6hBM5Zn+UW6XrRs/5k4/tbTVo
Vz534dTdx53BxD/JbdgY/q+gl8Nl4tb6hA8agV1QBcQ4LJmcPcIXl34jyM6zHqQ7IlOvS9YRDHxk
SXLU4d4bFlco63/5A9dlZ28md9BngnksWSOyN/gClm+/qlBcWti/TkCn5tcqW9BalSPCYNuHtjVt
1Ujq26Oiq7qrYKO3m9Hp8AaR2yf+DB3F9OseuwfhDcuVkiFxLxE9RPg5l89gAqRxhqGfomfXwYmF
yDYN1q2GdFT+6QKKQyV3fNWXoZ0jql5gI5Frzhds1PHj8q1tiZH3KeY5LMAJsUX7qujGm6GYSAes
XYJ5knEWUFkqH43Foi9xmHxhU+Q5fY7X7MGSAN8Jr4uzrUiTq3aNHqW9G3pVL6AZ9ijnpeoyxmub
83bNVO0HheBlJJrpgnU8+MbFs/rOTOMkeQ5HMO430q2tbk3KByhqtxcVZEodmtBmhV91CLbz9k9f
mdBx80ZcEccH2n25VWCMku5tS5SINYiHysyRvBaZuMo7hrEgzQ7IO38sECzGHN60v5lalqqQVeZC
5AXupHJ5ejWivcqJV7sj7Ac7sk/62mOJ3xSVRzSxBbLLfrxpHd6W0XpufzcaORLcuSR3ke2k/JUA
sKG+Ok6IWaVBVPsu4UBJszkd1L4Jl7/ILDJ90uCSv3CcBpMbAQI/qjDgPvoUO49n6upH0Om2XuvS
r+6sKvBQpWRRC063TxiwgCROybLkQZpi5tdoiM1sN5bh0W9tqoqqcJLgrUPUN95kmhNRlxEkB+xn
0Ce6sZzrkn0iXUsRkPZWFIBZstEEXus5RvAtiEpeHdSIeVVpq/kjSy/4Ns0TidTm7C/Nq2l0fmWh
MJ9E0JNrUYpxrHbEVfU3WI7Cl9k3kktJdskOwpC3KquAARqTem7lZxX2TE2n3QluimA2trBjwGN6
cii3qdtmu0AB2W/6aTHEFbemnuWvDNnCwkE4HYwCCg35UVBYRhpgxjxcxV2M86zpZwTCoxc+YDfT
41YmDmLAViAx4DQFgCibTgKdpdceqsNbYGfycg5M/BAZ1VNykvQZ+UhqOwTBclKDkYLXOyp3vhd6
z6Kp8a/aFUK7usmqc9FO1sYLVfan8dh11NY+jc0gubAnn51K1eUngnztF8hC42UetibY2bhL1zHE
hnnltlqoXVFX3Y+5BVzT2hVNLQzArCBhStlf5TV8s9km0kzXxGJiQGPgeSCL10U5ZzRg4xCDbmer
c6tmmSarQ5wmmUSy5FZC87ZFCHaockV4Yo4LcqYxxr8SDO5GZoAFtA1jQiQ9SgCpLZee2oj6W87R
pUz5sjGbTd+gMT6xx7z34gh1BSFLRl3p82YibyDr2jtpe1T7iRih+KOfo5KyPTwgB3qXF11XIxup
ycmNW2OY2KWDyt1Ps3EbDyYajJizpOE6E60JmIkZlK51aznjddT23XlZJhDk8nk8oYrg/7TjwrrJ
26Bcm0NqXyeRX2wleJ2tcBSihklHl02Whlcu7ZzbIq6TR2rwT1VJNqbd+OWVTQS00YcUqJ0Kl4sR
VxAKE0KagTmrkyBsvkVl7f6ASxWsGxnpP1qhPphnv2EctJiRZneAFqh9ubeMajf7CAbp6Le3gI9M
pBwlEpRY2N4eapTk17f/KOhxhJNezm1MsEumt/9FP7YcElJ8V07jX3F4wbc7SKQlrf9YsO1Uk3lt
wjBcFSMnNlvo54YOu9/hdEjFU9Ezp9dmdafD7j41koc4RvxHpLEVm4+vJ7H/Xwc/lgPhcX7+og5e
6uHX9L4Ezh/4Hyis+I9wqDZw2PAklRLJAf+/jX3yP67EtEf12SLqwfJtytP/I9D2+EOezfLtArP3
OMzwh/5vCdz7T4Ctj8I4zUhI994/CbTf1wGoCCLJxmCMrosesCXEwck6hKpAgjMtGmtMzd+uIaob
t3Q8Dd1jiTNq8za/WNDwR8qoS1Hj/1Ukl8tCVqeC6uFpXJD9S8XyTflhtr3JtPTsMtsYxSNbHRcw
U9GcvvkVbv7773tbF/fsTy6zGCdtXmNA9NlSuXpzmaDojJqsNHyKYd49wVAy7p3J0Ndk+hBqTK3F
erDbARVubbY+B6K8lfdEU0N56esGK0iJEVjt85rqO6m0LiwQ9m4l4KHOin6br2/I1UwUm2wcW2vd
KBYP9JEqzNH05uJSQX9vSQPV5YzEBE3ZDvgCxFkqFZy4sxZJlLB6wnlLIpRwdIwdkDiPIhPdfzsS
4VIp7P6YSuUIiYeS3GJQtuJXEs/JQ9DF0LM5aqfR+dAUw32sY1Kt61iZ31ofHjkmFIq2YBDKJljl
Nqi8VeI6eU8GsZfe21ky4DIOqTjzK5sBAtzJBlQxE9jjncxSIFwM4pQOd+Olcl3DsMu2OXyveQ1D
Mjqd6kqVW1HRhjMmEP/Qtx2kznnURnL9X9DWHM6J2mV7V8ubIlXUPvJ6KM/TeayharUxb0qZiYKQ
YqNe23z9yy/D9mB8EWiCOpLxbeKNOJBh9uZU2kLRbK3t0t52oYEk2dFYYiQnbIU258hIk+8rVK8D
mg/Ip/+xDDd5+B3Ffhmm+NDBowLugOyVlJmH/GJEZ+yQW0lalWUBqJ+lcRf0Leb3iD1cvG8Jv4zX
nS3pktegE+UG0lLynVSx+NmeIw8oiNsNw4lnO+IlnUhk2xn1lO204VdLgDLwjL7xEUcEMVuoIm0a
CG8jIbpRn+twPYhw0bGHCSzAJjPqAOp4FZ9mlNRpenvQNFd2UKOAsEVpfGt62PWYEoKAkKe61Wdp
TtLn2vGmLmShihTqkBLJ5j//VAv/GgUr/++ar9/w2290EuBs6Fps8qGft3Emo73KRmNnQVc5UVUg
Lr++3mtp82BsEAJiYmfmnOpL62BSEJzSHCpgYhOFtveMTBFps8PuxAiq4arhWIQVitzqrd8pLPjS
BiXS00KjfhRU3yIbkrSXOhRw0MmNMBDRt69oZg6kxEEN+W6HMybGIC9NJHP8KVp3xZHB/aq2ff8E
pI7QxxEO/VF078u09+aVRYVHXPkc2nS6S3SBTdQgjisy9p/d2AdEabdQPzOV9+7WUSai2xDOmg/M
O+c7zSVZj2gbUVxtUETC0SAEGUNHWS6BJlEV09sq6gbxi0NF59yNpD+s+ipEZ0VzxrrO1WguHKIG
OdAEH9Y9Uppepv6DhxOCNhXcHtoKpnNQmXYbWQip0SZAELEuoeEXW0B/xcmcFuaRFyne9y2Xr9b3
WHuxzntiKSwvy9SbF4n8w9PUMA3ORKaBki4dZ6REqVcma6ehYrrujHH4A6it+lnPSp37wDSCVWoX
qTiyIH5ch/2l/4wry2VJfO2Tv72TsgcjoW0D0UYt6m3E4YuSsLHMmRyHEP9LtW6rrDhy1dcF8P3L
DnzeAfdtCToQ8qB10xZRWudei+S1n3S2bnO5tOjaCntMCE8UOdcA4MrhHL4uvRTjAWSgQC/oRXlB
mEml1p3VGVDV/Qa6xRxn3oTyvcRJlVqRc22T+o7hU5ioPzujSMMLOiEWCaBWyCYa5Uv0BKOIWS4m
wf3cBr1lr/wwzblaJ/prAEqkeGYNq9aZLm315MRMQ6T7wXvekmHomhvLU6ioyLqDcjzihvvmCb8o
T6VhUBjMZkCqt8nUqRO0qVT6hiyqTqNIoI3KEzTOeeVgqGFGnfdNQIrVyu2CEURM1c3VkWH9YUWC
YbU0mxapgfSEPNhotfEchYGOQQXkffBXtXVyUs9CnY8J9GIzlce6cp9fzxH8rPy8NE7eD+2RZcGy
3DzbKkDcO0+TTb1y68BATNzKbUycZn1kMH34cOlkoaJwBa4Hz3MPxRTTaEXgvkt4kQT18bnGYj81
McRvmQ4PX8/h4sNyu1zLtS0fTChdocP9Yy6ypkzZh2zFMA4XY6vsfSeTqYSN1bVPVdCDj1CGQzG/
CKv7OXYR/7XxEHOW6jvr5cjdLNPEu6+IuyFUllUfgodLH+f9u4amSndaV9mWb1W0pxmnuytcEFSm
nT69qCKIaGWSzn9Gv4P+5+jm0XKwk88tCCR7EtFFqVW9L0JCfI/c2XuXCBMcd4a8hnvzcIc6r9uW
NxMcIP9woLaewvBUYbpv0lLc+mJiz6eIR0SakU5wI+qB9WE9kLY2Y3fK8p9ERitM5FUwu+twCgU4
Q4ca9bqmbH8DPrfyT+jCAAmieZCRKTh5ht5/feufjCZ+Xpe0LiQty/np/TsNx3pO7EHh1oGyc1Kh
1IWdF5p3plGX/7wM4G5xeTkSDRCd4ODgWi4UccscMaFkVtM8ovotThIZ5b8mul5Xvmyjn7E7u6dV
3s27vrH8Z1WU8kg/+pPvdTkfMoj4udhDHuxKZk+OmM+QCSasuDQxTFk+dG6e7B23wXg3Rz6heV+/
4gUcczhueWiLLTLTRMB3+/4dJ6ZdpwZlwE2mYppObZMvsnxTAt8ofJU/FnYOjSjMsg4OJEEXATIp
bJguvxq2wnyEs0T8g7uJQJcj9c+mejd1FqtUZSvvkZT7mYNDZVJyIVuh2h25e/uTu+cgzLbbcV3X
fvWwvRnbJSGRy4wDfLUNw3GlSP3I126oqWsNoZuQLK4r0GOsL7LHlKmWoFrTJi4k525+U8sx8p1n
DjZq52Cw+iO35y0v72BSYHPG9MRfalPMXwb4m9uTVTQpXfVQcQyo7Wcw7Zdg5QqYHqmgCg8vo/HG
gbZc4bocjPOh8yU6zdlO9X5MfHTU8WAAuZziAIt+0uMZJSONkEZqRDg8DREbAyxFXV1lUwPLaUgL
/dcYRcsCaUCL3xDNgJqTzrrotyaSyWzVBFTuH+1Ij+Om62BTuyZxqWuW9Kb/MaDiiC8V6RG7UDlJ
ehW62fDQNa31W+Z+9oJ4LTZXNft47LtE76pVV+W2tSMCJJtXTWWkLLi4Va4nEcz3odWPfwubG7t0
qK3KDTzYlvHSJ0tCQqTgrFca38EyVPSNTNsQ+ZzX3zVJHbvrAlj8SYMUir5QGOU/VGW4f1JYuX8F
PTdza5oxoBsio7NfMcVWADlNwdKGWbZVMLXyjMHc+hNWKTrOxt4LYxAiKpV3ruwAeHw9ED/5chf1
ICkXS4nHcQ9+6CiyccpaFdh8x2wuVYgwzVmcvmncFKc0fKz/xXTF6uqJhfnEimsuH8abkdVWfVIo
8mWw5jj6ns4mhvqKfnU8BRaIJNmzjZ88e8cRtPntIEDYxaJ2jiwtn8wdcKpQbiL9F0t46PubYDcj
E0LijQ1lBLnLqlyvdNGDcxtttRFT8GecVHwnGozINRj0I+/gw3aZ8sOy0LLAsbjZ4uCd+7QzgtTy
ww08QbVOhF9uwgKHORDxPTX56dQ21HBkhubL+PhJu8hOERfwD/9yMF862iCb0ODFQ7wm/IQ0Ii8t
waTVdC30nHFk4mjVQV6li9ufiIQWGERLqR/6JEfo4Y+h5+6nwjTOUx8+34rIYsvdQM4eASLPSj4Y
tACSDf4387lMswQaB066hgDppVg/S80cAMXTRJGWpwEefILRT3i5CiyzE6g7uPEReR5JUBjrOvcb
slQyE3U2Xca6wOedzhgGYtE8CIeC06rIRihMkdE8lrUv0QS2+S05HclNg1AC0LifUKRvaUuLfaXL
8JYQkireeyQf/HGYPTNQeUN6JTsjfu4ye0q2IOpiG5Vdwk56aDOY/UOYWItsaM4uxWCyriHCAJ/C
vo54cTkj+scBMc/BWT/Ew08CFg3q27k0f5JoBttYWWlL0SYuh2ezDiG0jJP276apGPE5Ngnaldat
uru5gbq5BnqAzjUl/3Fl1Y36SdZRKTiiVmjnOrLcLzG9g+F0kxTPvodO6LpsyCJEtW9C7Y1GEBoE
NBcdxbIJwcEKtQDg9bp1BZaaPkQY43Z2duGXWne4dTzjuwpV/Kd2YPqtUZi5VyBGq+9OP5C3EJMJ
9NfsR6C6HYI4IKqm8yKIzCoQ/Mn8Zopb97EiDulGy66+J+Z7+DYFNrk0sg2HaJ3EaTEyYQ8kcQ2W
QZARMrXoaRIWLoakR8i7bhAZk41IqYtypSr1EwkQbrNTrXCddUvXrFnbqvAfksLFtT0nlXEpHQSg
RHGw6wL9WGIbypMgPXPdyTRPkjJPwJU5Q4kVrhCnEvAhOSVkYiXkXA5R9+tf5018xK7HDmQ5g6MR
fz+D+IrKFh56bwP5GOxDFbqriYClKyfGgGIGEK6+vt7Hr3dRoKOD5RxGUdA+uF4eY2hvjJwFOa9c
5gx7vnFYbm8bIfSRyfGTJWE5dKHroz4fUBZ8/2h5n6VOSeI66kbtf1N+ll75A27ASCOKpD4XHFmC
Pj4a7QXKj8i/6Sew0X9/PUHuCa21BuUZGuS1n2v4qREc67wAZvv1W/xYM3ltZbBnhLiAcMg6mAQt
FRlpiQ1104Y0nPAHBs5lMfrG6ZAAZvWgOz/OMmrSfTGo4ZxdbXM7pF0dHXnkT1YAJO+8XJMmCWfO
g0XQLqUzy4S4L98aEWw2Wgzz1koNYr+6uMWSJNqugBNYT1H/v7g0tB2bCqLt2tzC+7eN1U+gTdPh
Jiaj4WzI3W7XUPs7HVGmnM35BPrNGNMj56FPTnI+8lqgAiZVyw/nIUM3g1OOGUNqtOxhH9NDYOHD
cpDAmnNYDIJKu2T5dAFgilYdWfs+GdCMZ56VG+AmXlfGN1sOq3QFymIyQyI0pb+VblF+8YKJ1EjQ
EnRVU/04Msz8TzYYdKZMKgmwJ23/cFuFDDdXKVkSG2I1U7UTejZ/RWnXIC3Rs55O+mAa/Q0YlajY
BKOPgELESN9ve22jxQpkSeEunUgXQapX/po5cpHr5JrIon1zmcALQ7EGptMc5esMNwf85wgCkUd6
w3PR9ZwT0EpXl5nNMrUhDwHjMrv9cjvQBI5WJQ5evSuD2v1uetYiG/ZHVrqBUCSbuSWAeccuHe/U
XKZPJTa5bsMMGNg0mNuFZFzh6IDZTNRw71GR2brSp8waqLAFAG9PEHm7KGNmHhK004YArkciIXU6
RbkHi/IUJvDlrOHnULg+/bMwA7jD47c8EKD1FenZ5S8PlXyzc62O5EKjyYjjQ4nP8jZGKdayGl9F
CdjLXxT8U31dAOBe7sAPYfrac9rh+7KMB4RdFUyyYkxqsiLakEZCFxu/WEFIRaziCbhRM844EjWM
CyJvTO0aNDHi9m859M6dtkXywkZWwamroyi6Vwmk3c0Qh9WLPykIe1mTwRIHoj7cu61KDWJHqgln
diNkjf8t7cZV3sa4PZMqV4AGm0FHF9Vgmrd5GFTdxgi75mSgRkipglIhx0Gdxtl+7r3mb6AEgjSz
HM2ngpYJ5Us5AbEs2V2chTWk05WNSpVwgzm06NnVdlU/jVk9/GbmSSShdVlDQkY8VkQcsGfhYIUW
E9GOXeqVNZbyD7MOiJ1U0pjfExmVZ9c2UVm456rGjTZhW/G35CrU8oL+zyxORZQ05BeGUWhh9i8B
NCCAIcbQbJFF8ZwSnEJpKZ7Zier+55BneYEYFGUQMbyd931UhouASBkBaz5b8HrFypoBeTQLedvb
GlWEOxjjs4o0BArfEONvMx6d31HA17SqpBG8sDlzvDMfsWgJLKTzFFkgplMTJSA0INDSL1/seR7R
b1J9uHCIwejXKL/Y6Wsg09mqmOX0g6Dl8bxySOm7jMkYgDIE7fKp9Qv5W8wh+v+kNpiJlDvS5gvq
UncnFoFj7Q6tM6gQz0DcjljGmWFUTT1JIQ4cqw0ibLSViEWjlqgsjIPIy4ThgGYIh2ajiWeC35EW
xQN3kpUbS8VZthbGPNqnwmylOtcJlXNypVtsiF/PRx+XG4HpjJYER3rflMHBCktsmYYMjt5P6YLy
SN3i+1xX9Fkj+BlTctpEZbxPy+bYcvvZLGijDaCmSh1Pvjqv3ky8WCKd0Z+W0hQ7KLp1sQfGtZfj
vmwx8RsOzQKvXihmeQ+RWpYU6r9+8E+2FgFeu+C1xMkO46A25rVm0hooVDeFcoozpy/FZRTOEiV+
/PPrK33yik2OVj5rKsdJcUiKa6u2ibxR+hvUZsvBoy/qrSDS8I/hzITIVYgf+ylyjizmH5+PXSi2
IkEDSHjCO3i+sm7IiOo8bzP44XzK0jBROhjL29k30yOv8uMSzqWoBTky8FFvHLbtptHOzLqnYGXN
ZnmZuhBQLIJcuZ6N5CznjbLxdrvvTZIdWU0/eUibPZIkfoYOq/taTn8zilA/RiLRJq/WHRA4lkjq
51j632Ze6JEPRUh2P+/rXqiZqIQEFs27RVXyfndEJFNkdrIl5aTNIuBkkzI3XU/2Jj3qrP3r6USq
vSo8l8QKzskbthXhsOW+23jtz5VB1CGJHSXZgFI2p2lc6CPnjk9eBjVPy/FpoNomY/v9DXrESfYO
mr3NkJKJZ4kUvFlmtBsZkK77z0Na4sf0JSob9ouHQzpOnDbpZxluiCwCAw9QZIPsmWRB4oevitaC
RKdVax8Z0h/nDIFzb3HWSo4g9NTfP+BEEvM8GUB/bfpd0T73LerZGTZvztOGHHGLGOAV6LAxy1qt
eetpU1VHnvyzl8zxhx4ToyH4sGGkWZCLsTLDjZnU+UtBMeUHwQ3oHnIahbf//JZphNuW5xCjzeA+
eF4QFLZ009KHhDLVzS4eg3paxUzWyU5IEM4KIdw3pw3rI5viTyYsysvMVS4+U/5l+RLefFVV5Mh6
nCx/o4OEoEPXTF5IxYjACuZgeetoaPeqVfO/H/ZYh0zOsEt7XLA/fn/Z0Q0Nt6Z/yqIJGx6iEcOW
vVZRbj02ZUfUEp/MWTwhxTa2rMDYDq2jhekZDVlAyTahsI7v3/TRnkjP3/bRBFNqauUpYVQeAUOB
NtT26x/2k0Hk4VkVJlMzL3kxj799wV7axwIBRryNCHwh3bPpTqnum5dGhlb560t98ltyTGedk5gY
bWbK95dKfT9F/4RaR8xTKS5sWRnAmXzOkTmFZABBZgq6Cg/OP38nFo9Hkgf1XBoFr9bdN2OoRnvu
OzZtWtHY3otn1uWT6fvJKb5D5+TrR/w4Mb+/1MEj2gNe7MGiZ6owdoBmzBNQ3VBZ//2sCIbWkkvZ
g6o4ndH3r5IyZWeZyZRukyIuLsjSbq4LOl4XBomLaw+R2e7r5zqwZC81YEu4iPtM0yfj2jpUjHSc
tBJoGdk26GtEsmWSB3ghahaaimg4WV2FSg/3dRAH484vu/YWW3/1RHNN70MaP7jkDGEQakvNKEYw
lhTOKh/Ad1RTlpziwqB9+/UdWx9HG3IL1keO8g7CROdg5uDIg9rXR8Ie91oVV6WOssd4wEN0XVNn
ozkbdj10ZyGDdjuws3zpvLwlfEnn+N/7ICtSUihjyKgIeAD5l8lA2bcuvZ86q+h32EQz3kOxi3+a
VlPfjmiFEviUkDp3iIT6x3wG1rvJc0lqjiUdqHS9CiZrVVl4wI8sRh+/YUpEiD35jQA6IJB7PxqE
l9uchSC4yBHmWGrl/tXop79C0pAevn6rn+w8EPIsXtogYIEPDvdXSQfZ0zOIfbMpGBOE2Ajgr71/
0/qJfUUte74pzXq46zgyXckSGUvqqLDhfEeCrpcuWczEAaN5DT2aOV/f2yc/OKAJiMtsMZEIHlID
5gqDVKUUP7jQxV7HUIuCClefJmj8WrTsPAk5i48Ms1fR4futGJ+hWCQSAds/xJDv372v+inBjG0Q
yDghLg/wFV0qM5vrTVUM2L7SQtRybePit3dZOlnegxNFYNzNrg4Wwu6YrXUwUEIJJ+ToK+RsHnw6
W+X7vHOjYP/1O/q4beFwtRCs2f+bCFasg7v1RBR1JTUODBPJVrZTDlS1HjM4QjDo/DPHTvqVKDqC
P2URkELFmvX361v4ZIrkFqgrosXmv68j7M1szBLvp76I0GzOcb7ThdH/xcQ3P319lWWiPfhZPDae
iBCX86T9Sj59c5Ua35RsCZDdltFM8nk2CGM7pxMZHV7XkhMYcdr/+oofP41F4uZL6mk+2hx4Ie/f
bT5VVllr0G9mN5URJ+cqe3Bmr75EIR3ucKCLmxh10N6ZKjAlFNxAJkUObtsm9fT9EEfmRTurdK8E
fayv7+3Dzw6/lHImEkmamUDs7Pe3Vied2deakEZgLJSOOvb+3+cC38bWbOxa7MuxxsLNRiN6IRt8
CKEPuuhXvr6JD98nN4FU2PJNtlUBh933NzFFrZHnZQ9EYiwGZHD5fIqcGrFOawBh6qf0LEr6ZPv1
Re1PHh1fPIsXMgbKqofqnNaKBuzmCcExjWyoo0kJOph9K3B/nODAU4PCTexdlIX2nZWG8V/Uls1v
QuOG56EJib0BWlC/TOMMfRzxYBACWPcpeC3e4l9WaVYm2rbZhVDdZsOLNyCRZ77PtA97MOxvh17q
WzaxCql4Mg1YvHKUzWtM7v7eVyM+ymy0x2fHTUpz27SRuMl6M/PWM1D3+bSXCZA5GU0QLFOXzG2b
+4xv2Cn3zlnmhbZ7ZP/yyW8EEAhNEF/hsiU9/I2k0deVrTVBOkm1KaZcX7fAInYwDs45v8Vkf0bB
sYHxYUZgBqX2LGz+J5bV5WBgNKMz1WXVbGsRNyclVWNcU6OHruTrsfCxrbLsmCw34KzIP6xh7y/U
DS4uUDHzdL4tLjsW1bUB62MvEy23tV/ALA0a7GmxxlDgdATDxaP49vVNfPaG2QBT3+cLYBI8eFgk
Ynbte9A8tTAVBR9FjEkFDXScGhvfnaxPkBTH+ZFH/3DE4Mszac1RM2Dqp3/w/skFOiFEm2OzJU7b
Pi1mzCi5aahTl4DobYx9YU+48S9dNObZvz7uoitDsEEXEvbG4fIYG7VVdAQJb5F/Bz8suknrFPu0
vSL3KJ83YQO/Eq+2IY+syx/mfx54GVBMyPyH8K73D6xnbOoOfKltDsHmagwCMkSIMjjt21ycD3nS
PX/9nB/VkssF2X/wel3qP4dqCS2NsM1n1WxVQEbfRic55Lc8IQsa0YT/4kW4MNxE594aL2QNgNVr
p6t6GOnOK0ub3ZEf/KMtZ7kflwqYSZ3PdtyDF1Aa5JCzpjQQVqeSbCodahuMZp13EfhgA5h6PGsU
NFgfHfzAMbiLtUM+7ZJXXIdgM6kMnZsacMQZ4Cs73eJRaYYV9tCQRC8gecaKmRP4LVAeutmWMcd/
5ww90Rli7+R6YKf405BI/dliWwa1p0xDHo6o5m7q0WQ7TKawnC+abk5+GB1KDBDUHqnyfog8MLUG
gsFBgXFTWafc67jLwgeGjf3dtseUoIsBXIRppCO5Ms3cA9eTogSrGJn1aVMiMdxXZC98x3HhXM1D
DjxT0L46CWZzoRPV6DUJIixs8IV1Vo5/Qk2NcDsg5d1b9CbIbUI3TNcvSetAPegACzzRqCBKCjXE
5UmogJacsjsm2UE1Y35qczx4LAZB/R8T0Gyf4CpAHNTb7eJJ7TvvhIYu/PTQyaeXKdC63spaIZ/7
ehAue813mx5+c5cjABM4tUE0O+8HfRXRTRpUVW5JTexPEC15OOCT+cShWn9kXaU28PFiVPgo1HP8
pCFmHhxB8ftj7Y2sHO6R6bffe0MWPzK/AMHdw4JpgAka3jNHVEio3ajGH+yObOu+aIxs2rE1IljK
acYevWNGiHc59/pFWG1obHzTmKfzLoyAtFJQ9U71ok08ywxzhH1dkMq4NjT527iAvP4BeyjMRu1O
rtwkYNdYKNu0uE8y047XAOcoCY4jx1JibfX4GDQuQQqLAt+/0RWS9+3ouFAeQgQ/pFeaNjadzsO9
03dN1a17EwPWGvJT1pCJliGAkkPnwNTQsa7/D2fn0eQ2zq3hX8Qq5rAVJUod3Q7ttGE5gjmB+dff
h303FqUSa76ZxSw8ZYgkcHDCG04UvB4uGGn9O4sLJKtSvUN2OwPu+F6bJtVByEjHymFoTeCHltfh
50okUA+OiMpH5pw43lMDyPreqee89dEEKGDpsu8sX1h5+T1VWlBmXWuX8IjQgbF9a7Cdk1ei8hak
I5NoYo4lSGsjDck7UIam3zBvHfYTrGp7b2OEaQQhupfmYZ5rRLy9YihOcY4skQ/xR/uNt3SdfzVF
b1j7sVVpC9NOVu/s3u4A9YxWgu6pzTBol6LD/pt0ptIPaFCJpz5r3S9DS6eKv1OLzWfT5Ov6Jigc
9P5NXAzfT6KukKRuU2cR8fDab+DvzZ4ZjhH/kXpaux9H7KPHY4Snuw2UZwjbXdY1Jtwq5mDWPeIy
oedDtM9E0ETYdmKLh3LHJ7a2TN81fTvgwOto2QHHRIBXbeLNDAnHygxkEg+YE6ICNDx5mkg/j4aI
zSNQhQrfO8VG531okJIgB5SDr4YmYrZ6Sndup2U2fXPPUuDbT5gRJ4gE5KhXhdUUkjryD85dHqOo
o1elM9w67FWw8IrN5i8zx8QNoGFCqUf00/oRp6M30vnWGHGGEZ7nInTmD7JW1a8NIA6JrILAigLz
8/irpZSJ2FujlJ9SbYRcpKUdP0qGzJp8OG8TpvGZ+GnDnlh0zELs55D+Er+F0yceoyrgVzs40LG3
M22tLd9LkTXZe6OzZ31nJT1Y6rZJjX2SDdNXtAqsT7fDzpVIsBBcoLcAiyHH1s/DjlE33AS67A50
GIcPAyYzd1NY/HYh3L2nh7CFMbqSyyytvGVIyKiHy/Z8OWHVxYSldncoQh15B6Yci2oWnsD0H9Lu
AKimDuB7ZncFiLUN64nL7M2iWeOBinSWRibGTWfd0klvR5V9kx/QrYtodEWzv+ACTmgPgDxqR/1r
lqAt8J/fL3UyXWh+OunM2u/CqqlD+nosD4qbg7srK+uQgqBEnXbUP0f1YB1vr3flIVmPPByqBdeJ
t/qeXWeOXYGa0qEoxHysbIOax55Qkklke+eEvU1zL9/C3lxLoBBJMgC/MMED+rNKzhVNRdekpUOk
tKh5HMjthr+TiaIzVMABIRoxFOn9VM10dECYt9mr60RFfQL3ZX+VqYko3u23cGVXUzHSKfEWCC5F
/fmnlmpuF5MdNwdH8aLPNVoXO0QTgGTFcj405bh1iq5c3ksLCZ44w0tGZqttncq+UBLH7A56VSYf
6hpABOAb7xHETbzxgS+7uUzmljE7wwbSbqjb588WV5EzGF2Cv2WlGidQCdldxf+7D0njD72Vt4es
jpWgRRiJeYTI9gbCQh8Jf3hIJA4OWiWu4UFt64OxqxGl2dvoUQaq3lru/vZXuFKzWQvyGVSR7jCH
eeNX/NPI6WyVfmdnIp8nZfYZHh3CFlkxIdgXz84OKZXhWw2F/BAphvXRYwh6Sruw3Xphl10Ey+U9
vcGgmYGtNwMUftzrnRh5fxNZ6aPZ2iL/lAtgCYgtl6rc1+lUf4w02dlY2SeaCms7zV87Y9a+CK7N
hSSdV8/YUce/kipW7+fEHByQ/hnNqRLJ8i8gosOPZqjNG8H5ymEGwk4lAJSdBtC6EVbGIi5sOaMb
6o3OQweSFWmmuH9Qq6I6JGD67+c5zTeyw6WcXCWitIaphqizLYZKq7OjCOCRbsswy1nUTtDwaj6X
lcDw7b9vDmKwTpFHqw+TnlXMADeRIO2wQLvKDhWUZHSLb4jqiGdXDiY4W2dqTnldtUEWmTXq2yTo
j6EWFv/DO2YaDI6JmOkyTjs/Tl5OiWshiXSoPaAN5oDWUjNHzZ4OZfJYyPm3xs29ketfhieKO8br
tLbontDdO18TkIaHxCFrxniR3WVdNP2MoSu7PtUeCuARknobL3v5G88/KnUtYRfaMF1E1V0FjSSz
7S5XZ675MUbO0Zxq8xihttTteaXRi4bU3ULs1YHole1imY7QsPZc02n+rqSd9mfj5yzxcP1zPEpu
bsSFxbwODHQRcpT3+uHgiiiCRkaIMBZndmVwAWhJZAKKQu2fklRdyLVeDHnJFN9u/4hLnjtMU1IR
HNEwCAd/sArantc3clKs4dBphtSwOwPg7+t54T1Mno1R6NxgJYhNhcQvh6ZP876epynflZNrvneE
pU87vUWzeac2TfMttMcaQRqtQudxpG/xbVJCiPF2nzZ3KdpdA2qtaZxS60b6lozH5RyDGMtYz6PX
zmAARtX5fkIYNYlFX2NZl1MQIbEsT7nLcI78ajGVnLSRENskdyldy0OpxJoBdhEs/g6+FL1OFTmN
qo3LO0dWOT5+anVQe6M63X7fl2HYBuuwTCCXsGKuxxdVO6LngYrYwSJ3Z8STQZIvSqBtwGY/wBQY
X/qiU+9y8I8HHXmujXN+dXlag6ru0L/T3iRU/7mL6JMlI5AwvEyivh13fWKgUj45nRM+5k6puEjd
MdoG45pZ+KiYI2hQ4KehspGEvg1bV1ufLJRJHyaijDbWr2G23IxmH8gWbqHKfUJ4LIkeYw3luXeg
UaEhCaZjLyHN3G+VEkXKs6UPfUnmknv3XtEW6cmODANJhnJALjM1Ucc8ZNqMAEs91SPqghpVLcZ8
hYf1ASNW/c4IASDAPoyMGt53rPwojISWdqHWZKTo8uXAbcOSxrY2KJCu89Q1d1kf8RXGDpTv1FiY
YQ5ZZ+3SGJb5PhG1OOmzI8OgQNO89R1PJHdNVqC5yuYJvV2ZRrO871tb/nDbsfqMPrT5QdhRmr4O
oZne1ZQH9c6eSItdPTOr4+R65qPT24Xn09dWN4Bzl9kZ+Br4SCqlByCJdcbUI1BnZ8gUHjp7ih8L
k9ItKyWbXC+L4PYmf6uXVp+XTJhByQLq4VJZbtd/ttngIYjWqwtgy9NrM9qpGqXovgKyhVtqYurN
IaK7kT9riqgpwAU6O5Aex9n5pcmmVu9wfZXRJ7YiI4vbP+3KpcPMEGIWaSOt63UbGXhiV0uJZHY3
xwpKt2Gxh5VQ/xx6+QWhmC3/vSt5qsNQzVwgbjStEWA5fxN9HapdWyw9JmHASUZCLmbDhoPq4IUu
+qwL8Igtjfuwbat873EfNPs+LzMtGAfZ5wcPiggm1z32amRZNtT0ajagiqWN7F/6cAxfehDf5v72
W7rcKw5sOe5KRoH0281VG87xkLmFr5kyZgiZFyVt1wddMwwPlYxC+78vxlIEJR1UhksCcv6KJHeL
mHSsvDStdu69GaNI18nLB8FYbWOpK7k4lxxJ8BIAafvZq7TOa6jcYGLNh9KK+sdZ0xbnPFXDXsQW
1a5lWdxsAYBwaQoYr/h5AZZ0N/bgZUJLsx6w1DJyp1Jylz//53Q4oaczGffmg0V2/QsQifNp9Epk
PJqocg4K6Nwe8LdVOht3z9sRPzuWBp1OoDag4KBzw5g4XzhC7agPa1QxmhFm2X0nVPW5kXOaPln5
qFbYVaH9eIxox3xLot74VmBG/MnSUmg6mN+6fxjwRi9VSioXWEgYY4KUg8fcJV1Vj7usiWW365GR
Ba4eEsgV6N0Qk2spQqRAJiyIpjnH0rkrTdDpdogwnam07teymUS3R8m1nu9jfHo+NGOMbKlrdxX4
HH7ZH5vOfb8bw77rdzQnkSeWOG283t7zl3uDLQ/8ZKmXIVnY63kDpKsRgpxrHvqIorUReB6gPVU1
2oNMojg8GPlUnFQXGpg2mNV9Endq9GACyPl6+4dcbA++Eh+IMTyEcMdbHz4QmJGpi3g+LG1BjKzL
vLprWqkhajl0moP6r4KvT6+ga3J74WXzr7cH+HAdJjJvgnNwvj2mwgqp3E31MOpDVNyPod5wrcGc
AdTfWelrFdmYF4OK1QYg5uO08dwXQYfnBuIGMpP5rUV5f758KqClR6mk8MwyLlzXGiElJgiKu3TC
/vOT0gDjrHMY4PldUHRNATCqaGZc+ehA7qKGWThyttgdR81gP04mVcnkwWJBUFkcb6/9BsZfvWZg
t8jooclEr2g944hjlYJOVNoB5SSIpZBDMP9UsCx9LEOtcPcj4+Nij2GhdcriPsfLYiho3iKAk0Qn
Lhqcw6li1PGuDwXUORU11T0NfsSAo9HENwutOfOjws9HlBYJOKRcnSQMckfDNLpVS4SC3XLQK39u
y+rdrE/W97iIIOqnWi3+VmGfen7NewH/0eRy65Bd+cimCcpEXTC4i+X8+Ue2Bq0yutDSDp7bDdW9
qmja79FwouYZU2omG0hilSIILWf+2aPpirQTxHkMXVXMuA9NPTnHXDYmHrYlUyFsLpAva4qMztbt
j3TlDC7QWRVAOQ4IYAfPfyZE+SKcjGVYIHGN3qE+MC8aOa47PtGctYejgEIXoec7h/HGKbxMnjj2
toVCDu/HMW1VP197GJ2CKN3qqNYUyuxPU+y+9n07/e20Rc45jemBuybNeyBCzjPNXFn5Vm+n3xBd
HX3ovvHGabkSGeGywEZwQB4A0lNXgcE1RJm4KjvWYJj4oSz66W7mpkC5tki8E4VjeY/Hib2fiyp9
7/UzBnuSLG/jm1zCkwC+wm4BD7k0Ga01yliDJcvLmNRDCshXua9UZBd9IFR9tWeSHv6qHFRIfNMC
qt8XjZWeohYE6k6FeIgyfhi1L4Q0FCGMGu643zAfNjd+4kV2aVDbobppGJAbnIvGvt7ZsZuXjnnQ
0Op8LqHk+Bxb7UOHl91rllXZz9vb9Mp6SCwuXldkaSSYq9MEAb8D1dkbB7c2sTLEzCl8SBQl/eaI
HnlXp6C7tfGIl5cEsF0aVst3MEBc6KvdWVpxJMbUPDSdFvpSevFixpwib2dMkDWSZGIYmYRz4MJp
mP9ry4iAyVcBCLLU9/Z6jlCnXWVhTWoeqg6qZAsJ/oekhs7ILDJMs8ZYxxD49iu+DFgQ4WkqMDFx
4KBfJPCzNxhmLXBrZOh1TyuvK1B6bpSHxo7NdKNwuvI9aXFaizLkAnt4Y7v+kxmmpc5gfswXa8iO
vrTEHLnPMvE0xflvACHVBmx/vRyONtz0C/uC74iW1PKt/1nOc8SodXEtgsQyUJxEB/IeRggGNtoQ
WvcRqLat3bOOq28rIl0HJ2G54lGlPVsRMwWip4XpLiHbfoQd36JEUJfvVRRfoKXrpS/dbgsySqed
v/bfK3dZ1mbAz2AGKUcA5+fL9noROiOizwfUM/VnslivCnAEGL9qHSC4XeW1xm9TDRW0qypsJA4o
/Gn3HmPgFq+y0FvIMJr6gt4HRL7elobKULtM77Cujd4jyDtSxheGVfmTnMSHOjKKjzb4AGQ51bT7
PaCBOARhKRYKaRHJH22sdl/ysUU5V7Vm29kROzvhI7GhZkAYYwghJV3I59kt6z9znjkF/rUR5spg
TPD0TcbuXi9qB5GKPo6+RzGAAoanVY8FryydyvemgR59qTSkDq4Uyc5Vqnnx07RgYLiK7H8IAP3N
MjAX/X7JNvirgL3/YZd0oZ/PJNd+XDJ6n0pIZ35ktuWfNGpArSRE0Ror6WlMDsjs8+BNo4TmHpyS
8oL1QxodwslJHierF7OPPH9756l860OSmh66S4qR/KJAQCujYKOFu9Gzm9eQrK88hLWOWKlmTRpu
9UND327ojPRJUWOoHfB+8StWMh0ybixz0IQSFX7EwaUi52fUf5LZ79Awp0owDQUrd1qVjw1/9j7M
BUqynt4rAsPRYsn28hhrdMoN4/08AE4I+rLq/9jSJRkbE1N+LZnH/mn7kuqFotcFz9aK8queN5ge
G8NUP8CqDLM9WBU0ve1Ei/5SVGhYw452pftdN3oTkPIQMbkJG9EKZZIQNaQEIMEXp1M1cUoKNTmF
ujOgjamBYkPQO6pAkDbqIj2HXQBAprJsC59bfpwwQ82ieyYjwmA1RoY7ZF3we5+YiAP26JnNwPXF
fQ3bbI/ZYqJ3rcDPFvMmlLcUZNy9oscaBa3d6feshvDSB/jsmI/mcfbUAdVGQqyb/yZhaP3Gj9jN
fCgUtNwg1I97ImMfPdLFTb8nVsrJ1fLBnvyO4tje6Whk/Con5EMPk947j3XpJT95cfCOLSUmLt+O
xRctXkT86Jq6TJLhQ3AJrVoF3TLASAYvDyDrjwBlJluCY416qpW419FkVyE0MxO07OovUm1jxFU0
5b8gfAhnb8ohf4nrGNbvVJXuqcLnQMfexp2RFOkLXdn4tZexDswatfBSTFHvr4fQVirz2AirKmAA
qPllDUY3BhL6o8viL31kfuUh1U+3X9Abq+s80BHG0XtCEYGeEwXOeaArXeQKugrvDNXu0IQxyrA8
jWmtlocqkRTpTbRYNeiUevnBxLIJHJqSj9O+0Ftp+XLS62aHRnD2CaxJgfrY0NrhO7vGUm4IR8Kj
y2QXPKCTua8xGOF8b49aXVFn2EwQXaBoLzEI8fbJmLBpVIaxbPYS8ZP5Q1dGRvxOj4wJho/pgBaN
Yig2uTKiwKaGKfInpvgjOmF9sYDmxNDxvHG6T/Ws+jEzjkJ2VbR06B23pbGr9hHzGzcRxXOsjO1P
HByFEtBYoNGvJlr7CSC4ibkSr/iDnS39Ck/D6eoulIXzhct+6O8tAE5oUjB+/dYNPR00JxniJ88E
1chxzIu/TRSpNJKRcUYBV0zFXtZFSd8Qps8xBzikgA+bI7p4TtbhNVwD7vE5xf3XCjeTYR8Zadfc
4UjdReDhMyQdRO1lr+2MQsYRNyhIjq0W5ls1/OWmw2KPPJm5P311LtDzDWBN5lQMTGqXSaEazBpS
QaVkJG61euo3aCvhhGM2/zFH4nrlNSyz0mW8DNTgfFFTQkvT0QIMVKOsjq5ksoCz4AQZQB2/3d7h
ywY+3+BoVNLBZWJI5oIK7vlSjRBpJiIVGHfdYJJSmVb/qFR2/Xx7mcvXaDKWRGUXst3SrFsl1i7D
otnOWhEYoBi0gyLS8B2IB5xT7AzsTD/V8btGw7v79rJX8hQo/NQQFJ3A/ddlJ/o1CrObOAraXhR4
Cc7aCZUp45lGjHzWw8jaiqgXIFs+HdL6jmsBsWUOueaYOUY9FcI0sFICvSB/dvPYfqP7VuEHFyuJ
9+DWIjrlRrEYzSH68BXNHGjhqoZih9/WYZh9dqQNoDFnePOcFlBLTxZ6J7WPFJZn7XUhlcqXraa9
Yg+jt75knvgrBnBRBkU1AnuagCAgXhVD3N+FMeq/u6lIjQeFo4HDUDFP72gPm83OC3WjCNzJUh+j
tMJ1e8KoBG88uFoKuMe8CMj9Zzyw87AvwTCCYOP6VTXbN5LMeO0UnYoZann3xU6nEaXyWnGUPbPE
ioGh2rctY0CR6ocMefXaT6aq+thZ09wdR6TC5gDavYZmzlRpP6vSaSIUjXSypGRKHCCGoRHLPYqY
+PclSeGQCgg0W5oULNsulRFa4VWpF8+hJsZ+rxJG0O8osP08MPoYpiMXpve78ZiM4PzGFMSfhZf+
mtSseMoqT+1Ot3fZBbGQa/RNJoKblF4Mper5IXJqa8Rwp0+D2Yh0yydiYBTg2gq6/BayJJmFYRe2
gkTUCEMYOXeK73VpOPgYuiEHazeDOvMC4/ZPURgT3OJqQIyevkPextNHIzSdB89tJlpRahnvx2nG
NLMRho/aVOE3tomzubCKaY/4PGydsgtuP98bIuQ8SHALMlMAWMPIizrx/PmafDbctveSwEh0RAVT
oRtUGKopd6FdA57sx9pBKafPTsRLA7vF0bZeSyCwxVGP7NHwa0D/39sMk4fH3mj0/HlcrgRQW6T5
VGR9aT3BCU0bn41HrmNMyBovxoRQJ/lePem0GhblO68X7RP2CNOwdyuc3Px8RJOdc604f9omU15y
r7F/G3aONuXtV3AZSFAVRV2HIEm7BM/l8zcwQut0MOZKA2ssi/tpRtotEXSQC9XGLLXJxcYNcBmW
WW9huMNYWAxKV/ESt+Km76s6DfQ8ijRUjbRCPnlZNm8EyHU1zs4lLNKiZjE6QGu9aksTAxr1VhL0
qCc9JU5ToizayHdTo0/726/wylJMp40FMcKkCLLo+SsE2kp7zhqzQALiPCKuCOJd2u4LfRhlg2Jy
0RLmsaBdLI0cev4MxFevL8QMzMndOA6w9eyqh6KzcaRi+u89D/3I3MUmplJYtODt3aSzqeKyuELl
SLUm+JmznZw87sDsOUzcGSKk1RovXpp1ROEOKNyendJE921b41PWKJq4M+3e+tvr2ILtXK1DA4g+
Tve5tsyF2JrPTHYmBtKtr1qyeZ1KadiQvGh8PobS3nTFuNyrNgfnbSgLWpMB4PmLrpUSvG3V5gHq
+mPh94PXeR9DR1EelKyhAlfcfrA2Pu5bxX8eIhawCHhfJoGgRdaApzjPNFUOQxEkSurh7N5a+lEm
0nrIO0W9hxptnXLcnnfIinV/TEVgjthgP+V7RmGdPHTcdhaqnk9NMWPxSfeVYs/LM5DRmtoVO10a
YiNoX2YkEF6RUCW9c0gN1jlWhPmHPffYxfPtnOPQGkhGtcW+qi1Gwk6TP7RO1G4E0ssj4CEOsZhH
aMu/6womrNw0J8VtAngYTbJDrtB6LRy823FjLzaeb7lzzj8IhEpIRyDBXIL2WpzQhDOIbJAs3xzS
D2SUB6/MAkj7FtlW7j2XQp18qBjqt/94zJkD82RYKlgaudVa0mGyiVrVONRBM7mv9BcSuvpmagZT
b9Qfbi91sdFZimmv5diolRNoV6dccUdoYqOG/ReSgH+MXJpHmkn5T2b/dGccMW/h3dYAM2BdyMox
Z9JRq/AoDM9PlklIdhtZVkGL+ufHKMzlAkWGEFjJejjmlrao7UQtf86Fcc/IsQgQT3M3otvF+ICf
YZFC46AB0IwCfjVMybO+QpkgaoIoiZVfida7WLkp9mGyIHjRIxvMB7NMFAMGoZvtOhU41OQW1caR
v3z7TPo4N0D/XKYIa3jYxLAHf8i5C9RMm566xpv3vDz3DivEQeVXIM68cQlfbGm2M0XBotzAjcjm
Pn/9Wg8rJoxjGYTYNp0yncYmZJnkmItxfrK8HH+VDm1rRnTZhubMxcFlZY1BKlAfegCgj89X7jvD
bGaUsoLY7lINhpze3ZcWxTUJUBJuPOZFZFoWg53N2eFL09Y9X4wzq0zwh2XgSsP4AbxAO0mplvva
1Ie9ByPzboQavbHo1ScEyInUHQAbMr3zRZveYESON1bg0sDZqzps/Lry9FNWpe3d7WN7bSluJ49Z
Ce1FcLrnSxUp2o9Cx0vYUCN713X9D6T3+i+mdMTL7ZWubFG2JupbyEySvK01UaChZHk16CSRkeLc
T8PYvof3/jNKIrcFpUfj4/Z6lxsUbNJyCRJxDVRKVwEJfrACh7MF2oCN8y8nTCPfmUPX3rkWo9+d
PuZGAzOtQUd+styPtxe/fFiIvBDfVJKeRbdulV9FOGO2IA5JUbXMPUYc+8/o0ef3CpHiBUrk/7Ac
p16DSrsAv9bYFwohbLa0PAtmOZtPuHBPu7FmdmUJJ/02oC1wuP14l6eCdgCfERDcW8q62jVLRofj
os3jSXg2dmeP92rRhfu666qdJjXloRiNLSjV8sHOLlGE8Sh8FvAIQACoRedbNSf7GIEdcm92kx2I
fMx306BAmm3qyqcbZ1HHMSKVZpk92lUvNp758qSwPJuJ6eCiIrf2U6ucyXMrU2agg/T0nVK5aIKw
wfYeQ5SNaH7t9SJaQpFnU6MDrTt/UtE4+kDfLguGUesfi5T6K8xy9FSj3P2JWtIAkHJTQPliNA+A
DzAA6RfzVubha+QWIBxnVjAZDmwxlO/Fopl9nHOmIICh9DtrNvBTQLSUAQaKYk9xlnS7Kvesny42
RziEJ+qP25vs8gCDZaPZu4jHwSFYrCH/HeAB5xJFh/xn4OVq+VJMkE87g5JAM3PEqFwZHRxpKHuv
bNz//KmXJgIq2XAW2OLeantHSoEFPFYggVql6ede0tG19LK7i2N3yzHogleFIBkfGVAQs/y3fXX+
lFaLRx8FpYPllOOdLAR8npkdzS+LUPcp6y2j2SVl5wZDYkASsUJoTqmWfc5wVn29/b4vYha/hD3g
LRIpJDXrGx35H6fKrd4BLQ4Wp9THT0y54/eTFPhX5aa1cY1ffF4PAtvCSwSCQr64xl1kSWEMwrBH
POLG+gMIjcep18yv6ZDmJ1QJwhez7JqfnaMrp//6nOCLaaHo1GNMaa3lh/0zGOZl45OUzGpQd6UF
/I1CyETO+Z2Tih9poW+hZC9fK+QeEAykLIQvjtj5cjFyr3qZVFrQoiK3W/zij9hzMJYaGPL0XaX8
uv14lxkp3UwIxNwEyKGDwVrFydgr1MlWZi1QacC8mN6QvOuEHR/LiHx4N2V9vQs9mzo5SfOvU5SP
vlRN1Ppu/4wL7sViA2WCZQC/sRQg63AtKsXK8WVUA4nXYPEqUYC2n9Uq0b5CCwGC5g1WNOypuFoT
IebCDXBmmqpHBoEteXJmzJ91h0N/qENDm3dKrQ6Wj2tMDeB6gnCzk0Vtt36BOC8e6+hkxLsCC+ES
p4UE7ffbD3O5V2kQL0wmXiqVxlovEw2YNrPkoAUl+PIJ1JLjvE5AvN6lih2eDCVLDjHCWvvMHrdQ
IUum8O+th7MIrHNybMYBYFPWvMMWxECHW9Xsp4Oh+6J07fuk6ssNsMT6xllWWcTj+GKgkC4+FsZP
utlE6uwXmj7/Spz4ezHa2XMbe8oTzWaGtVGzpf1zceH8/6JMO+FCwRNb69cPrgkFoTdnX5DH18wh
QOWWoVvvR1Pon7QGxbSsggHpAwqLP5YtWOXZm4pnEwfhYxP39UZguPoSSJ7IvLlzUYk6P6nmaKe4
rccqOImCOOu8+eHyviZwEi6yEnlvHGtALBsn5a1/uPrETOmQeSdbpZZ9k3L4JyBZediURdjOvoKv
5C40cu+oNKn3qTBL8TupgWwkFeIGslfHI0zfggFgLe4ynfoS0aHpGchXHXghyGHTKTBVD3uQWXmb
fR0FBhoic6ON+/HNV2r9i9+M3gjLXM9rt7CklCMq7+D1GrN1Hm1c43cCdT600hQBycRuHPgXmaci
yxANQWOm9h47V+fg6InyCfAkCU2bbDUaL+gI7Cem5m8sOMIOAfD8+2lKSdNI6AtMsB2+65ns8WCZ
eu/zMJfufRmHirpHelUT+0jpaCWaKLsou7xSu7uRvicjFQp17JZURX2nIDD4ubJj44XWYNzvCgu4
R3A7qqwzyuX3crSp8iifyd1XgboH6lO0fToBo4vlC4rf8X2HO8q+s3E/v73UxaXwthaMLJQAFjLC
2ilsyGyytAxoCLp77SddcYpPigL4SmR997MWqrkDmpWwvav4MCmODObO3hLEXd+Ey2+g0FxgSkuK
sSbO2EISuFrUd0tj/q1oMQO/Bm9kvwH7+80qUnXroZcexGqbLlkVra/lDoITcL4hGipnKM/ETmPu
GO/LKfIV2gon5p44dWFThHlCmTp3HDn9mAO43aXjONW7ygiH97c/wJVnX3TOFlIcYLuLLKD3kJos
RT37OYMXnrid9yIxi3tVlROilrOxUUK8kczWz64xraDQhgvBHPT82RVExELWm/0WkaM7fQBT/WyV
o2TeDxG027kyBGWYKZIEvyu6xPYF0PUfnQWNcGfiaoTclZE0CI2EyvSzTxT0UIouQlzUMWblOBJu
lCOCIM13DLDN9yIbczaNqNo7y26tYSM0X3t94AbZvDQyic2rJEpM0rNQAppAVhTKTg52+jy5jtwN
YOD9OQ3N/zgiZ6uCNGBCDpeRDGqdI9YdVjwolE9+7aQ/Om9QA1wtLYAQdY74XkaQyOr57vYWuQgH
9F9IR22mlmTfaAWdf7F6FuDCkOnBS9B0H/o5hwHopgJFGX3LifXipluWWprCFlMZ6r1VClyLeZhD
xWUpXSqP+HYMyJEXE8Q1y0ZkrbQPcynbjXd69fkophb1xcW7bPnzf665EPNo00i9Yg+Qpf7BaDra
y0ZFHneROr/9Ki+SJp4PobwFbQrGnc94vlSTsP1H1LH2TmmXXxN0Zn07BhS3dXNfXQfIP7rQnG3G
F+frVDj7IJ4LdzMPw/meZgh9F48Xu0/nOPxkhGnho4JSfbf7vH8XaRPINezR/MLO0UcJW8f61da9
GaQos2y8gYsDgwk7fCiQzPQPuKpXuUyj14MeoitP99DwPlL0jQeoLhNUzwmpNZSONtrxVz4uQGLX
xhDIZK645vX0mC/ZcQmQqC4dB0UgDRwaHjy+mL2tj3vt0di0b4/HEV1H9TROJkBTnBP8uAGjJ2A2
pYgqvy1ldqwmTdl4ldcejfp8Ef+Ayg64/fwj66GaZha8hX3HWPJjlONaVzhV/dA57lbjd93i4mqw
EFnhmcDYMwNeNdVdBvSqiYTKHhoSYqgDwvGojo/GTw6L8ShxYXlGxapXglqxkoOatu3+9sFZFzrL
D+AxCXmMDgH3rQJD2aqhExbYottOPT6B61DeFU1enxbTzud5GuP7AVm3iHHgmAe3l75M35a1SYGX
NhTHaS0cRC1btpoNZ3VI2rI82GaX9Ef4Gphlk3mHp1ql9rqnE8FgN0LnyTmGZj5gswz81vybzkUd
OBqq+0/1nJmv9URrdidnJfoukFxExxTKzcatdCWMnv3i1ecSeaGIhtp+j6mM/OjYU38HtyyB9WoC
GERi+mNvkprffk/XFmXQxEGjZGBTLsfjnzBqO/hdUQuX+94L479T06C9paXo7eRyeAeepwsEiIXD
7UUv6CnLxmBbMlYmqEKTWcUT1BxoBSp5uY9qzYu+xR6CrL4q2zB5sAo0QcGiAubaV01v3mWRTL/L
2WrjAyT3cXwZ0MtHWLKt8fAzpgKcuQs57OPtn3ht6/I+SHWo/jmlq49RZgmotoj8ph9yJ8C5bzy4
PXqDGuPvv30HNF6tzTxwq2zLhvdaQAIYsag4LlJE1uoW0JJYNbMpq3AGM1r0C1VUZvgQ1meXTjhe
sPWP//yki4E6399FWeUCJ1Jj5JVFgKH3Mq31vXTNBP/AMvSx31QP+Rj9LlUj+Yoa45ZDwJUHZaKB
yg9tiEVnZBUJ0diJE4tm7D4XeOxpZpvfdVna7XVFMY9CM7eE069crzY3+ZIuwMfh3/OtPjhmHZah
4MWS8OlB51pFdIfeyqZ2yvKFzpJlCJOk5xTgjKgAlq4WqpCHCd2BqWxoLEjXeUrsY9+F8nFo5IBu
zagca6VK/TBioLobiq59sscO7n8hcntHpyLaDZqevL/9na+cdAARS4nIf9jSq/IlmTwk9ToNWUPA
/8+d3qa+AjT2VDSh/ADO13hskvL19prXXjnZAAyuZczCdbd65XOa6QVeKHjaymKficx+cpSo3uin
XWwkQNxUoggVLAGFCvh8laQytSFHqtTvRJI8a9o+QSsqWSDJeq91G4HhymLIz6DtBx6ST/zWgf8n
YMYJbUGFyQ6ftYh9YOHYy4YlVNSxU+874Ekbd+i19YhAi9w/hC66aucP51S61NXecf0So3ZwpL13
ZC5qP6luUft1PGwiHi92L8CqhZnHBgaLD97pfMGZAYWjjzoL6gp0HiWLnF/zXI3iIDGTxYp4aMpo
b80V6s26QB4sgoWh+xo8A+9AP5r+Uqk3xkHBmBYIMLEssOL/4+y8eiW3mTD9iwQoh1tJ3X3SjCen
G8HjsZVzoKRfvw9nF9hptdDC+QzYFx7YbFJksVj1hjGpzri6Jv/NQDo9vMji9tQaiFr7TdrkLyJN
m+mCO2rv+UrsNEcqGzd7nznxEEIUBMy1Zm67AwYi/FXVlG7gWgrkNx3IPnI9MA1P1dLoFw1Zy7Nh
HWrr3eR6DEvyQ4WClhMBchPhCmO0XWUEw6EtRg8CcraxNBsqAziFLryDB9/NWZODIalnkX+AF96G
t3JRERC3GMyUzmUPbubgYdFXc3ykrL03EHIgFBixFOMe31zejcLjvVVKL5gqcK7mYIsPdW2VX+6H
jr19TydHmkMTR1nG620o7NpQi2UBSKw7wwdN4MNWj0UdrAiqPQ4t2lf3x9v5VpAlYfhRPSZWbd/L
XTJOsM9KOF1VTr1xrPr6ZUD6WPNrve5+3h9sZz8SP1i733vS2+p4CBhAaYZNF3qSWv9GM5b/VkNk
vtnk46NXFeVLwZY9SC93FlQqoWtS2o7C5rbrsCCQxuPG8oLanSDMzRjG54BdAwWnzp/rpB9Bi28L
8vQ7QSzQ/6XdIVmh119wtnIMOQBwBCsKUpBiyhLbCx7n7ViS4OVI4McFji1DR0Ng7pwWZu7qXWzR
TQ9IIR6Jou9On2RO/hwC9xYFg4BRVI96EknYxngppxrSnCzslonzjVw+Pd//wjf5I5OXORyFHx4f
FJquJ+/g+FGsCVFUqSJLfyLPdt7mnpheMuQ0fq7mqj60veHiUqKNxsHYe7sLgqWJuaxMd7a5q4lg
yjA5YPCzCItkC/3llzaFhVeVXf9xLDPxASPh+YjQ/bsFd5X2MGUYo+wwQNR02jfRrqeDgDNaEQVV
F1vLM5I0+fgd6hAC22OtzH0dwJ1d0AlwveK92wM7D8SkDf8oa4/zbm8qzgypEIrmxXUQ3gr0OXI/
RJEuuiDl9VNd0oT2tu8N8dAGmLB4ZcjawvFroznRf66lmnzKpqGivA6EZArMyUZu10QV6NTYNUrA
ADq86jlX5q7wsxVi4XnQ3T59j+jZ9FClai38ri/Lz3Zkof69GG5UHDTGds8EKbZU8eNNwW10vS0W
NUr7OptRreoWG80M1Br/s6O6fGqB8oa9vpY/0LdB02v0mkdtzXo/azzxsVBozfhFvDRHZiE7xwLM
AHxt0gsURW6wPqO7ZGM/60EaVePXtRW2vBKz6TlD2FhKLMfxQW3npipBdev/gZhJRWE2Xy9BWzVt
LbxMD4a5N4NxtecAwLh2WUqglv6kDFSZs6aFo0kS0lHfS+HV3j+cO5PmyUEWTHaO9fPWKD1HWrqb
4lYPSlbloTHihSH7QvVOSFKPb8dygVZzf8jb6wVoPGYsHDu6k0Ajrmdd479Cc7kxgjqr1xdhtqWP
/0UBZ3Q8qvzezg5gPKVmBsHr7cYNQU/0kZcNjc4iE7yr1Go5O2P2M3Oz9KRr2WsFsAio0O+JdZh+
muSomzBvK0I1Uv4OgI2irjBPyaVxi/rLolHwfv0iytz0/4Jj8Sa8XsRl0ru4bmw9wETHy/25Tsef
41jZzpk2FSTG+6PdblQeiQibIKHBdUFHezOas6S8KxKDpDGngl5nxU979LBwyDNNvaxp4vXhkCtw
hLW8qX/qhVCOLq3bVEvyE1FMp4GA/ef2/eR1pjPGpgDu23Tq81qsxkc2zXgw0b0NI80AgR1D4LB0
+ed/PGmEhZtpU0A6yuYaXSp7iYwwN+AvV1SdPq8eQff+yt7AlOSekYIKhuxTwoHZjKh2LXpZaQl7
qPHc+qzN+ngaxh5LKsTf3wFfgDJa2HkZtOXUfo1odPDsqKLvcdHq7+7/lr2DCUMakRR6dTznNtu3
X4apnQWk08FOsGKsy+QhHWz1Ii0XDtZ5ZygNzSYKApBAWfDNU25eDENxoKQEUaYVf5mZ+5GXePTS
x/On+3P67T9yfRXzzpG1T96N0Ey34h+4uWGulHVm4Mxd9YFSW/MpIv9pyAiWFPkioNDvACeYyylv
437257RzsCfvoS35id1j0ZQ41XiKx7a2fcuG2xdoLSz9159naaxKlkhBXKe5eL3xXF1R+2ICzU5j
tcWPHIjCGe2JUqAcodfhwaLIu3W7KOw5uhhUwyX08nq0zEITZehHIyhxJDHQgWi0ccXgSVuTD26+
mHAmsrj7PhcePQA0fMS/pUtDcjX57wLVFHV8dAzkB9/+IjYCUn5A3ikZbX4R/atOLbtMxTEvKU4I
KBi/Rkw2zlgjKf8McC97CBYlthCgIVK8Lir1vKxDf7Aw8urZ/AoA/YRu0nUgD1vZlqRapQZljC+H
mCAizjwjH5Enylo/9pQ0Ie2Yiu90ZcuDDt7eLpWZEKg9AKJQVzeZQIqypxI5pRpEVSGeVHPInotM
7T5bQ7w8UQXFS6uc6yBpV1LAQon1H5Oq1g/FnE6XquuLjyB96h+iVosnq7ayf+/vl53Yiy4+u5Ny
B8/CLYDRNRFALetcDewGEykDGXI0SDo7OdB3vcVSSNVPUCq8dSFgcvKut+XiRnW7xDiLNa1uo+In
QEp0A6wOP56bFv68OX9qeLnpUl9C/StbofQhARsfpKY7lwANKQheUotU1oOvf4awzclx0k4lGSuT
T3qetl9NPU2/INZgP8/gVQ82/96u475B+Ilrh2t2c7tq0k+5cbEesSBL/1W5TnwaRVE+6Z5oHgej
A7dFn/Px/jfd3XIw2Dh0YDVRDpK/6s+rjtk0Ky+mwObK+1v2wZ4aUSyfgGJXl8pdixSpgij6z7aX
7ltJX8AE1C/NW3ifq2/NeLYXf4jVEpSAO7wXZY3B0v2fuPcdQLDBEaF3D0ZBbss/fmG90m7i7sDk
SFHj87g03jsYcmjuITDRvnfMtTvY53sDsvnofIEQJzZuniRp7o0CJ1MtmPQ6xk+2XdL3OYw9A8lK
O20DfZrQoLk/yb2zBQJRUkVs3h2/m3d/TFLpHbUx20UL1MVcP2I19wXPTPH9/iA71y0p8P8fZBNe
8ipxm5m+V7B0UKhCCG0rWnpeXJUoYw7z/7KMAGSxeqPTSrXx+rtFa8etX2FOhfKsUZ54BI7ixP5f
0CRsaa/1yZHu/m2JQdZxoK3BHoCrtSUTKaupKVWTkg2nevnYjHgqznlvnUe8eB4xN/pFyaN5qsB3
P7x+YeFrQF+iwAEmQi78H1/PG7I1d3qEWkAEQwA1cEId8m56C4GuP9gou3PkHHAtSTPJrc5mBkhC
sYn8Qe/Fc/ddK7VIvMwZhtI0lisDHSxkpM6xgSFVoGtz/Fo3aRJV8gXYC0DMgHlvq5BZnRYicXms
6qhdneMF/ZdOXat3LbIOp/uretsUZSwYKVi4IeuFD/omIjb0ymosmvRgte15franTMx/odgm4gAV
GBYZj3LAzJWad8qbfDbRPu/6ikdssegKCH9D+RmZizZcnCEZvyRqZx7pLe6FCgSB6djST+flvgkV
gJhSzJMjPJ5i6GSNluIVsib9C4ZFv6C7rQcJwt4VIaldyIuoMj/aHKlhBHJizZSwEL2G51gaXyZc
3B6isSgurmidEAr4cLC3954m1Ahpe/AheGd6mzlWjpUak0ZoqtZurL66+Zw8mZ3XzieAqQ24zwzl
9GValdEf00oxnkSfi8pXEmCKPi/lpP4f9gUPUUCWvOh5/W7ZXwAPtJrdpwaJMtfKRY0tbTgDb27z
bwCaHe/ctU5fnIbGWMUliVMIcGT1GcszFea3TCv1ibc5+GhfnfH4AfauxUebdyegEwe4RfBnge6z
5a0OulLyWu5VyngtbhFppGOM7S7n+0dEBpZNpsr/HYlRVA1wd98629JWHSds3DHy5DHxONer9aUc
x/dq1iqX145EYGUHyO4/FlDbW9jzoq4b4sZGN0CUlzR2kSCiUP531k7Vx/tD3e5yhqInxWeUI27v
wgQAg9EbvR2UDhe+myrqmc2EFYMC/WBRNHGerWU+WMndQUEGyj4fALqtikK7mg4kSVzmuJYGChg2
hXhqAO7ZQ8H6JS3N+dFr1SNZ0tv4QeJCHQMkGbckIe764iiwpzH01sHbLoV/yh2MGNSsWheUxsqL
U+OId39pd3JriKh0+iVAUJOdnesB0cQRY059J+iWZf2clA1NdsBexUf4xv0JBHH0RkPZ75R1uvEm
mp3lU18vR9flDXdFYgeph0tLHlkE3L5zErwjBVp0NhlWozk5Cj5SDyfO5glRApjdra/pg/EUj878
Y6gT/a9ilZpBVgSPyNczu/1PrW33h1VlzfDGKkX7FeUEBDUTa15qv5+U+Vfbuq139grTfUpNqzOe
oJgon++vplys69PHNKiYspyAZm860VqymIOBok/gaK1QL3appS7+f3pNTT7Bbw+k9zyfR0JYfspH
I62DmhqF+Xj/V9xGGsoF9B4pbSCMjGjL9SftdLtXIwOOoJ51ECetLH3fI/dxkHfcRhr5HobTLsFz
lCc2o6xYTDbK6pqBOgut/tBOTaGEpjRvblae0QeXzu5oVMF4dUlVGGuzTXEvHfPY9szAw6u0e6Jz
JLI3q44OW+DYPXqE95dwbziKUIgdINcq5ayulxClMUnqwjlkHVL3h+1m1WmMkvRbrR96SOx8LZS7
pQszVG3i6KbkNeAkJw0tHB7RXfKPhkDYlyZOD/KEnbAi5cFJutkY9Nk3YQXwsQuqkkFWtVEM3Bfq
/ExRL4HgM3er/ViiJvHj/hLuRZarMWXi+mcOrAMEcafKwZEDDhWohuSEONF8HiDbf6CyGX9cF83N
cJwU8yWbE/V56mfx9f6v2PmQVz9is2+sqFvNaeFELohSnnJcZrFWbzpk++IjKfa9oRC8p38KnIGX
6WYosIN9SU3RDeCvdDrKM2v0pKwtAUqZ16PagPyfbSIN+Gfgd2Q88o24WdyGpmHjFQ24CWUqjEuT
FMY70+pX4+JpZZuHXqqjIGsP+SoedFtAqAVWG5WvbtlQmdOAIfMuBk9hbraVGsVmR1+avZv39i+I
nuXfPNrnyc8MXRy9iPf2MAeE5zeYXeoim8Em2vYVVAoGKxAenFajeqsJst4kV/tAd5fxgC+79z1x
2GMsnqVcS5slNuM0zSYtc4CmOIoWomrgCl9L1TQCAjjVf9/fqL+LWNsv6tBlpMDFexX0yPVxQSwN
cP7IEeW5zj9NIcYhaId0BKNVFPrHdE0X0ydeYbUDm6a6TJ1B6aUCgFkMU/JeicQU3v9NeyuA4yN5
JMQFeF7yi/xxgldU2OIEnV9IPOb4uYy7KWhopkPLtrTL/aH2oiByRCw1u9n0tnQpF3H+tKAGGqSZ
6H5kVNWfGhTUkoO4Lhdxs8iU/WV7lVckuNrNIkfOgm9lBTImsSw8t7FMVn+h6IuY5aAYht8ppfoj
w+/74K7cOa0A8IAt8ESTNbXNdWLWxlKSBriBaEy3QjQiac8JeaV5xg1vjf1lsXGR0dUm/jR0c4GJ
txgc7eBH7CVZhAsPxh5cbEnEvv6c7TrXI7JbXtBEmYM496Roa9g5wIb9ZlyVD4lSlmkw206MbTPI
lBiZe2sVoZUO6SdVrOu/S1HU38HYsoCjreEFbY6OE/s48hp94Ko9BDNnyZpHpU0EsBWjwY4364B4
vv5oWiSsUoJHWmFuuyJKmhr91Erln9nwQtr/eD0U6vrLzlrtoPh8ewbwDmEkIBu0OMmnrhetF8Zc
T9GQhHQGhhcnRYUG6daCqySpDjbnbYBjKJfIBlnegaC42Zza4OTNEncgB6exveS2FGt2jeqSL7gX
g9Q4AsHcnjmqqDLZploKLHQLwFF4U+GPlClB5aHWGGNW77tjdgRyul1A6bUpDWx5JiLjIX/FH0Gk
XdOq6AdIIgqqrpSKc258SlRvjWbwXr0tGIoqADx8+YTaAtS8eXKxQZtpjNYgWrpmHAGxSIUS16jP
9+PV7qzkQCwfWI0tPD+aDAzEvQWaU2RH56Ks2wCxPPWkN0ibvXIoOj8UlH5rL8GF34ZG5DQdTIpi
EWIqhS1GLswa87NiyYDioG5wMNrvVvZViGQ4iR5AKIJdD7rj+nstvW6V5L5TCP/WFBpGSZU3YolQ
qc55bSdtPYkoHWoEBMvlpwD00J+tIjNzX28HNT2JVnWEjxPpGJ1zterf1o4Ylku5mFp8FvAZf61J
Ov4YVada4STjOBEUQrfX9ygJ0lS1unhyT3YTz8NTpqf1GyYeF0GKw9BruznMk6YKrxfKJcCiN3l3
ldRd4VgjolLR3HwE2fQUC6V5ycbCeSpMqz644G42DAIvYCWkYdhvnQj5538cAw30bl8UhRlOyeh9
cwcnfqGpJb4b+nSk1LY3FNoXsn8DfIer+3qoXqCyWyajGaLc7H40Sg05P9WqHuxZq3/d35s39ymz
InRIrAIldlAg10Phq7fONgbZIWdtfh6s2A21YU2esiIVZ2Kq/oLUlXmQdd7ESQaltCpLffwTRsb1
oMaqdw40BSMsK7t6nzopYNfKOxedUB6VYTgq6e7N8c/hNgcC+Z/f/CkjxG9M9x4GN1ZnX11jnhJe
b+fBBLJ/9nuzOaJT731HoL04y3Jj048zrueZzq4emajUh2KZ1e9UWVHyUOP2c4GO4rv731HmsptD
j4UU1ynUShzOtyVdlIiiIp5rDcPLVT31aaue59H4bzWT9Aw2Qg9gbZf/YSFyhFfaWVwGJu+VdB6A
55sNZGVF5CICrYX5ALx1FbryaYqN/0hUprfzYNqP9oIF+v3J7uwfaUuGqBWVS2Lc5oMKt3FI6xlz
ijo3Caq+GN6UXuNlfq+bXVhBdH7tbSFfatS1eHir0jhkM8u+HRJvXBstFENsftdU9LcXM/N+VqZR
HtyBewtKQ0Z+TYI4NfrrTaMUGMcjA6PCxB3UpvQHPCeG985QOetpHXTaNJ3rvhPNZB1kLzu7lb44
nxH9VR0ii1z1PwJc2opFGKOuhV0UjQbJX5t9agtpGFF4ZXfAZ9kdjJohUtZyrlseMHpdQ55Sv8HT
OHK/GvVS136Xthgdu+ny6f522TsbWJ2im0RAlZjU64nlKeYZ82JpoUPJu/eHQZuep8K1HhrkC2E8
pjISoLeknyIcXQ8KNzcvB3YOWsiQaSQykkhzPTixdc3aztRDy2qU6XHBQO/BicjVAhARxRggxmh+
KCPD/gSlYfwPSP4RwG5v+vQQqTTQa6fps8nfLCgoluhbIwRs5k5+0VvZfEHyzfq7AJvzaLmixudO
Ohoscd8dZCN70wf5Y8KDBHZxo9hh6PM417YwQitKSLoXx4hbbGP09mPuOX1g1lEO7LC3Q/Srsf9V
zCNvv72NRg2Vfpc0ieIyvV7/3LVxZ6IzEXapUYWTO6h+2njmAx441v8QJCDk8oCmBMCzW/6UPw5Q
ouVZgtcJ15pI4rBIXDD4hZc/ls04HZzVvQjIEDQaeAaTWW5uFj2utLh0Mrp0EXZsAfAO7d9K5CDZ
dPKtZ4kwfv2QPJ7kxc0FA/dvqz0UW3UTWU23EpfE9G6EEnQCz45bMv92/ruJsF++f2xvA6HUK+Uh
BYOEKL9F63hx3tn91K9hAVHwW9vqz00B2N/P1cUic7A6v6VpdBB9b3ujoGBJ8xA846QAo9mclllX
i2zKpyVMkRiuw3matWca09Hfwiysj0W0JC8DTRXqkU1lPwwwDehTu9MF1Rz11/0FuN26SKCRNgB+
kGrLW3r3ZC8IF+bKEmKhY3zC8jD5iT+1+aap2urr/aFujylZIEUVeaXyItqmD7qBklTWZWs4ohd5
mkvdOyUU0PFO761PXjSWJ1Wknc/t6jygxxCd7g9/u51lEkqEsOVTllh1fXIQx6zsfChWrtcurYK2
zfXYz5Y0ITnTu/Zlmrzu4EPv7C7N4C4ntwP9QIp2PaSbmfY06csSYkTRP0yFDf5tVLxTWuA1qaUe
73fdeX9/mreRGGUdWSLgliXT3CbbipFo89ga4Cv6NP1clPo7KZP1gUioPGiCHllHfS10SYYPwsXe
TiL4QUSCrOtC17uebFwWeHFQZg2LTpsvw6zHiKnb6zkf8vjgYv8deq4zUWwkiEuUlNHmIk+7Hqsf
xq4Q2FaEcEsw4iwF2E83d8vQ7aL6LZtH+IUNsCHTxfzoaPHyARik8akrRfykDEX+hu7pES9s72Nb
ErcEV+k33nHzmxBqqk1EZMN0VQfFzyM3GQN0N+IgKle0aRbdqh4rz0IA9vVfnFSKGo1Ut+Vdfj1w
Vudxns1iDfumES/equlf8gn/Wrc3yl/LjNZf7UzpWctNcbC/944U4Qs0MxAPRMc2954GtVCL2lEN
6QEOb2f8gpmrpnx1Ado+dUkcHUSQvS0mCbx0EqERUCu6nmkJeks4acP1EJfjGabwFJD6jZd6Rojt
/qLKELzZYcQqVpPiDfFq61eCEx3Sgfoyh2U+D+9TLzJ9sxrE5/uj7BxWGjTyTQV9hnx4c2ZaNc0X
t8+WMGmQdA3K1nAe20o1fE3Jm/MkQE2FfTqAm8T267VmYR6gDDxWycMNXgE8OK5XUyhVC0e5WMI1
XjGUqdr20WqE/nZsk/q5Wd3Rn7X5CIWzs2VIJ7jbeX5AydhW34CkaFaaYsQSo0UfVqaZPKV6ap3V
yfrs5ql+ub/At2AwJgmMkPwFUh3l4E2kQPF+0XPpwAJKPw9Ap2Iwr83LeRWW/b4xxvqHZlIvWxTU
a2e1hU7dAUC8pHqUf0rHJsGQDLx34LU8ig5+2s5u5qcRbeGx8SO33TlSOUfqOS2onTn6O/z11keH
mu5Hm5D2M+6q6KTiJvSSiy751vBq/CejdYvQrg26XxdmelqdGMMrYtGDmmdH7OTbziwrR9lLRld2
J+WF6+2BmVazQuibQ1RN+jY0GiGKMLUH/XuPLJ9zdpS0y58wrY//ERgexkEdVyokDDs/cvC88eCT
O5USEh0vLjWpFnD9U2iYenNS1zM17z7p/ZL8E9mJpH82qpqWyJRWxhPWRcuDXS2YDNRe9c+4LGjm
1aaWhq2jVG9sPMguKVK6L3knpq/5mCvW6f4H3clviIIkUrCeZX1+k2CgfOlk1aLOYRbVc3MxVjN9
1pe6fOau9H5gct63sNaqgaWEGuirwxJ9uf8Ldq4gmEDgO3FiA4u0helYrVOocaNyuFKryZ5i9Fef
2imZPtuFq2BzMgz9dIqc1X39PUA1mCFpgOJ3sIU+S1A92rF4ujTK2BTnDhJy/m/SGQqOW7pZNQ9p
7ZT646snC45Gg8TEkxve3CZ8wfg2qwrCXDiradf8iJUlecgw/mwvbl6ApYkxnFifsthYXl1ZpJpI
2KZyQhDjuF3vxjxHUsWwKipDXd60IT421uIbeVuAbYuU9SHJIuP1CCy+KQeAdxH4atKezSWfZ4We
unEOJrC249GnN5K/oMXUPHvT8tPoDAx11fEdbqjTZc6cOhCleqTYcRuvKE84knKL6i2Pps2Cm0a2
ioRKrURt6l8pFlmJP1q18r6v1ulgjXeiDygvUJC/Ka409DdHHmtYZIJWDsuqi75+LglQVWigofEd
oam+e1OuywLKzuwWM4gtYXpBH/WK+TwPZb0eJFi3uQCWPVA6XDDi0r1n81tEaqweLkQjfo2EFb+H
VoQEO1LI9zf07dV4PYz88z+e9oNoDA1QLLaTHPDYL7Grf+6bIUHvouv/9jIk6V4/IAeWyhGsMdAh
mz01ZPZozWWOPZxd1A9urTmPwE+9kF5A4mMcdySJsreO0mfnN4CJLbS5i11Q/WZOCAqNqYvf1DTZ
P+nWfHTl34ZhShX0KvGYM8kSt5xIVL09UZXjFC5Wi0FInuU2LrXR/I5OVfdutbzoXZsrxpu6ifES
nVTzoEq+c0wYm+zmt6gH7JPrz0hpIzFFxvhJiVZPlvcTmsV9/2ZZl/Z0/wPepo9UvSTYnUAkwbyb
/Duuu1FfzWLCC5m6m583mfI1K3XnKda0okRmrctIJ/XoX14G+VHV7ZYDJGtulIYAK9CvumkHtArO
kbE+MFEMZ3AX7L3o2QHF/Vypg90GaSrdoJdB174ldVIEkdmMX4Z2/KdMBuNTn660x5sE2VkNF196
RMOH+4uztw/oJeMCRGUQUfnNdVwns4kHTTmFZj/ikQygxP6g2HVyWZQGFAf63uBn4gkEUpkZ6seB
eHSQfO7td9mn51ZEUYafcr0TIrcyo87jFwgLTKqPGZIz+5nbH1R/9+KGCYEFwWfZG9nyDvPBhdDd
YKutoMnzua1VLCWXMteWi7eu7Xmibfx4f2l3Jyb5/nDOKKZsKX1Z2pvCySsOMhfzV3XWo7eGzSPl
/ih7BwndRZI/ggZawZtw0UxKVWPhO4ZVMagnnOGdMC0nFS1LpTvIxfeGounC2oEDJH/ZXG1RmhBt
Ewe778nNLrUQXmjj+HqKYq85yJV2h5LfSRarJY7relOMtVYXqYFIBZIK2FMCuT2hNIAOcvJ6qAgH
FICxNHKQ7K1tcbMZhs5tLOL7ks7Gs64isRXl2GEafWan+FeIg2b53tS4I4FngRyiqST//I8LjMZG
1YyKO4aR5hkBahzowc9tHGrdFB1cXTuRD+loaF9kCLKLtQmyoteMjHraFA6OWz2a0eoFCKlmIYZu
/YMeezwSFMRVKVdHB4d650UJqZCQh3izrD9tqUyJvmoFbaARecmk/1zli5OGWIQ7oP5AWT/AxNe+
z0mj9r5qrSvS3oJyKq9Qs8IL1qjwtBvU8YdsOhoPcVNiDf7qY0OvlGPJJYh4zbYVUy9u09NME6Fp
pfZlbeEco5T1sMb2QYDdiQJXA20+dx/xhBdJLcIV3MAcrlGduKExWP1Bte/2VcMTFJ65hHVSktlq
Zo8qCpWjwjbW11W9eNPU8fLVFDRG0MR21Up9q3SJdTDo3u2GzQzWK7/lB0GQXW9m4PHTaPTtFCLC
nSCXpSw4YxlrS6FRVPpPpSnVitEHI8S4NxV+inLa+8pomg9NuwwdnO9mzMmiovgZv97ywomZv97/
0nsLA8JVdt2kUv2W1Jc3Wm6bTTKFmabYnwprqE5GCtY1zj1KK9nshDMX40FU3hvUBodOV5X6DdCw
63UBfFooAAOn0GUzP2RJ/aNAROw0uHn9GLVKHsZA4A/GlDHxuhhHZ4JbAJQ93QPqEddjRlm/9iiE
kGnAOv1u19O3vGvqS9oM1YuCPfRjKukg/dLVz3mU/3t/lXe6NRInRl+TNgl/bWmajSuiQbPl/TpV
Ux+WfVe/TRcn9nAmWCDd1EMRlJEKvyjVGvHQFcCFkGnsEuw73SMp4J3LXr7B6NcAk+PRIz/PHzEW
63kpI6Dxzcu+eCTEzm9FrP89ON3yZM9tf7k/+b04C9oY0yWZ4QGB2gyXL1GmtDhIrwjH/tcmnhoF
Q9lYJ0u08xykyZw+4wdlvV2txju4TvamKus+tLRpGJGlXI+9GmpWT7E3hFqLOraXSAEsq1BH3/O6
8tS14qBzIuey3WUIoXOZyKsFLtn1eHnZJBo+sAMF/GI+FaVYHxQbt19I3OPBG2FvWfGtp+wrOR0g
A6+HyvAYz0uMTMLU0UV66rEX5v4yTb82+v6Bh8rwr95L8ZY+c/Sv9z/pzgGmTa1KLUV0s25ljfS4
zsuYscdKsc+jMnjTqWwW8cbl37aBWWXD02y3R+5dO2cY8A5NT4KHrCBsvmZitQVHuxvCOk7t6iFX
VeFnpkINAQeQ+cPsGKK9TLpifFyQkc59csyjF8vOqoMGkZhg2ZQDsHu96rZAf2hVoj5U3CE/e0vx
0Wmm6CTw08VTDKEwtzZRv+fyPjhFOzsLXAQdC8q85Cy/ix1/HNoodTpPDMUQKhlEoU5FlxeuMb5T
RTUeXMq/JWk2u1hqvaMFwMGRilLXk6zU1Y1WNMhDMTvWz64ekic6U/qlw0P8cR3GJExiG9NFLa2+
jENh26GbAdNAzGFRg9zFpcZ31E48TqCmwyoGjkhgrRxgT5nRf2sbI7l4bWX/JaI1NUIjX6cfJdpE
gvVcxdNYoHRAmLBcn6JUhRKM3T4kS5qd72/i3U+JoIgs/klXuM0t5LqJqL1eDGFnKfUnZRZPhVOi
EdCxxXx662BuRYTlKTXX9uDxI3fJdoGlzgOXAmojNxtZr1I36Zx+CAc9cr8TOT+2Rh33gF9BJ1iJ
/vn+THeyLHQfpSOyjPewgq+/59hmbkIeOYR2D38HVLQ66n5ZzT/vD7O3RQEQMS/cKuGYbRbUafto
qhJlCFWcjTy/ykv0wC1UAZ4aVzsS7NmLBUBq5S3mQtLfapYMSp1ZxbTyslPM5XOHOlD1fh2iSA1G
0RtvBPWoxZ8oLSCGxuv6JNAePLhcbpk0uCrStpTkdGlKse2+KKhPTJOhteGoWS3SebkR6ZnvNX30
Yq8VeJcuNrovulGb5RsnQW6xgUATB60+aP+AwM//1dJS/HP/I+yEZnJcKWuItJIEiFx/66T3irYw
ui4EaileSrTb/WmwhnMZ4wKSdr2OxD+a+wfZ1c6oqJZI9BLQPMk+34yq515k50obTk1vf/VyupDA
tCPzo9ro5uLTNPGe82SsXz9Z+sZAVilgEbG2xavO7SZwqwnDZpBCghw7+JccfT8RIKJUnuIlB6rB
TXVwfPdmC+ZGSpdSHuRKup6toaZaYkcrgvSV5X21WnSWO9OMMpTakLI5q0M1nu05ng+G3elhIU/L
1cduk6SDrV+FWmldjlAXqPycs/XG0HDK8yfDK34u1NA/ZF5n5D5Kx8XDuJgV8uU5HYUwwmxCB+me
rE/EdbQItNVoK99w+rrz82GyTR9V2Pjf+/twJxj8fjvK5jefZpsJaVaeCPgyDS/3Slcn3yy8dHln
GxhYl74djUj1vX5AwjhtRh7WhNbNxgfB1lBUR6tfdRqw/qTRxXNXNOlTOaCBelDs2dkBHC7qFHIL
sOU3O2Cc0UxNuO7DKMqsr31nf66btXzjpmUczu3UnNM2PsoAdi4NXNHJ9H5Xv9nw17tuoVFp5o3T
hkutYHiTFZD3ck9Ftj61W/G19cT/UAZ3SPEQc/+tLXPLFESmZxjKjkJWIqDTFNk6PCR4ChVhnnpe
4q+akrxxUEUsn8TamgpKCZ2u//3qD4tGnAFpH4okOfVmrVO6D1HZtW2olQCMF6czpC45cSzR5+l8
f6y9NUbakSY4ChDS7f56jb2CggDHuQ2TrJs+xFqxfM7VCX1QmkeXam2Sg0rezj5yiZdSqgM3L2AA
1+M5JqUOMCi8CAutfY+38az4GPAls+/aQ/ZX20RkeO40HZFvdjICVxpqsHmpigBuvh7XKLTM0nta
Yynom1Nip3qouTyO76/mTgyAAEj5mt4Cjr9bbE+qeinaoE0fYiWBAkFnLk9Z72RB4uXt6xeSzhdN
BHIqOeZmQmu9DFjJjEPoVVaLWl4OsCuvY/cDK/AvnCLnDMPhyHtvZ354D/ACkiI8UN43rz0A02qt
u/UQRlW3vpvQXHiKykgBC6hlB7F/Z2MiC4hapUR6cLVvhnLzvKvNtiGFG4fkP1GWHf5IqvoCBcj5
UCHy/+3+p9sbj24DzzuZRVA5v94gY1F1HQYVQ9jOpjOcuFiz9YE19p5JqfSPcz9aR/HtlhBG8wHy
GcIBsKUkFfh6TC230gLVQ4p0etEovnAWsZwFdfAy89NJq7Ow7VXjs5Y6a/6oTRR1UYFqh0s8qSSa
ZosWhe+ZtaX/7KzZ6S6xihChG1ndcsYKsiIfEF1Wvl85j8K3ZiN6hxVB/Cv5P5ydx47cxhaGn4gA
c9iS7O6JGmVZ2hDXQcypmPn09yut1GxiiBG8sAHBqmbFE/7QNz3sUcWrwW+u7reidpFH96JKjy9u
QSPwIGy8OfOcBF5wkETgzKk+yz//LZMjdZsHZF75THAvHzKeqHA2BEzYxlzvcA34h3n48vpq3g6p
UWcjUwdWCBflVz36tyGTFQRkXtVW2GYwyh8BJZG+mYW7ej41ArGelZww52EAynMUGd7cNHRP6b2Q
utK1pJG2ub27THWnZYmtEDtmQV1RuHOYIsPunF7/xJuzKMfhIiUfoNGOgu71rHZINxZ6m1uhmUyT
dEObRTAphfG0zG55kOjcHA7Gktxx9qpUS90aIFu4iDsDLshhZkTRxTUa5y8hjPeDkkSnuhx4Bl//
tp3xZKQJBph8EYWazcuvO6VQ9JQ5pKBUInbV2pH3M0nSsT6XBVv4k2dU+ZHww016LDG4tPbpPksd
+W0i0ZS20LKqY1A1du4FrrDh2mRlKEQ6hAtwncDKjepFjw337vXP3VlKQhzawlQfKNVvI7naAPXa
pZkdwl5XvowxQLW7rFKQmYmbWJxfH+xXqHaVi/OdrCW+ZIRW7M/N5Hb6UKhN4UE78TQI8V2fmE9t
AYrRJ+rIPqguJEcfLxmd9LzVRUN+nikvWm25H1MzK3/qbel5PiOWRghHZpUgT+w07/NMEPZ6g+s9
q3miNX4UJfPDkEGa8vVeBS7pRD3OB6qSrHnA+mU/sCxdvr/+ebeVZxoeyErIrJ8kmfLR9bkwE4uA
zZM5Q5yqT1AF9Mn3Zqus+ZkiE/40u4N1IrVrHgdLWG3gLBbMYmVOcVYzasMpD1b3trokf5Fkn1PN
IlXdNtXVDsdpypN16IFum04sat6dUyNelZOngbT0o3UlJ6k6kAn+KNriP7w4cuxO4zpLgzVT7S4Q
dpsIXwUDX/l2HeNets6qqZ5TaAh5kHZZ9r5qVZzDhWEvyAjHVuP3+qzkp1r6Ly86/PqggFpPvqTZ
/X26Th7CoshNQO5J8uaf11fhdkfjvK1LkUbCIFmJvl6EpWhhXC24UMH+s4Ol1os7UeI6Wq/TUafr
9q6AgUQ7h1SIVv4NZ7XFdzeLq6YOEewfviejaUPgshFZLcoRg3WSwYPLaXeHScK9NLuBlafLF+C3
x0XoblxKFGyo99l04oUHI1uI/ERgBKdzrESotK7qJ6jlnlYAHHd4v0dB4tTpAeDr5tMlI/CXbhv1
AHR8Nyc5G7AFzpJcCYgfSngZYOpOqRItOG44L6Vq/nx9UW/TcTke/EN5S0rMvlz13z5cbeZcLC42
NRR+DHyvW5RFgO/ZOCm1Xem1YQ6KRcpaJ9hXY74qoLf3vaV+dxdMp0nAjaWH2cuh47nKhundpMoc
zjWBl9rk5K11BPO/hcTxk0GyUCWXgHuEu65/crQu2tAbYGrmqLY/2WKeP+V1OvvtIGafnzaGsefU
d3ZmPOj0JJ/jVDmyVpV7/eq+lT+BwjJqkiTq9MSuf0KygLQz1kkJysme7sZaOqwlrX7OBHcSRpz6
vYNsyElodvZUdJiBHqzazVmU43Md8v3cPzcUWQe+0KQ7vRKYuYuavgdoPeB1Mf/VDSV+XrTCoPEf
Z/X3ZNHEx8Rc0zO4iPFfNR8ELm3GcLHo8ZzrYqTun3ntkfnRTawmfx/FbXJ9gqYbJe5fkpKZ6ihB
03ruyaQZia6VBoIvToaL0oLM1bryCLxy89gzKHBM3lr65EAUN0enSDtB9RYcASph1reogeXqLDJE
bZw+XFR7vR/SdAkyZUwOmuR7y0GdlMYo9Foyjc3V2GJmDdS3SMJc0yrfyXQn9MrIfQAdeyT+tzMU
IZv0OaGJJHff9c5TEh3SgMnMYtKN1pAz8ahgszABT69FebTPZMlzs88ZjMgCF2GqKN4mzG812hga
ts9BrDuL+z1tSKaQ2R5CdVjU7FToRfyztiIvOk9gcH0czS3PT+YqOvghe18N0phEkO3EV29Ks562
5loifZJrQ0vjwNNmbfCjJHIeaRmWl9dP195gbF7ibyJ4VOY2g9Wdo0XodcShVwywlnK1hlQwRilW
5GOqZG+u+YFlllcZZ1n6K21xNGOtq20tcBuk+IWVg1LUf5UqllKKyPtvb/8y7gwqmTAuAS5v4igh
+iH2MG4IFBPNtcIkLsq61Azx8D3yy92bRMhJ0Aulcgi1het9GnUTlE3S0yCeM6/yh5VOQpeN5X9K
Zh+93ntjUVMgtiU5kx3y67EwZe9Lt6Ajb4JjpJniTaq4LLOu0CByS4CZb59FXkw47mAByPTN6+Fy
o2XBJiUK9ELPnhN7yoO6GKoKZSfg56+Ptfc+0/RiqdCLgxq1fWng30wpiUQUZObYiEfew/5rZNnK
J6PRqp9rlLfgq5bWfIfUmoPSq1FZnxSUApsgn9b5nyF13IgbMJ5nXxBMFDSSjPxlWJGW+YNfKrFW
sO+kTsRWaMQS0HUdPZPHpmxm3ylcvMSVqOlPWeuYH2kGDJofr0nz0rRqsoSLHqcnZdBGGt/d8M5K
aVOmC6FOkNVlc2q7eIW8j2rewfLtvN0ca/6BMUEK/CsU/C3iiTsDC7HFQowodhSKQrnzBJPF84U6
GSfZrQuNejb8GFKYBYEf08PXJ2onwiNPo+Emuz6SVX69fWLaZZ6ZgWmoOsh7YlDGu7bjWYzm+R22
h8pBqrI7HPsUrTiPlvtWM0RYC7qjHlfnFNUPulVUQUY1OKShPV20+UiF5TaQpkkLI4R+NBVMqrKb
R7hcVb2b1FIJMrRlzoKE9YRnX3LvzY4etEbeVL62WMPndSyab7HjVfdJN9r3Ylydg2qqPIabt0sK
7YDQAjVLPXVz2bWdPg5L3SmBMerrwxjN0blMze5gend2kwSd0R+ifws2Z/O9xD4KoHo9CQdl8e7y
NYnfK9nkPaAO1wQlRjfnnh/tL/2qnVNteDN30UAdgC4eGDRiAfBJ15upMpSBpAzTCKPRtXO5xt65
mjSXFkZihlZrqb5rJcrBCdq5b/EeReVH3u2ylns9aK/NlCIHpNdaLXJOuBvlYdEUDooex/ffTgRC
O5ZyEckgp2UrviC4xD1OYkLDT6xpAOvM/mq20/wgTHDJupfPT+acIo611MjaTTm2fNBE7YMzu/PF
4MrpW1LAkpjXzV5KO6+t9dmOgURN2qWvCSgR/iv+HgjUjm58uWM2+9ak8weow0GrHjbs9eyms7c4
KNInoaoX9X2DDvpnYSv9pUrz4m4su/avIu89+bBW+r2BAfW9KRqcDgt0E4YWS++5jyFivfnSookm
WwTyJyEGef2jBCL98J4wAFC89KcBwSgw4gTpsXIEJu518x/Mt2R3oQtNN/QmoKYNh4NPo1NUniuk
y6eoabifW0wcE6S9/+Db0DcCwyIJCsh6X38bmqCdMlcDg9WdSuY6e09ekbn3dYUQWiCM/ohHdYup
5ZkkDuN2gjXH3bTZTigzKKVV22k4oVJwGXvDuTi4MoeRFV1WobxQs0OkJZuK+5gAxG9sVX/pxKjB
gR7bh8ww+tMYN9Gpnczvr6/z3kYnj5FlFw4cP/F6LrLFaBY3N9KwVmv3nK32N9HqSLgOUXywxPIb
t9vcoaDPnSnhS1tCMqqY6upYXCKwl17spC//7mP6oQZKTE9epdkfLAe3etQaivdv/kT6SWgmYFMp
OwqbyY8U24yiqIpDpdLa0zxTfau7FNd4g67NHwyFHJABk0LSdTeziW2GN/QNyP96rNaLNZb1o51g
vJl3lXd6faid1462IQ1m6RWD75MMA36LapYI0HApv8qNtejZSGKIXfWavD01smiz0MOj/AJkYPNB
ugY4ASGYOKzSMZ5OjRi89pRNTcnOVI9UbnciF44ly88MUt3ehr7G2C+AQolcUF61nuAP8aIt1Zz6
aeuNIowUsz/Y/XsjEjMArOZkc/tsPi+vEGOpYPCES1tHF6dZoXub7s/ENgCva+URnHtvOJI+CMNy
weDJXa+ZiNUVrrQVh4DzlLBvNfPEPdT7yZq4X/LOTf9g9WQWYZiwKnjBN5HnqmV91NVmHNoTUW5O
ayCwF28+a/H8B0ktKBaavCqBICn7Ziar1kCpzkQotWyRqUijWgROmVofIh6ntx8ySXCEFC9jBFrZ
17PorD2WoZVRhIOhr34cDcqdGtfFOYl14+11HspLDEaBia7OtgXZpqmHEKdZhMvUdi+GXtoPY+JO
T9mqTAeP0s5FjBqTLXl7XBzAtK6/qmzdEm+4NA/1pMH3Pu+TJjBbAVYqH9EiePPlISlSgPppq/If
mxfQGAd3haqeh7mltl9xZWgfu9g4uqLk37K58YGVg3CDDUeEs93umHIMUuw9DzsoUZcFPKfvto5z
nlZXC11c0X1HaGuQ53P5CWRpfrD7d04b5rW88AQUXCZbwlnLcqJaOOXhYifTBdelD0OUlp+Befb3
9ZxFB3vlVpuHVjFVdRP6GnAO+hnXKzijpVuAqwRQVwqCC7uPTGrDdjSFc+SVzz31xDsFpcHTYKbt
Cx441acOGPOTxL+nQQ368H+mNaX/vHmpqeZJmCMAfwmcuf5VWqUDsCuBIazpqOKpo2CPmORHVow7
j7vsvMpbjd4YLd/rUaKFIGqYtYylXrA3wnpOTc46SUnkN2tuX+bJsR/tiYjGnZ32qBC8c3aoo3EZ
kBpRDd6GFvRoFiDCeREW6P7+VzlK/BRPrf2QukdSXnvfieQ7fDYKCSjybK45fXDGioXGQaAS9gN5
SX5PLKCeqNmD1m2H4Smy+uxCEGDevb6OO7tZQvZI6Cm3YKAi5+C39x6esNpYGd8IwD/92VtWd5oW
A9D6CNv7biinIweTvU+l4kx5hy+ATyf//LcB+2S18c3EoSsf1PGMbvkIEj7F3jUpknOete6HaKQf
rJtx/eEPPhUgMGQNaJzgMK5HJtlJRYZ2YWiOKWbJ9TJ96dzlBwoj88WtPOf+9eH2dg9lA1TMya3J
J7cfuiAmZmYz9vajVf01CysOKDfHoZr0+s/Xh9pbRJpuEgYrI5wto6+pxOJVq1qE+lTZeKRW2v+q
vijfjxoK4IZdeD9eH+82SKTKRnkGFD0FfR6w65lMxSq6MVeg+6e065vBQSNsXM0DHvbtBF6Psjn8
ZYn9Yw3zMhR6oX0Zq4ramlb17+eJlsHrH3Q7gVwxhLu8KCwU6fL1B2mKWLqkWKXtUeJ8gs/0Q1lr
+87Dde2xqMYjv6nbF4zh6EIQYaM8iTfC9XDmZGltrsZV6OZJca5JUjs/x2T1nTqvIjB7hd6pNcnc
bY4H+CMiR8fvD74Y8IEktmIMtKXQNNGa9YCDKzB0q9uFemU2ny2QbA+R4SmXAu6NcpCo7S2npP3J
3ovUv9wcv7Ey6bO4jKjSTUOqINUuq5t4NKDM+KD5vT+UJEPQ+AYDLZf7tzumMxtBfaetwmQYe/rM
9CuecY4Vg19ElnfgVbB3GBySCwlIRB1tC8lFuwhxapBx4WRi2Ew/qPKBu6dHYYB8Aq6jHqCjdGrx
KkJfEojs9TflwlMnu0YBI20R+upjG1VYe7RpT6862KvZOy+LXpwaHd13N4no9kcIVby+aW7vbl4B
+njA2ClUEv1c/wbVyRO3dvUSccvR842JTKrCyuDeMdIMPYp5uWfTLyEyW+NBEXbvgILX0wmuSDrg
5l6P3K7W6kQNd0Gfu8s7K1t+FpYOFjkHGhWskP5Or3+p3Izb2YboT8eJKJOEePMgZwUeW7HKeKqz
/jtpqzn4dTVVT3PSO8FQ0aMckj45AEPuTa+UVpb1OtSVt2eyjsmCiz6tQs+kK9RFhFN5po2BWVr5
8zBo+QWkefpVU4b47fVf8G1c56hNgYyiHHs9vxXUX1pE6AkrzZAEhoKFwJIYdtgv6NcUlVUHtp29
HY8lH2M67XRD2FLUQ69HVSq3sUfPqkOKszO4L08pzCAtbOMHV0Tcn2IAJNW9kuVm76M+P5d+qY4C
P61xNv5uukk/MufYuTjooUrgLSpvkkdz/YOw5FABpWkgqCyh+S2Ccg+oQURBqffRz9d32E6Hgw82
6f3Z9IYBf2y2mNXEnWUCBAUQbk8haMK8AcUPX8InkuVBtdLxqZ6S9RscbqIwEsbxw4LwyaVFxPzg
bt7Bwjiyt8PGQ/0BEYbNhy95X1JGK7OwdNBvjfq1/D7KXzFrUXrnRvNE1O2W6Bm6RVh7en4WqOYd
/Iidi1RmOOgYUeSScdP15Gt9ZKyKwm8ALTD5cTEaPmWGu4Np37lHYaoxELYQMoPc7Dluy1KJctL8
mOBPfW4Ta3o23cWzfNBwzDNxclL7FoGoeFLsNPkaFZmYLg21g+TgDd4JA2g1q1ypTDxefptJnzNl
iUa8rcNV65qHYdLdu1wrp4eqhm6pGJHxUPdjEUApGr7MeG0fXDe3m12KQ9NbQy+PeHyb3iypqbXN
qHnBupR4eZUxxX9DSfxxUET4+qzfXqcMRerJUedBpidxvbRdMTRzqqo89nbuBZOtNV/HJl/QWZpL
3CMK65s522pxsKF2djX1HLS4JHmXCvFW5K2vhTY7NF2CSuv1uw5vyjBHsvIZ89EpLNOaq2219U/4
A94tk1s/anNXHvyGmzVmYmFoy8ocJR8O+/WXK0WH0YGhTcGipcDK8hRTI/zs68Kf1FFB5MRdrY9J
vaQ9hXoxVyfKr0dy6jezz2+gTU3rkjSEhHazzyYFeIUOtidYIyt+yJe+vjhmm53A7jofpqHwfG9Z
qoODdvNi/xqUvqzpcI/a295Ep3V9PDbNFJhK3fiWnQx3UWMOp24pvylxNF5e32G3ZRI5HhRU0BRQ
Pm/ojziMj8BbxylQitL7Whd28yC8pHto0IwJDWtY73rPnh4IGJz3YsiiD5kyW3dDD0uynlXjRxv3
yxEz7uZBl/VEgHW06GXcsgVFcp3kSPqKCWskxT1XdaP7SVz1gSmK2be8fApypwbKPXbmwXTcnG05
skmOK+szBOubaNFay8gbQAhgVeDFp1a0krdmZAGMsSMM4+5HygItgRmx/baCUNIhNrsoGgPHFsq7
FFSAjxm1Bqg3a86T5ylnobfgk+n2HsTEuyMzpMznifK3Qs0evGLFa/hI1xqxnRVzqz1XoMb+XvS1
vtSaKz4kiiMify1V4yDq35tgubZgFOjn8pZcn2sdIUFh14xN/DKKoE7Rkx2WjO51bXr5Uadv5wTL
BwKHAuSnACduTnBclXPVzTgBuiXSN+uYAMRMG1d8mqZuutRG2X5wFjS833ptkwvTwoBgy6milLF5
kVUlNzwx5yMW0OV6iYzJvtOrWcNBak1PXrckgVKm4mDr7qwq4jRwyUAjAMPa3ph4GgGttvsx6HKR
BXkkUIZacsNvsRXFFW+M/jWw5rrv1+yI8LizpqjWmQT8qOojF7WZZVrk2gihZgz0Sq3ucazPX1xj
Kv7TGk0/2Lo7tyO1XN5D3Bdlh0j+lN8y1HxpjZ5odwwIARu/HYfECTvRdE/FYJjPVR2LL6/fj3s7
CIkSCr/EtxLYej2grseQgpBfCiInMU9xthT3heGVJ0utBFT4yAyGOa3emoezf36hHSiBcUNsyyrc
x66GDd0IEiuZzxG2AA9T06FjrxvJ+fXv21s7qVwGV1USY7dNPpXptDmIYyDaAWN0+CbP7iTKIHWH
6PvrQ/2aq6vkUH4W2j02lVpapduqdN+hAac48RgomTa8IKWVgZrlTbGCedJgAqcGtYbzYmqD7beK
F3334jH/WJhehERLnA04qLY5NoqRoS9hG83Fe0PRofRUk5o4Dz1cZi9Uisj8yyMkf86qIv7RkjHO
QdfTZfAXysBvBpNRjyUI5cTB95WCotfbQ8u7Rk1Gj6t0yMynwei7S+eN+anTvO4RWPhR1/6XAuBm
DqW/ntwU8qRvsZa2tsQw7wk5BWgK1+/i3kn+o2hWWJC5I2wF1n7KvzvM5Ho3VmVZfsjaBfV2iqez
HgxOlL7HwgonE0uvSp0ip9Ev3+ZinqM7vE1S1V+HdfxUjNqRKN/OyQVHIj2AOb/cxJuZog1b2AkK
OwEJGyJZlpfG/4rBavsXJ/WS2LfXNHUOEgV5z24ni31NjZ5ckZhd/qbfbgsNbW6BRN8cWM3SfIg9
7+9er/WDbb03CIwcKvIAiSHVbkKGsltTre90QoakGPykMm3MHJF3f/3w7NxDVD3Bt4FkANS0BZqt
TeOm2DkQi2rjeseSjvfw6qE9qPFytyI1HuSJ5x08KTuXg0EDh3IgtsJANjb11sxceq9cicNyIaqf
47Im6zlSHIN+Q0k95+1fCIgO7yr2CdHvJq9Xx7UzspiIv2nSAg+CxWw+9FqifBMGYM1MzcTZFbH9
4fVRd15N6slg2mkoSxUsOQW/bZGsm7QJ9bQpmGu17xG/stMP2aIPp3GYSh0srZU/qWaePhf9pBys
6d70guIDvoiIHRW+zfYErZdqlcflIbuCp0Esanyh59Gt0tBWmQ4elb19ygblU1nOW3pGpXozmCWE
bp2qsr+z5rruq5l9VHHc+yiphgkzBngv7uLXE7p6Xiss+vFBM9bLGRfQ7nGcG+OhSGPniF66NxZE
b7pSYNToCcjF/W3xZl5ndRmAOaP5XsKpnAl3Ok0VT1kujhTodseiCs3DRaxzo3ZQQeIF1+jJi1dJ
LxHbI1jo9D4sqpYdnISdlSId49Kmeyuxl5tjN0zrJNU7p8BQV+/SNWb0mFeiOdgPOxeyZI5zZaE/
wgmQv+K3yTOwETHKZWL3tQmdjKnRHLqHVl/61pjU7cOCJtdB8H9bu0OsFDwwESq+QNTCN48ApZOW
J8kdAxWtSuXE6Vb/gzJlPqdTvPzsswh8hZZ1DSgLby5VFELi8qK2SqfDhkPf8OB92FlTmf1CNJE3
K4Hl9RQkCM3h7JpxdVNG8bN5QakyGurLpDvJwafvDAVyi5ePpIvC+NZUO5tmPaPOMQaVXtsXq+vt
L0hqGVDl8uJgqJ0rzaJKZ9LZ5LADubj+Kpuy2yAGcwyA8Jtnbyj/7TVreqc4+vxirbl657ZFHaTo
Sr1//S7d+0biSJDYSIThbbyZzrRnGiODb7SsJXkXF41BOJFOTeGrpbG8tctJXYZ8hlIwzTikATaX
5+Bgqz0szhRUTpd/yTPMu1XFsJ6A6b5ZNwOIgdRhpMAv3SW2koFma9mNOuoDHE1lerd0mn7+hR7t
2OGhIaYjXNrOW894jmxYIVoDGvR6AXNP77xGswbehWE8x1TIfGVsv9haYtw5hTffV2rZnl9fO3ny
NqES1xprR7gEkGsLPLUVVXRFOg7BYplIuMf0CDvfXDz7XbzCfEEQciy/Ffy/th83bf1ZR2e1Ob3+
G3b2D9U2oCOcFEidW5r54EUa1D3mObby8p/EVPKPi+otz7bbp0eB+94cU/Six0lvVb8RK7eF5aax
mZDXuYt+PxgzvGKM4Z4zB08gyE7kJKBXDi72vUn+fdDNnu21TEP+mASosasxyFdnuS/WGJZxkjt+
5GXpo2JX/5Ykv0EFVODt0RyNUPqtdK7RR7lJZXPV6hI5+pDHZlhPWnPGLh6toKHqDnbT3krC+vgl
oyPpkpuHWZhxTC2J2Z2TcbnTKvKuAhZKiNWDdjDULwLNdudK1SN61nAEbgKOGn9I0c/mEDij3Z1W
0WSPq6Jnj0JL8h+YCXYIKGRt+7EdUJvIhrsBVYrWL02RwmEorIsM3omgV/vfrs7WjJx7sP6XDOpR
RVsu7vZ3QsWTjCPJ59yq8LvzqtvAuMeAmrHyLwaHs468odp+7Bro322fap/efJxgS3BlsRBMzTaM
ADNe9XnGcYKZlgaxW3TPJTXlsyPi9dsfDCU1/4Em0ZLZqm0YE/U+MaoDOptC+YiQCDiofCm5t9rR
OGi/7DxvUn2Z2BKFXFr7mxiCdkGLIeaCp51bScIdDceOc/55qDIFLR9cfvCLwl5w7tOD+2knLmNk
ojIySqmCsYnL9KWj4G3NQ1AYtnIX5ZUdeBAIDi6J2+4LoAhqChLugQQDseb19Y9A06SsJhtaKfXy
wRb5e8dpp9PkxsrJxHb+4zTi/jyr8J3iBjV3xam8+z9YT/S2uIbp61JBvf4J3mKYHRPBa6Byas3Y
NdGqJcUFN7iEfzCUrPEjzwaBW918bRer0KQyl13qLe5d0hV5aMA2PnOrvBmcICeWNr1UMkHQeYuk
cdW4SFaagoHXONEpHSkX9QkCTXHS401M/uwXcX1EpbllkP4aFWC06hIc3STRa2KrZVIZQzAOsX5e
Syc/xTj5vMPnRr+jeews5wZZrnPuZigv2nVRA8aNxqdILaazoWfTZVSmscJrcEhOBTiOsAJdEB3s
OjnNm9tJBuay48S/OFjXK94KN87iQuNUdfH4MqRLxjNRew/wArNPTeFiREGn8e71td95D+nykVAR
wXGetmgRE50EoFRsMzHM4z18E/E9z9blWV3X7DIOZW75ejRET5lARkBJBt042Hx7X80pk6h1gzrn
9p2as56yTkLUYyizeyk6d34UMTlebKJP1CqJEay6UhxgcvauEbkPUCqgJsVevJ7qtNc7vaY8H4xW
7T7HyqT6QzwVl9fnducJRlaUmpckG3BdbS6r2UTXOYq4rMy27U5aU1X/tGX3X5S1/UEieSthK1Fc
ZBt0PADn38Dyh4g9AzFvCBCtdX3PmJSXpur/su2+eqcrcUXvEk9wFWe0IAJo+TCqNdrXojWfkPdN
vv/Bd0uMoCyU0X/ZhB71OCVjrsvnwYr6s9Erf4+FOX6mAVIf9CJ2Ng9PEO7JIBBoo7mbI1N1GPc6
atQjoFmrsd9Vg3Jf6Vln+mnurS+pqI0PfVQfgcl2Flai6KkBIhqLZPvmA9fMG8Z6bYdgpjz3A99T
15+t3n6Zy/mQ/b73iYYpPZKpNyNasHlrkwzvVO5hMp9BNc8NNklfEDOhMKFP9iBJrk7otFUX+VPf
9ZXfrpF7zlOnvQd/Xl3Q0VsQoayyzDyhsevdI+U4xWGs1Mppstr5D7Y88DpocxJbT+Yuv+a3ikZT
aAIHDK/HDoAibOElaVhkUfZkj+KIG7W3CNIslSrXryb95gzPylIPStswMS2kuXRuor+ToUkfbad2
DrbZznUhc1wZEbCprW1WLfCvKmOGo2vCjHmdXZ60qNc/v35sdqJToA4qfS7A7MD35J//NnftMhUm
cht90OM2iwTrVHpPBbD5783cu+8yJRc/Xx9wbwZJviTDjKAJZvH1gOZiiWmpDU5PsTp3ptl/1hQl
ucPCSzuo8ux+GhVC+DwI0VFk2YyEnm/bTowUWSvBIeS1IMWHzW8Ldb4fsio5eNX2qlwyOpRxMBUD
3HmuB1wSM9adlrmkwxIBeFSTbzOa5w+GOWJOJYDWnNy1UP9SB8t4yodIeafw+t6NeTscWZbuzTL4
GfouUqCOpuL1T8F6Uow4VPYB/9G+FBH6cq2d1olvD9l8MM+7Y4HNJjanYIIe/vVYgOZR4XeYZ2km
VAZoD1gPXT0itWso+fzx9e2zdzNRI6BmD2gFvLtxPdisiEJZaV4FNUJQ31N8VP9qAaV8qOFs4Tlg
r0vl63ThDl6XvcOIZiMtLMoGMDA3S2s6HX+zZfYBvvDL2erz6KwMtXp+/eN24iLKdgCGCb1ld2Bz
NjDPcexUMErm9ZPU3lZ96HwQkZfSCiCY5k9RX6RPU53jcWWNR3WY/eFpTNDzps24jf6VeFYipL24
C0qY0dVsNZDeFuNkrH1/vzr9+tBbRn/xkASkT2tGB+fndmkBdXJqCNQB2d0ImYhpbrPeBE6Qa+v6
fR4L9xT1Tp6F9Yw8t19GzqT4Y+2oB1fg7f6V2rHgcVDkZgNvkeKVa9d1hUh1UCPQETDX6vvOFi8C
r5e/Xl/fX5DM62ibhiGnkgQLJCGVvuvduyjFbGQd9ZGxioR1mlCxeK+lSBT6ySLy76qw9UukO8qP
ec2qF9qY+oOXZsmjrIH/1Wij8oRYvfupUqP6YOvtTT6tB4wlSMdkfez6l4EhqYzciQZKJRFsn05N
E1+MjlvjMdUh+1+5FpYo6xHi63bLcZgprUqoHTfIFjHTo9vtmMIhNZO6/369ugsg9c7uvoM51OwA
mYXsYozN+CNZmzU+58Y6dwf31+07wW/4pVMqOZg3+mVr2TUObLgxSOqxvXRqMb5L4775qtO4/kyf
5s0yHrLIyf8HPQ/c3Y0by+okCD+nlHmnkrJTnrZ5mIiVgL1r7IMjtbO1+SLwHaC+2G1bhM7geJ0j
Cv5uvG9cfFEwkIBTYiPVVB0RZHaHQhwNuQ5yOyr01xtIyfrKbk1KQaqXvKtdd9CC0tOqR1sflCPl
iN2xuKbAA2mAWLYRuD46BTKVpNZUSjTxOFtT493VeTedVa9avr5+aHe2B8xcySgFBE2/dnMyksRL
1dFjMCwCpnOUmO+wYYvSMJmcMtSWKT+iIN++NajpUc4iyMR6isfgeiZ5BVKjF+wPBwDHO1iOILwx
gj8IL3cOPBVhaoRsRAkh34xiCgzI+5l0Yln1dA4TF90Lv0na/G6ZHe9zagv9lDVRfdTu3/06G0wD
tUli9ptif6zbi45xbGBFiovXRlqnFzAc6hHMcm+PcMVSsuNSA+8of8dvga06QMehckyBxxCgaDtA
vCWyH0FK6S18fYfsDiX/NoQQZfy3GSpviijDpJlqQqPGAVGS9lCO4z/mULkHNdCdGiFadXRJSLg5
aQTs11+loA8hi4hcFi5u7sLs6n/ranXDojXz+3pV7CezNz/G46T9naXp+s3jRTm4LvcWkCCFM4Hq
Bffz5mvnPLV6D6W+IIFFFcT2up7RBc8O5nTnYaDFRwcBRVrZmNq8lM2UlLVAdjZwl2TlGZii+9Fa
ypNRu8Nz33pdQJWbOqxeFJfW8NKD4feWFOQorWEw6JS3N/Ge0QgjsbDbC4YV7yi0f9sQXQBaq/bc
n96+ewBuApqXsQdP0PWSdsmsuGVVj8FUZVbQtUsWjlaukua3b6YU8rcTfdAHAubMfbZZurin89yq
gP5i0q2/1bFrvnhJVt4nQMMOdurOBLI7IL2ZDm8BWez1V5VLb1bK2tBnIwsJzTJpT8rsTH45dd7B
hty5oFFZswnOUR/lTttslUmNRuRRqCaqKy9AqvdjGsxS/9al3hYHTW7O968v2U7lS9J+gPoiuAaw
cYtnECX2Uap8V6ss1wq/LNbaQsJ9mrRT3c3tP3Zvpj3g8aGyoP1lzoe2dDTolV3kvMx5ZMSn2K60
4X8HP0uu3ya8BKwKSwezZ/KHLT8sm61YwYqX576a27My2Xl7HvpJL++5NJr/bAs4SQABMdG/dslk
P+elTg00K5LqnYmdrfE0W4lDc7Ao1U+9MefNQTiyc6hl3QQbFnocxCObU4VQzmypaUb1BDB0aFMg
CuI2N09em7+k7Vje80xpd+PSDhTADfOg1L23JXVdWtJQ+TWA2F5vydqxyMhtPrjBMNwHh648prH2
tzrY2kGld28kQyJdgFtBKdjyPjOviJWWJI2951aXuqbsCeomCax1ng4uqp1nXCaLTKvk7gKIuP4o
g2grQeiJYDJpl8dGxBj+1sIFeoEq+qXVFxucD1X013fazkYzSJh4XHnwyBk2MZHzf87OZElqo13D
V5QRmpXaSjX1iGkwYDYKMFizlJJS49WfR5wNVV3RFfz20pisTOXwDe9AUbWH4DaiRpZN0WTN5T+e
29Q3AC1Xtguj+BsmkIsRgsb53KYMK5TRAdBimsO6q1ZtPaR9YX8L8tw/CO2kB0SrvF0WJFbYIA3/
8vYkf2EAL44TkERuFtAYWx3uYsNkY+BgmgCcX49B55ysGEJOZCNAvkC0M9M4iluIMXsfOwdnH6eN
nkMU3PufOcxe+LaD8bWt0/bYDHZ2GFHwv5tQfv27F0Xm4ZE7Of3BnlJLhFmZ9tSHJq7Rfdb0njos
VMPgEbrlVN77WEbsSzsJmhvze52NEkJsGPet3EA55bLcUPQ2cCQiowg66adMjUd82LYG7paOBiKg
M1UVIQYc0JEqkFjmdtV58/Klyrz3tUb/ztXv317yV7t521Goqv3i+RNMXbwaGJgUGS1DSknJ4j5o
1KCK0Gil8ZBQdzr4WkKlJuC7pbHx6gX5NSwtMKIZiuuX0qDKbxEX4uGIkiUIyM2D/uD0AF3XePEB
hBb9jffj1f3w6+AAJmEsYBKXh7aibKXQMqdg3frBUbXjdCrjoYq0tOYbYf61oaCrbQIi+IW/4jGQ
3OYA02lWANzNdtp1OpKJYYkqDt6Nd3i7vc+OC7MCCkBfjwRwA4GeH9ehttw+q0boWrKLG6ha2vlW
FWb8GVJmv8sxnr9TeT4/D8vq3Ig2rg6N+ukGcQGKcNk6t92pyQ1n4gOuXorureWEUuXjEbux5HHe
pKurtsNIdFbJ8e0de219IdjT1KPqy7wv7qhC9CkaMCCIc4hzoS6tFW1wb9rHZXdL2vnaLsX5HcY7
xxVE6vZTfsto8Ad0czdYNFYmfRlSSFx2c4AEZ+W65W4dPetGf+/qeJR0PUYjCL/sqFGJ5CPTBogM
Qxj7Kgfb3jqO2pUy7R9p8t2i818dj4yQtYQjwn10Pj8irnye1gz4W1tML3pogx2syOau8xIAJt1S
34gHXnfo2bAY4hETw3kFc3exoJghtpTDKyIgjbrGwRA58LpUwGmK7MF331W5V+EoH/gD704gkneN
4ejpLyMdVtY/xysIoxG7lqEsBokFQg1Vk/9ofYB/7/5xRrL9WMTu6baC0gPgc7465J6ziU4FfROe
+30wy/w5zsiaSWzLL2/v6ddZJmMBHCJBR92bRPPiJCdTVlerEnROhCG+cGbVlwJzmpM/LOZ33dUw
YM2qo+vFJfDiCLn+NI1ukDe+z7X9QFLNbqD8gmjORa4bL/AQcmTTI6OMMWRLs+XJ0Zb32Yiz7IuS
Rvnp7WlfG89F1Bfmgwfl+lKxGenGEjJbR/l7sId3c1xotO7XsU9QQcmLnc7ULRjCqzCKdebCgixo
U3Gl1Hn+TdukUKbftdyYfSM+QoM036dpfCOKujYtlE3BePJFt6b1+SDBPK7r5CsdTcHi3fdt9SHv
gaC5hSABmEfr9PYqXrsQfx9u+zm/3VKmCZ7UwL4lQrm/2qWZFWDZV6JI1ufe/u2hrs6MgseGVsJm
7pLPKodq9Csa0JGQ3fJITdJ43xCOf1HEc00oFq7gG0/ctRGpBmwKFFyIwGXOJ2fEAe5ZhtSRlO10
CqTuQ2oUXlgnrre3gBXeOAKvqXPsEMQVifzAjJDhXgRE8Nlcd7Z5U1MkPNK9q3v7vUVNxzvQ5e4+
iElp7EqXds72saOXbE+Ek/ihi0nS36YYFz9Ed8IsccyZEveO6wPGfG1ZuPk0pfLsMDNK86887QFC
uaVV3OXTIJxwtKv8x+RYCDuMSFdaN77btS1CnYw7DPfsTYz9fBV7PoyHBZaOAn+10AoZ/YO2C+MY
0G6+kahc/WCAEBkLlUWqEedD+bJWfu3S0qrnYtl3Y+V+p0BWRJPnClSArVsZ7rWpbcQeOtvcI2SA
5+OlxmpnZrwynkVxsxaDHWlkQo44/N7ai9eGQngF8BwKeHCcL4Yyk9Kh6EiL1y/jDH3mqX3MlwUi
TF9nN/LZK+EVRQVySUjNgEovO+mjK7zRWdIhGuxR/IxRs29C5Sxj5BmivQd7We0nZTS7yR3a5MaR
uzJNcnYA8TbdEs7exR3Z9bLIGlVTM7AqFXqtq08FMMnQN6fi8PZ9cnWoDSUILpxm1KXHi28uHebG
BBtZlvw36sY+WGoYaUdNt+zjt29zESrDYsa1hs4XspiX5UVVpNCxDR7YpBbNPt+Y/46rbpkCXJuP
y71BGZXX7FWawf0bwMxmPtpFuzRM22760mprGsk1Vfn9zxePZ4y+LagzwFEX32kJesMVGdEbGndZ
JAbMyUppB8+Ie5t/vz3U9le9Wr2NncgdAh/hkiY9r7B6cmxhIzPIMNmwmuBor+NwKIrJjdCfNilN
T39cZdykiSkxEo9QkSCVOj/ZSPh2qxoYFGxL/DjwDCB8O1mHJYZnOgI8u5G4XZskKRu5DHt/y2vO
x7NSSC4+MlPR4Ol2PznD9BIEsXNiO/k1PKquucvQ372RSF25Lzd1bu4UHritOXk+6jo7vUshjvem
7fx9WU/yLkB45pBiOhoCRB33b3/Ka1uUzglNKJ5vyoIXu6bIs6RBVrqPmmGt94U/GKdGTP8C5L7V
ULiynjC2abjiYkQN8JLwvnUZdO+LnncOVHMaK+tz4ZSIvzeGAVXANzqRhbO2nK9vz/DK3blp3278
IUan1Xa+olymcdttMd7c2fNO5sINzblsnprKWTfzADvMGzelgVO1N/K31xIvpAqkpdszRInnlaNB
hzlO0A2DjrxONy8FFOiWisM4vdMjFWhcUOzIx1LykA8aA7610+/7YELsHv3of9VidPtE5M3/UGvh
SuJnoQmwPScX66Hs2R7choQZ+Mu0F25r3SW2HYd1oJc7L3GN49vr/xqVta0C5rFbFwKSwmWUaHcy
peZMbcAUlOmjXjQESIVVZfIkxmF9MZe6dw5DHiT31GcbczeJYswjRy3df6MciR3e/kFXtjy/h1ON
eu0WImz//fcAuc1kYhn8nhTvbox7azcShvUPpYr/IT7eNANokW+OyGAOzkeyQXNTa8kpGCBakR7X
luwyXHxbA+l0q/Q5D+zyFuz9ygVCV5KiAcR44uPL5rVvVq6CJNdHEGXbwzjgPbRs2ssVD9XLWiKM
9vZqXh2PN3RrxPBsX5IeEd70kkVafeTPjfdV61lFWpQWDY+EnsJc/bESP7tpEzmkHI04yCsUrtRp
O5QYryPx4sShM/VGZFPrOVpa/C9DcZkH+LBszIXLZ06sfpm6rdnDTLJpgeZt9jQvwQ8nmJKXP19E
wmME43nkqHNvi/zblrTitZw6c+kRGfDSk9sj3BhI94vwelylNLnA28NdOwFchBsnHWAmOI7z4TJ0
G5eevCKaE3cIYdcEkdNkOvSmm+W5K4EWn2pDOBAAIQd0cQSGLnDhM6cUlKXTRwTM5gl19+7GTXtt
E25gSxBdoKd4Yc4npNYMTzyTjp9VW/a7VmBfYgEoC33VGCFd3fpGPH71TiN+BAsOxn/jpp4PGGRu
n5eSUwaZpeYOoSiYNTrYi87MdmsxDYdFS7GD8lZvGiteOFhVf0w637nxS67NfKNkIdlGUxnc3vkP
0bKDLWHxfpuyLqJ2ratvlvK7cKYrtWtb1LHf3jrXvif2Fxw9FhrXs4vvmdHo1VnG92zLxDwUie9G
XRB4f709yrUNusHRMAWkAUTQdz6rjNzClLrQUbfaNc7v2Q8lk/ZFgfK4sX7XooOtGYqV6GZ5eIkr
pazYTbZNvOWhPx1lQV/9E09d80i5o6L4lK0PQYGYDLFD8uHtOV5dSQ49V+eG2rrsxXpzgbiwpk6T
jpX5uW4yBZYDHszbo2zf4yJUJxXeKD7kH0htXMSTegTl5ClKNLAJxInef/ZPZtcKechp3ttTjyIA
gk8noxqNyJyH7EbwdfVDbli7/x/+Uie+U1PmVQGTrOzNO5kG+V+IN3QRNLfs9PZMr35Jj1YLoTpC
Vb8EfH67Q00rFZYp2JkducOuMRPjyB5Fq1LmBDfxakd027qDlustHs7VM8gciaM3O+HLtFXk2bAy
/z6SIskBqC0GPvaGG6VEeNHSQsP/H2a6jQaecLu/LzKT3G03XhbjNVVaPgdpFR+XcaN+yqqci33c
O+IlXwf9spqyufF0/IIwXG4oAjkAmxTsgUFtX/y3Zfa0BrQgE8qLtFqWu6m1RxO9urX4BPLBsO7I
QH0E1yyR/jXlQ+rxTpfFvhzTGCkJPIG8SOetEUB0AAwZxkXQN+E8z8YU9q1vif3i9MZnmY9TF4p4
tJ0ba3dtQ3rUIDfcIiLilyQesVh2n2MwGqHeP+yJyM00nI0VYTOFLv4fs1UIVn4f7eK2XJrcrHNr
25PIbx3msjBoM2dVdp+tvnOrHnVtG5L+ozyBxSLWUheP4ATurZ8Cqg2WbteILKw6GeijRrJcmkPQ
q/TGJX3tauGLwozhcecxvNgJyVrl1SJo2gKQFg82GpFG6HjLYsDmXEYVtajgTbvBHNJPeenKf+fF
gdP69lG4dolCsduqz0DmYdmf78YiS1PhFR2FsTI1HlbVuR88r7rFX30NROA7ksZtAF7IWHDez4ex
+Hp53EtID026FscM/9MfSTehgi/Y+cj+evHHqsYnCe3lstplZpn+9GPZZjSLMLqkQpjQRpnmuXoS
tR3rHfq54xJOwl6HUHbV+lUNSleRtCvlh3kvYlTFPHdOQ0uYlXrOesuESV62dbmbpG7/GJnD3qCH
Sq2D0hE66RcBod+qoqs2ZuQ8VN67UcYKqq5RHLQ2bry3V84fz/rGE6NpC+Vp+6C/XR/t2uK3o6iq
FK3rhAhauCdCrDi0clDRb++N1wIFG9IT90++GTWxV2Rq1EQJZCSZfxDneR35SsHeXZFH+ZrllnhP
czX3wyRHfvUOvtDgftCq8djDbjJVYeZ6mBqsS24+SYpgXZgbasgeu76b3vcLS3lQCY7QN3LTK0WS
LSIA5Ly13eApnC/PCip46XMKvQ6YgUO2uGovhVVH3mr1P5YmVVmoqsZzb9yK1+JZlBGo5m09/A3+
cT6u8kuvzVJS7c4unWfRT+6O/kZahQ1lEWjCiELD7J/GIpIFlPhxEUHodbLZc8RvmYNc2SIkkxal
Ggpvmz30+W8B365Xfw3aCFkI+3uWjtbebCV4135ciltv6ZUFhx0OYI+3G+LiJcRICkoOphx5S+O2
fpSFtqOxH5MDKR8yl6VVfcXLfLjxla/MkEGpcXOfEAFeNlaxeELbpVuB0E4t8uTDYN05g2Fg763/
h1bP5qBMJYDnmuL99mj8ft5Qd7N62fVR74zVXipaqGM5W3u0UW/VVa4t5XaqgSQDQHkFbl2lnN2q
JMsbLQQhwL2UUQ9p6egpIMIKrcEH30lvxV7XlnJbQrIF8mcojefzWyfpJRamZOhAtmbk5Lk+ONoH
C5D1+kaAeXUoAjz+4TV4xQctJyNzx6zuo7Sy0mMS1PZRB2ra1UN9C953DQBAVxV+CnQYiAiXMPMs
Mxo6/5Qe6oyTVkATjuj/pPvZWjCxKdGVdIcGg+lMzbsgoENuTEV/I3X4JWl5EepR9QB+90usDLzo
+do6vjLUiAhrtOmtt4eGz/qRQkXy99opH4H/QnJPqkKUyUn2I9zG2VBKhZXWpeTG8pMH35zp9VHq
8+6muiMs79D6+vvta/5K2INKFIHor14+VdbzXzmmbYMsiNVFEiVl+jnpurcH++++M8v7OHCTGwX6
K7sAlhyGJlT2iAkuoaWNsQBa8ag/gc4pcfSOG1iWcfKo1GrcesC2Bb74ABstDiGQjQaOpfz51Aj2
xtieqTKodo69vb34w44mt43Q19jWp7nGjj004xhDa3sRxxw/5Cr0hCsOf7zE0Oa2GAHWA6YbFxtB
Ub/xs5nyijEuGBLjcL9LrWzZu8HQPTR1m3x6e7yrawxebqPgGLQlLi4tZZAgzCtJuR0MHpAyLAAp
c+j7kZLAH8cj5DKBzb2FYgP3x0XQ3MyLaWnPxsQoKYMTpiL4fJmpcahafcvg+PWstqEYZNMXpFZz
sVF7zOGxbva6aDDq+eDCDg6NMR4OZXyTC/b6TFBqBwRC15GXFKja+cZZWr9w4ibZ6okrSubOmN7R
BE/3q2e1IW2B9u7tD/arFHq+U1nATUSUoGlr8mxz/+2ZQXzVb+iQMTeK+XZUj9JtDqMgFQ9Hzsi7
vHaAX2NvWxDAuNp5aAonwDvAkUmPxPxE6mBPOGiEsV9XxR6lKPs+r+LxRy4r6xDHmS523Tybj6wd
ToYKPea/EhQ80v3bE7ly8VKl5PECV01rn/z6fCJxIxbPKEQXFY4z/aSAX9016Nzd1RWcs9AXWu+L
WQTHFhvfu0DGxmfK7V1y4+Rf+36bq8jGdWarXLLHMzSdijYtuGSEZ+1F4ouD0Q/ucYwtCz/7m4YL
V+I/ZCao6wFqhPBD0HU+7aBLbVtstxo+4u5TPU9UE2ydi5MqMass80PqOdNjwc0X6WT2d5p9a7o3
5Y9ehxD8DIT3LODmzP2SP+EsuKcOmifWTpwJcxl/OM5lOiJW3RO5U3k8FU5+q8x/ZbGJNoFiUwCk
b3IpC6NIjOayd7so6CSsH79ZHmM765+noCgGqN8j6sJv77LXpSrEGsFXQqHlyLwKWibfqJt4c05r
SwEWoDWWqJwsZM1b+l6ZEC4+dZOx80er/fj2yFvsfHFON20aTE3onZiEheffmXLgrCZFAW5JZydS
dZM/yfW2EMPVYeBU8S9pBaIw58O0Q1+s8Rx0keG0yErE3tLcyX5ZQh1bRR9qhNHSvUDacJ8slF3z
TOQfpyozd0ZQpO+1HMvm0MVpelhTW964q659bvi4W7kc0CntnfPfJnp0Kq2Ms7XmjfXRdqC/dJNf
HPwElMvOjKnx7d5e9Gu7elN4ghyC4hLeiucjtrFnUCVjRGHoel+ljhOlWvrvdFCgPyd4vl2qYzcG
vTbN3we9SOndtlkrz0hptw+FR3Mib3eBIHJwvNh6N8bzH6vDsaJbGEarczMfvUzsDWPKp6TAWcJb
guUOcFkXtnEn9pgUreHgz9OeoqVzxPr5lr3uq5nSh4B+QxWIWiix+cVMVeYvHg1+uDAi8/uT43QJ
IhibBQbifqVRHOt1Tm7Zt2w7+OwgkZcSEJHEwZIE/nVRV4/XNC8XumfRALu6OlqD3T+6XWw+1J4Z
31KFe3WctsGgwGzqHtRefwXqv72uS19oZTUNGXCyWu+qYbYOQVv7H9/epq9uJUaBDI+Az1ZBf93a
MWAwEdABsJnG9H2maBAAtVRUsP01JI6AIEkFc9c3yy1K8mugBENzD1LBI0V1EaM7PyGbkGTTCEpk
SyfNb4PVpD+Jar0FIVSgAYRi9mY4bWc/sO5eP6F5lARhMqvgOc47d9mrErNMoOBx9/L2krw6udvv
4kWguAhsibU//12+rMxZaDStulwHdtSq2Dz405jtkpGYreuVSynExCXh7WGvfG+0kellwiEgDbyM
pvwN+RxsUHOviovPdS1Tk1qhcxP+fGV61D22pjOVU0Bq28n6bV8RfbYdm4FxZiM/lk4qi9CUc2ZH
U7vIv6kbk9QJMYzf357flZ22dYSxauEtor13cXgKBAehqTDumtCkrftOH2TWOGGTmus+WM0Aryvp
hNQkb0HMX68sor2kbVQptgj8slHczkCgeHtQus394cmMxfKhzXR/o77z+kYieCTSB19DQPEqGh7S
fGHiZO99ngRR3o/OCXe8b+uqx1M6U+d9ezlff0bQYmwWQFzoXIPWP/+MOIQGg+3Qzs/gMZcRxjr9
obB0csptN36J3cm670Su/jQR3jBqVEN+WQGyTy/e0UqNZKYueK4VPbZD0lTzrqnsLMqKWd04D68v
W4biRtowS+TBl9BG7YxunklwNAMy39/TZo5/zHlpvssp/37+H9ZyY1/8KkESK52vpTDTiaWmYeki
ou3/XVlJku69JCNZqY1i8gH+ldkRP576lqXh1UkSgG69FNTnL7t6i7DbjvIvh9Fo46PynOJBVpV/
tCnO3tgwr88fiSF4P848CEMC/vNJoprmCmFR2IHVL4/KgfR3DLp1PNp2K3/6idHIcFlc/8mpU+9G
R/h1hsW+gaS2bVSDFsAlKIpIBI97wZlLus4qwkoauqBvNLQo/Cdq/Zw53lQdknXsPrqyXv8LAKsg
IFwO8y2d3iuXAUXRrWxI7LBdtefLIOK0mOaYPmpR9RW2OBBLI7OspX1jua+Ng54I9L8ty3hly56Y
IEnBZbOnnKp7SCzRHhYruyX9fO3S+X2U7Vf8dplTwc9HhW4OQKyhgLGLw63sY+DgjVb6gMb3+PPt
o/KahL8h30Eu/Cos09Wxz0dsKACKGlHNiBa09REPTCfdxaXlP9c02f8ZuYPvKdiYSObKyb5DdkQ/
loGdvVRxXd37qQ2J7u1fdHUJUDvAuYHUhhvx4gch5JAVG5ijKcr+kyea8n4pfPOfVlb+TmIZfavk
fe3MEgNtpSrwTSiPnA/oDrrq9EphLC5EdproZu9itRT7TVbpRtpydait6AhIhdvpVWdI++vkSSBi
Lbyww+rX5R1AA73Lzck9vb2M164Hmp3QDqmLUYO+OBdeJYZcJ7KnUOWX/s6V+fBTp/GgUZV2NrlY
3JKNLjMOkC3y49tjX5nmLyYndwRJGpjd8xVdNwZFjcZHNKJW+TQsrfE+mXyYoxBnDm8PhbbulZNJ
3YpQgOCT9OyysOn0eGK0HZh5H8um7kHMhcQouaVnixOM3bx0qWCaiZda67Ezh+EjFPiZKrbshA6d
1C+ygwmU9oMoPPFtWeb4Q9PFsReiTVCZu8WI22nXy9YMQtw0l+W4mG4y7rLSz4yjGlz1o+1sRx26
btD/enU9z2G3dl4a9mPWv18MyGlR5innh2zn4oep57w54QXklGHbq/kvbGWGJqSStgXpuV3+S0xv
fqpl13n0CJT8MvX+2B+Xtcm/bD66DWhjp/dgrsbFS+bYxK2dhS8VNvN9mofQhY2nPh8DdaLkCqmK
kBMURm6s3Y9x7LzyufQoRIEmJTsnasXZK8DkOt7NZdZ5R3w5UU+xcao9pMEqs1McxAG5vaz9cYe2
ZZ1GS7P05Z4+Sr3uRGNm8wGBkPIUqHKirKaEtMOqWtrkfTcmzRfgssm3uquHL3hxug1gjUr10D5R
39s54+o+YUWLfSZs3/GZ2pApdiIehjkSgTWbD3FeKSfkksj/rV2diifpp+YLeLIW863Mjz+YnSLQ
HJBYQpEyLQGf90bt5y8jJjD5Xo7A+cLSrZfP0ADSLLQsPSz8kTb/tM7raJMRoczqojtCpWxM+6d6
Fbh7rGbNbxpcM543dlX2M6j9BOs0uPtJ5MzF3L9TGjogCmAoaB0ShLOoNYrMehZ4v2T3KLzVz5nv
x8w0DYr7xBWVe6gk2z/igXK+NGOefpsgwn4BgBjgYo6yv0E/IF+OFQ+qvc9Ml95AOeeoyMVOQhZc
1jl9gho7wifHcJZpnzR+izhkZs51mKQdHquAapfqqJWNW1edxJ/HajVdoAaI4+y6ycydgz80QQkx
p1bFE7IEJqCHakzvW9MAuMYszEOi3dS5F85MiRuAkFOEvV2lKpQjMiwnd/QNsdNDb+GrSi3oXqSx
/IlEEi5XKqVaxILqYLqDVpJjipMY/jdnClr34MXQf8IS1yQZWibS2C/DXBfLMQvKWd7Vi2vmO9Qq
G/doxzF/mRDzcj85mSsQjMib99Jqm3d4IisdlkbXP+Zxar9MU2agrz5U01fPo9UfWRNI4CNuXGUB
IE977r0p49gGmkSKiTU9MP7D2svVxKTH7UGxZZJplv44l3eGh5zqA7F2bYc+DiIvrkgEepFGoptD
uXQtYidDG/87eP5SnJw21v82sVV/nl2sGkC7Tw6FMfyGm8OSLOZ/ae7lj4sxZ1xFXtqOoTP7HXx6
P3H8sG674EOfCLZrs7TU0ljj4jSzFyFcekP5Pk4UktYzKcH9jGKwf8QxmEyybqz6vz6nvwEcfNTo
D2A4W4RiaPs73y9tN+wIvOtDSTmKek1aVsNpKv14FwDPd/ZFKmPrDmxCU2yHYvyXMrE9hBP1upcA
aw25G7tquktcOf3djQLU7eIU8T/ezFbZ1Ti5dndjMqc/SbeXf1yn9drdWNkTL+Xizkj686WNnZKB
qKJSDsGL9sap3ltJWiR3Il2nGUlMgY6RVas22dtyMsyd7Q7GGoLHcIxTYdPk3uuuiNuwaaBFR9OC
9Pa+M2uBE+dqrLgHxyqRu95oaiPs6jQHHW80Q/6cpgNa7302LONuKepqPGVxPscPQd1M3X1mwPYP
Ux9fxCjR8zjeNVKUuEPpnoreMqNYcRLLrNrQTw0xf02zZC4/kuE6P0w5pZiMqLRrnkAwWJTSi7Xp
1vc9P2faS3uhIIbu/Fw9mq3tz0dczBP5wOIjUO8tIM9FFLRlrt8tcrazh3gVY7xvEYprfnj26FVf
krSsuROXpRUJPtieRPPh6Lld4H/3sqSX3xNz0VZG2XXsFtQ8kcf1P1uFi7RmOLnrID60jpsHPxfC
RbWTxVJ34mik8WyK0F1iGqDhbFo9LCuhZKEWeLbdtBhRYxRecURCv0+/IZFslKG2V7n+EOY4ti7G
Jp5qT3HiotP9EMuAOysys0AbH/U8mPMnYIkx0mFmY07P6CZm+kcxWKn1WTh5Xz4IXhU7Qosxif/r
bBzlh4OSG4LnSH605O9BzlrT0zyni9OSFwQArcO+MkWT7zoqjs3PLFitukYPXTfDB5TOs+ahmKfW
p7UnV/y7u0onX1Btcw3F9jGG5DmfWuVg7pfMzWNCxR6AzVC5vf1RWujdUoh3hhEQ6WSr/EWUXl8k
+8Yq7Jz3qtWxVOgyAD/9wLoZ9g44ktW/k/QvExGuPeqWyNWsTuIsEeml24yfSxvi0z43armoaKYg
PWfhksgpPmmv0OmzroJR/ayydVOJnGy2/rPTTot7MDkbAHEM9G9RvDGo2OQ/aZn0SbcbbSy571Iy
6GRnxV71PFqz1qcOe72GVr0zqgfZoDCbhEGFXo8dea1q4ndIASokBk1/XRwZ1moKkPLJU2egT+c0
pX5y1kUFT2np+0m4VEMfA/yxFwSjQtxKA+9j1Wd8FLBpYiqKUM/BoI5zEeTzqagGxzo10u2du6KZ
XRjiRhPkB+UBjwudcgtmG2GXdbRWw2AkGA0ESfpD+uuYPCswjla4uhUKdEk7Lk5oDAOqUb1I6S9a
9rK86zcZjt0alwSmqrQbzKGsSeFigUJtdRjmxnaidkLxqsXEVGfBDjvBiv54kZkGDOsaf48aZ6ft
lVzjdIf1GGLyrjmU70CAI9K8Dmb+KdUgv6Nm1K442iAa3wW1l9ih1Yhg2I2jpT8bq6nHsIQLiFeH
kUx39OiQk647f6ZnleE8s8sKz363lHP/hW7+tEaDI8wuJBeK5/taBd6yg9IygPPIWivbo3mBtJHn
6xL8WWzx542pTL5XLhIrkQrGpD4t7lo+YjVa5Tt7Vs2DFqaRPsVwAJb9Osbpu5F7j4UDUvu3u0Hr
0nC1Ck/yYNH/i3TdlnQjfP7fqMoHggM/90GZjSk11SjvEORDAAgbirA2+t74qoq+oh2ng06FhIqy
DYPYV/YBJ70xOEoEMNxw6msld75uuJk71aJD3ZpDj/GAMSz6o6r01B6zrFqn74SOlhPS4Svzn6mY
chAjWCVMx7iHDjY/J1NqF4c1WadVhFNQT+0XWZfa8A8r9tkWWm+x2+3b3pvKfWsmgfhujp3xj+rg
71uI3rfLnTF1kww98NecqyzP/L2BU70IF+g8FX0faemHunfzkxG7WX0/4tsmQxN1tOG9aUyGQfzt
LmqXGHG97j0yuu5h0fMyH+e5tTSBrT9UbPVcOzt88jDQNauA4qxXzSskGnOcEEt25XqHv1O67oKm
ds39mHXEZSHZdJc8cxmbxbM1eWnxPtO1Wb9bGvSB9rnddA38KTl/QLAvLk8g9fy7rC1TFak4U+vR
ySiyPQZ8x6NTri57wyHq3SMmOhfvG2+x7X2qWnnf52L96StgjnO7xaV1mdXPhVt1n0usufrQbw1C
lHam4QBQd6q8UNoZYFR/tcvvnBr93YWDYYRWuyrvUa1aDfvGqLz/PDkk/d72pra6t4vG/28cnT7d
JVyej02HxNsu8Qpg2xUBbhWZblNmu7kNqg8T18SL07cagiPQQd7pKqvjZ/wK7C7shwKlFzSArXSH
uon1Mqssb0LC4+avteJ1u+tTi5dW1fka3/MOdygZpjVRrO6STX3MX/gR0k3b+SnAYOypUJuIVNeJ
sQi5UtsmSkVbY36RVf1XqariPXe5XGly19WnuSgo6nES0g+xcvlLBw9KZjSD6CUyG8XS7ac8QyJs
TLAZ3Ht6YfgexeQTlIPJD2ktw7UriqCud10vSMfQZguivnVLqNBzbLxPs9zNCatMPOu07JuHZB6N
6jPluf5bHLcNqMPRVN09Z9I/igHo0T9eWiYp/e4qz0O8Q+JP45iPbQjIbu13QVJ2RkiAl33VXqsP
og1qFVojiPePqyer9bF3lMgiqsBa35fzoL6PdrDygyENAnq1UzmdtMMtUOVNMBxavxvLey/z17ui
42u9NLFMH82Rm3G/dNZq3nM04/qOakdThU6Lp8jjNKxtf5QOLYRD0dZYPYj/4+jMluTklSD8RESw
L7c09DL7vviG8Ni/ASFArAI9/fn63NoOzzQtSlWZWZlJHQ40DvPq5XNE0v3X5Oqm+3K0HXYpVmyd
+NCtFSYHy/S+SBvRDViUdF5SIHEa5t+lJdF3MPmI2j+0elHRYUvo78CvXRpczCRcc1yF1PFNNXpN
c2hVZY9fmGrucVpGdfHlUlvx3JDl+u6Lufq2G6M/Y+MPH8MedQ97q8xv6C0hLzGlY0vrlZOcuW2w
tqeir7r3qJoLINCah9fh9zP/tpbI06k3IvHW4RB/DFWYrOdynpKfuJjNdArKYvVfklH4QT7srv+n
sJwtzBLRBfGFMk5JDWo61dE00rkLor6/q0KaqpSLIkblOij7ZW0Z2M/Y3zjeQ6XHeTpr4s8pMlHR
d/dyMktz1r4SzntrFjU+NQ797p1a6+0k2k0oBAOrdcM3uf3xzbCqk2/1untqaUy9O3/xl38V0swx
GyUrwakfX73Imrif+sPSCzLw5gDhy31VS5bOHewSncfCja0Gh7kg/mvbW/ImyZWbL4AZtZtqITv7
fiE46qLrJi6ywPLj9bROXkErNgfy1HqdLs91b9dP1trq7Tbs3Fmfp9gpjhWQzHzXaRFcwtXpg0Op
XWPftjwd4savbntY3zvdBfI1FJey87w3rxwkzYU3Nyjqx9j7dGxDoNrcA9ym1gySeN36kWAEk+c2
/HSEqClb2QwVPYGmX4suBkEwDWdUKLtw88F11Au6Ua87cGdat8M4jCLTkUdogj/wg1PsPMb/3NYq
6NqKufbRQ8t6obWd/e9g25r24o4Kr6IiHL0bVjxEdFiZfb2nbVri4+hGcXEKTOvKdByNmPOVkEWd
ri2HKaOCUtzo/7Y/jl/VXdYPq2WncRnX//Vi3Mt8CcPtptb4uG2pdEoP7JjI1u1O9kU/pv4yAxV5
dR1wofSi64/2jqTixJA34zwZW6bSfep0JA4RvxP3D25gNduZ3BSQNBu7d4oJa1njNVtZ3rpGBLe7
aCM7tcGqnWfRT4M5Anq5wXGFWv/0tsTdD4PAtvNogxSUN67oZpOhvcWIpHBr8V9XYImfYhhoOSde
a9c5rfQo7XnzcYK9+KXZ61uxb9fEGvax/FTOmCUzA1pVfIj5jobz4FXRadk9FiipOg6rFTgnBcey
WKrhgIrfMfeYa65z3iW9u3zMFn1ibvh1cnpW9tdLNBT9YVVeU4G/MejwjiZlgJmZDXYy8aOHtLai
6LV0ii5K66psq7TsF5CWuCoH1o2arrAOLjb4j7VFhn3asK49PvrVHp0bW4oxA7dyniji8guRQ+Wn
7uZ3P5Xltzfx4iLCtdrabi5K0ydi1hjoMBON8V8EO1O/+G2vaRIN+fQnAUbxjQWI99by9q0n6Q6D
zPHFCT67ZK+H1PP0eD/7XE7/9Gz77xhcO1OOEl88LOUaGyaSEOwHCG3/xaKPT2LournVQQvXru+s
kYeVVmuvL6r3ph5rTNd5XkRjW+dqJILtLoANWDIcnsPbju2TJuu7OlFH9GzeS9xaY4Lu2BVjGoZW
MTL0/f+7NTqx/oLSKfVqYkdNj5FPsmU+LH6pc9+fYpktozO9BhSJ/8xKp3rAVKwNLp6c1nd7xOU8
VyjfkzzmunGo/vF6t7GbyMnnPTk1WyKt975rlh/jRrrPZll5w9Hxtbyua/nmcR7UJC8rm45zyv3p
fbROYMosbpeqOHu7Xzwbt994nWyLHllb9pD1a4WJEi6hbOlUU8VWgTdv5ZYuZh48vtaSr20pTPSI
ohnskOMzu6kcELJkO/LKs14xq0ldhVw+3zrbHjO/YWmFbmzpcG9o+v33iuBWHUQhdZPWUV8DG7Zz
9YIxfdFgwkUDfcaBGBynCabmeVYstR1Ba8e3MWiQliFGnMcDe0zwm3U1xn+ZbbZLZDE/pmAJ6tTW
LthDMst++ZkTd5iO/WR76rYLytH6bcgM/JeM9VwcJln5d8Uo1d8YYLjJxa7992Up6otxi1LmtAxB
nQa6Imc2BkL85zWAZ3m1jJhfj8OkcafoCtj4lG+/WV7G3t3McWaBac0MleLi00zLnM1C/y0p+g3C
rrKmj8Trtpct5OqROzjRYShH563fq9W/aTcln7ddF/ZLSFOwHC1bQ27u7AqMJxjP6VGynSBTSmv3
aBmGx9wfxu4SQwK6h83QQ94HW2tOGhNA5gTjyDZ3KzF/umifpwv2rPJByano0qgM5vXkWJM8x1vv
1jftVUDCkBO0PWCX7GmduCPYjC50+3cHTN+BnMfWPayzRzuvC826VRuauch2N94+Y8JaZdrEkfdk
hXXFPLjF9v1ADOWcR26y/aY3leJgz4xuWUSPLw9YGm1fKimCJ5wNRXsqm8h/H2MfsG4NQ2HIftgT
YOA+Fr+Xtb5+1a4J8tDauu8r7VEdlOmEz7bgYp47v2WEw8MC611jF9WaTqYcnlhxJbW01dHCi6Da
6Bhrv9APazgkJVIKM+dGLOH0sMQWHVMZD809bc1eZ1Ndu2u2RaF20gTo/K0vCTP7aIam5TERizS9
2gxg3xi/xuagPNKXH9ReL3c+hjABbwPL5YKSp3wvbcjL+Cd7aLbTvo/qgY2x0MAGEKvx6NUhBw6w
WaXCFddmutRDfyq7acpp5ZDbuV5L8K2Lc/frjKKsuw3KujhP3Civvencu969xpe58dKjEG6Twjxb
SeWykkOsU7qBZ2I8ZFvKvS8XK/gBHAzUhTk+uDdDH5ZnbQbWLNn+8n4hk29+CioWKDY7bne7I+s+
peGaPqRXSwsOx9L3oe4tXn2COXAa3gffO/htXE9ZXJS2YLOi5f3kVU10Hll8FoDXLbrb4zLycwez
ccTN5CY/OkEAPrEnixzQKUyxnYI4+VbqVrF5U2NAZzHsOzqCwvLgYyZLF5jb+8Y5lI5SZQrqwcvD
pAUGSs+J6W/kEcdC+wCRcQnErmwwVOOKMyD1+sodbTlZsyNXzcPKrPVd6EzcOxt92/AAQrmLu7VP
GH/wHXbVpXXKyssC4e6PhTDtLzFErMqsATGqXkwU4oM/CR4b3nS1dWjULM391nrt5xrQgX3INpx/
y7UOghfpeROhgnOwOHcxibA3++bXa65JiuGNKrzaB0vtwr+ySUonhTTrq/tK2fp+niZ4lGlMli+3
rCMBAomZHinwJkpHFkxuVQhcm7VttT30hViX13Gd6zjHQGLsUt8rFcwNcTQ35dZU8j3ZE3e5fq0h
fv1a999eNLTVZWUStnIPB/+3YdtWTizxPsmPNwLGka9klx9ay/iTZVR+6brFNzDFU3ArsqXflj4L
N69Q56Hdou1Wxk33vHNA9xtPqeI9JufOf+v6NhoOFRT09h0qMd7gOogAxtheax3a0d3A59YxIVuS
mj/TL/FRqCgSK342R6zkXAATW+dusjzrXtZoEO6vUOLvUHjhhkVESFuyqsk12d7Zo870Gqx7blnC
++Ut82SljpV0U1ps61AfBw2blhnfGz+AdBLrPDf7+ON00BkPymvHv+Fsi8dZrh6be0hb3cPs7ix2
Ns6m1SGqk+EZIp5NraisksuOc5j71gQ1ZJLjYamVYW8RJZ8bLFpzBlHe1ru4DqdX2cKa/Uz+soiD
cuaeQh+2eyaZAnbmPwbwdDVbGNy6Ce/TuVyJ/L6rjQoUsCOLhZcdh275NlXVWKc0MUMFwWOAUycG
vOTQVKtX8xSjHTA7bB50oP3uOdFz/4/0cJ9ULAReVNO2tMbzDE+ozqSV8oG49yceDTKy4Iz8JNoP
/RjU590q/D5LcLe6UkhFcQvlEzAP1F1yj4VOWKM3SwRWCMkw/PN8Jo7M6yZSX0OzhOa6hdI/s4iz
PQ5CjttBEVJTcIMqUi9CKCrQb4rqkpVx756vyi/8/1W01E9QrviVQZoXf2wmdkw62siC3Z3D0Rzi
0BkfaqI6x7RyavMb+heKkODQoEhxI6VTQU9Kz3o1oLztw7X3zpNqxGcYJ1SOVpjyz9T2RZszc/OP
NcJejHDZzTOpWkDPj6KNi78mbMf//Hqg2daNU9Ond8Gzj9vj8DBgmrIcJ+VZOe2kVR2Heujm52DV
6uzQ3xnQRxn0aVUxMR3B3gN14rNELtBXu796K0rpl4H5ezitm7Y+EjnvmA2tQ+Kc8PIe1KXBI35K
G7vanmJYF5HPrulRWtfFrvEqMYwsoEmzTcCZQx000+TsX96+DZCJSbcxnMaSZYCNaPHtYKLNflmq
Lfq9DJUjDub/56NjCURmG8JqOHCjnQZ/cjf5skdTOTAZk/zTOQV20L3Vs9pZtXZ4WuNJ1Bn/pXgt
B2twXpOOoJFUu5Ocjsk4eBNmQtEOwrN40AgNOWzhEbrMF8D8NosRGpmWSYO+UN0N9BOuiGSJbeMx
VrVvZ03Zl/t9ge3mo/F2pDgUJ/tfN0XyTiL2Xk7SFqTHNeEW5oKScoUi20GiWeE1rxKWrQ5q1K7A
m8wDwlLLHN81Qaysi6ecXuREAnXqntGzXFLmfQZ5rw2bDDZvUzdJE0M/u4ymcNWxu/b5yiUAgFxa
AHP4yv0ePa+B9Y27WeVV5w5MKour2rRb1faN68LEvbd58oTsszSU19avz0ldiunGh9/kOTjXAyvV
VmZhSet1CVDf1gcv0uBjU1/gWASOggsBnmKdj7eaG/Z4YlTJljZ9lZCnxgWFksQzvPRWx+ZPLodF
PQxNDR+JtqSKUwYT9U3/LPaUQV2GqRPRkmUdetSXribr9lboiCnImgLyHLDg9o4s4bRjZrpIi7sg
GFSbJ2URA6AEW3mbJFaz31mEQN71k2YjapxdKDx/q9jgn8ph6c9cU/Z777b2f4G7E1FRXRWqIDl9
SxK4dBrOm1VszeH//lr5VHrTsVibrvveOkkTvzaB/TDNZYv+fetYt/Xd0QFftfZpTGP2tvc0Ik7m
glMIzIKvA+mnaDar16b2pXOclwIui/ZmuYXK1tVpcnxoO+OU/OtyQodz2RDxWojr/VmlBgfoEYZz
X19KyKjpINty4Q+KFS7eM1gh7m0k6iM9s8Yb1ybrLmXO0pdkb4LoAM3WDFfPDvOyNoj6s5KNoPgs
KzYwLjWeUB8D/OSNNvPeH3q4+pKWadHyuKvOslLJMHENtXDUewuu8tGZ3WChpq8ShTUO5ZwV9YQF
EVvkYrixIKhfB9om/51pcFJPvrcN0X/g7hUygaiGvGkBhLZM6soB40GLSNdb6v6nWcZJsWc7sbPG
PktxKVqBc9y0N3598Zxt2jN0nNRqWPNi/xdahn+4MgS9otSQ9OveZLwU8Y/NaDQkybGOqyCinra7
e5ZSNa+iHOpf5QKPjFdLXyJYcJLVsNnZif/gNBwIBgMXV1POt3g67kbNbgZWgBCCfhzZIlxViK9n
Mie33T4SjBcRAoJCqg3QFK29Uj9MCrQCJo7knx7ebE23GhQqd1pnNbd703j5Tr77yqKLO2QBond1
YdZYplyWbBZkZBGGN65/VR+sFbX8gPxi54YLqg2mXAWdfZC9b8bHfsccAmyMnLm0V5S2QaI5OK9L
T72Ox7B7Qs0z+M+2y/f0K1RGmvNCLY/TyV6r8FXEyo3YNBNQ2BtuLdUDvAe1DmYZEM6dfDdh1Rej
tbQE5uJtDWUHzNI6GuRNeh8wR1z97SzK8SPUlP1P6deSEfR653O/e/thSebpDal/0eRXS6wq4zGr
z0Ev0XJfd7YrLqAssP7t/z+KsWPp8wXT6zyXtYfYYFNGfO5qr4a0aTd27hJVCjx361p4LGEbddk2
Wp6r1LqJD+5QYO0yYbzy5QNlcLIQh7SHjdiP7ui0PldVxF/+HnQQaFD12H4L+63+a++VKFNEJ/ZP
P0VhdVuMAzlzkHfhfHR2pd70uLf/xUqOJsfVSeg7tbRLQq5ZPOAT6lXY8poFZ+Abx5nKf601xdUB
72iMHFlmtF+YgdCfz+DdJc+eIWt1Y5RYInBm7u+Jkn7oCDrROZZw5Z8FadTbjJJe8wGEE2axPwBD
jr5vudmYdKX+paKpfyWqPkGkZKZSHsmndtEVVHWYtT329LiIDAOmRLYzoh8wQzITnuebqr6bZORu
qWjw2sq8cgK8H4Am7wxCAJRF+xb8G6IVm1+s14d3ctxGzEnGeH9tQ+U4KXePB3PdYKd4ZxQlMYvM
HBJSCjxc3A/jBMQ/DZsV5QpHS/1rWTvbP6xiXOx76HdnyP0O67bctQr5GE+du4FUSW6xYlrM+hxq
Kwyzcdz1cCM2i5ZhbEb/Piy8Zc+xupqrzGwisXPKm7LTKg7Iohmga/I+VqPJ5gqJ2xWf3e+6eHLC
47qvjs8q1KD2vLNEGMLz7fLDWpEHAhEsPPNGowB8LuoooWAvKrwt6BNeC89H8OUlyFZXcBoWTooh
1MckGaNH2pD+G8LLGx/iqRHn2XY3fe4H/mvMMWTz4Pj9iofZoNSj1TXRv9BIugQI17g7wsP7jyOt
7zdkQR+k7McgsMEIHKPQQW1RnAYVAohL4YMwWSWW1v81XmX2VKAOgR3VamsyukykL5OBAlHt5Nf5
MHSrjWMsbl6BXYoYwsNmZErR3dCD2grpd07QLfc1SToznaiErMm7oC1RgEHnvwwsGwWHWXvT32Kn
jN2KGXlGVjjSWTN1nSQZZcVCY12U9eMybe34Vjfo/e4sEvjerqJSk8b+bs4hqPL0zTg7/UDVtt7D
LIutzVDNFEFu0bnemR4e9eBoy9zV07b5KXqIJEgr8P3lDmOo8bUKArLEOMmUoH0OKH9E8qqH3oRE
laK/2GW66r39FbZL0NxwnwU/uljqhx0DnbdkGkLcxvcAtTtyieYdf/+1OPg2iCtKJjt+AuP35/sq
5OJJ1VglePUt4frX1D6QPA49pTlLt2rud1vUqKTg8gE2xgk5RDzI+IYm3auyyoEByfawbN/0SiD2
EUX0aD+KaqXyMEuOf7t9E4/tWFgcyY5qf5gL2RydmUQWCESQ2M+9a+cpXS2ynNHDF/tDr40e/wS9
2R4X11vjE8194eRzMa8JGkYr+WVUEzAQ4vcPqoSqyPkTeWgF82b1+tM1K4P9tNaraP10klQHSpGe
boVXbjPsATZ3hzWsvUdlBctvrl29kxnj9Vvuzk7/WQrToD+a8Pc8d4m9lTeqWSYYz6FNHhy1hP5h
L2KoZYzApHsuk7l7Z/ZuoaS3unykCAxRVqHx/VF7JL69tQSMv4Jjn347VG+i6L3oUIIZ8Znx7uEw
Nk18LGJyJvLI2OW7tKset8gZyRHqIVmUiOR6Cmq5TcML1EeSFprgYJSkkwf4NKFqpX2Iqy+51HLK
mzhRb0VdUBRQDARPiGMRcjl8vud2CpKAUlGKNl3GwZ/ul9YqvwFYCd2167rHWDRRlNmwbKYbzzfb
ftj6GldHDPO2/0D1WNzEst/IwyIguHMs0TCPdYYwGa+zSGS/NIvsXeRqm1NhnG61DyZpvK+F/Qr3
Zo0dfcPQ5nKncausJ9c3nnluAL9+i3jfrINaIqYKxswyPNbLGn0YHKPFw1Ybt2SCld13sFvRkm8h
j4QaWxumknrq7Tzaoxngp5JiOYsl6VmhLb3yAhYtumPnhOI29FAew4lLrlS576D8xkj3t7X5iXUq
pSz5OMng3gtAZotTqkeVmSr2+Dm7637tkyfDE7p+fXYZAq7j/jg8xdpyq3wKAk5mjAjrG5c4YFFd
eh3ScVm91GNUlodhWYI/bRihOGqJ5nt32s55rRtrtVDJhZj76IRo2cMQ0XocrXYOvqN1ln/q2lk/
8Mhg+zzsebz0aZYBwRLJmi5BZP6tSE2WkxsOFlNbt3h3Es3gV42KbzhqaJwIdceVdoaUW9hlJDtb
IfCma6s7X+0HxFklbXGn5O1cRLo7jJMr3v3Cc/aDxk3GOpn2SvmT/bM+t2ij4E6KSH6g4PF71AgO
D8qtwwDKmDniqQ7mkijXOtG/V1tQbXBwiu8KG4XlUe861ilYbfldNIuNitYKHNymPNnuqSVg3mke
sZVSZa1EDkbafrUIGZFmzY4kb8jvcZyZrr46ZwDSiSrvTC6ooSifC4414vLaAqiYxi5G0uKHHR7X
i+eeq8Wxu/PgBNtjCKUhDjNinyjFO2UTKUYz43i1E4nWtAx2SBfbB3h9iprCekEuhSijnGbxvq5w
dF26MrXe4JTQdOirdI3omYVuRiZaRYgjS/knrKz9PZvHKBn4D0vkdOgfepP2iIjntBoLdQT8HyEM
k73ymSXWcv2V4EH1R/hF9B96oOjWGwOAZEfT16PTqcMki5OlmvPS21z3FPEM3qKkdv0cEdxyWXDL
mR9I2mr+6MGq7AfEGMF6M/WbXB4rR8XP8J19d1Dr6D4JjQfZzdo77a8O0TeSK98mO6619PJAgGGo
02bx6jtEJvNAAHxrfcAQVuiOEaofXBVyU7i6lc+9sqIfjXNu8gexoTcfBapzHz5Ti3sE84CPavGT
v/0aAyt5KMvykZVSoj/cpq8P8Tr71rnZV2HQr+6muwnmYttO7eS0bTaiLvTvIEOKpyWG/z9uY6eA
4b2ysI/bJCD3rWFoiC3wauAgptZXG/2rPDJYhMdxr+zteM0iYUPEqHhFsbZALDaQbl2+xUhBXtZh
2b7LqV8flzAu1XEplgGCIByHgk1CGza9CXwfJGC1vBEDQTe4LTXSv9Sekh6zf0n1+dCd34w/2Lpz
z+3tIKzMIGtr7r1474aXoK31ltqKZgHh/to46dJsSxYODLnXAJzaScMZRhv3b3QXR9ZrI5gYFciH
Mr6meyKKs4+kpbjsQSzzflt2K6UeRwikYWPfln9rFqNDmm7gmVvOhZd3uqMWQsAqF93xwBWO+bvc
cd0Ohh/txuwcFb0e/UPIwjqgT7wuFbfG0AzvzuwC6zCowi7q664BUvJhbk9E1vXNuSDx+qUke7e5
G/166eiphb5F46I+dkzUb3dZeg6AVU1ZswdWIqGkdr05me/p2MktlUT+fbxouzvNzqK7s+pre8+6
mU4YpAkgOHVIReLCZnvuPATIuFkw9hqEWb3T/DAU+SwXjY6ecqdG+4IUvyJnFaVldRtIC06oiirB
SYi97b7t8HHLEaJ1uV2Hfc+4Gyt+FbmN3/60o/dRa9tfElfBKnMi4MM138b0PKkSIeYofXWfKG6L
tLT2KkwRjo7FY7w6NYKhYveTpyoh5iZvFnIJ7qOVWehAeEfiXWZZth3tRijXrNpCptEG8dIddHPf
n5hgl+dg8dGnlT4L16lTxO54oWxNM6Na3/8XRwBbiO7nmUJukrg7BKiZimNAoBG6E2n3zmUBnSD1
IaaSrCSBvY21bP5GETxZTlgaL280TMuXBczuUQ0Z+FJUmOV+7JGakUinBF5WjbPKd7eudHVsG892
8Fnkcs2tSgUQ08OquWm6knT4UKj4w6CcoCFPwgr0Q2xI+zW6AeaJHmFujTwXyKxY4P+r2G6yfS3a
4KCDfX3E5UFtOdvp9XgwZtkhCNa5k/cd5JFK68QVfdYYYmFTw3PfeK+bfcsgX9FizFZonVaq2nqc
CMqpjpXxrxqDTRcP/rYq0GlLVUU62Hr9xOJ6fNb9ODM2EnRaHxTS+wDKkkWZNGibejt4zdKai+Y0
A+a2e/EV8COfPC+aX9uJrKi840HAGEYrQuNRRqO68UBK7kGyFjxF/avDgsvV8Thq04hjXKkIG/+9
3ljBQf04HsrNtkV23eOHNqVq/kQsDXh5qGbdYOTsCsbxZSMvJ+4JnU1rv0c8m/gUBUSGQ8GIvSKK
GtDgLNjNtOLVWutovCxFYN917hIDrTlsMk7oHsEOgt4Lb+2IJSx2G7R4IbN9gmGLuul2a9aIlxqU
6qcp7D48AkDzd0XDpXoAnJhfZ/qOIvXmpH4EUAjivN4Cr3mMArW86s6zt0/hVaV7mYmeTH66Ndwu
cvJGC7K+qOy/O0zZ+NCNWGJlqN99LO+dRs6nwt2ak4tYX/znkE8V/rOVvfUpwgAMUoU7OSSGx4P9
RCQCQJ0yU/BqRq9tP0LG5BE4th6vR91cj4zaW6B3a4xP/JbefmYTYrmRXluG59CTLiLbyLS5AyK2
5WzpthLuCX/GS8ma08bnGWHbC0C7r7LsqC0Wyvp/Xenbf/EcRHyEP2/4WLDDBNS+l2wwCqCm5LRo
YO3DggfNDE0rF2TktvA/Qc+cMVfYqW/QsGvwN5kV6yTIJlFPOwiiv2el7F/FOCbh/ShXs3xqLrov
rhGTZH6Ibd0BNUepIHXa8IfNGGDaUQdj/bAysZa5cAa5H4j8tmK+lkaffQVdhCKqasKsGwZwj25S
9utYwXGe+GVQQjKwqE+JJHjKQHPdKXdJYxI5g4D8b2JdUfyzwqL723QoOE5iirw56wkMfglq2DYx
GuZ/D9gkmKGaq/3D5lgTGFwT4XxIEmMeBTLf/Ya3e1Af9RYh4kr12q+/gEmG+eRDkG8MqP5MFCGL
PfO7XEpXvMwqwFN/CUK09b5J2t9F6zt33qiBiJqIxjVrY5zhi1KDJju77ey3SBClOQgjl5c56lj0
4O7UN52/dpjzWy0SSRhD3tUx8anI3iKpPeMyh09VKDek7FYZ309eP8fXAzPD9NihEc2h9Mak+mrF
XoqUFpI0BtgbB3+hmm8DL6jytkZSOF7mNRrQsk8hA0ERd/ShhGWNtMmq3XVm+WyopPHijDsdi0dv
wS/hPm2wS/Npre3tjZdrXM9CzMI+lVx8Z5gyhFTzMLv32Jw6+88KfVDkPGSEoj7u1GidlkXdJQ3G
JpkTMQ9dNlYNfRQ/xNqmW7+5qMWEY8zv2SeE8NEl4qo4rbB0/p3a2vgoxeo6Rxer1L+abfV7oCbE
2BsIUB6IK9PD47UhjSP9/1Is1gqsuV/+zXZs3psRKWvqjEv96uN3pTNbTuOjtft7f+pCCfzXWbrF
jTcoweg8w4tOijd6gYws+n47NI4fdD9dNA1gkM5Q/ANkaVgucYe1OQ4TGyOHpuaQ0eE05VclbUg0
eladHNrOgLeICNz5UPYIVm70Dk60tBMo7eYIG5pBgcszF4pWngVclvc0Wto8smTBdpmew/1WMqNz
Jdtzxa092dWcGras6db8lmXKGjQxfNhWljzYtqMgxINrvyCM2GTmcDtH96sau+Gyk2DJapnPkcyZ
r7ZHelLRpKIGN2awZhsR7BefYzRcibdk6G9tP8O5LXKzZi7Xt1jQMt84TcWg5GmruFXclxfbC5dP
NRVwch6pI+zxixYB2hxTKY6F5dqfeqRFS1sxLK8BW3lPbMKDn3RrIb+teS3ebCBkcLh9bvrDMIzl
X7A9pqlmxobk3aYn+GN7oKtAd3TyUK5yfxrMvnLoG5ZjTrHd2WHWcDc9A7sEwNsL67unOC6C990T
nfU/zs6kR24ly9J/pVDrJNpI42AsdPeCPrvHPCgU2hCSQsGZRhpn/vr+vHpTT/nwHjKBXCUyxXAO
ZtfuOee7r2EuY8rhKlBvWjfrV03diMtizai6Rm8G2iFqAMvWKLAWGrvq7kpe1HIXJEQgOZdNfnaT
JN2CZsTfRFOCgaVnuiSe2LuDEsNr6VVBchJln1yfT5USGUlnSQFLZYco4kmGOLdB9kwzMs6OUCXS
d+IxYqYPVxv0Q4/I0p41oq7v60p4d8zOyfCPgip8qYra+sqjqZcNNrnqVV813Y2WSfBrZEzypzaC
8n6QjfS2/apM+THUfe5dV1Bn0ojGjXg1DkP4znib1/oZ/d1LWHl6Re8mB0/1YfgyUepiv6X8zVOb
Qq0QzgYc2Ygha7GYGD+qorjEwSjnJ6y38jwYaI2A43AWHOu6sdqj09GIp3pVg7uni5DhGJ9wDCGl
5iGKtHF/9EKW7DPQskC6pVP/AACJlGdOLP2ly4T4KbtkOXeJXdDULNHOsQiu8wPR3+YRu1qiaWvA
l3l0U7d9zbRjfRmq0sjNQN1xb3fCio9NZ1m3eDzj/tWpyd1tAZWOR+be08S2qjF/okqULY8vGZ2I
gLe4qFYH2HJD3qDIofsEMsCbxTGohkAfZJYs7cFd2nHeJfmAPVQ1vZc/hMwpzd6lDk14T2NgHm+N
objcNrN/CC1oHv3gfHPX3HlG1hEdNXe3eIc0Fk527Ag26KvY5XwyVCOmh9rk/SPtsSI9YmrM7otl
HdMHmg8qjbLVn37B92d5Skmrz1YEpi8b9m5mB5o+XZ2tmy4O2KHrmnTYpnEzNzgsM42mo1d5QbMr
F+keqp5h6fs0YZ7GuwM6MgWSlRs05xzvGP0tWgHbYVGkvHE4cETcLpNOi1PZDO0vlu7kZZW9Ne7s
MkeqamRHTiZnOvOnRRV+wTa/TBcdcOrduNkE5G2wV7mbnMYrtm2lcrVfQUCSppjp2JcF95WJKezA
nrdUIzJvZRN0tWNbnkiqZ294SFRByFKhFVIAxe2LtVj1DzIbyD8NjVHAAMvQSIIihpxnprW+lElr
Q2nqGWh4mDqy2l+gdU89Uhg9bLR7nfkU8Z5LoVwu2IMql+kpGO76nwnd85kje13gLye0THvcsTAn
kjHAktvaDn+KmVW2ZzBB4+G8HsOEXpkgp0U5OnxFWCy/STYBmxeMAzUm5DzZey1Y3KtDIHhBhkjv
ZkI5aVSXrasPymsw347+KpG+VePe2FTmn04dLPZ+VegLUQso5mfH8T49Ic4Vv5zMw5WYjOP4g0Wk
mfHYU4buicnp75mdBYqcC4tORMbNMdGyEojdlpwLSfJ4dYyw7IbBN2KyFVyQrFI2SlKlfwQBmWlD
vzXY5BR8lzjpFSPRjGt+UgrgIdOT64VQLmpdnyROiaeaIfV8lOU8e/QpC/05DkK9uwORB8BIiLpO
MvPdh5bLzth0XaMOZhFYWhO/nn8ga+ftEfOcf0f+PFvu1x7ryZHDPAIj0Pl1IEXZiw9yZzTHyCkk
50qQJcEIaZflZk7lbO8IsBLKDHpfXWy6b+W+XEOihhAI8Pi5tnJ+NasdvA2mGe7QaWmR16oeX3u+
44qv3K8uhGEwu9UDKam8kmgWYimy+6lj/vN+6RKXpSQxOO1TzN1ny2PH2TItzNxDCG9+qMx2P5em
LS7rQh4AuczVKHqEHj8Z7CZfJOdS1FLGHln7LOgZvlWMdBkdWa/Vdhzgf+NXTDDf8AdytsUysT7w
VZufOB7B/3c1StSxsBv/SAEASKHWFmkkq6vxIUKLzLdpKx3vPeQYNWzzxKudjVuH6XKU/eqMp6ks
6nPtiSzdJFYduEe0b11tElCD4CO0WLuvHtMw7BN2cnR36AYV5iUMcx1WEF78aArq+YZTXhaebY5I
3e2IBflRz27lQyKoMvZzRW27UwIkX5Tn43Irp2sLxs6nMNhOnevyj1hBXXzLVnIsBxrjvOaqsC3z
BJPI1Rs3zsNLalnXhlvs5/ce8xR/CUwkgv97FlxEqpJvnATCNQqmuPRPoNrq8tKUdLOf7Ky1slO9
mmzdxjj6MbjWtU2LiJhLkOdN8WCKKbcj2jT6WxWGyE5uXaMiTjYTCHd9Yo/ptiBtfkcIlLgix0qX
sLY/zTdkLNHeAwoPJ2qcasCSOgSAKbuicuetY8+Fx6bJsNJN0w3jjRN32Yejele/B+lsf5/Rhep8
K6o2rndkj9I7RXurPEx6CXH1MQAh3PQs1PeYMaTzk++pii9Vqp071smUxVl7U3+jWRAINJb8Pvum
pLUmzwUgqvzkoQneT2k/fg9wI30IzpJPPWxFdzevefdVdVky7lK3r6enGsP3NiV2S2q/ZepirYYg
PDMsMzkKXU2onolJd5kDK3gb4KhO9jJ2VXWi51q3TN0OWX35+81MuTUVr0PYif6+LLL8EvDuLOhW
Lb2GeGTsxWGgCQwwqizKjY2jnkweQPgv9nQ1PuJED19rRY438qeg/ZaMqXvVoHOGjmmfMXibEBU5
i1yvSL7rGkkG9wS9T+ZpIFds2VTmZ537fF9ZThwzsljXzCnO4/GrR736kNilpnpwnenDs830MucM
36DIHOQ+JKL1LTdZV20xj1lHUXfFd2V6DuSFrPsINcuBoY51WW5TROxxH7tZqrcMbxZfcTzp75aX
dxfeiJYdMc2Dp6rJRHxxGHxwAWsyy1OioHHvcc4SiQQTNDxBQ27WLcE9AikNPJH4wukJy01QIfhH
C8JDFxnHHyTnIO29I8qF6dHmtWcLLILqC22kbrxJsOeVe59BoyO4R1F/Urh7kkEFoSPYpRyo86Qd
lHs0nICI0XWtJhLizImzyfOrW01nuV3dQJ8bp30R9hIFty71Y4UKSWvIzhW2/jn21ts6p4Smnhl8
eapbJ9RULU4R7xePRsVuCmxnD7NLcS5Gg8AcF1ftpiDuy9TOol9IeS6OdZomCpTd1CNPRYL+CI4C
BlYAmhgnzWkLUpK59OPVEO447DaQpLsAO1VMDAx/Zn7PUFm0LJnPBhTNNDIprWJC5x4u98peW8J9
iUDOmW/T1JUvcVcv1blc6uW+K+LhjjoYsVK6zoJtsnPbmxjfKBFrK+4owqU13Dsk/R1yVd546Wod
rl9I/693geiblKO/g3OaYtbQcFsVQXI+iac5AIS0t/wVFjB3RQUgXliFzrlitz94fVVOewupkc0W
I12+g2NQ3TPzl4+Wrc994qzs1se4gWoCg6utv5oyDi6rzXIfUdhWX1qZV7cj2GW9Tcq433MKUwTZ
aPKcKHRxMBVaQ9Jnepnae5ThPgdc7SNbB0G7fjTaxTXRrF677bM4vgNo0ic3tAq9NN+YSoT8rHb8
YhWJd24IeXNXkdAOc7m4467DRDhEmnYpjfkscKoPZ2LAwGXICbyNkZW5s34rQaz8rFqJe8zq7dkh
0w7yfhpdb45qLXWwp6Sj+MmBCBQRbMIWuaxY8CUi0NvJrhpjcdG2f40KEfTLMdRbEhvC1fW4KWZs
52TgHJcubQ9pMDLNvHjb4NqGoTHjxuTnyKmvUYsTqb+zFrwi900R+D+avpF49CkQzG5151C8scM1
6jwzeG9FOmfxjdJZG+Jhs2/hh/Dy9ewX6DF1ZE1jb+2blopw24uWFbzG07kRZPuTTYh9kfgwe+Nm
ztR4R7885MNqqev2piCneiWYz/KCnYrh4jQHWiyHWW4+Yn/ok1eco2m393iP4k2vW+hCCnWLcH8x
GJK3BAjThyF2midsRCN5WM6CagOrI/zpToMqToFOx49qXtLbQY0+UJ+m8u4t6XnO9wIOEu7oFKdK
1KBuDNtr0c6hIC0IHppx8SeIAdM1RbYk/qMvGAXApm41NEKdoeseq4L0PBeriY0pf866ncpa9ym+
RmGpuIVb7TjDuqSTO6wZJJhSLR4xV2CNG0Wi7665o9NcYfWgtVLR4ahMSrypDbO24+hdB9mBsolc
g/SXZ7+Bj/ptSUiAjWOoqodFu2l9SuPU1L8mi65/RIQCcV+jU3dH/LnBLX72HmWsdcg2hLTVaAPF
IV9+hXXwEfWfwsY4A9wfHyDPmwlIj0Ry8ZYXeuHuoxnM/CNDBX3347WRd7LIV2A2nIBpzjR1RRUQ
lJ92kiy/BBpOHPXr0D0X/EHXrgjq77ZISSdyFsvE104HsSMjRrQoPs2cXzsimTVViFDaaw/TPnUS
8i24400OMgNFgk7Gzk4YHpRi2u33JIfEOVl9O9MH1gyTnllKrhPhMDH7OwcfIbumkOsPPEXjumUA
s1LnoqAFuXFdM1/aiv1rVzhF0gKncrR89ss2NWdVx8N3jfJBFgqgypdrojUDpZDNd6yI1FtBxua8
N2lF29l0nNahbeCz2OG2SqtvqdWw5g4iN+Ep7yb7MV3ALh5tvpskSpZivLOGcBk2IegFDhleR+Xf
tWYYN5zriY6iCUxEN23gw3j9df3LTkEORlVYeP1O1syqAuWdkAvjl8S0vxw/uekxfb0HCBqIAlkK
edztgzTcJrBSsk1e5PODZmLAm1Uta/fSS94Q3lK+eFyhTTW8coDPh7fAx5pOBHbtXy0wPW+0eq7Z
/TbVD3FS8GuQSYcbyBwtQ3QYVdZEYd17z3AJYRBMWb6yK3C4xw9J8EBtwlyo+9DuDQHwGbfviG6Q
6e7GDaTCqWEn/YOMA9/sbRgVbwyj9L9zu6V3dONVcGDvyK3uhSlm/4jFNj/bTB/VG9l5Nk0zmgOA
oXrcvpuVMfMI4Bx71W1YzhyHR634ZxffX9Sl1ct0o5Ok7c5TFgcoaApMzIYmkqI1QueBCCz/DS0i
NHq9JwdASmhk9lS2IQIykOIqxDptqWBBd6SLw9e2jEnsbosuxaA7mAQLAK1UStYGbDJeAXhp9m4m
D3TAbdH6O4soH0UBXT6xJWDpVNFau4TJpXbEY9vFJLFZIvWO7GtqbYYBj8Im69bVIUekcnOcJp/1
JS91kv+sOFv1MHcYORuNy9S8p8sa6iPePtePRN8mL5k/Jq8jIXi0Sy/svV2S1eY7rSrul0qL7r0r
hUAdIlQSROSIzA2yPKpAbxZAXI6cU3UgW9j+LAYw1cA81BJHQ1aT+4hJii77QY/T48qM2TgSNY5d
mCdV8QxVZrUP4NkJpMU+j+FcxqMzlaxr4oo3hj5X4kuyvLMiHdycszIAQVBTzXcHTu3589KxvG8S
PGw9/wCt5F1AlH/alzXQlUhlwOC2Mg3j56ESuX1v68o/4QYYsg2cnWQPgbkoj0ud9tkF0x0bWoeT
VZxDoLY6QjnryWeE8AMxJfkH1EhjbmwAa/ZGmVG/dJMbvtiEqN294cO5ht61dRiarE0OvJ7XVX6w
DKv00BR7VN0B99DsBG+dX2Ez7GYLA9Po8k2Gg+MepnbAr1FmTqUOo+4GfzsRKd1f5VpyLsRPrx1K
l1YoAUfR7Od+Uk+W0Zg+Mrfuy22IV/99gdwVbEu8wk840VGbYhLHWNEZ3WiioXG8CiBKiod5NoZM
j4VSEmIyJZZF+ZVxUJs9HITEi2a4bFczYdrabR714Ng+RvbU11mvsAYwIDnt/cS17uyV/MQOeIaV
cN2yOy5EpqwLLVrpb2ZS6BPW3MI7xQRUh21ZpzRMWTmmMCK99t9rcKuyhyp3aHy2qFORjdYYX6Zl
qMV+KB2YCPBxpPurC1x1p9reTMjx0HPwzOVdY0eklwOxyeJweOThjSViRq1/hMwB/tpg6AnOgYxz
cbRDsYSUzY5T38h5WH2+Ns/5Rrwr+MIOX9i7Accnp93MDn/YxrKfgQNw+u30RJ+jwtlrCC5+hG23
OpsKnMxwXuPETg40scNfjd806cmWIgF8ThPe2kxyaNZdywCi+QbohMy2FFTUwZUezdtqYjeNjKU0
AWYrtTGwKI+avcCDMZ5sv+r5fMKymvdSEyLYNgnd/Z3vQfWAt8fgXdT/2AqeITUQvvAT3Lf7ldYi
TT1vdk82LeAGIcYFvObBUjwPTPz2NvDG4BzMczcz1E+4iiUEw+Jj3s65ix490OdOsQlfpCLYDg+W
T3SboxgB7nOs+TuElfhV+ladHUmTOT8QiwBzUp5NYDgHx9kt9N7sja+6TqNzeYSHi7GAN5eSk2Ev
FyMDp7zxyqDGOEzBF+D3riMQwPWnS7xLnwOP2myTV2z9O6Z9BVeKX0pOk+8q5NAPf2R4pdjiKWkG
Nq5bdwns/F20fjdjWmsAoiTpWj3IkJGQh5kqmDecvkD1BKNT06tcXXoJBcvCV6vEc37EHtvBk6wC
GopMH6nxYdeOH5M1DgQPfbK51felQZo4UZgwOZ3T1FycMe2I68TosQA96pWpIterACcQykb+W6uW
nZzFYl0vQTnUZEWqtVR3RGf7+o4GtP8etEhyLxYUGLVb6NtxQQtbF2CLtSEaJct8PfgkVOmVDVnS
/gixPZ4rwlvLDTY3sR7kRG74MCpjxnv01Ph+0H7xQ9R9lz1hAse3yDu40KIkacwpopWMMRHD6AXf
JC3//ExiLsu3XZVQURQ8QE3A08EK1na6t86pE4svxcL4zmMxzPmL0D2Ig1HriRhBkZATUiorL9yY
8SHstM52bD+6+pF31Dy7zsrW9jB42XKLnxz0+GIb/2taYC+c+b75bBPTpVhgg2S+r6/uSjpQ6kmA
pyLu68h839Ltn5BcEBCe6sTHfEGOoBhuilDOwV5YVX1YBScgMrqiBUnB07jYdjO2G3hoob8bc3dU
+xGWKn59D1o/sYt8qE+TVOYd+meDRCHRr471DBlyN3UcbI45UIjdkoe9vg+9vv7qZWvxpkAGcgay
4+VlWfNc3zgzdrodZY1ydomDf3mbzGsSb3u14MJMATLxbSR4tegs2yhFHATR92flYCOsGFadgg9a
LzMAoeGgw6RwN9y/YiTbm8y8rNrUT6WVT9Yr9mKm74Y5s9puAmZixjvcx2mIZiY4JNnTVJdHznCF
ue2stnsQs2zG3dhPY4ZLIU+9nQ3+8muBMyvbB13YDwfElZThtiEHrrlxcHkgklRshKuVj7shbJsb
KXXjwpEJ1vLQxbPDV+zh4uXcYVXD9z6ccV81HgxAIuihOqzYGdOI84TDeXK1Kwn8sej128yehN3D
tvoqIiBUo57Rk59JWbl5BfYiGJoIS6ucH6gHnWYDE5JGriq0d3ZyDN6n0egpOzU8C9oEWF+bG5yg
07RbcTHdFmpMvPupL8LidpqzGTG66OYD9tHsY7KsQDC0K+eh2c7qnOieAXty/Pr6gXeW91mnYzvf
of0GZt+VVReeZ4skIOLBRAgcaa1Pdja4T0BYnSu+WNob6ISsfs/2Hyw0e+Dm5MRG/UyRVvCqa0bN
YjSR6msBL3BFjaTz5iT2fdeEyQSnzA+8XQPnmyWhp+ra2w09I4hFgPlWaU0fuDW8z0Ib8teqyokd
S62XW3Jv6QdVSFNdY+/9Npxm/H/XtXzL0WdGlU3n5EmbnP4u5g06gsIImSOy1eYXvLLsB4csBKSY
eu8Q0ANIb0iLdQzfxn02MJWjL4fnbNKc6/pUxo9Fa+uPqSd/DMmBYOGusDtGv6bVSlPDVjZM+IBu
ZwjLwQGzpVg02IiIN3xJq1arc5zo4ctar+szEA34C1TjvwhLaRafgPnGQBi68Cg73FvAetblRRSt
dzUzLDgCfd6ux06m+ZGRWskDxyYEKL8nOH8uvY5z0pU6pjfgwcAouMa28kj1ox2cmr4wH0M7EZF0
DLF6eLQt2SVF92E5CtIIzZemBEK7vw4I++4Vcz+ca77dA2nluL/MfV180lHsBOYy5p552DR68KNk
UD7DkbQUnTycvny/CYX3qCrZ7oDS6TAyMq4OYR4mjImqaISc5zwvbUS/1aFv65FUwDXTFHewypLy
DkgNS7EeC6pcX9Ly3bYlR8brIXaMz0ogLO6EswZ6J0wIs9arydFFLjhZ/Jmk2/s7zZf2zTVh/9EG
Or4B/CNwNU89fpCuae0rR56TDbW9X6y7VaX2IxxorE8mLJtH3BFI3B2P+diBAkPA54z4TeB/L7bY
eAE7Q44Fv77GjV3srEL6nzwsY29qGNzpyc1mh25NAwZxE3tl4V3Y6obkAI/ITQ+kKHkE/C/Ho8rr
kp3Jk0F3E2OJ7pDll5hXsKvVW0qNYo6JAGNt17X1yxNxsR7Xesic/ZwPq76maapHHK/0Yt3J6r8L
CEESm0a/flYVmL1b8C1G7tNR9D8B2ae/OM/MdxnWxkd30sT+6tJuvhTKlq8seuFdNlT915Cc5LBL
rFARka9c0lqT85ZQSH7x1nWaogQOQs8xbc2Zbg4H+1TgasIRlwmX7VwsfbctOGeQalcK13/fDGCZ
Yzf27kts9hZLaD785LyMellOmf09w6P5bRxk8C6akXkRdg7siMN24j2XzoAxSjPDl22q8KcLfCxf
bkoaE1q8I4lV8UnrRE27iraXu8kJL5s9XS7reY2z9ZsjjDFbBlR777TJec0ZSsRJCfCseVjgGIAw
ANiC9I0d6d5NaIRHFDEOpVJtZ3dWix8zCvtET7vQ8ks6Z2hB285kakBQR4HArupMv9wlLx8Y7hvj
cmYLg1QVux3GuZiJyxsvmOb8BhaneO1H6gJrLGMGyY4zrUuh0NkmL6itTRzK0L9Ta2hD3ew88e6T
c3jEvZOmmwI7KgNIa6bIw8KKhyOKCDH+urXUG5NUA3trUQPuaWbCIhrKEdgIQ57mdF+z4+EbwIu3
IR1l8h2ZMPqYXgWK7Qm7vSArB02E9FkzoFzPVymiRuQlalGSL5pWx+4PKbaCKxGgKzlzZWjAUeeh
DUIOwzx2Bl/oHCQDXNv7LsgBPmDPsZxDac/MV4ppQErc4Y1ffRl80Fl4mrn2o/G7Kzq34i9aWtN/
JBkAHYS7yW7O1FL6Jp96G8DGPDW/Ft8SNw49Glr5COS3snCaYa+WEGd1wQcrb2gTrvnWk03IqivZ
se/sBcvEbq0yq9o35aDeOBswlk0YcIsRwhJ7abasIPza3PTAYqgAp32lVsruWCptrtpykm29iUTD
1s2dq8xrefHr4i/lZ19TpX96NvXeHhKpPVyqFsBNBOQPRv7YoiJGbr5qf1czNnJCY6B1EqWZ671O
aaPRG5RDbz9vMyLk6EHNx+Kv1QydseimbUbYdYygkbUec+gd/1eFx+9ilk58Xo1FSWSPnAlYfeg+
RAN0wWvmCMs+SNglfLarZCweJksN6SXrGp8gHyF+PkdD6LXVOicWZZL+UDH2FaCoG5acP611/ZHR
0gF+p42914nfu7R0lIs/sAekfBu3cHQiprd35XEKPDpa5NGEieLe8p4zcMEfvQ8TGYRLON0XoYmT
jSc7Vtg44/vdeylWhX1pvMWLFtnoO2i76PcWfBb4sbN48zvZ/ejBkOOocShDD8ofxa+caUblHbut
viPMxOjuLhb2sLNMLDBKlwQU+QFJTv8TSvdZTX3+Av4EPQpknnlt3JYBncSBxp8QulodjQxo/GVc
LeIt2AmEDIhn6qEv/ZTqgNUWll3r5p8hnyD0X2fMUZ3cyb+ZKIDJKKVD8LMCYTvCm4KdE5UcBYMI
ChOLQF2KaSJxb8jThciu57Wl3ODoNVMZwObxP/wOi3eXGxNvnDJm99DSBLe4zwm44EQK3/CUp0fH
ZNB4TDURRc49gNw7ngeWEIDlPYadWQVXmS3FbWHLtqjvRdU4PzWegOYUAoysYJR34oPJHpbcLEkt
iYzWfp8fBG71O1fNVX8InXgdN6VB29wtTNIRB1x3y52v5oHYypzY87YqvOZ7mSTZe4yR8dX1wxnQ
22z4mD6YZiiqA+ynoYv8SiQCs80wPGbMi4iPuSmK7ITXgZoak11/Uq62gUhhH3+b60y9KdD61C/j
OGN7qUYo0/Y6fs8qSbW+9h3uvdLlyIkh0ntZlRvQzATLRQzRY9QKGkxfpPeWZXuvVliSBbYKt7xO
86THPUAw8PFKVMbHT0zL6VoGMN9ZP3v9yqLYNCTtUDu7sdv7Y+29D0njEy93VvnirxgKmZiQiF2O
To1TA7aGg/bscjrlG0o9eKMELbbYkQNClw35wEggiGY7ewloM7kjyNsoqVhatyk9sN0En2lgtUGp
34wBpu87fCA9vDJEIMjWghCEk224VtjuxDAV5UsCaSQGcz0jPuKdDMcdvF1yB7FfzMhxsVqqIxty
lmxph7jlUUrcdLvGGeUP2L8mOzYixYydBr28gWY/FtsBBz+ru8s8CF42S361TeK/xJxt1U5W9lpi
USLetpUBXo4trh3KVBKM+mZmXMqXCj/Ej0Ebq0b6U+5r1S0jlAyy17Qnksb+Cnu+fFKjWfj5uLxu
Q1AUhjnKl6Jczq3wr0N0aMJ/1qytC443nSpgimNDzx0ENnM1AjW/VuMwf21XzO6WygssyN06Xkw2
02OWrshg4eLvfi3x4TmXmRkE5MKosa5YAWJWB2YymQd7dHhBJix1L0sjNeMKNXcJzxDxZSCNE34q
2OJEMHycnNYegxFcqZ4hiM/g5xLnm+d39MwnRn/dpaziP107cZa9nwOnvrVIl9ArXkKVs7xCeKcZ
WEn14JYp8YOBAEe7W52UWGWeLnLZJlgwT+woQwmQVOOc7izXexoqb2AnK9mcGjKkQ5Q5rVVQT/rm
7I9ZGG7zOg0oUiDEyF0w9+O3NVjkFztdamfbocoyo2tsFa91wkC7LXd6oXtcE6qR2I6qy+IJKWiy
hHH/nk7Et2+oV5Yz+WWn3xtJTz9hSSBij3wPD5w4r37A+8kRFek2fR2ZFYrje0hkvkUOUjTmY3oe
W45UxVcL3ke7AVm5BPsGjfdrnXb+DHzGms//aDmYcBpCZQpKj11GaEAdo2mBmP+jTcNpauuSSTRK
VuLGMEfkh7TTnC5wJdBOxphsAmjuVv5MekKnxNCwr8EpmJKnxkPRYapLTruvrmA00IYRPUaXAS7g
N1rjg3poTVoPt0jZDjW8Nkn8Yg+zWLdOtronskZZRdKmTevoH+Ek5VJT223x1uQXdIUQbjiverH/
h93QsWhoEG7TIPY/0Or611rm2bWAwoYlSCa//WNdCTOKUZL+9TsnpqwVmBUt3K30QprK3/+D8GQf
iiAud9p3UrkRbJ5nUTCE55jjYV7+ZizUn8wzcq5z1fhXAgGo4jpz6H9MxrJFAtxFNv0GT9ICacrD
5LKfp36Wx3lIypsVj923JS6Wk6JxsP3P//hf//d//5z/K/mlH/7/SND/qIfqQWd0vv7Pf/7ZiCEX
7Zti3nVFaP8263CipglY6zj6kO7AugSSlnZeePnrq/zZ2CRQeS6mRhwmofptBGCSL4aRQZyeLAdx
FQrjpzX05o5zxnz+6ytdZ2j9YfAp6wSuc1dIzj4eN/SPN3PK00TD1GKkrLGyy7QOzoHNdNq4FnMh
vEp+N/4E4JwBG5fOG37+9cWvP+O3i1+foR24jHr1UaX/ePE2HZOCHD6zI2qTnxqRMa8SVMe+S3oS
gu6YwuApyt1fX/Sf7i2qH8oflxMY6pzwtye4Ls3Upx6ut7Ubmi9CAsaum9a6B4ef/aszFflhoedK
JeH7ML/st8eIWDb3zDcgYNY03b4OwnpLVLXfzjFTlf7VX+Xa9FRsL3AhE/rityFfbuyMDQx8YJOB
/2zCvLydZfvpVmN1969fiLOkyxR6m9sofhvKVtq+h7EJWgCc3C6a6QjcO6yqezRw0pl/fa1/GgDH
j3EVQyBD5uwporp/fD9I2DJwpQrdTQBtFJb04kSF1AgWuIQjBmKM/+rHfb1eeH1crCsOWbk/Xi9v
+gTQGdczuPEPMB+tnTus1eO//KuY6+mEiBSC1ob726Oq2mRlN1cUnIwj28Q6D/cERiHj9gL4iZz8
57++3j+/8KC1A7K9oROgCP3+idsWOdhK4MErxdBtHM9HzG3BE7mTWr/89aX+5IGRrnQ83veAe+j+
9sDGa2ugyhg3sdal/5o3A4JD0LifPYDCA37V9F9dJwOXyed4+WgP8IE515/+P7YCi3kAbJC46Cxg
vMc10VTkWKg27N5/N4/xT+4irwUj7EA0uaRjfntqMA76a3AB4Awc0CMDXfgC6M5syK4NfzNg8s8v
BYn2+p+QN/+Pv8qJSaaQIbp+y24bWU4mTjEGQmPl7t8sUH/2vFgzWAux2rL6//a8GgeT4ZzyUww+
BhK6HLCnZM4PqTdBXFvbfP/X78ef/jJUU9f3vZBb+dvay6yPqRxDXsWaKciHeZLJ1mVm2KHv8s9/
40pOKEGNKBGwYf/xHhLyZ3ZOQDC8MMjy65DEO6MZUJ/Pifl3fpQkTim4hb4nf7tUQknv2tnMKjU5
cPIgBZy8mNgF4Ifgb6ZG/vNuzXxnsJ7oahgUmWn7x1+FlRzTTQxSGBZOjZl5gpqzT6jHEeQZF/o5
GYNdr3csVJAVX/J5CSUH3n/j1iqhQtdWSqrfB7RrDu+1meE8OLHVMgOJtDnNSnMUasr/ZkH+73/r
jxUC+WXBEAtfoP469m/liUiqXiOIyU291v+PuTNZjhvLtuyvpMUcUegvYFbvDRzwhqRT7CVKExhJ
Uej7Hl9fC8rMZ3LQy72Yo0rLSYRCvLy4/Tn7rB08SxUZnFUzYG1UoDK7kYMkvg2rSr8iOVbvMcOT
bzhypzWpdusCKY54H+Oie0eWnVm879Fmkd2Pd1GoENyVKH85c2DNK/PUr7sYH0lCphqblubE5Cv8
LCAD6w1YH2B0sQbXLjvp2ISwhgGFnB6T3/fOUy2rhzMDMgolLj0t18AbETxAlkutG5PAmVMqZndl
z5IAggS/vEqr9nKYBruy9c78FseWN5s/42XOG5c1//kf2zHFQ3qkoe6h0g+2pBfCGK+R+18ACS/P
NDUvqg/9BaDACkcGbJqLRUfIJWop3dMdr/lhoNHckpTJSOvCkS2ACJ3+usca02ZjUZQelD+oizuP
XcSNPvNvSTtmvuLkil7sJRFVW6MfEmLxOlVnZ/qnHPuWFpECbiSqKdSlm7FNjTW3CDw4AbjUsH3x
IkCB7RUXguv6xYjbF2IU1dyAC+xvC04KMlx4AqwJjURPkmqbVyOq79KlfkbelATLt6e/yXw0LAaA
omIFfIpFrI8j5HCss/nz5yC0UMVRWGmV6O11Um/r060c+QocSzYXWg4oVZYX09qbBrKvYA+cepRB
6uoAUoShrqi9HzenWzqytbJ9KxzsKl9cMxdzN+m1DrUddz+yQ9XFFGTeRUF2xyGMMqcgzGzb1UoA
C9KW9jiHVJ/fVLlQs9eZxLzZVRdTLB2o/Az7wHBsKZfuGlOmtkIei3xPyXXyfLqrR6azgcWxzkuB
iaUsH9AoJKkBLmkLofDsAqDhU0ucDjX1VFJYhvXZmW97ZBRNTkaGEINug2ze4VzBRAeYp0FIH9Fa
fVn2Mey/orH2lWrZZ5qaf9RiWtKUrahca3g5Ly2ccempMQbyOIwTQQooqcMWRGkYAAHHVG3d67J6
jTOWdGaHONpDS7VMA82NYSjzavlj50PEWUXQmSCiUXSxIc6JiqSAiU5VR7779OiRmYBHzhq2BLjR
w6ZMCZY85aVccidPftDLIiJvgO54R1VlbKPD60r1zGZ0tHe2yauSM18R1qJ3htYo7IFMGNn3m3It
ARW7hmxiRG5Iafnnnyt8RYbQtExV4wZ82L+GhxM0OD4lZBUTpRH3HIFf97oqkHee/pTH+sXOZdmq
jh2s0Bb9isFo5+iPDYeCMwODIejDUoJHbYv48MwEOXZAzyuAxwMhHWo9F92iVl8225ZuYfIkfKew
8s5AJiDyHWB9CYZxAHI46e2s55029u9VVXYXePlUl1OrcDn/fM9NzjKS52yqhrHYbuoEVyjRw8nE
dFfsWiqgNoNdP7U9RbH/QUu2DQ8LfQ+nxbwZ/bEyeL1hUMpvwG1RxVCA8jBQRyq6VxzxznzjY2tf
zO8zXNXI+1qLw6IeKiRaNXKKArnvBTxGsmy4V7kVOZxLwNHSBaWJ1n+wHHlfUH/Lzk2MQjvsny/g
PI6As1EUJz6Vtsgw0sBUvo96uism2zvz4j3aR9JHQueKBc9yMXA5NQ6WOsJt8sK8vROhHjl48Ew7
iBrxnipBLCdgFX7+mcjerc3SKoVrnbno4wSCDn0d6PYEraqynotG0Qk2Qv1i0/arEQbh99Oz5lg3
LWExN5mhJrvd4VeFhKZ7AxwPxxyN+mmYAI1XOXLWCEfSr31gJfu2l8afpxs9th0QV4YoavOc043F
diBXmSj1HlICpTCDm4/S6JiJRIEA2eLtp5si7klMhqjgHARafFFctudKM3IHlP8qbkC0ck9YOd4k
pdedORGP9IowOWVOsuDNyB3n8FO2lC9RlFVDirVleROjrCQXkpjgr61fpzs1/6TF2UuZH5OS+xPR
GHkxaIPseXVcKLWjISv5UmFaPVDrmeHRebqdeY5/aEfjEUypnEyXFlupJcosjkDbonep7B1rJd+a
Q23iO64BnJpM8aR1aBYKjkNMEET8err5ecdaNi9kE2EJiTKToNDhB7WqrDV8obHiZaN/EJ483aPq
BllqddmmHDPpTMT1yFoQeJ0SISfGpVnLHbRFmyiCmJSiNflUHqW5eM/l2ndC0vsATGZ7SiSQ95/u
JHs2+BdN02SZh8RhJ0EfA+1Hq+10NnC6HErEjUl2egMPEqYJL8ozY/r7qy2+Koci89PSDNagWGze
dtKPpElrwGptHL8aQSre5i3+VRaUdFI7VcFnV4IhoIRpougDNZf/mBKBNN3THf/4tQ1h2twoNG5Z
OIsvlgvFHOCbQgKlsimpd5gmJr9ISeCASgHCFagEQ6xGCmz01elmP04qQ7BM6T9lIUAb5lX8xzFp
whcOLUyV8C/EcSzOZpQJNpMX1LO8MwnDM7082pxizTkmW7E5NA+bA1moULqEyGlmAD6i49EvqoS6
+EEaKMoOcjBzn+7f/EXx+aIIXqGPhw1a5kwlzvua8h+JtGSkpc3D1OrmRWR4PQaaeXOmh0fGEUM3
2hScI1xbFwelVnZhissSpZ92Wu9CrYBej7WDK3levAsCybuYJEm9Od3Leec5nMTE9NnPeeLwiuN5
ddhLArQ5aSSWKp4eqJuqAZPBmBuPUIripxmU5c+oqfEPoMjozPr5uMvPLZvcDHiPm8ivDlvWIQuN
VWlwYMIvXZN6FheVZql7OD/5mZThkblDBFfRiMoRymUTPGxK8tSoCHQdiUMBs7EaxmlNbTVi56l4
yD2cvE9/06M9YwSJK6Gu043FqRKnIpCmEOkJJc7ZJucGiczfkzagc5IzH/HY8CkEeGzTJu0ki8Uk
jdSBGo905sdMFAB2leSvdbg7EL61ryR+1S1Ao9kmYZDO3OrmTeVw3nC/oknL5hrJF11M1rgfcSZK
q4YSEOJLEi5Fm5DAx5kl8XHgeH8QPmZestV8WIOdApOEwu/GqesIpA5FAS4QmmIDqRPiEM4wZz6n
Ms+EZbfE/Dgj86RyO14sh0ougCQ3WkPSqdS/RAkvyCDKMDXTtTLEtcWrtnJRUyxgyumuLFNQpaHd
rJvO18B69OW1DFTt6fR0+jjGJvw+lVAemWdOkMV0QnntU4LHGNdpAh2iY5N99uNm2MIJMr81DZWY
u2igutBFx43I8nTrR4bA5p3JrY//Ubex2OZtYQ7U5ZYk9uvphw/+mMQLJtMjJU1sgZvTjX28J7EL
KaRpWTeGpi7Tz7MpLkBE3ClkpN07DLmA7Iip33kplrkE1sRF7qfAJNumidYGUoTPx4MFi4j2+S1M
gOyL9ZQQIpUBPLWOFUc/eRDV1zi0e4BkY/3udFc/LiBa4kJGCSlnN/093JPaEmu+2EBvow4ZFcdl
0GxD0p1nJvSRVriB8cCcrwbkJBajV0o2GG3Z44NONmW/mP9cSiqo1NN9+bjhiTkEOfeG8hamy2Ff
cpi1kKQH8KwzzmsMtO7CVKJnrZ+m7X/QkskNT+NlR9RscZPtgJZRvdJj7IoYGT9TX1ymwIfhfWjJ
xemmjsxFYuc8QhQo1WTWlwMUWNjSmDM7Bt/HmiqJ1tjog9pfKyrx+lWq1fFjOlK3V4uu/Fb35ucj
ydDnkAypCBRMMp2LdQ+gl/hOiowK88JsTzp8Wuc9XMpYHvT16b4eG8DfogX79/AtE4IwYLpWtGoP
jqekTCqmmIza9+gW2uG5zMT82Q53WNxx6dEsZJEBSi9mpOVhUqWMVFuW2qQ9wLsrvhWSqX5TJfS9
q66xbDfNs/zTxxWtolzjQakQO1sOJrieYUh8vXMGpJRXGCsVrtLbxn+wDjC4Iw446wlI5B6ug37E
GFrWQbRTcQgXdNJgtWpT5eDl9/kgFV3hPcn+QWKViOBhU4pKxTIia2RPAssSAaR1jROesfI1cCyf
nxxzLGUWEZABNxZrTq1qTIE6rXNKrx63kw0ZOyBRvEm64fV0S8d2KxJxHDOzvIrk9GGnzEZL7SnB
baOsivaiqXghZxZK/9OtHJvsHKiaQW0tVExjsVsVmkfoL6L2srSwDYHKDwq6Msrd1OTdmcPzQ1N0
gls1L2FMvlCYLG5JE5yl2mzxdpWNTmyxRxl3Zd8SY6AKaX26Vx/W1dwUX84kSMpNV1+cXBJG3tQV
gTuKs9TfIX/2QRA1wS2ebPV3u9MpSY1w7MjP9PBIsya3XOyFyCJwzCx3SVLZzIMCL0yOAG7VzTO2
ico2SWP1HeSqlQOBMsrPrjMeDH82upj8Biic1A+GCZZdTnGaisEOVI5mM4Z9tzv9WY+MIJk8mx5q
SGjkD1KkkCeQCjPBKQBvXqJYhswp8HNDAK6fWWcf7nlzr5BOkq7lWyKYOJz9HuKSUBvi2ZgzGbBm
A+2qawB4kC9I26JTzR/cw+KHQdRnlt2Hk27R8GLqwHRBVq8Hk9M0Sr/hHQi9KDQo1VSmqLiEth64
kLyowMd8eE9iOT2zII/OIQ4DFj4ZFCLThx0Hsjc1lY3ViRxgQrUKZbCWrh8k2d4DERBRolFCBhlB
XJw54o83rBlwp8iiceM8bLgSCghWnLbI8sXdV6gf5YuKDdGWUhjhlrKYtjEmkJ9fqHOOnGggxx9C
sMXX7gvJVjIvn3uLiN8hZFWn+7bJsv5t6jLptgvqSCKCm1dvp6fyh90VWRGvYKK3BFA05HWHvTXz
SS9HCDgO+AVpopqkRRWPY7F4/Hw7XDo1rps2YtJl7o3jQi2tivppkzDU7KgzVt5VEFC3cmb4jnWI
rZXIBUsOA8ZFh8JmEnrixfLMRMa8Ncd/Yaq7c/nZIzuA+LOVxbIMYhjtgD9kBxxIsxWmB8U9sGcK
kfh0SIQR4rJOjoTiTBI0i+MCjlSZdoGK6MbM1e+BNCp3aivIdqEnck8P0pGpL7jU4lpvzrnnpY4O
oxzLzhJPdiC+QduDWQkVvB8vqk62dj7OuqsOOPuZATuyw3FfMU3SBwrwTXNxk5BFICRMthQQc2n1
RuTlBSLi9KVnT7iiBD9zjWn2lrMFUPnT3T02iOYc4SKaQLx/OVUwu/ObNGaWtKk5bilLx4gxospP
hbVz5nA6Niu5tSN7IzJifhDL2uR6Kt8AEUIAPN/mcl66gqDCmT1z3iUOrtFMFYKFSPgE1YvWMnMo
dJCf5YSLG/LqEXqkKC9mv9tNOdtd9uWonkmoHfuAc0RkFncKXseLPdoesIzD5kt1KiNL13nQjhuc
v8YtdY3n4qBHmxJsIDLXdYPn5OE+JZdUQpFsUp2SosQ1uyVgQgzK4E6KcxLZo1+R04+4IqFBUhWH
TcUhav1UJKpT44l5QRGDflHgnnI5ULl40xuavz09DY+tOoaMnVHlpkZ667A9nBOipjHpmqZV7zHl
iruwoWouxiHXbTCMwLx6ys+0eayPPHl+h82JqSwlAwWCdz8b2PZHu5GdSSnjyB3LPs2ooceHEQh1
tj/dy4+ZESanzdGGeobNhXrZw24auYkhwGizMUd2G66S8DfyerCVTQw+GXAd1DD2OWsTBgY0OuoN
lY2Xy5SZnf5Fju039JsnPLIvkjSL/TQWCj5RQYj+LbLUWwlDFhmNhtlvCaf1b1neGJQugaXv6ko7
J4f72Dbrnw0WIz/C+cSSDr9BIfnm0I0edl15VLqtrg8xnLyVam+oTardUg/6dZPW0vp0lz/uPjRr
KMxlfdZkLR+6FOwT15oPdrzV9bUYI+86hn23O93KxyU6N4Dam5c0J4W87FxsTSNGcgNaWs9g4/Ex
0wL3shmK8tunWxI6u8D8puaOtrxM4ItOkG4QKtWJmrq24ynY9pZdbpWpN8906uPiJJE+C3ctEzHG
B5GZb4aGlNUh0nwbrLqW5dDDZQksVWZ5GwSxEqiB+pxQ6ePqJO+MKJT3Lo9R0iCH06QVFHO3BiI+
ajfDnV7ibVthM7cbGipv6xAd8We/5xxO4jnPO5Fc0/J7Zl0c1/hPgckKppZa36FiZ8h5eOxT9DVn
JuPHNXDY2DyN/kgRFq0X9P2sIBJVA4jaqmFF+K3mypPRY9VL3b7I2eJTXL3PxHuObEEqsi9gCmjP
54vOYqfNZaMxfHKfZNwjcY2NYedIgf6cSQZuRQXYU8Ck2McOIEzLCsdjI1W7M9vgx6E1OTApqJqr
S9gA5vn2R+/z0LaCRlZGd6wk+1LqR387JsLbxWk5QRgaz13pPi5K2iMPTRkLDRKBOWwvAeEIAsge
cdJR7WsizgNmaIHm+np7LtjwcWCFzCajKqrJs5hCjMOmoMkME6yM3jWKqoNq2NXNU2jDbFfaJm4p
GR6MHxivVFc+buxnJtXHz0rbDCrKZp3IyrLEKhkVeKpD3rsWVuHXPRU0u4yALNwrtd4GstKeuSl/
/KzzvZFEMNcfCw2jdthXHHMGyQxFjyFiyeZtR8MKnAZGp3L1fHpt/k55Hl7qxCxw5egktTbnvA6b
SoLKJmLvjy7WsWAa+xQ90arSsUpF6qe1XzuYWbcmpJ0bVLkjrP+I5MhqBkTjUYDB7qpPUvNM7vTj
gSJUNmCZS/N8lC1VgMCjWhkZMRQVT8Z0EJxP4Gh9Nv463ff5KF50nTouY76oEAL4sA9SJ47rlqJD
V/BrCEKUussOop8y3Cr4jqJN0xA4UCllueA6G22VjnDzTv8KRwaaoMvcOsE6YBDzpP9jveq2Bzs2
tpjUhhzvuSI0O7ky5EsE89qZh9DRpsinUYLDno/y97CpOtK4hdRK76qT1OCFlgWK7gR1DfFZaH17
5vFzZDMkWMyDS0MJN7/3Fj0LOkZCBlkCCamXMqdVFeqlYepcapSsOl2jULeujeGWKmHrSz1V/q0/
KefqPY+NMGWsZIgsZNxUBC37DENQVfIBfyFF2Y+qhk9MSOQuSyd4hbjBQrpUJTdJqO/nFtM+nh7d
o82zrtg8DObz8sGrJ7UXxGwcrqLEBgxKhYRy3FEWbUXGAC8RfTwi6xbKQ4FNrCQ+rbe2GAMSy3NR
0Pw6XIxBYyLtaIdqcP0uLV4LHAu3mtcaq74t2zNL9sgOycHDXKYmlKjIsqjFV1qrUad+AJMSg9LA
QXnXD4i8Qd2EUG/UZnv60x6bzQiPyNySyVS4PB2ObIQpZqwLplfZ2cOjSQMuFY7NVVSE55Qcx3aj
OTgyX5fQei1nctPKGEeGaB1jrVDziyCzwC1hhIbxwOk+zVvtYj8iRsG5Tc0rFbbLkleRjF3h55xw
ealZV5ijGmsvB0OUt8300BhAr8Ft2evfjf6vg1r9+nft/ltejFVIvnzxj/99U7xnD031/t5cvxT/
e/6r//OfHv7F/74O36q8zn81y//q4C/x8//VvvvSvBz8wzprwma8a9+r8f6dgt3m31SB+b/8f/3D
f7z//inQOt7/66+3HDuv+af5YZ799a8/uvj5X39RCPPH959//r/+8MtLyt+7z9OXLHz58DfeX+qG
v2z/PZ+9lMxyOrA5zJe5/v33n8h/q9xjzbk2hPweaY+//pFhMhqAQbD4I500Pg9QQsoELf76R83o
zH+k/U3CjHrAWZKszbfEv/7d89t/zoF/DspxvgK7x8FcmY9HriMsN/a0OcC6DGtZGFETisSkrEBU
WV4J3F5ztyiIAVOyx+l82ylVPGJTVE9+el+EbMdfkgFMlYqutfcwApjaPFZ+AksoU+5snh3tGqVT
bKfMcWJeQxAh6Nj7UYBHKVA8fQ3l0LBfhhEQPIJfXylvxKQF7KryMEm7JkoHfDFbv/KDxzjxWuk6
xxUIriA2xXm+N2Idpl8WCmXXRYVv1iuop5AG1T6o72Wo4Fe51WZ3PCPr6SJsY/0bn1wq3CEtDH8z
gt+/EV5dWm7ri6EcV2UGcvoVcI/CBaHRst7beyKuepje0OvkJ3nEa+1LiSi52AapnZnrMRx5SZUe
7wPHEkAAXJvY/3c9SD1zA9SjG3aYZur2qonsxFtTFzbzK1quCO40lBi5RbhktKtMyThAIORI/iaF
+iBtAOnnhZvVde9fJ41tX6cAzB6KGPnaBtBJv5eTPqcmP5xBcXQh/NE0U3OPewGMIETqA1qmjkrA
sYpMa532UqVv9IgSVldLLIUCJ83viGiYstIlGNPm/XMRmQU+nmElwnXiVxhKGy3W4iu/bfX3cGzG
r8AwoM3bI7C5sNZpFn+EmVSzn8xUAOBrTN9zylDxf2apHkdbCc/zFM/GEcR9Xb94M37ORveCEaKl
72E4Tt+ox8RkuHSEIfzicq7vKSHUldVVL4e66obq5D01mQehorCSayTy7Z1I1WFjdvKjVZrytwS1
7KuvTYQOwwESeaolb7KRgQAD9QjbDJtu+0ZwUg8rjxQIJplKa1zJuGb9wKqS2SMicEUOVpEF3eoH
65eWFW2JOHMSj20wklPNQmioGBDJfO5KDKpb5Un+gE1YIK8rqtG3vHpx3Cupl+FrMXOvUe13yorq
NXl2mCsnnVeS3EqbEhon+CMMbzCtxJZvPZUFLEJZb6jmzZS42VVGq7VOAvftfmhy2G5KaOXf2qbk
ehyH8fSk9wl4O+CFVCE1+myQNvBYmpGToKTkwWon/IS76jErw/CnhcdZQx1P1H3rAxKAblNo42Nb
AyuereNNBY/uspF2Y9hAGq89PCJtOwieKjofzFAoNd9CS2wjd+jH4ldZ+4nlpl4V3WUS19yVjzPg
XZkZEdUBA3bzQFtNijLxPUm+97Cgaoi4OUOhSvCR0iaqoer4UvjTy9Vm3DdB3Kt4pmjmnRLF/hOP
FoL3nQkMWjIC68XoEhhFVV1bX8Fc1fDJSPrcy5aPaZ4sldENFpwYqnQQUl7TAEzxChNJCUId5Wd8
cdH1e9iR2mOYRPl9hSykWemiVi/izCaaZXR6/U1SdKXZY9o67rpcRwJDQsu+DtPEAO1el9GA9RSm
jGu9BI3t4Ncl31hS4dmbqInBAKvQ+dtLtZxDYqKV6p9FL/XvFGlPyUUG8ta/NYoyxZJakUdvDc5R
KV8nz1ArpzbU7IfP7zCtMrPVpr00pZI320JWihNoafxm+ThkQVYsCgwIQkk8NTiRYnoGfwnsU5dX
6brslPhJMaURoHHagjqztY6UBHTrtyobs1urTxSwr0bp+2sZVgqApTbwMmJdpUTjoCJXI8jRRxAf
RA/kHqd6DPnU4Bcv7gzTjLTIn03KzurLBgRaitBl8PaZj1PSBqHURMqPvFiwxuYEW53GjAPwurUG
ls6KegwFTIyznzSVINTKT8YUPxcFJEqgxWS2AqNTd94QqYi7lSG6LQuhjWw+iQcLVUL7rmtZeVti
dvBsqk0eOJRZ2D7+GlM3OCPe0d5FHWiz+y7D1ridZo+405BFD1wdC5GXVO413Fx69j23ZHFj4hhY
UbIRfe+VONYXxgD3qqzvTNyb8ILwcrNyh8DgqNJRmIuVUiTSZaHDRJxFL9Ob8HzrCWB48z6Ba7xO
hNqnTg0S+kcddZi9KLmJ3TMfnN+dt8mEnjL144eagrTWrVS9wN/GVjqx0uJifOjb2Ii2vYHEHc8f
kVXQ5tOIhwPsIYPQaualoOQBDGOmYmdfGbWucgw/935aHbd8xnTqfId3PCFhIB/5Uw4q9qoNrbFe
UYA/pqumByu9LepYvvenzBrApsMOII6ttxdjD2LYNSlXvMfnr6/wh8GycgX4yP+Gcs+/AYALq7QY
1Q7qvVVXloP59nSj170tuxZBUg5dpZ9+wurrL0MRScWqHWtloM5/bKAzT2lzx30BWDRnrniGKa19
V8wGaamBkGRcBT1p1RW8Q/1bSxjkXpIJ7a/UOmS6gsIXu17JWljVkaGVrqzChdxAN09Kp8cFMXRk
fMVfiFdVyqrWe9yXsFo2b7NRcAhNbanX+9FPsLLUMn28lXD+TJ0KYmvrwl2rv7Z6oN5N/AvMBEdo
hOTjQ+WJoyuPL1GPqZx7VTetKazCURBNDQYqWQrHG3lcXhRAKqsxcMkVYBuCMkw8T1bXpuvC1KUv
NqofOPSpxaxJy6IfXcTZ1q/OT3KkRmU+SXggt5gFGFLdvvEz4HZRKKh+h68W3hYt5DkMCQvyCUUw
KZdUJgclACMIYa5nGeEDfNzAY8ozItBxtKbi2Y1Lu+eNJsadtQ21OhjZNFetIsevkzFEX8pBhb2m
5yXI4AYrqsktQHzeKZmej5d4Y3TbKKktGLe4m+qrHLdSDmRk5vnKitQKhwHfi58VzRtCGG1GuU/a
sYXXBzUxhJAtsYGPBPC+GeSseYuGtfaUx7YCWFiok4H3B8Yom7ofKow9x5pAvj6FYOlhulsIfAIM
pletPmbTDtW+SB2TRVO7XKaMRzOccrDkAd+fDGdg3+JtF3ZrAeRZ3w/44QxrZDxqi2OCZI0rVIvQ
q0FMqq/IlDKFO4ZnvdSx7/9ohlYpL2NDwPkvUlTmcNRq6Z46TJzVAgvW8SqCu95uFBJZ1kotu/aO
KoXKh6aZSuIi1VsTBMxkzUtpVAq34EiI9spIKgTXlI4AT25VI/rJsVPu+3HU7imri3/0AmznSs3r
aGu0bYqBEB5ftRMW2JrcJsKIuXDgoZdt0tDCvQnkqd8Y19xYLX2jmUNs7qeww5ZN0zHjWksRGOVX
CqtDDptJAbT6MNncj5CZDIosZiPlLvjKhTlKtp7sZf1eHSfNvtQptM3vCUXV/SZs5V65KHu0ixuA
eIr3ZoRIkDbG0FrWI6w6u9yDdBv1+xkloTqNIk/n6jQOH768MeZYJwNDBo+CZvSgh29sj9CIWUSY
zkJuUa71Kg5dOxfp2x+vrn+9bf5kxS0iRb+bIWlHjIQHG7EadRGlsAHu1lJTxm6hD0i87TAZHhTR
sHdy5cRKJUH8ujeLHBdmzKztG7nqS9cTYfX4+Zfw//V9e/AmPvle/v/xJTxHff+H3/fhJfyQ5N37
8ik8/5V/PoUV82+SN5ynZIyQdOtzavWfT2FF+3vW9FAZTpkLQk2FqNC/n8Lm31RxU1aE9IKA48FT
2PgbfTEBTcH/mVpE5T7xFEahchgL4pHLvkv0lPZ/F4UtRWxDnXTmgC2GA3Iy/tqS73hr5RysZ4RP
YLZKNFyZHfJPdrhRoqC8l7Hl7rfGoJR4N8G74eYvYdu8Qq8Y7ALLaJS1XwfVTRWItHGDNjNfazA1
nPlikr4U+H8BwU88X3Xboi7VraWpQN5muoFPULHCG0yjBLGOvHrVqtpWL+xa3WZBHD751uxZzy2g
CTY9Tqlg2LvQuhdmHT2oJK4RI+MikK/aUh74MYMZmqs0i6zrKRsG7DKItEaOV4JS4eqsVWAmh7SH
pK558U3r1/iX1TNUeReY7CrwDkLlS15IwnTV1qwcD35/eqkGhn/V6wJnA4ZPfVGijk3Zz6KE62Zm
5/JFqUCJcTy/nKxV5w9S5Yx6YO91KlH2mmml+3hQ8EGN6SXWWGqWAXFWezlaDVMNUQzmt6beGP78
oEmkRLL4jUXcbIYqa54j31ckTmOz83clpyB+HlM0PKvoxO61jKFcla0McnykAOTZa7XZos+yq+fU
N/TvQvGNr5ib9D/i0i5vQKd3vBIHk/udUWkBFod5HmROyWEK6NsJOwjEKgJbPPV2BX4hTWFbOS6F
1lfbr6/yIFoBvU150ocbGyxfWUgEGZ7T4RaB6ZVXqNgbQ+u19R2/RVaaTqmHFwCaw7WtuyN8fXaq
FzyR7mRln4Ogx1T42xTE5k7Np+bLFLFd+iWYcMlp1FRwfUhfJ0l9wk8DCU3aOgUxFCzAnXJsrxWj
2ZrpdDO07aPs2ZeBpHxN6veo6G9L/2tihu+wqp3Il5/DNtunXbjKJuumbeZPzCkTehdKBzmp17Wt
F9TPZQyEOuNO0Y/bSi/v2OhXVPXXK83Otlg7OgoyDByc8gFXAL8FomyqmxRu9MrCL7uJi/1kpdVW
1WJXmQnEkWeT7/Eb9REKjfZgJlP+FmHsrlELRhpoGGCjYq8CRVh59DqRuJmurLteFg+xEVLPUDSs
OXCoOJB3yig9IzLH+LZsf6n4rJhWdIveqLjKMKVwur7uH+sRk0gRb1qvvcSrvvoiOsjPvsAEvLxo
bJgooct1+B6g5DqEYT3p9jdbeZHHL6M+A/dd4ENODzUcmgkeM8Qe9HVaMZBYSare7agmq4nnL2oG
ro9q82Cmsx36nHwvsOfMcUr8YerdnTc1D5rA8RT6ZsGrtSw0VyLo3EdfEtPYIApwZOHf1LZEWER3
dXvYxE25CS3zygrkGbfqQ6/AIb7FZI6gQmTsrTpy7ToAEpDtDC1u1zq/C2+OHQzzh1Z6CpI3vI6u
NAFgfHxWTbgldvkmeHHI4VXoJRsieVSi7IjdvAUm1yQfa7axAcIc1t33QE9Xc2hHBA+9rTyWQ5Zv
A91+lST7hal21WFsoeK4uTKQtwLHvuttvYVqWj6KMukcuR9U3Lw1BxvmuxRLIM/EQqk0ezaq7Nls
mj1OUytunjZWptEmxbv8ojGx8MimrS41gzuE3hqzohuewXhW9u9GOwaz15Kq3qF3J/ek4VWb+/DI
dGsN5m6fdMH1JGve1gOY7jId0w3xkvhqSNrhfuBH92X3XRCU4JLbXY+R+UXDPYjA6DbvCL8IVdrW
cXthTNZDOo2oavoNuc7VNN3IYXhJRnOTJ5KT68zerk6+YG70CtJ9VSv4oRGiMzCSLBO8stjTKYMX
5mXcVeZm8liu9TNv9B9lOuxElkY4gpVbfbRdPdXuChECVt9TFbcne4dQOnnEm+cLr0O8pmKA34VT
lNWDiLp7VeovdKtZK/UtnOTJCf37fr6jlvFl1rx0HW7Mdt1WD4mYrnGPX0m+/3XUqnu1v7T7atNV
hBMK7kbpsEo9JyORMvSxtgqLfrjyp73A4raSMLZXovBmisr9FMn7xBh3WAKtqCTejOVdQJVtbkp7
I53WNmFgChCgm6EZFE6cY1RUYxWqY9OOgzgRrqgR61zIU7zCvxrPZrur1E1UFmRB0amtsiQlLBpp
m1b1ftWDcRFZ8S7shXeVZXb1ksJ2c+XO2omCAHFncgGmEMaJu454GGaiAQgsfJgNP17nscm7vN8O
IMKmptg3ib41QvzXVHdqbohz7WvvrUrkvcIj1sryTdOl6zhmr4+GddWmThioW3xzX8vQ2Mujecsr
YaVquCf3w8aAIq4arzgV2VN2IwaCQf5qws4pVd1evtKxhDO12lWKYGfnqRfjlaMHL9o0u7VLfZXz
HK5vYujoLWRpMco9DiQ1Xpn681RXK31qn9NQuQKBQxxWx9/c1FdA6zZlg1UEthYbkXJ5z9ZY2D32
eqJ+w7bCd1Sxl7LEgYV+Q6yKzTbX0qe2Mr5bU0Vo2nwrSQFGcvM6Ve2mr6X8tUJoWYuvHd4BWzgZ
pOR5SHuWRSSHlweozZVX5c+8gMiVh/Itpj+mO063tnKR8var5YhFlrsSUZlGxv1WpDstndgFw5fQ
rF5UT2fA6xtEeddqMwB/whxD4eHZmHipCH/vYw7X+r298wVWPp3tGHL4XEmC8Yr3fl8qd1LCjx+/
yjIgc2eAUfYFfna1krEfXkvNxqhshwN0Dq0brFQjXnUTvpDac02Q5qqahguzN64HUf0yONZiTFnd
oVRXDaEDY+x3+XyWxjwyrBul+qanKYYi7Vcygpc+SqkJg4+7xru1fPFtiOKL0rbhkierYXi1KNjn
KY2prFxA7G+xRsNSRwsvsRZ6jFq8h+DiOimGC63O85iLHxblWb+uIvkbmB6SYFS2Rv+HvTNZktvI
suiv9A9AhnnYIoCYch6YHDawpJgEHHDMjvHr+4Alq2ImZcxWr3rRVrWQSaICgQDcn79377nNsev6
60EZodB4k2p1KhafJ9py9lYwfEtx0u0cR1z1/nCemuJ2yyBqaUIzOFmMR8clyalLEDhb5GpGjE8u
Uys5WR77AefntTtSbmXXOd+N5CJ6kIfBGPXbFINzboGANwi/+1Yn4J2QxEAlrOl3lay583PpuqEc
+YLLg8zTfUsCYVt8sXC+RH71uUnNcAyWe99td9byxVIiFOscuut4Jwjlw32/q4rPJABQr5lhPgvG
JNVuzC4lDSFB4gFqbMQS3wYXTw8LfDEal0AnzoTacU+w6YMpwnu083pr74hq75RGbDCPQBpzGwxO
rOiOWgXxV77Lvlw/uTgXc/F5bT5meb/QGxbljSA116OfPrn2Pl3oLxR1KCUtMY7A11M5eP5utJXJ
T+ae/Yy0TGyx6VGY7Sk39WgZ+aLLhfC9T7j5HyZTTz46DfsxSVdUJbTmDSpSgwggLUbcHaccCOx+
icoKAnP6bTTtaIWN3FE9bvScbXOdiVKlH0DQWB1XyRjqrsvjSaAEIoYPjAfj1Urtvd/dTdTddyJf
3GgUROiuDeN0RlShaq2rpjCfxvZFs1Fd1TejfoG4IQ6SigTRPpxyey+br/48x2526Y3Pcx0vgR8l
vcPjZRxKF/3fS+KMp6Ik4yw7E9dz0esy/TRW2YEsoEgudHrB3RO8kLDom7Gy7QcyA6JKpSdX9QdD
TsOL7fisO6ohC0vFtcMBel4lJr0afWHKCaPgPBNWBE5whPhktQRKa9WtyEl/bU31JBgznIDX7AIz
h9mOUCSjhxtVBi4uT1kPtO+onKKqaEl5wYk/a7us5frq3Hn2+oOjBaHId9WMv2XyvvW0ahdNf0Q+
EwZrw5EDzzG7uITGArFkN9CuC1ev/yro5s6m9U0N43RX0YcnuyRcINYvaXK2vRfbX7603dlaqMkB
VpXjRe5nV4vhHMUyOHfVFqWxXjBZeSk9KphaixAZrmFCKVQFHCHw8O4G3qAkWY+brtvT8S6SLLTV
O6abhT0sgSEjE7YlIGbmh3LKUzZ/neR8lLl1lWfdwWuCQy+dw9i9pHoVO8KK3ORPGmA3yiKn05p2
OdzjHIFjWlcXqSf3Lp3TPKv2xnjfe8eyvOdag5AyeVdmzpPLpsNZ9c4kbd0cEESa1VVemuEAasxO
i/06frcEhwpzeex692pM9UufxfLaLocDHZtomLpbLIWEeuZt6FvkNmWWFfWGdre42bMxaGFLZz1y
OqMwQ4v4EZrQBlMEDehtoj1Y9Pwaz7n0kM0RB010SO4d57ZJToWbqshatZvAGyh9aDLiq5bevfTH
SGb6Di1L5GlaG+qO7J6ZwREk7d+ShQSX4Wzk3W2S6F48rmDRiVRPq3Mluwhqy5XVkMKQDenOcBdO
4t33NTVCQl7YtMEALzjACv06ofyp+mgS1PWyYV6aX6Ur6a4zQxT6xYcx46ApTM8IYWt+yXzWc7Pq
jiulYsmxONWfmSOyDFiSkZ/pDkyaKH+s6tHkTS85fywdGfWTofsYzsjBMzkFcrq5NAmmPUAMPApn
6I8BMeAhkQUPJWrmNnY1XmCfQyriVSNaCUcnJZt9Qw+Wb17RF8RgJt2ZPru6ML2B7LG01l4Qa3Sx
MLRLRux/Eix9YMBCyLw2H0ibyGLXz5aobdOLnGSGkIkWbdamYKHxW3JtSUL3OglOk16nO5HiNFsX
zqqf7CEg6tq/GuzuY7Usx7KoaJMR7bQSTsMuR3pd0D+T8HTwyNiKFqOFCbjKHRAkp666WKV5cdta
OZZCk2p9CrH6SOapVeceFv9SJfYYeiQ/m9SpdqW7J9HcNf1hyBrSPxNyM+uTuwzfV3HafrthvxId
NREhIyhgzC5fViQA7vyUEREKxUb6/WexRYCEYkjU98SEwH8kcDLPQyT0XbLHXEokUV6sg88Qs9Fd
8isHYGLDGvCHlqlGwlDQviWGteQsJU3AI1FRGWVUZrIOrvUBkgyLhTFfDaY/iFNJzfopSUgpOqYO
loqDSwim2Km2bW7Gcm60qF6lQYxey+5Dtp8UhNEajRbP5PTcwl7iXGCiwhE0l8vg07Rysjh0ytHG
XVf7zANyGxXqZo/vtspvIASod5Hb71qIc7cVHTQuR/MKna9ZDN/+v0Oplh9ana2p+JsO5XP1X1fP
najqV3Kd7Q/91aM0/3AIdvDJFacdiP2ZTuRfPUrzD4IYUJJipEWrDJ7vPz1K648fZCecTFsbEnnO
z3Id6K60FUnB/kvk8w96lD+UW/9RdnmAKqC74GDCOI+Y0nsrk1a5U5nuxNnQ83hDKncWZLOTwEcg
pQ9Crw8OJMLECa24G210DkYrTjbstr1uFo8yN+Ohmh4otTi2z1l72dXOk1UyfbRKMhg1v5dxFrSM
MUerO7nQ48l2TWTUt2O9z4qcSk1LXqQ52aE5kmTauEYTzrr33WuoDMegBA5XffSYw0Xj7FMoDsbD
6OpHDZ1H2Gomc/uSf8fpqSyHU9V+GWq8F4ZyaSDYyWM5/jV3+EsS9kru9G+d2VtJ2mNd8v+3KrNX
Xfj/Wa/+8FJveq/+7X/q/2Kb3vytYO1hfJZfnzvWjH/J3368N9sf+dcrYFm8AhBRYLLBokMU+W/F
mqH/AcdIp1GOiB29jofw8K82va//gV4HZSgy6B+NeiSsfynWPPsPhGoWjskNi4hDxf8nbfq3Ulh0
cSDNPAMcrwm52XpjwyQLaiDCVzfixeunG7BqvAeeZhqk3M1l4F8a7IT+fiDzdwlroUt1SWiF4X38
adX4u1nTW4nldhlo7zY98Caw3FR9P+utSWU0elRRXEYnsmKXzLMdnEgyXpPNe5p8EetqtmSoNPLT
0Lomx/8uEEucuwUtlaFpk5vNsA82NeXW7ews7c9u0TFU17HqU0h4dpXevnPNLGrNfxYP5o+m7VgG
zgecAPyOb7nQeY4aoXJrK0YttKIGI58c2wXZtWgjLkZ0SrGCd3rfb3wibcjdU6lzSM1b27hIR4R2
HRWMF3pZ4r/Hx/2hGX97aVybbm1SfRa57dJ/kq8zZeFma4YVO5NRXniLC85tSfN4zoBG9Wq9y1dB
JGdv9tGqGcZRrE4XSQMQUfj7m7TNCH+5EFIlkCBvDkBnkyf/dCEFpxZKnR9D60Aj4rdMqhcsMPLW
aeF0k2gnJBPnFeXEuiT/ULa7/T7Y+ZG4c05ny7Bef3ZHhqzhJx6/j2uthCCOc2pT7+RgREcfroHf
bFmQdTu85xL5u9sPSwSE9+YTgWj35qWibZggBWqsuEpTKy61OSAIhaP5sfdzsNpqKruTvqVWdtNg
30/DQv0/zOWdVxC6+s5deDPG3R5TbCSbkXzjtfKSb6/eTz+Bu/qds5q6GZuNpvS98LQcrYxhtYQo
67VnRqmq6vzc5Sap4Ks7y+fGWA1r5zZtikr338XB/+Q1Z9Wi82/yzlhs+UhlX1/LBGR8TYo+gLi/
hZ/ZY9/uPcwWV+lQpMg+2CQ/C1ACu5RUwGthJ8uHURPtIwKBPRB7nanNuDSfO3vWLmfw/RHHJqIg
VpW8syD9+tz+WBeZrTo66C/7zS+oRM6cTJ+CWFuygZM6M9Nd6840Q7v0ihRQeW1j43xYliY9vnOP
NoX8q1eG8ka3EBDrQK1QEL95bOt2RanU9mLvrxBvmbEv2a4eAoY4E/TSz6LszY9kS63fiyCbj3Pt
ZxezPYt94XvqHXjhDz/Tq2vhCjbrKM8QHiT/x4P+07MzkAOuz0s6A6IVDK6KdnZ5VTeM86Wy5Hpf
oeBdziYr9M26gDE4BSMUjVCJGXSTIs7irpd09y4IcDDGj0aSRnWVOtq+R2HXbJSGbtxb+mJcavir
l7g2y1kd+qpGXGl7UjLNWGYmxe/c4e3He/2t8Hbi/iflCYgdoLLXT2EuyU8QRjHubUep4zhMw5GI
brmbskmQAVxbe2Inlpo05fzPeRy1o88w+r01evuQtxcBawROmsHOxF+8vgiW5FS49TzsTbeZ17BX
LfGco54bV4HyPlQlTffff+2/+TE3rwlsWrTxdEDf8gytoZsbkiaH/Wwv02fdqmuGYtJ+NHVZ+VEr
ViaffTNftmvdXAbIbc8LDIazYyrvDgPst96c5dO40kldYMg+NbWbxt7oXGTGwugrA11ydGiLjRCh
yD3eCTzW9PI178/ff48f7NPXd47vgQuPqoqFBIjW6zvHaNim2wtpWuHUt6PO1lXs1kP/iUSc9qI2
RueYBGjfhJY2QMyx0PVQhx+mvrlb7K7ZB1k6hDIx3XubbY+GkQN3mazlmwS8R9Swgka/v+If/L43
V4wTBjEG7/QPj9frKx4CVWiL6qa933biu2XKnBHDNDBklstdlmTm0eSFOQ2OWd572vRnQBDq5aZ6
ivq0dQX95kW79JOV0tx31Y1ZW0OkmJBryA7X5eMK0pzRRzXf5LP64KVacRq75Eqz8twLJ48tVtfG
8Xqmi/9ODfTrQ7y9Rpt3mH12s5q//mKmIjklr4xxT6T0ctkX2hADB6tvqOSWU2LZ+TvP8K+fh4Gf
Og5OIiBQwpVefx7KbsvJE2fem/NcfbKU9o2iQ+Cg76aveirUe2S1v/k829+OiOwDHEbtN5/XNWOp
nGJA9oUv4YOfOcWLts7eBRp7wXi9dd5ZcLeD8ptVYZvTE4FIWgU8/rcQcq/IKz/V02XfcJjcDZaX
In+oy4dJFK2+W0bvGuey/dAOCLjtyUOSv6UyFLR/dON28FT6yEwDsIEiOfb3D/HbgwJKIjyZeGVg
5mEVf/vWTWg0tF4k8z6QVgE1JTCe0gQWciDd4XoG1Rcz/TBeFMPAkMCq9wCIf/fxvu1QyVHN8u6/
WS7rtkRz2tfLftWL+YOuNcYXzFoHYhyZ4apeWdGsqW/McppzBtvsnS//S57R9u0DLEW4XjlyUb28
fvB8X1UWYqxpD1etp607BM5jZzftTrbAb6N87R+DsfJuVeqdBIO1U6d74421OH6xy32LLuXQJFro
5hK051ClH/7hj4Mn14WNawEu2ZyFWznz0z7tykFgEG6tvUspcOywE93Uac3kyGzbT7BL/vRRNd1n
vFX7Svb6w+8//dd6F8EY/2NP1QEY8Iq+/nhBDh86ScZOOe1G7Z5YkvrDBHpqus573iqMSjT7dimy
ARX3Rd8QokFu69Ew0F6Fc96rf1z6c0EYAgPgdy4hn29PtWmyYg4sKpt1YmLePiqtDBO9VlezVkzI
ldTloFXvEY1+eUT5UN4RCn6aU5sy7/VdQCGfYB8w7H2R9kyr82A0vivHWQ9L6XoHe5zKP8lQNY7K
z/l7tWY27xU221P4ap9x+K7wa9BMw/b6xRE5ZxMJxqPr7lViYQnHibYSsCEmUZ0WU2/PXa3n5Qmd
bptFBf/KZaaN9XRrYTDroypvq+3hTco6/v3zsfU+frkuvL4BZ6LtZ3lLjRTuYuIrHpCtFJvtdJUt
qTVMMUiLUfq4ZuAgnBpTAjemiqraLa2DGHuADUxH3NNc6Xgy1Gj6yzFgCh7sq2Lh9ACLS/dIP8+c
B8KniPnWxLAmh34ymVNVmTZP793f7Rd8fX8JEKH3sflAsZ2+NYJ2dSmNxlD0QwBnJMetW4LKKm9p
OWTgFq0wqVLbxXzSK+SAgU8MR115+s4rbKeIFwxg6jCJtL8xKv7krkGG2UTWsjCP/v0d//VRpLUJ
zwvGLiZJWkuvH0WvdpUUTGv3Gs2fiFh354Rd9mNryuDKFIs8+q2xfHWa+rC4ptj//sN/2TQxsVOg
4Xtz6Hq5b3HgQAFIIBHC2zNO0e6LKh3hFAQ6KgIODwwX2ncSJsxfTkx8IOsyW8PGgSAP4PW3pcHQ
u0ZmefvMq4avjWbNB8mZNwJor18mlmbXcWI705E9FWNNGuhxMRf1yZQsRJ6myut69YrISbP+wiqd
5lAuotXiStINKdPV/5ThDwmnpae+wub13vl8O8+9fqgQyZJloJNdvmUfv/mtMuZmmj4IfV/xhF9b
XRA8GpWFDDI10qdy5swrZy0ricxZ1GWwOAnclEVFzdx4dI8wpu1bt0jfQ/P+kl25xbpgCCL2mfY8
2Qfbr/zTltLRMqmbFdUOljbJ3I99D3cns6APwrWT+uNsZ3p9Qk/RZDvbHN06RjrjXqrV8s7KYVwe
apqWirAf8u4qWMw0QVmrLdPF1AYjCr8O1f9lg830nWL7by8cih0LrUvbw3sbOMKTYFbuqDHJ9GfE
w21QovcpBje4rQD2fa5UixQoMWRF+9AafCNGxT99GfpKpNtWjcKDoZKR7UTPOCuk2Q5zL5lram2E
ojgUMD/eZZ6t6e9d+K+rN7uV6XLHWVx8oCav7/jUKC9bDAN4fqvbFfReQz07BSoUaaV3FeT7fZn6
2he7wzGYmln/6NcyR0w5V9c56b7vQN62tvSb55K2MAk1mK1BXnMrX1+OskZOHdT8excW4D5NLIad
5izOtev0V0nvMpzsM+/s11NwrtEYXktjLa/4i5NnLul7DJ9fl16LFdfVCRziDpGm8PpqSFfJEXPP
VDiiPkgMFsVOL5vpHnVYsrUhzAsrLbq9Ui3SP7cbPszFLEFt9WO8YqzaIQ9eb0EnotHsR/lO2f43
KxAnIJ/ZNHnp8GF/bIA/vSyb1Nrr9Hbdd8mo2Vc17eswcBPR3GroHTBCkuHnfdQWkj4dhIf63tcW
a/4iML+BRCtLjYHQ7NXGFf0zesmJg484wn2jL2RDr1l5Xs3KwkfutZt+xEmyei9XQZkpOLW8d6v/
5off4tGpJmmOsAC8udV+g44RRpKxRzjISD8zO46hrr+f81RD3+L065VlUkdMY/pIKqF/a3W5e4S/
3x9QN7/HbfuRgv16fWQj06GUEl+N7v1tm93l18sGTgb7DB32Kder6rpS/BoRbMc1tJVlxIqQUfQk
ph0nuOfoKPX6rV/O1T5rR/2o1NSWIdxL8hBQ2uCYz6xOx4jsyB20nInxtTVoj54zbhrbLP/Smi0e
tVx9FfWcf5al5z79fof8JVqCYGdQUHwb0Ewwft8eJ7q8WLSic4O9yQt2kxmFdeXipN6D4SyeR69H
bFm0TWzqYmGwkQQvIp2+8kM00dov2b3SkY78Ly6JAxYIVV57+tZvjvI5uASzYN6CYmboLju3by4F
z2tIW3mNTMThB5cAmk8Bu9I168KCHnAkArAz3Hjlq9ysevVeqtC2wrz+5WnT+VsSjU4fnx/o9Ts/
YoSdSXBJ9qgN3I9wOkXEoKi+oqYf44yk0Q92j3Ly9zfib543Wr48a8zFNru0s70eP73LuEoxI/qc
HbI2tQ80Ps0jWY7eIe/L+WBkZXkBsqj+RGRmftH0uvt9sopnzLhrHhKhWR8KX3VXmgwQgJhWdeGY
vXutBVMRFquBSKxCu3uoy9HAjqbJ01o1yWM9mvkjG81lr62d994v+6Np8PN9tPlZtxfZY7LGnP1t
172QHZZn7P4xmFB0nxa8LqSkjA0e88BcIJCPDSYAxUQijViEUTVbgxmcyBvoLbSMHDlDiXx+DdfS
mpqnCjdpGpkVopJ47olhuF50S5vIXRjn7stsyDkeGUcc1mrpiGjCoJwiDXEfnSJbPiWYlRi9VMVT
PaPnT4cMlnxDYmaktYZq4iEAF07AUot8KeE1ITCb+nigdrOn22IwCvrPmYf5383s+YtT+X0TroUw
6GoWiTyTFJdO8ViPBhblEk0yYkttjWxj1gK0NA4hnK1rS3lKbH269ky5mWjw691x66D95XlXvHSD
sPK9VswDJ9cxTceLkSonOZqI2MlFN1Xf8wW1oThRIRR3NHK678I0pyBc+HJRSRyOjBgPTP6uNSQ+
hrpvr+1szJFdNX1t7cip6ufdMAWbUNFzWmOXY9fgrGAt2gV6nBahjI1nXQ9Ml9OSNqElrxM9gNY0
1Gz25YKALcH03h17h5xNkOSq21t+jgQ2wa8f67iVbnAJa/rZqJmxxcUqMzfKUr+Fw9GWenKYlGqM
g1X08p6bx3LYFduNSgqwmLyNG+Whdr1vZYvE/r3TyS8jKR5IlvPNv8iIDt/Ym7Wmad2uyljS49IQ
xjnXi2qveR3vCwKLK2sFTBIus2z2Bpv42a6t4sT50Tj9/kX/pdfGB4AZ2yYtJBdR7L6pt3S7WxEI
ryBF8kadZJGk5yp39Fj64jodpupkpe4DNldBNzXtLsq5c46LF2gHhiJBnKrFpQ8k+pffX9bb09O/
rooah6g8ZhNvuc9Ny+rfrmkSd0s5vchixrs7eN3tOKTyk4MNev/7z/uldmGF46TGBov/YkP6vjl/
NMWYVW43erEfzMElDJri3BFN/9kfR3MnnJZ3I7Wr63Uo01O/lgQt69m4HbMMgSalMMBxjHm2PrlL
V96j2skfnBKnLFBF9wr0A2tEW6wedgWMfzb4uPdwzluYxpuNgoge3YD9Q9XMVsGe+XrJRsfuNCZJ
g3FjDKsbE7XZ+adWtq7c+Z0a7NBdsuyc4JDoD7q01oeW5y+FN7HqwX5yjOlqTn0cD8WEzDgyRg61
oHRE/Rld9gTIANOAyqrC2hlVrz+nBWEGu7HCLhACN6/qSOiNeuoq+0JLnLQ8JN7kZOe276EFiKLO
5rus3KSAsA/cOlwbr/qUuSvBNa3qm+pA884HddLoIj/CqlF9XANUkfE4jPV6Sn1ZqdsAgzpU7tJ3
ztv5OohMvTOcuOrSGl3yOpZfmyYXzR6Hc7HGCSeJr95Ajtpx7nO8Ym7QUThKu8N45wpjtc/5miAg
MvxuuVwLWmNRkfJ70bTrvrFASPVIE6b7mnWw6XbNgKFwz9ZnlOdqrbYIrJGxXgQPwbmWvoXG3NcF
oox8XKdnW19Kc2/PeV6ypLnGdBjcbcCE0qVKT4C8SJd2GdvasQRJ1e+wDEo8P5iQkfzNq9OEoxT+
dDQaIauzJwN7ucq7ElRoNa3NYdKn5IpU3hKGRbNu99q8T+qAgmjpLVAzYyLtP1mA/FvHCYZmp3JR
RtYMbYV5Y46ZTi+tI32x9sG2VKUdk3rlLGHlTuGEDo3am0krN2KFU4BaGQLdziPkr+ZnX2jBbZ+n
+L8yoy6wrxXEKLEM9+tjhTNlilFzy1utVnAmNHw1V3M1KUByFt+xntyqP8o5d/IwqT2tiwExuXPc
g20w9/xTgAOELIBMGtAxygevK1H/O4mXnWd/04waXVo9IKNuy3idwao8IrQd+lvPq6vxgPx26uKl
zrRvRc7Z9ZQ67Jnxsva2G+M4bT9oqQrGfdBWFZ4rwhoxg2pKzrirbLpkqGu7C8AMCwToxca7ZptF
hkCi7gOhh8INpvYWobI0dpZYqg9BTnfpcva5CZGH6hushp4PBzKCOkV6CqaqQ5Pn03gJvsbgHxbF
0NHVA72xzzXh5/t6beR9xTY7RlYllsgpx6K67Q34J2HuD5qElWGYFX4gHl1zGrz0qoJoiGdmncV9
NZTCRmTsJ/OlSaRO86CtjYu2jndzOsFeQk0N8W7RDnPlYCey/cFjPIaDLb9cFy/B8jX6Jd/aamZ5
WM1CZgcSQaFN0tAvXwocSgKSi57Z57JBb4eFf/TbYwBKBzqH0JARm6I1kKPS6bSR+RFZvJtoyK43
PHo4WMrJXjBRZrLbp1q7eHvX7xBS9YbfHCHUtCzqnFo45E3Bl8m0CbYpjQSjpvC6S35IBM7csfk0
FBqy5MQXwQPRvoZ3y4IyLngK0NBG47qNYiamoI9yMjt2L7/vozQdvGI3GuybV40BHQFrJqUsmugu
wYtJGFexW1IbwWHS9o0EkiQNZyfsJXgAz2EbZ8KgnQfVi+mb0w01y1s9lsEusHyr35sARbNjmdhM
2YD+WD2w3LX7bJuNJLN6lOBuxr4xqlAzJCYgtlMU7UoPjOmkm/kwxNPUiadiGvyXydOtJ7voqnbn
aA40CXBTqXOB4a+0w6GcfCcmEbqiZB7GvtrZAldPaHll/hUy+KTwfNT9E7SQtDsg3oDssIVYrNGY
arZ/kKAQstiQqSpuM54YtRsANqs7GL82fQwwSKgsTTgbce7NGJGCQv6ZgzIpYxVgy0Dq4Kz2nQ5l
7DzZCRWftFdjYtq2qf0zO8++aGWBisccBOtE7aB3BsZhdORWOq48dn3qwbCSA686newpAPKodLVz
pK/u9HZQH9a+S0gxHAuVXwVt3jexol9gfgis3v7O3XWqi5IDFgJmiqQnjVgx/EKYIy6nqe9foMX3
tJvX0Zex5SlFyKq2IshfRda596kTaEkEA2wyD/PMq3+YqYhHwkPnFEdbUxIUz9TOOmFGnU9ansvh
VAxtDWWHUJbQclW5XM24qgYeSiyDe0nexRimQFmKqPUURZqv9zhj24V9xqGXhn2BbDSsd5alvLDs
/Bk+mlM7UVFoLdYgpeOnS9LB1yO78nmAsz61z1ZnltVZozrdOUEJiElVa6MOi1naU+g2uvlYeHUv
HhJNsJUPJMt3ZywKqzpW1KZUbGp4bAAvXTB+Tu+WgncUMlxu3JIG5H4alVfPh0LXMXAvdT8/eFaf
QVkqcSHeKIjzWLdWz8zDordZYjOk43jBWzXnzPPwTEaq6DJqv7zukES1OsqM3FDJGV9vObFHC/Nj
NgyAsyz4IdYFz0GfYOmR6n4avYSwE8+b/BAVnuxY9GdcSsZsNf4ds4O53s9GE7xkUOgxdZstLUr6
w02PuxGwyy7PDP4r+Hua0zw688U6jtMQ+dvqFXbrBsxWVAS4AxeM9XByBM23YKD3vUxI6qKCuId0
nxd+gi2Tv2Ud5WiPAWGuuXHuzKrFRTVl8mlpLJlfTPS9ifnwIVySUFFOZTQxmT4LJal1fGlXzilx
V9Qf2ua2DIYKIwcSev26QFyIfLm0gCAJSqyLxas5qo25N2TRKtcN2Fu6xgXu1pXRZ9rP8yX4OWaz
RHoN+wbKEg2ymQbzmbByNsKKSQhVgaDhZfWre4/sSI0715F68FjKbNKvS8Zm2cWQDu5XtGtBw8jb
VBkMtq6CrdamXYkJt1XPmbLxuDmDxadxyl8xKZdeE49jAPTNr9feiex1gj5uWatcwhFo4T2usVXF
ctXmb8Ps6c+eIe9S3hauqx3IImJ1ocE0WHI8wDsphlCvdesuWVYTAyNdbiR9TKCMKy3XMS67aaFd
mZVGv9wL5lHjMwISQsGflSPamxqHjvClF5UtmQCQ3nz/rECface8ktwb3SjTD4Lua0h/sxiOk91n
6RWgCyQHJl2tcmc0dSAA7qBqOdGTmU81VCZ1v84/uPRra794VTYbe2o+Tb9btc4j1SVN3GRfWpm6
swMGUTFoOZ5USgqqI/I8KIf7Psk3E8ea1njHFJjytQEMhky1rKIZJex4JJvCG/esGgQcdtA9lp0X
QNDZedil/SOWSj/dbXCIu7a1gGJx/RAonakddi0LOTADEPChIxu7iRKn8e2TVyX4b4XWaQwEfTh6
Q+ev6pnGp35Vu72mgdSqdRmmPgiL27R0h+SgN27GWNOwMJz1jlGOodWIimN1pgV7UWvzevClUDQg
+j5zDklju2WsMRbNT3xBN7mvh9w8IUBL1is4DFN2g+vY6ZD1GZpOypNpfKfpZE3nuZG6trN1XCij
tEsz9tTMgBIMdvVkC115x0oYbsk7KqznglPHsOs1NASRmuXaXU8asIxd3dhpe4S+22EpbA2vjnjZ
oevXQUrC4oATtLREmLmZfE6N0vsgCenFj+8OUKRMW7bmbQCGJ+F3AXeIG3r2PsNYSv3bpqnybt8k
BeuQ3+TZeBQt1tBPOqOy9OhMVXajhtJsL1jB6cPg6pyvJ78MirM12Q3qNkaEGO7mdsr3BY4vJwzS
dZguc5sX9RLHdU8t3NhCnkQJdDQ2mTTckoBGhZE1nY8hDm4lc23IS0RgBzDBLlqRTTlyaPRNh7of
XAqMXmgRFFHWVGFZ5T2PPIoWgSQWzZUtPQ5horXrvVEv8sIwOWhGo7O4Xmx7DfglI+EQwR4M5iid
9DGh+2L5zyqraxC8i15/yxMsXRSNZXNKKgOvBa4M1z7qeuHct1Zr1sfMRjAWc2BJwK9UWQmPodXJ
u6/lbG1YmIkrmT23mHZLma9fdVFonENElp7RmwZqNzc5t1Br2bLxv/pqp6NwavEaV5qGi6z248lY
oBgUKm1fUntk8DVLbbKuc821jqSplV+teeJUOk+Nj1BK1bhaKzIaX+aO+u1UCznUByerPA767Qa9
mepaNLGmJWkJ/gSTaQiEbaj3vgckw+7b3t6NRQJ+q6zUOpyLddPFOqXdPW5vA1GGJbZOsg7S5ol5
Zftg8EQL4pSaXMKDI1mOtdmfdcxwHMVC3Rd5j5fLhoaZ95Y6qHoWIlYZykAcWOn3qehEcdEOLSxK
0hWss5Ienljdbhpx1vJgmuAzyI2y4aMA+W/KzmQ3biXbol9EgH0zTZLZqrctyZ4QtmVHsA+2QfLr
38oaleUHCzW4wIWrfDOTTcSJc/Ze22flspMq4Gh1w/s8PQjdhKANa7OBaDOU+UHlrllcWHvHR81R
wk9B1HpvXaMtQ5AG4ZifSCisL/komiN97iamPrFaBpCOGXyP8Nrd5QuV966u+mUv2kKHn6MRrV8S
bop5xQCQyE7p6ENLJq54aNJhsIhqzg0lqnQK3e3zLCY1n5goZTe18ns/LmyrdwHKkBqwt6yO82wv
8ipM/WIK5l1OolKxzwXPAwy5Rn6fYChgtbb6PkoWm7/jlDY/ug5CicwktN23fDJyKHn1DCZIqOUT
fTv51Het+ZOnoixTSYXU7LSXqe1EKT/KO6G6JsfYO1dvEPaHo7sGlbNbfYP6IIDVsSZuoIflMaO2
MBPbJqk9FrWs29izOss+YHnACVxSwAU3cmvs8AaQEF8HExN4gNyO6Bn0cLmb2Le1uKpTKFPvndqP
VMx2UBBty/DRSxbadk8umq4l2WZMhLDRuoxwLFBJWf1AFVTeNG5oTDfEd/nHiDrOvnVWyKBUz3WU
P4CzG+2knY152dm5rZ86M6dh4LiCvNCWrSX4wpQHwyOEuxJjhjCIzHbE0jn3qlw9oBMT2EHTgGtz
5I2JvjroQFNIahGbAEXLdors0qODDhQT8E8me/FFio5ywK6EosSsg7MkZW5NgBcLNwaZZ2Yp5bXV
nl3Z5wHo2S1ieWKQdwyDhRCBpqcLhC11du+GdiNMvMhRJpET5Gx67w6RvJirNL/rMQiNeKLSOaM8
MvV5XVqMxTQd8ptrWwrUB0zZNe1Cu/KfIkB2aWX5GrWKsln1vUAN48Uzs7k9bMrx76mxeiN1paUv
hHVsfeq2E6B92VTXri8qSj/A+zLrIN4EEPQdcr+8ZzsswwlHM61nOJXF2pWkVJVRdfFUZNImj5qJ
hnOeZY/9kBnh/goCPPU66MekyLL5m9zoL+w7Bv5rMjEJ6O5lG1Xt56ibjOjOqYIIEyV1HL129Nfs
kqH+2kcNmxU1FlVDw8w3aTALc64R1Qx7UAUZnFSDgvnUF8RHnoIVwH5srA1bSmcNsjsupN/igKi6
tqH64Lx8CsvJ6+UOvI/5DJtmWdNRU/kAIVJq26uitPRuUGX2vSiguO6XmuMUIweE94kRZsUn9hjf
PzJ6tqcjT5U54V6ha3YxvNwx77nIwQ9pNH4W+1lWrHHfEWR5by1Xlk29bdbP2qIpH1fmCnwhU1ku
08ZrluZYVLl3CMrWKU7boq9nxGGszoXbQAm2mJsMsGGt5TXXMGDipV0gV0+VQDkQSR7WGAZZFOuG
5kEyhchfkjzAD7z5Ml+vQ0YPTujQsTS0HtQisBKhI/c9Gjm2JgCC4904bYje0dVAqrBbI4fAMWso
F6EMu1PQcxq+byqzfF7asvjuzCXIYbsrJDwIENVzXJFe0p3mIYdXKQctXxlNwax0/JmPx9j4eWsq
wVyBQ/dy5qAzMcBrpywlQgWLOo0qec4jNRtJPkHrjpsO2/kuEBZoW2EWxS1OnexSBH2gbsy659ye
dbNyzx77xlcMzAAtlNTuj4iGn0jrImvUrevQFNnbKhdrLE1O+DsINuAtVrqTyyWKFnd7VGWEKj1o
sKnEAw35V10HRX/hwYSTYxn+HHx1hr5+tVbJQLLhFXUBVQCRi7NxnfTJEm17W0qjDp/70S4Qeviy
P1dNSfBeSyULLXseaAX6vpgn7gAdHrgNCuvLMrTVrznwA6xRblj85lzfNgelyi2785aVEWzTaufH
3Cxmj6zdCu9gydL25avZ4QGwHN8HsH+ZER7oGY8oAN3+QOcoB+kSZhRtS6XNW2szwxUQNzzy2AkM
57Gh12NRHYvoF1q4yU7BqBfmsYA0h5EeTNeDVB7QjYWGccXBUE/Uu9sEfWxr5ktfbzbtrkBK9rM1
ykbc2mtH9gu/aI2hx+ccuDuG6jsm3wP8jjyofyG02U5hNVk/6A0iY6myEAsaKcSJwXlr3RXt0Lyu
W1nanJrWPHvYpLK/Fj1JXomPnhHi+zQYZTwRwwr3F6/IRq1lDMNZmoObJ8offtPq1sEjjFE4O16o
jf7JYXPy0x55SLPvtwATq6UzBwvswBz+bE6bXV1L3XCJIyOs5a3TwDlN4HMLIzFyTjg77rU+eRn7
VxK0oUJfPm5UbwuH9U/DSj/jHI7dUp+V7Mzb0WnzT9pRHMiGcIWD5bQEuo7A3Q693YdlEuQhFebq
Yfa/sdW8ZAlEB06RnGrkgwCfau/UAPRnRxsjuMU8nHdnxtM+rE/HbPSdivqgvzOD1QMYMK0zRxoy
9Mbvk1FCtVhD3R9aiVK8UqbxrfZhciG41OJAhdiMdESUukWbukanDFlqQcVgrN4+mgtgPUNV9R2v
/ji7154FoBWae5t36JBbB/dmU+LCGbcWcG4dLKv/Qg9TgV5w2ppWS1533ZFfXChAEqE9pBk+q/nc
VYZnfCoyx9zOo03G6zGvSj86wb8q5kSEZkYLIh9C4yYf5r7ce1pDls1Y0bbL3FCiOsqbqbRxqnZU
EvVkH4y1teEnGlFd2feKmPETdeVIN3Wz+3tN1WQddW0HCNitiBoc1EI4fOsGlDN3EFp0dV68Vr2C
tg9+oAa2ZSybUUIDqDoAdU4vHucMP0Zs9ubAkaEvi/WCyXNsDoNwvLjv2dPhZyjEW2sHPT626mZa
b0BDtC+b6bM3aeEURNh4bch02d/4hSxrbpm49M2+RlsXvgTNcpXIZ3SgkpoD4UrHcljTkmr4R1vW
8ofZTuJbNhfDegwNnaHB8ev8jRbfdHL1ZAX73sygY7RRB4xLRsX0CbsQ2AUKPhAEmjtDy5dIQ7QT
ou6vnVBziN3O6092YQUvXWlub2Xej/1pUB5YY1HWZrHnfVb+QeR0yBNrHh2wT2Wpg0sbXbufNIa1
vLUWe25B52QyPDRzb/6iyepmr0FXtP43ZrdrdsPp0YWXV1gTmTZN2YRPCk0S5LglWOZfvr1GcwJE
InIIvXcRrhY8ic7D1gHPiEvwwHNCMTe4+wLC/e1AynT2yHi4/N5GErmRt8omIa8iOFS5hk4kN6d3
dldryIGLwcd0VsYR3/Z6Wgm9ijAoFNk69DuQFbK6k4Gv2/3GTPrbvOCseMAplF/5nXMZXCglp8Rn
z0l7t8mh8tFn05jpiYbwj56c6zdlD57E3K6a8Q3q04TARwMC2ZFSNJtXjCbn+hV0DdxFcjiiW0nj
6jFrSl8xI0PvEUeMQV7crsvXG/hbU3SEgpwnbFHsCND22btqHtjnIbMmlZpOUR2jAsLqOZ9GxvtO
Lmwg0RXYvKQserP6vXhbUcYaeabae17jb5cijyTp2fTH3QyxUk+qZ8uwLNHI3t84TRdEwFm28Zvd
mPOUMqahSnLUiuanZuPpudsw+RW8xJE65jlU3pumJ1yZGSoN+zioyjaKa0IjFSiwcfg8kBS9QiLN
6aPmUsEfa8fCjpIihz8NPWtRYrfA30bwGDrwaYycC0Dc06xxxaKWhqZXd84ZTh3ExNz0G/D9DOcT
by0c51DUJrpTE9VkkBQt42/Yo7xdr7onbJYTJ9SsL8zf2nvUIqO3k1M/lpdpVg6hxei58wMJlNE9
tjE/2wFAs40Y7mI/pfzBsCtwDf8MsTLBntsW91hC1H/RZESQh1dvpU5Yo7OMY5fNokZv2cSfh6Lj
SUhmzjt6Ac7JqDQhAxhHHfj+gyPu8rHui/28DiOxnoxEwJVmVgNvLcRrxwsGAJwWt1DDKZuXmZAI
d6XROfglOhc95RPSX3f1/YTeoVEwJkISn7TMgadk83t6c7O1dIDQvTznpNHX7SNuRwvMvLHNwffF
8ofPHUvfK2SfKU9xEHY2A6PRuZU2wPG4CpfteQW0Z53RA8uSkQLYB5SwjmmkjgrkcAonJesErmBo
HT3o3T9pM3CtlCT7JOHqznVS2SAGD3VdhYdBMpmLzaqvosOIjpnjVJtfWZxDtjwPddD+hGGlmacy
tAxiJyNvUKMvhjzPIY90jzDoi8TRoXuZSVNjEmvQL9sJnNkUcsEgIc/IZnIvVKv47IbZ839xEuqW
eAzX1uPEUenwjAELCUnWFszbgrlv6UkXAinMYk1FylQpvLZFbeu+gvFKQE2OrJmRokRkcD0A3Zpo
t81UaQuWWBWpdS+rDGT+wv/lsa5JVomDtirlSbeVvDEDslqgO0b9r6V0ayBMMyDbM5VbRdsCO/6+
ZCWe9k1NUsGxnunf0FljjJrITevmXgYmOqWW3+kfSK2BcRZWzACZIeT9DeND+oTNmtm/C3Fl6O6C
avE+Vb2T5fA2R+QLUG+3o5VPTNN3hkP/Ou5JjjATnzMr6Eew2N3O8iuHMxXUgrSbFq54vXjZeViU
KdKh881v4EKubDISU+ePpGvvhfDoIBBHXN0foJ/xer6zAYnS5MxmTVHaZvSUBnoqyTh709k08hn/
YCvehJktTKot0pNpfFj7pQV7Tx3mnFc/zEgV2OzztG3+sWz7Km7mUX5RvLMU8EJ8tczKS92hjWqQ
l9Xw5d9ClOuX+0OlBoYCmmxke7aDJMV/J+Ko6rXyZ6Yl+xb7J0QhOz/JIIgY68zOqRoqhihNsNA3
ZXj3gUQueK/Bhw95VVoSLct0mH9/99kMqbbQLdttP3v2cD95SNSy0bVsqJoRiR4+O9aCOpzpd3EA
86izpPf91T/UgXacPeYGEA65Xfsg7lRjeijdQ1r7nLKRyOmhJNzCocjOL2x04nHQtf5cBLbe7qy8
CIsd9aouKeIVAubFyqaMeYYP1I80akEntFJzv5czdMmdzfCHAQtDGi/ts6VWd8SCyJfcc68e7Q76
02LMyMPXbtRfcszZTtxs45uDnCmmodu8IIKdHhh09KkZFotA1jLD5BPDGPjNDmkp7Ddpcqm5SX7+
SImydd9lkflhYo5M4eDw2sX3DT5hu+4oto3mlaYzzvDB9QySE7y2fKsh6j4Ka3XMhwkyFZNw5HTz
kxREQhwsF9kVK3TWfvMWmE7x0GrjG8oV1OWmkCQihcolhdnkxaah7ZSZta/nrvta+DAtPlLc/6Ub
ut52GOj2FRBxtTX+qRty6fXSfYcjnFcwMVljw12JHelkc/lTZ6ysRAfb/KOPyq+z34F6zupg34jt
Fkwy4+bane91znf+94vwlzr4+jTCIwICQPJngAb/z68l6ZnYtA6XPSIUdcdmZj5HshgPwPa2Ty2j
+0PH0wCQLurJXZky59nzNWxHRLuE28i53Nm6/iim8r0Yly/Fq8E1It7MNEGL/PmlRlsBAMekvzcq
Jc591E7Xk0JXnEAbE0/KofPkobj5yIVwffP+XBU8rHykCYJ8Yld87zD2g5HCCbjbflA0tfN+oPIs
3f4OLT1yEvzOTNA4PX8yuio/d+78wn+mua9C8jCEH5h76HHRg1cCWd36klrp37fq//t24D1Ya32M
9X9lxluIoUumoNaeFfZel2SN7XIifW+VXU3zR0ahv1b3ABcOMjc8BjwZKD7+vAOSIbN0JsGibYzu
j2noXIH7dh3ScTbzN3ulVutyuGe5q9bbpjXpiFcqYDqdben/+rOJHGCTod3vmgRFvPMGjSCwtGvK
ZZ/lenwqObrTbsqjKA6Bxr/9+7P+3hZCGyGkZSLTxHz8fmmmOTmhrpDb3gkUB/MAeSiUTIeZYEu4
JgtPKV+nkBP/RDHwwWf/pcVEoR9drzjCSJz771NghyXMmDrxzBOYIp90zQAgtOfa2YH2GlJCew35
wQNl2++fd7z0dLRtLFe4Hsz3r5k1SaC/ysrSaSoq7iCAI9Cgs9mmo1NT0zv5NJ9A+Zkz4r+yg5pP
4N6BBhZHfI5E5qkJXSqSxpza/0i6R+/BNMj5ji1jo01ZUg7w1DAJAGtGrZhkFQl7SU48wnBGRlZ9
GL79/hqS3EYMaBCSMY0SGhPon0/tWC48RZ3kAI/U+Qfnna3ZNbgWP7P8N5dOePprF3aoLAnzDHd1
QE6AV0Z0MwCpKkpC09tNDszBoRPm7TQZzrclEMX/GM99/ZLXwgO/Iv+g9X73JdGH1zVj7sNE8Lm1
J0txWr+YJL+CkhwXazhjfpvG7/9+sv+yTfOpPKLw7dBxkwP73qWJfMnsXYg/B9VO3YnOj6Iyc70n
arQs3RiY3zp+Nh/7leHJjphlDow6cMSRYfRHdr//mJP/e531TQeQFevL1TaK/eddBSQMO29Nxk+H
zCI2cNeiDry0w2DfeqXYghvl23V+2TjzlXe8EZl1wIFXBKeesxNe4oApxi7CFe8kOBmj+QbBK0MM
NGS9dZmVRetmrQb+xOwHlnGjHLw75itQ4H0nHLqTtlnOdq2Qpjzag8puohwBB2jkgbaxWuy8vyWS
XgTn0mWdOxegU7Mbb6PBlgya/s5uczV8hJzOnM2cwYEpzgGUYB8y52fnBvH98OqBklm/CjjsxX3b
NzR0l2HdLmrOI//iuL3r3NkjQqbcK0z/RvCoVTHJI/jxCBHkYIwc1/8S4PHOEh3Vnn5A2iaXmPYl
zogeI+zhg8fj/VLgs92aV8MGln5K4ver7FqNDf3GxTxgPDAzGAMRXED6ntjMhBlAtHI6vH9x55nh
jPFJOgaCwCrUcZTlU3UhyVCj+enMfv5AOf9+12Mdtp0ADNMVBYF8/l19gs3TBL4m1sNWjTIZR6Ew
ppa8reLqVP3AjsZG+m5JBL6BFwXACEcb6o/g3b7XroVRD0SfHVCuBd1VAGa191nblb9rx1Br6mCK
QMpVoA57nAhje46mMA/PEw1Ccb/OGFIO5SQ885sIJ87bi4fY6JH+myRs7MocFpGY3UuJJsn62sKB
Xz53Mu+qtKNMXlKlBtILvZAZR+Jpk3J/WGEh3WYt/XaMLP+54C0QsLvNzMQcT1z9Ig0WLQiRKrVh
C/6aV1rPUy6W9TgMbrV9CSzk3zvdQc3cuQBNrGNUEgDiGljakut49JVgs/DX2BIadhBWAMhO0JWj
sGvG1UjhtNXf7FpYB9PyM/9cWSsqXExamQlwHN8SRnuIJtT+znCPhLv3GJ9TWx2YiNUyGeQ6ASrn
VDCkk2PM2ZeBof3Bp+9exaRRtD8Xx5ybPRqkPkSXrLrPUW9jSOk6Y/qt2jrYqS3S1U92DTo+deRM
9StjGruLR5lbn9clLwjyKxunf1GlJ06C41MNItebn5xW+WxrWdZeievZ8uawsrLEkxrtQSefps+h
00T6pJkeOglT6uH1ullFuw6FqSRiQFvAil0ZVjs/rJzfVmWbtGLzcf1FFI/7yanKPngryxA5uiE7
H7T1lGVlgbNbC0EWh1UwhOBhuYHGXJE4PhCHvQtCvKUpcpuqQ4CVTXs3qEkirfuFviLDH04xSH8m
IL5hbkJPK+sSCq7Tdi3fwjMdtlGuOP6VsBAHnwPrFpsE4H4NF/rAuwAUJ/0sX2Xf2CC39lq2SaM4
tEvgpXaB9OYolmK1nzHP4ji2t3E+u1afn4KZaNsUXV+Ij5pxHevZVKjwWEE7qhMCPodfSzEzd6wt
wTmyg+Zg7BDAMXdAuDbqS8cGJPcL4GvyTjj/tkf6EkFzkZMSFw07sTvTYw8wZOWBJIzCkfmPsWgK
hdVYw4CzrLyu47K3WqYXkKO3mDWb2yAbz0VKPK+NnTC+FA92jvidvo5XlYnh6GJIDcjRKnb8of5k
InX2yAVd8ks4ly72gc73fm2FTaMfZ0pIIkybrfc1f71IWpbV8J4eOUIYANMP5Hf03zn9+0RgdgZp
lUU9/HDLzbP3lFGcdUg7Jm2FIDlgym6tAgbEcgZ5dM1Mtpua8knLzBZp0RMz4FulVabNOCO3M+rm
c+QX66lBRvCGpqQ7+WWYMxa2y9LdKwdeyqlxuIMATCo0l/hkQpUQMEluJ7T+NdwxKXRuctuL2KXn
BiHw6A0KpQ7+WIpv2Arn2eiIlMuzqb8Vo1qeTIsYLMCtyrpB0km05joGXXND4xJeZLAFQfak7U1G
l2IeCi9B2cJDGvab/bWxTDpqQ46BcEdDjcvdIFvEU2YJc0l6ylgA9uWyMLyCVNcz887KB6Oq5Hpc
F1pbCNkKG9y7oNOBhQefAhmY2cjV8LZrzlIkWIWiq5wnyMh/bFS+6hTqZe7QiTaaR1T73atLkyzY
tZvnPeXzQnaVE4r2sl3d8zuTEsFJghLtyK5bSv2ikQO05zCc4dRjBXitqUmbeF2NZksaVYjlNBdh
ReaQZ5Iy3G6uiDeGMnWMbauA6RTJlLeClgB5jrBlrCb/WpUYXo5R3ZFb8B8LTRYJ8l/salPPokAX
CLQNcnrcME0kqhOFGURrHrEvOs9zwUAoK17aHswQvDNvqdIN5c+eoKsarHdddjjs7MjM9o0s8g21
pV2sj6Nb91FK3IP70CjBiKNxJWmAme8RY2ySFHExN7TS8XWWM+5qoDTkYdKe+6nItzXTud4CdbLc
cXvVPglQ5IDxpObQvPwXyPAlchMkS0VCCx9Xoj0avOSzZoDfrmoVcVs69n7NaIUSXxJ5qcEftHGg
AgS50vS6nz6xYShU2xzQB6L54FGXC8tPI8fsW10zq48nEEUsP2GE0HHUHh6Ttdi+bJC9iO1we/sT
dVtTxP5MJ+IEKeyqZyePK483r29JdGWKSPvKNuzdYrrkGUnbDKoLs6bluViYlrKOL4t88sRQvvV6
sx4rs+3k0W8gcLJgXeObxJJZ3ovFXEXtwh5K0Bn+goGv0hdsR0zXXqyywaU/o+drU0adfmKujHpE
ZS3qpVfSnpM+bFCls0wxbXZhEsL3WCN3e+gaU+yNCOFSvG2ECx3XkVJph5DbMveGcmoOp0wB7EM1
Y/PTzhISheqO0t8TrExspxzs9heON3IoJojrZAd3aCKQ21R+iCQxSLEwnYHTLyPuygln2GYTF8la
13Y/Q4awJi1fm5QBf1284Dj7UOM/qyF0FvTW02w9LPYW+l8yn0cvxvvLpgbKid5WNGfdLvAQYCRF
kYknu8DMgwN8Xg491cPAQo5VaxchauOKjLQ+Ce7cxEPF3O8uGhAAJVza6ZuzlgbhKiW5zcE+Z5Xg
72grgoEnjCrtgwVvqLnY5sBu2vXZac6NKr9IsiO/WHqN6hNte/xftOvHnyU6rQbvRZeZj6FZu2kw
ReDwECPJHgmYVTQ7S3Uvo5eT2yUbxGx7K5C4PdYQEBb61vLq8IhqhmcE2z6VrMo/0X4XORfRcf2D
HvBwIN9t8v2aL9NzIE0CNK2N3Cwi3ZZUEpj8veSguO27vG5/BSJE5NfzZtYEaqG/wrJAfD3ZdIQz
sziV9MK0zgMTtQd7Fz4MkufjGWPntNO6Wy4BRx6mwdY266Nh9GB54NIHnIYBet3ZFbieL+B6M2a3
xtIF+3Fq/U8jeehi77sF61jlOwN/34yqL8G26oHtJ9pu5raEzwkMqDmRKOpmvHgTd21s4G93reff
qAyWZGyGGB722UZqHwONEKtfuNhIn41iLEDzqnHdHjHzKaCDA8l2BJcsLoGmZb0yZ/cjIl0sQIpv
Sy+6kEB6ZbuHYimDnud8oKm/mQHazjHkOYiE+mTVhS2Qo03Dl1mt1UbF6LlxbV87RAS0SvLSV8U4
vC7GBd0ZrbNmt0Xd0u15UniDhMORry63db5hnNN9B3CF88BazNm7Nxgq6zjMV+tuQ1DH0rNZakka
EvrkTTM2U78jei775s3C+9WxnHi7WRdee2nW2X7ADMeAB/PzWPoXoyFOMCkUYYDnELB8kJQ1i/UN
XAylrojTQqXsB7mb2tpyszte+i1ENzcvpH+zaN0azOBvLbU23mVSFPOPbisMDD8SmOc5bLhJyfUo
jYxEhnMdOybKsr1d9B5xs+ZGyH1pkrTjFG34aohFmixOSCB2DWCY8ChFSSR9teabQbkBDChdDdS9
zS5gXBPdyYxzRGLZ1hbGxH11233p+QtBv042hSlV9bgdKdCzYUpkO+H7B/1gJYWNuiFFL0nKwbxU
FIqCWKziVSEh8fbV3HYW25ZhkBJiu+MtSGmjPtc0NL9v5mTTBp66/Gfmc69j3DXTeNNayGQvXe1U
/j3II3/+PXjZPKclMv751BSb+2gUuesdqKgGVn0Ubsu0W9F+XIO63OirJd3mSA4uYRv8V1w8TgPQ
m4d8kCEjiNluzDSgaVGnBcmdU+x6xShucldExVPlaxL0fFav+aTDSsjPAWbMqx1SOSLNy8IkRWhD
T3JbQ4ut9rhDhH61ZqE4jhMfSO5KxlDqJqhI5D4wxGvFUwUeG3tANzvWxNDHH9a979dZgcRwqUJG
s9LCdokU06Lq71CpIOQ39AN8VpI9MeO2j2IckLEH8O507GhmV6Rg0S99caXbPqJ+xOu+SaQBlJd5
/WquIidB7d/n9b8bXVT66FisMPCdCIrGnz0kclY85AFiOiBVa++AQHxTGPgA8i+Y7lW+fATnfc/4
ghzCnACOSAiwA+LWOxN9xOG7IhlpOhREcj4PTp7H7ATFk5bjtGdakU1x1OhXODPTLfXuR77x/+/j
aQAAF6N1RKfy3c+dQp8Oc89Uwsw18qWpNUBcDK7bf9GuHJ4jaxC/q5HYUdnmw43hGL//fbnff/51
YkN/BDE3F4L+7LV78l+YDtqna99jljrQrmnDHQ4uujDUYyfkT2MKxaNLt7Cdr2o8NPXUlt0H06P3
bYlrF4T5DMWORVfadt9dAEU1YQJ5X8GFoSZHci3ORq7Ml4ifTiLQNH/12Is/6Lz/hU64fiqtIHBh
PuNKyvw/f7bAmmf3mQQ1T6QuE5v8POtmjG20qnliFpgcRBGGl8ICrlEh+34CLVF/0P/569JDwfP+
A08IXCZC0fV//69LH4YaszB35iApQ9uz5wN1u5h6mnUMALHbLh3kqOZJdm7/VkfCvAepMg77f9//
/zSO/+hY2lc6EegC5rA+TbJ3VwIuS9NaFjLxYvVWcl/HjPLb7JXe3nqv0/MTshU7iHvaKd7VIzf+
tqnE8z2pkmK8HYvBqm4rV9vGQ0m67vBbj6rCBEyWr7gINyi3IyXAOhPZNkKAmdVWpVmmgoXFW6JH
cqXPgmv0JH2UHbKY2BityrxsS4igdulkq/fKNf3sWACzqr9gv3DbV3TioX0XFhPGC09mE2E4PWK2
HXGi/Xasgkm7cenTBdlPbeRWWMhxHO4Wg8QfjWHYa18YvK9WOk12/YZ11Bx3ukc+GCvAYZ9pv1sc
d6CmVJeyXjLvgy75X4PJwGKwDEDGc2DjeIHz7pKbiGjXoNQ4y8A6JwvKmH3WhlvidXb+XCAEufGq
djmTCdTuWqrre2jy3qFU19n5tJIDbar2+O/HwPrrOWAQxgAuhHwZ0GWD/Pbn0zgSXyYMOHT7aAjh
PGmcZsZ5bArLeB7XGi5AmM04I9FRdrFwSJ1Mp4DK6K6nX8Y70sAKfV78CBM1srbVPKDesbqdO9P0
eMNbPTyH2ObFcc1oGKW6MbqvATEPqD2XxXtVkxf61K5B92IMfVWclwIFcAUot9uL2tyyo2tjLdhN
nQ0JdrEbxBlwMlC81NlKbSho+6VVnil0g1M5BxfsGro50/3w3EftFIvaVy502U/h6IvuRNk5moxv
WunuMbprYzcaRXhTwj90E1D23ovdbX2F0LdbeprlU0bsoBUQj7GO7sRJF4BHv2/JdcLthRWOIzJB
0tSZ4+ihubDssXhYKVSDM8cfBt6Ap7ciXUkCne59u2/oIDZd/+QWymRDRZ6znnxAQP7zZMHNEkbh
IJ5Cn+F/EdyoZz23zvfB8CZ1GRbaL6mU8NqQwNqZ3Dcb4xUU0gO6XEky87Ynulvkd3rsNQfkYQs/
u7O7enGpxPY08GI1cQtExE8KagNJoqRBVy3wap1znptIk6NzFXHGHxiGMSeM5jtvLqI2AdNAxxw+
ZJ9yF7YswWO4lvvBC6fvqhIuOR0gV86LJRDFTrIY9tNCoG1MFcdPkJP0UTBpeJ0IBFxyV7PaMtIB
rHx+Pxcgbs6tWfOYewiKZsI5Vat/wjtFvb/jAYDNDG11BM3DIMxwbkQfXc+v1mDwWcKvDuhXw/VB
lYOpdrkRDK8cySiEkb6ghBtKWy73Yog6/8ma2uqMmMlCOR76lcS2k08HRE+ttc+skhzNxlgs74IT
kB+dA4nL7wAaZK9Y3WGgR2Xo9iAZoFHVvZX9cuWIH6paNYIxDbXxPFRLMJxXo0fKZPiNfq7LYQp2
dILN6YNd7H2pBOCQute7ht9cw1Ocd1oCiOfKlPkmoGsBxxNL1D9uPSkvlDPbqeFB+x/nuNfPo064
Qr24H1bwbsOiGJ2m2ebznNpwPsEv/rnicyG5Wcgf0uv1j3+vSX8Ncfk8UNlhRHAEugUYrH8uSYER
qQpIDG64wMM4E/TLvRTRvscH+bWoIcsAtZqryxTNBLfl2rX+j7kzWZbb1tL1q1TUnCfYguSgJplk
5t5bfWfJnjBkWWLf93z6+rB94lyRyUheeVQThxwKGwkQWFhY629OnatPV3rtzu+6CL+mtlrwQBam
Ny42ErNoR+MWVQRjHHguSLkz+VD5Mq2G4mUELRq+aWx+vj+HbdtdToEZ6LpD60Vz1E1U5X0WRH2K
6l44IfsC20C72PCiPGEv1FxDHUE0lTLgyx5awvX+0LrJ8vx8s4PHwZhBIL/GxY4W26YbW5Y9uMg+
EJcihnIDfDFFILcdCxhkgWr17utCH+ATATcG6tqKEKyHMibLl6mrrd7TO1TAzySNKDu1vLEh6hk9
1soOd8ET8lvLN5EJ9ppYKEzA9OQRc4bf40YXx+oBM4e1pryqYttFNof603C6P7ubvU8TgLUFNUII
0oxt2qIUQxAW5VDBTp4TT1Dv+REm6LlidodfpKIpyUGeash23Ho5URpExB4UGhkjOfN6N4ZoDSI/
FNbXcVapegchdjNOn6NSB/OSi8BsxviFTTkiv+phI7CeJbEyPBhARu+rXZzOZ7NUIZigzuHS1xFN
/lvRZmYHAiGGNMB7DB6yHRmQjBaa1b8peT99CvU6Dh+BElGsj/E5zngVqw+w+XLerJioPaZgOL5V
vA79UXaPib7tb89L/Ut+ZW+q78WHrvn+vXv1tdp6jf3/2Zb9n3Qk47X3H+cd72v39d/eY9JS7X/+
+8P4/a/vxdqPjP/gbz8y3fwXaRygAyQ1aaySn/zHkk/9F0dOo+PMyxLDJpOD+W8/MuH+S7XICBB5
59FCz5fUr0USMvqf/7Ys/MjA0PEmoFntSNTpL1jybeOO/AHAvXjc8KxV1Wd135/eFn1mRLT/XPOs
VJIUWPX2uyy1W8+MFs4wF9cPHa4DxrH4QBycTJm9/nxO5NBEPB5Y4MzAWm0e1PRTa7dNK+tsN+hx
0RquXsVw6TwHUZunnz7H27//p/+FENHbEl5PyxrtDkWd13FYTBZ0fSTJZyNNXwpIxKNZe3k6ocRQ
VzVKjOCT7w+1DaZyVi7JsdDlO5XX2nooLaQhatCbAImOotHYWzCJMV860ODe+2zUPEzgKaiV3Bgp
og0XJkGFZUW1CPehM+YAkKdaPeFOUdPVcLjoprbBEKtPqJ3fn+H2If48Q+AIVHLRHWfbrmdIai2y
JIGRXStAXGHhNAVWawjlgdRC7ory8DkYIc3eH3XvE6IPCueP8r52o2HoZmM1NhSjzqilzGcKetO5
7uMCocq0fbw/lPxEm42pk7sIG88TjudzgP/pTDidRuEVNtm5liA/UDWAEARcp3eiSSfP1NHRoh8e
+JCtpldB1Rr+/fF3thAbR8YDMNISyLVe4CKO0EfK+LjoeyYv9NLtxJmP2VkH42yvRj4k41g22QaQ
P/g463HIMyc3TBJwAEjIPFYd4AjFEe3LqogaaNuR83B/XjufUAe8qHIITVzitrYEjoJkaJ/YPLlV
zXgQIZCMeRbzJ3oIR5KXu0M51ES4idF1dDYZb2Zi+VU5uUXVuP6WNZV9DZ2se4ehzJGQ795mMRgI
uVdYHHyw9SJCW3NbGCosIg85H314XHYBk2uv4Ky3H/MJWNB5tKroNxVs9Uv0kXPv/qruHEcqMxpF
SWFJ0ObmK9pKoSWKHlmohOjKRzfo47ONsPkjPNzpEwxmB/SHmx18yp34ww4FaEhZgmTf3cSAcpop
Muisb4kiy6nG++ScO4ZF9joqTyk0q2vfuNal6uPmx/3p7n1ZPCUJAZrNnapv4mtO06bHT9kEa6Av
PKF7C1gUTtxO7SoHK7s7SRJiMjnAgrSt159Wa+GbcwOa507wwtPA2j5OYtL+rNpBvMopsLwFNe9C
fqtMVLR+eZpEH0Og/Qrm1zE22wouWhKqFQ0lWuPZQ6vHeFPB8JQKKNHBt7zBRRIHEB+3MfmxqIeJ
bbxrQSimmspYYQPbwa2RhwQygOG2JTCQmLOXWRDr9BJr8cHIS1oPif2XAqLhIOze1FqffwfrDCCU
6EB/cr3e1PoH2AD8jsgAUsCr9dNgF66PNgwF5YqqfhJZwCrc5I8Ee52L0qvf7y/6TkAkRUP8UXdg
7t9gnyE4Im2A39O5pTmFwZGVvgAiFdGbRNsc9lT063caHBxEt1WZIBruZsJVgbu3aVGDRAOmvqiw
Mjx0LWI/VJUj7sVOmAIXzHm1reeETx6rn+60ZVAa1Qpy84ykAygHe3D0k6nN4wcx9s1jkFviobaH
6rtdjdmbZkC37v7S7hxbfMtQZTSQugDMvtnPtCXVtlDQ7witPj/3piLQ9o2g+mIYe70/1M5UcWQi
L3YlyJY0ej3VquqGQkXv9AxIWn0zm0aMbOZQnZIxai/Un3TwLpDDEIUEUAR6z78//M7t/fPwYhM1
kPZWwnIGt9KCBfU4xemlbufyIDatt+pzpg7gRZNQB5t/szZbRxXzWOGAg2BCBv7FgAv12bZDwyuB
0/gBNe0jWCiL9v9yon+PZ8g2CC9aVnUzXoUoLoq/buUDM2k9t2lHD+oVn3OMv7oRQub3F3H9DZ+H
c9AX4t1ONQR8+OZSU7EvURG363wVyXfgV2l4wZH4a1qZwQUJdO0FsiYlPMA+RMczMg8i4vpK/ffo
3G40OgQPra02v9JrahvLBzdI0Y5oNBunVBftU6/iXxhno+Y3Vmu8vT/lvUHlI5GdCyb+hm6i9aEy
61rSoG+F2UNWjJmvtmbiuwh4/LARG39nL/148FnXV9zzTEH0Q3vgJlUpn23ypCDJEgeZhMZXams5
UTiwHuJqRrKkXmyqZsg6AmDT+0u4VMbBIu/sYJfTqWowr8Bd6/Kn/RSR+gAMaY7Pp593VNg6ZP1e
dhWcFnWwNZ+yuvp4f333pkqdS+aDsm8s5Ln9aTybonCi6wj3gutD+gsyxpONVB5wdyFeZmVWg1Ux
0NCo0k4/iPO7U4VuyXuNfJRq1HpowKe5HUR82tkekxcIRUHe7rpJQpRtIHfT0dI+92A2p5WdJFkg
eLcQ9DchUB10QQ/FbPyqMhBEyqEvggJaYB7SF/tU2qJ2zqgkoQC9mG70PSoc922Cy8mjgUsZROzR
PkoYN0nG3zuNWjBVBkkqouaxXoNUoX0FjqYB9zd+4nw5FxdFLC9MLBRz0JiCN6+Ll0lowJRXG2QM
xtG4QNs+MoteX0R//w6K0/jmyXox2ev6d9gx+AsIHa2P3UDKyPPylI4h7iaijA8O1/om+Hso2HRU
doSpklRsPrviFmo0Dknn56HtvjJRGLoOQdV9ub+v9zYXPm+GIctE8hmynpDGTRfNoux8t9FypCbc
7ILOkvZJ7UXvTWqR/Fpq+u9p4bcniFNUOLf2Fl0Q1Xas1p0/NVlxQdN9QqDLAEJuIEP463MTJEeU
xnmrspnXc6uNsJiTno8FULz2K9UuHhYQ+cgs9+hhzV19uT/e3uYQFNxok1Amcre+jq30ACjBUPt1
M4yX3ra6h0oqttFAO7I63QtHZH0CSIlgf+ibyGtOKtWTKMJMs5SIOWspPpa05t5kZqhLXTmUQtBU
Rk1lCo7o1xvLrr+/IL6JECkxyKV+tDmLSwWkZhaobTm5cB5bd0HwIkZbdbaH7gIwqv8Yz23wbY4R
xouyxcXTJ6TyrHQl6ngR2Ps3aMi053wCIvhCZDrtZ1OJgkdTQ4BdZPbsHJyknXSARxh0VsFu4ERt
Ynegt0Gtu9AnRoTBXmH09xLGhIZSJ6KbUzj1b9RYMb7G7QyJopjch/u7Yiec0qOi4GXDgSB/3W6L
zEpmCpkBsStKkXKK6JX4Q41luRcrKO6DzgOTf6Lg7n6tGkV4bd937ckxE+fqZkXzKbEW47f7v+l2
Rbg8eXfLjJ50YcvTNauqHjo7rfzAQZDKjnrnFCV297SgRP1Hrc7Gp1TPnHd5087v5ioWv98f/nb3
yrtbsCTUbkkeNknuYFbGCIiDgodlIyldp3BRIS9d9bZXnuqydB6WDPlUbW6KgyO6eSXKzUsbh+gN
BEnyNrd+c/jRBrbZKwzt2uKhwh7ryoWlGte6CqsftrKIx1aM4YvJDarINwahv9Gwlv90fwFuIwVE
VZW4TgfFwiptE3UjO9CWskDBH0qU7ZmZTk9x0pI39lzOj/9kKEKoK5mxxnb3cYrLsgsYCk2d7s9G
aVCIahtIeJxGcXDQ9r4r1tmk3TQENNveHLQxTS0jMSBGQpJrF7SERnzajQ4OAmzR5dsCuP5U10gb
kaG5zVFg2tvUXJdEYBqh0Ff1dbifoJqgrRghSJRG+otARA4UwxClISNHllQP6KY1tNRSB9abWWgH
cJvbixR0HY8N6i3Pl+kmM4AWVtudnlV+0jsFAqEDsixLJHRomGr5oGXpr6eFEJ0FzRxWmt7E9qE6
zKhOOSZC+AlmZA94YKIo2E4W3qvoZL6IQw2k6/2tdPvGeKZWO7aMpCgxbD5vgOoNPW2gGwPFJfQo
k+gVNl82dboWoUGEhEBfpek/OLHoXHDNmYzLm25z3QxllTgwh0r0nLvgamRW+moy2vAyWQARQKvY
T1hUSvGHEFvcpOzS16KLxr/uT33nwHLT0ZalVEsbYctrbx29cNuwK/3GHLQ/Z23Ir/Ao8gvSWc1B
bNjZSNzPdICeW0H0aNbbeFE1uU0b/BngQX5vdbd4QqdzOiGqhNRTmyz1wWfdi4kyx+RdI2s8YDHX
I7YZFmGzgyMENeDBwtqrC3LKvunHwFKC+aRm5vBHTSyt/Jga0LW1RNB5RhjYmf/Lq2zIKpPzN17N
3Zwh/mZQMiuufWI39h2Z29ADm0wNza+a2uL9wXZ2M1NFmsFCG0HlKlrPenFQOQW7UPvp3Fmv+jxH
V02M1gPylu8I/qE/KLF6kAvIb7d+WdHFRQ/CxoSDpuWWHGtZqHvHqDz7gCS0t+NggRBB6uvb/Znt
hGHKOowhn+XUuDczS9Dzja0ZNDzSRwbAIyNFtz9uz4tNOgbgmr87JRP0meviRMk/2L6kv0QIuk9S
f2S9rIUhGtRRbfJtI2hRbI6H84AczgQRa9KuIirBiNyf7s6HJIuQnUxq7ezg7XS7wS6RfapQ8cyx
JurwKXEie/w9q4K/1HaQRLJB0X99q3I0QURJAQJLNTeXTTZA6MiR1/IrO54e89R1XnfjUryv8DL6
cn9+OwGB3anpXC3sU9Z2vaJG1WqVApGE9lCRnqsaQbUiyJUXWuzA1RJlcZAx7Nyjpu1qYIZNsiUU
wdbj8a1sQMlIZuhJVEGd5GDwGJ1tzJGwpetEOb5stKbkoumCyV/m2T6oZe3/AIdXDSVD9tFmwtaA
uNpk8QNQly3+aIKsf6lDj4S+3ecvKxB5J9SIwlNf2OWXpNE///pyO0AZLATEDRKVzehJnyWgo3EN
JMNAlCNw6ujUgjA6D4M+PRHw8+v9AW8fCLKvCfpJAhn4g7OJv3ZOhc2yMhdN9NR+wKgsAWU3aZ6q
TB+LBPuXIerxW1/wVwAenvw2o1eOCaGLuaziDAfuuDchih9DTxdlLRVzXOgC66+v4knSu2bnenE9
dq8aTLC82QnMy/05743CM1F6EQEI5s28HiXAb3NOR4SqDBtZCRhWC3yS5qg3ZfF/WYVbXSfrBU1F
R5hG/PY+KZkjOEId5WCsBM4YMeaPWgPJA0vZ8OH+hG6HAvlGBYWLBMwNtubrCUF3I7QJFZKpGxa/
j5yMT87c2uexjsVBPXBnKLI9k14tmbYKTGQ9lIvTJyW3WffqIFxmVCnRuzwZSQixYCrNOTmIdHK/
rxeRT4TKGz1TuL30qdfDWQ0MAlCPhtfM4k8lDwbfGufqggchDZB8VA4W8ubwM5JkS5BjUkIhAq2H
09I5NBZ70um6RJEXF6J+nSRF90YdreGVisjJE8AfZBGCNloehqZRzKPjKEfYTBhoik2gdi1woRJX
tSr1VmVlxVI1dCDAtudQC6RzSjCZn6PBQdsZ7wbjMzBvCNAlrjApYKBkJimetDw6GWkDp/v+3pIX
2M0P4kmloa1F8XN714wVYq1almPhh2HJH06FFRJAvPqtHmbvZwShP4Ai6b7jIXPk5rzz6UlFQeC6
kAgoEm4CEzoerdLV9KGyMp6fUASGiK2GHRq/qJeAcxcHsee2zEvIR9wHipKOpSYthfXSu0gb9lOP
3y1lNAomjQZa5pwvDacX6xyMllED53k5BSMU45keD2qbhZkpZ7g0zY9B1anu3V/7ncPGLwIJYtC5
Qq5xc65nDe5GQYT29HlOHssa349KnV2fU94dDHWbh0s4Ddc8n5nyO/ffevbY/mpNKMXHDbpzfoIw
gj+W6fBiHsziAjUnOmHUUPjLMqJPPsCORau3PQguO5+c7BRLBFeis26+wIDFIfZABuxqW6sfy0BD
8jtAIR3x6Mof0Zo+iC47x11yw0xXyufJXHw957jN4PCk0DQNIO4QrKP6labUylPrFMp3rUWMyjcV
t34HUGRCFZHU9si3emfGgBZkukNFmvLcppSaBDHVVGzDPGpi6ZOudjDng3b5VEAF/z6WLtT6+1tq
5zgLnhzUKKjHaLAP11NGcDtFBz7QvFRRx+gpDY3oCah7aqFcbdXNmUaQU5+KMsdtvjeD/qgCv7Pk
PD24QUAYo2yw1VGMEguUgBOpSG8syUXFjhh6TJOJa4UyKh6Glt18yCo9uNb6sJxRrPwHdyUJhsmC
w8m7XQAzSxqQic3ijWMPfhmb6FOpwSfHX2H07q/1Tm5lgt1WJWaM2IL+0Xqxp3CAwVs5JoL42K96
abUY/sjef+lETXAKk9T+vUX5xnMixXlIMzczybE06/Xc2HCSrS46kEi8/fhcaQZ1RxgVZAvb0udM
mQ+l4tryEAFFXj4WEy4gZoMe3pI9FbgdogPdDFdq00dLcZtyUZmi3MtFThcNdsJ6JVKULKzJnTCN
wQHgAQ+g4QkDRvMAK3t7mkiBJOxY7i44HJsYFs+0tvEMsjyOFVoVYa1fkzoyPTzCTST1CSAHUfM2
QDMcKSvsQtou2EWtp6VELWhnvJ8x2UxzrwimxTeMNj7xpavL/c20OxSNMgp9toDMulnBMesdBX9f
4XEZa2endzg3GKxA87aPwuLuMpJ9EJBcA9TEZlZL2MSKFgWWh4DIy6lPwktsZIY/wI47VzEKDfdn
trcrJb/H5rmFUNiWdKDqyrgIjdedjovGRwDBMMFBVJ87vU3eVwvCiblmBNdSoDxyf+TdidrUuqQ0
Ga/3zZoudFMLYxhZ0xj32aHC83SCsv4KoHb2QL/kqBuzOx79GBVy0TO1Y71dNAftopA6mIeIyvhg
izH/6IYW77osKB5FXB2RmW6DLYU1edhB9UCf2GoVok2ByULKeCNSIzA2pHvcbDUvxyU3L6GbipPS
o9XloFr72EHCOtiye9Ol8UmZi3hPjWRzHLupyo00Y3n1akZkJLCMK5CmkKI8jh7LFB71x+XnWqeq
sGRVARUIoi/om82+reYxNcOhEV4aJM2rjB72B6UVBrljF3hG29mXUIRH+fHuoDzl4Dmg4knJYv1N
sfWkKuyUwgNxaT65IZI7Ebw6v0LW+WFWBrg0VacfrOzeh7V5VvJm5+UHMW49qDYlhluPheW1SHU3
5x57mUsLJsU8adEgfsAJzQdkxeIUcExcIBzX2NHHXz87AAAlxpOX4E1/u4vmcelQq/fUoIM0PRkD
ipSYD1bK0nl93x29jPY2E3UoXmWSy8+rej1ld3KyLKe06Cm6MX9T80S7gPYsf9dA1huwH8v0z/sT
3Am4lL0kb58aAeQy+YN+At2kmYp8XY/Z0dgib9ZHc3zBaKf1Udf7dn+knalRKjCA6lL24SLZ7Nuk
S9GHKRfbq4BZo27xFbZc7Mdxkp+TWhx173dGA3MN4pqsBNDWM3P7p3mVKW4JC/KXntob1LEMShJ2
b2heneKn06LyfZB03I5HBIIiA05f1g3cTYqLtliUCyUO/WnGs8zmgj6PaIWcc4y/zxNaJAdJwDMj
Zh0GBGgdOrzk9jxltrq4UPMdNE94LDTFrH9DA8r5hiVo/i4fB/U1roHmHzk66W+jKAkf4wqzQpzh
ofSpeTy+pBWh0mgopAVD4HwmgeW9e/9ry6+5/Xm8blDjQO/H4Uus95VrKPTEiyjwhJ6JB05mddbn
bHy8P8reqnNSTGI/Fzn5/nqUthwmuBhz4MXJiGpsWyIRmNsfc9ttHzGAONjBt0GQlhwXDNoKtgZm
SP6an/aUQe+PzLGVLlbtcNaBlqMsWmIXEBbTJbJsJNKj4ghHentAKQmRN/CVpRnAFllhGkmbRGIJ
fVPNcPdZ8uicpKF5Ic345XYNqR1ZMykKSDhZaFvPrxzcBUv2lndxFk1PXWjbJ1NgkIybNmztUa1f
LKV7dLPszA+9B43wAzlCAoLXgyZTNNF1EzEwOwtsi5r3QFbt/kPedd1B/3hvKHqLsGlZS0Aim6Hq
3JHOZHpEQV0zflSBqIuTgCvAUTCn9Hp/a+4dUIsbmnF4CfKHzQng5SdwjypiH3ul8nslhubNOC59
dh7oUV3V3Ki4qM05Ok+O3nxT+6LE3xxhSpRJ4aN2HVeNO5r9pznE56gGX+Pf/4HPGefmiFoUQwDR
ckpRKdz8wDLLjCBEnxYv2BmJu0ZDDjLWK+VNEltqckb7GgL+lOtvl1GvXgeQYl+1+BBd6xoVZHy2
5jcucqTgK8CkTiieYGFTIIugK1Hxu27BRUZNy6CXWSvTQXDZ6G4AMeF1R2iHDEEpnQbY5iRWJqie
POgiv1eLD2WlZo+4jkWSJoWVrA0EKMrbDpHbSkcgOu2uCpcq5ITeeZ0hS4OREY3W+6t5E4mIdXAJ
6QXSSeefmwRJYsTwEV9M7KPs6DEs0hY5WzR23qYo3L3H5TK//PqAHBcuABpXsrCzPjdBV6DCPCnm
mRK8+aBHrfFU9frk2VlRPlZDdLSfbw4PXDeGAZ9L8UwQb9fj2fXSmxZWZGczlga30FWAJ4BHWEZn
8u5P7eapJBt+chToCMgTbOnuJL1KMlhg14cRj7BTS5XoBy60FvIEHX53aaoieKmMXlG67cHQO7N0
kfAh2vIbJNl+PUuFx1ibV7WJwzn6ZdC0Mg8tXzgtZt+/vz/Lm+yWETh/lAFRV0G4St42P98mXYIq
TwPhQsTj4itBbVOhCCavym3sIxxU23CAKd9HOsIYWH4eActvC8GMbyPjz0OCLQu0fD1+xIjghhLG
h9LjtYHaxygaDslDZQv0Qir657HHOQraS6yN2keEpOdXqV3VD2EajOf7iyEHW8Ui+WMA9UCppLBB
W3v9YypQEJodwn4JdRfXBiRavKIt2l8/pCQLbCsHNTJaj5uIp9bRoAd2aZ7B8g8XVPkqfPt6gIDV
gM97aRw9DXdnxVtNsjjZU1si7gxBBCXQ3jzjn6Wj4BwWL3tkmw/W7iYtkWvHo0GC3IiI29RTG3Ng
IiMm2MTc4C+jJOkyYlH8mdI0Uc6A5c23s+rYBwTnnYAH/JYXPpUFeGFbG4OE5E/Dk9k4x1onvrR6
kaPgJCr1spi1lvid0RzVhvZH5LBQ26OYvYXZNXo9oBAvLfWGZTzlZpn6alhnpxxrdqRo8CP/1T1p
cC3yFqOIDFh/29rEtBFf1oLx9F5XUFVzukfajdZBHL/9eoxCjxGkikvetSXSICARRpSnIUMtYfpG
b5zENxp3fj1WfQZwc1aw8C7V1jrAEd4uJkkXbqMmJ4EAJDZHgVcQZ7rnKJjQCR/6oEkeTHV0fHR4
1RcWLmAH07yN6YxnUqFBYoyL+9lu4adoR9c9d6vWBTTdmYVv2lPx2LtoyWKISIYUUDMtLac9lbl5
RGzbCXQMLcVb5KcEr7eJLXNoKiM4auNs6SnKpB0G0lgt6n7T2rk3g0k+hRqGUmh0jJ6VIy+pCMV4
r2I1dBB+bi8XQ+VQkOpC/CDL3kTcbgDzJBKCnKINqR/UNYI7WmejYTQfZdV7n5d9RVme7A4Bh81Q
bRwitB+gGhH2neXZlTGdG21WHvAVwO6wxQ7w/lnZHc9ibSXjWD5M1/G7zQxtBDPKdmJj+aGSs4BY
9b7s+aowZNv54Pm7t5QARziZFpikGyOaXoyC5wIiDqmj9idNTTJvRt3U7zX9qDl/G8TRpJExnGI7
tkbbzC7G5FcYBUM1dtj7LomdZxTOEcJqbwHBLlBAJKWlOiwn/NP5CMc5jIIaR8kRju8pwM37FJlz
cG6C5E97sLWD2LYXdQAgga+iQcQiyp/z03B4fWJPYWsQW9u2JsNKNFykCgW2J7Y3Lczuc6sVRwYe
txkPZTzmximAKkJXaj0oErU0f+3OxDUTR6+Tkrj922me+gfVRjGTdtzU4Jte57+ZqVI9Tak6fbm/
S/eCEMRhUgzuS9jbclV+mjVqLrObggE7zzG2wZnaQ4pHSvaqKa77kfduxWOmcD10acd390fe+7zU
aklwuC5tpr8e2ZjaohTI955xoKovrdnVpxhX+qsbdjjG4zbh3R/vmWW/TqgA45jQD+ikcIs5m0S2
yCw1FWrIgWzdMTrpYSFgS4a989fo8PD1dOyKsUpRApF7wggt9TTncfFanYbyixYUeEKYqK6ZJ2Mq
tNAvp8rmURUjKnua+nIYTm6UjQggg8z73MZC+4GNethhkK7n7QOIf/yV1LqoqJIIkXw37G76moqp
aLDZxovyZCVLX+CZMVQH8IadLSa5QWDaiAukXZt93ZUR/esFgng9wQ+KUiFOhpt1Pp7k8ETrHrV9
V9Rn5PaQ8OqKI9zQ7ZuahIjyvGmh1cPh2h5j12jdysJaFtkXNf59NpBVP+WiUb+NGfqv5x7dwA+d
BigVEf6U5cAgQP9YazOepksXm1+wegxpk0dNjUxk1wdvrbivMVOnvD2dMLwg8QbNhbFpSOsF7lGU
j0cJyU5opTUM5ulZ3ICnwXqrInCIRQRaimdbMSdPc+fswzjhH8SDfPbv79K9oSw6xqAS6PmBu1kP
ZWR9VWkcSPYNsEs+Ha0arV24NbLuoD67E/AkN+g/Q20uxMKU0Q5LgLNl9Tgw6VX2ZZFPoxOvwCg7
gWidHnDiXi73Z7g7rGVDIOPtrJPfrWdomiFyKjEzdGqBObpptqZkTvb4p6hVX31x3VjxA7NxDsa9
ubR4oFPCk80Tri5GX487Y2nR61YPB3wpM0TbJ+U99rvJ2/uzu/l+chRYmrCbIGpSpVyPYidGbJkN
iAKjC+G8BIgaLXNav56QxDko+dwspByKPi3NJ3zgqKmth3JDaIZ0SQcPtCibUQt0ADo93t+cq++4
xAyfMtU8ggvtzY8HKTg5sN4ODff1oCYuFr0oy9FTlHFCtxJTdfoJQn/dZ9ZRTWtvglJoAhAUsgFg
wtZjZc0S6GM0Y+ugDZHzKKwujt/XZOPWJwREiVRhSeZh6WN2ZLEnl251VbC0AEXAyXACeRpvcrdx
mU2z0ztE91Xe+ngdLF41tCju8uz3LXM5svM8Gm9TtA+0YDKqhPHiqks8tR4iP6ub8gLmy7mEg6Ee
3IV7X9ECpS+7wyCuzO1ZUIJ46Ody8BRqW5+BL4A27gOz90FYxwev4qOxNtvUmCo8GPRmAF036v44
W+5TIb2lyjn6Nb0taqDys6FCoPOWoJ22PeJhZ9RZNS1ko1Vufer6Lj5jCa/6kyKCXy2cPw+FCYzc
Hoy7OQfp4CpjqbM3S6Vxr1juOVe9aYuzy/G43A8pe4GL0QCbyDyN/H59DKy6RJ0aNUtvAaiv+Ri+
kRuNFF8PEuC9TYiJKrudQgWl5E3oitJ4cjvT6T1opfE7U0FFd26t5Kmypbdg3y5H53tvZ0gQHEEM
MjH0ufXEHAD30CHDweM10V5U0ZsXZJQB8Uxocd5fw92h5JUK+E3C+ze5X5lTaNKxZkHbH1OQFADW
RzZGf0KxLDkYau9zSRwCHVbiI1XE9ayagN5FqKK35gZD+1hYlfYBV5Gjys/uhCAdApSVxaYtYDnt
c1g0WcT+E1p9Re2YZqIYcP+Kyyo9uNP24jC07/+MtflOnVEaTmIrvRcubXZVFQjUtjI5X7tMwVdE
jWzUlp1fLhSy5eHqIg4gMRa4fq+XMUuqru4hFXlZ3Zffc61BzTXsnOBg0++uI4gKLJT/lj1YD2Nl
WdIXKP95E5ZAySP0dfMpCtu2uappeVSW3B3MIUZBCqCcv0VvNO7kwnnDy0UdWjM4GZUVPc0d/vBX
UyPKn/7BnqcgSY8UKYcbN2ZNyRV1SNGrbnvMJkQwUmmdjKcwC48omnvzggNLiwLEI9XkzZYPENfS
lDZly5f40aJo3jxSXv0UYTV3EHZvnqvsCir0kjFINxYNu/XnEkvdiCKWbji0DT+jZZ2d7FJP5Ssi
9ocO4fNiwpNzmbLP9xdT24uOtIA52XCnedJsDkEoXCXNx4BsKzaXF2IEMF1ac3lN+oHXcq9Y1yw3
p7c1XqFfaG0FLxodf7AzL5/UL6OyvQp0Qv7ANzBHuQV3o++9Mcw/7v/I3e/AWZEZCx3rrT4Db7kq
0VzuP1cdrQ9JNIYnJ1PCv1wEPQ7Ozd5ykL3TAcMdiQf8JjezitIRiG8NYB9hBC3Eh4toZ6olOqAc
OqRHvOO9qcnSOpnuM0B8s8VwMI65SiaudpwLfLcQyWdTvifLzmm8X19FChNS0g0yAOWg9R7j6EZZ
kTM1USeUt2ipNZ95ngziHFeUZg8Wcm9i8qqQqrJgILdlyVKCNShKkfppSfAwqln3UOixcQYkEvn3
J7b3zVwoFQjJIFMFvWY9sQGGW2iObuehoqk+hDp44Kkw5+mEYy8gZfjMf9wfcHduWEFIZAHd9G07
fTDrzjHipAeDZyqPYaZj/1IM0cIh7YKDS2rv2oUoDdoQeLl8mqwnB7PDLmf8uLxyMIf3aSo6xeM5
ONgH32tnHAl4AWMkmYo3pXNbR7AjbxnHGg3s7PO59rOgzn+/v3K7o0C/g47BO8vaRhsrifMBECdK
5XnbolJbRvpjGOvjkY760TibvR5lcUOix2wEVn04tE2VX/VRfFCavi29SUqfpDaxx8HrbN8blunG
GGlgylbpRjQ/CRxAtFNZZYSloc7SLyiIl1/HuWz6B6PMNB4jfWSniBDP1ld6hLrhY/XXPmoqLl5e
How8wIo4swlvut39geeEppxUzN0+dHGR6V5QFTXvfC1Ko9dDk2JsitGmgU1LUGB72KPVjHRTnJiP
TstTwm/KdPnYzFkTHKSCOweOtAmGnmxugODeZJ0jxG6gccAiQ5itZyeP5w+GwJvSLDHJS8ZZuf76
riEdZN/IVxCsufUZSIMCibkG+ama1AmbkxEDa7urqqPn8U5CiM4n/SNSaQq328qD3tZ5MlRq53UN
tpfEtOQj2ZrqlVgjXpemyE9YWzQHk9sJJgDTmRVUAiqZW12lBf3qxehYTDWGrzricve+ZbwTnrFH
Wnp7p4LEEwwQfBGknOTf/1QU7zOqKiCKO7ZriuwZDjGfDTUQB7nM3ih8J0oplIp42Mnd89MolaIP
ugKhC86rqnwp5njEaqDKj7T9b5t9fCDSFkQlkVUjomzOuOV2qdnqTucxRK96wplCRGBBiJ+LIhbf
6nY0tae6acPx1dgU3QeA8POfiRCK5ptaSs34/ibd+44SoUPvn04yefdm2gVM46glFkDn400bavrD
qBs/Cq074hfsjQSGDogyhwEi4+Y41KM6qcEC2tyhIvb7oIXFg1kV6XQKAG0dJNt7R0J+S9qLlMbA
0q1nlU5hmrWG0nq4ttjaKx2kIA66Q6KUZ7Ne4vS9m8DiOI2GPv15fz33ggw4EaIMFX4ui01iOrdZ
02Iy33mRpVK2nbuM9gW9jjeaG4pzV0TzP/iAthT5hTiHmNKWthFZCgIwykAagQnySbEVOPpxMl0q
oVfeP5ibtN9kZhIKs30Egh82U/hQXtmZ3SMtMRx3rGi4DqLqHy27OApsuzuGHiD6AxIRuRXzgY6G
WWRJjDHbIXgRlYpBO8LVnoxIqw7yiL3PhoqZBJpTRALps94wAzTkbohNYgxFlms/zAli2HZ8sdug
+01h/IPxns/VpqYp0HF0EUumkcGgmwEHe3QjylMeurnaOR96x0X+aXpRTSgIn0bMzT8Vizl/M5Sa
i9WYk+i9MNLi6KDsLfHPP2NzKKnPtajF8TMGluXcZTTRyh4Hp8yKwn9wYxDuVB7aoFV4mK5nHEXG
QIvBJf3stf4co74E/hDrprqZTP/+Rt2L5Q6SHJw/2UTd3vSaOibahMeiF81KiuyTPr6UxJwv90d5
jljbbwigkqoIBRUSi82MBuyZ2kmZei9oEMT0MbqfL0bsYA+hFiE2N874Ei2s8mVUqPBS8sl8NLAF
vhpSP0I6E0/dpUl7e35ALVa/wo4qPxZYxj12vJ8P8vFnxaCb32qx3YBbUJndip7rbRYWSVPjXKw3
3fc0tIdru2A9fCk4zNeqasGf5th2DFddT5uPKW46XyLTSC/gHJOv6EprOVgfp608/PqKg++1twuB
+vGcRDGXGt1mFxYVyE6NGrjXFo0dn+sxcP6Xs/PalRtJ1vUTEaA3tyTLLCOp5Vot3RBtZui9SZJP
v7/Uwd5HxSKKWH3RjQEas6KS6SIjfnMF/GL96PvxiCu4U7MggJRFl/7FSHzcLsOammYfRwsbz8Fr
QplLdJxdYQdr2g0BTcB/hr5drs2cHp2eO4OkJg74BC1ieCZ3O77DMI0EjoLu1MX1aWhnNrqVkdSF
mjHjNfd4de6ME84FeCZOGAgOWxKmOUY4KrrVFGaRa/r2uOio7wicw9qmeuc1rX5Oc/W7Pov+4Hmx
O072Hl+Y2tpdcdfpa1CARUltwM1EWGZWeWonLbmo8EGuj8e4d4pShacGwKsWFNxWErYCW7AYWstG
r4z02i5QiSunGX2cmAExDa4TaFEvPsYKR4wi0ixQDQQeH/+I3fGSO0FBtUweENuTPMqhrQy0vmjs
Ny+rO7SvumLxQ8bDdt/+eHmywZWkA87Bc7t40XBuIa9Thp0geX2wqtj6FBWF++yJzLmqCXJ667o4
YdkUGn56i3Nys+joytjJrSQq939/w9bTwF0mqtMGxpuN3nd/zCpSPHYbNZ/VDpUyMafexz4r84OZ
3jnRyU1RpGHf8M7Z7to+8lBAhjkUTv0k/LxLEfcjbT2IspMFEAXwDTcy5/oW8RzHOG3jljyFWrnM
X+Ikq7OgNQfnPWoL6ilKqNQcJKq742IiJQRGylZt0kVVTfsRly0+JhK8q196HS6weuKZ/3n7ItV+
ibPJb6xMSQCnUoukA9KcxVxGp7YphlCUoj0Abu4OSeoHoeHG43CbkBZajAWCNbIfhjIOs7WWfm7a
UQVybxUCD1Wx6qP8A4HudifYRosNa8ZUYQSABjTquuS+5nwal64NE87aa7nYRyDCva1O2kvRDoS2
JAXdBsVA2SvK8WdFt66ekUhegsGKgGxAVz44vneXoiwcIAclwe+bna6twCaGgb6VXS9Q2kGmav7q
cr7BzCzCuOr7z/9ihdBgd6UgnsT43Y5NuKlRxzM5k9EaiEDPE0yRch4+GUCRnv5NKPIzHiyAwLYw
U21ZXWWRPTmtz/NrsmBt0LoZbIbaqA4+496MgeeDgMI/lKrlLfnLqx6jvAXvT3lYtXX7+9iu8Y96
ia1XUWnRl8ej2lv3MpOnpYn6J0Y+t6F4xw/OKGQ7Sc3cL7klit8Vt6r/zYAog/GqBdTOu/02yqAq
HtqM3HhU8ZSzXtStL/KuuYpKPXJX21uCWEhJ00PTBtO+GVCsjuusuVzkuN7HZxfA7rXosvwL+jzd
Wcmi6ODg2NvSwAQYFAh6xACM26F1rYd7Y0WV1TDnNmxG1cODc559l6oHFi5GAu5xjf56PGt7C4T5
ohoKComMZbPP7Expmrmo6aaWufvF6EcB2Br320iYjf84lFxrmxQcmvj/hdq+Sng7523eUGpR3aSc
z2mSKu+L2lEa3xaJFziDVb6bncroEULWvPBx8L3J5N6E/kvuQMl8s27WJkvNRqmoviTu+o7X5ofC
6tRQ1Zf1XaonR5j2vc0AqAvZClnpQQrydi51q8WLtBVjmJhqdO5MC9B6r76Zw0vSBzuAXjFCHBLi
dRtliCZSd6FAdI8T7Qlq6PIS59lw8On21qVUqaFoThniTigbBQ5a0iJnXa7jAkZnWeCfUjIeOks/
G5j6+DTd38w3kkOTQHXKZUzZVmck10s9i3vKhGAG80szpCqcOcRfH6+KvWniCGbZU5IE9bFZFRj5
NIadFjQ25rIBRpDb73BlL0+Po+ztMdJVMONQoXkqy7X5yyE8o5JpWBMLPxva5FuaVbM/z80S+05u
/5uEyoSFDK2AmwUZ6NtY1KudYrQpaDiNa50zqy7PA6qhByPa203kopyMBvhgEpDbKBIhD1lTFai3
D8PzOJsyEbDKS1Pm5ZPj1EdmNntVY7IACUKl3U7MzT1GO08FeIF3IBDUFJfd1bsUSmq/msqKxXk0
q76xNtYZgzEMxnO7Cnj0RZdVX45w+Xsjp9PMmpTqN7SQbkc+iEngJCxESFtp/MdAxykogbr4QEgx
OIsz8/vb1450h6NyDF8LdczbeLNj1t44EK/CoPvqmEl9ss2m+zYZizhA4O5tBjqjEjqBzts9Ij2N
0OgXngiTufPQZenzrwLJssvbBwSfgSwLqpGUn7kdkFYUiaHNFTTKSFd8nPficFFcslfFO6Iz7O07
D01c3uK0vO6eM3UnEpB3yQwgaIj8zIpqv9Wi6QsW4stB92TnjKSFQN8c2A6ajduCe48ZOph3QmmJ
ZZ+RBKj8pWjE2cafOKxHx8U1rD0SSNq5UKUON88ahPTRtZE/6pdzZcKosHC1QYSroWQ/9Mw1rnU3
jYHRd/l/FwNxMb1P0XEejYOVsvNhaeuBNKS7DXp520lvgD/QzbNEiMiyfqZz/08/ddZVzeKD7ORu
SVIs8qDBgEegmQ4V7naE9gQAPU0Tim5J0QdLD1Cgpun66fGSvNvTMgq3GxMHNOmOq5TkbUX1viDK
NIpnG2TN+yqKizPJ4acEsb23QlBlOBiLBqqsKNZsUUNxYYhuaqiv4Q/qXhR17HDRNbNXDBGMt242
6RQHSJPFR+0NGZLb76cvdDCjekAk15vHZ9Mr1xAP7/LFWg4Tc/mnbrI7QpH706iU9vEQv25DqUNc
OmWMI7BhizzUBCp6Tmfn56VCvyoC4etDWm+fGorfvvDm+GAO7zagDM+bUFpWSAXJTXgYtladwu0I
y95rT1TK2k9NWc9hSSoWdlVL46tbjpKUu30gg9Islfh9roLtmBs0FZYCE+ZQy/I66J2oPteKoIya
RvH58RrdDcWbm74BhXCWz+3ntVeu3N4ymtBZnfXSZzpni02y3nTOcpAU7X1KkgeExCmVSx72bai1
XxwbcEcTql4sW/ZomH/Xk2qc/Rhdh4+1MVgf114kXx+PcGevA8iQeAH5igQZexu25ad0ItaacNZq
55ovE9lFXA//4jvKYfHY4foGLn0bRVhzzNOXdVJNQ3UxLEUP3dRFzkPE3ulfDEhiBDjCILVtvSnj
xVE8M2JACLo0n4ySTUo1zW6OmIl7S+On+B+6Nzoslu2QYCG1SWE2ICvT8uS22X/n0QOYMnlHfaW9
SFD/Ictwd8ta/u3Hw7DUUyiTYBuore7VBbTit5mnvk6Z1bz1imFr0b9ijsA9SNDobaiYRaIIrGBC
q0kRq56EenFXlKHq3iyeHs/TzvFPQwRlYRYFHJkt9Y8lkE5RPldhXNsjXMulULN3OjneU04LMw0a
x22+vz0kzQEQX1QI7/vzCz6TKQPEYaIXSGyhC+tn/bz6mjbol8p1j5rke1v613jyv/+SKcxFxGRO
bhnCrUKQpBkUtNP15ckdIyMsuiS5IKmfHDRC7tITplD6pIB+48ZTt0dyxXVt9ZAMQ12pqhM1cTUo
qKi8dMXaBeuoN6+x5yLDN9tHxgT3w7WoeQGW4fmI8MGWIeekVmc3HSdY1XXxUxGvqKcNcD6muBg+
S3X3J0dnqzye0/vNQVCJOZYUciJvVqynA1xpp6kJ+bdBH6JSnmfeEb6+vt1kDT4E/TvJ1UW+iHC3
0znWksBrODRai9n6vZ/mxZ+xpv1couJ1sDnulXyIhaIgjSwwO0B5N8PKLLtQVkYGIhMCpD/lvZv5
lVLn34u5ql8hPlZj0PYl5NJx1vp3wM25bHOoZ8iXr3H63Y5yuJyuCTTWf/zF728MHtWkhRwUUF/c
7cZtp7otcxOubKkY2eeM4lyARa759XGU++OBThPYCOQfKBFAD7792JaNWXbikthkmHBi8KlYPt1j
78uYN3/oYnAPds3eoAjIO51KAbBpucx+2arrYndmS4UzdO3BPHddMbQf1MS1j0R494ZFAZqeM0xY
GhWbYVHfrlYWThsuJcxK7IKKHDExO/alyc97TMiOKvo/JQZuM0RKYbyOJEGQg3OLLc5c/JM7lVXr
Zkn8hOlc/d6sl/pqs7xOi2kpua/PuvIO9oj5xVkiWITR5PTvotEbv+c2UkJR7tXfMrj9L/0Quy9D
n9n/Ncva+ooytxk6SxZ/KhotpX3VHoJx7k8zfj2abbI4izz7lgHiRDyZDTPtwnQZKgdZmlz92K56
8WwMonzvOYP6WlmL8ccCV/3gcbk3VQAXJDqN5A+a6u2SWBq3md3JILUezP+Oc+y999a2QgnE/L0D
/3tUVdwLB+QIAS86jhLAfBvOqFIvUru0Dxe9z/+pFGu+jsglBzxPXH8szaPizs7BCQ6Xe4JTUzoV
b4pw2BuY1YC7djhP+vQ+GTrNp3pqPjVILB2cGDsXA6HkK4+AvL02m0tFX13Ncw2BSaub1rPbjtg/
q7wRMFRgJxdG74Z9nB7ZmO6sHeA1VDE5RalpbrswmqDiQLcWa64ijr72Jky9C0S9fn6xjMVtqJ/2
+fe0y4aL1oAQPD8+wOR8bfYdGaZ0tqLAyb2w+b5VHxVuX+tdiKXL+AdmoCLo3HLGwEYk5yYbjd8r
9DOiU62L9NNS5Ufx90YPbwFo3k+/2G1txOvXCF3Ovg+7eMn/aEZAXA6W00+to8SBm2brl6UZxbWp
naOOw87KAp0L1FR+em7mzZMCAqGlDfPYh42rOGGLp+FvuhonL0AWio+PP/JuKKoxNLFlhXIL4Rlg
RtM3qfuQe1+9lmts+iPwvQD9gDV4HGpnf0oNOwc9KVkS3bZG61HrBs9iv4wq8meXVenEwI1sAfHU
EN899Xpy9NB9HBIA1e2R4GZGYacrEvFd5tAdtd0o5TVo2UqQrsryOvXW/OYiiSxo/e8g7yxQWuxV
UWeNOsDq6xrGdkdXaFjWVwsN94NDYXdwcm/S9QXVYW0qkkLpNfQl8x6d8cn4lnpj8bpOjXLy1iUF
IVV49m+PJ3BvQxj0LWjKYvtAlf72azaJ3ahr2ndhoiPpFtXoAXpT+p9UT7vfoEAvz05vee/dujhi
9+zkFpQqQJLisAEfeSt2kLWi742068JozG0ohWUXqLn+9lcirDQqMBINJFvpm0N2aZErtnlmh7Ha
/FlXxfoOIWB0ndZlOD3+kDubzsQrilQXEzKQfZtnTd839YqvGQsyanBpyMgtBD49QWsdon52DlGy
H4ZFLw9K8rZnby6a3oOqLMPOMMY+wKi0felG6H9BlCr9szs16+/JJPApNKv8NRsB2D0e6z32Sbao
iE+Bixcxm/921awuKkOVxCbwx5GowN5xmqjitUptXjqDQg3a9e4pJv/xq8H2LlKu5OA37OwU6JQ8
WUlC+A1bTbI4U5d5QHE0NEtRnJEmFB9E6wFPnk9p6R0Znu+s1p9VS8jmbBWwkbcDXsahx7mZASNe
kbwUtZ18ncY+vT7+rjubkSg/i06qxUN7c0cUo5Y4pByMKbet7xOiPL5nlO07z2malzxzxCdyloas
bz06d/aWFCkdfHMOAymQvxnf7C6J6FSKALFmXZOuccMqo5UUo5V87ZG1oqem4du1GvXZcefi98cD
35tMqMY0s2Q/jQLmbXg9y4uoMakJZJqxcuQ4f7SkFWcMHv6rKol+cMjubVXaPZx3gBVJYzeTCZLH
TKqUQ2Fl2cx+jXbks17l6fuVqv/BMr2fUrruRKHjgjgpndDbkdWu12VT6/ShJ6LlY2JbUVDWXuWD
2rMuqWibME4jGFCICh+M8l5TmKQZsJIUGqdwSq32NjRuZP2YxE0fOlYcTX6eoKCuj0rHQRt1TeGr
i25enVVYJ0eZ3PakOkt+6acqys95nZi+OrRd5it2iTgvXFlYDaYY/nw88ffNVH4kLVryXyADdKU3
Cb5rx1mdim4IuzleXvRV3kRjXvvjMFeXfHKH19X+REs/9GITaSp1tq1ranRvhrDJnwEHiNVHUYBW
yO23QlrCbmLk78IFpyvUwKfvcY/lKE5PxVkb6u6URYc+mfeLHqq2ZItI5VqIOPK///K6jle9TuOo
h+WUZYhgKus8aX6R94Z6Ab2ezqE3dEt2efzB79c+uS9iU4hOUclkx90GBVTmoKTEU3tsRBfQfIyD
ebKjD31WWAfVg3t9K1uKrZscl1zAdEI2czsubAkPd7YwUtBxPKdtVK5+H6H372tNIp6HFG2sSzKA
B/MNARYmmCp7/mvtlMk4eThXg4lZLfedO3ZdGSjOOH0Xeoe5nuIu7u/FLJrlHA+sTL+v1P5DPRXu
0Xvwfo6YG+xEAXjxL+oFt58LZG8dFRmLcswQVDeF7QSgopT/xnVSQJecyi9vnh5eJ6QQFLmou2xf
Z62d8eedvAudzIxt31wb7+MqTOtLZwk+20Gw+8MJ0BpvQXo4HLz8j9vRNXmWoSbpKEFSqHX7LteN
yPoucmFbOLYWpfse1IslfDyAWaVKobT92SrHLMKh3tCycyGGVZNWVc03nf4hgpwIWye+q9bJu7hM
qZCPUxJRLlHW9wgjI2mVeI33tW1gcftSIoqiinCd37K1Sr6s44oAt4oif3aOMiv54ETu+CpcRY3D
uiYf8tsioY2cF4aDFl3d9vUJlJHV+mYEti8QymhZQVvMXnadYH4twdwIDCrWpMoaP4ZAGz+XeTEa
fl6v2O56xazCCVuj1nup0zXOAt1Ls+k8KK07vkxkeMkfHXhPVBz1IdZPbec1My7LavSbMedac10c
6MCABorOoShmuz/WBhGkg/fV3XZF01reUBxJLD60QG9niI9azQm3ZqB2RnnN67TFUNdtXyNd/ftg
MfCXbl7mMpLMkJGUAjC8fVYVZd0P8HQQs06c6jtkJOfsmW2n+6Vjtz8ex7rLpjaxNhcwtdqpikdk
bJO+UD9Pimv/aKRl1OMou99OCuiAcuJY32ZTplq7otAbM0CUsMVgufU+jbVePad19GbeAQPSmCQ6
hiCR7vhUae3ZeYTZZ2A0pod5EE7kuOjlV30sjwC7csa380SpHdEv5Feh4G6ev1PpzEJPADrrS4cf
oZo2ZwVEHP5aU3zJs1b7tMyl9f3xp9ybMCqOcmFAGGOh3C7D1B3REJiYsGIpWYvp5IaajqH14yh7
EyZzJCmAJ8UzNukv6kCjvbQMre86/XvcVf9pKt35ZLf5v1jrDAUwN20vScm5HY7hTDwoptkI6mRK
39UAJEtEL2PUOtZIeXr7oCj3UIehd8FzdxOrMfTSLjxhBAkF+tBSccQcRvwG6mVJDu72vVmizwSh
jCQeCMAmVLJowmoR3Aq0HtLpWsfJxRmiN5uQstat/wdPkc+u7RXVVBYUrWRB8nHo/kKQtT2Vub6e
dQYUTPZ0pBSwOyhwMHTjpWfXdlC24i1m445Ih+Ni8FqNPULIUeFER8Jve/sKFvj/xZGL85dsTIpB
6oZCHEOUzpk2VOPrZjtizOet53X1iueCvf3p8eK4Sy/kt6RSJ+nnuoUQwm1QDOdju6hWgvZm0/hR
1KffJor65zZxnHfF4NZHZci9zymxs/LxTr5tbJLOTMtR6FBZ+p3VVE/D2vxZxap+kPntB2GRULnH
q3ZbgFzcqRS63SO+Xk7Ds9dCiEr1fD64G/dmTGLO6OZSQ6KQfvvxai2rynTQjQCPwRTEElr5A6od
kPm5l5XIfRFe9N/H83U/MNphEhSPNSkKXFuEekZLvNEEa58kRA89q7E/aZPhfnkc5S4tk3wyON0o
9VEypjV/O7C+nPQkESpLHgDtRWT9+oJikvu+gtoVlIIcoJ50O6jqbDw4ge8/KZElew8CqOzqbjJ2
Te0bgeMzE+dW5W+GYqTfBhQzXmqegk+GGVUnMCvDAdfgfhMgQUC505P2tpLgcDtcjAf6ImHzBcsg
pMqw5foq5OfQtIY/Km7R8+Ovux9O1uEhCfKdN19XS2M7t0l1g6W2u8DwUg+ALjCxORv+XpB/PPik
e+E4LUEOyrYZu+F2dIOVYVi0ssXzaWwD0i87tFFf8bU4zb8iVqccFKv3lujPhyyZCInI9tWfak6m
ihhRYZjScUCSLSAjuuZBG3BvocD0AnfD+SWhBrejyjqlIl+YMIHz+vQ9mtTiooiMnvcK5CxNWzcU
4PrCxzO3MzRZQwEVyVuSOtlmdVIF9Iao75g5JRYvhZSB8iZOmcdR5Jl7m2BR7ZdNGlYlMbaJsEm5
vxwKoowQD0+ulFJITbv/4DlWfgAs2vmKLHxZ+kCZDDDT9vhHI36ySza6nqlRqBhz5ktKSOitTR1o
JmCG2TqUpNtZkDZMNmkkwxK5K4lXaG6g9cFFl5jjdy2P3WdKR9U3VGsV343K/CD/kZNy+zklWAMo
skSdwZTanNKOVeKntMJ41t1F/GZmYj7R4HeCwkTiumgbEaDGVz7PcVJ+chO9PFgz97MpJSDZ69in
/CTT3S5UdCAL1VscXLPLWPxw7UhtQ1Ai5QkuZHxEeNgNJvXEmVBZxty8a0qxzhC1Kqqobd5d2nQx
XztAFBcEpLXL41V6X4KXMjwuis3w22Bbb1kIleJAOBvhIyYCSl1aTfNJZUucPEryL/Ew568wIbOX
ObHMZ6HMr+bkdr89/g33+5G4GMnIWwotoC30GoM7xTZWytVaXMxPaqo1pzhdk/O/iCLvWjrlpH9b
hSxqxqzRgtqw0MfhmpLlYnqGLP/jKPe7QiYqUgtNSqHaxqYuZgzdrOQV+vZGbxevRrpOT6gcx8+p
DWvR1+qhP5jAvY/HGSaL7ZT6wTbcLszY7DV9RQ4xXFuj+zRo0H2mxu2vbx+WAxKZ2pWOLelWYr7M
HLeoKYFgZZmb12QenedireeTp85IUWnxUbz7E40v+Eu8zW231Ng9YRpfAYBR3hVIEnwrZ3W5plad
he7q/hgQWjmoYt3NHOU5mm5ARLjPJQ/o9kOqUTU2ZUzrYtY705+y0QuE6XRXU5pCa2l95Kh9t8mJ
h/yVZLHSv+TJfxvPSaq1H7KJlaIk6ZlWCZ4sBs5j/MojtttPGNLN4SljSVlCuUjAEG5ylZnjsR4z
nGf6blo86o9z/Adraf7grOP0BEGzrPDDWYqAOpV3atE//lNNM730u1zNXoc10b+uulG8FkumvbZ5
UVJHmicsn8yq/NNOXH5/WdbfeNT3V83ulo+YS0zBnBrt7Ct1d5Do7X45zixK7NywiLTcfrkKoYtl
ZjuFaTnbr0J1xpM18dhx+145WBR361B+OImflZqrQLk3ocbZMWbB0zss7OWHJdzqTxGVy6XKhgRD
67bPpsAs4PE93m17UaV5I6qO/AMcYjNALyGnNOhJ1jAT6dnPADALS/GjtonP5QAYI8l17fQ46N5X
pVgCYkCKmYBbug265hmYa1spwgJ4IKAItO4BxPfUCasjj+XdUD/5ZmgGsSY3d7mQcPwY865wwKzR
txKrDfJURGGCKcVbz2MmkKaBR9LARUfh6XZUCRRnU0h6PYg29+JgeBNO1jCdlDxJzoZXRr8//or3
96kMiKMo7Qp6+IAdbwMqM6U2HVe5UJvjjAY2XLczHsTF89gp9auI1/5FmbP+JOkV/6Rep58cNasP
btSdBUQUXNloaoM338q0eyXGnnXl5mE/pU7YgW8P1xnysyXS5b0Xea1vl2Z1EHRnViVtkpIinu/g
zuVN9Uvloy8HMRZ4QIRNY6SnKIvEl1Vz+qCdMTF7/JV3Q1GfkoINgOu23dC24nG5CELFnRpfeoSQ
zpOrj+97qyveftjAogKkQHYt6TCbUaWlMZlGpRBqaj2/jlb3rLTtHNRVd1TukNt6c0pTB5M1+p9I
2burvMwkcyXKQ9JnL1Tj3Lo0Xt8F1uR5f0M0mk9o7pjXbsBMTOmso2fR3kfFMxmGsuyiUpi4nb+W
jMhW4YhBTEP0eRqV6Nw3qh5oTTQeFHZ27loaH1Jtnw4BAsCbY3V1sqQtrbGA5TepCBx3zeciWh0+
b1ddtdIoLo/Xy95+oHBK9kerFM2UzdmGOhms9nwuwjzWm+fSsdpT3ejVWVO6Nci1sgR7krUHR48c
xN10/hJ0cxKkS7lOnULQOTKmkmdgsXyuU9L4usqdp9wwkrOXO1rtz6aef3884N3YlLMkMpM307Zn
4SKVNkz6ynNlHoyXtVIHn8wQM9PeSIKuGv/MvUqD5Gwfoer2FhGVY/iT6FmQ3myOdm+pKldJ0yJU
hzW+Lrx9v2YqBQSOqyPH1t1QZGs/r0kogZtXEpWtomrUqsDtW/u4lqrzuUaBDxaG+nYrCpT5JUSK
twk69tv7io82m2K1JQWwTIO1X5WTmKvilM1Od377xPEWA9pJsodZ6GZnVNQFM1vluEkWu3paSvTd
fARqPrVtp1yMJrcwlNJotOrd/PVx5L2bi1ok/RbCO2jnbbIOHGGnwREWJ92K64DuZca57dT+yV3s
JBi7eUl8J3W/TW1Sd74uXa4mamzh41+xt1MB8UmtMRBpvNRuD6ElQnqWukkeDmbmPY061gemWSU0
ZKs/NTc2Qlo5R6CNuycUr04yA7iaMu9n5Lcxm1Qvp7hZiJlGCHab/fjRwW3voKC2tyURx0EiR9Yx
7K18BsJJy4wdR87xOs4fKpP5dJc5OnNb/nAiC7BfOzjN+8XOu6OdsnexIDuEIDkNHe6wzQBFNRlV
3pVFaE561wTmkIrT3Ofx1bLy7ls2NO6frhfPiQ+Gegl6XFCUg2ndO/B5PUpNCiggZCW3n3hAOCSZ
YwSnbS45OuQetm3JmIVCpXqTVSDxHy+jvbOBa4yet+Ql3/G00sLWQHQQz8osUFGLt4YaoIhz4nXF
wY7dG5qDBgtFdhg1JNC3Q8u62enT2iDt8VKknFDt/1w0UX8t7Go5iX59M9Wa1whlRW4sl0/J4X4b
zzY7bY3iOA+nWXyKu358HlQSzQKDvTcndGgaSKw5ZxG9kW0+UkxO3XlmnyP414wXyPFuCChoOpfd
dITC/Jmx3V6WxJISCtLwmz7nZoF4cJwoBpdkrEo6f4ekMQHIGFOE6LperJ8Xmnr/iLmYg94bU5ri
1vhxqiuYaACcz6UQ9cFpeH8O8WNoImCrB+OP8/D2Kxd4sJjDmnMOK2nxpa4skSOg2ptXW1Cu8qOy
6b/GY1PFBwt3Ny4VFokjA2uwbfOOelx2w5TloTHZf8+Kkp6AHjivo0UpnNf2EpajZXx+62aBYsux
D4TsJ+1sM1aP3pdZtjVq8EIr3lN6z89OJtR3i2Hlb86mCcWtBgpekty2N+kqxpg/yjR3GI+eLTdd
2TEtPmNdd2RVdb8vZSgWMDc2fbYttrjvk8EaTUIJU6/h+GldgFTNErZxrF6zddSf3v4V5a0FwgbH
VnVLBetSe9SromW3VNaHxO3qgLu8OrtDsh5E2hsZDwVWh0S63t1XS5UariIYGQSGH5h84yi+tmWM
4H7afx4KUR34W97fjxIiQtYMvJ9X5XbSoPbEilM7GRTptj1PjtJ/aN1O//j27wfshc8H7RFUuvwV
vzwfNb2mxl82WTj2oEypfNgnK6fVNXLmnB6H2hvQr6Hk7fFLqCo1Ee0eCOXWufYhH6Lskhv2kR70
3lbmHSUlHFCgQSXsNgoIUy4h08vCFib2i1cN7rtI6mla0xz95dCRDJrhsC+/szboUPCGBJopVSs2
t0PcVwgVT0Ya0kX7J4oo3ZSr4ZzSop/8JVKPGr07X1JWMOF8kK7SqNiMMUJh3oW+noY1xbBzn9jz
b/B3rIP52hmUJJSjziTxIncLsPP00kxaooxlM3V4+EZwBLom+zEnyvwe59ejjoRcAJvbCIs76gpk
opIxuHkvzpnlEtGQa3HugqwvrcBOEsdfMudI8GYvFBcehQXqmdx+m8N3HNUG8zwmTDVS8IUR0NMp
1tBHFxSOHi/7vUtW1jFNdrH07tv2lYwkL1PBoRsWIlJ9Leu0v7VIQak/Sqlx0xxpTm5iJogleeol
FqUeGAVv8Qp6WyBKe/zz8e/ZG7qEJaAtxM+i03W7QUyXfjmcrxTFLSX9oK1F9I5DbyUpjI+sSXf2
IpoVpL6sIRTht4b3PTIPdrk2KVrwduFDM+/OeTNig5ykcOjzRoMqCBn8+tYBcvsADgBupPHCuCs+
6rTxXDVXAsRtcfGYx87PwZWSlKbZQSP9fovg3CThYSCl6QRviReoUzmNmqdpWM6i8NO+nU4A1rpT
WVd94Glg0B8P7X7jS0CphGP/vGK37zQjikGJDVYM1K1LvlHrLU/2mhzZrdyvEKklwVuJzUGLeQvp
GPPZLmx2XjgPwgjLNmv9yOqzk1e0RwzhvQFhxcnDzKATyjV0uxhFtSxZpSlovK+mAujNMC+CMn/4
+LPJv3J7sBCBqjC8a1Yhq/k2Cr4ytAUnNLUqbao+qp2XnW2kCMOOt+El5//mO7FSfezbxX37ApE4
T/wS0W6k5bR5pghRObNXoYQm9cXP3uCN597ol/9Ua6ZehypfDtb+zoIkG5LG47KDgh/47UhTjpje
GogXdeUChAqrP+wg4ydPb5eLXbi4Ejz+tPdbnMcDmR79V+RHmMPbgEUzeFVWkiH3WRtdmqY1z9mw
6nDZOuuZZpX5bKRjdpC07AU1GB/lQ2STeMDcBp1yg8x8nucwiufqpOejc3LQtw81e1ReEUqrP6ZT
pR68EXZ2BeDg/x9Ufvpf0hdV78BIAICgE2pHQd2u7gtNKBjQQxF/evtHpSAsBfTYGXdyc0NedGJq
pAYcDfO/NE3oOD2lCiQMfVHCvmQpVbVzpMm8s3ZQpZBbnlo0Iq6bqTTrua/npJjD3MJAnq7bEs4z
FjrkoB71Pcu9PB7l3gel94v4M3Z7POQ3s9iMq+fRj0JUz1nagFRnOJmVUwbCwXTvcaidA4CnHRgE
mpf0FbZv6ihS+qkeYQD09G5e1nhWTl1kVF6YQd7Rrk2kKZdIU6t3ePlGB7F3jjjae7IbRhlGsktv
102uz9nYeqvgvhOf+8FbPswtxlKPB7jzLZFthXeic1yjDLA5Z8iasIsSmIONiWEFij2mF673JszT
pT14l+xsPjBj9CzlwYZy36YA7KV5vsCBEyGSzOZzl08rFUm1ei4t+n1Fk/W/K+VUHATdGR/S5lI3
RloeceHefsRFVVZKM6kIbbxG/aQq1DCZKPfAqjwiU95vAzx7VbC10lyCj7q5kmyrjzRPYOHEikx/
KADhAnOdmk9U8WA4Uvg/qFDuxgO1CRIH8BHVj83QQFxA5iIfMhfLfUaHJ32XoCab+fUcl3+13lge
BLxfkAyQ3qw0yebRvO049W7SillDe13rOusUt9PwkvbzcHAT7URBZlECjKBwoJO82d1JsuaG3irI
JGtmcZUwiOdIx0j68brf+XgUbRAp4jHEqtwWjNbJ6EeNWzWcEkMYZNRiukQizr8p3Zi+rFoXHVQB
doYl7ZYB1UkGAvfs7WzVloBuNJsjlrCmemmcSTklxqEL8v0eI22lESG1tImzRSqvrp6j4b2O4WD1
6W9xN0TPSreknMxCo5w8Or9Ved8dzNjet0QfnzQFoSv5tLwdWpoqI/kKgr+UNdy/vLgqgjibZ2Tl
Ie1l09yeHs/d/Z7mBUbdkVmTYglbqCbqinZSNKii92M5n/QkbZ8xbRxDqrdHMN6dWaO/ArKJehsa
oFvUzzJm3toPWLho1dQ+t5mhXfKEJ8mbB8QuBg7GJqaGuL3QVrwhOldjQDNWIr/pWTecMhP2aZMc
SS7dfzrwIuCtYb0Ck4F/ejtVNKsSZ8gQpUSFt/tg9qr1xSvLVffhJHtH5mH3ckuSz/NzlpB94Qje
JAbzCM8GXvscjmlSTwGm4xKiv6au4+eDzvNqpctyHeMSMRqLnCYJcOSzxgCfJJUnbKNahR+tTfv3
sCpWH+TeUH8VYln+Vtw+/bIk5vQ3easHUK8t3Oi6UGI2/ELoxho+nqD/4exMluPGmS38RIzgPGzB
qtJsSZbloTcMj+AAkgBJcHr6+1WvfssKK/qu3S0USSCRefLkOX8eKyQ9ARjQaOWBvJcskZnBhiaQ
FTO7ErxGlGvbPze0jSRjcmkgZjTeKAeWN87Vn1PSpOSgQwwVoLTCln9xeWVE3LEtNSPYDHh9Wovd
MdjFRrt31NZu00Vll/gU6qY0p2EZAD22IvjlJAP6jntThtkbIezPc45jbQC8DoUjOCPQv2+etZRq
XOgwHPpgrG5GKuXjJpXKg7mZbrCrkm/cN6+tR08a1gitcfbs+XD+T+Ic1l7VePVE8tVGft42DUOZ
6GqIEu6ksP74lqrNn4cdmDtDQxlAH7D25eEYZ9oqqievrJLKwHUYOIFd81a2/Noq51BJx5aeO6H6
96cqgg2aNmTMw9zV2UVfRN6JltRbsvJ/HnSI3liCIwbEVDEdut9XmffB62XCKtJPqyO42/AYFgYH
Rs7gf2aHnJciR0WHnUbwSw5BjRtRqzJD+t+Om4j2dvmHad7hSEqOqlvRy49/P4yvPRoiuwyXo/zM
XMCLbaGRsmeSibxYh2uaD9rMtfC7fhR1EKvv/32tcyLC9gO8B7L5/TWOjrZsGGc5bGNY3nD7FUfA
p+ZudrbOvHELvBJk2BBn4UYmcEgUXjzXsK4dkUBSvLmITDtrlojCL3uhISFdYfy75j5l+vHvD3h+
gN8RjoS5Jipwyn4X46oXixaeQaLKPYfo1VjIilX51DaLzRUiHE9bVFRXGgW807jN3ue/r/zaOWDU
HV7RWXkN7sDvr3bNZLYzkU3lYQBVxRKug0f8X9Jvf1/nte1y1jc5b9HzxNiLJ0xVkthqYZ10ByFG
aI0rAjm7u3DR6xsv87WAhfIG63C3Upu+WIoGwrY4W4FSPodP1FMfn3StuMzT4SZulvnL35/slW9H
KgmY/69zCvzB39/gvjZVUZpzcdpF3g0ThS0XLb5yYt5373I7T+mXpc3EHOzj4e9Lv7JXz4kXZQfH
nid+kfLBzvD8dsAMIZV7w5xkoCbYJnAFAn9yPtMi7MSa6PXi76u+8il/W/XF+w2U3PZ9AWgIsCa8
bPCwvvGkXHOd2bcUjV9/wDP8TIghX3+xFA/tGHcjqK2urE5rGG9QWXowDcsdrEd3uUkbb3ojApz/
6IvDeG4qBHCJaamjrPP7B0W8e1Uy9tZD0mBX2chBvsPa+7/zsblS6USeMyoqhJfi7whouFvqIjRS
ZfLzhGTVe7UnOMQE1n9r7PTfycGXTwS+B9hNAoXKyvk1/88VjnBBsaOjsh7iMW3vo1LZq1kWIdTh
qn/nravzY9pQgfHHZLx2Zdu/D5Zm2nOCQ/N+jyIi+6Ti6OAX8Q9ZhkVOpjH+otcK+qqi7YB4r32r
2/jaqWKSjhKNxjfa6i+ynEIue680N6df7u0BE+oYeWLIlT0ko8MQm/4obbcf6es7b1ykf+45IGZC
oks4pvPxcs8t8RRNTYLoTeTqahMmbfSj27lmEQD21YO3b6l3ZRn3kW8s/Oe5Ao45axUBiaLE+pLF
MM8BlJEN8Hfa4vi0T2hjUN0rsc9F8Z9DJEud5/iys60akNrvGyKesA3HeQbsbnM6ZngT1IpRD4zv
IwdtD4EMzv/DggPWMXUi5BDIMS/dPlzHDJM3W67VCbuIqsriUxuUi6j8wbv8e3z6c+vwcPRV0XCB
Uv6HI15fWL8OO7ZOOyUhpjd787NxuvTe9P14xDuoOEQTg6Auinenv6/8583DykQqmnNnj4qX8H0g
A2PijDO96X3Ns2YtbvuWm64sFkQOcBgfnv4fC6KNSOsaxAvK6u/fkdTVbFl1zpXTxNwkjPAJ1dd9
3g6rfyoryMF/X+98l/0eSM4CwXSwaFKcK9gXpZAMPRsWmnjcLkF9XQ3Bcp153SA2s0O+WUf11EPm
uMD/c0c+Z/j6n1fHjh7oJuAH0CF5EZilr4ylJ0j9F4f0lWUFaCuCNiWGZXjWNsx3nBgx6+7qyk5H
zzdvsdZeOaG//YCX9+1iHK9dkukwGZp4tEfgkEztfIvq5VuDTn9eQiQVtK74vRBa6T7//mVXDzPV
NsOmrKzRL9tDE+ZuOr3FRHjtgYh2HEiQxLNhze+rBMsSxXrGDNnEtOyLjUCzFVbnRZ3V+d8/3itn
49z5pDVxllbiuX5fquIftRdaTN+abEVCOGxEh7aS0Fvr5qXTxW+s99qjMUpI4sCTkfO9SMvmblh1
pF17iBrZXaYOgbSc+v1Ow9R8Y6l/HYtfHIsz5oaeBH1AfE9e7gtcyTtvwNG4rRlZJvuihy2azUm+
0dLKdqGiJjolk791F5vPmP+xRHvnPrVl1NJpsygMwZbw7BGEuX9qtiK+TfqqLpEgiFB4/Pt3ePW9
wISkKoUJBaL2+3eg7wYapCaczqppuLRzSHI1lB8qqbKnv6/0CnBCnogHCwIDcAKBqn9fap1TmRnv
bPTc6/E0jP2YSwdIVw+1PpqhfKqZl7rATnjl7Lopbn/7dM3I1vDG93ll6/E7SCLA2ygIXt49ZmMM
1yq2Qm9VJokbeySUz46jtA2YV5TJt78/+Svv+Kz/i8Hgv9zdl13VEh8J3dZyOaxlZa+SdAavnGdA
t6hw3ni2VyIygwPwzwkX1I0v2x1u20PK27B/Rbp5zBUzYld73daHjFoARfczRWZy50uzl/shaKu3
mJevPSmbHqYB9Hequhc738aM0lZ9Srelku51qoJvbR93H+fhzUP2SkCknIMEySkDCX5JxzZItHRu
Vcz0rXRwtFOjPyAfVr0hCvDq85zV8IEZzjIHL6JGZFRYUpvOB1Sk9ut6X5ZjqRAW61tHv/HlXklT
wGqQwsAkGpL3yxzMJFnX0oHBwDQu22e7j921KrLgvec3vph1GB26yltFO6Hh99+35xlKAZfyoNq9
FD9PMOWmcc1Ha5XxEDRtyXVNXx+3cgreiDavxgBmQM4yMWe5/5ea4yFCbeMU0fkbpsycXK+VF21X
98e1KZ+mPmoe5sifMI+Y2gO2zI2wWdpfWGqjN972azGAtJoBc2aV4Uq+iEWeTVODkPJy6DfHG4XC
tygQrqfWT2UXQpgut+6tqfZXComztjMIIyKgcBlfnI1w82O1I7V8yMyEVWE/Bxc9M3M36da50E43
Gr0FelF//7Z/PCd2fWcYifW4zvHM+T3mAhv7pR/jtSKTKhOS4Q8m4RishPaYHdVWJse/r/fHgYE/
BUWMmRN0eci2z7v8f0pLujKxN2JJftgxx/g8hkYfJz3VD90CfPX3pf58tH91vDiboPB0JV+mRMEu
jSM7c/AX014UqVfeJBukP/TOtxuzkIz9fb1/1WF+u9ZhNZyNgP6dmaZmeZkdTVuAXycj01sRQZnc
/GH/5Ne2shcNbZ3bLgiKbyPpvjwEGIDJB7X1YZv3mAnseRIXWfHcp+vyjLxs1YuGmFbchMPg/ei1
YUCJ6td8skzsPFRrj/Z/Wck9fUdducgHM8vlqnVq9igK4f6aD01sXDH5VVZydLLoYzIGTKND5v9g
vKErRBS3SMK1aEFIsds6+jiUre3zLc309w5VrSe37pwv00xIEGu7pB9LPDMYVa8ks0pRoHZULOzw
KGvH/clBBCvQWVHvItk6UpDz1/jk29B+bKwfX6ux8X9uM32RQxzu1Tc0iQd99FYaSUIr+MH3e5m2
OPrUJnlEBGT8SB90x/vFKcY21+NUdTdt46XPexx48l03lm4kWvapftptuZQPSRGEEwniWJ+n8aTb
RQ9FC1iRZ0gFIxa5BOW1SrP1YzCV0ZQ7gZk/O0NbjWIvhmo79RwBLvrUHxhNgg/XHCwGqK2weNA8
qubMbQ+9wr5bKkibwnbB1gsPWafg1JN+fLBOjeR6R3NiyuMi3Gph50He7Dbrlwe7MskmJc5Nb+zv
l0fpjM7A1+Mi5ey62UtmxsIxw8Eao9I1HvQ1bXF1u9SQafJh4x/eWOzldXpeDK1JmKQAa2fu8+/n
dpok/T4bebAsXZWvyiantLBvER7/CP9nN54zOeic8tNreammxWBuaBirdHP0wkrn2KVyvcEdoThG
Ek6nGPxsfSpkZG/i2Yxk6IxCL0IxSlXnXueZt9yYIZAGPNj/Hmp+0fk9nz3Dz0DES3rpvjV+tW4J
IHcHBvMhscqZ8TiNsgEwJK6iT4uESBuOYYqdkGcGeymXqNsvSUpq8qjOrBP2d77DUImeBv1xZb4k
wONzKTH+k91SMgQ4NIkYtR3qywJsGDcGPTESjAniVDzqqG6CYz/6bSmKtSq8Y9PGQPsjs25Hryzs
wzCPkv9aleeQk6lRpEvay5Nd4bGchRO2TthoTn4hP2m6iyyYK4Yqncx7JFIk3VFNa3Y/+OP6T1vI
cBeG+bzqwvRy+hxVWj+k0Jm+zqHDES8LpsDFIuNxzcu4D78aPcdWVGa07wrl47sjx8CzH4a52T8U
vna+NL2M3yWrxQAptoNcci+SZEam1c2tk2WlzRvVMYQQGr+/qctynW9D6Lyf+8GEG22vob0ay53x
tWYvjXtyh3T9glnVdLUNa42JYVN4H2yYTpFwbG/erY3s7zE+QsBklTscFJOmTSGsTfsgl35S39XI
Ebs5BlDbh0bXyTX4JJLEFLEoR7VAQamgMwtsPFGo2wvkwLnmG7XtN1K13YdgpOuSJ3ta/8N54Bf6
GNhdW9dGEjm7lt6mVk6/nIwMNyuydK2fYol022FuIoOOeAk3TAzJ0OhDMbflg0TcaH5vUzP8U9Yu
JaeE9vSMK1WXirXwly9dJqEAdv7a/XDdcY8ve+ojpqmdNv28VnJwUOkdZZNj2Rd9hte/Pc0IEb4r
U8imKG9N2fedH/+0DhqUeC66+MuEFB/KIk6YPbvrXpTHMS4Lfdg6ZATycCh8aoEq0ICmiyymfEsK
eW+9rvTzdTIIkUOPljU+ksFaiTbesvFj36bjj9lR7nbkxtfv8ETFKCeovOi23Y3fHDJr2kAMxgzY
D0QOc4/Z2NenoXUclTP8FgYnf5mSH92ktp8Izyf8aePbYLpSabTV+a48+wsh7G44lum6P0eBCbbn
JJDwJJn4cMa86obFuV22AZGLpEzr+oAkQ/w4jn31RM/dj26ihrcnAHGHRuzDWCmhurhqkTWY5Psh
mFNIC92wTzV34jTfUgC22XUkw37J52qN1+O+b0kplqlW3bE7S3jkZbfNwVU3rt1nOLfjKkySOBcl
qiWL6Nqx/FatXfGuX1Kj6K9q93OEFXMi2iCQj3aB0i1SPDQOHAikzJ0lGh9CJ1I+QxBb8HMeVDKJ
0KZVIFat6nc+005s0WZWTzIcRv8icxd108xFGt0mXoGZr9xC7V4Bx4dRXtdNFdVCdknnU7bWy22Q
GTq8zupzXtemft8VZ0uItdnXDwU0jQLdNBlr0RZ0vPJsxSt0DXy6Ug29T7pwvVOad/GC+fhlMVf6
vvR0/FV3SzKIaadnlJ9b4sMJLoOdBY2euLwO66B5kE4ooV4EViefGIb1L5BEZPoikkjTllUs7b0t
fFU9+rCITT7WQ6/If0EVBXLeXnpwpnl9D+o+pGg1OOkk9k2vTwlmOV0+BWWBkSSCUz1SGzELe2td
qZMzdKjf1mlR7jdjuAzqut3D+rtTILV+pWrZb0e6iqV7MmgOlznm20l2KHhlu0jXVdKS3pzlPSRL
2R+nsGreAYDgfuijBGiuu0THurqoC92Xopd71t7NMpa/cNdJkiPm81twckI7RheJ2tyv6zInAOQh
l8Jh8JrgByrx5EL9VgcXu2X6NKcUiB+047dFbnQx4SOZLAm25H6tcMcIo8m9dpw+kxzFPVjyevfS
9s5n22n+Nc3e69JP7ufEC/+RVbZUl7vWS/ywzKlVJ9NnZXtiYM593Jpo385jet19spR8E1qQDOpl
ldrZ1r7SV7UftV/dtp51Dg3SPoZzm5YXUGa79Xqb186iMtR6H3dmJwnN/lpez+XcRnjs+P1nfCbC
WXRrt3xsNhAUsezJNME0gY2+DAHHpVfRYE5t2KSP8+DRI1q9KYkOmF/v6VFZzCSFqqKVxccu/TWs
FpkmmZjuI8fSnQXNJUddLX7hfq/D3ejr3bbeI9B9YI/12MfXjVkDfaGVGlNeUj+8L+KY7NEd/Hh/
XIZa3jikqGQWBZ9FjhTsV4nU6oNTOe7IhTi2X6t17n2hjXa/ueXAoHFRbNPdULDND8sKle7a52v2
uNWHUXWKyiy7jNd5X44VlNhBoI9NR65cpjnLNWaVB9t5G684LIbwJiuHCdyq1qtBERR5Jywdsu0f
g6B2Q6domj7haTfdq9LbuCuHAXWAxhauvu49zY0JnaH6QpYZMt3iZX2fJzMG29dLNZdVHjJ0gCDt
6jnXpKnRugp2/a4u4Pn0jYhNZUMIjFsPjBXVOoRnPgUfh8EQC6vdVj/AtaQvHBMqeWVstfmiD2bV
PRRmLMqrfp99c1en26Sed1Lv6rbHBagUOALtGey6rj4bNpbM+CEvl4k4aAt73DjWcy5nT6EmkE3p
Ihq1b4OI5w3DIrv4/RH71H1EoX8ct8sirLfyoJK+/eiqui5EY3p9PzpN8pXxUv6zOpZRBIVr2O51
bahUpCRSnXSV1ZmgN1t/qpxaP+KCFk5H5lCT9RSmLENfrJnqnMupAFlLNHzHPl78Okc+fjgpLTeE
86VfumJOV3bHMEbLnfbMPos0XL3l1vNWKkU0Q4kAkTbFeyYDsHrxpC7eO45nu1wivfIVHaIsOMzG
LQCbtMtn2txheOeZ3k0ulmqohmsdtX78qaoqMrmkttGnsXadKYdAl3xOdxT7D36k6lYkvi120VVK
3gEoFanA+MQud1EZ2kTs/FVsbXs09xkpdpRYez9ArF9WTrgdLCrqXCvarSneoQhyjw48eS5bHxky
i7AYvSU3fqCwSq9G3y5O3rHaDyiS8qiMrBkvPE+jncLa5ySaCp75RSOtX51c3F4yUeih+A4bo5Wk
s41bPiWNHoOjjgP9qfYShcZLOHu3WTzvfJbWCz6WAAyr2JzGuQTzcdKD9dH6uSCWm9tk38NMmM1z
fwIYRJDgVksqsKTFwayKtMkNirK4XNOlcvPaROWQ62iJ6kOTjN4PGsHO+WtIj63roQ3QFEFqT9sY
de+DPpIQFTd/0wLVWLMLn6nQf4BFuTeaMcTR21NArNwSXV/mvazT5SYgQNU36VyvPWd5xB8xDark
GtWTmKnExQzFiSM5mLyNp/0u7Ea/OKRWqk1UIFrcq0k4AGxgirrkara6vLAMuFth2AVY+I0RZGVp
0xl9ZcdDtrrv/E9Rh3XJBaN7HAKzuu4j5VHVHBOvS7PbsoH4JdxCLXeKie7mSnlcVgLlp3I+ID89
Prnj4E3H0u7uV4gdg3sqpD8MF7VazKfERafzhhpCPiCqBuHClF7fiihbNOzNccPmZnLp5sq4S6/J
rINe+JMGKsFswYkRIWwHVygo36QzJffNCY8hpxSxGiBtAmNw1FO/jyFwGX8UITUHDguArgNJXh1P
Ofj9+KHIIt7PCNr1eZRr1LE5yy3NXVumJJRd9E8z+pPJFa1IghHbmqsc+OR2QE6PEOOOGIv6iOo4
oBSJ2UTjT+Ndt6pmFqZNdnxl41FpVPzZt3m8qyg4hRIEgRG2zC7nb+8uODOuchZ60fbbWFdxR+hp
s491bFOPDHIIi0rQnIvriyJeMKllQFunpGGQ/kSDFfcziXNIohbGcyrMIoPvupt9R/g0qcdT6hhd
f0i7NcOFh7GMRMCAWOcrPWvsaNosUUebBM147PHDjQT6VxphaDqmhLMso8cx7E47XqiqCq93VGV5
jBRa5UXLCD8eBX1Nb3RHWmTPuyVdvTzo7PwQ7eXSigWPwJ+M2seKiqBKbofe0J7xu7RLuALdUj2g
s919sdHEDVKzL3fR7PF+S2QgrQ76gdQEGrH/s2vK4nFoO/N53BF4vQ2aeXOOoL7rcSmDdTohbxoU
eZ0lzbM7b8zvzAWi4TghpdlNLbfokS/ioVNOGXDa6tZnGBqR04+y3vBmbHBZ9fJwLoI6RyM3ufHX
CrIrvXF9Fy0bl/tQpV0lpob55EOxxKEi2dLOAbEKu+Woc8W/4miPsptIT+XHku4GX9/O62dr4Vgc
mskZfvRhBqzlzWFy5fUMb+Qpwz8Pa+ChbBwlRt2ujTtiQNyU+kPYS9LMWdZ85mWiQ5vHhkEXMQR+
i2bKqosb3+zOnC9NPQWHai1blc/SlE8z8ygGj+YBm8Yqq2x5o0uLqJ6P9GgvwDWnp6Ffo/04j2XY
XxdrEP0skwoRtWrSlOOxt8jkcvNIQg9jFU8L4o+Z87x3PlIGEYBhf+G32p5izChSEXWxC+jRZKBi
rUslMM5tb8WezIgP10HGqC3bM/zG1Vd8LR3mpsWwasuMAvG8ZaKkmH5EZrL+XdLuajwG2RT/XHH2
gZ64a0UlTWIqxoZJ2cOS1SBuDe1HzbWN0CSbDu7DD8/Z/e/WSLaxW9eZx+oR7jFOWm0/ERIqr2U9
xfo+6iIEK2cwsU+DE2IJzMgJepdMCjkExtGGz25Qpr8Sb4sAz70pLQ/1vI7J7dKG02Nn4/JLaPZY
HarZHRsBcDvu1ygrrz9Rdp2umBSPMuiNrvruuY27nBW5wRTskNonXy+VvJxcpcrLtAgWDqC7dr9Q
tV/qY0Ni1gCEdsFnxKTmrzapeyenjwJ5cVNtBgijlmG9pDPJTkUgKDQimsMZSYTUJo8owMlYjGFB
55mxccXoKHPxt4q8iuDSD/4FUqBQPjsjg0SgOFL9UoVXlEib0oEDxNfTj4nu6TdbjyWac32DlBZG
n7ahnKm5i9j+kFzW5VzxlGs5mwNZmarBFa15tyRFyNeAbQMmlMw+Fji88uXkmjn67OoZY5s4q+dJ
BFWf9KImznTHYXWjXyaOqSfm6mzTVW5n27+6woqb/cXvbrtx+bhCdqxySQL15KzaYUi7WJ1Lg6lQ
KjTdaS7n2eIo1sAIEkGxQJwdSfE/mtYEzIess/3hdNK8U6aS39umLz6tW1X9Y8mWwar3VT0brwr3
vOjk/rwxKMHzhU52oVSYbiKQu5S5rxghSKjNKoHSu383bNQ4SFExKXncVk9ezBC73w9bP73f0gq4
ZdRj3VBMG67FAQDaHpySGyKXm9Yf0gQepwhlvz4Sr8EQ6tVZvmon7H8ZpFn1qSdGDvm8h00ndjWM
j+PqBE+FLZorqgH7K9qn4H3JCfq56h6zWQV00lPyu0C3WRnEg0iMGy+i6NYJ2XtqUIZnwi19NlSG
syiBG7563tiXhwS19/podEz6jUzLSGclQj8BHGdT5NYo0uY0ZbrhEcWZpboOsh0/e6Rggy9DGXcP
1vfnr1mjm/nWbCpFdZuSMBKuiaW+rYYy7Y6U3/MB5G7pD8yhZ/1VQ+vgRwXUf5NBOOuuh1Emj8WA
z6VYYALpvJ/CdDySv7Tv0DqdH4tmrr/N7rDc6ATUMQ+nMniupibbRNd1AMgW+7G7ZMSahBZxXJJC
2aoZxWi76FPbrrYggsaEnGWL5/stU6D/Xuh0wyWhWJ+msC0dEfsFwXzlPkN2we0dN2+J2Y+7x7V9
6qoJbBKZu2g+lC6yzULWsnuPtq3drkE3wqedbBmnqpnC+bh6tG+FBILfQRzRsJ5bMNMcYdiR7TM4
wPhtC89G1MPWeXmZOpk6bhMKr/lg1RRe+BjD3qMVb7ZLmWVN+i7E9uqXgnb73BsKXs7iOZMutya9
kkW71KRs0PgeOQ2AQ/TkkL6UdTfkXF5Lm6usTJq8aYbgOQp7uhdT2sHd0i5q+7emDKbrEiCjEMsA
NepiG+RujkXVYRLBEOqKUdey6+/LtlbPGEn35jCpRNaHoows2edgQxIDvN9+Fcuy3m5m3n+ohph6
5/bewgnda2e6IBWer6O998fLzSjnMt5cZNKBVWxxapcs6y5G8pev2bpSywZ690+6CEx7aENTP0JW
de7DRIdPI/5flbAmTh49pdovplqQREI/EVuV0fH5k+vG8EMeR3NHabiEBVDAunF1IAzqR0ySoHN2
KKfi7I89TmfqWrdN/5DU1p9Km3IxJoWjJec/pY+FXfXZqGXbbb6NAQekaWqqrWRzdV4iNSjipTEk
CllUfUfTMRrFNMMtO5p5lYqOjD/i/5N5/Sqwf/efSU/i96FiGCNHGHW9lr32MqGTyLlS6BWHN0ts
lqvZtra6VJtfPrc7QNJt6YSjOclk0hW5PmIBIgx09GWncCmPEUA310N9Vm+bkrTI8g27umeFLBTq
Zirso4NVmylP6G/KxyzU6rrbPMAp3XvZBVMx9gsD68ndWaacJlvju1fFzMVDh2ngIDRt1tx69LMm
4c9N9eD4Hnf7YGdEF7qpK75KOABamHkgMEIXrxaRqj1shUs69VRA6ieNVF0zHXHwGT/tqsO3edBE
DTFndnjWoeN8r9kA3yfc+MqcnkXxOWz8+n6cyCDyfTEBisB1UVzYfQDjKys8Bo5zLEeoVXOLe05n
HXny3NG5Tgl88bFYEAhE6DYpustmVHubxxNKYkJXMRfPOEbebRhODOYXq0vuRRWsxtxPKtQ3Bwb0
83Iw3tUOUE9/oTf2oqYzFglbIj2Rx+28pIDsZurAz+KQi5poS7YhcaTNCD8bzeKsvkuGPiM9inb/
R4uP4Lc+lA2Jr6cQWHEnfZNksiJo21ranPbbmKB6VQz3S7tX3oGT0SZiGjb4RGFmt/Ai9pQrKSLK
/dMURIubN1vcB4fJAfMhm/BsnTOJE37qFT7kN2XYcoMNmCPebc6WebnJWu9+3s9lJsEnKm/wR+4/
oFxbno0Qfe89XgrtKGip0dZtVXM9n5OevK0n5ykxTTDkqVf790heF91j4bf7jxajvvSqx0niOa0q
+RCb9FRJ7Y6Xq+OVA2j74IMLhPi+YZGXZXcMly+faVmk+pKR2faGgsj8cJQkMsDn5P9oWsd/2FGC
zsgt5wl/Y8qBe81V1B9VuoPdFiQRgDpJqCg5m6A8ngvu+SB1kx4IrDIDvFmsuewxKAU90irc8o3B
E3U7qKAkWIZL/W4Li/WL4dp+H/BxKvxHJ/9Xj8hNc0iycrqdgqxfL3jG/j6sa00aW68FSHnAv2FE
UID1SpQED7vKFOUoUs2bgIUcXjYb7jqHlQ/7yKA+2D7QfvRPvCZkEP5QVN/x88NPYSo3pxaJdZfs
jgYvoF/ahQBUsZwj97CxQyPCt3Lg2EXjNNyXnWxd0cdbfB4viSd57DszfQizophvLI2N8bipmWDj
T3GfXOp414UIoN9/xQGx0afNocY+ukvNZeMPpdwvMkD3Z6TdgzNsHFG5bDMtp8sN1MqKaWwmct7B
k/hiyqQNRVOnKRiQw93B9RDL7hju3TgfSPo8dar2hiGDo5vazDUiMMsWneZgwnymBXuGPasbNemf
uhyG8t0q06W4XMaqIeGBLBdsRFH8m/yjUquDaSI6R1k4vLMV7ektj8fA2GdjjdkvSGC0dERdBPhx
ZqvngtQB1jhP/rSGqBRpv8HWU8g2Jg4eE+N19XuM/8xcCLerB3VoQXqDDyEM3+6d6RDlBojh0gkv
Rzce5Tu4ez5Zduc6zie3bJf2qkazAHePFoWk/qYsdWufYm/eSbWcdE/7n7AYfVIb2n6sMelMp46w
vYOgNsMxi+tdRmvjL3cmBESnY6Dn7lfgzPPe57STKcROzFDK4leR7fBkgBRHdTN2cHA/NVLJ6Ufq
cXe+c9O+iPO1p/PxkXbL4H5o55hcKC+yuPW+9I7+P+bObDluZMuyv3ItnwtZmIe2yvsQEYiRMymR
0gtMlCjMo2NyfH0v6GZXi8FoRvE+dVqazGQh0gOAw/34OXuvY6n2OsuoEW4Dre8pKgtjcqcfyljO
TSgJ56JvBe2e0w3DNFQTw1nzL9kSc5E8Gaai8nJrsNfJl6UiaDVatTQmHBhw1iIhA0NFJYLVwN1R
t7noHGuLO7RT7vFLlkQa3VBZFEuCvpG05W7VmlfKQnfhPtu1YTvPne2mDjZS6qRhtDBHO6kEGajY
zJ8ql13mh8fRNfBHdzTiA7i6rL22ZK3NbaGjTNO3kTMGzmFsOnvcxAYu2QuVE7q5gWcMspSOE810
a1d8/3KhupQKgJFI1/wRxuGYPdiRqoxfAzmybVArkR6kbJFyabaWehvS4rQ60NqeLTNSdUoppNeG
Zi+Vrg8OtnDSfivyYeSdLYCpsFV2IrmiiSde2HJwunLfTOqU+L2VG+lX0aQBvSAN4TY+WU9T3TZI
TaZFUshJo6ODzB1qGSRbltIyC/cp5Y2562STjBcC452ynVT2V78dW6tegaOTXzr4qy/NCChgZ7MI
0EfKTIMvStiU6iJU+uGTVZAMXo+ql97FZW50i8CrMmeVsP2ZPlSCtPwaCrpmcNYyvHEbVvyjJfuG
DHYhr8uPzqoTa6XSn1tuZrrFp84cyDFZ5Ow9tGrk4RYIQZUbKqkwwFM3mb7K2invBN/pQbqh6nBg
ErFP47y4oIhAjLiIak/nsKlk0WXB2fvGLbDRrxITf+0isIPoaytCoS17q2n7RV5V8inXJzkQyPaq
utI6vf4uM0t9GiA97RWC/QxZTGnvOoHuk0Oa7SsG7wVKunRnJBC6zaydLigD9Zlfhr15KHl7hsWk
d5RvKhmgAjbjIb3IHJR4A8cGjpFGVeWLPtJxPbPRosmoSAI955M2PlRl5ZA+dbKexiYZLdlXU0Tl
9y5hRXxQlUaQk84rmrx2lhNJ6hoGIoRMsxF9RNzdh7i2aPSdln3zhO7IvQvSXEvXYRE4zl2JveCx
RjWHYMccrR9e2aeSZIwl5CqQVl4srWFM/Sb0Rg5vRupAngpTUmzDiNT2QrTasA2CrM53vTpE2yGs
RHlp2SM5CiO22L69piCXgSGYeo1sanI/g65GF64rId5WXZCE5J4FImE2/oLCZx045qK2nOZrHbI3
+aPM0XMkHN3ZjVMPeW03BXJLWis0V8LFJ35ATaXkvmXGeebHwdR9mpAJCJ9jpHzObS36niil6y6G
yBoPuTFV/VrWdfy1aQdabLtRlNy0lQniE3FxSUc2ObVUWVq9OXBe4viqBpN3OfeGDJdabkftEqUP
dRiKq1R7274YyCfniDsXqBoFm1Wfmcpi9n/d40IMsB6npZstHCKdZmWOcrxpE6OvuCWjpS7o/MC5
MGycjBVP8xBchb1gOfe8SoqNRkrzkcI+yoc+1QVJvUmSuE6muDqEIyGW32N161ncJE5Aa4rrL2lt
mA+qB1EB8fPAvNGFbPULpWqaeKFSCXoKQwHJIWkEBrRSNIm7ZjFyozWKzWiNJVXplg7FK22daZ64
tUQ4zdo/S78sw8a+aSL8LjR1ZxEHaZC60o9iKW9iWvLcG3Fd54fGs8vID8w+CZc1ooPWD6wgdKn1
EGSs3Yaq+JxCIK3fW11YkcvUrHqNrzLJ111leuR/OACShG3HftlJrftasPfSjFVremokzlBMq1pF
+0beLQJ0qEZevDLI3IgDlRRZPmnJhPcbPpr7zSkFveHquhh7n5d7iH3YWzkmklF45q5Wy/YSzKWb
LsumJ8vu5nmx10uFFHakcZJbEyDon2urb15YQylupbE6J4vIbKscP0cNH3aC4vxTkjTTNkFKkZGD
VSjNIg9KPzVRYz1oo2l6B439Dvq7ZhMPvC+afKMrAyyKIdwF34cdCSzca11ZkbWyI6giD1slzTqn
A9auT86OciytBQSH4xzKJJA0DyvSLBX9TXXKIaWGTFi4SzjghPUZT98qNbRPKZqOURrhMhYEVu9f
2ht93jzoLzkoPgwyivPnvw3ahRo7UeCiqkHKfBBJXt6Xjgg2OSX8jw+FNBuxLogQdhXvSMUbB6GW
ybRyloDtjY3hxu2GxondJtLq4ozi/VhVy62kPZULyAvsok1TrNdXFQ0YakXTu3h+qmKRBqJfpk4e
b2SS2Iuqm85Zek9MkFkwjPAdexPKwKNHl2KNC5CQeOgHpL7Lpn7cuSykZ27gqauanThwHWfS1fEE
KVDtOukI+AwJ37SqhtmVE2jAf3uLsm8CpePDc0PDLAIzgN5KGOP013dRp6u5EEHqLT27fo5NlX4A
ENiWcVfq/vsjnbp/uGmgrLKwMxuPVNAhteyqVuibSQakuUcQ4NDqKzvXnf5NX4N5Wng4O5gRWIYx
Cby+oMpqLE6HPCalJYlfppV+iWpDWzWuYlz3tdsvkywK7mp71D5TWcS7hEbm/t+4VGtuQcKeCWri
6C3gaOcUFA+8pWho976MPaQqqLToAXJmtrx9s5HpMyVdMneOiwL39cXqCc24gArRPLx1enMhwgA9
2aBW+uM0VB91X8w+bACd+iy9ZZ08Nu0rkSYonXCEV6J0fKZ+QnET1H79BDM0PudlPzaZ/BoMHD3o
Q9xIXOHrK0sSoQWUOUh40engsnKKbzVV6jVRzXeyX/ky8pCPpGE/nPEyv12gucjZR8P7N0uaj8a1
R7dRCOh5H6zeWld5LJd1Zzrr3KtwGoe2XKparq3fny8nLxZKD7ZJxMa0nnx9sYhJRrNOqSu1JDNW
U4HUHY2fXI9lby9aM619XatRkhbdOavHqQk0twCC3Qe3BovS65ELs/ZCOx9pZmtM+edMyYs7aWSk
UodxyM+w9N4uAPhpYE3M+x/70bGBLzZEUtFVibGK0N2og6w32kQd4f17eeqKIJh5YFd5/2lw9PqK
OJYHpFEdFtDRapYUl6hbdUV+kOjjz+xAp+aKRcN09CYYoagFvR5qSj1RA0lgrqDWuhpbGVyZaH++
YCeyVH8qzADrve0k5wDZp24kfGG8/jNbxjlG3CmJSv6z42Q7DXr+FT+/Rcc6rzWG1fu38tiiN7+D
Nos1PZZxVVH4e319YvYM99L2sBIY9q60Y964pNXwUCcpetWEKHDorB8NIsirwXCjMxvG260Q4Qxa
f4fKJeagYy5cRz9rjRif+ZITlpk10WSizx7mIfG2gdrKM5d7aubMdEIeJKQmIAqvLzeSODRk6bKY
drS9EF14G9BKCjOb7f4by/bvIx3d2KCLJ/iY3NjQLi2fjpPJsk7SAORxZe7ef4YnL0oHJgMykOra
m0XbpXtIE5h0gVRi87nFs+yTjak+V3Fkn1nFTj0vDBP/PdQ8bX8LMwkw8AzX3L8+8qSf6GlIwzby
P64TWQgyg3OG4ONVU7cIXNhbYCZQ2baP6cocbnRN6aB6DcqgbXAfjUizpLdOdbSChjH2ayckhWPI
TJxZyY5v6q+RYXRC3Zt33eOWlInewXDQ9c53Rer+zMvS26VUf9d6ppUfnJTzUMDEVNZmHTTjcbt6
W/GUTLaQ/JWpd38iqTeX2CIe2r5Rzh0Tjp/fPJSlq9jhiKcJcY9WTpBNjR6HqFhpKX1JxUX73OQD
rWbU0L7L3OycK+549WQ4uhbM7bLRLNLq7mj11FrAfYnr9f5ID5g1K8AGwzumCTwUFE3Lku9B9e7M
kzte0uZBWU6Iy8z5oHfMc42tnrZLJcpMuE7hha5Y6bYfFPGpcdAaEnFYPkmech91tfstou3omcDw
xJQlpOEpcjwCPH5MNOxDimiNzFs/B1uzadN1CbImD7ubPHItn1JriWSkPHfRJ6YrnmBeEdcDmY1r
6vWL2XcE8wzS+mmTUKexdWVaEqHaP0PamJybRaceK5sGbnWszrO38vVgdYcwhNisxShlxEsvt4er
sonETaDJaN3WiM2UqlTPPFbtxNzFMmU6TCgViMkxaC2DHkgHxapFid7oVzppW6ourt0+Z23pbet+
GB4cyLD7pBX6LSe87JGksOHXqQ2PKfcolcGBxGSuYdfwgzIwFtqEEvzMy3zyW6JQY2GyZ1/x0ZQH
yWZB2UoQJasY9OrWnRbMEmvbZIrYNrZ1Dj93arbP5laAOWgXwDy8fhaYPYvcsIfON1BFK2gQlSzw
DRRNiGXG4mBMpAFxLwXQFzOxDUaEVuv3t583TSjmF47YyMZoDxsRCcXrr9CQ5NSjnvUrrez8QNot
XztBl2+dMKaHlpDTssRmfSnUqfKtrETGzRP2665LKaUgcHr/65yanPRfBuajaYBDjKNvg4A/DEqd
EvME1+aQy1be9irmCiWyntMqBM2Sjx/lVs93YEacsdi5HAePz2hDpqqTMoStjzMoWWKu7udSVOvc
JtLt0wXFO7IJeWA6ZybbqWslBMYvqJkz8uZosmlUwaeINJtflIZN/aAtYjwq3YS8UHWBKuA2iNZJ
Cjj/4/cYAAErLO8hna6P7nHZRmPcWUXrq3pmbJ2E1oHIitvkEOD6XvWl1CiKYCY7E1PN0cXv9shf
txlyEggs0ADM+NcTbUDe2+kGTg9YHP2nOB7FSu9s69P7F3fijdKJDh2VF3jukXR0PERLmtHmYBK+
3cAd8Mwi3c1dpy40Ef7EttwvhT7qS0IDg7YqnbF7f/QTjxS3pgpXzNRmEO/R6MQJskm1iKmUJfYh
sVHNu4UQGyJU4dO4OVwBwfool5wby6BkU4gKDOgg843/LaxjJ3NZ7tmzuo4asiNTdmdJUj11gnjp
WEP/8XcUZq0+b9IAQdXjPdIVAHdAwQHlz6RyELZobiOUveVaxRsZL9WsDdfSc+TNx+8tJ39COm6s
/qZ7S4tjgvYDU+sr3dRuZKnl2xYMj4/L1r3R0atjEKTV+b8xqEl6Q4eiOcfOr+9tlYtYzSx2ZjuN
ysNokvduXEv5HlbAD9VCv3IUbviZN+VEOEAYwBTWuY90BjpaGGSQOHZmBq1fBrkgyW1096108dMa
XoMF9f0rPBHx0LUd7zKzdubKHMceLQrCrh8IuCTeYgP72N4aJuNeoY4JnK9zloaRq+s2nZqn90f+
xfc9WhEohGo48UnjeO5xPKsWE1u89NATsUxSn5D1VU0R8icGDLmOKgNGolE11ne3Ciq862iUEXMo
urrP+tT8RDUGQaI+FNEKVRN+gfe/3YlQgC9HIg3LIA//OOVj9YOqsHKzL7qI1dy2RMWPpuGSyri6
CMJ+PANDPvXQyfzjDpoDfHowvZ5pMqJdaF1zZImgNi2sFnoBjUW6Tay352Byp1Yp2v2hGwXOpQI+
fz0UtSJDRPjB/ACN+YaQ93PBW76ZO0OTCm2saxp8pf7HbyfUPIDhEOy0N1BfLG2ljYi78628JFeg
Fd31ENOR0wsQlphSlnfvj3fqGi0wmB7kIk7Wv/ABvy2KbqFOZS+L3u/NQN2OUafhoRftJ9yP2kKf
8uDKLsv0XN7g1KShxTMcH5BQ+pvdp48jbwjxFPgF+Mil7dUoy7JYWSEMVGYkgXFmKz8xaQwUwoCL
CN84PBztNxWEVIWy8+BbMkwvKytuHhvdlBvyaemX92/oiUsjU26BPWN/ZUWcP//thloTuc5pSgbK
kMgvHbd2sBHbGBCVDvF33AfTmSPDiQFNXNZs4tT6mKdH10YPERwomCX8tA6DdWEPL7kZ69u0ymmZ
i0j7zAQ9cStNRsPXBfuV4/xRKE4hvaPuqw6+oHjho+xLN+gaTNTldnUmSnjDzWfHnuMgOpbQy4Fs
8tFYdoR0zI7H0W+TSG4tA2pBTZOF26RLtJU9tILjp1rcxJ1Q96LCX2MJb7pWhy78Gk/SfsbVbUI4
MJptT4P4tWNYwX0YNN2Vy6Fvz3xItgUmli1tadtz3ZlPHRh+IemIOuaeOebRRJg0I5c2+jffgruG
RCjAiGXpo3UoDFE8lig5iGLlGD557Me7so7hjiAVUl5ao4wxhQAEOEcrPrGHUQ2gTAZXl3ddP7qf
KmhRx26YKprdKoiNcpcG1WMPlQVFF2zAdDspnsBcWRrf338rTo1Mbp5ENrUISEVHKUnX6qLKicLR
T1TnRxfMTa7Sqb3CUW75Wqtnj7aAzjbQJffMHDoxXSmBUFfiyMZ01fXXr2OI+6toK23067qNkJfZ
6cKhfuVbdV+ceTNOLKVADudxyIXDNzm6RoM2Vgbb4QizIZjF+eaQb1DqjNRwR8SNcmq2Tq33Zy7w
xOs/rzRwcgkMVP04hy41q2vSEmN7JSGcqChi0WqD69hO9HpnBQDtcY6b9uaeMpsJMK25NkE67/iE
Qum/1Ea3k7x9sbgSWlRs9NIcNkgpP1oX1BmKCQuhgijGZT98/fighvd24sDBmEWXe7x38SLtXXRG
ZLTPBDKnrgrSlMETpCkIkcXroQqtkolrK9LHCkyGPm/MbmkhWomQKQ3Zmbny5pBHPx8Sk9A4WeIQ
3h69iS42GZSwYBNi5NJXKLAp9U9TCYDl/ffuxEWx9nDg0bl//Hd0UVoI9CCsDelnPRwEE88X/hdz
9EOvrL+9P9Sb6c8lMe0BLhIqgbecv8pvG5+deiAI5oQ5ttV623ZANgXuylXbKXJN6ls+Ansb1u8P
eur6SM8ZbHvU4gEpvR408gxUUJWG6Aj5GtwMPb4rJDk7p0Uc++8MZThkH7k4YqXXQ9n43jRUi7O+
qYW2aAlUS7qHnr70nH/V4/7z+/i/wpfy5l+xvfjnf/H372UlQXxF7dFf/3kZf29KUf5s/2v+sf/+
Z69/6J/X1Utx3zYvL+3lt+r4X776QX7/3+OvvrXfXv0FCwS+oNvupZF3LwLnzq9B+Kbzv/yffviP
l1+/5UFWL3/98b3sinb+bWFcFn/8/dHux19/6POe85+///6/P7z6lvNz90PcTi9N9q348eanXr6J
9q8/NPVPJDlzlZcyHgvQvK0OL/Mn1p8wiVmMELQwE2Ek80lRNm301x+m86cL+UrlYDonrclY/vEP
UXa/PrL+5CwHjIpwhgVt1o38n2/36jn93+f2DwhCN2VctOKvPwibmQW/n9U4pYGfnpPU5OX5dUdn
UiMWIQJQfCO6OUVPqeml4AgSHI+amRAAqLVKX1POiMydNkTf6dQrbVCcm7zOgh0NXVS/ijx1YWrk
Nj3RVve4cb5WxFy7Nui063wsvUOKI+HCI2i/DDlvgWdDA31ZxEoFe8I2L3uv8ekCoe+qkBZYNMoR
/X6MJxeVT0i+R4FlgEtGGw7IJLtNF9hkk5u2XeOzm76MDqHV2GNI3eENkYewN6yDloz3hVfGlyM/
vTGcBh120Q8o2UXYPLXwMTAnt2KND/s2I1e78MaiWaFPRdSk5FG4wUeY+Bn24VVqdig7GvweiyaK
rU2tGx3YozgbbxMgD4t5Y12yOunIBVBQg6Go9mBPhk0WFsYaG3T/ncYH6NIN8wXoEKL+EpJBiZl6
qadesrezXC4GhWYTitH0l6Sz+r0GEZtUJbbL3dDrTo4D2yV3qRlhC3dNRE9qIZVnigntSqu8dIFf
h6Vfi+V+FHhpF442Kl+mRkN+Sxu2bdsauIhKu/a+0PE43YO7q+5FZ4QrafbZthdp9nOEpLRNi349
BiTIRdTJLU2Zil1UBoGzKgpj0zYqUGTExZ+GBspVhy32MjQm5yAiq7YWZir6bYkBEpNgnFkH3Kja
squaaZdhb74yYhW4pJ2XG69Uk5Usk9kUbOQF7EElthd1NrN0ZCVWnWX9ZEG2D33TITkOyul26k3r
Vi8QwdtVjj8G4fXGrZVm43lCHPopxkdkpPYeDX+2zuDUbJ0B7zStQptPekYTmECgF6Y2oG9qYAtL
HBM0ByaUW9WGoj1Absj0lQmjSacSsbCtKVhUo4NhD886wn9q7Hm1ESD+n9Gj8q/YcLl1dCR0RueR
M3W9HtgcEcEFAoNW7exh/ZiXhQisJQchoDZOnK+cIOux41jOLnenfBfldbutPAhN9uBt8r5XP5NO
cR9MO2jXAxB+ZempsLkyerj6bWf3SKET86nMugi9vRLiUaaV5iHwiihZqALvIudvbBCmSLSnKIsm
5Hh9/x3xtlwG7Ko1TDhdX4lq1HausNhc1SKONkiUA/6waP9ZOLGvT0ZJW2PHCpaeBPVloGj3Oxpp
on3mWdLb3NY15PQDeW0rG79iV1eX+P3G50KPrAcsGl9TRWuQumbGFXLXQ4aRfElDc21jKJZ2jQ8l
8AWH282A58svKxBMRc4tantbu6zr0QKyl+NpHr0IgBAolnEhrAh0eyWz7nM9eABfA0qpSHK7J4W0
4Se9b2aUmjmsRZmv1XEst4UikN8qjYrZPn0qXaH6g+kEj7yq3UWSuNltHo2fncBztp2lGL6tz7MR
qZhxPZrJXRYj+JbtGK8VWl/eBB0+VzNtXUhYw9hdocU3aWhVJtQQirJOP9s6PfNgZHTXrdE7L/UY
aQfpohhCLSsAdettvEQWPsCZGtX2IjdVupEOoaJf6h0s+EUeDqJe4ZAtriJ8j9hicpplqWmzKeEG
LYJuelaGRl5GVTn9wCpATGnCXdtUlYiWo2mPa+Eq+OExT71oARAZj9+3UVLZ7ossHw562prI6eW6
ytJPqWJa1SoekgaTvNLlw97t4t67jktpTEul7tLHmlf9qiR4SZb406fbUiku3bAxV4Yb6ju2sihY
6DAE0NAjUfczxywextI2q52qhsUmClJR0Tdz9NlvokWcK3vdmcnWEq1aa7HcZTW0f2z+eubT5PYz
Cmv7MKV58kDdAL3X4F6EA1w73H76ijQm972Mks1oBysKhKFY9YoX7gwz6i5CEEiwFU1zg+8AwlHa
fzfqlh2rS/Kd0aFJAGc8m1eZQdFopUt0vzjhsgz6T5NMlzGERr8HAleSEF5TVfhup82XTACG8von
J8uuTAg3NuJJ7FthApWhsO14gfoJg2E4Vts2rb5BtZCXiizDC0ubJ4nB+V2lrud3RmsgghpDGs5O
rJTJJK5IixpPSqCFfpiZ+R4jN75c+EIP9GGTX4muXR+oJKSWtMsQwPUCBNxUfqGRwZPXy6t08K6x
UAaLpm9+tA391VudKjMLo89qMXBKdcariRwv2qu432WWOLQO/fmk6d4amYZSQhmei0EJHltRRSsj
LeJVWEwT27ZXLMUABiJ2PeBKadSZuyBhb1RomHEXBnqIQsAwV10PvivLYnchuvSiw1dVLy024BJW
65BvzdhT76veSb/lHA+SReaGzhILUrDrAQhsBHwvVrsue5QBXhSgANPGteduwCIOlkily6cO5725
SkgY4+HFpKLplfHMAbVaa3YRz/0TDOdgwfj5UUaZfu1luXrbVJEDqYCveo0lVOIoFXvdTeR+cMLg
c9mPVnKIyzq7GYPguzYM2b4J2MRsQAGho5EUp/K0GcapXJNLxCroVM7OS2FQo4mIvtQ0NwRSVBnQ
LJWw2hVWQBdqELM7p2Z3YV12+cOyNkxMdZWU2DRInNjXqVShDIWZVt2G4+R8K/TsptdsNE6EVSjA
o1wUlzxiLE4t1NybYZLdZyNVH0XJGzW6pI9i+Acuan887WCG1mVDh3kt74xPeqCUW5q9WPReJPSk
MaOpzuQIgohFRbl5hRjXfqpifCNhZTTUAOvg0gbydhWBtLzDHDvuNJHWq0ipp6XMXVyDpYGBH76q
8p3vmJkLTeXUvMx717kK60A7hDjq1+Ao24Uw26VuNboPZCS4mCLb2EQZHqIFGLl0XKReHi07LCRr
r4s2iqiKbdnnl5B1tEXqQNTfA2kpl0qP5x/UHorxtDNBHrU4ZXD5pIE/BJ35tSUPnC50VxkXRaKl
2GVtEJH6zOooPHlVBvCVptCd9mOjNQ8JvDu2EA12Wa+543LQ1Pqmr5Wq3WaImFYjL7u1jRLbqJcx
iI6v2GVSgAOuNix1aJqbMg5DauSucp9GIwsXJkFl0Q529XlqkvpLQ3lbvYDFELxkRt1p9xEUCAg+
lTOtS1IpwXKKna9N3E8ZFMLY1NcFSK6lwPyysezE/WSW4mdjKD/L1jbuBy9wVy7GSowahguTqa3y
b55RtXiHs6SGF916V43pdEQgufsZZo+SrPhU2SPD3mhulBGRROW9aYpm43BkWNcgV++shKlSu5iB
WiCOSdc2axU7nEusRYWpzPV8ZVrQfFoe+LWl2I8mseQaIw+4gNCJ/Gkckxc3n5wVzYSNXSfZSclB
pVtwTZXPk6i34O6mT8VIwa7Pv9ambuHtBzXqkCgjhEgvCo9ILJ/w72fWRsu/OEUa02MsvjCt6R4H
Dh75Vum/Ja11laRtcyOyNNwRp9w2Zr3O7OoKz8qLXnoUroq7WvVeimy6i0fzu5HqGwWY2nYoJ/0C
BvfD4A67LHNuAo7UGK20HTxpQb4MWIqoAZqYkb1rQjy++BRJyjp6umwsYvpBXUHtBweRTc9jEszV
+AFot+O1SbIOIlvcybHW0DrG5QAVsYPlf1s6rQUNJo2/O0SwtzoJkQeKDqR1otaGKqTL8BaBB/RR
NRuWpaNnq2k08vsgN5LF5I2wANGd7LHOh/6AI/vas6Qkze41PWFuHNgHjMiKza4XznBMZbgdYIrK
tZepyiqym+Qu7Pgns7K10eSlOlTKVnhJvHWridMCPQfaRa6a0U4JM+WGRpW2u+RIOV2ZWR+/gKML
OXJBDYytpryKKHQtDSe2bszZyOxUMcQG2BIqizGNnDqinDEeIbXQ32vhIJKhekXiZ9EDE/ANM2MV
zqtomw4BDpogIRVa8ICtmPWHvdeoD0mrw1dzw/GSbgRLOcRPwIK5EaIYlV0hMyKI3N40QTcujQ7j
BSesRLupwCkjNXVpbNYWq6J7KoBqsJl093k8qb7TTfnWNoJm7bqQFELL2Rd5O+wjw4CEgQ/8Nqr1
i8ysMc53E1jbsH7EXmjc1diUF4AixaqA/3Bp09vCN4e6WDpJlm8aqEk7S1eCTal6ky8Jwa+d2NUv
I42eSHVumxskDjU0CKe+TXKm9wShbjZPDkQW42VvxbcATOAftIOyG6opuwxkDatBLbzEh+Wap+s2
7vO7qR1/dEmpbYcOJJnUFPy1OI8iIu5OKS4sXjvQMkJYyxgpxydHH3hlw9C7oz1h+tgB2NL9NuhD
0x8GVTw0roewxM49c/4FuXMRxiZ/pHF4Gwd6MS5Hu6h82XjTKtJYEZRJs5dhNDsizOIphFp0pcFm
DYG4KPBui9gV2P6Vp6Z0YeDmGU8ryGjRoZVwmPqJAyuyktStihu4FA7HyCS8gU7oYQwv8jvLmtp1
1KjTssY6vMwLe3xuem1agTtg2sH2qH9gES0frdbKhkU7sg4tQlIMZhnD3xuswPg81q62KRM7ve9r
qa4g3ljrdmqyHTDa9DJOzAcmA8FP10p1Pymizv2mmgH6o1Lv2i6IfVKvJftzwvONatEtOH+Y87VE
CyUYx2uER+59A4y745Qq3KfZv34Qg9uS76iqyw6x5BJDt3xwJ4tiWDcqz8Ek5VLgyP2ptbb7RMI1
2cERGx/+o7TyGiyFSxNmS8OZG0Nyi8CrbOHracvYUb9pbjIc/gPg1JSQ6ADfY3j9Vq29YiHxo15V
iX1F46lg6dheSLQQ33LsTGivp/2tsfhQgu6hzPn/OOf2Klf3P8vhbV7KOfsljn/V/4/pu7kL1v87
ffcpbb7Fxcur1N38E/9K3Znqn7NCAJEsaTGaOcx1g3+l7nT9TzqwoOqcNcIIWlWqNH+n7iz9Tz7R
NBVmLx++St2Zf1LzmIX1OLEQ3vL7PpC6O87IkzH81YoFlSEKAlpBvE7v5izIyKGbYZWkurcPncTc
ky47Jyo9OQqKAi4RPcGbpopOXLl5XNGEVQlilGMqO/Z2bHP5/Ntt/zsv+SoPeZSF5I7QqQPTHclQ
XgL36GI4FVbUinEGQ+qAlhmpJd6DUNl6jRPvna4Qn5RCTIeSttLnyii/8vy/Z0DnsTGf4l2jJR4a
jaN6dA7iFqhcCXsj5Pz2nNXkUSARQiRoFkpf5JPfyhhVEHBkOpg6rhd+brVG+1KQ+AlWxPCgPZTO
yEZaVTl66OeNWhZXiKEj65yA6O3ToLUVFhYGodRMDeL1M8cp3ac2HomVBlzqTqciG+5sFejIB/01
pJYpY5F65olTyDoumCVCd4cBghtEqrQlQjUoA1/rbV4Pl2452E1HibCfkqcI3g5L5/tz4c1FotXE
eEbvH/7X39g9u7ZNtNpI3JUjYJBOkXQOnOmbDxZieJ1tBCQ8duRR+D5Jvv9e/aHElGCZpZkR/TLE
l97m4N5bRvXZiqen969n/k2v5hd+XLQcaCswzJJjPHpolvSqHJ8wbZNqjWNFYQccMHuyqpDGlUOW
WqX8+B1EAY5akr4+NDCyjio/cdeZnY5Re2Vx7N9Gdj8QCpTKB+WC84KocrKkJuhS1jjuIwbu0WyA
+Ri0sgGEDOcmXZPo5Pw7xsZOV+vPRimzD2oFj8c8WidybPTSnBhTd+s5hAymlZbW38EX2I+tmxoL
sg3OB42JGOdYYqmQYAVRWdOPSp9OOMI3gd/AmEqw75OpvdGMadynSkngZSU0vl1Q5x0+2nF1Hhcn
MvI9RHyUj46ulcYg2PjrVgeEXGd3sD2ib9kU2AuWXwf0gJ2nZ4Q5x7XJWW7KfxRfkTxAdmVT+/2V
QDWFga+2LBquutW1RkPqatVBgwcE7CbK7v23Ah/EkcYCqSfIRwbykAPh/Dw2/mtlXUk4WP1K2OTG
N52YkmJfQbWbHhP8mCSnuchgHcKnpWBPP2FS74HkdJ3RyHtLr4Fa+zZCKoZCEaZp3yCpIdu0l40j
lTXZ6tohoyGhktC3lkI/0l2z9LXGCmy/oLjRb1jWtAHDpxiNbdfNBYu+iQeIE6REGzqiyry6bgSd
Aw6yB8e8HyZOGo/uNFIEa8NsKSZj52WRp/lGTm+gRQ3oUt9SUx7bZzOGX72QrhzKi4Hai71Fi+9p
+8QOlO8a/h6VlrZK9fS/qTuz5biRLNv+yv0BlAGO0V8BxMBJpDiJ1AuMkijMgMMxOICv7xVVbXYz
s69VdXU/3ZfMtFQmgxEBONzP2WctZmtD/4oy5D7F0i/gXfjENrskm3pYHgATYWBvS83Vvmi5nMpG
b3uctQrXkduoub6rbDmPMSUgzAq55VcPZpBmgdEqouXBqoH3HgcRqje11ZZ1ZCfqqyMeDy+69UL4
63Gj7UgljraL+8hm4vKMrmR8zaBxhxRc8hooPwfqLf/J6uit3kGJXGxFkmXjwEerjKjNGOs99F4m
G7MNALxt5yOcOmpJ/ZSJC8YqEnmy04F93VY6PifJQQan1MXWHKNkafQNmJ7oLNYZcK1HG4WKl+tl
X6WajH2yN0d+pzI4zYoO0UJnyDZGQy4D+Rc5T/g4HOerN/jVeGq3rRWnffAmBV1x7/v8AMZiMud1
l6APccssOEJAzl1qhYDFnqHNr10MIdOFUxREuTn00xRYB9epGpL70L9qIshjt18xvsRBw7Eb/jnT
gVelMxxfatx4PL9VOGVqsMW1fzOOfO9F7O6WGm+zqpTP1Mt6B65lNl8E9svwGmVwn+KC9rRMVnRH
9RdfoXE+UnDJrjKPB2BM96Nhhn5SwZPWGWjCzAWHf8O6zmajVdTg0k6PgtaK7vwP3Y1smIYoakEp
KldFb8M0eZ9ZB9kkabd9cY621bRlIlp7IEdVrcPrMrnWM7X1tT66rtUBlKckBvGwXphXgYsMN6bN
CZwll8vmN1d+X1IuVQvDLGOWvdbzMqh4DWYNwTAA5pzuSnBbwKEor/vdp9mxLpMC6+vANrPADw6p
xU3kcltRIDiFXZ/D1es0P6S2aGHlowCPBRVn+OHiDJBfyqoHQ9KKYKN+HNX4JKp5gZy27wVwdWMy
55e0Zt0mnoq2lcuLgR74j9n00wd+ZCdRCBc0Rf7BzTBbEGQvBmLOy3x39XYuCxAakO47C5ibGyma
Ap7Y53vFxsqkYdEojwQU981zywhJ/shDsCqPtOHwFfF8G75smVwKmLVTC1LK2G/WMlT3keP43mku
VxheOezI8gpVllmB4VgieiGWbF9z69rv1Oa2nKOrJZ468DTyey0gPx2HwvOtIrkEk+V36gLogdzR
zugRLk5HPIr6Tj3SMFKA8IrTsHjtxECL0d8cr9XjgxvOerwpUeU8LW7uF1c2dGKO2vOUQTRNkFfb
wzHaGFu+ckVjo6Lo5qK6VQ27vKMW2ygehrwMx0cT9sIbQBtoazkj8HGhj3VlrX9VdQ3OyRrKqjtz
b3YNfbXRiz7zgALWsWFvimltzlApzJu1FollzG7BPFNj9xhKK6AY0XrNkboEIgwd5u2Jkqn9vYws
r0s2hyw+7aWx/konQejUyVT9yCbafi12b2oPQ6T8VIatrlLQsMM1RCP7HR/J+hnA4vzdsQtwT74e
inu1RqV6aO12+EEHS333e9d8FbWSY+LlQ/Riz5P/amvmHeOQ+bVDCPkafZgVRo9VI61fSvb722hc
mKwbR8TqoCZ/DK/7bGVynsVzSZlk3riWbB+kZO7m1RmcetmeXUWB3epCN+32SuwQyCuzHPU2XrT0
dSHpY5aS2gESnqiJVZSp2xotyHNY56xYzOjTeaRU6B1yuzABACS/fTW2YVnFBbRnp4lAwQhD2seM
4iMY+DSyBPwlpLZe86EWDwCJLReg7tzAudKu+ET043dHMYAcvq4YgTrDa5rzeM577vZsippzX5eZ
vhppwn2YOgLvLxigeRudBhx/y1j9lKpqW7/Mntq/NmOJa3cu8pC2AhZSK1a5a++H1s6IgDpdI3q+
7qr/bNGMfLiMdZdA0kcKbwN18jFtfI/i6LLD3Duh13VziMwVnSkSD/rZ2BOOG2d2l4/LV/uzYZ/C
BosKPC4ci3caO0Fp4Mz49XxncBtEGLdWj3ZS5zJTUY35w4UPBZmt24q3zef9U8Wuxo5KsrGLRKx6
EGlRaxw6OSXrh93aB51OI0MY5wVQJvl/6Q08wUOidfi/SusHokSjEoN9B4MXnsHgUG9u930SdI+/
bFTkEGF7PEOe7W2BmtXKpbnrzOw4h6IDoNjZlZudw7ErPwtK21XSWSFdHbfz1c+gI76ATgLS0mnk
E/1dRdDugZZtNXXFoPP4RunmHBiOybPTSh/oAmTc7rPI0EMbQknbRG6YiinrB803gfgIoDK2Bfyw
mblgp2nu7Uk1sWWOAQ75ELJ8oyBQOgZpUkg+5mHVyi0S2OHOx5jbEMocu7RXYHU1kGuxA6Bqmi57
64lpCrrfvUD07a3uy24cC+cFwSf65tPcf1jouOk5Md8D912LZYunckXOFWiscpFosvyoZakfES3t
RcrZBW4zEJ/enFAawJxViuBp6vuCYGjNnNDRQgoxJ9whwzVN9HY7aAdwV+yx5flRsig+Rjycu7Sl
Q77HS2SASWvI/qCC2X1Nh2mPWDYdppl1XEYMGR9Hb7enq8Wawhawe+29N9Ey0guAxkbGIBcMh47Z
BqMv2yH3x/yCNi5LoGXnlS4FZD70bFdZ18xYKygYrHiTdmV/MTncy7RUNd9qPU3FY8i+1EpNBrs7
WYXellTNpTq4mvnkI3aK5UcVLTVbVtpNeCiDKiAXMxEEwesdgIP3CoRSNOToC8Za1/mXigkBc56g
0Tbp6Htwe3dPOVdlpwR7SFUD37t0ot6bwgsQELRtsZxNEE6PuPy66friOucJZLziVS2XBh+aJmCm
lijc+0HNnQcQJMiDc+gCpj3g32QDXDpj+c3s2fKhIehHh84pozD1GNH9nbWVAocPJLZIFpbp34vf
yaegmSW8bhXAShmVfl1cu36dmAJSrCZYeuICdNhpkqN/yT6FWcvbDwLSvvOmXynEM420hrP6sfa0
tLpyWV5GrRBCk+1Q57CfeNNalX6Q1H4EzD80uSRE5Mko3dFJ8Uiug+4rjLRqhNimiikeoDhhG1uU
iP3V7q57K9iDlGkR3CTWosJXUDoKWt+WQ5ZsnF2agwACeunWa/amPuUN0iOjQE7r0fgruNMATqfM
bpuZpHSEwQIwDdxkhvfu9try+5T6FpmKHRjcliwAxspYs40j5DnZo0kif1HyegPdvBycLAieuhDy
5Ek5fndHFGl/0+zwYCasNHfJ80g2dIKCN+XoHXg1ndHuW7ZlQG5brKRf+DoH2pwV7WkYy4X4Gkzj
9r3YO03bZGnap2mp7CeBPv6FJxBGC9dM2Scau4GGJ6y9B8nMcUujsNYW1xoGpCibUDpKveavkIXK
AaQpQ8EJW+z151K03RcPCQhnDr5YcH17OY6HZbUKNsD56s/sFQskMRD9uisFe4wDgN8LuIIBolVO
WKv4hhHNpwlD9ylndwyQhl+/767wxHDrZGxYv+6skJpLYsEMKGWZPW3ezEOkWZsc64EnhkPpzOq3
w78u8fWsww8vEMsSB4UL47nKOBIACib4NYw7TMNpkuoJKp86hn3m4bGZd3YgjKe6Oi3yyS4TrH7m
nTYSehXZDf6dBf69S5fR9E902y0WZ1WicfJoxmmAiF7eXmcuuIt4ZSl6WVRV/IjQbq3nyxTxfUfj
t7hhiWzfRzTA/Wkya/TUZDzGAMP28/dJQ1uKrdy4JzOuoGO8vs9eMbWs9RV+2fabtC8ZxSmrnCm2
J8+6VcPGGtpWRj42LafXFLvE0CNJswkILeyn2TXVTCjg88tprpkAVj6PGJ8shG5y5y0Yi/HKb0KW
+0LpfoInT7b3sHFY/Kw0J63YFhxcD2sOcPFQQYcczzvgHvY01tCASVBTT9qGo2y8kGFb42D1cHw4
4drayU7H94TnowD9SnC6TEDShMVJ00zKaIc6LsE6QLKxbyL/nX2LJ1IH99h9nwErIr9CLBG7W4X1
RbATuCETRO+oGrOqi0vjjNlXUmeoNomamfeFdMpzzWGpYWWtui+zdoLhC2VByQKjIUizPIiWHRU5
JHWYOaJWfG0j0qdp2ueVslA/fC+Rzoy8MxR5LJMT8wBLZSad+HPUPmPz8p7t2bb8OJoi96moc6bI
HFqbcKgiNo2czkcZMNI2lx9g/wPS6bLZSblIjmdRG7Gkzz5XelxmcqJFhUbzd7D6Bd8ckpgjbbv6
++CXyyfNp7U7Ah/l0cT3YfmndSzhXS8XUHiM4JwQhJlshDcVzax7XLFoL6D/bzLuvRkUbcahFSCt
2ER7vLzTT7wvS5EUFZkAx+/74hrOk324qGXdpOF8USeYM6rP0jKUGtuOLXAMynyHtJp7dZCEoKN1
LMzW3LqTRwBnbtxbQPChlbS2uoCrGTD9EE5r3S56nd6X3C4v6SyWE0wW1fRIX9v3Ls6xojouwqns
FABCwwe55X13DCaV/WB7gCeNzT4ikswK+D0qqO4MxGvuhzgA+PIlDOvwyfI762UOm+EDKOvOk90t
8+e5vZxmsK7MeDB0FjytbKIKEBclmZa2a6R7kovk57A5oGqxcSj5JUaveIPjrF6yUJTU85sym855
LSKk2OPuqMv5aUQ7GgX7dMUhle2lFthw2Dax6zgpM7XP4DnrNqla3z9DSPEGYisSaa895dMNRIMZ
ZwU0B5oSiLTFZpfmzIq6A1knPGclOcGlRxPUg3MopwZK3Nb5w2NdG9Qljedi/xx8QCxxvu/5noaz
11fxNuRsQC2cEl87sK0y4dCGaTqbWIcPVtSX+Dmtxc9Psz+qeyj/4l1Ol167UBabR9ZlbFnRPFNe
UtRQbud2660ToNyZ/IFXOKhPvQ62LQZdT58RjpfRB54xX0ClZTYtXk3vfVt03yuSCYb0DymagliP
61f36xz5w4Ei1t4cBjmtRTq0rbwqt0kGqUaFOhOhXpfXKawo1XjT4nzM7E8ZlYc2UcSz4tq87rAe
5OcFUOxIqNuqj/PKhZfg7pABiegWin+LxZX/AoUPh3gXavGqcj/xQQC4V77GgX7oXKv4GPaal+nq
pZU3epS9dca7hHmilwEXlrfMvILZFMT9oisC/+xmOx8tmcCujV0tp/LIiXC8K0notldGEvQl0dby
jJuqScl4wlJGemcYzH7U5UQexcv9SKStJDid8/Utx8obCFoFI9fKgQmkSL3ZFKuqY9sVrMyrteKI
WZGsB8llFBkqLQjuk1ONQRAHw0VxqFUmolSAw37hDt79o0uC/mvRI5k4a45QAeHYTMtY+8rG7wCW
+LN2eveNw8a2sVRM+09vCvxrxsBXh8deHrz53hZ+05XQP4EwE+ZfvEIimlyN/0n1mNzF5OUlWXd2
K9sxNGL+ZcIVij0b9eFddoFDvFABdAJIFL3w1OpDot1cp6dlWfqv9Djs8A6WuXqZkDwSBKOb/dAQ
8XmjrpFB+7eKiY30MI5zOjpjMZCluzz3LfB+PXBkRAmxr0oAwRGni597pijJwIHG0KbwsiXZ2m9+
KhDuqOMS5d4Pt7KzpzEid5K0YWb7d3s09s2xgmrzPXQ3TOTOhEmbdWFxzbnGnFQ+jCW1QkxHhe5T
NxxDcS4ncmBxwDILxMxVnZ/uWVfR3+L+fRC74I6Y60D9Bmw6L2c3IHIV80hF6b70RVkklb0v7YtV
V/3LNtDLYXBhgmutJ4+cG6DULp18DqHnJZxCqOiGcQYyR5W67VekT7FnFnlRL9BhoO6nEKEEPpN1
1NlEeDt7DW5UQb4qS3OLbPolL15+1QGV89ibc1LXk5PVH0WTifm4cBNuBJN9kBerCqJvdivXPLEE
ik1I+fnCC/dIQuJybIP7bY8i79x4VD64iIr8m7Qo7iTz1hM9oaZHyW3EWfiLXoN20obV4AJWVp5O
u76p3ksY5GwwxwpXF6kE4py9AJl8Zmle3iIiHjnpMr9j/21TeoLh4mdO3EBLzGI/G9S3fuj7T+a0
naeqi6bsEMyF4cu8eBxmMQ4vrJgLzKDQnzjJNyRhKxZoPM9j/UNsbs9GAINBftpajj0HD+vJW4YF
vkpmrF9jAg15vvOHyCYmWcshOJj6Ujqxer/k59G03Pi9vCy78ikBU+1qeys/l0ByicNabv7mut3w
IEEv6oSSQIYft0P3R+inepBrJTzKdp0455jw5NFzlvYLkep2PFaWk8kY40X0ElZm4y4e3SFKRqpX
xP+nRkTHPsjG4kDpfmdHg3QzOnKqym4LuwOg6ef5NF5XrerfMsqsKIEyUfy2ZS6aYycscu+rbNSz
R8+VLw1b9vds8rMu2fkQ+qOi9IeKwTRM47q9JIuzV9FPI93lIjzK2282CZUsVYtTv5RLr9uDIzr6
RSNjs2EylVb4sqz1wFOf9WE9Nq5T/6TZTBGpYvjBSrRu/P22r3EFc8WI7nu3bcgM/NJ2hx+L8vbs
MA0hhWZWSpk/9Pg1mqveWObT9efpl4N+sI550uj5GpMUZ4XRMpY8EtV17j03XPAlOYZAPo6jek2H
QfocdKha3GnWCWxRYKzOoUdy+tbj+cwIHoHl5GJeuXLNDLraVxoQqZtHA1TsjLqtFUTdt8ouMYZm
CDruq0D5j4DaxU+bUhj1pDW0fhRjz0nJ84l1nSCwTZQ4nFD9HlHYWymtgPwLYjMOXv7oijNN7UZd
iyGIbvJtHhAkKnVxE1K6/ZSYFVifZgyJFiD9LGnHhugzgwj1D0Lr1cr91HdU9+eehg5D0j7sDcSC
Ibghl2V2Y4uIVHCamijm3BaxBSRfNZ0hBYXXVtAMvyrfLkrWUXoHrJqmJL4U8S0dkb74XdJRMh/Y
8mZOebNRPxPpsoflO7lzLhZObKZHTTpyFzOLMt17vti+r4EnOeq5ktuXrShBMKr4lwEBmrUWBZ9N
PxdKeJ+i20vQ7GpcgVS5zgI33jWaB0HP9NTAWMejW8zsLjJvx/VkwXGn5JFzWSQuCwcxetqZG5rX
YK+u6LL598adFobCDBJBpF1UFmH3RFQICPDt4sDeQfkx+Hc34lcpTJ7Y8y6fTdvmWSIyCvdxwJ4x
uFGBLrEtSQwxV9MY+V9gBNgPzuXaZovFAzcdJuVQkkVHwwvRFDa0hpR/a1YkKXHf+bt171qtILno
BlkXm3rjjm50L+yDY0Xcta7GhnsqCtqUJJazjOWJOXtzUGNDaVz21GTiPuo1etCKmsYtY/IUCyfB
4/Gupi5qpT3Vtz1tg6V7bxnKtRLmspySwSNXf2U/YvXIqzx2XyEaqRcYYH5BzN8Hrs+vxNyNw53S
n0aGBJoHI7BvHSKynH4SUgy24y1TFECyhtLOkdDH6FHAUnmQVLmusiTiC87jy42CssAifMQIzT7T
9DCUvBL+L/lbyg3K3xQy2xbrXodXDHlxUl84m945GFdEmpExYvVSmx6TVixuc0IxwWNgkRchTq2C
+WoqhHVP7aSlooaFJ080bt4+kUNZfHq7bseLhg7haaQ5Vx85eRJAtSHsOonDIEAfT1pvz9y3rXVw
PLK453lnVTiq0M7uy8b1vti92/9YaAbsMGFsBKZeVStOdtmKeqHZ2QolDvilPvW55zKmSOhJHWWm
rI01bsse/SaTzISh4rus4lXvxmHucnS1F2kzgOGu4ZGtDKdoGw2rdc02OHRO3VLaxbNNQXv6Wdps
x47K3fA0Wi1BcOo7vGp936su0Cc2+xTpe6qe7Y0BlkFoW3gE1In19x4DShzLjsqM+iaaiuUbz8xJ
0BBgYAfDdWCjia2GpjozYDXfg9S7ZGx568OjDYGIzRzrFqMsebi8EQmgirzTBmPSUDSRgyyxqkvk
2DylvSNWijA67EzBHdnur04S2E3LrERnTY+klsrvY1+WlGUbyrXxMIyG1bxktwo6s31qJ6xRRF62
/M7LPcjKbGcL6zjSFSiOrdMFNTNAnZxjAtCc3bE54alcOcIxFFhJIHZtJBA2X8zJzDwVbRYcVwDG
71YYjnbaz2iNKe8vwbtWDHnQOSjtidHRXuIvr9pJX/HKzbtEln6zDCP9WRTS1W+59fXbWpKrQ2vX
zD+lPyv9i1MMYawjunHfe+9ZrdqLe4MC8oDJkEwns3GSR8SOriJPg2Z1VCKrXm/X1MaAWOpgpoGY
hR20bByZODHClXkz2uZ0ExG9ltHym0wz+IFh1BRemYXJs2daEcXEmcroD2bGWD8sRl7zWFQZMWBU
OEw0cdaMrGSQ2e7jI628c25B+qeSLMvoYGvCS4eKJ+VTF1Xsf6k6zVcACDuEA3bVvO7FPHYpmbR+
RPxRhC7cNGcok4EHxP60lY67nrwi4rbPMkQQqbdb9kbNPlDFda/pRabMr+YFtdugaFJtDXZ9rJvZ
ta6U8eVDxGavPYRMwAVohooq80kbA99EtZmzxfqQEjrdq0KsBsMjKMiOEyygcMo+XSiO71nU3pdD
NRNfDrk3LmXqBquz1BkV12W/cEn12Ll4BHH1oAx1Ax4rftdb+9EpDcx1ShqBuTZmXklZtLU8ZoqH
GX0ij/lhsI8cGlYMXUXSWEjsBT3Cfb7iLx395AiJn+5in6IIH9zmEK6/SHQvyzRDB9d8XIqJIkRh
nGh6muYArWkWxEoF46+Jx9STRR6ZM6HlbkviFKtCurF5/hU86Ck8WNMwU1/ssrVNsU8qTSHXZnzB
HR0AVHVNIZ8hypUeqt/pyNxY/sL6ZiTa3pMzl5W8dmhy3+3oSHDAhghGugErZhLU7SBPomrhWXjD
nJMHLkDHco6sKL/PsF1PoKQDfrhX9/uLIqFdnYs+cIt0dgapKTpzXa5XQ90EP5mblT+dYTJ7zLCj
MJLKm9UHd5wdGPNi0pLCk1R22L741PiLh7xeG/Ub25k+1aOp2i+moQVwtVAvJRW+0hM4TF5Y3FNi
GqcDdRQrjx2Lel2O2LuZu9eN4yugl3UfQyLUSL4fM7Gai2h8wZjJ0xwVVqmJD6DfxDWTTLNPZ/cy
5iVuwTWwld+pb9knl45icb/q0pOHwgsH9SZ4KHYPriUHiwkxoh8JpQuqgG4ZDP/Ihf1b+eb/Xnj5
/zsAgUcM658kmDGkfv76Pzdll//q2z8Hmfkf/5NB8DeyyJcEG6nkS2b4EoH9R5DZiv7G7k8QcWZt
lYGILhCY/0wyB/bfaLMSgL4wRshneX+AEEj+iCw8ZNEA7Ffo/ztBZo7Hf0pI+hCGIYqQLean8evx
gn8Onu31VOzO7FDRE+E2wI9lixIdKQuNCzp5QMynrW4o8jBe0yNNK5xXpx1KtOtAuxs7C8svu8mj
31ndO7/XseuvmSjPr7ZmC49rG5bP5HrUYaVsoJ/2fV8JnwzqAQpccBNswnvrzMCoLehcvMLUKrOk
9zdCCetUfg+cKqSwrRiUApfTZWnkdez8GPglAzA0taYyy3PEPQXG8p5whc/yvpZdf+keVxOO4RC6
XZq7EKeuJBo959hi/nsTc2R1xHvEog9EF3bmSrNWfiomzuj05T5g1CyzOPPKzXbWk+YZSVlzjIRI
tDOajpV1ULhLB1D7V1boLdGjkAUSXLrw68py14Yho4NjW19TxW34+OZ8SE3Lo6VrTSRfkFmXI8/M
IT9TvNt4Cbm27wVOknszXIq5G/v15dxFODx3EV0OlNElLIb8a7lr6VdVidnzhnnaliX71JLWOmRC
szx0pKJuK7hNfQLiPsT8my2BOPoc5upEIo/8Ne2X7gXTiZt/Uksf6oeCMM90tVU20RuvCyUbTGtr
nnojg3sh1Foe1q6v78TGDEfsFzzpCTRIi85P6XX0BvxSXWvJ4y/Z9t05jrRffjhTGzCnKqklHice
g1XiI6bFsggP6Vg1tukQHRXqHvd0Nz/vPaWuhI5eNxxImMjxih2P/cN2ZiRuWcHpz9/Y+Scds0Lm
Rlc6ei+8HPkvIWKDRhGu6pnWGI1xR9M7Q/QzfV2MotM0Q+9/llOoiZoIq/uJ2c/8WopgeOsJJdx5
pJTOg5+HN7OFq5NcxhKGqZELI4GFHezkC5X1jO+gfZTrMsyp2cowddtiuKE0hHusxMH2pJpWH7NB
bJesek/jezR5/drTiX7QvdsE5BrMeI6qheI3AmOaY92+ZB8+9uOf/cDTIJHRuJ/mvrfRXIa65Ry4
yoBiLyNPRUIzlWOGtXV0O6r6HFSW+zo4uOzSJsr6T535HElUFQYYsOGE2Yk24Ude+ARgXCfrv5bU
L0/gNengOSQc7xmAERsD7nj+4oXtdB/PbMDzQ9c2HANnN6s+Iou57VNBeueoMWLcwcxyH8gXdeZo
/GKlv+WUTKWPjNrEzUZ4JcbpqwhSok+8s1Ymb48dt+2PYHPqHOzCwubwD+vs/2Nk4S8xdcKrrHwX
dNaFVMT86F9iwRjoJpviK/Uunfa2fQ50fv4fvMIljMsMJShAefkN/gAoGpnO1VQlKeyy59rDM7r4
/+Ur/GXhlWo2bqt4hZaRWN5DOI3/k1dgFxVyW0Ek/msUHc3IyOVCzmoOU8v3zkOl/8UriAuh5v/m
60F1wjuGkegDdicf4v/9z//wMaHHLRgX4NAPcdxb74pZ2U/72EbfytyznBtbD4wfh7RsaC9E3V3n
ldlBqLC5c/wcK2TkjlVwHNa5/cbMpxcmBGE22vHOYrdnYN3aOWVUv9Zb2+IEkzpNrf4Veu/PEwK8
A64eBzYZ4xaA/NAb/PmLHqiEDcEQOqiOnVsbS6msry+73t78e9aZf7ySgHfl2h7iIv7hz69keZTk
Of1CytzUcxbp6oZ5uq9d0e7pP792Lz/oT18Kbwl+nQQkzHwNX/yfX2hvuoCwfiEoYAdpS5raNf1r
Kc3bP3+Z//rJYbOBSIYRgu/+v9yEuKP7aHOY+LZJH1Fn6pOmi97XLjhbpv4Xr3WZmvjzWwovk1Z/
H7eCl+n+5YYvQzAadtm58RytV111HKhprGqnPH5ThMd//r7+jjH9y4vxphiFog/D353LG//DRU2c
hVwlu3f6R/Rwg1fMvDwjpNWT2fgIL/P711F7C5jxX4yOkHL988J2uUYuSGSfkRXBtIP/16vReIoB
yU678SD8+TkEkhZAlJMNafpozu87I1c3YbQj/AVbp7nOp25/dM3SHwiQDF7qgUnqaTls5X3VE9BI
6Kt09OB6EkO0PWbrTZm2OS20tNpE8Ei8AfWgXjYpuFr8uZqeMw7B79k+XlLfpG7jMWo5Gwp/yMrU
4cxCN6mdSRWXEPa31MsVGZaKuY3bStHK7aPLSXIIzPKjUaYLcJEI8xKoaA0TPTjBASZG9OjPrRkf
8ykkeJoPHuMcRBht94YYpv1jUqp8aBDbMTPrZgNN0MDar20CjB5SUFk+unP+yfMh32LqVLOENCQV
fdyNk2JKr9x5MmNQihuqdCK4pj0zPA270f3Vqnx93JQ1/iq3fHrwu6K/oi7Zndswbw5kXB0qTtVW
9HTDFqFPyww/2fUMhr2BzQlq9jDq7ThaestLpyAMbUxVjvpRlRZQmH3eFRvPrW7Xe7UPY0p3cWjv
mGNYPrJo7m/oLUNHHwb7q3TH6MHRok97RntuGSung7awnUpykFGUaJFh3Atcqu1xWSZ7fkL8S6Cp
opwk4qAmzno3WmNubvJgXCyK7Nm4Uo+EkTSfRlHMftzWYbilbtWbJ9WFdOvHMqrf5S6vK9a7s9+v
2bGItPuVjaF8AvY8uCcHHmzTFiGVYDLogBqIaQVOdmtpOUxJm835rSrrzlzzZYrjOJAYXKNsuabt
tVGv0JBWCAhW3bPhrjlYFBtWOiosH7czZJieWGwR+rdTbprTTpH2VYkdrJacZ7JMQQWwp98CXTyw
eQiTYayQr5POo+IwEdW4m6eFkXLLqmgQu7q8EgpA6uM8bTbzFAQH55uWj/JeFtFwxVA0Dw8kKmZ7
rrl2LoGfaqB2XjhtzV6FKZtIPk9e2VyyKvuNnrrgEpwzQGPHnms5LkUfHWGvk0pghwjbaLLD5now
CyAcf1gM+j7qtra4Nwx9Vj8X2w2cQwZJ2zpvvmzME8i56mPsqbHcgJcJr5hb6Kjkyb4JCHxJ/zmo
O10iZu9Qn8iSFls6ABn4zkRzhcLXm0eZpQtP9ZPHmWxNaIo3bhs7OmR+X9vBnPbsL791tbyUJMVo
KOu705H5LPlUAOY/MntGgjGwxfQhgC0cPWs2Z2sz+mFFX8D22VO/hWO8c2W34lgyQXGutJ4/ogFW
r5+XIzfXSkYzdbxGaoZlhtkw5p6hj94i64WcENC6zrSkn6p8Ln712IsfwdeC3LAwrH7Trmtog6AV
/pBFRS7Zz+yOjvfiX49C7YS4WHWPwFemNyox0ce2oTenRMhwAlyp6WGZYSL7FvOAtFuG9roMtGN9
YP52KRoTgz6QEJN1imtspc4p1tw6BMCCTELWYF5ONXrHW2/fvpF+Lz5a3Xa32NP3nzS5aTXQ5ZD9
gaPwsNHcKmxzWi2cggmBgPJlK3Xuxu0I4MxvM0unF7FpebBJQ/02VHj/g7Qz221cybLoDzWBCM58
lajJlgd5TOcL4Zw4B8ngzK/vpdsNVKadbeOiX6rqArdMUSIjTpyz99phXlsowgbO8e5OkE7tXArm
FeZN4iEG30irTmcUOJoIZzKFBU1gIyajvHSmoNkbqaa1yBhkOnHCHJsrfba6PJW9A8shbAT0hDTs
UjL+4IPh/elZordRRn8KuZw5PfC5VWjjD30V2TTUL8hpz8GSNksH2kiirbohIz3AyjxS4BODYmyl
y2zYqUaOOzMaZbPzzgnl4CDIq/UQKlyUjWbGh2Ng2cCGSe3VIFrjLqHHxXg5UOnjEpXOo+onZzNn
qr4IapkQuNDTCm38bn7ya8tdCIJIBRSmZeofGo3XYZ2iMrjtjCzZYQ0B3dZLnyl/UCfm1s2X2oLE
l/jWI7FH6VpN5PgWOtbevuqwrR3A3Yx6k+NlQvMFm7ke7zn7ZctFIdK02iLGN+1br7PbEpxgMzZb
ENZ9enKFW25E2YsLAFSV/AqtTarQT53Gvh2pH48NnfMTJ7DF3stmNKM9csIkjAczvpa2cu9U3Zv2
enHr2cR9FQ0o91Job2oDedmNX13N73rNfHRWKxoHk7/N+gU9zTSiFHzq8qrmoOWO0yXqrHhftTiF
rhibMwblGK4Ps2lU92U9oJpTY5cWl7FDbxg5doWIIx7NYDOZmN4u6NUV8dr2AjwOsosZWveRRtSB
dAviyBo+OAoMRNDETAt/yemULhgXMvoXd0PA27LHpmy6e/YGvXdovJTXmnb3LhWx81zGJiKdjKbD
uI3oMcL9leUzEsvly8IC4G1jO1Xb1vCR4LPaDoemcCVvieugys7NRO5ioftb1PmDdwRCwgDExk0j
t3mLvh+HWGDd2d2i+GYnEL9Qrl7jLtW008lHurfyVnAkiIC+ZWa0WZD+MbOkqth55dmsADmScoTJ
NyASJ3FYwTwEkbtkWRC7FYtn4egZpMS14Y44o2UVqTu7sr16gyNK3JeJY6hdG/C7I43RgXftIDG+
AxrF2gMZxH5ckuSOZVpmaMeGvtk30dRnX/I8Dsbr0oBLhlmAuITawKCXxq2gTURHvUdXyilqi6uX
JkGnEMRz4GXUkTXCd2nLZMY6mrPpYhB5sa4WSitU60X51ZiKgvcOgTw9nXbMC7RTKTQ/mWPlg2Kk
um+GgUCtHOnz0qiqxd4GdpIfmaJCS0p9y8hDUowlPeImDhDR0M6dadlIp4VVEsG0Aq1SSHvMnsaO
JPlw0kXgX7tyyUjSntDHrn38f9i8ECWi4RP8CU2U+JclEPQh/LirdgP0gZy1loiVfYxXwjnEjJ3U
RZvnWeg3Y8fktmzz+E4Sjo5dlGYQ7iR4fWFpqHgLQ3WhgqqhdsDpGO6F46wJHs8ukG0iZKE3E46x
tW+Ek1wn9pLvojFItgwRmnUkkbDEvP0MyHtongX8oz2iEWtT+I5eQAK4/jGXhWh/NchtUaxB6huZ
6u/aAssDey25jOdZezmchnJs8k00gPXco4TtrpNAiZeymeqchaSvz0Fy82UJgRGNYQe0ZU2HdZq3
o9vaxRfCrwmibqrSbFftOarH7JDAQymxh6PAQWheBbltIrHug+JbxuZKYXDG4KnczZHl5KN7OQ2j
e5tFS3k7zV7l4+YZYtTcQtWh2S5Bxpbmei8RQPltYtXLBrXASDFhiBdjIkFpTXe4PU2WqRB3lK2L
wl36NB38rNoEwVgy8iL11tz6kWERRJMs06EeKBeJUqsndcGcKvpWkj1IyLypjBfOUv3CnADM/b2n
Et+j55SWFVONZH7tsiiff5ieippvUlcSa51XGj2T2VSX90hgWUK6pkaphIaeWos2LonCvixDen3B
xrSqmdHQwCBiMlvroZ9Lzgko0OaLmSbhwZBpVa58OzL8IzvGsMakG2N5sZvml7JR6vp0NldTlh/m
PL/sGXapWVn2BnRV0obzoo0DYJgc4XgSk4qeRTcTcTEPdbvtKOVbOkN4X9CJo6uzuvJmcTo61TIP
sOZSRy5LaBF3xXEjX7wTE8vGWo1Li8a+ydSGU4Zz3YuZM5Rd9r+K1CkeeeX8nVfn/mUb1ObW8Fvj
l8Rmy1NOKN1hFEE0XjhR0ojLZaotqsZZxd9dzDC7ZllqFLNWbk1Iav3IXFeZVPJco4qtJO1yAjSU
OcNTTbQRp7AAwWk+dcVGO0bLeHRpdagR6hzbAj7GxvN8JdddU5m7SE/RckiXZY4PhZHY6Vq2pdiV
o2pQsBTDmB0MdwTbq7MmVke/cJm4Y7qqv6SaoSteTMblGHH6Sh1x2YyXVWJa84FlMTlwqAIfCWBX
oH1ARPWd3SBT63wp8RpOiTAv4uZ87kLExlVVl2xdomX3WdyB1hI1MvU6i5PxDi8Lqn+kctntnBXN
t8Zrhys4Iw6S1zxAKR0g/jabnDyz3kjHL2LoBubAahp7E74UqQLAUbvJg8gFdO1Y0UX3LrqozsqH
Tvm0J0F79d4GT0n+BdmgztfUIsPdNBTWyZii9qvfAsnbMJVboOOJ7nJwCvt1Ks1Yr2O7FOpqGUcB
wy7tdHLnRsJ02SbtFClkb8yXxhDP46axxXSde53at/agx/PZBIYeCFxnldaD/o74qL8xDFy+B7qO
+TcG99g4huisOQzq7TKjDkQHlywvjqQ+Rz2pMQNYKXqQZW4zzPTShPbFtlusB3r0xQo1OarEjv2n
gzdlBqHhah262NTZAlqvPlrZOLqHLDiTq1qHmiFgmD8XOf8YBMM2zYduOxNVcFfLKd4I0XjALn0L
bY0SPmLsJP6a0V17qOeatAYVgeNrUGCfKt2KJy05sqpF5Ddox4xNMbktgilwey+mrj0adLK59M1U
XyeIHIoQ9e/ZhZOMw3Pg1umvoioYjppTMO0CO5mv3WHmXN65mrk59h6c0W7a3cyVbQLRc2X7WNnO
fMHEOQ0XcuaXLa+cE68L23bX5eh+x+VjXOX01pFHxUKdKEmrl36Qdkvp1XKSXZAFr20rinuWibhG
qd85nDQZCiFKc2xn5w5Te8zTvDjyRMsQCXW25aM3J8us5MNoF/eRokxw6G6sMisVAKPtQrbhJJrl
FwsNVIBgxI4cucl4YOpdq1W+KPXc6h7CIX/Nvs4TK0esoRHpcJK1vpOPmm9G3VSHcfEAGGKxHUEp
as4iJHUHL2eZzb6aanpUxtQylrdagy2jQAQ9bTw7qcFJdxW2TNaDJ8NgTG9ykvziJhgADmZrIHlA
JKguUrP2Q3QfiJCH2M1PRupPL4aOyzu3kfHaMeLpsmBYcxx1hHzdkp68rny33A+zld/piLG7YKC0
Vl5R3XRtGuzdPEBWQMwMrjvOe2Xodu74te/xwyAKat19BhmMto5snH6LJCv3NrXAImmxoRirceID
rNNGRY+NO/m7BdlT6CKHY/oHP8ttTPi5abvsY4YEBz2h5kIQbnWhGof2oiRK4AHuXnZKpGTCgpES
GESalmgBSsdYwoE+/H1fjO4OE+CEhtsdSkWGy5zvKzOiY4EJYN1Efeuuql6OW1DobDzeXEUpBqF+
yMMygcVta4FrfZyDjGM67BDweIWcTpjAQa5GjT5icupCv2Z8iDU73Tkj65oj59pa0VXl/9QGJaHg
M1G+u5z1Y15Jp4i3Vj0H4cgX4UMMM4ejkgFyraHTzs+4zSuIpLX6ijEAmaef3UWttIareumd8Fw8
P55zwO6Jyit7ylavz78vflA/z9qwh62x+ALlmTPx+kz1gHxYTuR3d71f8J9LadzIxXUZ+p17g9QB
ky92WJY8jPRZJ+ajiqXzWqW2ZDGmLxpqxKDOFsCFRjClCxgQcy6CMJCNl60THeV43c+CVazU34fI
Badsu7c2OKNm3dacpJAojMOxH3h1PANZxcA7ddsqx//pznSm5tLE2tKZyfIlUJH9JWrn8Y4mGGfJ
ALvzpc/bJWlXtr2/UkgXMXz1JsM4bOSohMmAvo+CJYPJTuZoIFWUbmvm0tkKYiWHUOzaSEEJT24c
fAnSOzpIMIq1b+n45OoZMGrNdJzqlycPT8dqGu4jzBz1k3FkkJeVOyFrcWgrBu/bPOeg1h5FUaeb
oDR+dHMfIazlPP4z6l1DboyolGslx2TrIIu8HLWH7LmTvkj2I4iHV88ucWh6lR02fZXO+7mTXHps
LVwhhhj0yTRqeTOBBYF+fE77DMoxFCU+aTw+Hbno6NUQ4Te2KdYChpZzVaftQ1X3r56vB9T05nxn
Y8c4LoB1WGWRFesLZ5ecch6//Rx1Ba4xm3p852mQ20uqAOyIrpxYbZF3X9GTJ+wrqDg04fdNDtBs
cKtrp3GfOBsiBPIV1krA2cM+JsnhR01RiYo38MtwqHk0VhLMZejTnUKSjy6Q9kmOhYQ6+FtRufwO
2uXouMk7C7VT4leo3LEgLPJK+ZUK9loD0MPcNiF4pOxsrpLRZ/WlZAOwny2zegzAi8NeotV/MyVD
UK10b7FwwAjBiJgFzeBdW1ZRbf2h885ONs4WiA6c8ZvZj2m6g4DZH8ykaINdRK3/il/b3SX1kL8a
lu3XIRYKeREt2SS2HB7mcZc2wQ2v5Qm3v4s8CrGcAw8iOgS6t1GXtmmhVoo6Odii/7Wu6hyb7CpG
yYz0NtYQewd7rduWIXgRlNGz5sgT4A7wR8xW/GRPLk1Y0seWrLXurIphcTRk9sEt+fxbMSJbDMG9
UjZZg9nOYZpEI57owqYxaEHuuori2f9BQ/MnycSnKMlh57eTb97MDibw7cIovtjEsOrvsYIRUod4
CT1+PsMKIMIGXrcBgkN5FRNnPJlBeZwzAAO8Ckm8oKPDBBESrT6/xjUC1jXHnunJRoLXrCI/zy6l
pYBm4C+TEKJwT5PmgDpuWPuoJsuNXbr9WTved/mmiME8ILUHXIHzu2Q+Cfp2iB6IP9Bd6KW4IrYM
mKMZDaaIwJMHMERb3NDEYyrsa0bamdYqKOM52Ccl/f3rhCzNeRVrZ2qYKMzpd0lzfFjnRpkeMxv7
Z4jBc/b21jxnxg6dCjgEJMeYyqic3DCIi34HmXrJT2DD/IfaLcWAiyEfj73X8zm8Ohb5IRhzxL8a
nt2AcTPBEH0LItAA9jVUPa1/vjIYqG0zvpZJO5q4lZvmdaBNt/zoOGjBh6buPSjWwGmvEAzgsKlN
8ySxSwOYyZV8MM7V7j62LdnugwrqcNcptcEJVt5gjWvve5k79M0bIX8uqZVsJ0UaBOZFBZIZ0BG+
e4Es8FjwvSPd1C4daCm21CbplT100bIrjFifMMT3cHadjGMUANGbLhLpLWXdeE0aGGZDT07AYvAI
8m+5U/RDzb3QayNzcmvNrDbGuaAyMAWiKkf70sLVB8O2jZ6U5YuwjNDXHZHNoHvFbWQudz0K0W6d
8hA/lQuyQTxxiUFpIOPySfdzPhMW1xfgibGc8wDF9E9XvRFnT1iZWs4adPPx1BVRuLh2e4w7MFmz
BzGHfddnAlRNr1wMrDSinwaRoKEfC9TnTNbYsX7aZZbd4q/1w3MUQbcDBuejLXWxgpV+S1xxRbuQ
pM7FHtdFlVvmMXX6gEh4Tq6I5HsYpwnU1nEHCWNGkYyrEr/tUvvDKu6CYj+pHO1LNXnJgfg+KBEa
/NQOf2nzUjqzcxX1Buh8JKf3woK535AhVayin0FdG6fSaPU2C36k3moOHDw6DDrpHEwUoEDOlSC9
0s2l+NnKMWjWw4TqeKVUlFmXOfiYZ9jGtd6kfcHRTGieZ2bKwSNdwZshKR4i6eQ4pNwEAPkYtzW/
YoWCpJt6Dhp1dlkmc7dvK9dDpkLCxOWsaIQcRWQH8dYO5kZfAIHp6kOfKcXIgJ/62u4ashkVyls8
1VE+mCttLkZ8KRApVZtSLfg6oogGH784Zlym6XlxIxS6lFoxGArRtCQRHzKJadDPTK1QlOh6L5gZ
3jXnTTfufJ48N6hzvfZ5u78y6JMZgFZTnw33+H9SDX2bE/5iPrRlpm5wSVMJ5vQd+ao4vW0neqP5
DgEn+4LCPoTdNgU/fCHl4H2RuZleArJv5xsM0z0ogMlqkNQn8gLmwJiG5Vhhvc+ZR3zLZaPSrdZI
rZ/rmpnFCvRWku50bbHZ6tSrNoMRjYzq6Nqc6nFYLpMgm/KTYjzHnflAxG5l5/inlDRQdVFkmDXD
UnnG49LW4kbE8dKsREnbyMmbUoATWQSHOtM1KXQCd7oq68V7tuBEY0k0OhceuyrcI89StKWOEttg
RtJ5MXXS/kbFyTfkOLLWe2ZdjzjdIACQ04FZvy1bb9mZpe93YRbHmfnQUIrBlbGkhMSJQI3r9ca0
ZnAUg4MTrj+T8m6wXBfuYDydwThQU9hScZgU8zd+OHkFSSjLv+bcNqC+1DTuGYoWDFeGnAzs0vCs
+7HzITxCTm/DHMN3sXYyPWbn2dNw6MogJt4vrmu9i1tnecjwThdI4KfpsZuJTwdJZh1n2tUnpujZ
V9U1eo/1ptQHDxNpvk+0QgU2OeYG7SA9yjKaPb2xiza7V3LGzz3WqHGxvY7BPVgsu7sqOmMs7roq
8uI1npuFs/GA+H6LhAFbQ4HHlEaiigtBNeK5vwxEL8WhG2t87GXJ+ri2gqI94Pxpq281Q5z50XCV
TO7aqMwxswT4CddwDGjpA7EYH4cBx1UYTal6bMcpoEbGt3PG/1iGAU6btvl2GQIjOXXRGWeWpnn7
YsVxecAnn+xtzHvgULJieUpby0b3OOX3iVPTV0LtHBn8di6CYfocolllTTpp7IJjLY7diPb7Ogc0
Je6SZOYJJ4q8JFGBLftQlrNMLzKmzJxJE759CHZm/4qCs7uW+UhSgIUJ/pTi3IXB1XTlLcDF9t7i
2G+vXMwh6UXUucQdxHLqj6NpKqhQVfziUgi1q2GK6DXi1bI44LTzawNM2lv3cZsO61izuazxsHTT
pbHEab+Wdjy1GGv69NaKC4sgITyF1TN+t/G6wFDBaTzOi2clUCCshGy7h85xAbW4nsUY2K0Nmv1p
deEvjU7CBQJXuQqsPndW88IZYl02ObZpCuHySEOvOPHZDRkS7tfZ3/O515eDcvStdClMTLtBMt/M
yVVFzlpoMXIPMUEPFy5tE8KpHCYH7lm1PuNVxNkJ3hmTAUJ2/B7edIcMnMmnJ7R5ylRv/rBFHSRh
kloDwn1EnS8pNSC9zxldBE6yztu3vC8H7WT9kZmb91XWvX9p+bZDW12T8gCsIsp3I9yDkoNgiond
zsRpqMxhZ6YuOUZlOtuPwBxZYYeeBcnrGmKDes7ETC3LVu7N3uaQlaqgazZoZ4MNYKDlF1sW8XdL
rf0Q6Fjx2vZaXyEtTG6rKUdVyGOl8LrR/6tCZaCEXCkEs/1dYzbmbYu1bJuW5CeLQJhfpO7kEVey
s2kIRXxtmN5H+GBapyRCkBFiYY6Q19pq5imxcWQTy0zGkTUYmX/B6Gd6plOktlTOUHjKucZvbyXx
lefU3pPoz5gZbfbX9dgH+xQ9/RwWzKA5r8iYBj6DMUVNyuD/B+9StBnqNrjNdE+nqiC/s4ldaxuX
UtxYaY+EEgCaH5YsJ8+9oLgXPJobNI3+hOUvMctfUUztd0xHtI4XsW+2SRgVrMd7inQUsMkIF6gY
o/I+k+341VJpTGaKO7ZU9XGgrdskjep2j45PXcBicvdTQJ0LvWuqeKKFUd7N6BsYZ2ZN9lOY0fJi
tg6TEcGkTe9pV86PzSI6cZUwAeS7sMs6OoxWj+IWJJb10+I13EX4XHVodRk4PmXkxV0c+3QdELLI
u5EeJpUUXbdVm5uD2iYGY09y5QtzHaeW/1gSsuVs3KH3mk2bpYjchrLswxI/ijpEQWwkYdl7tbGl
ogDQUjAj3KsiXoqHOV0ggxjleDSp6zDF5qxy24ot7RLdXy93xVKqW8enyJkjaWF5VBL8FT9tRN1y
/uG2UUtRfUOf04+/DmeDvsE58zzcYooQxuUQX/Vpi1jamlU3PLkVZRb0wxaKRGM406E3F5uus08j
jVe84RAJ5T70WCbx7reuuUoY6S5FN2zcud6xXpDnNHl5Ciu7Ay7XK8by/BSXGLaXR6btcXsNECDK
6B9a8Z75Z/xQGynv1dhn17F0aVIj1ItRlFCnZ1tPGRxhOdTzXix8Yf3aoHoOp8XAdzZPif6uB3gP
kBO74auDtROoZJOUt9hRgynMmW8RopSpauMzlVB3+LIZXs6qvIxYxq45wrg3fTfpE9lu+ORNoZhY
DHiQgwgXauR3+bBe+jo41/QFEbVVa3ubxHTKfQ/PxwWfIMQdgzMavw1/C9qmY0eHmc1muOhcl6ju
ZkDfCHwNEpt2zvxI8DhoaYijyMG12H11a2W2eTUpI7Eu0dZV08FyU1pcvhbVrdGpnOHOwKvCpD/l
rNHom1jbDu/GqHYZ9c2ljJLlNdL5eK8xLjGBBw55hAG5tJsaqyfgRY8Ca1sHiDyB8BfDgc61+eRS
eT8jOYfBEDkWYwcb2mtfReBfee2i6naqp3xjO6SrUqLN9sWYpzp4Bgerjzg+MSEn/CzWVttlU651
ZwBr8vqMqZco8psMG320pUyQMKZG1brMTH0QUkwhkvkeJUGhv1D24Gk3yibZw97Nf7VC+MYOv9yQ
3HKU9yHWUs+EVlu45VoMZCuvtF355eY8xgXx7PoTXXpkOHcsAznKJVGxf8Cj3emlMx89iUMqorG1
4RsXL0j7MBQSJdFNZshJhoKfnXvkELs4tCOYmRYsy+WQRcyHWma6QcW4BiaT4dJapwDIafQds9S0
j7gFmgyzUVw/WtiunmxLeGHumckPOKyB3mt7qvG89sQ8cFqUdKb4xFNCZlk7PROwlmL4CVwtNqy4
xJsPbIaAA3zt/4jnxcwPivwV5wp1olYbCvgpXzt1Ja9mPGLIBfxx/tIpO/uWTsp6bYCsgcXLlf81
QdkEiKrBQMo0P/Z/JIwvApZ45i+0UEevWRtoqlm6oHUe2iQrb7IOgsxGossg9cSb62WPeyI40cJE
BmLGfno/lFrU13kEEpbXEA4LxvyxHm5KLLsXiRym74J99SckxwQqV26y7lQk9vGcZ/70xSRD+n5u
DAlrVZNRtT+XZx7TQlpLW/rZLtGMppLZES0adIKo9CXINTPovmhOk5fZlOS46NozzLtnoQZqMzBM
xmhhnlfqmMxKbPJxAIvFbuJ8jdfZyTfLEtH7zuFLPVn9ZH/DYjrMeKjhpK0TttbuAlINuVfMzqdT
lxt9tfuvblpUr/TAEp7mVgVK1R5++X1r4cCjA32X98rfSfCbRwK6x1cz6xp6sEK8fCxLfa/q9cjh
RvchXaoocY5K+F2VWo1yaJN+BjDZ3s2peVXy4gbe8gka+i9CW2aRwmcQSsCTbb+JJBV1FhlzlzGN
J7hMGHdpgOeyumaWW9uf8MT/onUNYJYEaOwd4IT+mxtCn1UT9kZHd0k4sYnoIa+i07/+zgJPALL3
LO5HvDU3OVZtTH3OJaz6VHsPioCZ4BOx9XsVtC/ODG30ZQ6eLPONMhn/MFqYpLEZSo9hA/8zzXcC
mSy46k/kwf47DbQvyLtgNw88Xzr/ZCn8JktWjWeBDMLtPIMQzGjrjSn2dJ+8xu+lf5ESbPLxlyff
iftdvjLTJO7WR0X+LqO8wp+q0dnaq7ZY1gPNQyEvlN6lmJjTqzjeDIx73U/E1++f8rPsGQ2b6YBe
F2+162bMUDNAG0cU2R1G4v2guq3Vbz6+s/dPXiAwrTgSlbXn2m8fi9ovYIy7lNAyuJn6p87/hM4v
zz/6HwpyfiCeOJwFKJFdXtk/39WW/qk3aVBDdtuvGykg2TxnEBT1nOAqh1tj1LCch1ezfWo5GNNb
PKTZ/wZDExrzf+QLv/8QmFe4Q8skDR3I0Z8fQlYlsu4AJOtsOTdVcubJd3dz5rbr0ZC3ZgPJtyuv
P/5m/9HGv7lzfjyBvUw4BDy8zRB3iwDtZSJpkmdEqDXP9Ug10NrjqTWq46zMTT+61wzkzkgcUi1x
8dxOvrVuLbLLmmXfxvEVBKS7Tz7VX34PPpXlsBjwZeAf+POr0O2ZTY6NB5bXt6q2LwU1mJPZxE5U
V77bA56EDaj6x8AsbqCgMSOwvpm2/MTE8O4FxvaBAYQDe8D6avpvfhAPstIcT2hmmxLJpUNWKHSo
sSEDypf7nBYM6p/vH9/5u+X8zSXPH+m3NQMEKgN8xSV1tK0dOh5Y6EeGbb0eCQz+5N1991q9udib
0ARIViicRy42oI5hw2aQ6XGc+PiO3i0QXIQ3y3PAO1gmP+afd4Qgcs56ReYi8COoYCSx5ohsqQU/
vsy7Zd3DWuvhrmWBIBLHffMGx57RdUZnRVTt/u2sxC/Xd+iNlO0jnJDq6eOLvb+nwBZsuqzsru2y
Hf55T3VpEZjneIBhU7GTFEuxNTzxFH+y4b5//rgM2UfCPINNpHe+598ehqqLzaFbgmjlyacOUhqz
cpI0G9TJ/RevdtYf39T7R49CQmKiwbfD/vt2kR0JmOyCJqadxlVXdtqDPBk2+VSecoLeBrV8cr2/
/GJsjjaPhBT899u3KwVCVObSjMg0+0ag8XUxdXeE3a1sFV9+fGfvroRPh2eCmwr4EgP3zUsF4AAp
dOaCE2u9E/8mWaADvI4GWHCYkCH58dXOb80fKypbsAnGjAIDLzgWtT9/NaEnDXLrfMAhjtK+l86v
ER+IEkz/vE05fCFbffPxFd89jucr2h6PSIDz3Hn7ivXQgfJYcEXCVYFPYZN2fkZg/f71VSgvMaBb
vMp41d7cF22m2YR5x5B5up7qF0dHnMk/yVL6yy/FNXx+K3DE1Glv1n0GWbWPVZiizDj6HOJtfeEV
zwS9fnwr0nz/G3EjTIiQ9wCtdN5UzUNnzT7MdurM1pBHvMhd2HjNdCgmKwMV5fyC5gQXOabXVA9q
T6ACsxmmNxvQJtMnT+e7986nlHbplZLwzOvgnlfp397ysW2KYPKkQ5ajPSIcYN7ul7b1YJE3f+Dw
SyPC7tUnFc/7L9qyBUwCxwMT4EMt+POidk83h0kHQ/cuWOX6uymWbZQfI/fh42/6/c1ZtuXyyGCU
Q0n41kMZz06z6A4hHyEJqwGOcZc6MCtT0P7rOvj18cX+dlM8m7Zwbc/mum9uqrSA3MmAZkBe1Ld4
Nw9YHtH9jcfBNPYfX+rd0swhiJXEFNyYi5n2fN+//Wg5BOFhiZW3Kos8BEzcNoQDtzTKzXajuu8M
BT++3vtX3HLYsbBOu4yReF7+vB4sUqu2MoK5l8HWlyIqi5CpYXUxkczyyWryfv3iUgHEUECmrkP9
8+elzlBUm1wJnEKDnx8k/b9VOhD4Os1uRa6ISF0C9Obhksn4k8dg/JNl5vy4/7l8Wg5PynkV8Ez7
3RMzDTMU16iHBDfAejewqjWfZFS9PydRWf5+iTdfZi39HvA8CvUyleewZWMOnbnqDxrR17qZmb1a
Uv3ISSlZE9txY/Wi+bd73/kTkOZ0Pq+x+ZlvPkFZRFFiD3wCcKqwOolDrdyK3X3+UpAL8/Gj85e3
AoOcYxHLyMptvrWoohKeaeVR5RUdYErjQgRXZcku2/4/r3Nec397JYg/wacouQ5Tr3CUV/Aa4Wr6
66b4ZJP42xMSSNOxSBlj2RRvtvMmIgO5l0xim0qemjr+nnnGJ/fyl9cNsx3bnOQ0KFkf/7yXMcnR
uRWcioikqVetNawdcyLbz2k+edrfe5d9fpjfrvTmSZiwtfoJOc2rHup6lN4uPHjJz84gUNwhfULT
p+hfW7SnxGt//Fz8kzn35k3j0gSZeTSn+B9vbhJq+9whq+G8KR/S+Ibxny32TXs7mjvBcM1Oj9Vw
IaZdjU9N3yX6yLC/D7YENS7V6yef5e9f+H8+y5uvwc66FBwLXwOfZa52cXddia8RnALLOWJCdJ1d
OoGHvyQ+mSHpxs238/zJlviXx4qKwDVRmbk8XG+3RDm4VuVqvo5aw6y1+poNCw3Fxzf6l5fRlTY7
BrAgug1vz/g9IlH80PRw8b/8Mitni373J8a5TUNswr++1Bk5ZLHMmNS8ZzTS7+9jE4+NXecWwTie
fh7S+VS3ziV6r++kbXyWC/r+56MydClkCMKk9fS210m0RdPA9eAptoxd0/jfrdzEaRy8/Ntb4jIc
hExBH1IiK/vzlmawz/VM4ufK64ZjApkMWfomreYNp89PGiP/7OB/vh3npeUcU8+Y2vsf5/9vy1lg
g/2sh4Q+QzZ6/qmm63+ITcsYnwFlNtn2TBnUG7rj/rNtdVPGwG9htzLSfJzXdOGIszJG96nAmO1d
Rboef0JfCpYj1gP08B7DuTKsSocit1sYKGyZphW/ZgJ0mD8uqfNkYpS8FboILnhkJnKFhnF4qBON
jWWyXEWrqlbFjpjwCWFKkupHz13iB2jO2QvDjO6Qqan/GXlZd8CzMGWfLJDv659/GpsgXSjt2KXf
vK9OXcwWwRc+MJRvaZCtM/9HQ5zC0lxn2cEzP1nx31eR55MiEY+e6fEs/7Oh//ZbUMBaaCYAhBv+
AjooOjG7W8l+uLLZyawl+te7sw26wqTh6IN8ADPy52MmXOzAsg18zosSOO3Gscatt+DbV59c6P2S
w1+3AmbrnodhTLx5nk1HD62T5cFKVS+WfUl45Mfvy9/+Pqde2mi8AFRzbwriOsBrGFeYmOal+tYx
415G7+njS7xf0GxoLP+5xJvvysiMAYMDlxB4bJhNrnhb1l4fdijnP77SX24GCdV/k3ZevXFjyxb+
RQSYw2uzg3KwLFn2C+GxPcw589ffjzq44+7dPE14zoMBG4JV3Kl27apVa5GH0+YLWVOF6wqBKZK0
dW7jY2rqtrCkaGsmFgZzYkLY1c3U9T0tWzadlnDVpzFc4VEu91cTjfq7OpeHz5eH9FECEJwM2R2F
eJsNYFGPON1pOeSzcWtnzgaA2sbUipsijhEXRLkBBgYQ77cgWD5DZ/BJhyzZDugCybPbnCZoi/4C
RY1Wyi/n58yktEPLNkLe5IAMIYnmVFOUhDMBpZLpn3Tdpx+0ovO7voqm4N2elJVHzfmKMm7aKSgf
WMgYnz0OYcqV1BZe5dIMvbuotpBObKYVR35+Nc3UMDw9ySbMeW7hpUY9woPondKs3n0PcxmoubWX
tHxlJc9nDismSHxSMTZXk3DS4oJO4SEMfLeolR9NkR08OmwHyaITqOoz2vLsw+WtszQsjauQVIks
z+HE6c5BIHTsJOi6XCv/nBX0z4YWHHJrDur8QCApbemQUQHj1fSz6o6NskvlO9Q/rC5ywzYLD5lS
QMbgx58so1dWQrDzp+dszsZRmRC/nL2qE0+yGrSKIcCxoVbz3gFd7iDqvJpa+HNxk6aRKBszMLaX
5/J88U7NCqcQ3BXcGkAv3KgdboCi7WnRu7GhexiGZo9DWEn4nC8dHh9xa40nLs95VTAHaUFGkyJK
ZCBdb+pSpoFt7G8LVVpJHy/Y4aok/oOfiDq0JmwRHaY5JCQoXkXwLhszvZ58Fyfvl+du/thTDzbf
x7+NCFcYzWDjmBC8IvTZxy7CQNdtnbiw8LgToWDi/Q2p9ctlkwtvJvR0Z5/BztSVs0i9CwtYyVtE
lAw1fA56da/TKDVU8g9F8Z8HNJLTTP4CGJcEHiKrerxya59tF4cnuwwzKOcBVXRt3sVH0UhLU3nS
zS2+vdyVm6a3fjiZZXwvtRb2bqpR26TMxtfLYz5by9kmIAKeafN9awv+Zehp9IDNO3RRKyl3pgEr
EH453Pk9x+KyKXVO8JwsKbYI6bBmm/hlbf6Wo/EFkW0AXVBCd/T38GVA6w2YenpDdvqqjt/aZAD2
fEeX122QzFPtpmDbhoOZRnv4qa+l9qHyflnWtdGvXBfq2X0xfxj0p9RcZOTURSc7VWMPJbkZulNG
byoJsIiIzMlqsL2gzdL7eMxRRQFnCtw9lMwWpYBcNZ6CRJV2cli13lUawt19U+GEoAmHg2cLNFF9
7sFBdtuqGwu6wCV05m2oy3RXiQE5u/T9E6+Xaam9t1YIYo8yZNSueKAzP+vIGv6A55pMDeus0ohY
CfpwchW5BemaOx5Q07aAnNlFSUW+UkIUBy+v8aI9UmwcXLJ8lEVOlziupk6pkdVxnSC5UZuvfqjC
7LCX9ZXAfWHbUlKnMkGIy4ERn7thQlMD7ESMaywfOJk/4H9BeNteuX2XhjMn0bkNkWIHcnM6HNZ7
CriNIjeJvinGz67bm9rPIlhxdctWDIU9yLPaFqt+YSgrQRuqkevL1830c4IJwR+ewu7n5bVZmjOd
FwGVP2IWnPfpYKKk4Rr0nNBF7a09IF6TQvqjo8rloPK8Ehyp80ILZ/0jducm4rlzdtaRVSghi49R
Ig56+Q3mCAcW4SBSnodRBqY5ghKFLxC117/qrLf2GTDB14SGsrsUJK/1RAt1kcJhT+RzoMIHet6S
a+9nDR3C5ynwkx+WVRtX0CQAZB072/qqR6in/vl8keWQccmyQoZcyFeXLeexR1LXbfVx6wXA2Z38
yvH+GDfEET02IxyZTPVicrqYAfBGO/+V38gu0q80Yr5dHs/SNjN1Ut8m1XYqsvP1c+R+Hb2EcUuX
GE9qUf3PBl3/othx+YmHrvZjMgMc4GWLCxcadgi5yOGwt2XhcqmdSGMhkQriNUI/ktxJ9yzeX0NW
N/Q7yNmuJ5e0EuotjPI/j14eP7x9Pu74o1EiISKVPPmBXvZwEZa9m/IOGO30yuvTlThozZQQotgT
OZIyJkkR528onG1A24Ixfg/0FSe+cHBPhiRMI5ywjaFl2AG4uvXR/LSaEN2OP6YlJesN8ylBueOo
xB/C/kBzuNIrUNfMnA0nfvXg0XwO/dj+8qbQzz2D7vDsNEEVwplmCWY0dO2iqJ178aIvvYmCtvZy
2cDCdM01JpvAlDwb9ZjTfV4gWI6iUBu7EDn8HTbpHnnEDYjdlStoYXPPpV6YnfBuvGqFcytDYBlI
JoBSSBXuSKxRk4BwLPtJiYs2oXHlKJ3HpsDh5rKBIsMTP0fGp6OqIM6LxyyG7JrOMfgtIGqfzGs5
w0nuLRXSOGT4nArB6z/ffNjVSXgSQejQoZ7ancog86SCFgua6l0tNrZ5LcGCquwuL9rShQH4UyEH
Q95CIXVxasesB8dIEY92OwSmkWIg4fns2K86/G+QAVAbaMJd6d1o/qHL3yACQNW1goqz+14Ut/oM
3d8N7SOZ28uftbBZSdbJIHGIjsHKCLNOFzxqofSoccQPdFzSJ1+vLOzSNmIXsaQ0DEIaITgRZH4H
FKOwYHPtj7Rr1Y8NJW1YQeo1EMTSwbC5/BU88XwtC9GMb5mmDw8B9Dl+cUWT8daPjWuoTFdGtGxm
TvjMTwtDjM0mX681G8fo+vnkmtRxjdjc2Nrj5ZVZsoKf4nIBOcy7RRiM6gUOwAlg7319Z8wcXQis
crddNrKw/FRViJsV6liQfwubv4zLQtYy3p9W214ZdASyfisR88I4GILJm51MkokzOd33LQKmWlIx
DoS+32Ba2ddAluTE+tPcAEDXGS3B+lP+NsUMXDk0WRtpFuD2xtkq7c2EDoxljyvHZeFGPLEibOYR
6uypi7DSjXCQzLKMcJaO6JtZ8spjcmnaIEYG30IJCiCnsPzQFiujXYQJrXfxtUQbjw6ViNeEh8sb
4CwLMU8bB58DSuR0FsFolerp6MknrqdX9EtCAkEl/GZ0oBs2mMiibLZt+/e/sQlAFaA1WRzR4zZe
5Y2+hU0IYXdhR0R8XSjPVU7mKn2CNu2ytQX/A7n9nGmhlj8XKE/3H5lvw8w1+Ao1lDhQA7hOEa80
Wy5OQLFWt3L5Ly0b+T4SHDYpWrRQTq2Vnk1bhkEnlD/ZN7MChWIbO7VeeX0sbcM5gQO9ujInqIQx
tQb8D44EI4Gcm4c594bO46aH6wHCzZUoYHFAR6bmTzkKN0OdTlrHxJRWOZ8Tes6RvzamcVuZY/Xt
8kotOSPqoPg6gg1WTBgVOpIhg8YUbIHX9mg9QlK1shnWTAijGQ3kBAsPE1UxOJ8mlO1IIfr+p8sD
WV6e3wOZt+TRnAUjKPXJwYrdS5uJN4FOFeyTJv2Lq5Xy9IzRBN5EcVzwEbD4yFNGbwlMVfrLDIpB
R+9qQoGwHON7TbLX8ndLzuLIniU8GBF0DxLfyzm4Ba2RdYVIdd75yLir5VfPg0k69A9BHu8vz+ai
1Vk3iNw2iR4xROkT36j9sEzcKU9uqC0WyS9VGTZ06aSa4rb2irlzkBMukbLAP/bmPXS0emqfWTCT
YQ++XHeEPEuCnk3RZQhpX3rjMSXDbkBGFO0uD/McWinYFba/rkDtgsgEUsPQo0CpopfPowav26Fh
tEA78npEBAtOi/oaFu7Lxhed5NGYhXNhejPXfYptqibsHDgB5UF6GhMf+Yqe3sD0z4ObkzkWTog+
wPQZ5PNY1TtfgRa1hnuRduTLo1o8h0ejmnfW0UrCU++3COXAh+DAOWw03/q6pd3GjwBRrklRfAAJ
hYSQaZNZp5OHiBqM6KmxpEn8rtZJ4TcG5LNBC1VXaf1AbIb+Ze9zdJW3Gx0KM9gxNPlahvsq+u6Z
ptv5712+4n/mnXL2KbajzwADMI/iA7FTwXi1RcMbIqx/pTZUCy194ontr9wNi/N7ZEfYNRr0euT0
GbKkwkc4obLXwGEyfYMT8l/EqWw9sqEkecFYCkGkX5LygH2L/SmNzqxIDNOGk68YWZo2IiCw4EBU
F3BMmjykUKvDKQqVke0Xd0h93rWN/fbnu5LAB9kSGmuIp4WxWEUnBUAwEjeOzOyzKY/JdQXr412A
0smbkcZfLptbelibDi8vYD9EQOiYnG7MoJuJB8MRIlRIlrvmmjxs3n01CfnGm1aCptO6TxBG9/aX
7c6/VtyEvMXm2Is1ozHx1GyOKEbX+iinsxvu4F/SUQ4c5Q2KivWT3dwEydvQ5rCkriLi5l98ahhw
qEISQSWnSdwnGC4dpBNDDXEIH5pbKMwa604KhncJ0eVdTEljk7b2Fyi/py9NX4zbJhp1t47DT76m
fesV/02zq/hBMsfpEHfQbiCWKq28Vc6jEL6PmaElmutUFh+QiSTX0tw+hVzy56b40mfvl6f+/MY8
/f2C38tS5CzTQOGRrRxi6c1SITR7TtKDYW8Lv/3jU3NqTNheepTpcKwxGC/Zyn4A+Se0TVAHXR7S
wu3IBsab8RJCY1AX0Qhq3XRUFkkcAGPf6NabEX/TtFcpGzalcRerr2V/W3d7SNrUeK2Wryys11xk
Ap6HqOFcjzndypnV5WhVN8ZGVb4qMQL2M7ct/KZ/W4YLyqmqodU0+p3Tv3pxvfec+9VkgH5+muZz
BG5h7vGg0C9sagnWXHvo2NT0p+8ghokh0yrDm0YH0ENDgPTYQrXbRRxj00Vgys3y/aDuphY68G2v
P6mFWwdXJSEvSvIzI00THTrahIeXHkIPeW6Ajt3SCPa9rbujB5tp9KJXVyOSdAPq4Vn9neaibSzd
N8W3VP9VVy+O/ag7h2iUDz5QCiocSfrSWjdZtpbtXIjHTocu7OYwtLwpSxg6ze3Qu8GoTS4SUZxA
p6V1C9x0O0afDHhfLu+4hUN0MuPCokfDIElJj9lu3Lc9VXLm8YWXOpvNv+MhvhKrrCywJsTWEDjH
du1jLofrs6HJX05u4gFymM5VFSSNxp8yPJCXh3h+4Z3MrIhzCIumg9GuM6C2MFGHhe4YHGaIaMll
M6p67pHnS4AXCumfuenj9Px44wjRR4udcRpc+Cbp0XzJkl+OcaO0z5YlbSDRnmK4tr70VQyJzF7V
fpK/3/SGCalXv5FITBbafT8camjUJKlYiX4/rlzhyjj5QCHk91IaN+AWZSJg1Wnsmwii1UxPMceZ
h9ml/ZWMSITDMGv5T1P4LS/AA6cb1M232eC4Ywg1lPMMvI6ei0cbTsbKelBr8/vleTwHvcEgwEPD
AC6sWaQfBSdAtkIex5p59Cd1K1muE7+GwTXSiSoYowjeMN36ZJMip5TnlF/Il7fDT7hCVmZrcdcc
fYVwHlW0JKzY4ytkOgl072cJ1jODu3plsIub5siMcP5kG66ixOuNTV852qdsUuQZ7WPcDsZU0QEF
Q2uLkKgbeyrZS2gnd23rtZto1tOpUd1eebAshPfMPcKxjg2wmS4pce5lZyrguDQ2SfmMklBQXWt6
Ap94urGcbeu8W/lXmfXnZcyf78YAT7Lzta/ADX2+PDEfrv5ssx59iTD/9LtomlbzJXU3wbl21QLp
zeKZzPzGgZgfGmIFCjhJfZTrT7K896eHYXzVJQRio6uWrHUUjRu1vakod9T2LjUaN4IqbdAbWrLe
IfrirVkcLn/zQgw6z97c8WsacIaK+HO4onoLkVQDYPC7p6LN81XSgk1V64cBvIjXTW4DjgQUvNKs
OJ/F3cqSzeQYcEmIFycEVWbehZOBkA3iIm2Dti/60D9hqk1Wduz5a2ge429Lwrr4tgcbcIUlEBC8
U+hBCfYN5FFma66Mac2ScDTUlEXzYiz5mrz1uLmnjNxp8qS3KzH8B6LufK/9MybxVoKw1rbGAC8Y
lrMqMaSQ/DW5KVq4FcPnVop2Kq7SV9xJelDkg6rd+OGt7hAVvSXOu1a8WfbEP7714z3lcBp7HzMn
daNyl6MjVHwZneeVjba43HMGkUY4SrAfx/joyW9qiQdygg82Je9hCCDxrSyodFEIbgZtH6v6fpAn
MjnWFmrLb7H3o0Lv2UUP6zA5HVrJaz2Byzv/6IMEvzEFejnQzWZsMnPa52PhKjJsOs5dHaguQjdk
dG5r+alvzI0V/vn1Tolq7ithPqDEF7ZJqqZSH6LdvEHZgnyVdO91ya5JihVAwtIQsWNRp5jLSGcQ
XqmOQSpbXAiDIUWuhGLGBnVBdARGuG2h3ZT2/F/v4NF7CQEjN2waj4BlOjtZGfBSoD5znczZF/Lv
ttjHiu7AGAUpbiaC03zwtW3uKG9aY27VIXed3HhBR/kaKtY7B1ZlyJuezV55DHV9b3TxSop+eVaO
vkWIKdrYgXfPYPbbOSliHBDGks37HGoOeHG13q3k9AadwDZdOQILJ+BkDuafH50Ar6SLMAOehKxE
dJ1Y/T6csl3e/Hnh2DZojWCAuDxKx8K+ToAgKOE8vDi6gUDZdZqVasDyBB5ZEPyp0iHuKWcMJHUe
fOvLoF3X6VXcf9GG5zS/AbWoq3d9vraF5jhb8Hgn4xIODVglP0ATlVDQelWmL57kHRL5RsqeKjRB
GlBlYP3WsluLS6bNMCyTnnLqRqdLZjQ8os2Rkeom58LTr1IYufPMWXlDzxN2NrQjM8KEVkjijNZs
BiEqt+gPATpSGeRun3J63SBeXnHFc1R/yZwwkwT9Knx43FJx/qSkeym6ByAe+r9QSSLxAUszN6Ob
Zz8VHWXofiXiuDylEBCeTmkSpYnSJLhdrQ5gsJQfYea+7xL73xy2f6bUkpVTM+jRkXJLGGNhfKqb
x8h8n7xPl+dx9hP/fRrprjo1kYdyILcDqxZP0kbuod+WViyszZXwPIvzRoaTAgttEBy0gbfu4N/M
cgiXBzLvYnEgYGzAgdAYOGPQTwfil7Tc2zJLUlca7KyoQtn3StmAg7mVzDWMxlKUTAwwl0fJ2WiQ
bAnWUE0w6oiVQfemG/82AvUqa67KfHDNCN5051GeIKwaiEmshEbPg2zVB3t4cVpU1X46+oOs/cyt
n5KGCuWT02TbOs+3en8rWd9ts3LjRl2J6Zbc3ckHz0Hfkd+e9bQSZES5u2K1flSjkYRM3vzQHHpO
+UEMKD8N36DNzm6DcQpdqZcf7aBNVr5jYZVOPkNYJRJdvDJhXtwEJYkI1Wxk3hhtdx3D9AUXC0q2
fhOtdcDPrkDYGidGBc/kp6qN/iRG02mXkcjqs3FThdkOmKjbQtEna6+2tcr6Nh/OM6uEiB85NRXu
ntMZ1/NBy8yBDWn01aa+iRJYOiWA3Vv7IbEes7H6WzfTT5UpXV8+CEu5TNz8P4ZtwTn5nZYkzPL8
lvzc9l8V9e8P9kb7c15dNxEwnwkOv9sSUbHWWLkDPqD+54MmLJxzMfJZDsFqc8VDf8XYNEOR7gLb
Kbdo1sh3igdHRQex1SbJ+t7VneglSFI4ZfspcNHvUInkAHAp1pp/W/A+TMbvDxLWPlDbmsQmk2HS
tp92X3twTl224uIW0Hf2iRVxrU2z7LwRKxF3XYd+Rzi+0T3OtbfV7O8VnLBBtiF3auVQG8vuFEPm
naF4OL4UUbOFQThv3lWHDGqymab3lf2wvBHnyvrcNu2Iebg6y4q0GFmTvH0dxttEu9aSfUff0YDC
1Ago/DbVXZjzLptdSssxJ7/Nqqf7P55oNHJQrt70DknGWT4y4HEX7hpwYFW9tWGtzb3vXQRRV0Vv
JVUiywXWvoF/PJE+QZysWi5cbhHpyca+rde+b174s51KnxcxkTzfG6InAs1VBhKzYur9dlZNjZsO
Ge0nZKbr+Os4rWyRc1YHeqPmvrL/tydsRCn3E8QimI4oHK5IpihhvwmUfVGgS3gTFq+d/WIY95Cs
B0NLSvIe6Q80oX9FwzZUns1ileBinv5L4xe2rDmZqdJF8/IY71k7XVfJtEcjddOGr6rkxu3bqKtk
NT6XI1+0clcvJd2PJ0OEekA+ZgwKrcRkWxuCm7vEK/amd+9REEt5LhU/nQD2kJV0w3+x6sgk2Wbs
1McdeXQHSlzPldVoxmZKvjqJvDGyd8i0N1b5atrX5VC7lvUi6dLKYMWNRkMhdD30DRAqqAQnQvzT
yT0ti5INjkW+hmTf7cEkGHea8lZ1n/J8xQGLuRsMfDCHgN9WZXjOhLhEq5D27tAddLsWCGEL96/q
tBsnNnZasoZDEu/yeTCzGcqwYHzPiOIMOMEz8gJQAmeyV7n5GOcQ8SOPVBP5wBR0mKwpvParLFkJ
ixcGadJeCKsFzT6QCwqDRLu1nHVsYneAI2DDkWu3JGvfkaGJbhCEVzaXPdmiOUil4NAAIKZ/OP+j
bVO1OULUkHFzfX/TS5DVaLdC/qesZb4/skfHR5IJpbeEqu18cTqkE089pg8P7SxtSLtmBSTIRJgJ
lcAs2ExUhDQY799977XOICj/oloHaiqj+oL0pG0eLo/3LM8hfsc8IUcDbuLBkVuP7zAjb2Or3j5B
5yt9wk/qxT3cEl52Z4VuquyQydnY4Z0jrWQ3zo6MMBGCb64nEPOjygfoiKS7ve1vwEqj04DkaCbH
OxjXd5VqrJzThe18MvuCg/ZQlTIiWFZJ5QW7qLipIPBIgr3UXUnD18szvGiKu5FiMr1dZww/tee0
aulwciBMJ6N1KNRdUoVbtdt63opDmPfM2Z6iCQtsG1BYU9y8dpxbul9RxBicx6kBnfplWkulLJsA
bguzIsAD8ZUayXqXlTN+PEDr90Oq9+/Ef788Y2dB7ceeBEn8/0aEaCKoAuQJTV4tck0rG4Uhud5J
mt++p52T7Ew70q/8eJJfsiGJ9klR9HcNAKmOrgYpvI5RS13LP4gPZ/GDBLdeBmi/hbrMqNWtJbtV
AETB3hrerYWSYvDshNclvPCts0V5KjTcSln7ADEB8p8PsLgmqdYB4BeSA2oT65OV8gFWhFim4qbS
TkNDT75HOzNHowAVJqeidk7B/odurER3Z3epaF1YD2nURwPRV9qQ5EPQPEyQrqrhXyDi+/6LbO+T
al9XKyNe3me/ByzMOKp0ZZdVDFjzviXxp7G4T/W/L2+zxYPp/DYhZFXzUp6QlsIEVVi5+gG2LbUf
uwkwwxpufG0w88+PfKyeonyQ5MyfFo0PeftNcuS9utp9tOhIj8YjeHIn1rQYwn2sNLw8UUHVDz26
qzyFYMu2nBW3PYeM577m9+wJbjt3stgw5tkbpiekDHTnwTTvhuwQAihpbijjXF6spSmkFZd2J3j0
Zkbe0yk0tTJBr9eJ3aJ4DvvvfkQVYi1vsmLj4xgcLRPSiErad9hAfpuKNCLYaAWS8b48kqUI42gk
YmCqUsfrzRIraaJ9Vntt1zZbuevjjaKtnKGlDUFCEYSPjggvHVOncwYAQkeMnpoeGAO/2qfUJ8b3
FvXR1rjtvcPlYS1O3pEx4TQpiWEOnYKx3ut3pv8c0QhcdX9dNrI4d0dG5o84WiEPR0RwhhGL20ft
7lNzjyo2koZrHm9xNBSX4bUw5kY+YbvZTeajRM5NWoAbyX8MXb8Z0Xs2lF1Vqjs7eEkolyrosU6Z
21bbUXsMhu/VGuHo4nB/f8UHScTRcAFRdaFU8BVZRGfL98G40VDmXuNZXLICUzJhPZQLPGCEbeI4
XKVmDBQf2h893jr2gzRs7bUs6tKMEuXOr2/q9oYjzKgJjVuNSGHi1j4KTM7XGrhoH61AKz5SsaJX
gv0H9gEeDbOawOkGGeEfkJ3ZiiJTP2yTcpaxSHL7KobKDe1L9Oooh0xJtfNju7237anYyVE/5veD
adXQWdmJXf7qJbr1gMDlvqO6UxQg9+sn6i+5TtAUA2ALHC43MrncQ5Gfo/Rup01z13XaIB+S1BgI
ECq90Le6lvlrxNaL0whBIs2CM+BTbEwvA0Ssxxo8tlQ6D32ougqt240f7/78oJFA+seMEB8nNUJK
jck8jp7WbbQeIUUr38C88Ri1ydX/ZkvYGXpMyl3qsNVlX+3kNovvk+KhXQOyLgYxRE7wQ5Ec085S
tD4Sc7XGErqmEf1qocMo5XaDpCYPZx3h2+oJWsZtDpNetQb6XDpgkKXNVOQWu1/krEgyVZHakDUr
FXWbebtUASIDhdqfkmfOYRpJJwZJ8yKPJOFKLgoFSnyLEZaV3+6LyPo7KQx95YG8FArDCm6TUsES
IPrTE+a1eiCBRee9mNe3ISBdPwtW7q3F+ULtYeYMg31BzGGaXdCW00S/IpLI8XYYvlVKtTEHGvqH
cq0Lc2k4CHUB8qCjj3yNMGfIMOXlOHKjxIiI2flzlzxd3t2LBma2aB26KXgdhMjddjpDShIGY8yg
3/Y6an78GwPUz1EpxH+LLZCOHw2+o9MCCa/gTzJdCJ0Fa/oRZxWleWshSkCin7WH3F5Y9bxS07KK
0H4bau+ghDtHJRmQbhFD1Yw3P5pFfO5mTVwo3v7N6H4bFsKKrvBpj01oubTK7Dt9aa7uqyugk6Xt
djw24c5Q6gTl74Cx+epXeHq22rCTbGM/GisR0uzHxLsJtDllROiMeaMLO4FSiWVHE8CVylI8hLN+
DBX5jv5L1UVPzuCbUE8ndzKsAZdncHF4AJigxoNQyhG7mVPT0Ruvw+zYwRCmlNo2jiyk6rW3TPp5
2dTyNuFupxPVpMNOrMtCiZ5m5tyL1RWaa3p3Vv44mtDiXavar7y8MoxnSf1sdSsXyHxGzyZ2ZpYg
7QoZtYjL0yGfJZBjhCbCnyronOxnCb7Xjg96v788wsXTjJQYroLkIGiVU++X611glSqmyoZXVq1U
V54frdVN14wIz204fTIueYzA5vbWe/JnCyboy+NYnDL8HtJbc3wpyohJo+Ug+YhXGqX2V+mH1wWE
uWCjr+z+W1mtdTIvPUSgSPzHmjAgTeat3eecMJTHCaTldkfmc4PsG6wgX7zOeVCML5fHt5jWpMkL
oDgwGLpK5gk4Cp2RaJTSUMIkGk7P/ZS6qAa+ohL8lslI5NFfYmQox2YFkjvau+aMW7XVt61d7Cwk
0i9/y/Jc//4UIZbyumhMkhIX5hi9W0pEUQ+I2LZGs0uGFVMLEw1whFa9GazAS1nYnjXS5ejWsnPQ
ZtoWNZLh28C4Mq1069vfEEC+PLA1a8Kyhq3ddMilcu54L5vTa+m/D75KAYInk3NjZleXzS04Mjoi
TQYGWRGXkBAn1kVlTGpP4x54kAPpt1b6aTSfUEtecZgLfhpRDpoLiH9piBfZY/ShksIqnZvqKJZV
n80eNoubTL9SEvS3VF7PxUradmkeFVK26tyLBAGtMDA7bUGEe3jNZHoaSjfIhlt1h0b9rmvqlTbL
hb0IMSqJaLSFIAQR2ftkyax8eW7nrBFoHrijNkj9sUdSf+PF1pP5x3g0AgcMzlpGEHdRjBPGNvn5
4MXIf7oRjPatZG8aKgs95+zP98aRGVEvo6rVwmhmMx4hdlTfF7XrFSp9Syv+f+mGQwbGoRpG/zhw
MuGElY7RNsVEY+dUVKBuoSiGbSdTy9sx0Z+loQ6f7XDUfnil2ezHjAb2IDLbYKMHiFCvHL+lfcrM
UpRjKTkTwqcgxKwgQqpyTQzfQvkbFJzJNOOibwz6y516E67l4Bb36ZFB4bxPtVeGuYnBHJqSNkHY
/BX94Y2aR26fflOClfO+9GIDa/x7gELQKQW2mjZIBPEEvyvsGmxNA/PLHOfCG7mXZBw2ZRun/H55
L60Nc76ej64OcFDp0AUMk7at5zLH0QTmWx7YB8mZnkp04PpsFSo6D0UIYU6GKsSghjd4Wp1piVuo
v4ZiN6DfrF/7zp3lXFv6o9O8tum+NBKE2697b+W5tegTbKhbgIzMuqLCVdn2zZT7OdPcyD4EBVeN
pe0725XpPerX2EbOMEMf/oD3KepAdLjTXHs6ubE/eJ0UMrmaWcikqMN61/cjQJFUT2nZ8H7oflTQ
W9urNzANvkiIcG97C2VoEsAOl3iQXl9e7aXRUz1HIInaMs80wUE5PToCRqYz856NhAEEWdEhqve2
FB/KdDpcNnaGk5mHf2RNzOjlkeY3RWiQn8oeWwXZ9bIqQXU/47zcINe3fRpts0q9L4N9oWxV17o2
w89FdIeTRncd0YXoadhKWyVa+bCFkJPvmsvRs4AEJJSnyyIhwUVKjVkYKE/GZfHI1bAy0UvXN1hN
+mp5q9qwjJyacGIvqKRmPs1xaMXbsYuBAo1Wf43GZBmiquw0L5dne9GBHJucP+noJOttE6uEnsSd
MyFg+b1rX81p1yuU178MiAEjGih9vWxzcSI5Q0wW+0kXiUMhUPTjqGKUSe+g5ljf9d4a7m5xItFf
JZ/Ea9wRwUyKp8QTUAx02Os7Obm1hk+SenD658sDWTwXvPkNysgKkn3Cctm5VpVmPp8LP3uKNemm
DMqX0YbtuG0fAiTjL5tbnDcUPkz4gTReVoI5ufH7JgX/7GptWd/WZu7cmdMaXcL8S0Qvyw78x4iw
H4qIxGDQYcQwhq0Tl8iKxNtSXbk/lrcdzJBUxzntbITTbZcQd2VRDCtCp6fPVa/QT1lch31wJcEm
PMX6VVs4t73xy3LWQoL/YnoWMpgZEDWxPdZEyQi5Y4cYudW2TfhVkVCXq9R9F3ju0KaH1PjW58PB
V9bKP0ubcmbGAvcGV5UhFqi7kiKxnQHhm8Iqemz9mvymPMX3ZacgoOo39cpLZ2kpSeKCfwIWRC+g
4LDI2RoSSCuSKVAseu31xO0Q/Lq8JxeDvWMj86Y99h/DVMt9gJFOcpzNUEBw7ku7xGBqo1lseThM
ZMCyyHkeLAdhj/Dn//gBwqnIqe5JScoH+FK617ODNX31vQd9PDS1v2urZ1X+bGt/U02+bHfpMB6P
WzgnddVodqqxmEaUo9NwsM1he9nCUow1U3ngIoFk8vI5ndnKV3ytrkeOOzywmrJTutdIOujSVQsN
ckIP6WVzS7uT5BCitDMWkNzNqTlj8qC5DXCZinKnOL0bNfB0RN9yKdxdNrQ0c8eGhBC5LozMB7MC
+X6RvbRT9lnLppWxLO18KpIzBpm7+oxmL9S9RLM7IqigebfJJ5dP2b952B+bmEd5tO8NuUnK9ONl
0b9yW1r0pPOmdFvfbcqnco07enFxjgYkbHInduQy9FicMb5Rqg6ZCwjo7GgzrAU5a4aEbT1Ikdp2
MTMXeTeK/dol91X9yQpW4pyl9SFNTA2ExpRz8qYhmuzJ9GzObGLnm076WhTlVe9nK/fz0k4zgWMi
pqvyR3yIeoFsTLqFa7DjCG1uT2npplCi18v7eSmP9iFQPXOtQyAqFlTlJrKyFgFGdEekb22pHVRJ
o81GdkdoZvshgIP1Lw0O5HKs9k7r73yOlF34btLaK/t+0RsjPABbPizzBnrMp7tSK8ye4l6Ky58a
2tTDbtjEA/VYPQdbn6PP7rh5WNIyH27o1nHzaa1XenZKYvhw/AHCsTCdMkmtbM53ETZk7T62bjOU
8EAI+Km8a/Oc95J7ef6XtuyxSeFsGF4f+YVPbd6phn3Y/FWHh7zXtlPz12U7S5A71vn35Apnw8ic
MbRmwsTRGEL4zrNN0cNtaVU3fgPJGa1RW6v5S5viQ99nu0gNIef54y6a+XV0/BFC4KQjVGD38wTX
qbdJVNL3aGTavybjR2n+NQb3aLW4sX6o23+RgEOm70MPdC7SCrNsa2MQU6zHpSrRlW+hBJV7d2r0
0tjbyPwr6raXJ3sptD42J8x1mROVSRR7XD+YvmRjuet0kz54sotzHk75U0Xej1mdFQFxE2iqiW+7
sAkjx66hdkTlajuW27x4mGTodtYoYBaHxcNOo/Y8K6QI5zMIp7zVQ+yU6ct8KLryMCj+1i7v7bU0
wqIpSOlmsmkwYeJ9XlRpYFZRiSuQFXT+rjRpmyII4H0P/1T+fZ68uZxFI69J9lmsD4ejPTSg64kc
ml1jQCjz3MWPstm7lnJXNyunfenqODY2R01H964SxoUfWBjLujo7dJEiI7anQ7PWoo19eQ+umRIC
sDieSj1VMKX1D9b4I5GeiNZXbCw5L5jTiPBUiKEBqwjDqamr5hEbomjLTdzmLniTDRJLG+dfjebI
khB20WXjTE6OJb+hCVSjt8x76Lqvl6dsyf0fD0fY31HZ6XKeYcTQQ7qOP9VluFGMg6J8TsdyUw+P
Zbm7bHFxAhE/RG2HXPMZUxeXjY/EGNn6IXjQ830hX4fJZzj3/jcrwq4bAVW3Q4mVIkMET/Glb1My
3YSK+pgE3tolPq+EcIfOpPW82BgPDklwtQEYCSWyyZ9DErqraIvrIdYzy2TTQoGWSNc6oqVcP8aN
T6OopyquYVcr37Dw9uATYJmAz4I0lnikhwLARzF/AqxrqrXrqm1hXHfwB8rWj24VXbfgqubyI9B/
EmvQGwsHTa2HvJ7mF0FqdLA7SXvk6z7r5nBFO8D/kfZly5LiwJJfhBkgsb1CJrmcfa0+50VWKyD2
VYKvH6fG7q1MJZNY1bS19UOVdQaSQlIowsP9Jo/stQaWOQhRJxgTi26ZueIK5Of5ppuMRvaEYDUB
6tsK290iQ3/dXxaOjhliNwuUgxofLLrnFoq2zcaGoD4Wa59VdJ+P0ufZSk56zYbikzRLdCevYWMS
oM9yP1NHuzVcGV4fycL+OhuJsjYiSS0SVfCEhpfo7g+y+pCQFwNcVP8/dsBdfz5jE9h/DZC9g2Ob
Dn6pPwAQ0fMqWAdJL00bcgLIruM/M9P/uSETVcaaNHhWTw2AVX7fjFUKcjvD2zADyojAdpZxuc37
2tsy5MQPsZDiIAFjANcOKfYULQwAQtnOnL6MIavj1mI3xTEPYa3/iXYcPfGbuC7AuukxyAI2HAnI
RE4gbs7HFMDfDrvO2feoZACHVLZkm2aV6VvaJL8wMekfPGqjWy+pxk8ZZQ57SnuTfNAeHDplrCEf
LHQn2rmZYf9gSTo9OpmJ3lDNHYpdVVWFAAosEjyYJHTEdg3rnOHWa1KtDkmbGvHOiKL4S2MN4ovW
1ISAubCMP6rRNRJfixhU0tzOHPYoDBah4A33Vu67pYMF0ChA/fAyB95Lue+mCtdgbiBlyopu01m7
BuFrRfeyvq3oNnefrzvV0lqfWjPP1zrifTJyE9acWqAmjVa1LvZdJDeum1naI6dmFJdq0wnuM8KM
ASK9/Cllz0P/vV4tgM1zox5boPYBQg4xKmg559GehD4Ns2KPgJExaOvvFdmY+Y7QhzSGjEp1o/Ed
gERe/WjbK4/opTclGsb/mJ1Hf2JWdNDHwnsAGT7yYwDtUJk/Z9CksYetZQ2+Th9abduBIGEN2X3B
v4e4cibuNXF8ovQE2Oa5YbeeOg3ArDyAnt13Wn5OgwwBj4qGtz5tj3Y0bl08CGbREYmGm9R6wlV6
mOLyOBJnd32FF26os09R5qBr3Ax1GXwKFYYNQmRro1kVwMtdFPRlejDLNb6fhUAKA8cNNUNIdUcl
S2A2KxKaizzISvulzCBI41ZpYOXsvtfKX6gv7Nuxfamo++P6QJfQ4aeGVbIEKzdSoRkDxNLK6cD0
DMGOmztBp9HuTrcH0JVURcpv+NQ65TGNNXajO1mC/tqqjX+xkeha0KW2geR6Pjzq5sj3PHchcUlB
Smei/591H3FqyfchQl3e5zSuj7EYrOOo69mjznEhF1G5gi9dcmFEpSj4AMhlQQxT8SQeTW0XDxII
J20YAgZUu+62Fk4F+gGVlnTbNOkrMjKPVrab6pT4hlwT4Vg4iYAlAfpuxh4B46EcEcA1ThpJ9BwB
Qf6FkHjntc67baxh1hZOIsiozskfZBsQEqvHq+DStmqs3igm30ZNA71vfbzLAa+47icX7fvz5kQx
wzCBx9FnENn55mwNgYqYO+ZBbX5IPDApeNU3jbHJp+Ogv4EaD+yQcbwntfQzdDPo5CFLDnG010lg
4s+uf83l7M4Ja7zeQcWFu8VWQiE945MG/5lx6znQbPt+LIJM/vUpD1JiC2JHQI3Dm1SKmz4eHCIB
MIDWCHK9yUZan6b5Lte6Ry+D03MzylGDoIXUbQkzOXgPBL0fvXRlti4Ps9kCom0bVD0gOFaCUysb
EyO3YKEk/XbU34ppA1z/LpvAT3W4vjBLgyGzcjgFpwQk0ZXo0bYnhpUBWylk7brHrkhQ7O3yfGVA
C86IiigBIg1GgHtTRY+cyHKg9wUz9vhmQRw1NvJ3TxRoT8levBb4e7TqZNoAeesGzCOzFmbkd1by
0pkvtOd3zHiVThVoZLUr9PLKntujbJRxIPYD/nnl4EG1j9BGr/MgKjyIsxJw0yXO9IDErQ8CmG01
ge5n/CaHPMxaAKKsl+vTv1DrPLevOBOPNGuwuyZHUcILh3rw61GDoqwR30/sV9Mm4ahRNGghvJdr
KbUlL0M5CbfXrA2JfXN+QJQlYClT0WJN8IJNhjsz38yxCpM3U7pW77k89jDMP7ZUyEgi0BEcJ7BF
pg4AWhCpyBuS3Lhr6K7FMaHdDbWLmZhcTROChA+pZhthAJqZfEMv0RsT9uN91n0W2m5l6RZd58TW
vLVOwi450LZPHdjCWxIh8k/dQIi8t1kZUOfbhHxzQsMSKCT5et3wwhjxMgKiDOcDaEfUaobpuUnr
0LIAXu1XVGi+WeCiRP8gPzqrIiyLtvDqh3sgg4h/zseoiSYveF9BHNlsUT7bmeZOr0Dy3vZ+9/f1
TeCcgemEFQsoUjWarLqxNqOxhq12Zxt3E/SoW2n4U78yfwvloHNDyp6ryNjYmYShPr9J47up2kny
w3S3EjlLp/eH4gYlEN18L8uD22779On6+l1GjjBPUVrD7QyCQzV1U1heFiE2LAJmCQCi0AoPrWkx
lyedl6KtApB9p2ttGwv778ymcv8SHPNmTmFzolno8dDI2d4hR6tbK3CtDU45VKCPZvFKovuMQIMT
1I4Y1Oj36XfDYpuODkGih4n7cX1CL5+sZxNKlcwEYo4RsiIYXOEgBXbs2s1EP6eW4s0dSN4c/t4a
LjLopyGMQR/3vGVOtv0o9QHNLgbe4WWyJWjhTZtbDYm3tJZh3QsgLPqV23NpE55aVBbPsvoEkslQ
/tSMatfKr1qOBmXXDpM497XVKGrRmokHJaofMyWbsuWBeuNx2mB8nSw3Y+GArgZw/7HcmBGabdbe
zBdrBxoIYrkECCMEwwgOz2eTCVMMfW9oqH4G0AObWcdi2wy4fufyJzygrq/dRbQzW4M0GPA2CEMv
roc4sYo2Y7CmeV/bHI1L9PO6gQv3hwGAmMEpAnlHhFXm+XCGsnWgrwQG/wIwVOQvh+6+Ld/5CFk1
aBfk7b4Sa7wMayaVGcxygeeZiTWKxs8MlT/QSpdgJsyAvfw6uFbgrfWVX8TyyhiVe8/sp24okMv0
pbx3zZCYJYLt3fV5vDivFBtKWMamaMqdGDZinIssCj0BijG5qenKZl5yCLzEkL1A8g8uoWxmoFzB
O53ATlO9ZiQPmmrFIZYn648BZe/aaTdOeTkbkC94pRvG0yo32doYZgc5OZA6ayQ87WDCjaMQuh/+
RNd8bMWE2plQGhyZjnma2tj2afSueyvrsDxNQFOb8xsEzYXnY2DStAeoIGMMvPXB0dw0z6b9fN2n
LuEBs1O5KOIBIY4+QnWxaQcWQ+CRZi2rdBPVoLhpNpN3M/QBp45vOw+x1vh1D2K9dqPXKx69OIVo
4gJ2C2QM4HM7H6ERpXYK7nXNd9hdnT+47UqxYXHHnPy+4mjRMAwcOu842kY0YZJhO7q+Pt1la52Y
a+NQvK22SWSN8+4vm8zPjT3T1wrIl28irNMMinTm/kugg5XNj/5SOQmJdZIgebUt9ID5Eb9vSEDG
Q2VtOLuv/7q4MZtE2Y4ChITDgCj+Z7d1Vw86RpWir033R+OVAhpUW/vrLrg0eadmFCfIExDvJybM
6OaHA7YUe/h53cCCFwBPjQoJZNbxQlC11k1ZxZADQWdL3b4ZyEnWm5EepPd+3crCboUVePFcEgQT
hhIiED6DnJtJ8zO6LZAkjJsUZZo4uG5lYbLwGrDBAo48CKqtiqeBoc8hfQHpOe69ec6THq+Q/1yM
AikPsOIDG26B8RbZuPMdGc8UuwCFxQHV7lNxk9pbwv52vWEC8zOz/aCx3futYnVyNA8RUOmNKOIA
3Q969kzJyu/P/nJWcJh/H6kLaAhZtoNS5vkQtEGPklyUcdCRX0bzIrqjiMNCbOJkxdCFXymGlLmK
PAafg0h7YJYTOk+PifNJs63e/O2SQ6gA/EgA3wATg9BT2R8kL3RIwgt0eJu/umTTD2uF5YVxnBlw
zycs77hhj0CxB5bzMLEQjTgVgERr5aaFZUEWGcttIa+GNgDFc1OWG8zqZiv1XcYgQmzuu6EMoO8g
147jBSc+NWWrbx/plcSQMAUGK1ru+vY4uCs3y9JoEDUTPFjnVlL1OM7KmIq+I1gU+p1WvlvcsBZd
B0jWpStedrHjsfynlubVO9kuhWlPKAvDUgmVMV6g+LBG/LEwXXh2Y1GAmEDhSk0Rd0IMKW2tOMjx
3EjfqL3lzUotY8HFYAKgZvAkzhRBig8D7szcjoGlICM/XepHFSjX+XMJwdHrx+OiHTTAziU43FqO
svddV3ilU3lxoGkbTgIebWz3YVprUVhYEuSfgduB1KBJgHU/X5I+IWZiT30SQBbJ0F6T/O36KNZ+
X1nyweyLODfw+1UatvljV/26/vuXszQrZyPF+fs9dnECJ7HwSNtEABNws9t7rLt36dQeuhL4iFrG
a1XBRXNz1RwwGbR5q4uPo1pOHgclQT1u7bYEaV2YYNdH2spBebknkU9HWw6Ghg1pqqFsm00Q9+pZ
irbZByNuUXAORfXYm21Yia/XZ3A+rM7vGJiCdJCN6hhwAWrqPq0t1AApTEGAzHtKC10+iay9mca0
2ZdDmwTmKL6RdpQ3aSK/X7d96R3QdAdpCzrlHRCBq0ArERGpNS6mE/QzAXOKbbuG258PfHV0FHcX
QgGAqVCjOPfviNd2VtgzxYLVbx3N8j2nu0mr5EvnjMGAZLUDycd/GBTemkhP44DA0M5NctInMbrX
gUavH7lb+d1aLXxpxXB7ztrg6PHWVQODY+b8NwzaqiGhwqEgsJHeI6rxOoeik/DZGmbk8lRFDmcG
AuAUQisfVeLBIeeN59YAFbLicUKtqn7q116gl4+3OZuPsw7tvRTcCOr7qTLLvnLHCDyAyReHBTrY
Soe9jKDhGoE49HFAc2kNqnobqnjt7vqCXW7qc9NK0FB10oCALkybjjxIA72XNpqbn6e/BoCeD9FR
kkdG1gnZGTG4PN3Mt9MvcVGF3VrZ4tI5zgajXhsNSwRvBQYzGcAoAp4B1oHn1pM+VE/eIwOid43w
W+GtHFiXLgKzc0gE/iVA+tR7pBJtqk8UY2MZmu35rinf2V8nuef5Q/YAdy6obS5RinU0aMNso/bs
YS8s7yd6TB86baz2iDvC606xOKA/xlRC+MEjKWIVGIvJT0vfTjgmIrrieJcv4fMRqTV8J7bwRCYw
QrVbRjeDfcvBEFzkJGzMY2tsp+q7qf13fWCL3n4yMMULYz55o8Fg00vMYtNk/M4aRoqHcalt0cu3
1kewNo/KAZzrrJBOCZEPnTzF7LEegNdZ6YxYMzHfMidhZezxeHKiBEvlfkNEhqKn70QroeslFfq8
VDOdNJAWM0Rx/ogTI+hjsqiwMA7Lu9Og/1ffldTvel+SPcsOVvLqQFcv0n2oQdfWA83QlOGb3cqT
9hJHo3zFvLgnX+EVpEI3Or5CQl2N+GYsfRO8uenXWD7k0HMVbGND+25YO54XneZk9ErQGzeQd6la
2B35i2lDPGMPrukN2v6v++bihoAZyLajVo8GKmWW26kHzwGDHY0iT0cxDsMGfRVDdYIBwhvPcBfd
2EDb/AgyxOvGL2MugPOBxgCKxXVxDSmvOrT3WaNhwnZau0d0rW0ypL6EJJ926Ryifs2h5kvzPDI5
NUdVvK103LocTQj+ZIjvnJ+VNDYR82n7XKGtsCmaTVyGeSEOIt5cH+fSWv4ZJ2b73IfsRG9HM4Lh
ArpGNbEPUdKEjgnMJIgSr5tavNUpRCbwukR8eXGrZ30r+yKBLRflGH8gk+/2E3jzs80I6Terktv5
z5uW3KdGtse3As67wia0uGdOv0G53lGz64pM4Bs0h7NXpGjFTW4XeFRN5RAUOigshBZNO7BRjccq
MZuHXDa7Du+vFQq//8dkAJH+f4tU6uPUgL4QEiP4EN0GDKPbDP2eO9+1LkytMIJ4PRqYBSYJyTa5
dnxdBtpwNoKMK7j1ZpyOsuY14QmYj0ockdF4T7QakOc1/fBFtwJs3MJ7ks4EjOduZY6el4MzGtOc
fILVLiU/vLkN/R/iDHREQOEDoHiUMJXrhGuSaGXVzHGGdeztch/3aM8Yv6347dJ8oe0Ch5CDAv6F
goCTVYnh8jkkHHDESua+Fw60wq0OfDCsz8w3BnIf3uUMWEbxTVblf23rPNWUgf4lJ2+so2TldFo8
GkGDiF4Q5M2QfVCO4CHTcDE1KA2nbb5lhD0Dx7TvphrCaBBsYskT7fOtJfNtlK1EDL/TcupRhUca
EsKzSA2ga8rSpmAcJyCRCtLqsbHlLmnot2xM/bx7noxuY0TxT8g6zHncAXW8ofroOG4h0ZiH1koR
qJm+7X1cX6F506qfhHVxkde18a8KYx+dtq67EQ6dSEisDE85GXfgPPAZk/clGl5ZukZbseTfpxaV
uKmCqsM4TrBY8amGOBjdtHr2kSBvYq1WzecJvTY6xcsNrZukKWArRTTticR3qvdKrNxAS/fd6YDm
PXASSzSWFreGByMjjmDOaz+JwB51ZDEeP9vrq7X0KDk1pThQmXV9DI7DNGiBv2uLLVTFnOSTpdHG
hKjUGPV+1a8c+8smwSkPlCxOI6Lc5lxUSQopbBy2rIYlHjSpeRg93e9t757ZIOrKH1JtWuH2Xjo3
ZqV6NGKCrAEUdudzquWNNcYGDkFCAbl13PskWouRlpZtHg9aEOYclIqoKCs9Aatxh+vbdsbqMR8H
AWAfDgxrk2QVaCOiDtqcLSSCVi7zJaeEQAwo2JHBx0tdOYCaKsdNqg/QBBgfUhJ20AES/3KJgN0L
V4hHKUpDyqrpnRRFYgmoIPZftek+it8S7812w+vuuDgS8M6YqAq6uBaV23By5JjhJoFvuMlL3w/v
vEFXiphWvH7xwgcSxQH/C3LRFxBttB+xSJcjQjzvzoq3dnojinBsdk3/qFvb0tgSvBHsW2N4/Yfx
ndhVjqpYGn0s4mk+PorQS/mB1M9lrq3M4tIRfDo6xdd5lExRPssTxQ6tgoY4P2ejey+hRWBWhRMm
VW9s6qJYgVws2wXIB8U9UEqoO9sSRU1a1PrB4pMHSe7eDI69GSftgWmFXxhaaNu/rs/n0q7GZv4f
iyoAjXV5MhA0lgWkjAKX33v9GjZy8XY/NaG4JB43tLYjmHBdhlZk7KxtHD1G4ktlBygvmZAwY93K
hl46In+D6Q2Uk9Gmrmw2ZlVWO3ELbjKglGx9gDIwkKnYEKCakkYeO5rf6mI8XJ/MFavqZAKlIVN0
MWGk8mGqQNX/aMbvjfbY0n1TB/UaYmtpr58MUs1desTrU+DKgajjaOO5iQk6DuN/2AmnNpT9BhG/
0o5M2KBpC6VE36KxbyKj3YybsYMA3Yq5tSEpG2/M3XSsdZhz4q8ZsN2F3K6qevy+RpQQxIbDz9X/
Ga+jlgVIGnV1izs06EEMnISGOUQfkPqzvycA7oZeaRQvsnTTe0d2zRSMTaQ9oLqLsphII3Eb11l2
01kuCJuve8/C2GfCWxPqfmA3Rbb4/IJ1C/Rldni9IgFzYNGxdaTvDqsN4HNVVR38/DrHgxU3uadC
56E82ZRkQI5MiNq61dzafIxy6yaTAk+2xtuNgyk2CF/uJHiT/ZiX08owF06cmaICjWBoNUcXrHIc
2CWePmBExjAJerZAP4XL4vpELp04MAEBM7SZWwDHKdd5NNWssyLEZKV943V72W7dMsicDxrr6OLZ
SYHH8EqleWnxUGME7+BMI3zBn5fZJO9oOUec2m1m7zTEnWhCvT6uhePFPrVhnztIY+hALHUFzup6
A2oKGW2m/I4lb6ClRNN+/w+hBEjdUYJEa8kcaSqz2LZjZPcE79HEONL4WMlPN1mJKRdnDahWPP3g
+WgrOx9RXtMkjieYcA24/HeR343dyuMShEwLHj/HyTMJMurAKg1Gx2UzpuAiR5dOUr/NgpDfLD0d
3iEbU4EKkJmfWVt4B5Zw7d4peHfkuZFvOZpC9qzU40PEm+6DSqZ/rXnJ9roRTSHXrAivCrsku3KI
WAje7f6o29NA/ckppo90BMOZHcks8QdJ9QpEo26zyUfe33VJpm/G1q6CpO3Nu3Z0tIemZrKDOs44
7Wqjjr6a3Mju7LyvnljVylvKk+4x05oer824AtNdmnugI+rbaBPp5jd3SkFWXdCWmdCFq7rXvk+S
Le2G5N5yGqvdJFYCQqYKFVI088cOuAEniNi8dzbIfDBx4nmopuhgWLWx9RgCHb/vXbqPK1lWSDnX
zW1CyPxljB8G6HhszLovoB1MY5CleqUIa9tqQr0QXr7ro7rfI8soDjbLkyjQp5i8RdnkHoXdSnA8
yIIkW0azsfJprtNbs9LZPhIemKSqVm9bv8ckhgLiXBsLOC30/9m5th/6LEGrrjV4IbeHZJdPnv1f
3sX5EdlH7ZWn+fA5MZc9tJWgW82ISQ+8PiWZn6AaSjcQZKXAFeqp8YVMpoeytrRvsrw3vvZZY/6k
ZaI/Cifj27IxEgTMaDnINlpRZl/y1BY1+JzL7EfBLHnkILZ/58YwHMrCmIJGjPkd/vf+LnZdAM8z
h9wxbTRQWCHxwZUmvzMTq9405ZRUfo107xevNu0nUUQehwRyQyo04LiZCFkeRdkOjeTmoTTb7inl
pA7RleZ1ASdkPALwJT6dIdZR622QLHahcrwTaI5rfApG20cXrRn3Gat5Bfb3+QyHpsVLlObFc1lM
drnhVVwd+rKuPyJqx55fG434SgcO4GhmjJN1NOOs+48DHxnyKauOrNfJa9FXhB0g/5qAGdCcnqB2
VIR5OlqBxjTnyXJqduiM1tJ3A2Uk2tZ9zQzfLpB3DShPx2GXta18yqphHHyZeexWWFqOTiOt37Ok
0gzfkXX5DY068SvBvMR+DZbal8iw2mJTOEP2WnIqX0xQq316FVhko8zTO59XvHgtyFB/tTJkFNBH
ZKMdJE7j+kspMu+JeVFr+0VFCDjPaX7jChltpx493lnZilezHs3Gj7Sm/CUHIbcGCoqvpp2goSVz
USzyc7MEC3SeePELSRnEvxIrFn6E4PzVHE0tLFlPYl8v9QyYfybFO2kicWBZ3nh+IWz7RlQmu49I
hw1c6pbELgKYMc6r4UaIVP8YgXzyzbSm+HTLZTnYeEvnPm/wwAZ1jiUPNUs0HB12k45Q9JuaI220
9HHkU1/6EJupD7Vrp2FhdciXWVPcIPtgSfRy8PQHcF3irXK8/pC7mYfCNpKADwXeaAU6lOJN1ZTN
18hl8T1Ow36jNfn4zcnNOpwoWJzIUMjYb50KhBzTOEY3yZAgdPVGm+1qyvMXieM61HlrDj4MRYfS
q+oQQI/0jlYlf9bYGO/tmFjYDik4EVw77rYRAaN+Nk5DCE649CP3Ws2nY9xvwVnh7EE5ASY5O7KG
TdOMDpJ+hglMCAhUo5CODiQhaS22CS/othxSS+wq2268wM2pNfloI249X4B3rtuYcZvFeJQ1qA5b
FSha/QGkYls0+HckcCIn3dpGmr26kI0Hrq2VGiTjqdWMAfptpirw9Db9BZp49FLKsu7e69Jj25E0
1YdDWbcf4iwNwcPQfpBI6/Y1tJKDRuu7beM01YbMkx4X2vSFGr3+S9DU9R0nLZ8ADHBuo85rbyCT
MR0MOCK4xLV4TeRiqRQAjsA/t5wSPcaJNkLIi3EwKTxPSaijFmE4H6b3RUc9ebIDrfLTMaRr0iKL
0dwMF5ypBJBMVsw2wECVxlxL1tpdDTb4rFkDVi5GPScW5i84yeVFfWVGoKZAUbcfPyvjx0yy7+kQ
vCBICCXfvSx7pN1a0/diCEl1NGJ7yJUDQDa/1E+s1q3De6khaEhn6GNysIawzxMfukRJvJfJF0Z/
8HrlLb4UqCCr5wCpiJwKQq5zm0kbg7p4Ll+X7D5JfGGHXbUT7R1be9QthV2nhpQphaLT6A1zVVlr
XvvmPxId+jW5wSW/ODUxf8LJ/PGaNXEyr9rkHGRugfGY/H1p3EaCCy85YLxm2uNzCyWAbNSc62+e
uBHjzvG2nrVSk54DavWtBI58NJGC9MC+gHEbbd7qxjCXbCf3VrjZsUtSqE4m0JE1N9dj+6UlOTGl
YjIax2mrPMNomPvi0kcoJhpr0N7LTnYwiJ7aUF5eBFFe4cWwAUbCAAx0CBFBmTnpG4c1YFnRbk0g
C+PBhnIFWgMJqIhycLAUhp9yuR+hzifxYuv0TwcggeujX5loFT7kOmnN2hlJ0URbj7yLHpmFY7QG
hlrySUgMoF0PUGDjQgncHrIWRA94eZrNr7R5jZu3fxjFnHkFSQAo6FUdLERBLRtbvGZyb1vXfocu
E9A9usUagnLRV3BEAP3vouFYFcgRJkfyIsXzlrCjqf2sBzA2rZQY1kwoJ4QOuWnIs8NE7754Q4IW
iY2+Jpe4ZmP++5MjokybwaUunsxu+atOt2n5IKvnf1mRPzN18WIGiU8lMIwK4VptfXHLT5YHolmr
Hyx61smKKE/lxDDjyLZgp4D6C3njw0peeG2qlNtIq/FAYhRTVefbGlKDrfVu/DU5/3w6nIxBOU95
aoJTrsIYuvbI+y+N95Kyp+vLsTJNvy/dkxX3WAE0eAMTJv0vziC80fzDnTCLPgCZinwdQrBzlxr1
Ph31HDWq3DgmkBHEja3/tVzLPE8I29CGBz5XTy3T665m1l6HXT7mALOIR1d76q27CAB2e+VUXIoH
Ti0pm7BG3BwXaFAKRn1H433UuD61n0ABXP49CnYekw3tvpnTFSmf83kzjYrVBYelwdi49H6i4SD+
Ze3REwUcPnKvwJmfm2gkhIsMhkJ7V91ZXul3+b/s9T8GLGUMWdGVthvPp/vwVojQjm9KtrPX2pYW
dyIQVGiQBvYa03U+DEdPirrt5xycsxNRqNWpz9cu6qXbEIyj6MNAGQgsu0ocWFYT2mEFamsxWsrz
KEzt0QdLl8G317fjUhHPPjWkOBgkmhuad7OhtqtukVRKjwWSGluna9tHdHyyoBlAHTvY9qfUjXZj
T1aY2QkJwDO8FnEvOTvu5d9+iOqxqQQnWUemcjKxdZ001E2JdvrnSL/pICkmjZWs49IxdGpKqWkU
lVkjrwJTM6A3IU8C4hzXZ3bZAsir5m4wdLgp5xDJQFTO59Rp1+6q8p4MK5tp0UOQwf+f31fuA68A
S1cj8ft18YP3fBMVyJZ4zpYka6TSv+lt1BgYTzs0HSF0BOZfcUY4Impa4DAL3MGGUJ2Fx48WWhGY
FZGz6iYHUC/HNyPo0qTlLQDL9yNyf1PbIzM2+BxUwAQ8RInw9r1x3zMPia+VuVh6H55+oOLE6E7r
p36ei1774tqPsX3M421cQiH0WFd7sga+WJz6k/lQDgDkHC0PdECoLKIg1iadb1cjWgv3ERJE151o
6ag5HZgSvBQeR+vIiIFxACbJW6fd6/rKCbDopzPtOnAJqFuofiq0wgIjBAAX3LyNUwPh91r1d3Fb
/7Ggtt8nReaVwHQAJwDNgqx9bZ2wyP7L2lstX4NjrwzGU7Y18+xG1CYGEyfVvuTJLfS09v+yJP87
X+oLvSXmKDnDaDy735VEIK9W+JmTrSzL2qQpLl0PaUMNhpUf0UIMUgynALlWuqHDi+DZ5v9vSIo/
jxV4FEHjhWuzoxu7fMtt9Ha7K/O2vEf/zJtyHjLdSByvxbxFfK8DBNq0d6O4q20EUNDvMXYeCa+P
avlq89BMDvpzsC+oaOuKj6mgtMd1ktwm+ZHJhwzYY9P4AjnRHkQ+1KdGgEqwj5fiv+zbGZmF3DtB
+54yo4WcUuSnYTpuj0UfBzoS/fGalsr8IxfH8okRZUYHWoyaPe9cz91xZ9fkLSD5K6WzxQ11YkO5
ZeoimazJgg0JvpliJjXoV5xvzYISFEaiqhJNgwXMpc+0MhjWQLWLnofCH9q7nN/yC+fxWgmFGLvM
gboqXP7KcaT6eQ7dNjC52oEDCiQw3YzPqJx8Bfrr8A8+OKtKopsW8u3opz23Xaei5W4nUUC1oqfc
JWjueRVtjVx2dTu0TlBI/amR36buHbj4LdX+mrATLxVQ6yJQnbuGnYs8gQYNocbA2HNupOCQdkZ9
TwfNgkp9ld66bmm8XR/xklNiqiGiiwYHHXjs8wHLRBgzFSqcMvaNFLzyxcMUjSvba+lwPDWiXIuw
LZOKwkhMvicOCjr7zKrwlHxt+/frw5l/Sd1jp5aUPSZlPUZDj/C4kmD+A+UjGowCE0Ui0n1ct7Q2
ccpOw01iZyjEIF70vkbR3klfHGd73cTSRpg74MEVCY4QvGDO18Y067pNBKBlBfvqJNDOQf25QkVS
94X3lWhhHX27bnB5TP9rUAVDuVkPNHELg2ZJtrYEXgGSvDmKoNfNLC/SHzPm+biq0jIas5gXKQ3t
YkvppsheCP2Hg+pk9tRHvwVBeLC2wwpp/sv5bqhWMs1LB+Hp789/f5IZcdCoLiFihCeJhDgahF/5
2q20uP7zbQhuCrS8qs/jgbcZKOEM4JSdl6YbAy7fG52imIg66CEZUSZaaxZe3KjAu6KlAS346LA9
H1PUlQ5yVrDoGbcJQz8KD4tI+KI3EDeH171gcf5ObCleYIJC27IazF+MFlDNBmZ+5Sy4ZF6cD9MT
C8o7qHDHgjYSFmogMvmxal7K6LmhQVHvehSIETvzoxGF4LdGX1dQFCsvysWAxrF+U6UDw3IR0DCR
20bP4IFabAju584wvtFEQ8G54W6J5mhWoPQn6+fMsfMHG01QZTBjEO4M9PeBmZZGzcqcL25wtGug
UwFENxfE144ZibplBF80vHBz24pj560cWmsm5s1/si1I7o11klGgmblzn/bgUyv4fdGscfwu7o2T
kSgHPU7fwU0mmGmHrLuxHFEiGDGOXCb2prX40fUySIjz6IbW5dorb3GXnNhWzmXR9Yk1VLNtUoJb
KWzSlzLegRcH7S//sEf+WFKJbDlvBzdqYCnuLL+hut+tqbOvLJe64x1SOk5TwkJGEY5WoQnAD81X
ShOLW/1kGMpW96RRAb4CtxuMd8eFjZfr07S4IC4BaxP6o4AenAd54nMF55C/qVGLSpAd0i1QZW94
dqexRxTBrlv6XRxXAwxEtngn4GBB24EylDQzeEbmRg7QA/iM3AzDr4yBAvFegzBUV24F2Tv5x8ju
KusRJbnr1pfGidgQnU8UsjhotzgfJ7O1gkMQF/PI269NDGy5/AS47EFaryRtVzby0g5D9yl6mtCb
QC8U3soSzyR3BvqZVAffz03Ov0ni+lYZxMXNkG7a7uf10S0aBPULGjrAz2mpzD//h7Pr2q1bV6Jf
JEAiVV8l7Rb3ljh5EZzkWL1QXfr6uxjgnmjTxCaOAb8Z2KMhh8PhlLU0EIGSJuqRpnHrq6X73gGt
wp1vE3cChX38vJZLCKJoxZLK7B+XqAtadc5ALZakHTz7nMrAGEluAsEO1A3j1aLEgZIKAfQX2i3Q
wwzY4fN989x5QGoRb+nW7PZdtJ5Yoh+62FbsmLShBODJoEPCUB7ymML13U6Ew/7x10Na3Czt3Qq8
2KTtboGqtkOv6z5hyT1ITB+XrAu84u3y9skOOcaVgT+FYSAXSeFzJW1vrWzmIchnYELU5uux/n1Z
gHQVgYCLYgQqwcijngvIiclmneI6daL1wCt3jabv49hVWAS/oD6c8I0Y4QLTKThIHR6XgIXXHwi6
dMv9kD2Znxh85lzk/6ojHGajNoBFiz7QIEJMl6IPJy/fmIH5PVVNSnquNoKEl0rqRvbQAEAnqAng
5b03E22cxVNv3g1OWNXpsXM/UdJz0cZlw3mgrC5C6TXT4OktQ7I+zr8s66tuH432E9VVsBKjZI8A
yyLitaVRIOlkGhI2XpYFzgyQClyRqkSozKK3QgRfb+crsIgqCClt9163hweverxs0ioJgmOgtCpr
kMnhzIA6x5jvrEKxFdIYFLU7i0+wgZherOHl+pLGU4tT2bnf9BqzQlcLedKGlyx5AOhycqPdIJm2
fuaFt5EqvlwSxJ6FxR/8U76iPeZr3zp+44ZKVHxuuuJZ3coRHF7c6tMMiKg8MJhdHVKyPIzzt3b1
7u31V4l5Pt/Jf17eMZkT2koUbaLKaZ3XOEy5hcEETjEwPOb/mcQQD5etEMEsStKRuI2g1ugdgCLr
g5YXGKRUBUkp83RbMdw6N2FT7XQTnR2IafACK+bFL+2f/XRsdMWghbQzbytI8NzmYhQO4bN5IGsN
4uVtjbBhN1HzCOI9EDYBhN4iCKg+UdLDmC8A+JBUxqS4mAHwsjjrCL8Oi1H/0lfO7agE9+fbLRgg
RHgccBNQVB+4UyKrnmb030OEw24ZfyY3q58mg19mFJMyDMmaLw6twsl6neNX0qiQFCRbiIqi7dqY
YMGIqgjiYI+DUaYEl4gORKCpPmTo0tB/WCqAbInVn4kR7kQM/8Zm7kBM36MJvJ/vepO995UeXj5c
kuN8Jka4EvthZWPKZymLLrsBEwvGsv38YXa8m7aOfPSiKK56yc3o4B2MKhombz/W0jJD01nW4arP
bPbVJPUuGd6TCHPn0xNMCj3FP710OnxCx41M4TbWTG2yWE+4ywrb9anNH3yfgn876xUlc+me4Z2A
uNYGKqEIDth0bRmnXNC0AKnTTfbjWn5ha6zAEVGJEfShcxs7kw4xc39g9n3W7YvkeHnJ+LZ/OGTg
t8PTB6SPiJjO/VQfMXCMoXk+GCf06qc7r0UWB0M6pd9/okYD+ir0iACWmSNRCheKB3BgBGUQNSdT
ONhHCvrsQpU/kC4ZGkXwayD6BYTTuT5dSTEmYbnIwmCUDugdC3o0rVhx88vOkqGj1RahOJZNHE2M
45lo8aBhCjQzDlGCVHhmArTOXEJv9DD0MiORmNaKnZJpZmBEEOCJCP0+jNRlk51gZgb4l0kPiiWv
LVnoeOO0T+mqUE/m+LaSBI+0ro6NwQSol3gmJpTN62r0TjGwB3HTnC6bn0wpgno7GjeBNvLhIQyo
k6jwciRFmxn0sDrQ5DJ7t7SeIp8ss3Ji4x3KeavwihOsnDmDV9QpMjFeXoEB4wD+yMS9sh1/yfaX
FZKt3VaScO+Dcm7FhDcUqrQ9kD182/k5eruRPl0WIwlugRn6VyG+rpvwwtCIHuO/EGOtd87kHeq6
UThwuSYcrJPTmn/A2C/KAvRfFImlsnpfMCLufXOG3aSi7ZIaAOCi/i9FcHFpblCW8Kzp0NzXw2kB
JMmsuBVkIoBkg8QOpps5zPn5WqVl6Q0TH37vl9vZ+qoBolbvFIulkiG4nXaeWtx1kOGaezN+nQwg
mKm45GReB7VTD4D64NjCHP+5HnNBckCJ4TbA9OLPpkyuRwrWI5rtCyCQWsz1XeDH+pftTHaL83kC
nhdDM7gYA1l1m019DL3SscGQ7W0Gh83K2gcQb2A3O0xggv/2skjZWd2KFLZrbEgRNzrOKiudW/R9
BGQqf42NsSs9dz86pcKtqjQUds5s0ZkW2VjVpW7qoDfnt6jRulMxdq/1qH/XvbjeRal3W6IfTLG4
8g39u7iC7YOsL5+LBou7OsYMNi4krgDJMobgfnib6+i7Xhs3IAFQtDHIzjVyjoA1Rh4QN6VwDYOO
hSyNxn3hdIVnA51zf02DNnq/vI2yhBn6qEChg7EUDIKLfR8mBhlnTLfDfxD7Rs/tYCnsEIyaB6Zl
V2X+vXfLk4U5RCtejrE1/LosXmpFPJGFDCogDUQ0YHscxxZQyAje6199XsJw0j2JR1xpb6WWKTZS
uqQbYYLTp5aeRkAFQ1IG2HqN/TVf85PXgcJF+0xUjZ/7Vy3BB1iYxMvsFmotCQaqdffKqRzEheC4
nuu7rNfDNul9d1W2xqo05P/f3DcVPgkweZCbZM2RFG2QWYNvYaoDWFk387IEaJe7j0fAwWT6MRr6
p7Kx75x06kEDXRxYPviGEqlSusW2DvAgPsUOKKbzb8I0bdFOAz8+yFwXyd4DbroZAurAV4HESQ/q
RpKg/eS0QMFIoL05/zCpXxbHAsUQIwujuALzh8J0pXfJRprgkeoFCASU65UCwURfXiPkSQ2QEF4+
ICopgvNJptzSrIJbkoV+1B0mP31EYwohUue6UYX/f2M2tLeGxFj4Fg39K/X662SwwzH6imm4nWmn
uzR5q9Cre1kzWW2as4383zBEJoVsTDLWcKmzVexpmp6AWBkYY7Ubnf6I6BnllSwEKMbjONJ9ojU7
N37Ttfi+SE6Xv0SxxiJFcM80O8K0H09Dk9BMCLAx00OjqWh2ZMEgWB3wMABgIBCTBY/uFF1jeTne
PLFjgUnePmJg/fAZTf6KIOcbiY7nFND38HDdGH/JnATNpMnXaF0VYqRuZqMJPRdT0752+wWamEt8
arvmxhgfjcpFG4itsExZsRE9cKDfNDGCgS4gYdFMr+80mniICoFJB0a31QLVum/Rr475Oq/7Ibqz
Jr8yR4A/7DrVxKlSurCeCULVzmyhKEFuqTYf7ORL4gZTcwWM32L4iYlsnEfAsI8EbVbT7vJmSt3Z
RnVhlTtnYkPL38h1CoSyLFjtQ5wOYVy+VB7Iw4PL0mQZyrOVFm7HOE6apMQrL0jWW2vcNWhztcbD
mraIqx6p9liQcM4UVXGpIfEOR34g6IfZRs0rJt2rIbOJklPVjgBh73aVqx0GqHhZP+k1xAG9MOBv
IlspGNK4WOUSEbyWrQSkmIhTtcE8FHhhrOYrri2FS5EpxvvTPdDrAM9HLEMudWxamlkj4KdO57d5
8btn3hiQ2E79lVgvl3WTlThQ89QxWgEudwJahfMDGdee2+kWxKFTzTx0eXPdd6wOrT6eTwBEsg+D
TX/1Kev82R3qkM7A8G+i9am0GxUmvMyZwqmjPcDE13zAgyVlT2dEWUWQFd4Xc2CByZybQvnKkpgr
Kl/8OQpqAs6nLdxZfRaPxKUjkojpo1u9NeNDDbTeBSQ5Nqrzu04DJZejsKGPuwqZSI2hPZaCokUs
v2ouSdI6gsysDIzuKXVbYASf6kkFd6WSw/+/uY8dMmRglURKfXGCfnhaqj0Yslvz22WrUUnhJ2Yj
pckmwOm70MYqRj9xMbRlPJk6KuPPl+V8tAi+ajBPNLnqniMaJ0sTMB30XJviaRofKv2OqXD7Px7u
cxGC70qsZvU8LmJ2fsbOyWjDuEY7w/uqqgJ8vMMxc6ITcL39YTIT2096AJZoC+8VnpuHuPUedXdQ
5KylEsAwYyLPxvlRBLumRpZEaYSE/NAGffbNpP/Z5XI0T9AhAh+Pk6EIuz4kzdLNf5LvzktH9zSq
/Ty6qzASdHnXZda1lSMErmSu0IM3IfVll2FcFH7sAFAJxSBToY9svVB6QvEHiSOgpgl+fegRuDU2
MlOtd0fqf4qJqC5GiXFZ8KsI5x1kVhyR/rvFJES1VAgPB6sBQfazDsbPxCk5+Ivf1jee927a2UNP
h32ePehjd0SB43kgNNSNFmhaNXwEUz0LpN9kAyiVwudzkrDzs9sOYDnDKD9CVru4itbhqk2NA2XW
foHtL6uqeikTBy4RmD5ygDAbfsQ3rqKugfEwOdjMtlub74sTASimXEEuGtRFATL2bDFM4JoM4G+s
QJYc+6Y5Ov46O9OXGCQhO29YC9fHRGhdgaLB5Yha2di9REgi3Vv1aKpI2mTfizqJDZJZE60RYjdc
tI4R8shYngXvCT/K9VBb5y9uWl/PWv+7SgeVjfAx3fP6DAX1HBiIiQlTRMH1fIEWUOfOscsDRa0F
TUKnhxMdrjHbFTrrErbMQxqnxNztdEAro2p3+I9/EA5bMIH5wREKBeGY3Om0YUVoM49e2E76UdO9
vaOjk9ay9tpAX9Z0QsiDdlryPDaxIlElOYCcPR5kZZzRE21J56pX8DVrGSGGs+KfU+L6BBhW/9mV
oJHrT+EBMBgYEj2XUIzxzOgYIWsb7czkxIyrGQBJ1etlKZJr6kyKcKTmKjEAv4hVHJ1TO2PElt15
7u6yDMmDgkIIh8rBOUK6S1isrl3Tte1QHaqseZ9j2MCPY88InN5YDr2X52BimPKwqAHEPWf9fItO
MyRvjMn60pXDw9ivi+KLZCcFpmsBF5AnrMUaGU2jyUQDIKBRyTsqCX7p3ka6dj94E2oVc6hQX2ap
MFHgeOJFR2Ay5ztJxw5lbf6kaYwIZClld+0B6GuXsJp9H1M72yNSuOvj1bkF4PVN5moOSCFyhcH+
WWTxvGADQHNq4LyiR+v8KyLLTeYxAiDF3NhTjxHhkupBbJfms+YBIqfPhxYg73NeJVfo4YLRpVmO
MqWBIfOT42Tt80xzAFX1mmO+uWNMQ+DZrgOutjL/orOlSnb5il/yu97unmsvNcImajjaWdUvu3i1
yxdi9xbHsTGe9d7U3lnVsYOXaeSrFUXsWPRLGWaJuV4nqVmiEhJFiR8DF+1+iNtZ1aj08ZmJvUdg
hnAdcY0t0hjkMx7eZKyKwCWY9yLOfWX96lFGyI0W6Jx0P6uaGCUpZ0gEQAC/THhdXlj/bLTNaXDw
WhmWnec+0Dishm+V85yMbyC8S5GDsW9MJX2j7HzjMkBlFhDtgMsUjt5UkMUCjUQRTAnAVQ3O7JLf
2a2paAaQxD24c0CHhXw2DrrYTTsVwMtLZ3RCF4MHKLdT2vzI3Ffb2V8+SrJzi2YX8Frb3KOIOaup
bumA2Z4iMN1pR+biZHt5mHSmX9Dv8Wwq7jfp2m2kkfMTs45kzLIW0voVAOKE7Arnns2KlZMLASw+
mpF5P4qwQSTJ59jxwD04l9Ovabbne9cZX+qsrxVlZrkBgjoD5TlUZzFadK5OhhaeduKv8zqa0HP6
s1vQWXO1en48ozK4I86XEZOpjQommofuot8xPYrDBi4jTHAKob1r9k5kl1hFu39Zh6e5+RJnAB/w
c+1Fb4+G6q0iyQpgEgBt+pz6AMM34pz8AAK/El10sJH+BXPrMw30PIzSXZ/7TvZKiyCGVPvWbQ6X
bVMWEWzlCqF/RgApOLnQ0+36Q+rMx2lRzYXJzJ+/kbCYqFt9yKW2/dSTAkCnfDS76U5sOi6s5H3D
tb0qog+ZWW5FCbaf1zG63hABB24M9qnYPrpW4etl8YkDvRUjXI1xtrC1TSAmwlBxM9/P+atX1kG0
/E6Annl5g2QuH71EIO3x4PNNsU+dZ/u7aupx0jCq4T16med71kMbPQ0gmLZViX4iswcbzh5sRxQw
ZqK/N5g2spbyoAd9nL3he80TWbFzO409dNFXzIJr5s0Qvy11ULpHmr93zW3iNKjcHNzxSjd/txrz
y+apWI+VHaaVCoNHZkzb7xPs1WYdza0Y8QAgozPdH5d96zzQ7mefKiKPPz3ZogfAjQf0GrxWcQsJ
joe2bmckFlaiJQnauA7FgmoGB4/1+/yB2UuYGNTP+2pX1Lh8ix8NBRxQULBfFv2Sz18rF5Cjc6Db
D3Os8PDSyHT7aYKZD6ShKPNiEVh5BTQqLP4OqaE2C6n3nJV7OwvH/FiDgy0uw+q/j2BRzFtCPPql
gLUkviEYQ9IDmSiQBgPrHLlTPzKDSUWZJ3O/WyH85t48YvOu8SoMGCIAML73vW/1B6fc0+R5so5l
dEdUDRKyQGArjlvdRhxjixWnC8TZVha4tm/S2xnDcp7qdSSzXjz1dTADIPOLCu+5nGHRLNuo4W1p
PmLi8NSujwmA6UzjrVChbkj8Bq7LP33E6G5DTu9cFAZjszI1ISrNnuy4xTgn8IjruxhYizTAQNhl
LyXZrzNpwn5NGYkLbYY08KWsDJiPmM9PE9O3iV+aP4Czi5YXhWOU+PozkcKeZRhErqwRIklLd3o/
hFN9o6sMQ7JhZ0IEd7NOWRa1PJiKp9JnxRcUHLGsPpDWR6YIqYh0x3CeMDOLVB+KLOc7VlaZWZgL
X8PiKZ1PU3rbVxRDeqEV78zqOc3MIBl/d9Xv1L6O1qND23AybZ/qexdQ5Ompj/dtVITGsMNkVTAX
A5A294gocrDjJXeT998vQVRL/n6usDTwj0NFUvx+ix4FD81LRntw2M9Jc3fO78vWJcEV5UwLf2UJ
0VjrYkZn5VFKxH7WVthp31KkQ73ez5OTvuzadN/Qa8/Ykfq+BzrTUgWMPHrWa1Emh0Z1Bcnc7+Zr
QCJ9vlFgLosmXcfXeFhmFFZjkMAGVq773XgCMLkfTa9DOx8s674qw2n+RMUB4jE2Z1O8zDD3fi4e
4NW0m3loGrH72XsmK1pE6i9zorgApefrrxhxmFdbI83rUoipute0ncK4OVas+swh3ggRHKJlasmM
tiYspfajAy72kO5sFVCwzDfxviw+V+EAgUo4V8YwT0XOy9KJ/bOITmsBoshT6wBsNr+q62/z18vG
Kls3zPWC7g9JI7QyC9uj9zr6e+MF527Zae7Rcp/WT1zBfHT4/yLErWnIBLr2BiJadlPE35m90yrF
6ZZrAdZyzLci2STmmgAfv/ZUm3B9rMfF/KZn161qmkwqApUTW0eaEJOmwr4kIzHa1YEW4/yELugl
v0bV9fJeyCqPwOH7K0NwUosFrgvQjMC+2tf1h4mcexdo1j8k/TGMDwWuRWsoFTLlauGdg5kovCDF
tCFr+sGs0UgVWO0pjt9TJI/o22W1ZDcFyk3/ihBu28jQ3RKpeKC0RrtJOyIIt8Ksul29HekU72+V
NsImeUtcJOYAUR5o12PjOKU/0B59WR3+G0KkjU36q46wSfmwTJ2hQwZLFz8tfNP5uril7xlXVFUg
4itzSZRwOA2HtZHRQNRU/zK0L0X33sx4KB4uKyR7zSNfZhDeH40gWXy0rdkEJhRwPwULojv0TIKy
xfCjYbxymB1EpMVLrrl1XHpYrOgmceKHhCkmTmVOb/sFgok06IIFGAO+gLqncfnHHp8JRYn6C0B4
anef6iqNuaMWFhaTZRYBKBnGuYFeen4pjd6azJNhIU/YgkYl8Yv0xal3RfRlNld/9r5RpJB7vB3/
+/2B+QN0zWMGHww/4mBt3vYsAozoHzflumHZH8Z5d3kzJSuJwRrOIwVGKw8gCueaNaXTzCwFIZnN
0qB397Z+SKiP6ptvpSECrUyV8pLY6FbgH5+2eYzYBPwSzRxh68zML7IGvcSndbjOqKIWJTnaZ3KE
u3fUMYxulh6SJSBfdx0ksGe/+8QFfyZEeKo6zWBVFcLSIMEwlBcF1Ps2qTCZJf4D8AFIQ/L2ElgC
//9mwXJbW0ua20WAsuh1Vw9gr8qu+ind1Xx+c8wU6ybxvmfiBHcFRBzwc+iwuYL8zlnqp8TwC20H
3nMXa6maClVJE8yvtQZEAhWkETtsszd0Yvpme5zz0CIP+fB+2dY/moSJ4h0cD0JLPEJsQTVdj+xq
cMBJ4XQM2QuQGI5+Ve8vC/lo3xCCOjhIqFETB/bD+XZZa4kK6Byj/opqtDmETEvxOn10tNNlOR8P
LuRQtJGh2ItwSXxPZWtc600KOYbxngO5FmRm7BsB5d8I9CZnChJLETF/tMNzgcJWFfpUG6ADhmLR
rq2Oo/el67+DzEpJ0yYJa7aSgBR+voToF2mmqoek1bQpouYoSvdOH8U3Bs2yfeqBDqMp2/q3mdjx
Y2K4ycEevPz58vpK1QWPLqeuQEZDLNJErdfSUk/R7sluOrQcF+TBdb7PVshaxYmT7uRGEreozQEv
rUxvKweS8qkJPURwzAbN14wuz2MyfRvNB7NXhD1SG91IFFyKa0aYAqeQCBDuetqtxEFD613UfKLK
ip1EfQ21TbzmcHGeq2bOSQU+XQjSnSC1A8vo/HEEOpvut8N7ZD7q6fPs3aIv/jN7969YUzAgMOtm
sV1x/QxgDwHhS7u3vV3l7fRJkdaQupS/CooND0bcAnaghiTN3FnFzbTeG8vrZWXkx2EjQ7hkDE1r
nCFJ0ErNcSnqXYmKUL92oJpL0Rf7Mma+tpxGFU6ASjMh5NFTRx8XA5qNZA01NBbO849oVWHcqaTw
hP3G9iOvKq2GG0hKr5LsaQCfea7iBZVaO9wkQJpc5CVNwdqbtqyj1YMMZvnVmvkuWk4BDpAg23V5
p6QuYyNIuF9yr+ojgx/kGTl1U/sVsxuP7tbWZyrWKInLsA1ArVCHGGhsFZuutGgovNWJERhOO6u6
G9Owd57G+hZ9C3kdOuV/t3Kw96CF1kLFAAUDYQWzhMajm6dIlmTXjnFfWK/lf49yUI7ZiBDWLgXm
ZjYtSPrn1X1P7tvxhdXButyR4b9fY6j7wCHhhkbZWhzuZAPqHs6INhM3ui/0p4wFrhuYuGay5XjZ
HGQH90yUsGxoPHOdxsayucV7r73aIMEO6mbxu+HGYF+N7CaOBsWLQWLrZyKFZSw00wRQL7RDhnoy
Xlf90HrXlap8zH/l/DnEa2d/11Bw6+OSd+viQjHP+L2Mb+C9i7xHljwW6TEiCtuTagToM56q4WUZ
0Q8NU5eA8w+lY+QeR/RipB1IDK/poNgtiScC0cBfOYInyqeR0LyHnHi9I1YYNc+jqueK/4S4bFg0
nCHUQdB8JNhD1btJTSI0pEcErZj6O1VlzuQCAGwG3Dbk58THHHXxLnZWDPeCLQyU8uRptWrFqL9U
BBJmvNiNlkaxvTBPDGuC0vyc/q6bRxuzMJdPjWy/eUbu/wKE2y7pDTKvVYkEU/mgw1OT/M4pHhMV
F7Bsu7diBLNqMzbi3oYeSXdaq68O87NIYVGS64AzTP2riWBRSdzFyZxDE7f+qqXfPRCpg2ozX3K/
UGERSncFdNyuSzn1h8jI7ebmZHQ6SvZWem32TdCVTLEtKgmCMjlCt7rmjSpgN6LIgDQqrjjphmxU
4P/fRAJt36As4KH5S0teUvOZLgDynRQ7IpWBnh4+woU6gpi4iqO1YvmMxqt6vtO00K2vafl+2Xxl
NzNKx/+K4Oa9UaNo4y43G4holltQqg5eaKJtsrlhGqiSGShZVdNEMl9MXPTaohyKvLiYkEVPG7iC
KGoMybJndhcScA4XS6jZ1/DPDEi3l/WTGvVGnKBfD/IOIMxAnNteT8Yxdb46NFzaY6PqJZbv1V+9
BGc5jS7gh1YIGuYfdnZgyMyaimeQVBfU+vkgFm8+Ea4xl3klRkVQ46PN89S8pMnJjNHx+pRln4g5
yF9BIjkhG6ahLBkcv74cx/IZMXzRBCM6MG3FCIJ00TaChORDTFz076K1NbCTb1pR+5jCBB+gwgSk
HtpD+h8YLJg9ES1OR6t8BnQHmDj1TVS1WjfUB0zoKqJpqcfZiBEszeizzEhiiCH6g6a9Mi28bMnS
8AyNz9hijn6O0Pb8qNaZnVUR7z1iK1jhtOTKzfKQpuRoJNOVPt3OVYX2NFIxv/I6RVFAtoYUQQBH
IOV/guweyMx0rWB6s3tX54VvZcdJQ9/r6bKOMntAoxO/g5AddEXAwaQf6dq5sIfaOJDon3G5WxxV
DlTSw4g0zF8hIr4gcPcHIG9AyNAE6FELiXsTOd9N5+BZgYGGieox8w6dimFRZh5bqaKpLxRdEVxq
V12l4OFs/vtQGtRyYBawdADKibmLloxrszYwj37W7CEwnaw7UAxusoA5uQ1o0EH3SoVNSvfrr0wx
cYEGiS53uUxWv5UOSKq/D8P+sknIzX4jQ1g4No2A8Fohw7BPSWf4U2uhueq+6O9XZCy7KKy1nU52
l6XKrkWK1zeA/zCFgU7h87M209VA/QFCox7MKz5ahbMR8HwaA79M7x6siZCw6Zr0RusjJBaX0jhc
/gCZr+fsDRzSB08Jsbe8KDSXDgU+wERgUdAdw6GLvMLXiq+kUoQZ0sPNK0VIMyPVrPNd3sQAekmH
0fMGvM7bNFyzagfCa+aDnBhRk6WaBJWazEaY4CbXuiqimaHmpzf3ixn200vuKkxGunYe5x1EwzDH
EzvXR4sTp6iKCRbDKkBzaL7jvuGZiSZXTOwlluJ6kZrKX2ki4xWzWY8mMyi0pOZT4n5f29fYWx/K
Sr/SKxc3J0ZTTFUXr9SbbISScxWLmGkkNqBiic5QHkKNn8hJYkoOQ9EYbUGsJmYKy7IBb3oCtczs
na6av04+tXyverFUYxTy7forSdAF5Zs56bhFDDpmdTrf9gKaPowj6nvfP3GoMMCOQoeFS1R8b4LK
Laa9PSMPgPYgp78F0/3oPqODfIxUDLEyM//TP45SusER2c43yM7dJaUlNmgFIkDeTDs24G1Ivl5W
SHZyAf/D+YcxloH02rmUWrcqwGsueEc5bxl9n9EHzKK7zlY8omU7hDE1DBhg0AmggIILHrphitsE
6xZr10N80sltMV2R+mGwFXVy6d28lSTYgo5GiiHp+Q4ZzWFtvausR18ZrSiAlZohNEaMadTsQDCy
MXfd78Z6/cSCQkN02SAr8YHSeWjdde09vqBAtfU0M4zZrofniN8vy5Gax0YOfyVtXK6raQXqyTpW
1L3KrCsz22ud4m6W+SXzrwgqFBXy2QYJcgpV5vHb4iGpOx8zwPTG9H1BfYost7qKK1VqjWixsdA/
ZKPMJ5iJ4y5kMiIoVaLWZS6BbbwngN0nqSLSlpojErsuGjPR5WAJcsolHUhmwUjy9YgibJM+a9Ou
a+4sVd5QqhB/pEIfBFWiDyyGuKvjjMAaC+1kt++uN/7yCqDrtUxxwlSSBLtviyhdohaSJvIAFDiz
/EY5YVic7y7b3Z9+NzGnB87ff1USAhu8hNHxGhlQibk361j71G6Dscpems58bPPhOtUb4Jc+k+Zr
lSb3mH/ztXTdTe53E++zpWl3q50GDstO5qhCE1ItAr/0NodiKCxmmwzfBnTbzts15o2ehK32eHkJ
ZAkIpINB1YfIDjeBYD0x8yZijOiNcecfxfA+jsGanXT2ZWmC6fdlUbJbGgBxgIFHaGW5YtnDXDJj
cgGBF+TzXW3cAQLBvyxAumIbAcKK5VRrlpxBALOLMKPXSx8WjO7Hz2Qft4oIt5lD6rG0B8ix0h9p
ufqW8WDkPy/rIj3VG124rpvdx+g/2jS5jGUo/Sx/nZs4yI0Es/GPrqqELV03DDOaYNVwQYIt3JtT
POIFuEBW2wDG8nXufB00JaqSpNTSNlIEJw/yjAlJb3jgBEfHznZ95KMLa9Dv3Whvus+Xl0/q7jfC
+P83y6fHxUQN3uSW6jcRmr479J3vPeM5iYOuPbJUEUopVlB8RFeOhqbo5c9F+TrUh7lBG9ZzrML0
ll6TiNd4094fWJxzpYymBglUveLRrLmH1QAEsd3fRL1zurx20nO6ESO4BCtFHSICpliQgP06BQk3
+XZZgPQRCxj5fxUR/DujtMxNQDkEK3k3B91n7XHyvprmI2HfEnQsgX3KrVW+XnqiNkIFXz8nIzjt
cwi1Gvh25IUQH4Z5mvgIjkPq/AYT1T6pHgcbEar3fU6TQBu+1Xr1PGJUmmU1QJ+nl8sLITWbzScJ
Dksb9NhqYnzSmE14lj01DWYiHlvtcFmMbEMxMYf+M45+AGSJc7spm74c695GLoSEKZCNynVVxCAy
RTYSLGFDvTi32zJ1IWH8Nuvh7DwYzisA1S7roZIi7GCUYbEoc+ATi39mAETEud/PP3rv/bIY2TFD
bcziQx0Y7hUTy/ZUd9nMoEyJ/AZKMZa5X0FBcFkIX3Mx8tgIEZPKLmn0hLQQwjCyU8ZPHgu97AFA
UF121dVZ2IwqzGKZ/91KFI61TmIPs+uQaDNgFgcDwQkg/lJdT7/zSlXSUqyhIxiE6w0jWSYI0+rn
fAjn8YUqXK4htQaPt3ehoIE+TsEa+l4z22VATshqu2cHw5fHeSF7h62vQO/M/Xxyp8PctUuYAuHr
i2sXr1PNkP7Ldl76C9gS11Y57em89oqGMJmf4RwS4JLgXBmOsM4eGcxE5w3w7qgh15ECESJCouot
s/1eRWsqW+atLGGZW3QRaiVo+4KGTT5q/sHa/jJVXVKyhd4KERYa13bsLrzNvlrQlhAbYV2Mt6UG
HOFPlcCRjSYohOFxDfCDc0+F0MRNunjGxWCEFpCKk+rt8rGTbs5GANd1Gxdkbuw5JQTEBgYB0XZO
h9SPxq+1uTMqFbGizO8CoMQB+wEw3qgI8za45qKns8kLlj+a6Reb9peVke3+9vcFZVgymE4cUbxe
1iSIaRcmznM/q2ZGZEu2lcL/v1myCkWYqMT4X1Bnp9E6RDpGQsegcPEaevqEPoDzwNAB7iqk7c8l
FVNZg5YZ99RiZgHr9nSI9sRR+A3ppvwV8ic22apjRSPpdAiJMDDmOodkVM1lys6Lg55TSmDK6P8X
1KjApFTPGa4pyo4r2OEqv5ofs890i2ykuEJCo3IsZDwJ9CDxvjTeZ0C7XN4NCa4uHjmcgs7F+xBd
5YIew2DBvyyQYKOyUJknvEPt4S6dD4DBcqNT037DCc37QxODLwfnFS+hy18gX8h/P+ADsK+mZS1a
qHn6Kwla14/sl7p7ncfTZTHSY/RXTxECJdZTEMh10NMwEt/F3VA8earQRXqIPA7DzrE8QcBybtrR
QjtAn+AxXwGbp32y0pNenepul6m6lGS3PNDX/xUk+gRSL3GWIHWCjBOZbqbpZdGOZv/alkdTVSmR
HqWNLOFFN9VZVSwOZGUoxawAmWhSxV2q0EbcmprMZre4WDZSJn6Xo3xx7Q7XrA/N/EdhK+r8MmEg
XQTdCnKdyAoJ99wae2YxcM8w5/U+JSQYHOs0rO2xMzxAOsx+3zaKQrL0jHG2VTSA8JEscZSR9lGa
RgXipDoNIqr7KI9QmgIS6i5iJ8v10+gfBG5+xm5zcu3kYa9iy5C+xbZfwDd54w81tx2NdMQXxPUt
mcM1Dq1p3xQ3SXzTskOcPUZ4m1w+cHKZSDTw7Dm4AsRMELpQ+j4FR0tQYhhhMlG2uU+be629SuwO
SISYZq9zH1PbCrF8A8WY+w966P9IO88duZFlWz8RAXrzl+XaW6nV0h9CZkTvPZ/+fqmDc1TFIopo
3ZnZGwMMoKhIZkZGRqxYC/CDoImY3WSJbWdpZmLWyTTpVxFPNTVgZBHaQUqvs1qAScHfHUqGqjZW
FGlkx2o//ZbtSeaX0ejs2v5fgDIw7lEOg4SGsZZZkC2pUWTOJCa45NzNmvfS/l2ssjwuHdQjI/M7
b6DurfcOg0523SKcKtPFWlnbpfgmGiJw8zPn5MyfmEYMwY7fhClPs8DN/Z8tTCux8ysrnlYHLpbC
9ZGpea1F0Ue7D0M/3Qx+skUb5S4cgq069Cs16DUzszS+jaY8rlTMeNVLrX1JKo3DuEags3TDHfsy
y9/VbBqb1AvSjS7t7ODGtB9JqqJ+5eMsfv6/H2cOV0nGyeokGVd4jbhWqbnWGlhyzY9ZEPFkJZUz
BQtG/Nyn1L+woTtu8C9tWAfKP8ipRcScpySxLedlUcGaLPnVW2Q5T5UiIck73DLReqjV5upyxFhc
uL/m5glInIaRMXns6s5oD4MyPE/cCJdNLG4zwZQg1NhgUZptM1PxjM5PMVEXPzVGUONg1/tfP2zD
ErKG6B6Am+Q9chriW7P2jVIqUnSQRk93R0+Wnxi0iKytnmVJuLtsbWHAGGyZIXS1KfAJRs9Tc6j+
elqnQ6Olp5EbScRS486jMd9atH43xRS7dhtcKcmTVjV7RExWbpeFa/zE/OxMyZ0aId1csaL6XqK0
DBVbt3UA7WryoyytJChLV9mJNXHnHF2fNfNDcRxiTdNeGp5iU7ODl9O1grdW456hOHHnNf9woE+M
zo6bMUKx26iscFA8Fn5P7rWWeqtilWZ35YkJsW+P/PI1O0+lBL8k6dkz9rW90wJ/q8v3hvceS7sw
k9zql5ZK+yjYBeGXIGoFJJIX78YCDxfe9uZP2f86lp/szlvbYOJpc/bbTAMVmD9aoXNyBkbf0hJq
xBTI2lsKwUD33Zj2fWEf0uqTPm3ZfICD16bhFg4qbw3whjC2Uxicl3XkUfdKRajUeoMbaW9mfh81
+8snZ+ES/TOUDxSY8oc1n1NPJFkbNAvSh1rVDtbwU032o19vhuwwrIkzLgTsE1OzHVQCZ7LNHFOB
sk0kEKBXTnYY18glF+LniZXZJmI2vXHKGit2fBjUxxpu+MsrtvhRyNX/d8WEm0e7FJm3XC1CDEQq
DNmfw24fhCsw4yUQBhhCOt6ATdXzuY8gqKBi7pg1sEJ5x/AMumu7NP4Re9tQudOYCYr3SYgwmrxW
Il6KLSeWZ3Fb0hK41DQx5VA+o+Cap1s5+kEhASbosNjCLbv6FF40yWwaTI90gynEzFJkxYm8ROso
qjatm0A6y9RuC7Fk4zZj60Zpy7AiWcT2w18R1PNfo3M/ZTsaY4GbzKan3HySld/m8POyiT9z9rOY
cWxjXm+vu8boFRkbWtF/MtryJvJGNwJgXzPSFTfattF+V8m7qbySh5fmXToEO8WmvWu7cszUoRFc
h525H1MkAczPqiejc/YzZPQW3IrbGdnT0BuPEdPil3/3wjk9+dnzuzTsAsWo+dkdr0A13/fKmxNu
pWwlpC7cmdzVwBdlchAq6rOD6uuBV9QjcNzRnPS30HHSbz67A2Y2XQtuORUkD01mVjmLEcBIfNnJ
8zABLz70syQoMMOfkUb1SZkyMB4CDEhec/k2S1a8O48S/8O7L0wYjKLNvEu7Iqy8iD+/ptfilP4m
kuO9I79f9mIBTIIZsFKUyii1Y+s0GImOpoEAHtwL4UsFxWe8l7XDgEqZ7wPMfTSmbdm5lnPXbMpP
hu42mw1atcV+WotYS+6iUwtmHE0smCdme6YJCiUaVdwt8//y2LxrRukwtuoKOO3P6N7piYKaGI1p
mBhAH9GCOXV3kuVWKmSiU2+aU+BKoEt+K0Fq3o652sWunDRACptyQiUn12pUVRJGAKdUqbStEob5
k8Kz+pFGfR0yVunU5lbrPXXX11U3oJ7eppkrIQ2Zu00ZB588q60/9VPOCmpybF+pXrR2WYnPc+YP
IDf4GKjFWPPQV7ZpYupRRctK93m+FMifJk4Cp7pk226ppndjlZDPJUyaRdI/YFdYTXJl2FSBmIIZ
O11NSRkcBCI4gXny2zdvvfDQeV+M9HB5jy5ujSMrs62BwkUXGWLCxK5f4nirVJBcKJ8v2zjPYgBU
McWmm6iICsj2qSdtDdS+0DoBxi2e1Na4DxztYHoT10fu2pK3cnksBQ8xXoqiNcrM9rwNWJea5Cst
LlVgmp1KddXg+2WHFi1QqiIDEEIQZ+HDy2EaDcT1ZJl7R/fgkFgZ/FlcsiMLszRmLOmUFjEWhvy5
g0C6f5WjWyeuXWdNSPg80PNxHEFsAi+2wv/NPo7XoSapAsSNpgcgkHJ55QW7rHcNG0nH3eV1W+Ai
PDF2hgWvPL/KBCy7Krepet+Ph7Tc2fFO8a9MfT9o27x+TMNt7l3Z2pp67tJOP3LUEe+bo8wQ7RGg
AsJRubyrKIU7V/6aqttSwDg2MXv6FYHjecqEiTbZtsM1rAGEeHQAImcv2Zt6TRB8oVYslpObhcc8
X2/+rh6yONYzwDkbv9jXzZM8vavRlV0/jgG6D//Z2nWifyuknpY+Um/y99pYqYgtnQOiE1co8D2y
Q7HkR0vqlaYftRr+ptCcMLvjdupKeFq0YAl4kwopDmDWUwvyVBSxagrkkVa7Snovh2ucXAvFCUIF
qwghl+BPnx+AqpTkEh0Xbi2DftJtOr4ozpUU3/vNLje3vhO7ZQ1Cgn9WSv1LJ+/I8PwwxFbnN12H
YVDpjnRQtB9R86CMn+viRvk4QPHEyblGXTRy9gvhZOHn+3r8XkzqjRSE28vne82j+RErs8QcBWo7
gEDNnB6T7Jb81zN/yM0V+LEVa0sH+nj9ZqetBe9Rx7Lwiaa99a1ubqL+62WHlsIwo2KymMO2gNjN
gmNRGNDpNkz+2J5Or7MK/ws7VXL7HLWUYPCnHXQxa6wjS4tInUwwtoPps+3Zlh+kQAsdgeBI49em
gbd8I8mfc8UdnZt+jRRpYQkVwdP+Z/STgeOZf1AlKrlkYqtxqIqpuvmpaMxpn1hQG15eyYXQqMAv
QGlbiAkywnx6kH0ZWd4ePoNNiN6lMoYPfv4EYvpBUoqbQnsIZG1vG6SDl60uUPGSOP01e9YaGFpS
BIP4EQ7OFaNViK9YWz9800b1SpLMm7r4VPnBbRfUW+5xiBx0ZzOidRFNyElZn/UouNJbfaMrK69P
beEr88PYVsz4k0HMkSCVH3W5lbF57ZzJBqn145vAyGV1kzhh9MZrcvpqO4lzHWptfxXpY7yt2qbv
3UJtkHltJs8tpzj4klWF/JR5auRt5b4xkiuvjlsYlPuhuckGbUBbdDS1raUGxa826vx+q0rp8CuB
vfm/wIOJuNaHcXD70FR/WF1lXGf9GN+Ovt0OG+7q6aV1KoVNIcdfvboMrxlzqfcA1Or0Tspa5z6W
u3yl6Xr+wOWTMZQGToInE8JopzsliRpFDwp6/Ep9w1NB0n6N+X3irU1V/dEGmGX3TIrTXxPDTgxS
zzJfHr5dUwY6vb+uyuRNEATdPWva/w5bqb6S9RayCjMuhh92prcP2dDTwpC7uNjFQ1zf9NZQvSRx
TmW3gdDvcxXq8VOZSO2PwpGmlSVZ2izwAhkg5QUn8Hyz+K2sIxtCH9oapfAgmZO6M0vnuiiq6lrT
qAKNtu25Y653H7/gEccCjyruR2R5Z9+CxyvV/D/90foZmkLXMneXD+jSxz42MIvhje43tsRG30Bw
QtkklwrXC+VN9PGCEoO/JOuCdJF/mQdyqezKNhTtKNssd20bP2Ra67ZdtXKlL6QrEDQQ5XgtCgKH
2UsnS7sy6uOeOrTdb0OJQztsLi/Ywo3EgxCKQCbadKSmZrdDHyCH11U4oo6bCgpxNK1bFSLMzq0U
bcXWwsehC22YQH2Eos28S9jJepF0Hp3oIHe77Fs1PDb5LloTzVpYM6xQmWDRhELPbI/FhhOq9iis
ZF9N+z5aa1ys/fmzp1QwdlOXiO6wPWSuLO38IVtZpzULs68eyZHZpCoeZGp8bXbRVV5cXf7qy1/i
7xqJAHGUaJdFkJTTiA9l5u8dDUKY4YtJCfbjA12It9iU3YSYseC6ObVjdEoRdCl2UuV5MgbXt783
2oMTBSsrtpB3nNgRK3rkD4pS9QiEK2Vg8mns7uv+i9R+vbxkC1X6U19mJyU2PbUeOmxM/kvkAQxP
d5kVuX5/1Uz3avUcZtey8338h4h24tpsu5nQiEqhLbazjqxnvWlLeVPkt9rap1pbwvmmC/KxcVrc
8+xXo3is/MHV4u3lNVyzMdt2Yz55qdpgo/JfJvsq7zcgmddStMXTQ7GQaUUesXDtnO6F1lZDX69Z
sNIBg25sHUjHRldU1iz58wi3QPhWJa+1h9omCN02+cTU6WU3F3ocbBWRc6MCT0FnzkmW1yWQ6Zxt
35Z7zXru0j3Qhf1QbrzUcWWgf/Jwl3ycWNZAUlNk3xw4Su2zjNgy42msFIvUNL1ilA++FbveVt3u
sm8LqcOxlTlgoXJSGwourBjVe1Zs9ene7go3rokgey99v2xsab8I5L0YGxMUtrM9ORVKnNsyqKKk
2lYV0kMWtdKXf7ABCYPCzaSLV/vpdunJcpzSYbuE2e/Mv2sgWlm7xRfd0LjwEK4kO5/DdfO+ivpw
YDsIuEIg0H+U69fI/pe2vfPXyBytO9iBFU0TRprik0fvPPyXgpdxbGG+UqQoY5RyeqWycOlMmu2N
t8b3vJSOAC0A2AyDvGjVnH6NdLQ40z3wm0a5k4dt233trL0WX4/92z98dp1HOKUgIGV/lMCObgwo
bVM4afnspnw1eVu/uvbUz5dNLN0YgksE1OUfze/5iWzzppObCeSNknwtpBveP9u8243mi2ftbecQ
q78teZ9bK6Xehbsdq6hUsYoKGvCzJTSC1jNp6RLIEZRQUcsOvauSh1i+BkwR33v24MEQE+HwrtFc
m58cJWmTWk1jwARmu8u10vVsptmYgRmAfyk7YBkgaiVQUz262lP84/LqLuz3E+uzNK+LY1mywWmA
ax3czH5QyhX/FteRARtmOWibmPMmV2J1dUPVHPcI2LH0exhepOA+WLssFoIDBv6amfnRBFoTVg5m
NP8OkcUuuDK8/T8s1ZGJWRY2qZJd+nEKnhGq3r4GA+x/umxhzQnxsY5Ok1TBc6yJtaIE4ebO76BD
taxY6QcuVfsZ3OHBxZOLMvH82QpTVSxBLgYWA921IuRpFzA2oLlZ9sCDG3uwb8N7XOSfh/azt4b6
Wqg4nVgX++XIR5Rzu0iS2XBpFx1qx3qVu/JW0GX5mgkii3nwIWUj1ofLS7sQEU/Mzu7AMIl8HlM4
PWkvtXeXGPeD8lWrvmlrE5bn35B3oAWHio4wOL21Wf6Q1j30gLIV0UyVAzduy4fUlNxEDlbi0/k6
iuYClHqIFfAGPHsTNG3ZZKMZ072rXb29L4bXvhw3vXYto1+BqO/HcbYCaYItlIM5BfOC/FCkZlIU
Vryhkywpn+PgRaq/Xv5IS2t3ZGJeejdaM3O8HBMFMM5Kf9dac1uP28tGziPeH8QMl5XNNYzkx+kG
HKH57vsBSerS6ndmVG/7tRziPORhwWakkLczfc55qSzVJTOTQ+TLrc4tpGtD3XUaNFzd22VHFswg
vy7KJowFiM196gi7LO2cFvhA2n42nFttQAL+U6usvAmXrIB5h9uORhb1DfHNjs6rIY2mEns+VhKP
4ZHSe0nk9qGfpPpakT3p6rJP58fU5sXx15r4NUfWYsuIJklDkz0Ly9jVi+9DlnxS/a/2pF6Nze/L
xha2GyyuEClwjmDd1mYBPYqKwCtLtrOT+9AofB+ATpnF62UjC9vNFp+IIVNQvdBFnXoEGLnJLcFS
NoC7MFxSGeuZm9L+ddnMQjj4w7NtC5FtYImzsDMGTqqUAg9meft4eg/gAYpCRr+2ubIH/EuhaG1o
kiYcP/00c7HZ5VS8AJao0JXPMtlgklIn8OGS1Qq7nlxZ90YGRWTvCXAkX88KeHK7AVP8G8vu2q3T
B71bKjZZNW9k5g4kqjP1Ru+lHrrpqe6v+17S31KvJhUJ5a64igotnradRjSVU7MJDm2foDXQEVnv
6qpv76ggVw+lMvrtbWGF+pM5mZy3aZz2ajMGt6aayt/UMbdvh9Cur1u2V8jwWEpg1iddoXkYxxIU
Q75j/k7lfNhPuj3+CKXReM5rL30N6GR9KWK7vdWdeNgb2HgubFAfRZapwTYdnO5GT0zzvSsD2J3i
MVDcoe2bcav4UvaQhwCaJzmp/c1Yyd13wehZ7yFAy69bcyJsV72VPvVZ1Uy3dFl778kBWfrIqIvd
bXqoEht3yIL82jKC8a1oq2BvhR1MoLkCPwAFTfMQhBpaAZ4N3fnWb0cGgCY1kB4TNZPf43LynvOm
DumfWEZ5nXZStEXwDeWcTs/qDXWrILvNiji/4TNq/k5z4vE/tVTzFNa0OP0EXVHBOxvC8H1W1+Hv
uikTdS9ZVcab2LLamHe5376ret98zScfTZkusKMfiDVou8pvdaQ1skS704Oa8ltjepJ7ecufv6Gp
icmCKc8CJgHg4/RkhVxUgVTClaym00aH+0GVmsMUyYcQamavS/+LpLXG1dJhpiQhtK4dCNnmRRHD
8y09SzllWrw3AR+1w8chdjh1ZGEW1IsssfJGsKX6SMdKyej22fXlZVvzQSzrUYhtRqXVxz+Rgv1V
hw+D+nzZwEKCCUWRxm2B3hUtinksasCr5lkzUtzIVemb1VnW1yzw+2pT2hnlUQcCzH3qOT6nMDW7
yW0CL1S3Taymvypfi/h+YX1bhH1Xbi//siXXIRslP4PejlL9LOAnvjf0vg4wom8/S0rnmsFKo2Hh
ssTzvwbEDzhaW7tq4lz9Q2zUq2+xCo0jCAxjLG4ydcXSmiuzzW+EdhpZQlqxop0B+qJY1Yxauh0t
3qQ8vKHwpgtw6kvohMRngU0gUm1V682B4zAwVr7IohEai+ST2KLffWpEt5Kw6NFX30j2c1fvk3Zr
aCsmlr4JPKz/Z2L2MnSArJpeRJeuHr7FhrmNWiDZWU8Hc43dcs2Z2faS8zYvegln6vFKqW5qMvI1
FMJCfmRT0SFDAvcAwme2XmE3qh1xT6AQsj2sg/v0YL4GECvr3sepXKFDODI1W7chl9N4lChRekV4
hdhplvh7o9k28n0QfDzrOzE1W7hBsfwu9hhtzQdv25jhFobVJH/TZZjcJXNzOQgsXRuwaEJqjFAN
aPaZsdLPu7Z2WMK+2IR16BYBGnlXyFC5BnrJ0dqmWNx+R+ZmIaFWYn3MJMyNqeeG3XaUf3ud2yVv
l71a2nvkmRRYVF0976TCctYaiQFkJED8AECCDWhDmda4mVaszDVjx8yXzXAkmY1gm7KDJ1N/MdeY
k5cW7MiT+aBdOlVTGf+RPi0M89BrcUXZX7mfoMSjWeRFr5cXbs3cbJuHI/LmdcLCadrPxPrJnN2m
YHIoiL5ctrPQzYC5j5yBnj39YSD8p6Gu4jhVXsuIfMe9mxobx3hp1VdlpPIRboN834zrjcOlvS4g
G+DcUbCDCfXUphPAse7ngCm0PBMTfdpt3ravbV+kO6V66OjhSM4KKGIpQjmw8OOi7Fg0qU9Nkj/2
mtXDNSD1eruTtCcjbj3YGjL5urDLd3g41lpVixb/cAHACyYErU8tmm2j12VM2M3HxKLdpqA2HPeh
8k2NPSnYlHrpJYd0aNOVQtrCFQxoSjMtm2IInMOzJxefOIvNnrZKFhjXeXtveeXh8p5ZOG7/Q8Jo
gsyiIzXzTErQQddbKt9yHKc7Y4JX0qzqASyG9d8/WOIdzCyCI0ZBZ75MhWNSCCZKRTkFEfW5tQ6F
Wu4uG1laMCbPBWcMMylnJXVlsoMqrgSxmzm6A2NY2pryyMJWcI4tzDafNSEFI2sjWRE9+egpkveK
dpWmd/n4D3m6QPbSHwUaAamV+HRHmV6cDdlojwJTqTBE2jqbIvh5ebUWAhP9R1pRgNaBF81RxHEf
WYVWaBCEKDdqf5Ppu9H+nRtrz/iFgSvRXgV7A2u8xd+zT28kaTuGIqVoojDfO63fXWWdU02ulRmm
v7WcwL4P5TR48J2gzbdVnpYPfZ8kr+GkhTdJqqb5wWO8O3LLstV3quklr6JUfqdGA8S9KsrsoMgN
KDjrvq89N8qZvtqZYTiqFA5C4zVxoI/Z0AQxr6O6LiuePYqUrWSBwovTWgX+gYeGI5mitz3vJXtj
7HsVDQJeboa8G/vM2+h1LV33jTBYNuNOVXv9YIxtf6i60t5c/pjnJxnzzKzAbEyT9ExGFKXQPowL
2orQlZT7xor9d3sEMJJ51cdF1zEl0JyAdwCgz8Ph4ERKlEX0F5O2G11LycLroDBtl3GdNX6QJa/4
coLty9FUXsSnh4DyjJT3CaO2wVjUt7ltFs9q1Ng/7EKjhHN5Bc+Pg5iSIqgaNvBbCPJPbZHbOGbd
MUFaFI+lRisJXeNuPOiFtPKpFg1ZoLnQ+zM1dU704atmaWVxR5sZcOMYKrxXwwfUeHa1Xr5c9uk8
IOLTX1PzWSKv0HN5ajA1mnD81dnj2BZfL5tY/ERwt9DItDXnLLCXesqZKzDRd/429bSnGA2+IB5X
bqqFNz+uAMmmzwduFq9OP08bOlTxkpH+Sr9vp5cwuZWiN1+9NhjxDpHOLG8nNNKjhyIBjvnpso9L
ywiLgVDW5mqhyHpqW5YkqwtjgwYxUs1pm23ScH/ZwtIq2gL4TQoFWPGs7tMauWcSezdh8YbW26Q+
/8tZElHehthIkBHO+zmjH+fVVDG+2cdXcopwwXQVkkVd9mNhpUgDaeDwlXSuFO10pWwjL8PCVqD/
GJVNG++YH1mxsHB6wMhTLRAIA5l/Ti2kJWODgRdkmyy794KHsLy3nN+9uvJgXPBDTHghEsAEIDOc
s2CASGbWxFmcbXoEHvV3c031ZuF7EzgRmOZ2p+kxj6FZ3TYjMzzZpoBZt4+3avaotSuKiws3kgm4
gE8hqlHs3dOVUhNPNylxZZtSOSjpp94+5NYX3byWjRfPQDGFod7LH3/RKVAaQiAAkLsqHgtHKYsS
g1T3ewx20Z1hvAXW15iBsv8/GzOnxlj229zGxpQ9eu0jJesofL1sYvHb/3VjLhBQDVMNtBsT+jTu
FSW5GpkS+LgJRiI4IfyPWa5ZQLF6PSthkcg2EsOroWlRo4//wYtjE7N4WYdWQHkHE8lUuQ7jzt3K
6+T86UeKTSmAPeaQ1s1Dlml0UHeVVbYx89DVs0/RO41VShxbk07N8OPygi3tZZJVSMIEBAw1sdOt
xZZzkrZqMgSwHscO+WSmqWV6aib8g4fRMw/ymmzZ0mbGQaSGmBGAon4WydooyJ0i74gzZog/N2n0
vV0j4l2KZcc2xE48OjCVVkm8yrAhZW74u6u/yP42ClY2wsLSWVQ/hf451Sj6+adGgl71hkrqubSM
W8mM3DR4NZmDDBxXMW/RjCqnlbgjdtYsEwbSSSYANxMtanV2RPtaRWByHPlWzusk3eroB5gbrQF0
Ma6RjS18JOY1eCI7OtfBmRiPrXcZubicbap2hEKc16X+qRzWmjJnVgRpgMmsrOBS5OqcHSVZZiqH
HA3oYRMzw7QtlMy1wsPlHb5mZBY8y0JxGm/AiOEB8IZfTMv+QWxN8BIIBlo2NPCReY4rK/1gDgPE
BJFKrV3b9n6xuezG2Zb+YwEb9GzF6Pfs4mzaomBUjpb3UDrbrNzazouSOBt5JR4srBYJBqPeyHSL
ur7470cnx8urgjS6oBJeNsiwMsk0fvE/nJQxiI/MLxUSvjrp38wXqc4DoxIKVlmgPWtttzUy5Pf8
lTi65MqxFfXUlTHpvTbyhBXwk6YsH5SwfdSsNXzSohmN9eLJr/NKnJ3KbuDNaE4M4nWJcdcM2r0F
eERN249vY1SRydAEckhM4M28mSTVrAzRoqDebQE0KzWXBtLlTXZ29fBh4KUhp6FkpZA/nRpR8zLj
wWkCCjWMfe+EO+YyD70PlieJXgap3wbBGgXPWRSdmZzFgMguSmtoaFakoc5M9S4svvtes42ZtNOT
vV4dYLq67KT4E0/CKHkB72tR+gPVARPEqZPWlJuF0dCote2anN2Co6bYwdtwMCf7pfPSq8vmzlGw
wp7oIyiwFVN4mu32wINkuRXKXD1lxjbZFSZt+0MebXLrcxy/KcpzELw7/s1ls0teMgqpoyJECgFi
8NRLcuQ+TCuK1lp14wf0Z0TL+LYeHDfvVvibFkITxScajTQwmKRy5rsmi5OpzDFlqvJ1qnl3bRJD
Y1T+bp3m+bJXS6ZEk0QGncWVMX+s6lle90bHbjHMTnZrpWjv7WBs7oq6lNzGH/8hUjE06VB7ouMk
KjOnq9irdq14ggK6Us0d/VborKmWfRj0zQ4BJy2w8aSsZy9IB/gGu4cSF6z61ja2fMudkuw5VBIm
T7N8P2bZ++V1XNodYKSFb+J2nz+TSqvqkkoIMNid8V8yDgcVFebJr2o3suN9ba6xiK3Zm+VK9VCD
pQqwV6ThbzloECUdbgYq8LVUPpvVh9OXPwv6173ZER+z3CqTmAW1M5h2pU/I9O7zNRbGhcBvAVwm
2adrQp48S2SzfHTgwMOHIVavS+256YwdiLuP3/snVmYr56dtFUeivj8E6l6uvPe2Ke+16acfViv9
nyV/qAUKuCDJDKXB072uTWMUTdFIJO5ekt5hlExyg7Xgu3DDUJyj7M5fFHTnV7/O5HXlwToEQZSy
DeQvcvjFqyM38+rnMkTSdSVeLJqz2ORA3UDqz/UKxyEAXSBmn+upuLHiu0T7VfXlzvyvoC/erVG/
iG8xv1ngNSAJILFhFWcxF1b6Vq47Mo7YcX5KCYSOWbgCHl4KgKRnGo8n0jR4sE4/EocI7faaWEuV
6Fpus23bj994iTBVZazck0v7gfzJ4pEmKtLzp2GoAM/LLBolkXUFlhAk9FWtJitlh3PKFY7qsZXZ
5WHqYZo5QoOtSfT0lzQZ5o03aNUTDFfjZ0WaLCbHzeJAUyWhNmnVt1FBNcTNqsh5VJ2+ezXTndqv
Edaf93xnP2t2GJxwNLzAxHkJ/p6kPzDhYU4b3wjQ1drmpbbRg0O9dg8s7VaaRlw1sH3p6p9M4ij5
VqDctSboCDdF1VyHpnY9he2dlwxXI0fRq9qbWK8+nvGJPtX/mZwlyV1ujl7mYxJeDrfRTXewfzbe
FsDVjk5iFq6cx6UTIlC7FOl1mALmszltUkxZIjgCFMd70mAkH8rPl2+2xQPC2DP6pOLtOgeJqL6R
OWMlLIBDDm86OVWiw6ApZeBGheF9b4Ku+Jc1pNwE7QcvPyrNp2eyG8dO9wV6qMnCQ2vJ75lc3OQF
JQdLvW9GyATTNVWaRS9FnRM+Lpgz55EmKKfBiJiK2Fg0BfRJhjUxu9Vzh/kLY6XqsJi/8rFEUMPg
GfZOtaIYkVTubq9JGIntXZ07z/L3UfxzsFxJeyi9V0vd69ZKaFiMPxwDDoIuMJuzZQ3oa0+xLtqo
teUiHfMERm/vISZzecMspSbUC//XzBwZU9ujr7bi0MmVv/ObN4lmQZnvg3FC43glpC59Nsq3fC/K
RjC3zFzyDUlB3VMkegNQotqzfzllb22kZgigo4kPlz1bDGIMwuk8cmgb8PY43Zi+09k0+fhaZqs9
hNVLblsIUuf9ITH8vTolX4fJQLbiMTLXZlwWHT2yPAsrXoOiTW2wZ8Ikfe/lL1OsPRcUZzc0tPaX
vVzaJtQSaXiQOFMfm6VhVtllnh9hKi6N2C0M/bfTpDc01tYEt5ZiFy1TQopFDV6ZsxeGjYYy4MDE
JG33r3npBK62Sue7uG4QRPCI4srl251+sagd0j5rsJFZAIgRRM8jEPS6Cl3jyvtwcXPw1qfEQ8QS
U6CnpqDJGad+ottsNo2t3DSO5if3JJvF4OpIGQBR76Lads1ejR/0xghe1EBtb23A7B+v01BphCqP
VzlDzvNDYYRFazsSPySums/k04y1qdE2g0V2JU4vugycSlTQRNNx3h2IDCVI7JKoSRp8o9mR78bI
LXt18M3r+l+To74FqbZR8+xJ4Tl0eZuef1kerYRq1ptC0RnljKH1Rl+Q62zovu16E4r4fOvDcZll
L5cNncczDIFXo+spXpPzDFHreqPVHPoTXn2Xmd+G1HeT7IoHOZ2RFZ/Oj96pKeHzUb4CvVehDTqm
lBFVPWfn5CSLaxf6mpFZJtYZRl0qoqWDkolf/3Ckzo0/LBEAypjeB9cMVSFm5WYxhGmPSh58Svkx
czdm0l2lVrLXpLVS0IIr4I1IEZjJImDNG4ejQlJZKFTVs9r6Tlf+YHkEZL/wV66ZFTtzJmZEenPE
WSf2Wjq6QSHta2nYecYaznjRDGxP4nYmD5lDwCWnG6W6NFm10es2sp3brmPm8Hy13seDlUKXhSlr
SkiQCMzfcX5ZEakSyP5Ds3BTe2dbmzi6t/Nwa1ffzCLY28wETR+eUxFBCQQGtRcF1Js923pmWAeR
F2LVTpJPcEO9qQVpjyyh0MYMkMGwW+o7u8vHdyFOiJEzU7BQQq803yOd5kdJO4U5oz/yvtN+JGN/
mMjIRzSDLls6r7yyEf9amu8SL8z9ehiw1NifGWwhJ9lJnrGbhm+GSq63K9d682sGZ+lI0uQeUC4M
BnXpWj0Z40PUM+P2JbTsXS29W2uA8cW1hPOM+TyBAZnfLK2lt8ZQx/lGAbY4Bs+DOm5lz+2slRT5
/N3GSv6fHVoJp3Gwygu58EwcixSNyvUX3Zk2XrSRjPfU+WJLa5I254mIgkuQCrEp8UubraM1BX3g
V4SR0rxVx8LVYL++vDUWTjYUUoLCli6ASKtOHRrKhEIDM72bwlZld5T7aBc3ULeg27TGi77kDLVj
E8ixOGfzFyEdtURKVIt2ul+4hvG0mlL9SeBPqzII64m5ZyIICMJ5otNWYHArj1M8GHXmFp5xa6VG
s5fG6DGQpce01o0bT+3vFEm6se3qWlLzz2U53Req78MDzymsgyd6SDppc3eTI4HjSWRkvqx1Kyfy
nDqV6xrQt+j/k6ewJqfr3lcdEKY4yJkNMveFkl7JgSCMl7dFhz7aACQ68jby8NOfjG2k+IJpb6Xc
uPDlIRdgwppaGQWzedugLjw6kKMk8AA3fme5fvUCsdXhw9sLIwzNIpUDgGZ+LtMkLdNi9AkE5GFe
LR9MqPdXtfMW0j3aHjyOedpZwGbmyXQblZmixZjJh3iXtZ+tUWBjm+FqKgWdTrsdEZ5SCmQPjXot
11xcR56Vwjo5xXzEkTSw1EID23oEJ9bQbIZCuU2CNUjAwukRCPP/MyMi4HEGllWwMLWYCXP6O4n5
0ARrwusLUVu0BHUQleSu8J2cmrBL5IRSieBmVi+699Bl7xDrNMOLXb/r+tX/I+3KduzWdewXGfA8
vNreY81zUi9GqpJ4ni1b9tf3Uro75a0StpA6wL04DwGKmzRFUeTiIokkuYug3IAlSit5LNiuVBrm
wY3mNKuDpQ3r7jqf/RTFby2clqOpvHqGP0xPyrj/d49EEd/AMwQQK6Qzp0Ixi1uXDYB86E+oN7NR
H2ls3aTKt3+Xgt4Vhr9U+L7OV21AMQmwZYEtjlYxb7phPrRdHwLmK7mORE5hYKcooFbA2H0qQ0+Z
m7TIh+AUGFEx+l/I/f9dDxMBQteBD0InjkuX9QwDAaPdw7nVR806GtgpUEh0EJ0fQOzYqBcgQnC+
0w8SYSK7RuMUXod1IFVnM5IRX3o3iHwbPXsgBQE+xW3H3aSx7dYe6iGwlH1BMGoCEhNtusuTsIp+
dVNY1pI8lrkRdxUBH8Jm18D+gJo503rl28XYdZhHx5CzAU5Oh1Bfn+6G+jZ1U7/IUr+V7c4SWBED
h6wpqwKyhgT6VJ4yj1aLl00d5BWb1nXfxxiXi6HLwIMCj2N9S6BG2EWOWt2pnMrQmihJVZZKdspx
mXTQLI+WjKpTJAVNWNQgYT9ckZz13LyF9Yq5xpKRC4qF0rIRTYE3YAAYTwzQ5QI+zpfLdOKAbS3B
31e6TaOilJqjG/qo9Zfg7dfj3SxDqQnlsSYl8lMwOfANN+BTrGlQYTWnpkfi0R0q8b7t/TacN+Qs
YOdzdugb/+v4MSKcjcV+YGLzVNzvnBGnsWqnHCkOLqZh78QT1ozLGJ3+/A3ezaGWxpijULzlkwiT
GEkNqts6iFF8ADFEkR5S9WpARozdmOOTPvvucovFPnH6oyC7cblJZPFc5CrrX6CfOmRu0ZG2lVkH
erQoR2z80m/M1nr/5zDIKJX/qsnFqM7INRgSama5ulHwX6xAOjggHDsvRvCK+dOCAzgfoBUMYJ3q
MnvqDLJtdriQRgyNG2gUe0XSm7aWMSiKwgVr9v2fpD8J1So8Wd2Spkmp1UFhLPvSBB+Jl22Wyb7/
d4Uwq4a2EzomqHNydityrc0I6l9BjNqz48VvtEuvVGS8YEuSZRMC46FRCloVxjcPv+eMB2xjWRgx
ZOlZc0FIfLvM9s7pSqzjcLd5PuxV41YDvLZodVCZX+vag213l3Fv+a3x1uW5RHVRdrP+PbyJhxbP
7p7g9yxW9FKP2sbstKPVVMcsT257VDYK4CAd5KvoNiUgEZG4rOACAqcgVheBXwUILz7kTKM+59MA
cGLVe36pHagWYK1goadBqSCr+37+Qwv8yUW8ZgA4AIQwQnvquYsdd3MJnjJsHcNqZ2s3Fz+WURLP
ZDK4k25FdV54UdIEXVr5S7Sr5jhspUODQjdaacK5bNw2VNV6aGLmO3f4rmCuqAiTbHPeXjIpLKqt
zl/SeJiIJdDFxgq4GGCFA559uvt4XorYYjYj0sBSZBDwn0pxtSVz4IZNUGAZu4YB+iJF82l7XohY
lb9C+D0BCch01KVjn165qsyb0tlnc0CJBA0hdGfUDTC4hOm8T3u42sqJMurAYEpvIO0YDo3RXhKw
bGNMXw8mLdrpk6zYIzIfK7xgxAS5DoDYp+YrMicHCSyGsl03Q+XTu1TLaucN2tN5AwpuMLCwoAKI
kA9BPGqwzdtMm5sWvmDrV1gvvKujt/MS2MONu6VBnMcWi4GZmrFAnSqSTD3ROwPJoeOmJbjUQAyQ
JxPmy/vqdZozgrgYl5L491kmCHox5wsSfCzBM/hC+1Iq1uCZSLGGNBy976axichxMl+JGvyrchAE
amg2o4OAx8f9NNIM0tdIcxryjdrfo+4Qk+dOPy6yoc3P3+lEEB/Q+xrUVMWEO1Prvjk5QrZsfTw7
jqefCSu/bbSL8ZYDIyxfIOvNcamHwUaWQS+W4daudkry0sX7drpo9Iu4l4A5RV9oLY4d7FUMquMq
Ix2BuKKZg1k9gFN5F6WvCt0PmQz8I5SFyT+gEAFlQq/qVNa4YIc8ThouQ/V5cLO9aS13tdFtlI74
6CxJcoHPB5dNsDOgHljj8F/O3y1lyOKa3RTTVPqOs53cp6jZnHe7z2GPyQDxLNgMsJyNZxaos9Gd
6wk7mEn9y5rv2+wymQEDkTyORT4HhDbmXJEYoinC2U3TsM3RcJgU7c6OUlRE7s6r8TmuYgE4giqe
B38iA2cqorZN1bRZE9RVaDfYxfkemzdGdiixmzWXgTVFXrAWxn7MyuPKtk4IAZtQ4C6mn+YHy7mz
rMZ31EMve3GJXABoSmDagM8Dwou7+kBnO1VWAsO12L1RdDu2AM5KZAwDQilsnQTuJMYfyFkv6WoL
ZeOiwRKqu9kDu5l3rzgyNlaRp+EK/yuEs5rbTgoiLYQsOJz1oU/fF+2oarIlb8KPgx4D8kXUYrCd
9/TjVE3TO3kKMW5uXZQY2N3jaQra0pi+OsS+0uOolBwhoUQsf0abFJ0UYK9PJSZWUllqhPs1Kn+y
K7Z3glY5KFMTDvXuvJsLbfhXFCABp6JApjf0WV3DHeY9qO7aqfE9C2mdRIzQH1ZiuONqR1ZLyAQx
UbGxx+8kuW/S5/OaCI1mY30JyovYjspD0LBQwuwAtWkCXb8bs+1gHVUvAngksGUIPqEyCD4qIM+I
DnwRJsFs/WSUUGbq020zG0EGhA/FUvLzCgk/zUoM+/dVUCjKybWxzbIJclKiNhbQdDNrtj/UXwil
bNrl/9Vhhl3JwYhooYNkH88HrB82iPtcLfFXPv9KBHdSURuLsRwHIsb43kpvUu9moZK6ovjzf2jB
nZne9EhrMUcGadU2iS9IvmtBWZGY2DMjfVIzd+UTkpXJ+NQeVBxT35oQRqoEc6kTmxlYdor1ahM3
HJxyMy5m2NokAyXNuM8X77/Zk88abAdDXeAC+xNeif44mruolxU0JV7O79DRC9ASuA1kFJ0XOsmN
Oni+I4PPSHych6q2dj1hmRyEaHHoDZvR3Vr60ZEVdYS+gQEk4J5QBcHq3VMPN9Q5STQKKVPzjp0f
7bwZi7siigMnl+VzQqsBTgySD4ypIa07FZWYTg/i5gaBTn002k1R/nJksVSYmaxEsNRodV6zuBgM
N4I2dvXsVm9U+5F7weg+uJPuA1BzPgiJTfehDxeEnFEp6snEG6xTQHmUkjChFBOx/mS91dbzeVky
xbgo0cfxqLY1bJd01h69m5G+WIB+aMZ3vbka9S/kwhhU+PuluICBTnnexSak6ZX5Vjhz6qNjucX6
lMN5rQT1LmSSH4L4mX/Akxv03mHCId500aNVhQ7ah0u2pySs7X2dIron+0iVgYeZAp+C1Eoud+cu
GgV9MQZZg6jLn0cvO3j00YqYTEymeVmgoRrddl9Jm1dCuVpUHS19EucQSqZuW+p3TTthk+tO779P
WMxcTu/njSs5bnwbDujoNlfZcasI4MOYCe2G5r5QHIlWMlNyRw7cvNYylhCj1u9WFjTD0QEv3Ozt
kymYPb+XZbYytdi/r454XDSJQg3Ii+YrZ7iu60e9fThvOdEDau2V3MEe26JpPSZimR7o/GbMkvtY
AD04dXsu6FI3iu1shACXDs/LrNxrXuY3WnIHph0sQLEu0uqmKTAhUNqyE8eS1nOezwWSztVbNUsh
2jbrZ6Mkl1kRXzjOfCzM9Nh5arA0FYio7Y1FVUm8FMcw5J/YiYKBqz/BYPXlKoy5EmNAcM4UMyjU
dzVLdkm5bDUsmCm77AqTt5JqhdBXcLUB74rn3CeEu4EBAVpk7MRZWAnQTptKM0H7IgPvCi+ClRju
YGN1ZedlM2w6pOO2dN2gm9KbEdTHpfEr8WQT5UIzYhYUpVkgLtCKPD0AdjcYI2YkkRcMjDgzDzyy
G8Dfpi6+Xr/ko3/+MIiV+xDH3domiPt70LnjvNXPCrAw7ktfh0u/NWTvYpleXCBB7S+KaQ9BJH9Q
KwxSHQd6MZg3ino0zV//TSkuiGBcTKlL1mmfyQ/H3FVgr6OXWnrlZeF5QTKluFDCcKnErCFoAEuX
e51FT14Euqz7urqk+lfCCvo3DAOLRMoy2Y9ZHTBPjcwyx4x+kKTuoU5eVMMKsnIObCcB0xEaLPRd
jYuHyJO1dJkWfFBhdWiMHIIfFNwpp4Itu7fIMkFwmqoHqngXCJ93WWdfjUkiO2yi+2Yti1MSDIJV
rVaIIlTPd0kcTvUdWfao2Gw8xY8TE3xr7heOwFok+0kru5pl3LRFCvX64nfpXijkNx2wJyUCJ6+M
1FrkL+zhDAJKYIDQFzsV1ZFxoAXIPIIl3zoRBmxfdfcymuutroduLGPpFl5Ea3FcLClrx2hID3Et
ckrHPBSJ7oOx243RLPMu3XrTlL+IbUsOhdBdVkryISUpBqcx2CdUrly6G2uUDYFosGVsYqLwv9aO
iyhGjdm0ATWqoJ5eczVQk9t8lmTK7E988nzU3rFHEc0ysIqdfi+0Rkhst7hhare+HpvoHhmX5MqW
ieBCSIUlvW49dEiwmugSp3/T9rJHoNBQbCAESx/YwDrn4CgYtSlWMwF4hBkpLfneq9TPZAxywoP7
V8gnGDSKXNjVQREKnXl+XYbH1EsOKYq59K1XHrJUu3PB+3Y++gpNB5QYWpmMnZnH9lYAErjYo40y
0fzaebembLRT6Mirv899GqpW86iwFDu17b3rpTdJjj55XCubaP5KXQMMgi4684BRGQb3jexkTMF9
DF3Q7yz82FFKPyXDsU1kvTGxM/wVZHJlT+LQQs8tCFIbPMqal/8d25GEVLHlPoRwcU5F5umkBYRY
BSYdC9/FkD95ShPJ8RSGUwt1cCwDcjClysW3SumH2TUgZmY43rhIgqTEYjSLpsHiUb/Ji/2EJ995
rxNkTGAvwpwQGE0BsPwEYKmsLAGevcZcyAbE8OYIqg6/q0PFez4vSPR8ZsximBwD2xZGb7nok4P5
wy5tD2gti2zMudwpxbKNsD6z6Jb9YP5CN/raQn0qm+3LzJK110V6AqcDpCKbWMV/T2OfvahTNWUA
q5ikJaGB5TQbbco9n+T1gEUyehWqCSiizussONIAoANeitY3pg94gJpekWqONPSeiogUoHB9m2aM
Wp6XIWAd0AFbZUXfP1y7fBV7XKzeLgkaQfZs3pYj8ECQNly42HF0VGZsk1Kocotik3OhIQUI9CX7
gcFdIIfsMffTGFzO2b8T9rCfBMwrptYxJsj3eZtZV0tqQO/RerfahzzOQ/AOw+qzH9meJG4KQsCJ
MC6uEXRZ1caGMBpTYGYUaw500Ev5SjK/nTe14FKAJDQq8TzDC4o/K1WLiovXI7Xq5hEb6JJ49Is0
VUJtVg7tnFrbrvA0HwQxvwZaP56XLYhBJ7KZq63SOmzZI+A9QvNKWewA8zKOHjaDsTFlyxVE52St
I3dK5wz1wb5B9yWe+2sHyU5b7Yymw2oUkMLW+/NKiQyKHQSYZQGJGoAUnLBkWDq9oFCK9Nih2xo6
iLJUmz5jcY+FEmj1My1AElx3Y/akdqSUPLhFJgX0zAVlJAaPwETImZSCwJVQBdi9pen8bOmGW2vo
2zC1sJhqWSiRyBOZFmNBFqNzMBhP8Kk8TL6NsZlD2xajjCN59vojifZafJUOkiMhSpUxL/JXFD8P
t9SlaaUmYoJJrcjXrDGY6+SbNdhBrkcvOekOwCi+z41+mNUvPI1PZHO3ZdVbKP+i8oXXXHY7Yi13
bGk3St0F+Vj4zeI4/mgpt+cdSfQpGfMnGCQ0VFD4l4ibtW4zsTY1wf9sNVCiJy3NwzmWRADBFQ14
84cc/fQTovvZj5kBOW40hVdVWFcYXGpvlXzr6pvzKglFGQbDlYL6DNDcU1GOQnJiWAg2NRgM47Tc
gUmrxeabTttb5oUrG1IQimPUGLAhQhwPMoqsprT+tFaIGqf7drE10MUAJTOX9XztlZ4WFml01RTY
kndeT3bKuEcJKKtQGQJrNvgkeISB0eqYo5yR9TTlDaPmAZeuKlthIVRuJYP9+yp4ZnllROoEGTRz
3oYxv4jSNEC2/YDM6OAknW8oTnheLZFIB1S0bHEV9rfz6LCxnFp3YfjHSXtUlMCLvzvLoZ8eSzR3
pA9xURxdC+Muh5roETaGA3biANGSjD/NDBSuQESqxo9CSfxoukitf8aqYmklXmDo0qPchkGGU5M2
STqqGROpaMuWasNxGdItmezteTMKxgghR2fzHioMCc7QUzkLaee+Zbe7PmEvpvEQp2iRgdEEAOtQ
j9/RgMGrX3FDq5SNaIiMCjZXBrjDcbB4vrxMzQAub3DWVXTKsJ56U6ZPqvNM7GPs3FdGCkjCF+74
P1QqGAhhNOzcBYHhtzjrFdhUS/QHgqlFUuqbBLMnHbZVSuwqKK3jqOP1/L+y+M63SxNARnLY1cx/
JuDhLaOoCoCieuridJNW9UEfaOurjXfjqvHzeeGii5AxHgJaBl7OT71VtHjGnqi4nbxiRCS993Dv
A2Tke0ocVI0EFSETxp2NZcHwTqZB2Gi8e/FOH4qwyF7adkOx5fy8XuxP8aFsrReXUHRLj+lchmUb
tWe9+AE+ji/8fTQ6gaBENR3TBqdnIVaH2G08/P3eKx+0ZHzTSyX8iggP8AvsMgCbIieiUTvDq9FS
AploWIA6UcVisvMSRPGeYSHZ1hoHc8z8gY6GccpQ6AocdQisyp97cADLZmZE0XcthLunwQhpuB2r
8RreU+scyiLUFxfDYkZQ0pvy/bxGws++0sg4/SzgP5pbq4IwnSq+Bt4QU5N8eKHNHEwXg9oGGGce
p40qcuroHUo3cwzgEAan0yAunrSs/5IczELiVIKYj/822NKB08LgPa6bTDsVefAmB5Y61LReVncQ
fiEP1LWIdMja+GRYUbO86C3EH0/tNoN9zNLQGn5ZTe6r1aMR3f/7J2LECcBpAw/waUrbW0D2Wzl4
1TTzy4AKjiIrL4i+0IcATDad+sDcLm5ZuBBgTz8cKNE6x0QWs2UyuJOToAnaVxlkzPbWy+4M6xqZ
7nk7ifLotRrcuWlUoqLEDhHTeJlkYCs7NCQ0e0mclCnCHRgLfOw6MSClM/pt2eZbbGL2y6GTeLMo
8oOEATk08J54ZrKfscr6HEX3hokFAbbsyPUT7ykHKjK33yvv93mzCRVaSWJmXUnKPDIjt4WkBrzs
Njh1S3tX9JKMS1joWevD9F1JaTHvNDcTzDamy53lKv7U4t5MtNA286dRG8LEG/DhZjS27NBchtGv
6nRbFNl111LZjxHlD+sfw10Us2n1+pxBZep6zxOG39Kl3hagNnLq5EhN00cI2WF6NkzKL+CmGLnG
/39XlztrCZ56xGRYszi9ovStBQfWtAGhxIw919rDf/qy/FR1lUTugDljlH6d5FDFoLCsAJ0iMhoU
iQO53LmztWpeagfWxCBrp5e+SWIfq4rP6yIKuWu7cZlQNdqtnTKwozXfanqgj3dDf6/nl+W8L2U3
lkwWd/aKsdUW2rNvRKfLith+l2HJ+thvxiy5zUYPi/1GiXrCogdjNgIlGt6wiPKn56Nrh3puGZ4O
szrRoZiNcgs7fnPK+JBhHbKP7SBWkFvZQ+15R7Wdm+0/2xfPPbz3kNSgq80/oUc3SowauKUgrhOE
s/epdnEcA2vameMxk90GInUhzrTRxEZ1GWX1U3WLdso8G3uEAzdRrk0Nmbw1oJSUBgM2heQggZsT
ezOrva/Oxf68pgJ3PRHNxbvC7Ia+K6BpqV1lzaZon6tIIkIQvCEC6Evjz641vqpd2U2UUobkyNq7
jISKucm8bTReDIYEiCDUBeu6MEWBIiB2vp6acZxzzUodmHG09/p8TOrnbHo8by6hLisR3MErFDvO
oxQiqnSTkasWhHwgMVvo3pNx/TLDcy8QjHB9KMP5xNJNHs0bfBjQi5bpcW5eaQwQ/dt5fQQJL+r7
aBaxDS6AUHAHzcmrLlkceJxnYf0dOjiDbIWm6KN8SPjUfs311KMagQRVuR3ppdsfyij8dyXAWwJG
CRwixsFw+t3BnaKPC+u2xaVKAV4Dkyny31KS6og+yEoKX4h1GmKozYTMnZjfBjMo9YsqexmW3Xld
BNEW+zn/6sKXP82oJEqSQpfMA0EiiPbpRZFtlezFM66r5e68MNG3YRPvqC8z4ld+PsMlGDkHfQWA
O3Ono9pk9/60NMnGwQicxHoiR0MsR6cfkgDE4zJeheCpg7DOWjtT2C/DxazKOtUi06Ghgxe1A+4/
+PSpG1huMpY6iDqDBETY2LmM/b31TkcxKau9OzN5c43ycN5+omgAOjIGYcfILegzTyUOSH0n7CdD
G4CCX3BsfV25t4rYt2bFTy3JVLFMGJdYtAaQDIXGcuBqg63LwUyP/ZJtZw2U2JLrj1mKjz1rvbhA
ypAfbs6GnUZ6rYLKDSue/CjblGXYRwOg4LcKkvDzphS54lokF1i7KR/ncUBGDJjVMa+8bwMGjA0z
kfVYRU4CH0FdHEz4wIJyTjIueJzECk4xBYpRz59b59kDNtM5aOk+SiSptdiOf4XxJM71UM61o0NY
Eyf7qagwdkn22Pt0SM3KV5zll25T4ruKKhsUEcWqlZb8mHaiZpOdMch3bbk+aZ9orPtLegVKYsln
0yT21DmvJBHmb0em4qQ3PxLN7Hy1t4I6ny+dhm5K1QgzNbmh7nfVjsLafVLUZpf1uj/Y043ePMbU
RJcHG9ewbukLDsWoJEGehcrEJwyOoRRG4+BsUjve9z0Cdjr8bpdOEq+FpxKlzz8kumx51GkI0HpA
Yg0FIdRWH/voYTBuumq3/Iznly+oo4PUTmOUkZ+GayevHZV2QfzMMzOY8SD0HAwhytriQm2QBWBt
MyMm5FsB2FxfJq0JKaqd3+G3BDk2LEUgdimL+jhosktBBCQBgu1DHuc9S70sCGVIp/Cs1f1O/bkk
rzXFfnJibtGIuVq0+TFSn5y+C+xCxpwtPCQr4VyUy6kyFnk8IqCqxYVrPZRq9JAny9aBZb/w8VaS
uODWGNqCxUEwa53vAdeYs1ciG4cQKuOxIUvQMhiYTz/1w4ZOo9lXUCZNfnZG6FbbtMdIvoz1Rxim
P8Tw6UmTp6XV5RCj9piXaeqAslmSrxzdlRDOK7zBG/W0Y0n29NBO+6K/z+LDF77ISgT37ZW6iLFG
GHpoFhTALiM9AVxZEhxFxgJfMt50iMVYE859k7jMSWTUEFK3l9i10LWXiWzjgvDpiMYPAhCj8AO/
3ul3Txu1yB2qIulx38n8GCeOjx0MmLG8JogTNPP17MEtv9AeATv7h1QWR1b1KzxcZg87X3CxYWnA
oAY2MNDnP5DAn6EQnv4AgWIdI48nadFIx9lEXDWp/pQbeJ2kRvxGqAV0xyCr2QjCHjBdpoaqvIbc
m8/jptle7KHH+VS0n5hkDu05PyjVHLpW7xvZ+3nNBF5xIozzbofGmp5MEFYWR0I75B7+NEk6ZULr
rRTi3Bv7TBZDG/HkXoCJWfQnvbjPMY2aKD/P6yJIcE504QLb1Ctq3+B/WENPnzDsu3UGVKC8Nuxc
72omxhPYyzd2JnM/mQnZv6/cz150b5xK9r3QbrQBbShr0GNKQgT77VwSfKIbd7Jcl8RgYYVuMYgM
Shd7mwcZjEimB3eMCEp4tIihR0aNCyDwMUPgQRHZlm5BjnaiCfv3lbkSrJ6psc0Q3uDs7OHSHba0
09l58q2hDGqJT4jtBspC8FfiWcTfREOplZbXI3o3cx0a/UWbyhYSidIGKPRXBH8LWX3nMow1qhaJ
Tybf0y6pFYCwxQGRMs19ogVoD9oyseIo8SGVO7iJNyqDVkNq0Vp+b9yV5feGXo4J9WMqOb8SGzrc
+TVomvctq2TZIJaf5p2ryC5y8cn9UIb9gpVP1MpYN73HJOBt504+jTdTtitzRvwPEufdVO3PhwqZ
9bgzm6KVRpcSAkGgi8G7ZblNpzwgaTgZr+cliU/Vh2rcwZ0qr+xKFZJA4TwTVJw0v9IkAG/RvXvi
gtzRbc2qH0jKEqEZOM7QTl+66nXAmN+ovlZZOOv+KKNckjkFd4wxBwV8sgm9DO2ZRK/SMprMbly6
orUjWMop/v7gJT+UedqDQuxlaKzt+c8jMx3f9BmwGGFcmHM3sYmpny0olvoY5I7gNk2u7Cqs9KMl
48MSXohgUAXDrQV46Oc6Jy7/SEcIdKc4TEv1YKBE4yjvDqD559UTfqW/kj7VOzstVUtCIGnuMFrU
1X7Tf8W/VxK4J2ftOISoLJx3oIJ1xndsTYpllETCK2Mlg491bttnnYFvZBXfbez1jq/RpqbFgDl5
YE4lJhOGBkZI7gAXDaZ5LjRoyuS0mJLFWdLvDK3wNTek/SVJbxpld/7jCF18JYkLDaqXEZKb7NT2
96oVWurGa2SRQewAH9pwkcGI9bReJmgzKcgZxo1iDJtK32jN4LdaUHcTNoWANxrYt+e8/F6PwUQk
J0z2C7hAAX4+pJcDtOzrn7bxjjbneSsK746VFblAsRTeEpWUaVg9x9O9p2FNxm1EHqkVlj12MjQy
ELTEQTyuTWwtVWRW2JAXxGBjc9QgWoIpBvlXEoyydoVMFHe47KnTF6IxX0TJTGHf61s6fxvzoyWj
IZVJ4o6YgWmVyemZpEkBavUiVZJA632bvlNXcsCE0Q+MwACvgiASpc/Ty75dZjC8YrwzUN0XZcCS
CPttsG57GTZXeLpWYvjTpadFH7Ma1eL8wGzIOF3akaSiKnTtlQjucA3uqBGHPZ4m9yEZfs/m4bxr
y1Tgjo6VtTZ4eWEpvcp8NY9DleyM6Pd/E8Kdn9ls3WlkdtJHGxvFSszv74z4238Swt+yZddlA57K
eJrhHsr0zaJYvpPKiNgk9uJfzt1oZGbPCnia85SYr2m8K77AIoUP/td5XS4Xbl0gMV2W9mDAO7DG
53Rsg66+zNNLDaN0540mjGwrWcz9VlmxkupJ7rSQFTc/IqzlWdriWc0MrLNVN4PnhW1bbi27/H5e
qvCyXUnlzs0waHaxsBdTPL2azZMCmuuxs7eFpqGrZLt+leey9ZKSiMCzTtbJGE0uu9+HBvz+ie9F
G3BL+YoMySHzD+48OXbVaZSpps8Hl4bl9CLldZeJ4E7T0C2miusO/uFtHXpfFW9SiLVEBF/kbytX
mUn8x1qPBbn1+nszlQQ2sQhAxVkzEXkqH9gKY2pVdpDmhfhJts+jJ4CHzvuZ8MYxPmRwH4PYekQ1
FzLSYn5Ky8FPqbnNaeQ3Tf29MmUAZKFbox8P1i0wBqMccHqY2s4C/snABedgfgG0Yr5HtmOXhm1z
TLKDKqsaC10a3WUTqFAMe5jcfdpFS+7NDsSl6ndzPrrtIamD0j2ct6HwO62kcBHCygsU4KsZB8e4
BF5GpS+JIhHBHPZT4QlzNNjGCj2AqD2129QVul3GKK4WmCpT91q+6cE2qNOwj3emQ/0lf/mCTiuB
XPzpiK7khgKdCnfWL23kJUFELPQp1FnG6iI030oU5+aL2+QZXRaAKLz8bqmSII2di4JKxvOErrCS
wjm6Dp/uYwIpdrFzDTA535bqtSVDpgsWSjCA2MeH4iOPDZZ36kHMtMQhBg0LtfPt5LptNrR+HjGH
nV5g0CSNLsb+fs5AcrD1vvSgcdhUEhhQGMsm5ysmKDYnmxXiUSE36KU1v9qysCH0x5UMzpoGOuWm
hVooezQlRliWb87wY1g2WvSzNTetbJJU+PFW4jir9ko8qF0ElUzzmzW/a/qj7V1IqxDCRNIBgzko
MFH65/kH3bmw6op9u36mwdi+JZHEB4WevhLAWW0yEzNtHAjohl1eHkHJBHKT8+dWFGDxRgd7Iovp
aAyffnwMjSqJGyPiGXNd3TfJcPQswEEWklnHAYMl17GKxQC62cs2hoo+EWBjLrBDwO5+Wuaq04pa
XkURMOx7x7kDOonqF7nsGSuyoAGWcQOT5zrmizhHwLoepWkTgx0vPYzA8BNbCzbfGbvzVhR4Atvw
B84EzPG6aDWdWrEHx7CSutiTrmIeFGQtkeqDh01GVcQOIhfUT6Rw98botQ4lNqRgqP22acCC2hZb
UNw/9Khb2yhcn1dKYDvsuDHAPsE4YkAsfapUMhSF6VK2iZ0km7rr342BBraiSurUQjEGqo7Yc41l
nHz674AuGfQA2HI9Zs23agSOXetuPRmbhgguj9omoxWHs8Hn2M9YpeVOapeWmWD/dORW1sZt8+xe
tZNvSx5nm9Qgl2XUXOeZ/VIDBOiPi30VxaXhq8PS+jRqvUPeWzJWGdH31LE4mQG/sEKEJxAYRx3z
wy3WQzPg5OTVi18NtuY7yHcDLFBK/MyWEbAJRTK+H4zYw948j11CnRirA8syoHTrkWNkdfj/64y1
qI0Mly+q0WLd3YcsLpkyU3vMbBOyZlCylsm+GjO/TwN1uR6W0DDuZtAJdMrmvNPqgrhyIpXzWhsb
0+ueFqAnKHPGz0Kd7ErX6v41itz5yh1S40aLbOtXNFG32cYDwebMwlajQ6xq4900FxX6CrrWotFJ
1YOnjd0Y9F2P3l1jEA3LPBVPe0/62N5MaYzAMgB3Tf1CN5p9lKfxU1KZcxG2ypBs02i0JHVbQbjG
LBZOJKCCGLPlAaSGVk+KwgiQFwtL1YwH4h1ASJiYu8m5qkYJWlB0MtfCuOR7iuG5CoEwTMTquj8p
nfpLwyDzPVHS4vv57yaTxX22OVXyus0hy4jvB/PQaLsoD74iguFUgVQ2Hd739cbAOATBcSus37S6
xcp36UIroRZI59gedkxg89PrxKuzdOoQZFRr3uWT6qOVgFqmDHUkGoMGsAo7vbHNFPA0vp6hFyTX
yR9rpbU/z+ZbXL2XpLjUMZhH5uJnpzmBZmaBVeb7BTtj4jy9PW9MjX0Q/jIy2I5T3AyWbfHxNC/U
QesM9sGwe2CDzTEvqqdMW8vDjENbZNgkbZkPaucWvqqmF9RKle9OVtyXGrE3YEhRJB9XFNjWP4eF
hVV4L61GSxcWS0cj8ScsPsiXa2sItPxYeo/nVRdFGOitYY4MlxNWEZyKqjDmnvR5VgYYPMLAA4mj
IKrw3tHmPMKrp1cGWaNVKBEkRdiGCpggruNTiapbTbnBJGbGr0HbTOi6t8velvVQZGK4gB1hreyk
NRCT19dRFjbRFcngXjKuALH3YuUbWoE2biGPfcvVtyJTkad9m5dBnDvZdmxqP/Oyy2yeHz3yklTF
VVeQoFXTF2Ir26pYDpb+7fwnFHoLkLuMTcNhYLfTXzDGfTmaFq6mwcQmhmf4sk/rXZf+LGUoGmHA
XknicjYspMRuLXYJdoMVevm3JCF+TlU/wZsnJdOhiSZJFUiUi8I7sU8H1P+4ITjdlHgeO4NdgEiI
qV/mdA47YsqADKJIZ7K0BXAxcB99csk5NbHgsYIF2zDLnyimaNUlPP+VhBmEaaps8gebRVUefwus
qmO2ChJdNQbb0JHOz8TddsulC44/bIDQnNCRjQaLwMhYb/MhkwskcRphx4kHmTpWHtVYR4hI1vwY
jWsj2rZ6uNg3SRvMCHTKt1YPCtBQ1Go4lAe7Pni1LAUXbPjGsCraURiKZjRM/FHxqp492vFrpvoi
9nzL/BXRuybzlcif9Ac78pd4o2GTTXdj/Q9n39Yjp85E+4uQuINfoa8z03OfZJIXlCs2YC42YMyv
P4ucc77dzaBGiSLthx0p1Tblcrlq1Vr5rVNtEgy2Njddt63Vl4Jtq2x3/ZMsORdQvf9XNgUie7P3
lJVwQziW5HHXD31kTglqW1dyZQhrKRC5QDxCCh6+BW6ty+NJhgpJetHx2DN/jfK99gOQ4IUYpP8H
dCUua5DOEhe1RRT9Lg11uZSD5yoO5PWR4HuP7DFcG6JeOikIdoAFQjQU1D2z4C1ZWHUYxuFxqb1D
4DWnoLIOhiVXkrVp5+f3MVhX8VoCMcpEwXK5FJUXVVoQYLGULAmLRmWZDz047m6E2fCNI1rzqe/s
7obr1vRjzWn5+bprLK7Tmb4W2oMO/lz+AOg2sdHv8AOM5pj2X8xkz9c+11IwxWTe/0xMf392cTS1
o/Gyg4mGUxyBu9HfsnGT9ibAbyFoCrf/sCLQkuBZj13Fn0tzTpM7MhSTud6OXU5OdPC2mo3P180s
rurMzOza7RoAF9oG3g4qPvBTB0JEpfHZl6/EONarYN/pX/vgJ2fWZn5ip8weXQVreNi3xfsIHinK
33D30vpzG26ryozCX2ZzBP9idH2df7Lfa6Znd6E5ykRUGvtZ071t3vRiS8mpNGLe7NNiEzbFXpg3
fi0i6f5Iwi11v1BxTLpHtsbDvxRf8O6e2NwDD7O5sw/rNUC2eiH2wMgm9PahrjYs/UTGlcfa0olA
wga6SIjL490xOxFEFY22oAMBpW9rLwZrF0q61Ymz4qaL1yTk3zBlbENZCl2SSz9NPb+XSkyXhAaF
zpYr6v02etHlkU7sLNkR1iVbcMm2zwVS1iDuS/RK8SbgtF25sZdWDPU2cORPBAuo7V3+EitruyDJ
e7iy2hHna8kj01gDWi8dl3MbMwfOgcpr6DhdDulmDKLcPtgFSCurHdgG/H8A8GKgGtUvaKpNH3G2
tR0oQnEZYkFixPXQ2VmUddk/BM5zG/OMgxsDklHYSEKMFkH70Trakn4PuPyX6s+5pZlDotUQGGmJ
6654ldW93z4M48nMHtjL9YO++IXONm0WpnmoGiC68YWS/CWVblRAP9rdQGBtdPfIulfCyqLP4UWP
Bxny+Q96mMJr/bawpoEf7zbM9oX95K9RJSzFC7Cp/n8Tfw7g2b1ja0c0qpn2TX0e1U9bbiwR87Ux
sKXc6tzKLCrZzM6dTmEhLRSx7U5GYLC4/mGWtgoITww5Q33VBJng5fH08holR89CKuLceRg35QCd
rpXCl/KQP5VwE9EVRarZ8SQDps8kmo9oiqCuuB8xjsnx5rHrNBrqfVvmm0xtry9rMQCe25xdLH6Z
Wz6iIOJ5OkZuedemAqO0tybfKR3L9B7cGYDMXTc67dXsMgsnkVzTc0zI+c3vEKNNMwFUPN4JAD/3
E10Z/5VpdFbFd2eN/eBPSeHSmAfu3Kneh24u5gRnYchLi64Mesxidh5605iC9MM+0vm2D3wo4v0M
QfCnvPfa0hFJKfLkXa55lJPfTjaeOEpEnTy4wx0JXlrz6IfPaVdCibTYBODbWUN9ftyX6acSqGPj
+3sQQr/0MZMRXY8cP7WQW6aeLf4Fj7fexBtl+HX9C3w4LyDenRRJEZdN0F7Mn6CSgPtWUr+AIin0
4pvRbaO8GNd0Tz+cmckK8aaSKyLMh++MgffaLxnaE5hzH29kJd8GYkMUrvTf/n45kKK0wWTvoIM0
r+n1TpvkZES2YNL0G0e5bLTT+LqJD4EZa5l4vFD3R5fKmgNEytZwClQ9UNCtv2jnpR1BdT1EVppG
Jfvk+dvr1pZ2DhVVPOMwxWEHc2YAp6x1PnoCbSomPnlWehdS8Ymka4x+C26ABH2azjUxe0XmXVgL
ymKMpxWyH9P5HGj5JJHZXl/JkgnbszCHNwXND89Ec1DdQHCkYlp3fgyO0haRZo0G68PBwYCfi6ON
9yhI8j+UpwXDoDE4AnhsFUjB1atTtnHqPRuuE4/OSmP5w4UGWx5cAdwg7iR/OjukLOE90YWLPQtR
RPhtWBs+PnbDp+vbtmTFB/sNyDM8lC7J5CBn16b2FIpflTeVb4anzPmOSaVTXYZQUBxXgvHHajQW
BGZx1KOmI4ryxKWpxk19XgYwJcDYPHQ3vYNuzIFUB8O9tbx4GLc+iiWZ+pIFtwAt/f068bBHC89D
UwakMZfGSQee0rrnJYi4q5gG+yA84j0ZoaWxYmjJD6GeBAcEchqzy7MMIXQgV0s0DAHgFUPH/H5I
3afra1k2gXQX/UgbLKeztdiVKagL+kIIx6bHWirMTPb1j+s2lvxiQhHj7YV3AiZoL/crpVDTgNhq
iSbW9xDlrOCLgGix+dcicvAJfBITngdPx2NvZqbLckV8gd1yb6uGnLgbbDBrv/JNFqLchZVZsot2
h3IsBiuixtA+ExArcH/ykq/0Wxb3DO+QidcftdD58EnLvIxUPcyk/juDOmSRRI3crA7vfxyLmzbt
f3ZwGV1uWu23lZcp2ClKuTGa/Th8daqbkdoR9SGJSu4rVCeauFijKlq4mi7szlzbbkiR9slk1223
GFWLy55EWRFu+8GNXOfZRJ3gr70QJMKWB4wDyH1QNbtcaTkkrB1a6LYgdoGXrIpYq6LE+ZSsDeIt
fLoLQ9OROwuDPkD5lqNhSDoFfwmYYx/R3q1utai/5qCbXlnXwk4StKUApfACDI7PUQWdgZFxy0GQ
kHX+CbxmmzbtughzWFFmlicHRbnEtVdsLi0Rokh4HyO3CD8UVPLAAiNy1pWxM/ggOeujnm5ICXmH
ZqUyvHDaEOH/cD9P18q8ysl6JZowQOhAjf4m5CWNfAu9ACdY43hZWhGS1wCi91CrQ+328qMRbda9
yrEijXc/gxYveXIgiSKclZ1bXNCZnZlzUNNw/Z71iIVJsGdWGtsB3+Ry3F139qULkpyvZ3YXDwlF
pYpjPclYbvJ8BEniTgZbX8e1fwNt9QHMvo2xkRje7MZb5vwtyGd6K2HYER6CRNqb9w1KsAhP0+Rl
TDBGYBn51tbu1rKr5+vLXMihzs3MBxYSt7MKo4CZlOIZlHxVTvPimtWmta1DVa8546K16SKeSoho
Is6aIWxoBkOFIxYFtzDr6tZ0vzP2K+3lhuL1c31pCxczWJ7RBUI/yHPduUNahjSBFsLSHFY+Gty5
C5pv1y0suuKZhZkrNqYWKSewEGR9XKZ9NFrtMxQqVlxxcSGeB44EqO8gcZ/tWstKzXvI78QyTJ/M
YHhx2Nr43HQ4L57Lf17mUGjy8QIlkAm4PLwVw//mlQdnH5LnZMJVVa8Bih1uHYUvZbkF12XgnoJf
Jgj5S97ur+/jUuiAAg9ohacUx55z1JeubBJPg0Q9Cx8y1KJK9YN128QcV0LHUqB3JuU2LDMELf7s
SAuPK8tmgCRlTnACKnozVH6U6DwipNj3oRUxvnaVWYtrQwGC4AOSADJDlztbQCmxVK5bgl3S+eym
w9GHitzXoHBu69Y7lZ3049Glr74InpkaVOTl1DoKV5k3CW+OniucXd02PEot5+36rn/sLuCjA42C
tHjqQIGu/PKnof+FuiMkMuKmkZFHnUj5buT36KaoITvaVbLzFKiljKaLvCyPLSBmvPKUY+KjB2y9
b1TUeL+9Zm2g7UM9DD8L1zmevx4OrT0v3cD/E5VRJNRlG2zQK8XSf+e13FfWWznGRnWq+eb6Tiyd
48ADbhOXP4E2+sz768Bo0TkvythqeHZozMKNc4cOp8op/H8xhQUieyLgTZyfZTdkMikJFleJ8UQ0
mtKD+eoH6uX6ij6CN2EjgBUgedHh+AA2QsPT5+aUlY6QAg1y+ta37CT7Xzr56Sh1DGlLI68zY/Ry
Xyw2bD3Qo28M24S2TGetJPxLHxQM5dhX9ME9b46YFrVnKaYTPDWVFTkyBuFh2uwgO5EAkqfJa0dX
AubSmQMDO1RRcXWCjH3+jgFPLfNFCg+y0yjpvgfBrqzHmK3h4xYXdmZn9pIJm4AaYWWgbN+/tcNj
Xx5ND+NWaI+Rk1XvavUPuRyIHMHcNYVp9FcuDyxDlDQSRXFgQ3CLo7puGCqSwloJk0vH4dzMtL1n
6bfbtpm0oAoKgqFHFVRRi0GLcA0TthSLEXrwmabAaM+b3zgHnJOO4cwN9wk9cQHG6+BAzF1bbuma
Bvfiis6MzT4UNUUleZHhenPNqGlubbaXoKy8fuaWkpvzFc0ifS5TCSQbVqTFzgi6uMQgIa3uWvZm
9//i4P+tZ67a2GP4ThUpTKXWlzo8DPmTsF+bNS3SxWN0ZmV2P/hE5YP0YIWER1J/1vUDsOa9Wrn8
Fw8RShrwA7zBMHo187a06DPG8dhLnXRDul+mzVBt/RxIkDgYbGc5ZhzqtUR0ySEmKi0CYRo8i+YR
n2WVzUUAh0AWvyVFE2Ui3YZr9HB/RuTnadW5mVmC2FrgyzEIzBgol791udcD8yxZm217L9AvLiYD
kx3IqUsvAkSk45vaIv03XMlqo4mVYogv7AsjRkpgVc+hbbSfhs5iE5hJkgCQaQFX0xRIJyKq4DvX
I3nufVHUKDhY4UuWZORp8MHK0/NEfmnwr6AbC+TGe9FAibelVZrvUsPtWzSbwJ8R0Rb9riehUFDb
4G6SIHHNGpBw246Z7xQdnHKrlHLlLpCFD9La0dlIEdSPddKMECjNClFEXd0GcTB49a4BboGnLeZc
pVuVRTTQriaRRl/wnojWGiPfH8qfBqRB37WZtyxiASCMEfhJ8Koa3BEptWzSLnaz2vZv8j5wNnaQ
mi+q6Yfs1Lnaf7QoJ8MWpAsq3QaDXTyA+LjbALec+hF1MYfmFsAwYdbWTD7RmgzBiXI8F+NMOcGD
Jbg40lQEuyHrEbS1W2fm3i0JVN6IzoI3lTVpG3VdX+wt0VY77oZ1uctIK9FtZK66BSpy+JaYNOti
NRg1pIbsulhJGJYO4bkLzWK+GNUI+T4cD46umUzuu+Q5QG0pzF+vR6+PLUFkDGhCTaTEKBNAmury
HMrMdKk11TH18FBWB5DmZeZON28gpY3q7DYJjo5xuG5z8RSemZxdNEPYy6A0UHgRgCHXdkNRBamf
0nr8ct3O4h6i74h+NGBrOPOXSyOyGfuygJ12EAcF7H/VZG+Z4z/XnVr5XMvb+J+teed70CWEe6eK
8+gfrPC7qZ9al8U6/ObW23HcyhxS6WtaMAuPjAlWjb6Rj3o65kdmkRoIj1QAIIxaIDmlzWOlTmL4
kdJvuoozb6dxYNkrznmEqVa7bqPK3rD8vS2+X9/mj5H88lfYl9uMKaQwaSl+RZ8D6Zi8CJ1vSnOI
E7pR9WfKYiZX3q0fHQgWHW9CJU/EwvN1lx7mWhltS6gSeHHdGDuXhUeVrJlZqPHCDh4k6Cb76GrO
G3OJ6v26GCvchMp/cQk0fnsqDi0lN76DZjG3cxVTB4+8lokjqyCOBU7u8O9da/oV/sSgjMcaRhAv
9zexgFG2cuT0vPnEyK+c6sgR2FXji8G/9foeY8R6XGvVLG7xmVH30qjJkyIVLj7q4I2HzPLfW9rt
KuGuZAEL5waLm7oOKKdj5mxegTDRI0wqkKmCgh3MgvxekFeOm58/hNC9EFsuTzxZAwt/jAuTTXQO
py3FPTg7NlDO6Ugn4D6S/xIyB2X5fZJoYAl/XT8Yi3t4Zmd2MBJCKl0EWJuQN1XxveVbSz1dNzF9
hstM43IpM98QkNABTAVLacXTaFbRAALx6xbWNmvmCKEtA4+WWEQONDWi9jFn4VMADl/M1ayYWgwk
Z/s17efZA4TXYYauChZThg9G8NOQfjQOIA9LosS6U1YSSdDp/P3qcKImdD6kQKDLcGmSOE03qBDV
Xrt1IbnzoNl92bOds8arsuQKZ3bm42iKSkebFHaoVd5Ctmbb+sVmLNKVWLFmZu7ZQ9G7nQkzHchF
CMaNKBebmq/Bzj8OpkBgBJEo8KEZOxHuzuwA4lUzM0QFtGZqRN9EJe7OBkWfjoa8dfgJQ1eoX4WN
cc9M1m8docuvoeL9rS0nBUglgP+5/iEXV372i+zLDxk4wkUijV8UJv1LlVg/ZeBugurlupUlDz1f
9+y4WaUca51gfwP1mbQ1VOswgNo8AXZAzRHJ2Tv659ctLq4rxEsZJbEpvZhZTGuW19RGEZixMNll
jendVE6fo8lYrBGEL8USTE1NmBpgJ5EOXm4h9N3atJpMdZ1zJ5LqkZV+fH01i+EebanJeyDyCqnz
Sxs0ybN2NNEJaMDFnwoM0x9s89D2O/C2WeTR9mnUditzPksRDNsHMDzqnkiSZjYNg0BWYUD51xvS
KLDauBj1kbvu1i/bla/1sboBAhYUsieoG6zNMV1BThoxMrtEa49Ho7EZ+zSy/C/CPpXqphRv13dz
cWFn1mbljYCrduQc1ijqXSH0xs0WlQcZVWt8OYvnHfckck2UaHHqZ2HSGEUhy2ld2jNB1NzuHMI3
DMjLVhpxFlgbpT8DxR3rZjglRbBLMr3iOUtrxQ9A/QuwrMl7Lh2H86qGJBauIYp3aMJ/dCHdcKDv
TcJWvuHHeg4CNeqnaGdCQPcDLm8Mc1KzqcHOpDyhRE73CQ+7TatBC0tGjSa7R+3X619y6ZQDBGjh
HoJFZLWXq6t7UhNmAv6b+hDcEryQcdqoZNvV1q/rlpYi2ATPA1PBJIg5Z6czSigREINX6C86/bup
RyWgc2wFkLuSbvit8rV88FiqANxCexLPQeSlKxu8mFYHPjbYBJPKpJ19uVqP9X465AGK4WUSOY5C
O/elIdFQfvX0A8sfavfB9/dj0+6ur31xl31UfSAEi/rRHKNuhUHnpspHsmR8M1xICuEVX6Yrb5OF
EryFTALQYdS+AwxtzsKNLxJue8CSxoFNI6H3VfU4ZE8+R+1nT/2DKe9sezcyN1bIM6wv3FzJAZa+
cAh0gQt/AkRuHu4wWxSWQEVOwKSHPlS7CXHbPnrhnZMd1cCiIBArd+9S1EN3DWxQLo4O1n35PUN8
TUsWWPEQfhstPEweOcDsEkRUwbBJ5Rrp68IBRSDAs28KSOiOzkKB3VQ1ZrOaCfodNreNdkOoxAkK
WmU3Y1sHRaZ924YyWVnlAjIAVz96N0CugdUWeKzLZVaZ3RWcw26pd4P7oLyoJx3mi3s8fKGpciJe
3IW/Q/TR0KDYWN5fE7FP41XAiGJeFZOFOL6X9hOwsRiqBdURt28U++E2TzT9ef2ELAX6MxvOHNWk
Ay/xfAEbkrhPtt1FHMoGg/kj8/I7IBIO6Kl/bVP9BfXNyO6sY52v0Y8uONPFL5gFB5RxkBqH+AUV
FIEJ+NKkvAfbzq3fDhsPKDvNsrV4NJ3I2SMKzbI/4hEYCPwAcGoKJ+9Gy61io05Hf294Srx3Y5pM
EoCqfaYo3z41puHxne1B5jVKvCBN76zUzQ9BXfXOritc8yYjoVobE1pIycDS66Ap6gG/jefx5Sf3
h74aqqnA4GXe3hjDXc3WUFCLJnCWMIAAuowP0j29z3MdaARj8GodGxtVX6AyrnvVwt1tYdB6Epic
Xgwf3vidbsjYeXgtcH6wmxQqfneC2RGhycqnXLKESt/ESYfY8AFg6ldZkdspIjzLFKq96aYiN171
lNr/Ygc5HqgrHGtquV5+l7AIXYk7AN+Fm7eW+cNsmoMcEGkzb42nZfFIuuiJo+EIOkFUSS5t2YZT
uzTIJ3q9+0S9oR4TmfRgFTmkVB6M6s3vbjvvhvdv1F8BPy8dxXPLs/yyL23BqEBWYupT0Jys8mhb
Ruw59wF9s8bDdSdZygoAtJ9QQgGeOh9ElzKXplybVRXXxL1zK/tZ96+kr7dpWu3qrI1aR51MM78L
jfBGWsmX6+aX1goULyQUgqlc/OcrnNUeWNd6HYTlplubfNIejezKgVp0CAE28x3OetumayxVyytG
JuJPdXdMG81OtzFohyYpVjzk3uuAQU9DW5vBavM499M731KYXIHiau3EXvKTu2tjB0uZCmSn8KxE
rxwInPmF4iTUCvoWp6WSd2GNXP4YKokmswb++xCSbUj2JNkVYKHLUAbc5Wvkc0uvQcuHEuvE1oHE
dz4aJAhLZAe59FhlRwuNqBbAANf4TREbfONQ6KObnKB59PdfGsBd0DH8ASbMIf1AHqcNnS4YzKBn
d3krOER82vpEOKjXO3YfZMm3PiftShN/KTRhOgYcBRhdQNV+fq85oiyY3Vax2zjQKS6jwEeyC+SP
iYGP6ytcSJDABIHWKnh8gYOej7kmtSvMoMJsXO/9gDjIHpx2mxbvQtKKYwCS/OvWlr4i3hMAtsAU
Srh/uhRnR6crEvC8EzwpkPq8/JGwtiF0YuZbK2z2Sj72xIz7LtmlaENeN72wpxeWZ6HRqKB2o6bH
jEweVZLFbQnYUpHunGCN73QpCsMULq9J7RLuOstxDT1i7IUjPrSjc+OiF4ub/44a6capxTbnbsRr
uqvC59Gnt6Py99Jcq44uLjawEZ5QrMShnUWLcmSNTUssdjS+AkImDRnV7bNEl/n6pi5EQoyGoNcA
FkAH7efZSrsQTWOcSaS5Vncjwn6LUB37jfXDKNuDwYdjkayJbSxA0iYpKFyo6GXh8TR/s7h1EID2
FzZzdvTA9+LdWOleFAe8PcvwQMcNDz57xl1Jdnb2BrGoCMq5XvDQ/TWLLvJqPChAooLb24Wy6eVd
2zlkoIbG78hQXcj3rvMaeKdQJGjF35JiTZxj8Yv+Z82bjRD0g24YGu3YaQgTtOZn1Bo2w+BG9VrI
WwoIKGZgf1FxmzgkL5eVFLZWXTfi0W+2MdAVaLZ0z6VV31Infx6IeLruQYuHBcHHxigY5ujQaLm0
J83BZHgrVrFFNGB8NWQ5dnlnRm59AhEOmHwT9pyUn1gIkjv2et34Qj6LStV/tu1L2xDwtkyBpjlw
iymw4tmdRddwq9MJmL0XAJsEZhC1D7CZzusXkPqqaZiASrIwwm0IFIBnamSB7Hh9JUv3M9BeE5YP
o6wTZuVyKV6HYXe3RTNXClLtWUrdaHR5+sTDlGx6byj2tKtOWeDDOEA0UrtZRFONxDD13kCv3h77
iuuVZP7PRTVfPXCjf8RdMOc3BwxwjaQh6/BxBSr5fWFFCkrWjfcTc5m3rjnNsiMAu98I86PaE3u3
EzG41Q+MP4rQP+ReGyXonWY+u01Cf09tA5D6tQ7f8tZ5TgD+DlSo3PnMSi+7LNUEXlD2EJPPbrr8
PUsiQEnAVfyWufXRZe+WdCLbV682L3ZZJiJhrk17LDkK3AMs2XiOILmdhVJ8EIvlaMvFzMGgDnOt
4QAwMpDpUqyk6suW8O4J/4wr/kk1z+5g1O+aopuesJlrH0KLHmRfbP0i2F93yaWIhU4tOu8eKsEY
W7/0yMF0jAyDqlD2ARallgeW/2QYKXbXqAoWI8gEnsZzANxJH8qUpcYYV5thOLpqksTeUuj87DxT
tEgkjP6tD3Xw2eos68BpUN/JQFp3oS+sW7esQapnkXQtok2heO70ZCq/AMiKSdB5gRYizbbjTVIV
UkQ9u0uqn53x2263AWiT7X1T7ou1c7a01ecWZ7mNprWQZBLNzMovjRkXNurC+kE5a43+pbvh3M7s
kZfwxKxkBzuGXeyMBqgzMsTGII+Q2oZSCl0JH0vZxbm5mQcph7KBKWxk0b6PAiwA9Ytiz6axqZIq
qsjuur9a3hTuP3w4NA3Q55+Yq+aZxZjxLCgd3LEogQCcycUwiL1sZCi3ODL+jWjtxtmmAFXvNNSq
P5m1sB8Nj2jnpg14j15lbQ07P3cg7NGhUJLu3FHrJ1tXZhA7o+MUj4g+zb5WpRscWJIP33IL8wWx
p1NnS8cUYTAN0/xWNqRVGxtDowL8/H1Ft4NniJvCrIwtm9zWKe0EFD+daf0krSkPtlS53picGGzT
06wMYjkk4b1nNBlgg1ZYPzqpa742tlW8eyYHHZdhhSOyfGmmZuwyK8EoYtVmx44rB3mrJuBowxQd
fkPY3fdB4nhRYRrpN0uweoOqp3hxGkfVG901attlrfkVsws4667JfEwG8ZT6O4829k2qIBsctbVq
i5hL5dG95AAGAMQ4sUpYhTvNZZkH0tgg9myLzh4jUg/Ad2RD2SA0gen+RuWUgLswzcKfFRQ5Yt0F
5Hee1taRO4TtUSXQG1JgGOsGoHpwPbUg64uaCpscpTLT2QaKfV0M/CCUBzvT5b+aWncnfySVBJdl
lnQgle1ApwFlFu83J0n7zWKtDuM8leJHJ63ypYJyVBJ5jQ43bWiQ34WH7X0OqiC9h4yGmcWpLioM
R7jjnQty420vcggpWLj2S0XCfV8m9oA59/bI2y67GZUqjyh02UezRRm8GWrFIrukkLsVEh5mCMAo
bzxPozteelW4tY2epRsQOJago+uTk2nXhjjo0grSTW6bxol38N1IV3b1bgsNEEwCvKAbCz02zUZB
dq16qoeM3vpCO27c1GOD8Z2haSaZskp62yGn6S6jSt4b3mi9uGJgI0DQEGWPbKeyrcfa68t62ymr
S09GK5y7Qdly6yAJ/o6h92YPgg0AVGt4Bl95YiyG92nSA302RFRnPnEsRAvv4VA0zkCxlth72pxs
9SVn904eldnBqX6LcaOdOz9cHYBfCAh41aDGg7HPicd9FlerviWNzJEZYFL4DnNi9176M4f6Bzhf
9jbMadXv0AW/bTiLZAEUvFutBKWFEAjWLGD5gSgDm/e8j1Aa5sip31UAaViRHe+9u065OJUm+B/W
pPgWojtSYfQz8R+k4vPwV9TS5TpAXlDlEowMKFknYJfIMdpI7AKV2EA4+S2mC7J6Jc4vGcbUE6YY
McDmfSDpsIzCk1ZroLbVAfB7X3Mf/dSDTl4Th61409J+oqoCdkIb+h2I8pdJSa0V4nUD1HQiXdTR
Gre6scyhKyLw3IJECeGr24yplZfR2Plqjd5mIfNCJzMEEAa1HbCzz6y3jpZsVLDuQglamh0usuRY
sDUNzIV0AFSBmNJ38SQAmGFuBqXIsKY10gGr3QrvACkK3NivwdpTcSm9B1QC+Sp2EhWAuXdqf6id
OmWY98NevTfo06IYpzFOFLfApEMg1U/xK2iWayC5lZv4kcYl9zXpu76JijTN78rUCm6p7MmBpj7d
Jkmd3lKmjK3lFj2KFtLPk03eKvRFCx904bbo6dqIzlJRCrsFmL89QX+B/710CtKz0jM7SFrXPqoF
dIxoUW6L8St1ysiiXzFEYxcb7lorbr/kDedmZ58plyW3RQaznae2NX91tN4Xa5KA02+f5TTgV3F9
AK8mKM08GW0LR+reRHLco06dOvQhT7sVFoU1E5M7nr8nKoGDncIE5zm+cEKf7Jb9/Ztl6lGjKQT+
0qkCfWlDNGbQFxJaUqFZP5fS+JYmxQ7qAiu5+5RRftitMzOzgkDHCuG3IcxAPr0uHiqMJ1B2ykhU
kK3Tf+b+/nrOuRD5sCwsCVOtPvh+Zy7AG1QPuSdBeK/ppqrah2wMtu3g3thtsgm4XrlNFs2B6GIa
bp26azNz2eg3fmchf09QbbXGYus1PkYhwOvl0FO9Jpe0EGtd9KD/Z23mFxjBGIxMw5owHkYlI9v+
KfNT6+0oOjTlWjBa+nQY1MAIIU4wmJ5mHuLmoOCkapJ18X+5wZYE+0H9LrJXopJN0/0c3LUW+9Jm
ggwCACcCJBxKVJcu6ToD6uZp3gBth9nIKqmjsXCHqMuzWNNAx53ffb/uLQsBA9UB5LAYjp/yodnn
43SoSDXxNFQVoGKD/5Cm3t5Gdhxdt7O0MqSHDt7t4EH+QDEUah0wnDVga+W2H29BMBphhIYKJIdr
c5/LptBLQ/QFKcQcU+skYDcYCwCoAvFemSbgaG8auL46Oei1eu2Sg/gYIvt/puawWp/lyKMsoNQx
xmWLe+U3G3v04wCnrwi/cblp1+hXllJXfLD/TM5chHUlmGwGmAwgsdfUbwR5mznwrWvkj0ChRtU0
Yotu1yR1Ye4LQmKV2CsYo4VkYIJNgVefIOlAS+nSTdGq7EU2YocLyKUy0FcTQ5xawzyGgExf95s1
U1NAOLsICqO3HWPiBmqG5hA23sZA4toOOcb2Vq6cpdACSD6GLaDEhi86OwnOoIkINeCnWV9uE+gU
bGyjejEGtc0Cvg0LYzsM1coVtHTNnduchbMgzXzaZ7BZQNm+FA4qhC/X92/pfAfgHHBRhwS6Yn4Y
EuD6XKmBW6y9BIyLBTjtAbgLVwh0F/fuPyvzc1BiFK0fFXDJY0dQrDA+sZzcT/BdI4DwUeru+3RN
DG3p6J0tbF7jr9ra8sccgGuffvaLxzD5bQ9HJrdj8Uj5i9//ur6Pi354tsLZLZ61zDbZZI4mp3AA
Ydl2FJ9WyfoX/eHMinPp7cxDN9GZ9lEE6FyoDAX1nDorp3cpPp7v3PQjzo5Uhb6PpQiMYOI6soeD
1f0U7pPHfvje9h82beKuA1guRNyfLafLujawKmxaj6ZAZrYbhx2gm0SST9ftLLrfmZ3ZijJJOjSj
sSJncrcu/xHWZqysbJcX5IuXuDd1nv9LtDgzOYsWQam8bBxhkrcojCYbSp+lBn8mWojeD9qvNbkX
3Q+jyhi1A1ADXa3Lb6ZTGRZ2MAWn1IiK/r4GEq1nT16+1jJYdA5AIaaRPpCXzY/VmPTaNjkMyeKz
x09GscO8clySbYN60j98tTNTsyNVoiQXDA5MaePOzO3I5t22KG5S1Eby/M5b6ysvnq0zczNndJhD
TSKmLTSbXU6T21St6Yl/1KQA0wQKDv/bvZkjckY4c7tp9/TX0n/WkBSnQxTqmxb0/uMO43ogNyzq
Q5sdIA0X++xNkWe/fdSgbJPG6/X9XUwVzn/NzEeBFwVJvItfA2WsTtyimxcFQIz2Mo1q/5YgBbPN
XSNvabld5cL40/GZP3sAAYFuIPgwML84y1MMHyJRodTgPgjtLzlozO1G3RsdchMr32tSRWMpNoP4
WpICw9fJmmrhsn0UZcD7gTwFwPbLE9OjJ6qYgUmPzvKPjtNDwayI/g9p77EkNde07R6RIuTNVKVy
7Q10N0wU0IC89zr6/xJ7fy9VakUp4Bkw6giyltFauTJvkzafRb211URBbxLab+J+U/XyTRVXToel
/h8YWSj+9PEn0brZ6DOlaUGRMvq2e+1S3XHl0hnMSQq9eHEt+UiZd5v3EVuj33pa9Eb1duvq9U2Z
rFqTLB0dpz9l9pkBqMVkpmYiUguSu78VrZ+8zMTCO6xst2lM8xU/DTSb8dpMxImORapmkP5GL4qJ
eUBuV9knvW3wctwXVF9C2gb+Wg9pqdoymZ1MBFXYGShVni82sIKoLSym21MyW8mBjPxQxMdE2oYY
QUThvT/cJf+AwTyLOV1KJ9foqPJlNQUxCwr5xVYOBiV29DDpAI4E/RcoFd3T5RleuuZORzmlRCcR
/THIk1YiIsKVoXAd5QgyZLbfbxTxNozXKtXT6fBxOf9vTiFLnEdzpWII5ZzlNNLsKsiqQw6k3bB+
Xh7T0n3zZ0wfsQxjCXh5GtPQN5vMLchGMMgLnhOLYY5rTc3FIxEbNohsFLBMaw6wiWVJzxrskDaa
jwHPuBHFR02N7dz4ZOrfwezG2WAH6lvm3jfpyvex/B3+L/QcbVP1ghaZA6Hrot918i5pGifBICz4
B0mFyVTqN5aJ0+dDd8MoewhTMpGS7MV3d+Wwkb1bWexsSbmKQ8cYN+OqPfLix38Sc/Y1GOMYp1JG
TJ3SQWTsYpH6MLX+cCdo1zrypO5WF5xA+nZ5+yyRIs7GOvsmgtYUmlgibpq0m9I6lvWdpnO4Y/d4
A6JTFGqHqp6f7RrZdvW1b2RxTQGUg2maTJ+U2Q0r0QkEeQg+Ps7Kz00XPgZdt+n8l1hY05Za/BpP
Ik2/5OTbr/s2Rt2aSJkbO7nvOwo04VxIt5fnc2lA1I/ZPQrwU1Rsz8NkUtsD3IGrGAvQH4wwhNjn
cY6mqvo1kpqV5+9iNJCbeEHwT5234cyiTCRBhCokyBD9XQWEqL9JhOIRfcjN5YEtzR/cwf+Fmu1P
JZdjhH4I5QtQkiOlpvkM3dvJdW1/OdLvAuv84DwNNZtDQ0v9tk0IlaXXlfxVth70/K4pbvz8PcJP
dfwqSi+Se5Db1yx6QobKWjN0XTpTT37Ab6+yk71CE1avaCmT+mQ/kuRKNG8mi0lTfkiCte7T0pV0
GmqW57SFq1YWCPlNNRq/Iv8lSgM701snF9g4IFJbNV6Z3sWFpFAJPBLs1wf1dSHUhahqXRYy1Y6g
iz83ue8U7T8wOUDa/gkzy5oU06eHphKGLPK6ztTdSIig1w5g+1YMwRbmEF41Wog6QGh4kbM5xKL1
/18uw+qqbeyqltOJCU4YnvEQUlVztLKHytZW5Uo+sfAiQswNmqBJh5ai4jTVp/sEjXw/Sfxso2WB
8KQ0ibFJUH5aWbBpu88+B5qGdGInXzxEpWafw1gobpYoPIyRD9EbRwxQC0FR6KtJhSPGEEgqV/jW
8tK4UOanco9tJbans3EVWUvFsJhgb7AKFCjQcdMilos3XaOhSqAd8IXYBrJqR5pwVNAdNAxvq9XB
vh5Du/Q6Kled4+rddtSNT2Im2aYZU0mN0GCKnDy1NpEcOZcPjYWTUMMwjUNwEpShYnK+FEOPBVWf
A2pMqwo/T7KR0I7DH0n9eDnO0l7ToL7yD67LB5tCo00Fqlj04/t6r+E66fpHDwQiwjlqfTD4jv9b
uNmpm0nlKBrjFM77nFm+LVl3YXvvu5/TrrVX5f2XngFIWwMLxO4W7PicYJvkRdBXog6NuXNifOas
2g4jyalkoL52pR3H7DZbo2Uurdwk3w2ogyPpQxfRkxut9+MOskPp1Eq8SeOf6fCpE9d4cguH+m+Z
8P+LMzuQEPyluyDxGWnmoUUASLc1QbWlcRPnq+jH6aU2/2Q5WScTDUXmBTDfjV5flmpALEN66NUH
oUeKrbURyGvqFmn5HYT7LN8hu4Si7d5cK7UuLqMBam0iuk5tzGkqTs6lRDdCPRn635u0Ft+j4quh
7eQWeUuso9A1aPZxv/JdLB0ZpyFnG9Wv3T6tdFZRr8rNOFrPiSKsnLaLC3gyqtk56OvK0GktIYTC
vyk0xBpRI23L4FaL4td2VXtyqQDCJ/6/WfwtEngyi7IeV7lZM4tG0f0o/XsDt5LY9+6pgV3lSvMs
eObOolBZq2/VP8GczqLPLjUrs+ohtxitXx2jYluEPUjGJ6H54Xovpn+T5c+SuS2VT7m6klMuvQjO
Is8+lECQ5XQwiYxXhSOUaPjU/o2mh/elnn2u8ng3dE8Q3/aC1zpR+DwoL1K7pp63OvmzWkik6EPW
5Ux+VPyI3UcQjU5tbZLwvv1tyZCOvMVeqzWv38WzCA1jLE4Axkvzq3YYPLFPVaL6kpPWz0b14Ha7
MF3ZyEt3CAK3/xdlrgI6gRszQSOKpnKnN9yuu1E6yNpXubLL7tPlG2Qhe6AoIEIPhpKJAc7sqwmM
IYX0z1FkmRBvor2evwyW8FyKqQ39Cg8P2Y41f6VDshJ0/lRXYRz9f0z3NnOy9rPmXoc8KH2NeumN
4QW2nq5c/9OBOjtwJzgetAYkP8gEZ18LCnOWBwCPHEl6zBGZksvj0K614Bd2x1mQ2YehJXri1gpB
xv6h5pUeW0g0kINpK5f+2mBmez8QTAlEwRTH/O6XHbVw1zb/3oQJACMAv+mN+ptNeX5HpAUOmrhZ
sAnjjRq/0I8zx+2gITSary3O4rxBXOJ6p5jyQdDCkkFVZyKhcvd+bH8W3bPhPWv1378CGNCfKNMN
dXJcjxEdpVggimBQKI3twtzq7rZovnhKQQt/ZcMt3bGIOUvQ+nXuCHH+XdHp9ip5Cmck96X3vVMK
fKpfdO3RGA9St+0aZAhW9sXCBUiB1jAgx4OnoWJyPkJAx6YaT8lgrNXYuKJmY2wzwM7mTaEGK+Nb
+oINTkEAtqRkQAnPY+HfmsmuOeFOMSDOoqMlffazN7Pvba1+H5VtyQl8+aBa2iVsD2SrSJiA78wO
qqHQYy/siKgBWBRqdyOoaDSMriNDUfpPoebve3oOkVZEUyih20R9dBDkVwVa/piZa32M5VHxhLLw
qKcnOEvFKk92897Tss1Ql/GPFLb4dzOXhDeQ2vlzZcguPstZ7F0Dwo9v4nE0bvRBxqhBkiz/GDVG
ltlmjwM9IuWJ1GAC7RetIypJu5K/LdxJwBtkyZqgvrSbZrOfa31fQY8A00w7luKqXj1oWWvHUMOU
zEfw7cvlJVjay5P3FkxYcn7Vmp2lnt7kbV4Rz68LO8pQffnSk47r4oMZ/ANlBcQU/BE8blAdnTc3
BLXMGmUa21iU0msv+8NWNvLbEsFaB3DaHYYKwYHBr2A6lp7RBroZkzIHT8UP36sfK9BDQ5DFWqm7
L2YqDk9AOaTnMehlaaO0cf2l05XoIKuJ9qvQGusb7NV2W7WNEto9PZ+jmlbaG1+8N9h6nZhPZhhp
0V7I1K5z9KL1/W3Z6tGr5gvI1+tK5aCjI/3yRoV6hyR50trDZuFmwv+FejH9SGoScz+z1vOxqx+w
kkYt9i7zsps4VQDDGH9/0KE2AviSvh8aQXPQO6RFE53pKKcWbsdwPET5mdq3FX1XupVtv3DMcZpy
fhuTYIX8gWaYpn6mBhMfrrAhtOYD7mzVVdlTRO33SeYfWY/LG38psyUklDjo9vDY54AiUyjLvMDL
EdLpLzHac9LaUhPYcbJp+2gXWV+y7MVTXsJ0RVRgiaN9GniOMerzJhJrhcAq2pIFkPpKcELrQXO/
yXFrFx2Emyur2CMXG1jYGD+UxlvgfRmzu2qNW7DU3T37KbPbpa8xxml0fooglBsNma1Oor+dOJr4
LTSqjVIe5OTGGx2I4h6CJWBj03/Qm0QuGzNNIP+guuaUakNxYV8pAKRdhDJC7d73dVvMVk65pSyB
W5RPBhrrJLU5O1Zlo5YTV5+Q3hTJul0sf3OTvTlt5HIXDlcl/kO6sSorPXUWZ9nwJAGJFyU0MnCp
02d8kgq5OT+liybEdPZFVm9lK3Y0/TGXH2W5d/z+qlK3AAcu7+uFC+Qs5nQRnsRUDeTOVRPcpgDn
Zoxh/A/fpk6BFsdQyIDwA7q5HHFxF50Oc3a39kPn9YY6hSy3YrbL1H0y7iekhGQccqm2g/xoebdU
g+sCH5HH3Hq5/AOWhzyJLLCDeDLPFpcHRh63MVRIUbzNM6eqn8ya7vm4BTGScmRfjrb0LmeG/xdu
/qiKgiLKXYlVDUV/o8iHzLob2mNTbIQEZ2AIfa7+kosHGs6J/qMv1bX4y7vqT/zZR5uhuwBxneF6
4xFbITV4zeHYiZsh+Owrhx5XZi9cibl035wOeZYldAF3gzzNsCw/+u1PcbxTm1+Xp3XpBjgNMUuq
87aNx15kVn3Y+RkoKlHaaYAgrOSAj1Y5rezKDbCQ+mBJDDkaEhBKjnOEmNBJVjcqgOJH6wruotia
tlV+D9y9sbpmS6GoraJQBMhY+eBAZpWJ6g5el2964WuWOtoIliraKrDl+nEN+LaQ6UJfn9Ss4e2g
wDHbHmqtmWhN99AmEvry6Q3v8W0YvrfF4fKCLZ2pKI1TP+Fs43EyT0KkVtRdZAu4xxoNA+TUUKGK
qbGKWn1VY4E2VCI3Sm+J6Y0umHB2k7DpYqfw+mSlUbI4vSe/ZDogTs489HZVsVVEjMr9/rEa37Pg
rQYZMET0Rse1S3Nxfi0UxNBhUxG1n82vqSleiWwDyKARixXXEFQHHeq3zDLehBjA0OVZXohGWoTy
B5Q8ZIHm0lZigJCNmYUFkpDJq5nX7UEOzBI+dB49tu5QHi+HW/jQQcIbUAA5TLUPzk++1wZmYcHb
EMPRtJsiAs0lyZg11uqa+uTSyGjW4TGvIYOAdej5ogW4r1oYCxUbScn3fplu07Y99oFxqJtqJeWa
Sg6zexhIA2QDXu345M3bKU3X0XSsCGWG9SEx+r1vrEnzLU0clBAan3x40gelFtcXxEJX8KkNa57J
GJv8wNsKK5XR+Hl5hZY+OxQj8D3lQIG6ME9lCopueV52BdgXkM9icw2gYmu17jEXjb1Yl3eRXOCv
me8k1/yxEnva2/OJNJCaJfHH5Ji6y/ma0bVpQt8Yi43sDtvaHbdZHSM41u70orztdJ97vrITAaGz
RNungx+uVEMWPvRpESleAQdFxW9205dNWkOtF4tN3unwQvoB6YCuvaPN42/VUEhs0Wik7eVBL63s
Scz5dY9MBpuylQouJuyVjK8ij6E0Rij6cpilz2FSuZUntQ7YRbMzLIHCJxiuPDGmrL3Y9e+FpB20
sTzoirS7HGrp6YNTDZeRyflFJjP/9EorVkeNclzWyZsUOKXaqo4HuhNqvxOJQFubwknal4isom29
/X8MPxuq2YMW8wrCV01vbFGkhtARdLsuV8GWBMKw4TC/7z1hsIvQ+25o4Y1rlt9XfsRCFgWvUMFW
EnQElfnZMQ6ZcQSmoBUbOB8POg7U1Fb6neUW36RBvgpdZd8A3m58y7M5PlaS9KXFhkgwCaCA4YNd
e/4dpWY5mKVlFBveRbdd1T+hl/okeOJbMVpfLg90afuehPp9nJzcjcOQm2BZTELVOZzqIU3uw1b3
N3qprtVil45ZkzYnAADmFe2z81HJQ20q4Pu5PCiI8qT70qna++XR/C4EzE8gCzyEAWR1svWdLVuC
suE4RHI+eaoVqiMW1+Pwo4kOcazYafXm1/q17n0e8qPbPxfSj9DKN0V8K+S7ZDwY6V4dAGNuc2+P
v1anrFyeH1cVY2+edJRMTNTH5zKQVa95atbC+JZgz+HP1STeZpDfQ+vp8iQsxsGTEhf4SXRybrvS
W63S0hNE0wdPdo2mRNjRvEJNb9VmYDESQ4JL9tsBeHbe+0Jeul2A0x+8dWwMn1DpGdz7Pvl2eUAf
Nw5Uod8V7gl4gADQ+caxelw0TZc6U93FOqbQGIi5rrtGZV8aDF8CxfTforbzfLVqBK0qfV4Ybd7H
16Slwm1WynB8wTl6Q1et9EE+fnhTFZcWGyTRqbo626mSi37J6FJyKA2X/KnZa42x0bM1JamluUNF
e9L9VOClzmnL6KYoUZzy+O6NQ+L+kOO3y2szHcbnHxzDgFjOWGDrkN2erw3Wp+2gJxCVEw2JRttN
EILwr5E1s0P1qDY/L0dbHs2faNPfT04rSXIDJY6IFnTadhQRb40N53KI6Wz9MCDkLSxJ1eirzL/S
wlIGb8x4H4mNcifE5lbKvlj9kyG/yGODfEnDE7BY01G7HPQDBl2JzULXah6AnXComp2v7Qdkhvpk
H+iAUSg75mssoYXtN1nkcrehGE29ffpFJzNp9n5otb1C7akqsFvYCaPoRKuuUwtRAHtBD9HVibVg
zTa523fZ4DWkvbGWOHrWQ+YVqEuEG3kIX4dQ/9RmL5oQO5H7CMPlHY/7a8gipaU4BTpclxdWkj+u
7NmPmf5+MuSqoyruTjm4ZT0KeMXlNZrHgRNxBdq1+Zo22XULhMMahW3c3fb9sHKMLUwGD0LqyVx+
MAXnTB25R3o5zPoC2UDzE+82D2H9ttpEVbyWwX3Mg2WVXidtXISzkeeeTXuWS0FAW67cZAPmeC2u
qXY+ig+F4b1renMfFZGxgiRY+DCBWKIcAMSZ/s28FaDVmGrKZV2ygccbkGvXdVpsL6/fwvShTwBY
G54V3+X8YdMFWmCGsozKYfYpH57idD/8Pa5kklvkq0CyCGXW+bc/amZUuJFWbhAjcHoETBDYRRrZ
+3t/WeLQBZ8wbmhOzmcraOLW62LiFKiJo2buKociOJrC7vKMLdxo0zNQ53qZpATnXZMy5UEKzbHc
eMKNnj7JxWHEKnGN77G0LnzZ+CKKJF0o5p5/VhYKen1hqCXfdgPBzzw0tbULOvWvKx3MGVt5AstB
DzVmF03kqQkdQeYsGbHXeDTcwobHa1Ij+4dJO4kzu2KGBF3uzCeOmyg7f3IhMPTPSISldjas1B0W
Tv2zIU0ze3IgBZGmhGZDqAFZAR2r2k6znKxAMVtqX0r9PS4xuV4TOFqoT59P5LRrTqIKdaqMbUnU
EdQPanuW/HOQECzjIMpsQz2imMcjua5lkPRHhMouT+/CQQFwABM4QJ5Te212NJVWVaZh6pb0U8IN
OB0Q0n+/gBAxDfqR3DnSB8PjhLqG3k8NqxRjlAFYnPEljJ+DcSVPWBoIKQ98GMXksTzXhmjlqMmz
NKg2QVFDBNp0pHGXp2rhwyJx+xNh9g7GH2JEDJAIuXXUqtgWKsBu/zIKjlSOosnhVJxthkLJlQ6l
1GoTt5gN0+aS1mw1F+4izus/EWbHg9A3Yl/kROishyDeCimqeKCVXTtVVhpNS5FgvlCgRP4dBN20
YicbW+l7tjUim5shuS5r6k8kET+ywKndw+WFWQs0W5i6SfygzAhkscM6CTtNnrP0lUAprLU/F0g2
sKxlgxKEOt192iwWDXxEibuiwm+vw8jtrcjudAG1wndtcNB4rrt3VX0fqzte64pW2kDAG3NlHy7t
9JOfoE+lkpN5LZKyEYeBnzCCM2/1RzVbqc8v3FNoJtDb10kdJjT0eQBBzNIIs+hqU0uy3ZG2lK4t
S6UNG//ywi0cuKeB5q11UxiqJjIZiTgA+UbN/loNrqbXMS9jTd0p/ko5Yi2efD6wLBOk1tOJ14SH
NHdKlRRsl2gbSbDz5JextlmWDoyTeZxfkaYGXkqrmccRiwcR0vl3r364PINrIaa/n+yFqlYqFdt1
lgo17v4lke7iNeTF8m6YAN1UtyTeYOchuiKMgjRgFBPWoLhpvK2v7Ps1M6LFTa3SB4OoA5RqbqZA
B8oQxoaB9KEIcjqxrbVG7EIEtMLQsCArBrkyR69FUenGhTwUG50E3Aak4yAlXq1kRdPnP3ut0lqD
bIueD5fe/E2hGtFYh5ZaYGNXOoK+L6M32gojroh5c++vIUSXhkRViUeFSXfhA66oiFV9LH0qeHos
js96XXwefKv8+8IIZZg/QWYnHtSLFEsqip9dUNq4J1zVusqFoR8u7+SFmZsgF9LUkZlaJbNDpwhd
KUyxmd5AdPN3RWsAtsGR0E7T7L4oLfPJVYviUxAX2krghUOBohz+NzzOeKFps0+obn23MYFcbALx
6Jnbxnoo9b0U3hbR16pGEeTx8jgXLquzcLMbXvUYvqFONLtB3zbiNhLybViUZHsOviEr23Fhg+Da
ARlNB/5KYWE2Nk+18iaxWnLL4tgm0SYGVXJ5OAunw1mE2XCMONZwKesZTg6AJI02VfikJrdZ1TuX
Ay3N2+lQpr+fnHR+hwAq9uckquJj1WV26mEwX1xLGYrMsPkuB1sb1WzP5zpGvZnYlZtmFIr7xI/6
bSMU3mM+Wo9iWssrY1s4xfnApi4ShmfTCXg+tgGzuXzQCNdaj2lyLIMfVruyE5ambxLcU2kXI0Iw
B3O2RdQngzyWmwp/W83umkMXgTV6bv+epQFD4yTQbCyu7ALqjAhkhgfsYULxwWgdtXEG/8lvVxKV
pe39JxYZ8/m8mU0bAkQkVt0/B92V+Q8lDhpOyEhx603svlm+MHh+3+uNwtHglfQqX0M48KKwUqpZ
aO/BMcFhh0+UWs0HqbSu9ouRlJ1PyHPc3omrxPF0uxJf5PqtjrdmfwMKa7R+Xd7iS3vuJOo890rQ
MJOraWxm9iOPtVe5lLdmlb79tyiz52WXxVaedIyNNHIfQZFI4uxKMdf0EJcuD+jEU6OJNhPd9vON
4Fop4kIqgzHEX1l86JKnMYvstrTHjon8fnlMv3OR2SUP7PVPtNmZJ/sqXmUB0WgP61/NsI+OujWq
EjV3dwSHryiIkI/lQy152kZLq+zGALp5BABQbUUhDjbYlVdHP0x0pytrc1tH+Y/LP3FxcYFN/i4n
T0405/OhBLFad5bOL0weuuguhk4sPv1DCOSN8PfQKDLNQ7Rm7JlRwiRoI8bEbQT/vsrtxHVX0o/f
edl8ticZN8w/yQ+ozp2PJciUdEj0gTsskrdt/drwPmh82QlDa9cV77Jh2UXbbPocaIrY3tbKoNpd
Me6q5stoPsR+eRQk9Yriw70muk5urbnALh1Cp79POf99nW/IhRvCu82i11q9TdaAW0t7+/T/n+Kf
XHyZGqqRqnLIyRxCSnIc69Yx/KswfHBb4HYrNbClnXMabfYlYcgghDI4BihaX4dyKg68aGsA0KXb
9TTG7PvRG3PsipwZQ+UtjD4pvPQiRx5WNugC8kamEQo8fZKfpAE9WxgPpf0+iRnKKL90ngEv81gC
b82MI9obenWlUhMt1h5kS2M7DTpbrcpSCtPV2K1d+zmOPmkxr6Xbf+DtMTRS1klHmrR/DmoLjKZN
EO0nSh5tgyKB59a+jOnfG2Geh5ndf2ZiumJUsFBYSY2ZYw2YwIwjOluDjSOlrSor9/nykp2Ma7Zk
sGarTvy9M4Yad0iQLqBJeBXcJErodJP1SIzsdwZU2irW9CKWdv7pnM5WTvZBtisic+qKj0HzJWr2
ZX91+cxcSsJOQ8w+LkE2slGMJPKJPn5qTdkecK+vjPJTCV+CzsBKAW7pZAL6PHX7EPj4gKMrRkEL
Kpdweiz8HMLue4pFyeURLU6awnsNgQ3Yv3NsQ+e5LS4r3O9BYb4GqOlJmX5r+tpKmKUiOdS9P3Fm
O1GCxFeUMXH8JPhcFZ+DxjrqQ4zEwrBRhtd+FPZy2zxXQbf1uskgMNiYQ/z58mCXXoqnP2K2O1Uj
kYJOnK68QblvXB9nq2obxuqNoHtXNEm2Gn4WGeEvh12b49nGbCNZQ/GbsFGp2FR87FwChqUfL0dZ
G9xsbypBVoPwJEoZb0yG0X9W8GlXAJB8i6Nrlzbw5XiLB+XJis4uATHTo8I3pnjq1ncdIE6p9QrV
6x+iQLlia05SM3ML5jT2RTzTeTWmyo3Y7zXP6ZpbRVrJchdTePil4Cxp61E1neVbgWfASZwGE2Qv
pSrbwVX5y9AdQ75H6MCInb79Nqy5yC4eJicxp7zhJC/w6koxhpyY+DRF4a9ea+xueLXCu3pV53Ap
BcHtGZQxnEOwGLPhIe1tUA7m69PM2zK9bfzbUr2v8xdlfASJ+PcrdhprNqxGFsahyYilxr7t69vc
dVQcuYRuZb+vjWn6Hk6mD5GlINMxpdr4TbzNehOTpR+BLiNbUMOzVzZkKdv/NLI5MhWzlKYovWkW
8/vM+2m0nwN0fyxxZQKX9sXU9wcHhqw+l+n5wLDbFTvBoJ+oGeh8xnd6dzWiwOrW13K+vzyipZPp
NNRsrXo17rNGJxQOUW72TTSOmvfzv4WYLVOagTLl9UymI6EGEzwI+XvR/z2YdwJl/G/K5m9hq1Kj
xJWmPRc06jYUUYiVKvwBAlqX95LlipvLg1rcewANqJxB5qWCcb5Eep2bINmm51kvv4xwXTej3jtl
N1yLcQoRQ3mF47kSc+m8RZ2DdJFW3FRhP49pqb7klR2N3iRDh2460Wu8HZxYfb48tuU4wPcVen9g
0WZj89BeUiFIlBsr7Y6YtYf4eFqCt8mHlc03/UfzdyHgTTJgiDoTOux8QCAawqoamcSi/VblAAQV
KNf7PtoiiKSkW2nNrHfxuzqJN7uwkjz1Orknnjwess5WZMervxjSbZr/NdqY7oSE4MNkXWvgN3M+
MDkRpLgOwmqTSSSH266+dTEFk49/u05EQTdAJjWkOjzHJCVqpMnDGON7HkJCuwGFW/aOsPbU+zhp
4J4o6U/m9pT15zYfsmqF8O9V+tmlg50xxl9JjirmQ77Go/x4FJ0Hmq1OZ3o+iBiF/pHyjlR5whu5
+n55xpZCAJNWqdBS3/zAW5RMoPZCa1Zs6ZtK+qW379mafs9KiDm7treaqJZHQsjDMdSOirjHaffy
KKZs8fyzmRZiQtFTTAGRPa3Yyb2XC8Ug1pJJqSzApqOmNe9lKyWbpVGchphdC54Siv0IYh7wGeJZ
uXdAmmVbNOlfv6YYiSKKFIYQwJA+QF2VuK6zmhMt67RvkZ+QHEMWugUs9NR1tblLNXllB3w8coio
KoCeaSSqUOnO504d0BRHeZKcAaBB7N2Nlr5vW9hdR99X7Lq0k7Vu0cfT9CyiMqtwuwVy4k073bCw
27Ni2xfBVxwYb0a9XSN4fbyUCIUKIHIbFA4p0p8PTm7MKHCnSwnxluvIq5/0hKKeUOif+s59asTW
yfTh8+XNuECuPw862yqVWKDFKnJbGN740ObIMyTmuxmOG8v4OhgGtpXBbijNGLCX8Khn1R0GKnvR
+CzGrmOp7VWqGbs88lZeDYsb+GQqZutcACNy3YRfJdXjzm3Kux4ocOYXK6NfnHHORkrJCrfynFKn
mkHTmD3fSdJ/1WvVVjFywH8TMY+xP1SGYF+e7KWzmEfKVB6H4f5B8roWEUUMTUYVJ19qJd2ZUvGY
jL/SVrmG+b6SbiyO7SSYfL6bCkv3DJq4VFMqTGzS6BBVR9HCNOW6qo+SuaZVsrhiJ+GU83ClVwZa
WTKVo+vaXYt3jiZu+mCtV7M2qtlTvBF0UWhdvpG+tmxB+eYHjiB+k8LX1rw2hB+X12vx2z8Z0zTm
k5O6xaDeCqgOwRuR7T6QnaL+4fXpMabe998izS7PSkjLQJxSKT39lUW0OmU7qj6l5t8DYvjaOVkA
p8KEwZXrfESQI1UjlCxSNkW1qd3e1X1s+1V0uDycxSvuJMxslSB2klXlXAx5HYmOmwXSAc0DZXs5
yvJe+DOY2fKkgSpWZsNg9OoG4t5OMd7a7pjXe13YFOaXy8GW9wKC9YCGcGwWZ9m71qej5Qrsb/SV
N0JDdqNXtlIYtp/+vSwwi4R2lTk1XKbc8HyRCr2XFFdn9uQAVVr9SSlejV5A5OkpSqWNlK/svaVT
ifc+zEY4N8Dq5tOojHT1fLLdtNTsqLwrserI8sehfSvXJBqXJhFEtAKFD1rRBxf3VG0GM0xJeTMP
smZbevK9LIfBPs21B0S06k+X12xpG04NSUSs0P0Hv34+kRNsRk1qb9JlCbeJ7N0NXr+7HGJh8sAz
MRggxFhtzdcq07zSHEMgqZbwGLS3oYKGR+7oVC/MYGW7L9S4Jo45jwa4I/Sq5++tMuMmy3IWyg/R
Xx3frVxw8F+082DYBVQxDAXFYrEbqIGNT6m2BhDj8ch8zTJXqJfQs2BtoCQ8b3qEmZkMWhQBvZRp
9mth6H8xvCHaSnUnjrjORdGn1BW6rah42VEIlOS9zkx906ID/dzmpv/JrUkivIEubJQK9c4MA42n
jyncdErZ3jW11EEx0DJ2RK5ExTsU/uotintlo1VS/gam3/Q3vZQLaN9k/XdRELSnqjCNuzK2XBQp
E/8AvLD/GTR6otz1rorGsTHlafEo6r/0vs4qR4l9+ZiPvbDtvDE+jqJvJCh0Rkg9qpEf3mg5NSmb
vpUm2lpby4Mz9INugDpQ086O9MyS9+iiqzC7xkT1t6GUY+xaiUYFzLbzu22Mz8zWcN32V9v0VmX7
RugHGytsLGXjYpJyHCSlvw4lIbmp4qT7ZEZj/lIJxWf42w+Eag99lhoAtcVxbO3asNCG9OVk8pqS
lV3QdvHXxqjNzSjl8VNDsfvgVZYEjUFGNzLtKf8DKAjKfKvqUdcC/RX1varFylYPxfAoxam8jSVe
tTqWk1d8NAI6AmV1FMq2uNLa1jwOwDBa6la9v61boanfI7eRvCsU/GJwmkluYl2vB9m2UEtDuer8
XoaBwJTbfAmI3zWpCKEnLjEpoROcP6tlEJK8RlzUmKq/JHmJpo5gWbu+dYEIFIbe2KZaiV/7IURR
qMGIQ3dUywMZKIVuuIMDDnOzyFvvuRmr2nyO474ZNi30mte0q5NDrqKfvdHHJNqhxjT8EA0PYE0J
6X+bCFH7GcshS3ak1NWz/VioxJRLzX/FNrEwr1SvsD6ReSeHARkF2bWTwlVuR1TELBs1McgbqdTU
N72cG+kVrRxVxc1HFrdpIfqZnVm0Gm0lxSPezlLLgMIa5DkfYpe1uyZN1Zcg8SIXS600vRISUTzk
blQeeqjqG7Mcc473OFd5NkWykdqR537SWkVyWnRdbhul7ne0tuWryk+LgyvU1o3SxYFMbC/CzEOs
vUMdd+ETcszjEdQ6Ze+xD6Rt5qJorvajZ5e51aJEpWmd5+Sx0R6xkscdoA96ySlGRfqlBC3aN1Ub
kEm1cu/aute7N4ogxM+ikXU/rbEJtoM1Ro9Dl9UH0NjSTzTb8s7uQ3O8jtLQdRJPUx6LShI2QYKq
hK0w5p1WtBEwUsErvyJgHci2keTeFzkMqYfmQW52D26aJlcgQgVqpGIdP6pdZT3XcuE9JOANvnRD
NRg7MVKs/djJbnoYDaG68aXY4K7XAm+b1NH/I+3KliTFlewXYcYOeiWILTNy36rqBaushV1ILBLw
9XOomdtFKJnAOm+bdb9kWziSXO4uX85xHwQrQHwtfa0wTq1esEcH0xzXpuZmvysHcWIgR4JUsm03
cuvHtCOBm/tCPrWSFpss4+2VO3pD6JRlts0xMTSs2ewFjwcyKCAwTIBpIE1WAi5JvNLxmxK2Afci
1EZAW/flZvBIiIYOUAdlLw7/ZYOzNEhgPbsgv3of4iqk1Y2j9++XfdXCvB9e6bOPUcKyRtdZE+eT
+y1iQBg8l7QMM+9b31vh2MW/K/6Dx84piRB5tkChatYeuIsebP4BSqhRgJzdp/2U8pLZVUa7sOM0
pI2JllMblEbGwbbbrVskYYmSAOB63lY2YHL4qgPD+pGtmDCMgah4HhBoGs/QrQIH5tbveWKHSZPs
LNp864q3CiQrQS2qbetWcViwJCCsX4lHFpUBSQsP0S+egGouDq1nIOTy0GKNRuE7J+recVWuBL2i
qHqsrHRKS3xY6UzU9Cmzp0ulgfWg7dAzrjEepmSrZ3xbYSAHnLGDeHXTfZ9cdeZK2L8QkGNydnpI
A4EHzA/K9uZ6YUdICSOShB90RvkKwrzDOOrAiaLehtX5o7Y2QroUf2G8BQArGOUGJJ4S4iWxpo1F
B5Fpk24kaJljMwE43zEqNu0au8pCOGmAOwoZSAMPGEtFpxc0aWxmDYi/rB9tLANvbfZoST/mAqb9
nR0azKDJKx8CupanmFG0y1sqoy8FKO/xMCx4eFlJptum6oiFeTsASP7JcivHhc4OuHA0j22oeKrl
a5K9xe5KhnBxy/6KUCdlkkEbmCYhorf60O2bsKn3/9Ui1BifRqMtXRMSuvrdF4fOe/lEnQOcEhNJ
B2oCKHWo6C8WujiGPDfwjEgTNPqAUqTiTaAZxhdqspNI2ocxAcs0l2tVsaX7ZE3oY+ASxASXOuCb
WwXmv3Wz2YjGAJDAu15uEbNpybhtiudeX2mDXdI+zLsR0IYBoAwafq59oLTrGmtyVbnxzKttMb5r
3nW/ZpmWpID0xgA6F+4r0g3nUroEb03dwnll9K7BoGfUB9yCS//33Q0W2ob/ylHuksNIK9Ncx2qA
A61X3qEZi1OFwLGg+kq5aEnJwRTvI/qZbpJaTOy1GpSwCY4J7v9U+OMJeCuHf6/lQGqE35he6njL
nu/aIHQbrhtVHK3zYoycUS/kfRptqIni0SdETaqOVDTQdlQjLkmdF4VHpiChCdL+itJfIK+6LGNx
xzCwPvHwYYTdmf4+M3SDUXScZBqW09/nuhNE5kof25Jpc2cClP2KkzgV7RA1mxiVZMxUBTaXQbFG
UbAA5InLglFRtBnjPyhfn6/DTVOeVLk7jbPp/NDQHEkbpx2GUEsy7ZhUsj1lI0dClFlOaWxi386e
Rq43L5UEk0pUGv2hskZ6w2qg5q+Enkt7PP825QK0o18DYRAqU1OBztX+WGlyd/kYF7oFp/WDaWkC
L0IFX/EgXM9SS/oAvs1HGw9E68ngX6WZHHJQ8jGK0lP5izH9QTjJSii7vLh/BKsUJ2iH9pt0wMZH
mbGTXrKjxhrd2PTtqnecrU0F+m7HKjGY62B2kOqvLTMPcdTsRy/ZMM+Og5zHgF527xtmf728qUuq
O5ervBgKqwazmo6lldo9L965duWxl8silmwwOlcndlrQtoKd61xtQaHQ+16EY8MQlIdHpnPnonFE
/3JZyuIZzaQoCtgBcCOvBkiR6U+fHbu13pfF34dXhumd+iv/PDZmRmR0KSxlhTsuzFdNnnJ9RbsX
D8IFKiiq5hhtUnPlNVp4vN5EKbirwXKn9cHAH8Sor2Rfl6V4HkBo4Xbx+jg/CykT2AeJVQzNYyW3
fLiv8xXHvigC6UK4DgR7wO4+FxEbfitaCWvLhz/hyy2a5QGB1XxGq2ZilPP2xxK/62ElPDs6do5J
hIPtvurlSm17UXlnYpQNI4WObEYZo3dmOJTslHvHTgOdz+ay8k4f++H2/5ViK2VfSVI6FjGkmN5m
zE56/Q24SsQ4+v3WWANIXlwR2vrwDxht0Epzfj6ApHR7q0nbTWac0hEDK1l+zOqfmEtcaUdeTACA
ie8/ktRVOUgU+TDaWNWw6djOd68d9mYMbwk95rRCmHRss4cSzM3xWnlwcT9nkqfU8uyyCqQa4pbm
GOdM0C3wWLYnq3vtu9syO/X83zfgwS0BfmuC/UQDnnpzCwx4uhQ9k2hovatBl6zf1zLQwMW95mMX
b9YUx054BEgnTH+frQpBRVZmEU4uBVJ5YxuBJO8iOV5WxUU7NxMyqc9MSO7WbUcyHJrmRIHRPyJn
dFnAdP9VXZ/KTUCS0admOOUNnTNRAh8bZzPi7dwOyWaMi5uqJ5uYNXvq1StvwiV1n4tTVCFuLTTf
MYjrsigo7HjX1X/wBtc6j9eWpRyO7tctmC0hh/jfy+QKI1hDgaTsoct2l/dvSQvmC1IOiHTSkW0L
QQ4qxEBCq5K9KdcQxRdwLyyACk2D4FPe+WOHc1N2wISezCvdxhrYVYrruHir7SMwDbvsWk8eNTsA
SltqnzLzOaebKFkJqpc2dP4FioHXI0xayRZf0JZ3xfCEzGaAHDuSQQHJ0k+4RdQZcLEwkomcixIF
eXpejn4P+5sOd6b2k5c7ay2ds3RscxHTvZvdK61uhKlNIobKeKAZCHrdaNcCSu+ydiwmPedyFD3M
QYDDOgo5LdmT4nunbTHoGVe/LQejcjRMhk1J7vo1Xu4Fgws1sUyQiwFk8wNNxAheUQQEkGrUPDCM
d9EBaBhQhMZTH6FC2K3cgYVLfSZOudSiSosCNS3kSOL6nlMa2m22E2gERQS1sqEL9vBMlKIaI0Iy
X7pTOCPKbd3mV3Hjbi+f2dpqFNWoheZZQwsRorwbjbfBePLHJ/qJuAwLAZ63DxoPHJXi97m0iVuN
cFO9fEJxwEmPtF05lqUX2lyG2r5mgI+KtgweavCLEF3AIYnLAAj1X1uvCsyYb1vgQIHXB3Brw8Pl
TVx6HZ/JVvzKANIO4kjI1u0vGdvK/Kpghyp9Hfm2SV5i59BaTwM/Shba+oPlrliQBWt1Jl3RyNxK
bJv32N0ytjeJ/rMGC22exEFU6a8VW8NoWZOmKiUpkiKfYjigVxjWL1uAdpuKQC+vUWle2dfpyxV/
jec2gphprNJG6/C54bIyZgo/wsqcgd86XDvpSHHJNr7nWYJ0V/S1oiiEt8ajzKM7305BnfDl8ics
mM6zL1A8QVX6GjFyrDbrUTHxfWmg8FYbgBDia4Nnixs7W6xySYDuU3Y6xWK71LlOtHjHbOfKIiLI
zQKzaD8/szAkxeFhAXyvRo56PCYFBaj3xuFHIB6OFYqp+8silhf0V4RiW4oU1OlaDxEG6tW9F7B8
RIrhlIt9lr9eFrXoA6Z2DcxsT4jsilLqKIentQNRQ3EAHaNuXYOdzja3KX1kLl+5b8vXHcBvaIWZ
aP5UaFMoAZemXsCcgaK4QQdg5U51+zHIBnFTOE3goHvUdOOtm8abwjCDCmTanfMDjTUrEfPiFs++
RLn6SWL0zSimCBNtnRJEOhQDdRgqqkOZrBjYNVHKaeqmJK2bYNGaB1pDF+1ZbR7WdRdk4hcQU9b2
eKGsZ4JK4J89VmIJlgGZ3GEQN2hvPWhJO0xUTzDGMXCBnol7j6GFIF0D4Vj0hj5Am8CqjjyL2nek
jabbVTWERl0eDMhT+C57wAiBUa2h/i7alZmk6UtmIZnjcMy42ZAUI/+VYk5BaIHurbw/loUA5wXU
3T66mBSLkvpNmzt62W5ki/DEZ7us8XeJvkZwsbxr/4hRPW/e9NqYexDTY8ZeC2l0D4AhSVZyO2tS
FB/rYzA16QuKHcsPzvC7JfcZDWPy7zkuEUlO2Dj/u2d/OsNmB+Oj+2UwMBSzgetpj3qT/tAE5W80
z34Zwkq2l+3W2qIUu1UWrU/yCFsX5b/dYUvSZ4AFFPHuspTpan5wowQFr2mEHz0Byl1yvMYnyYB3
dREn1tZmbhzaQ/qpUHImZVrrbOfSniRoUoEtSkGZhCfc3gTNVQRuOLQrXV7PorUnNl7xUyUcgyXn
kqqiTC1jsnquB4ohE6UiILZ+b6Ea5E5Dn/R/J00JAUa7S5Bpgkb0dXttRaIJOGuAqiwM9PVZOngf
pZsGJSHVig1cVI7ZMpXr2+U2ujumbEU9PLESI4Jo6qHjvjCtzeUVTj+k6gcQjcDPAM+JeQxlP21P
dC1NcbWoj76oFpS1VRoMprbNkQHUxyYsfbKRVnG4LHbpGAHCh2l+dFkCDFlRfp7aMQAKoPxtf0vK
TVI/xcYxLt8TNgR1tsZYufhAmItTHFgFLC2hC4jzEkChObcezYJKP0TWvSNf0nRXdhuaf0J35jKV
mycYcC+LAjLjFjTE9pHWRdA7twgNdO/BX+sQWHqAmxMUvzcBD7owYucXo+8xlu47FRJB6QuGEqx2
32jId8ZBZp0mQGsAHfZ+6MVr5fs/3LMfNeivYPXuSx65GoNgEdEphZz53yv2wvGu1MAz6HPcD0s7
Dm0edC5DV2kdVk63F6W1B4txQEi3i1gW6tTaudoaevS06Evfpmh3y5uYWhq0e0Ru1Iweqfsl61du
0FJwhJYJEEihfQJ1XkVGXYM+th4gQ0swmjUQqgVNIgXq10W3RUPcLQho5Qp8jrF4f2ZCFcMkSm/U
+5ghRPKql6yXey/pQobe3TStdphQ3Agb3dP8K9PT68z5beXjjW28FLoWWMBJo0CRta3xVEd0f/le
L6vh7MMUw6W7cdcLYNdtrB6wtNqb2R2E2BfDD9tJAwrYDHbjoR2sO16Wu3jQ4PGa8EPBwqY2XNAM
j2A0KWM/enpwvPZg+jFK1WvVuGVDgnoibBbaLj5k7NApWqLzDpda1MMGPHcbzLxvW0yQOZjUAWrl
s51UofDQSTomK1u75MmnUuZ/RCs2zJbIf5HJhnWuuEo5P4L6Y0WVl3fxrwjFhlA5oVvnODyCrlxw
VMKE5AFDxv8zh/VXjHJjGEVfWYGMzSbN+7Ah2bZwm60EfPNlMYuubbZhyh1Bka7zmsm1+enRGXd+
9Uhg/PNT1oE48tCtzVCubZ6q+S1QTaoB51MYYSNvXPfk9j8vr2hFBdRGsyyLJGFTgKpVz711txrG
Lf4+oCEdTFCjGUvFKAXIL8LFcVoCvWvrJ04Ol79/0WqB+wYoQRiPARDhuY8CYUzlFQ1uaavnJ5m7
gWVkTw57dm12qN3iWvRrw9TTL35wADOJig7w0tU5MSHRHY4uaN7RbaAdnOonYCouL23x9GeClNOX
RI/RBwBBiX/XNQ7YL9FWtAbRs7gadNRitGiq1auuJpejloEVGSZAwsGURX/UB4BUJfoXHYDD7aiv
nNdSFGr46PkBHRl6BNShKburoqgq62lRh8Z+843QJSgerNjuRa0AzCGCT7CkoCvvXCu0KgIziout
i90irFsZZAWH98RkRHygSR1o1cobYnEb/wpU+2qStmJpKSGQV3vfvK3rbVv90v1nYw3saE2Q8m6N
NR+0pnxamQbaijYEsFmev5vGhowrVaulm2t5gM4Gf98EHjH9ffYAi5uCcM8XaBUyMeArtiZZq98v
SUDhHj3PE9407u+5BAZASUIo5lVQAtmMDIMFn2iaRAsKvh8jTmDDdZVA0m4MazQiSCC52MQSXW1h
gkhWkyvuZ9GJo60FiPOACPE/jLNlrcgiLgHiQIxXr0Di+JfrnUT+nJuvmRMm+ZVYS2lNKqyYIQfB
AnCb8GiFA1cUIaqbMuk5iOx796UCUEl5x+w9Hlm+nyC7deevGYoFa4SnPuqngAcH9ZyapTRNIL65
BuCedV6KfU+AXIymdQG/VKzVhRf0AjAFFlK9eHmgf3i6AzPNK1KWCoyoYo6T6DufDd9HW19R7sXV
zEQoRpymApbPgQij4QE4hMNW3ok1nJcFW+cDyQgMIjB2GBFWjsjlXWalDEJGC2/DGOPJWE6+Q6Hh
sqNY0j4IwksBONnIY6hONjZKq8HA2QQ1dNWDFwMVG2HvrSgAnghF701xw5KnyzKXzggJR6g7xvLR
9KysDUgZLMtFB1Rmv9zRiB0Lr16xqUuBP5b1V4Z5rgejk6B5P4eMnAFpANyzFibK6TQet6vbcMSA
1hgm7S6J/32iEx1FQLAh6CqC/1DtEqEsJb6sgc93G0W/0v6pWiMhX1QNdJah1RqX6kOyQu/Bjzmg
zLtp2TMnRhBbP7wig5l9vXxMS3oO7rl/5ChGPKEpRrRayKnYJrdApn5rtCsR/lJzFFq4TRd5AnTz
oiv5/Jg0Ly16cBBC+8rqYcwidoiA+VGPFogddDs+gAVv3Nc6o6fKSI6gZPtKJAAQ6RiXj5dX+yej
rhhFfAqAUzFDg8KNmgMybGpFRt4Djrzo4yJoiNe8yiqJ772iZz8Gm2LmMpPMA0mD6+ShaKh/m+SJ
u7E6TDWCoSujB/x4tae5hwF/Dud06v1GemCSc+MqSMfxPp6oh1ON9XsAD/ITS+L2xQGGZY0+aSb1
QI+d9J72tvMTMMPkrR1MJH5BIPyaEmmwMAFS10Ma5QYUuA56cLkBo9TM7qpuekFEbPDBVSHSXZUP
1W+ZaEMcYNBB38bAxro3KEcgw43OvDKBwPGJ5hFsH0DJJh5OAqad85MEglAV6z60BdX3U2HUe12j
pyiOP2F8UboHfBNIMvHZin13+rh0WTZOAHbeHQM8y4AqcOCA7fGyOizZRfBCIXGFOqgP+BtlPSM3
pPDK6ZYRUBaQrkCSaHB5yD3Bn+q4GYIxrsyNWRgycAEhvjXRb/J8+SMWAjaCNPnEnw3viXLi+Z4m
Uc8KoAoBLbJCfG09ZSwPgP8s5EsfDysWc8GqnMlSDKYdJcIeBsjSyBWp907S3oDZsvC0lfB6UQ5S
Igh1EF9/YBzNBO7gGGNf08T0HwYTNUJHA7AUcQGBMLoOfbm8hwvOBjBpyIdB03GVVDII2ucpppSx
LgKiW2mhDVKuvewXDOWZiGnJs5hDtADrGwATvJFgTcvAhE2MIWzFGkH8shgklRBHwXeqIUGc+kY1
TKpv1+91iYni6CnTfl3erQXI2QlV7q8QRQ3KOHGabFID7v1JVGBGqM+/UP1oGC9WsXeAjsIEqni3
HRqr1nRj4ekF4YhKgZeCLjR1sHBMtILmf7Cr3QYkcAfZlIDQv83dKzcJG4zaX17sQhhMgOOuYyIS
BOPY1fNzKwVIfId6Unkmj1Fm742+/4YywHUVi5Nt040+2kfHkq+Xxf6BbFA8DeROjbkI+THHociV
WjvhhEFfKEBT/OoFzghYnOVuJOOh8Y3AGjDin6XvsfNb5+2TP5hBYmZvML1h6QA6Bp0ntP6Wg93d
buSBATCvMMVKSndJ2ZDAR+g5AeZhVPF8bwr0+ercwd6YbXotUVSvqv6q994ub8XSCcylKDcnHX3a
YeYal7Nh8tYGMCnQT/3cagLdTcejTpv8MdfJPvaicsN6eX9Z/JJtAEuojblZAJXAyJ8vkkWxhkEi
3Kisb/atWd1aziceC5jr+itCCaIKkZWWO11aR08fhF4+ZoncTP1fl1eydFy4N9NcKWIXR0XKsYcm
H72O4k1SE3TQjDuTjUdSDitivKUbOpE44x2HsUVL3THuRaI27QoUMYnBq6AguDoAyXBkqJd57exE
4rg7X/D+ye+YuGVFkYcF0OPwP2n4yCDV03YIPD1pzCDrW0D5AKa4CnWn1oZNnWT5PYh4rRtASDQY
hgR0K2tkDNgPXe9PkfDGKzuLSgBfm1kccBLxtzYiQNpKjLINWrdNT7KpxwdiS/bcZGS8EiiUh6Jl
ox+kpQuEjwpMVXFgMZZlG4TWaKcFBI74YTlFLLaVWVUHjRokjPskuvelyeHhTU/uQMVKgWBri73F
e5IFZuPXyAYl97UAYLRu8Oio0eiYV5p59DRna7DR2lHmDbtRMoIaNxnugDQ87m1Hs08Ox8skSIqu
AmcfzdGI16N3HoBotnUYxmZ8HWrXKAPpZezeGpFcDwAM0kbBAByfLWY5xXNf9Ma+42X+VYtTA0AH
qYuCpQZq4RUbuRgH+eChNuBywHerPtZMojW08PCIQmucdwLrNLvtwN9xtJH+eUVdPAKeBu36kGm9
f2v4XUYBUzH8e84bCyXhv1+huKUC+UcmHXyFJOOpzz2gMnX7y1doyRb5LoBBMVsIynqVo1winG5s
UcMq+wa46xI8u1kMa8R2WlG9V3qFuTf/yNy1rOZSkOcDpxWcvyY6h9VaESHAi7QaJEeocTLTTaXF
6BGlyDoemL6Wa1oKvuaylNRF2WV96QlsI/M4YF+6otwB3O25LXj92BDtE8wGOLbZ2hRPl+Kea10F
eclY9EFatOiZHLSTn6a/8qS4GbyEhUDwoFudAi2Fe7L+fflQl+wifgDIMegrdJAWOrfw1QAQmaLF
Bxhc4DFkkWobDfI90pq1ZtQlywg8L2TVkDSeJnnPJdk9rzIEgnBldvRGCyE2hKMBt7VQ6HbAGqGj
Jbx2gHtyeYFL2jMXq5xoVrEqsqbUGq+9KdOaeqGdI0agSOCsEUZPvkqNW+aylNOkdd04mYbNBD5f
UFAcKDtcXs3ycf2ziSpbIUZytSaDnE3q37oAdJfyus7fL8tYugOzVaiAWn6nkzFqsWMx/Z3WWoB3
CJov4ruWi5XRrzVJitECqgFAtaf9ajH7Vw1iY8sny98OzUoYs6IDKsM2rL419CVW5Nfx1ht3FcnD
cQy5fAK01Io/WFvTpCOztw5FX5Voc5yQXqZBR/ogYUDW3PJm5f29KAfAZ+i2xqyprT4Fupi0ljlZ
RatNwoqGtXPDbD/wjBWNW5aDHDhSrHgGqNrAxQBAIjYloJAIF93vGlBVtrPto9+f0LqpWP5/chRd
qCsMpFge9s0wix1x+Ul3otes8K/g0NYgf9bWpIS1ccmHpvCQO3ZI9O4i+RPEaAVp6sIPZOU9/ncL
UxRiwAAVbyQWpkHryjio3XzLzOcoWfNdS/4ZfIH/7KBqys0hLzobgvKeBl7Xb4GzGujkdbSGTZPm
92XNACLPV/K5a1KnvZ7pO54hiYPZcNjX7EoWesjcE6hhg8EAukqJOHKXtOXu8o4uXufZQhVPoifS
00GVhne+MEO87oLU6J5yyhEla5u2Wpu5X9MWxYOkXS0wAAdxhTMEVnR0BYDFwC+zRpG4KAfw7uCk
QgfwBzoNOVTUGAZk5F1SXScRelQwSqQho+XSNQLQxR2ciVKWVLo5EcARnCo0iOa+u/0BrR2gHaCb
2v1EMzpBJhJVTgC+A65GcYqd6UtWUhgqxwLn9VB995Liipsm8LTgHmu7XzFYS5WNuUC1x9nxgPYn
dHgVPKyPOrOv3LS5bmL9SLsvIFW8cx03MBKoaanjmhTHy8q56KHxDDbA92sQlDjO7wPviwqEwjjF
QmNhxi0gMr5HTrQS1SzqykyKcoBVaVZdm0GKPmENd+KoJ9muy/HgdKqVC774wEH7B/Cs8KhFzkmx
Kz4yD3VcQpbWbk1RhLmZIvgOTaD31Xbgx2EfW4H9iSlmgmQ5ntDArZwy2ef7aHYuLwuJOhEfol3v
ShYYIPtytXYlj7Nov/7KUelXhkSTUalNRZycgEbsGxLVknaB8PdZJDZO/cMh9vayikyH8yFMnIlU
sta9b1JHsyCywIGRJET0K8pNw79lBkVeZ+X81qQpjnX02QR7i420p5bKp1h7dMlNYj8lmNi1V2AQ
1jZTcazSpa5NdchyBd+OWjjQXTsitH8F2gsHvGO+OoG8JlHxrjnTpo4ySDSGbNc6IsxIvJWjEca4
2VFfvhRpf+d2a0ya089eOkLlThgYxxJ+BbExeLFKXqDy5KwEkks9owSxHUABMf6O+oqymSb1YF1S
ZEFT7ZSI15p/aZtrKw4N85BVyCmAR3c3jkUQZQ++ngQukM2da687WgyUsenmss4umrXZxyj7XKdl
I4YCCxbuY9kNW5ZfI0e9ImRxV2dClF0tLJk5kmPFeX5l1T1wRz4BZofipYl5IRvd+h+47zwcVdEK
ZBs1bKEhfjZ2FOg0AGjOyukt7tdM0GTAZ2FRblvokuYQhL6loMLgZWy9Gu6K7fooxAZ6p44EtIlk
OdhhzoXUmFcDKNZkSGy50US6rzobjxvjXx/LuRjFgqAGHVu5hbP3TVNsqa9H2yFti/Cyhn10aedS
FHXX0AAERBgsxh/NsMxe6yINePQunW+fkQP87an3GHUcRY7fMycrXMQ+dgtCd98+1MRjgSXbPSD7
1vi1P5onLApYH+gcAT4j+BXOT8iccJR7G/n7DmqQDE8WJnC9MAEoApCw8ZLHrV1RvI936Fyiclhl
Yrl5XOjwZ+54izdO0JL44fIOLqrdHzA+F7Q3DlF0W3h95YEJHZfIKt4plfYbxl+ifZSTNcCbj3Eq
qKls9DNOvdsoBSnBVMG0sTcGG/WHvLoChJdo0WaBzDj/itrO5UV9dJMQBdIo3wH2lGuaioEbdd50
Xe/A2hpXdf1muM9GdgRP8mDBGq1s4EJIdS5MMXSpbsaVNkKYWYSGfWM5AM9IA93fiRrTFU91tB3X
6KMWt3K2PuXQBglS9DR1EYYXIrC6NBiBto34Q0SHVcjQpb20XEy3EBRCXFflK0KbQyQqzcOxVUGv
WUFPkJoXHBAuIuzq6/Lt8tEtRPxTH+VfeYrO09SzWeZBHs1fWjso9NuSfcMLY0OqG20I+n7nd5uG
rBispbuN7C0a9xCdolKpKGfPei3JC4DrIcKIMkDLE5D/bI2EBDk7mPqLbx8vr3Pp3gG6DHDJwCBB
39v0QTOfAtaPMR84BLYY0q6/edVrH/28LGKhvG3rMxlqgpE7JjPbWptq6PXTSMew676DxfubPWUu
BuPeYPY1c8B378s9x2xUPr6hz3DF4Sx0PZ1/hWI2syJN8BlYqZRsw5x3HtGHsq92RkQ3KbjxZIxw
+aRp6b4WHfDFi5UmmqXLMt8FRaHyynBKDAZNcSzZcsaC0X4bjZOT3Xv9Sm5ySYvmohR3VCFhyL0G
S9WRn65ZHcReaHU/rWaHgC5vDp74jPGZS1QsXeVYmdeMkJgPzxnfA/k7rspAA0NEK14aL94m+qbW
/31u/PxIFZPX13B64yS1914qZNzsNb++tpGKgfNLw2maid6loWMSAJYU5KAiaGh6Ela1tazolaJ7
c6TO4+Urs2Ts5tupmAGtiRhDSy/MgCUCp3+y8zbwWiBLJ7+y7Jj++5f/tI94h3sGmoXRJnRuBMaW
Zw3mwvDyKH/LVuDBH1ASlsbL5VUt25q/YhQlQUVaGN50A9oxO0TNcGO39lY3+UoEuxT0zVejaAVg
IGK9sSBGbx6pnJzSVBXeeJl7uLye/8ek/F2Qoh4Wj4YMuNxoFUNCvi/arZO+uWNoentLYipsNz0T
nc2YhCjyroQWi/4JWOAYzUCL2sQzc35mft8Y1WjHAJ0sHPmrzO1+7+ZjdkT920eVsYzEo8bs5m0U
Ng9F3VVXNqq52zortd3lbVg0bCg6A7QLEFhg7j3/Ei1hee7n+BJN/wXOKFnvmHZdIRGmr8VTa5IU
BZoatLKkhCSfxJvK21L2XOlfYp5sK5av+IvFqz9blaJFMZIAdscS5DKLHeagMGPO7QHNQywonRQj
529G+np5HxcjOPQd/rORijrBO2ve6EKdHG8PSkat2+ogC8jcTVSHonsgA97o3ZoeTadznnXA3Z8J
VUwN4VHatR721GIPHroBdee6aN6K0dg2RryjdYvhBKRdHtDmWpOrfK0Dcu1IJ0s4iz+swu1Sr8Y2
l6B3TrLnCSQGzxjb3nrpSmXwz/jzpaUqsU7UOyLNGyzVq7swlSNkQtiYvfDc3dTka2mBIIPJ69bJ
99x0v3rgRtABrC16edLFbw2N87Cdx0L/QYxkgxrM3uq1fZZGj7zOrtum2hRkjTv1Tyb040dPeIUI
zsD7o+ghtwbg17bgXXKMExzeRoJFxk4OY3aLaw5uUx/NzaJ/BGWxK58luXL1N69bgyJY9Efg8fvP
RyhKYvBR1DgooNtrLlhl5Dc8TlPQwQxhp3NgoDZh3zneimouuouZUOW4UrPMqyKB0LwOLI6VoybJ
1njiAFu+eAH+WZv6nO5Ac+8LB2Li3kCTUQ0o5F2UJwaou+r+BSysxqORSCo3nkzaq6ZLkybIyrT7
ZRuZbQd5NJB3HeSz18CuJzd6W/ptEFNiDw9jH7VfK5HzkyGaCPNsntM8AlOo2w1gIUt2psxJWBE8
mtq017qgZYx0QQKcXJC++AW/ijOnPaB3xLquPI6kEteMhx4gqk9V3aXINYE66xAlzH8rGxld5XWM
3vNKRl04dAwJO0uOt9QjxT7TerJvaAMqIw2Ee9Lv6KnMGi9EbqwOB0z3vYCMSF5FLgHtFKgZkAAk
Pr0p0B10B4J07ztg//ybshtZFzSeb2JWvxKeu4scm15ZSZ/vnMjTQ4p2T9AHYoRfssb6mrZ5d181
RlqGBIPqKKONNBzbMnnWMuEGRVL6920hBi+w7Bqofe44GgcQVjsUDZCD+0PHBl4nPJ7Gd71ORycx
YaBe5iTpDz5B1Qxtax7wTid2m46Q+tUfxfAMmgF+7/d9ctdgHvPKF7lx5BjE2RZS6L9TboqHqqr1
r6C8IkdQXeAXI78ud2zw+LAZB6M91silX8U5wNoABRlbIZLr/gvAI9qbhA8uA/alTn9G4OnZgeip
izYxmisOhl+yEj6vqO2rLhsMNzCTltBd7g8YBK2jyAEeXZR3fYBstjkEfmYaj0PfxA92ZCbTwEcR
3TZg3LrHGxAcry73y29eHUdNUGUxS7HxteYDj9sjB92m9r0e5e0VuGi1G+K2E2KN7mdbABEMv93G
tTfVCH75/WUXtegUQehpu0CJxrSG4uqHAnoN1A6QBreVHbQDv3Ht0d9GnfxeZv6PvO5OHsVXO9Vw
vCx5Od4hyKT86UgDjMW5o0i5BWKlvsTsodHsIqvJN5VPwMXL7V1tiRiDoxpsMurhgV4Ab0Iz8Eiv
KrryiJtc8AdrPPsK1UW3deXryFtvkFO+BbrZ3taOY7nnmQwvr3fRKs0EKRZXAPBXQ3IcmNy86wLa
5SJgWXRydO1rl/qBGNfIERejD7RlW1PTlu8jtXi+wVqRE2AsZQA9ldeW8QfFp/aeDBinNkbYGIr+
JvO2/36VE5/ERPSHf9VZCxuzNl0xQKZev09UcNJ5c8HN6HdvzlolfHl9yHKAK97/H86+s7ltJen6
F6EKOXydQSAIBlFUsr6gFCzkHAjg1z9ndGvrigBf4d2VZdre63VP6OncpwEcNHdyghBzxFCOgZlE
/EMwAJvCU9I9xK6po3RLk+0I44MEYWWDt3QY4JlRi4yxCcJiBHZvREHZtzlmTEw5UYBeG7aRVcL1
+f0cb5JB5SzQJXgQmhcjBd2YVb0Py6aYNnWC2V/cXmy/fqfBjOs56ys/aMyMb/gVkiGJoBFoZWUL
NXrAKwxyWzmwWw/sJxW20x/2oD+OUlcJoNJfaiAGVpiwm9CLaNZDsGLg32YICQ4vUl4I3c/b4CI1
L2OOAynlUlvTRSEXCFG9mmjVFK5StSrJEcMIa93EMKS15/Z9Jf8eJ7JvOhIFQMxB2A1t9SLPAPB+
bBQY8gWmMmcZteNzti/JgW68k2d+GeZmrYjnWyz/S0sXBUB/gQgq7mGUYt72zJIaNK64VBFUZWle
aGNhkrg5mBzhCMpcrIKGJiZcUxU/4SnS1hroxRSoT2LCk5Jy5oX4lmYqZrdyA4sxm9/rEhWkeNDx
LywyGVwa8BdONy6ksti6erM3UfpNG6xrIv+uS6MRhYVJR/ti/rOqxMxpYPpUM3VarkjeBZgR/Gke
vVLoaAaM0rJmRrhAESPyMxB9dKOUCIFZGwQySj03tnDwN1zmqaTDCT2G5Py5diji/AXMyc88op6P
+wLDPgbChQQzg8STrtHcfT0WFHalBLBVErm+XW4+epqSnIBzRvIFwAS6ligBNNzsyQOAmxVnizBf
EHCFd33No1U2Nb1UxSoxTdMzzb3p7fE7m33bNrFdlxD8srdtG78jLnFa4joOuXfw8Z8vOMz5O7kn
Dv6zi1/v8ffwdy323/FB2TfFl8k+KCUmPZ3MDb69DWiZ7AM/Kb7ZX2F/lf3B/PSeTk/ep1eaJf7k
efj+9Nj/Bev0Vjhi4SKwgbc8j2IjcIMkCsb8SpQw54c004lCCvL6D3NKx9bUyGhFJHJ6GzXrZkb/
XuyK6pLln6dt6ly8C+nIU2ny5OtTp4GtmeOWW1mbsGAXvBw24gRj/ngAwqkzgZmKQ50VXBpS7yUj
CQnYUX88U4ueVopDF7CneKPASZDBDiq6vEHrmhtCADb4Sg4PQXRqE5fuOLvGTAnu43dF8w3DfyWu
ZoRmmuYiiUMyRj4gfkn2LbIAZwruVi0Jf5KwSfYzww/v5cXcG9b+aBN3YBt37j5kspNJZSpWaSnW
B7mDmUqQviHPjnWmm9Pnp7c2gGuhSJhfDohxCdVMGPmMI7o+mG5AQ7jYIAJVfsQyRQsbfLN+O75c
3oc/6YqmX9wC2A+8aKCKA5eOi5jdN+BnhH7iipC+2O+2+/fuwzqcg1XRvCwUYQU8mPKFFBRmMWuL
dBtXSl04ZRF9UgjumpAdTpdQa7PCVd+J3Z+XzfYD+wgzvzBmmUH4Xh+e6ItpIcK9oRAve/tl/8+X
Damyh3Bh3/8ICiYsmMRwmPxw8b+zn99flkWsnOx2FGLjtPk6bUzvBOHw+bT5nS8XigFLxTh0lc0s
Yo20/EyNZlWryH7RYfwibSiEXvQtsehmrUXyOyE2OxNAi6EnFCBJCEzM9TV/KbIkG3H4TJpB1mLT
Fll5ZbduGHh1AqJ/mCwEm2DmYdSSkWVVhPGLCfG8J8/cv9rOM57Ps7VyxQLzHBbb+UFpJj75PBB8
IwQlb7/HtUE2/Q8Xg2ZjAZY9hiRjEPo1D0WFUcRNNDECpvmyt/8SB+xANyuydolWAAb4SWe2EaHP
ijApQGf/+vr+8PAQwEx5gOBhxsqE3+NPIG3tLLo5f5X0/HW+EPbjayQjCdkvK3m370LX+dGitgAF
EzoEsjhHfKzRm4hhnQI4hT0X9wiVDB0JRbnZQFH+fszL+On39v8lxlTRD5P1okELKhUjBvUPxX8P
LY+tbpiC/p3UQgWwpwYcbx2Y79/KZuaM8giLjK2BSafM6mDWhsuePXv/zAT4NgfWaN4+yx80xevt
BUYydE3VgiZqzAk+gHuHzyfsNoEF+td5du52d7udtXKJyxDvbLMzxdpVvRjyCQhDAhbEth+cP/Sw
JlRuvvefRzoTtFogiGUdse2Ze40YkJ53Djj1cY1Nllmx2XZmGkqN0lpAxykIvZi268CzWeGOhT/z
zR0qTHQUaKCIZ969J8VFziXjPzflaeQFI8gt04byL62Pb1FJN+wNrBS93n7+P8jOnn8i+Vk2CSDL
+CMhLx19eQJoIdTBSFuT+S+wCO17Ak3JrI4WVgdxnoH4+u1TpQQOJX7g/FcU0zdY2UIK/FjYTDHp
mEI8AdPhn9cCJjL33x94OOzxMI0KVckeK/vAJ752+PX7MX0b3zgtPOOVN8zeyy+rmldBc5VfdfzV
qtjKsKB/tDdbBVsLcwKsb026tgKJsfR8BQAZQAkWIC9gx8zOpSiMVJFr9Hcywt9+CnNVmBfyjN0f
6JaJSfNkrxk133GrK8LoKVWAs2HAt0UtpTSTlG2cc3GoS1BIBTkGJCAZzWhP/uJ3ExnwGTBrysIa
CJbi7O7ovXvvuJaFJX19nT5hcbk2ZA+cHA++0OnpyTttOvIVwBf/XLVfF7FGEXYA4HcAQgvzHuVH
14Kv4lQl7jg+wRQxMr34Xw2RNtN7+h64hRvfl6R2kofRvLyvTbxYKhR0SxgYEI6yA/TRIwB4TZhL
0Sw/oEuVaa8j9OnDA1MpOIPzSGBVbdbuZWlYwaaCqQlyACcBNMmMoB/KLTpGRY6ozvQRbVLXnjZ/
JYfblk8RfceoDaoSpDEoMKrW7HYmxK9YgplzUNKwtgCkCCPleq8XNVQ5tddA+lF0XnozeUrdy8UR
nMTNnWZTrciEhV8ozujNWLDKlY4XS9DrbeEsvPQvIr1PqN+Y4t3ushN3msk72sqT/38QRXE82ixY
BGUW1KrljosvAYimKdUC8zU6Tbt+89FggMlX7kEC2sizPFZrBubcB/5nr/+SnVkLkW9EGAMFsoZI
x/tT9sVTIE7TiPcuf55HM3MfUc2yWkvPpMfiRnGpCFwBsAPdx9c32vF4MxPb7GSQaqt8iM7o6Pvq
qzUf7uKUjMcQZ4zgEYkfeU+1fpeuC6fze88/qM+slcpopkoG6jYZFTKhAOIJCgfwVL7FOeLzGu7w
d4fRcq9ID8DXFRHHnnFvkUWoNgEuEYl31Vf1JEKcpZ7qCs5wX7wMW0Bp0QrjB8maiLhJGIYtHg4c
CESfZ4SbxO+7kgPhLLNQD2GhjaZyck+5T8llN9q6bZwum8GJrdXoF+PV+ZZ/Up5JRU7zfdGX2fVi
b0TclrZ81xIS7JrAVIlOHptN7pwkV7lbu9vvPtsr0oD5wIhtBTMdEXQC4NY1Z/UYLgRc9AwxnQEB
zmBjHCWC3iHTt4F9aEdeYrVedpJpgFAtcM2f7i4OQOUhvXKS3TVH8IDnW/LhMDk5LVyRBOZjuuJz
iWz78zV+v3L4qSh7X5RRT02TSkWHOYqm+jQQzcKEUks6vJawgVD957S7aNvTzA1JfFBO6b3hZibE
gMM9FJbirjyGhamBCQIQ7KjoZuX38AKvD8xA/wBflDKS17YmkqghouWbpdUEzigSDmc4fa5QXIjz
GcUZdwQG6q9SjCShNWdHTxxqD2lFcy/YVXgO8ofy/xGXZsppduJXm5xZMy3G06AWGyS7bc7tywwE
/xp0oPxLlGFCFhEyE91Rzu8bXXpFMgYDQzkbEo5WwY1fH63EqVOfD2pIe7M6BEQj+lY7ZvfAIaAX
O/5STZQcIDKd7PLDl2RdyCGlPNEPGXm7kOD998UsIzCzxcyUGtL0jdIWGE09Ih6osD43eSRAltxh
8Nl7a/k2cFAqWiAzIBK1IP5/XUE0oz+7dXQMiFUz4TBGxCIz0hxqW7TSB6DI3LcbYTM5j8AbsFOC
KStmewBY17bb5NRYKXBcCkUsQwfkELLhiHks+grqAEZn1CIQ1X40CulRI+5GXmDpbvg+Hfij4gQ0
Cy3LcIW1h8Zue8aDV5QX3ID6iaoH5cZCkUj/In91znRsCMpllD33Wu2aCK98TSAu7TaYa4IAKBoE
uTHSds6E/NirMYeJZTTeSWbsZtbFMixcPQdDWnLir+BB2/c6BciROXx0tGvJ74x34xVcL2DGeJGh
ZpKPJmPm+tncZoqIsNO/2t3Lp26P28EMvMGTv0RLJqi9yr3kQQbUEuW3hxbpRJ8ArXttRQv1hCNh
Riw6+fAuNX62ojSdyqTrYWeFEr1YaIvnUojiy9tEdLPFuEgy2jF5Sh5giQT0k8fA1JUVLMwftgCG
lQvgOrDgt7f8Ixok6wOXaAoW0Ed4gkwGyMfg7kJWbY+l3LsmNNtpJcdpKmLqJlXO6U7DuAVSpaT0
Ijejz+KHaOsG8Ve02zIkM9vcTKEkWQ6wYRU0kYB44Lc8lf90OM+/+jGiNSJ62Xu+RvLWeQLIBq0t
sHKYkXUtaLW24sqeh6msvg5HNLlUSCtB3/ebwNEM5D8ny7qYI7gqM9eY6YZcFSQF3gmaothlqjPV
oqv1IER6m9JkE3dkOOe2QVFwZzWAOqUc0sLG30ml0z6wh4k03lrO8+Zx/6A/9xv4OColeQB9THI6
aa5aQ53q5kQL52K5E6v8E+j59yd9Q4he7XleexINfdyFMnNNCoKaepJstRdMG35PaPUxYPNmaA2W
/1zu1yzLZT8M3iwQi2CsoP1MgTi7vuk2EtFzMgXIF+2kz9qeXrKt7Er7GirNQh1KTrrN73u9IT+v
KM7PN24bPCJUw1F+pPJrsRnM+Djug/t+k5JsP1BIb5qfeDt6xMQnbbs6MmURYbje8fys81jw+UgF
/dDljsY5gO9bPcVmstMfxsCaNlpCclo9iIeJW5FSS5d0RppJlx9iahDCJPEltnWn3/HxBr4ajf6O
BunQun68mMNW9OBFmNLD72f+DQlxrSoBYwvHUEP6HOMu5u859TuVE9M6obITPcvQTdjjrthLcJU8
zsLkGNfYDaYMoY3yD3Mi/sMLAI3dYRs9+C/Vp7zCAzfeGNbDYILZsGnY7DORBiycSVFS1M35J/le
sIttYPUGqipEG/aCnZjlhdA1L2GZrZRFWOVIiiIehiTFd1D6x+nXQCYUeiNPqHQGaPboKCjtkP8U
jnEAGnj81OwA07dipC0D3YymCBAjBARQyvH9/H7QjP1QE5qhSiBMepN/HCLSExmFLToBg+/0Iw8p
ynmtjQz9GrMtvQKQBpIdG83BxpvM7MMiT2QAEuOMEVsh0SawxD/+rrMNB6309+iyv/udxxa1Isj6
Y6IXkFuRpcWt6uI1c0tyOtSXhGO2MGSJXb+07hHzlXSqOvGdamo0hJv80m5VYjjlV05LajxilA8q
jKK1SrdlQAJrQdsN4p4M8HeBxdbEjdQI8fdaRIp+UCUg+QY16ph8cYzef9/4MscwIzYToUUNLPsi
A7EQZeib+jPbJlSj8gdvxtbgrMEZ32Qp2NwwPBH6QIZx9nZkvqoCn4MQEU81LNDUfY9osEdPVgY3
SLzz7cYFlKR+CI5rzTVLq4Cd6r+UZxxl1FMY+GqY0Dq1gdn/Fez4j/opdrQVn+K7r38mrq4IzU40
N5LIr0MQAuiEcS6e7MlBDA32tUzUz2yv3MO3oPUBIInqoX5cG3V+QxtjnygFY+1nGL05R7xsNK4W
5RIXui/u26N+J5eIeFRU8qlBAxq/Fnejd3FVxPGeV1iJneBi4z8oz96QYoSFETJWal90hRy5iQiO
akoaKT4wmWO0axKZjRe9x06f01WHiv3rv1FnEuWHsIo4jKYLkS2g1RMKHoPNUQDK39PFLLecE9mr
htYtAYV6AvgLMDEReJ+xUy+lwLlqIRvVU/YGf/4wbThU/nU22ho7Wr6t4WzeVAA/Cc7YKkkVPRAz
ELxQAeMr76bNXe+ha+JOchCU5XerInjpF2FfAG6X4RUh88LPCMZppqh9BrXrn+Ijqv4hhvotxoyJ
lvTp36/wDnM95renApqXVR1ghMFc3o9qIQ9iDHnfUUwjCDPaHXIbcIBWZarHzsUw3K/ooTvraypu
6RKJUG//0p1tsp+0kCsj0M1RfnZo75DRGLYx+eR3ImJAAuT8apLo1jP5QXLeJuNf/DYJDZxr6k47
yZPMihoHg5ZW5DYf/IdItN24UfBq76cVLXfLcvm52zk2RNxc5AbjGhKaPBk7+TSYhu3DXr78aT3f
Trf9/UjWaLIDXF4sphAYrKBKnAt8oVOjQUm7hE4vl0NFk11yN20lGq0JH6Y4FnSYoYA6HDbRa+bb
9rGWKGEMOg2i29MZoXw72pbPeWkFaEnzRrc6x4+YfgSLzf2dd2cFyGBXqNDv6i5NQpHFAoIr8w1x
ytsBtgq9ONF9aio20BQ26pON4US036svkR2CqXS72T2OpNnQ3xdwyzK/WsBs74MS6YUaYAGDuUcB
8kfk1e7fZKe68UFC0FbNyXYNAGyV5kz+SWI0tGp1gfzbhz1Biso4xrbqRKf8Wdkjrsg5aCMXrAi1
miu7Zdmg+U1rDG8YQxHYoN3Zk5XVQGk4tttKY/FKSzWzHfdX2V4eOm81ZHJLqyAMDsELvHD49bPU
VDLAxRyrCfbKtu4pULlN8bPWaQ+LN2iJEJu1vbK9W5JQ0zDfCdYoZnfNDf1LXQqjqEkJvU8NohwR
f//TkDbf8J50yszaEu9BfLP2TG+aDahvR+kX8HAwgmp2qrmchFNUMPVyMmzZKe6nDcMSdVtrN5oa
rGKyA04OWpPXzKUb+9UklOaxjK4Km3AWrSmHPkv4WEkQIOpo+lnuovtx+8AhKzZsFLtGdErbwr09
iiQ/BDbnnZjXsWa7fFO5ZiqEipBQxnA+2EzoeQPT/bAeVAAs8EOvskgC2Nh9FRGgNyvLf22c0UIz
Gnnai1vJVizIy4k8Z2CDfhuYLdJXXEwAnPbmWwEN96OzBnB5wx0A9DPjdsw6U4FlMjOrMFmEA6IA
B/HyVIpW8Ci9839GU1T3cgA/cIX7luIaBeo6EhUYyIpQ5Dy5rmXcWPuFysJ1zVP3BoD3d8kMPwv0
IaJavkZZ9CdQ6J/bve6tzcS7kQjDSC2GHApYQaxCZSL+xx0gBGpUaJFKqIdLQMwO6QBn3NZug3i8
QbnHiCIuugO2+IF7rUlhlU68Q4wcjZRWsCJkFg0V2DsKFAGriIYKzNCbV3IIDYu0+FiLdHyNqPTS
WGeEtpzOevhgpR3R/UfWWAjes5gtwKNkM9qVJN0W58CeLMnS7nJHt1buZvlSfq4JVZrX58OPQnC5
sNjPBRN1yMUCgo7Vvqc8uRvNEpXaEU7C4zZrAldc2kgIZzLMU4Avoax4PlJyqNDjVhhRSuuX5E2m
dY5yrP4JTaR2sJMOpLpQmYRv2w5n1Wwx7+3ri39djX8wMXD9QLEIDdOEwJ4AnZyLiREIVPrQxSkV
MGEEjduOvuXfEL5Ongon9fKQTtvha2hskayc+tLQR3smyx5DKCOWPS+JjXMp0vQWqeviIHiZgyla
Js+hJE1BzzraeaaYDCutkTeCjNck57pV0DrgiICk6ORudP+Qu2hNF55ZV1H5hbt2woNwEl4ldBTV
aD76/H3Ht8kbrMOJ4aIt5h3WuV7J6XRBfuDIhzS4Z/CQOOiDYU2HiEZu8GA4AMO6mCyy6x8K93+I
ouMAfqxgJo01js+4IcZA6MEWbOUcPoQYg2HK28opvSpGlQbVtjT4w7/UxFjXwEudD0RHOHXQshIq
jTT2Dn/IoSgE/KBYY//cxt8Xb1xDhnu5tjBk11TQD02y1Tj20ngFRdRS8ZjkA0b7Tpr9oJgJ43Rp
BFw4f1JPgguDSjw1fzPUKGzUc6uZ3KOPejcKMFlzVarcelh4WjCa2UAflK5d7zbM2AnISgrDOX8B
wx3D3gYuiBm0Ji7a5GMMjqDF+6oDfXPPBgbxwMtkKHIzg0MuR2kKJbbnzNPs/gVz3giPqRUxGe9y
0twpjnruzDe0d6+Zy7fuF52RKtNx2O+8nDJXokAvQuS/MJvJGogUEB/x+snp7OQTkYlk9XrXCM4E
t4rRcgGfg2C8675y19/2XhsQjHSfvnhMyyBroS7xFkENXWYImsNwXZTxy4XR1UYlIo8J/C1bOxsk
wvQVoobkbkeenydKUFpvqWSz3o15S1n8JD271ji7AON1AGnp2GVmc89R7oC8lxPsmS9fuSW1yGAF
54uZP8q7ABUlv0uvG4YszMh/9z4f653rAMmeOCGl+qtwDg7Fk2BCQcfnv9xrcyectphXTur9WmL9
RmATLMyGnUqoZ2HJ3OtnVAQXP8h9pI4RR63QUvXFHSOksks790S4uzvNuoD6ZKmHcLtatcP+8bly
BAoz5uwBLgQu8OzQhUvR6FUTZBTdTL1BsOddsscAhcRNzNjpAvL7Gd/SELBF0W2kAqYco85mllqm
pnWPSC7Gm9HJRiSBBtvgb70Jn4NT+Q7Wlu71koifImQH5BZKp3I3ef59DTdiGXAZZHRTotcJYz7n
CApSpADTRMcaxi3/V/5TsQQvutVo8qDQzgNShYWJlGtN1be4C0YhwgsY8cZ6GWfeShhzbc6JKBka
7NES3/xX0ZpgEWaFHfzND6jKPBqItbrxaU2ILKNGsoHUF7QSpDQGS8yuuPaDSapYYhc5CX4ktUZU
N9gBsl1fudwbW1SQO1dVGFrIOCFoc83JbZoLVdpWMHhGojwg2WfyT9nW32l7QGIiUr/PPnOaeel2
1dBcsjEow+hgFXvwuecRR8HHQC65RiI5dsVX/w1NijvUSZ4NJPN8s3jp8XA3lwsq/7fZUT6Ef1fl
5vKQMZQWQSTgwxsIMCxCc1wGD0yG5q8OzYlH4/CjgQKli/OZ7hVzj/E/oak5z8KGBC4Qz9EMWSIb
mVMdCX70t69GCpeqGXanhiAHTE8YnnME4RJDWQ25gGqOO1CAKNkUO2DUlp6/CUQkohAkzB0IubWn
tTR5YekjrW6wLCfSYjMOiLISlTKAu6HiqXsCc1sSRviZvDttCxujPPmHZrPymJfGAJusjQGXKGBH
EeS8nLy/XCqM3fJTOjpIaqdEpMW95qVH/w6lWV95QJKIiCgb4cy1kucbupKRZlgdaGwAKtRss7KU
tH6SQHALZ+Usb2WLs+J3+fSuHHoEvGniok+824wZgeUrUSCHOZc1efpd4Hwtv6/XMLN3Yz4CbpKB
NSgfEmqAfKhrlmmNRMKHVveurkW9b/D51Z6ZEv9hb4ZRGvZxCH0Rut2+QDeN6e8w3A3GwjYnwolz
xucO9TFP0kP7Z+Wml/bB9VZnApTDfLxUFrHV+gUQe26km/0z2oyBwcQumrb3ib3GXDeeEQrLeTa6
AylV5O6vd9timHY9RmDnGmANvlu+T+hIqwgGCpDgqNByz98PHDrUVnZ64xVdkWWX8OOQY06K0QOr
owzJgX27GeyAkNobaPdSnStvNe24tPlQFvDvLudiW+CqYapEGJkNCRzU0WF/SNsc8G5ikjk+9PEL
ZkKY4f1Z2tY0jU0GFx+vKY9bnPVzFWyVPzZdDF3Z+iHOekLchCR7jASl4dmw/oouwIbQAFNWpPO8
YY2tbh82SuhU5kQZ83QcZgroSY1hymg46U1l0x0yyr1l8Nh8wsKlqybQzSfL5v/+h+BMH3doGBUb
gclIR0ht3xkeghMK+CcqoPHlfymjw+0C5oR5SzxaJGY83AEVNhh9CMiODh8t7jEjmg0mJuI5Ql1X
eRro2gyrGxnHa5ozBtZzQL6rAZ7qYMtfiXexUEjmFLv0ULkoRbAVd03hsTObi8Gfm5ydaaq0tar1
IMg7wX32GO0Sd7BKyt///jJv8ui/Z/lt3f7gUaWMQvVSg0xva3YXk8ZWsJ1+hSXXqMz0SpyHoyBV
7PQ+JjM4+TuxgPqS3N/3snJk39rtx16QEvbb9AIq8c53APTy3JiYomevSZcbQegrXvjOgf2g0wly
G8QD6MgnAcKs9WoLqOEvqPw5/b6hG1z3beCiGBtReJRQzhSELxhtGfY6EoYCvCi9pNmXgSLVRmJd
Odort1fPiVlsfqd6wwoAVQaIBjNAR1Bgdlss7hxGlY+kkpU/IPRMMztG8M3YpW6joi4/30j5k+aU
9HQhBqLTxm7ViVteJXrusWVDwbR5De2416KTb0QDQ3UyGAEku0+ehJ4EVixQGAIk2kaOD4QQCQUc
+94K7OwMgMXfj+CGQ3VNn63vxxVXGFjbGBIqdbvtZAtmast/hMNoiyR91PefmvP2uUJwKbOvCM7f
YcdPNbDuQNB/VQRyAaD2U+8JxLCUfYfA3xfyKmt7XNqZbGw7XGUeiQZWHXO9x5gfuVoZcM21yZ3j
u+rQn2PNVHfA1unJ5BivAk3MyqeSsip1boTRgTGC68UEdIQ2EU+/pt1nVRUGbYew4rmH4b57Kag2
oWhUBvzBofciwCIpCEhVZneXvYeWDhZEbEhaO4JlFgHLYO4NMI8x61OfRTeliz8UegtH0vBtpSPi
fqTvGYU/Kd4ZuSmdKjfaIazqrkndGxESRBihvmCCGYA9nKd3ekOpw0uJoG6HDL22Mc5/0XjzgSOo
YY6h+MzhNxfP2JQvF8Nc0yy3mBtQO0BaBFgYBoLP5VdcZbrAGTj86M14wAQClUw71YSrGSAyAyup
R6eNbq9V1y37cllMBk3BiDUyn31OVu2GALiSCHLqvTla8j40RVcyc2+0U5OVZetmiMJRUuQY4Gjm
jvm2pbq10m1/oyb9ehEzaz/SSqWW+ZE5V3Ak8bLeDc83m32ErmRjr5PqM/m7E0lyLE19RdV+b/Ba
pV/TnnNbVevAfQVtMBzQAeXXV6RX/3woW/0I05CoJ3S3vWan4qE9TO9qBGR4Klj+24qkWTod16uY
iVZMXMkxVQSrQEnYnwoz+wZSvmePu/6J+9I38n2bIGP3O03xhqhB6y765fHcYCd+F1D8EKdSFGF6
6sQjjIIpIscKA7ydFlBx2vEh1sgHT8Iv9eG5JpxBawu4lyYSrKiS68CD6qHz4rXy7RtliYgEg/NR
ryag8lKbiXe1VbQk9OUMTv0FgJ5k2OmulTiJg54joKqg/ZMDP1zI1JFHzlntA1leAcgjRIoHgclO
ED/X0k+O+lHNBBVPXvGSi4kKNrsnwynaT6c2JRVnv4mrrds3qnpZ9BupDQRFb9RCTqVStEqlADOA
NKTbIovbxgSTi+DodijJPAIlDwXU5UYCGF09Is2cUVS/Yqg67MHVPvKlQXi9GPH6BJIJIz7TBouB
1EUFX9zDSwgg6dq72Mb98y/aPWphAcsX0cOKqr1h3lzTnum9Ts8jIclBu39JvsatKQRWReS77s+H
/jk5A5y0dnPZqRqJT5pTMGd81R1eeuHXS5hJoQ7dR2XN7qKwjLP00qN7QNorDprL6WBx+5N4KteQ
ApYVjIhhoWICc9oQpkZk7/rEOxQQXYK6QGindUbWatjsIXqPTWMld8MasRv7Q5kGJr+Aw6Hn5+rd
9wEflBcaRgUeGid8loH1uBM7wp/vkpfQCuINbOdmTZnf4KkrojPxKnJhlusZiAJIywk2AtExJHTT
/Cmftb24EY8KYLiBwJB5AgvZ/i7hbugV5BsgT3TW7ySiGOv6eDVjGko/0zM0XvhOtY9dfRtgXPi7
eBfQ4ZQ/RabiRn+S5+gcO2txpFscjQYvTFdDulRAsfzMIR7QtXlpygqKk+YPwNZGJ44imF2K0FkT
o4mW9bAmu8DRAWCXWhDzz7mzakstLVgodaRcUNuIUmD0U16fQN/Wad5yWERlpaEV32WP+o53RcwZ
2rJOBQGjaf4HE/aa5lyXITdRcApo1jvtDAhB1uGl3MvopM+A6gn3j+pHbZtT/r8PGl4Tnl03EMIj
YwhrhLtP6V1vsgzbH8UTEaHVXc1C+5NtPAlP/d6nirnCaTcessZDhuuIl6GIdN6IglZlBkGCAbj+
I78tzyojJ9qVjg6gcY2rb9KCngKcLRJcqKS/vtMo60fAi4wIRWLmHHLS3JvRmyg6Qpx/dV83ZAYC
7P/SmvEPNyUxAMtBC9XH2SHb65+hzWrIRVs8UmQb9vw7vzJg74Z/zYL6/9KcPRyhqEbxIoBmYYXI
7hTQjKHJYLmkfXhoyVZfjW6v7XLGsRwvsA5BpAE16N0P/ikJkEYaXVTCmgYQPgWabjt3LZl0ozfw
ap/zQcNF1itqO2CfmCvUWEiZYVoFlc+5F5t32qkB1OPvTLpsU1OAYMI6L9DiD5k092+aVJ5i0YgK
WNiKzR3eBzN7a0iNDHfVEGf8qJ/v2dvMvV1yBMzH05l7CLflK7BMnd9XsrxirAQFpECzQ8UUS6hc
s3DSl0ZV1imqjzdc6+gnHtDE4p9WIaopA8Old5KPFQNj2UYEkoiaYPcMtxP1nNckW+OSDPqAIfTT
MdwNdu9i2AQVXoud/AHw4zVRxEylK69iRm32bgAw64ODQa21YVNvUHbsCF7tTQe0Mw+w7lbOc8HA
jJyhMksSMGkoDbrenAYHquOzqqCSAICAFgBAE/muAVMxNHfXbyf6BsdyLeO7dJhBFuEoqDd46tAu
s2v0lVr06+GC4JMbH/X9g/opumj32/IIgKEHrzEp3hQXrfDxsrL7mywKkpCNYx6zfL3bMQ+0sC57
cM8RGeDeDBguhf4AWyZxtH2xq5/UTeUZ7hoSyBIaYEZ4xkNKyV3yMuvAq87rAMLTMd9dwL62dC5I
8rfcVZBUSMq1MGxiUj1zW6tDyfDbiIJgxV2115k+mzMZm83wn3OYMZmKeUEBr2I5bWMpG+2MWk9P
BRaKeC4Ls7EHCx2Xm2oXHZNniqliKzx3gzpgs5GARwoe2LHyzGKPQy1QM0ydp+qj/qrtGERyQ/07
IyLQEEgimdNWFAi31200kq3QvsHvV7RnHFDF9Vh1FWgDQfwre6p36Z3koRpNx7aNkk5Uqkj5yD+v
kGX/7OzAgU2koqYEjIcY6OyZYfgVQr8lyHKeCtQbYad5k2dY3N/GHDFRgPDeat55uVOU6rCKUgAy
oeRAnammULhEg9YXJcvi2N02OhSH4hF3u0FYCqZsgvaqbqM9rGyU+brXG2VUgTMt8CJiQnMTww/b
VEgxuJCW8LSQoPuTewht79GnZmIS0ufv1JaOPwJQP6nNxEjSDg1AkCrkUcZNZgHQ64nhHWmHfltv
Etd4BNiX1Vst2uQkp76PzHI1ssxeymK/rJ2BjYpHi9fM91fjoojkrC0R6AUUO4v3qG61rzcB6hxd
kN3GAxH+xO7q9S4fEdwSRHlxwcj+YiI3FvYjBtOnSDL0EGZ0PCnAgD8B06TYqjHq/TI3f0aadJs7
o5m4Pkq31+THskiK1Y7DjETTKcLNqBW6Jp6XfManSYZ5ecciQl/B4CbOeFe9yLZ6Vslb+YVAl1VY
qG530Je0lhj6zgjODh0pSGweKBSYAzzPiKZ82uSyBNbutgwpYDzBZCeJjFlHqBzhXX8zmrkVP+rP
/30FHjb+g7I+E11TYkxBwCgrx+yQHlsb5YfWXW4PLZnQVsEeVfPe7+uKKGse2Y0Lh0MqonoYbeso
YpldeJpxfSNiqjNm+WGAOFLg/0fad+3GDSzBfhEB5vDKuDkoSy+EJdnMOfPrb40uzvHuLLFzjy8M
2IYFuDmpp6e7uir/JTkdkpvMfBZxRtT0ItzR0bgCtB+YAMiXXGytJFLVtAiF0pL30yZ4mA4RQjxu
HawzWOtYj5Jb1whlh7/W6GBWK6DXFHJ8aaW7EF0P5S50oz3emm7gzZ7i1cz39UJAB4tgDkbfE0qy
aES/Hp/OzdoAlUlydGZ7OqToVv6uncn1X8MPzmWS75P/jp5OHVQKGCTEIoA9uzYXtHEqDmlXQi3H
EdD4iTd89MyfFJ883ncliyPmNi+tAN8O5CAuV4BCRNoetKubHJI12KOutALtrCNbkJPacs9gfRre
0ddgiU8QS9uXnu8ktZl8Zn8S5h5aWNXLj7jBWdXqmHUq/OIYIPcYOTxAZascHU9g1JBFqzpyTyPo
RFqbcSMs7F0SV0Ark9dJgpq6aNGCU6XJDLsaqm2rIUOb2Yd4Qox5Eg6VHb/ya8gRkKYW9Cuiyy2v
zGrLxNqxPoKK9kK/yIW4wwq0rrATIBQHpLLoDH8yCxJQ6pogDXxUmfMX3j0Hn83mhTEJ5Nqjdtzl
JPxQAV8c4EnSSijGwX68g9qPJzxEaKkZT3pi1qjXIzOZIwn6Krr+Q/yqvvLmsBIPnWXYz5KX2Rlz
LywcAER6SFMDbg9QPN1omKl5k43ZhHL3Q/PSQI8EwlG76sShGHySDw3zUb5wJ1/Zo5w0bs1cHwrY
41b6eXL4fbSRCjt9LdFaJaxjL94kJ8Vi4WelhYALtTAIX4AGD4wbNIx1nuJekTogz0D+JYO5RQDf
FQIt50uwkTVzu3PgSBsNtCJI8OhmvInXiPSdbAUp3fW4nZzcgySr8yjuqsccnV/398TCwxnf9Pfr
NOpglNmsqVmFr1PPdegIWxGQl96CHHvhTm5+8B3e/nPf5FKUcGWS+IiLbSgrhVo2A0xqj2+RM6/B
Z/shWuFxJ1ikxd83s9CUd5Eroep/3zRztNQJVGajbioRprs/2tP81h8/EYZ50GbZnDJvtBIWz9nC
gxbTC5UywsyFHr+bpjqBYA7lBGMN7PAJEPE4NNM/k1M5R/Tdvw528CggT7OGmiBkeBgJ+p8OcOrA
o30SZX9caii/095WM/wgrNUOCXonBYAEZELOD85h14uAjivu22AKrnaMTOPAmY3X9QAaF9Z76Ejg
aNXNcSs4YBg+6PZQmKv2bcKi9C+z55vn0vb3ocNwULfpdYC9iUqOLpCuXKRWrndGEgcRIDf43uQF
aaTZrj/RP4HH1+/OS8DFuQ53ygkwAadbqYf/PQsK48C4gy6WdIMifrw2LiUxV2cKcO7ogfqAoub4
Oaq2Uru4+nNTOt3fibfJfFhD9y8IvgktDEr019Y0Vc3DOOhRC6px2jWCztTM/v2t8AhvivpdeJqG
HjSwKnG72doo39OK1cW/EDmqGqRnSOQIpB1NjSD3Yy4GPeTW67cM6Y4Qr7J44z9MaA5yGKMlc0dt
RB1oAJAOgtAKHC1U6BilSdBFtY/OBUu2+sdBBiWvOUGg7SXatmvJzZBQyh8M0N2jMHoy1obX5ehz
U02o+TYAAN3/nCU3cPk5dMOMWvhJXnNGZuU73VNRTQmcZO+vkFsIt9ImemQCQRbCniuDVGgZDFNV
FjHGH4H9F3xx6DU7tysNpsYXH6wYpffNGOJNnUZB7Px3xlXKr89D5kt9AouD1ULR0gRTwiZ2T+jU
RaFE9BL7vr0lp35lj7pcw24Y9KyCvdZud9Ju7i3DTFBzz4+yxf8qwP4KdUb7gCUOkdbBXvsH1371
AdSBysO6UJvi5wOafSO62GOq+xVsXnGp+prJQ4sazF3/66gRTBpwVsRd4FlEU3BEcQcp2wQR1WQJ
dv2K0snDJ04ymvfxIArhTU8b9GycOojNsWqRtx6EiADiLGnoCTLgsyh/JRjoWh20tsYmFj8Ic2fk
fL3H6M+PHHDluaBNMHN4yucBymPn/10RBNZBqYrWFaT98RuVYpF1LlTEoautBtcXyIcOoOeBWZQe
g31vSS8SzjKadrOnVcJs9rt9qaH2hTwSuqDQiEVadq6dZzCoIycVTW2Je1CXgVVYXyfWa/FWrBOX
5buWjREUCWjo0IpNA5pGye/kqMU8c8iHzivDIpFCtp4d1JNWTNd080YgQ7uwRm3jMNWCWTUwtMpR
N8GGM8NjakeRqR7f5W0eM47tLciVMkdtInS8VIKAoi7evLVdAqEAhQktRcsPMkbW/cNyW56ibKnX
q6YKMYCKHWwNm875HLeJh76AN4Id59zxyMwG3dw5lDlqhwpyBw4rMrT2rXOmX9q2B5kTYGcyiD2C
x9arn8/MM3lTSaVsUslVZJ/0QShgUz9nq9AmtbDJCncQzJEy0BW0oOgcPcRXvJt7rODpxuMT2zIo
jkn9C2IclAce0EnWTDVsC1/Gd/LL9fciio6dOyJ9vSnWzOW8eU1S9qidqkQdn5RkOeU9B2DRgFCF
8KBV4G9HzovQY7ZWutet3Lu/j27CFsoutWXbYTIyroJdcI65emx+Pige///Qf7A8PhK8o0sKCg3U
/kkheRQKRg8PtxG97ne2BysI0GwZCI5qp/8VrX+Fm26LLqn7w7sNTn7G99cutYeMXJJiOUarCuGe
UIkqo7+rP2tHAGgoT83nM6svXVr0OagFCCooq7B9qJXsZ2BY8wi+nERnxq5xjsJ6so4Pbz5UA0hf
jXYQ1/vo+bdqTu9gQDAD1wu3Edg3jadnZi6VuIGrWBHjh9QywRMBWaTQopRcEQtFkss1aMjR6Bqt
ZsSlsqmc0cpdDCgBVjseRDXzqeNZDmrp9KK7BX1iYAZAIpDaWaGMElAz8TXK2b2+Kk+ICi1HPaJI
wTOilcUxXlgiP794Akc8NDGyEZYqp4faOt5aucEYzW1ERuYRIRGA9YTw7QcpeGEj0TO58TUV/u9r
hAYmnhieBnCHutZ3YPacUf4IzcNgFmB80NYiI8Reto4AQYFPQnc2nb6F1lVWdSNWcdqImd1LVokH
nCV42MEPgwdeDcUMOQfmnZCwnRtoLbaZvVm3hSAyB4BeA4ApolGM5jjq8igUkgJNvOq++aU/BBmA
7xEyHNOX5qJ5+5c0m9JH7QRPPLBq5VfkGj1jGZZuPShgQhudbCqi83m91KUYIC/ZRY2VIT/vlkc0
9rrKnv9uUYEqQZ8kGv9wp19ZpDaXJk6d0eSw+PPqB8XocDKABW1Bw1azqg+3TWFE4fdieNTLLitH
FcQLIVTYPfUc2p0T21wKsvHHydO+GZ5x4XyCLUsAlheZbMwodcPNWZPyNdQaccNhPBBXyUzs5REt
dup+fmcYW3CKeKoCPgxTKOPR8I4xUqsyAOcxHkvGkXdm0AWCsRCCPL9iM/ZwdBn2iFun3N6VPeq6
SXw5nyUxA2QHwOiz7BFmcRc9CkhP2Z1hto50JhdPaRa76I/yxLBOXPw969SlMwZDpc45rHdWQR4Q
h8/e5VF8123+sfiurfA3w+DCLY6MKBhvwDcFwAGtyiByYjVzYgFl7D2A38NG9RTneDqiHlCuIHLm
peYGrcAdUhH/0MhIZIgvbFMHZK5rTWwN2C7OvYl6gOUfE693/nSaySqJLq3qpSlqVSFyL6ZDWDZg
Ts934bFdcXvuzCr6Lrk5DAjCsjwyjGj5pay0WisC7FwRKzOYbFrQyqCWD6aXdb16D93izdiLT+HD
tI0RzCSfycTYvLc8Zj8z+vcDKC9QZ3M3Gjz5AGBip7MKbJLujRB54r8BvjJrJ3QBfQc+VdiAEtfV
oC0UeuPRMF9A2O8wthYZLb2XkWDWUFIAiQDSbNceN6mjao74GuAVBC/wu8iodYcQjjcgXAbyKrI7
kAnyHmutl16KoBH8a5g6RDkH8atmhGF0v8xrHpc7D9gU4bDCAY7Kf1C3INP+1yDNwNIHTQzBdxj8
CDZNZf7OTRHrPgNHOdk88h1gbmLM7ZILvrRI/MhFUKGMVdYpAizGO97qfvtP6Zb7AM3OQWLVK29B
WdTgqFOaqui/VFoym264Bup3k9uZZwALhcElaK2GlMZKfJUf7o/w5zl/u3vQMQU+PNRK6VK+gjph
q2rYysajutG20ivYINBgfkIPIuaWd0vrFVvZShGP8yveFt5ZZcLFiAFbF+kN5EuB0qGuudAYU77T
MXDVQxLAir9D4KoP0YmzUwfdp2sWjHPxDr80SC1qF+vgvUdlhLRhIi07mK/votk8TqsCZO//Mr0X
g6PCoaZCyFr7sFU4vO+o6ItLTB6FaNBuvhK+JlL8Ofmnr/IhcFq81BPUpfn/vRQIwCqiQgCuIKIB
rCF1Ukc/FKCBMyM69Xwv+zO77fZzRnyqOcCVPwan0pMDhBX3x37bkQerikKWFMyfQFDQaatcm30h
kWogRgtQ2jjZfvBGbGjFzCHAhs59HjlvnFkW4cctMIYYBqsKikDg673BfElVMjZ9jqeAJlrjttoI
D5wVOeoaJJ7zuVv3mwyCBuO78M0SvVo6xECR6gZ4NXkeJTASZV34i7EuCP3JRALw0Y2hNResUhxj
ubX8lfwISNImlBFOdcxXNNlH1DEGGNoAvwoApZhvap/JeF9F0yzgFW1roK+0j40XaY4pSk659x0d
bpkQIzPD4YU4CkhoZERBY4vcJP3o0tWx1f0UZqVHkPelrvYmGbb/2LizNa0RubnNZDN21cJ1BwUH
sBZCGJRovlN+spgFPjE4BKS81zwQXh50FOPmzU155e9QyrV5m9/ihcdwlIu7GREr8GRglQP8iPIa
04yqftaOJP8zvwHnLn3GyOQdok37qq7bc/mgBqbwmwmbWQgc0d4EzKQmKqQThbrdocg7aFOpIYu4
Nw4DWPVfk1W5ivb1Jn0WrAaqXuvg5Dv+b6NbJZ9M53wDWsBRujRPeQ6pCRveIOZ7tzig9wbcjPkn
LkEAGZtVWLACK+Lrr7exBD0QhHV4QRP2MSqwmgZhHrNeavCM5hCXi/i9QXAlHcSN4SLOK7xGwqUU
Aye80dZIyTQWEjMsB/JTeL35DMCUDMBUeeTAqUlXe15vuQT/OY/u1cpCDsGVvB6fAq6iVQdIVggy
98TL4bA5qGgoax5csPL+H/YccPbAyRI6MnwLLd4tT7M/8KPeWMFL/aU6ArorjqqHsstvzclXMXi4
hc3EoGteuI+vjVJLHikGKLGJ0fZrQpOgZs6rehfhxmpcsPIephXjQN+6rit7NFljV4pEKBD2Xsq1
Drn17MyZAhKcu1cDBcN2L+zP9y3eHqlrg5STnrICeqUpDGqP0muLlgkQHz/lbJmQ2+Dx2g4V2Iz8
3MbdBDvxugYMeNejX8IF6cITdpFTrCcX1SrdyX9ef37ksjKLC6+Ua/uUxwrUwJcbspCD4yMrLx9a
N37PHHis7Qg5KxJuaNjF/DpaH/6MJ/EoQjgt+vSxxKyc60J+7PpbqPup4PNY8lt8S/DSOcgsg4Mb
HVHQTgPpavzZvJUvnBcfHsP9YMUei/tjISC4tk7dGYYyKUpCVmLaqI7v6alpAGkkoJuStMXrX8k7
d9ZXzMwU2UiUG0G7KIIBvPuRkDQob8Zl48SJLdyI+pHbLWg2jvWrcCidbF18V4jrWeXZW2cNNlvE
WQLuKRQp6TBvMsSKUzKDBJvjmwYdpczZtgiqZWsGTSWhn/BdcCE8w52aU2HWm5yRBl2a6IsvQA3x
Ov4xhkoakxlfwK0AMq+cfea0n+hq8FJQrhdf/lNzGl7rD2YjzcK9AbsoSktAJiMJSzlsRZO7Ouew
wKjNfkAjDVpDH9DZDNaPFfhXV1liMW/G2ziETPZfk5SblIJ5HhIfQ+Wtfi2sgs5WT30LpL1gce8q
KAfijXjgTvyKyedLdiu9rUBlg1+kJRUduteTLCrlFEqtj+yDN+7EZ+AIYxvsMStcRx6SyyAieKy9
YfvyP3tNjPevVeoEz3o/TnHANehKzUOz38Z/0P+LZhFT+L5vaCGvQGb2ryXqtOa52iSRjPFlgOUe
2rccOWzOKdB0B5HY1mPyjBI/eG8+qZWsdb/UhB72IC93UPA8q5y3HooAa/+Rd381K6aSycLFcDVA
yi/I6hj1vQaD0heYArL9zFviYHZvzVMwM8X1Fmre4D3E8wt9Cggjbwr6wB+iEl1h4abUbt8aT3xH
+LDXjwpQVoyVW9qZGnokEagSrAJdy4KuWWXMWdCCdTB4kB57G6Dydhe/QW33QZadDuqB7S9QK7FC
CJZdasdEuSolQQK7wlfihC+5HUFzWQSptwZImyUe5A8kXXmPtMn/y4iBZgcDCGGlM6g3bqiKnT6l
Gu7YTbkTvhtIY8IF8c+AlwW/d9x+/pWCAVpicX0sBWnAOWJZ0T2IOguNss3jauBBco0tdBzd0KoA
pzvwJ0gpfVWuse5WTAnbhTotthHwc2jQhr41yFuvvQ6XKr08VNA47X7pnVP1zrgBb6bkpZsIlOWo
ZYEAB9za0jtjhpdc+6Vdam2FvI4FtSZ2N4OnHbkHXG/7orPafeu0VvvOEgBdeMNjoIRPBFBt4DJp
nLZUC4PGd1FrGV+TbBqv4aPwkO0TItE3WgP4QjmUsfhtYfOayRjrQihM2PjRjAFOGXSjUnPMx2Ez
1BVMNxrYe/iNnwPGNjvTCbxkK/0x3UulmR2Zz4yluAGkZAClI62OtgnKH0lFXiXKjCluQdWJPLLp
Pwbr93BvsEVoiC+lfe2FKZkKEOJBNwJ/xghLoFSQ8Dson8nvYj8dwZU+ubKrnBKX/wjeQzaKanEj
/R3lzbpOg1R0ZJSkTQpZTohKaId89f7sW8WWvZaLPunCHPXKEPq5TaFIiElFd5QAKTcr2kNGyZIe
iMq0tkv32T9Q7hP9eWRxUQJHuyOyFNeHVKxHYIrFuEVJHxTVEEZeKeZoj9tBADEpXvHKRwf9EBAs
n8cTY+8uxUOXpqnXRjkaaQ5RixZRifIlOnmBLFRCpMeP6M4zzpB69wKgyHwnZzrDhQsc3pdIeCD5
hQQCdWwEMRzEUYDpaYOQwd8LbgOiBdx0J5TflY28Ss+xd3+4P4BlaiPDJjqnIFcL3AaNyTOEMRH6
CDbbJ1IELtCzXCLyCyByifjTIS0ko5O5qIJs1AN+sAvNYSud2G0e5HDe+xBqn1UJIFhDig9Rjqn1
kmzT0MxUS2xtHXo1QGqufkGvtjK5p/xZWocs5rEFj3U1DdSqF2OdGENBpsGFMC+IDt6a0epXsW08
CA+tE5oaUs7W/bm/xc3rgCcCXAC0A4jSQed9vcsjvUwgoZViq23y3R73bX+KTxDSeMIeB/WXCTZ+
t/vm7HOM594/2BZwxiBiBGJ6XaGuo0HNeTGestaqaki5Jyu0EfyJIAyZ7epVvsp16yQ+6iTbCha8
1fRw3/pPyZ9ebFIl+Qnk0GdLeepMm4JgClu8r3IztPiNulFx1NUJArqEUDpZK/vBPcSb9xNU4sBD
/AgBcjvdKl7l5uBaBLM4kyRoAZgLfMLfb6JdeskPdS2pDQpXxzfOCTYSuEOLc/qK1jrwNcSvYK91
zglvKqdqG9iA26Pj7f60LMUmP3yLRL4NjfT0YUzqMpcyA9pl4ICSNxLIkUPCttYjzwKmoJNkioj9
7ttcymhc2aTO3ZT6fa3qsPkZgBJ4N77yp+nEv1X2O2hQAIOEx7XDjbzFrK+YTKILl8uVceoEDIYU
G0bek4QG6XMpHH+yEo+DYNMAWRXBjMDhqzMzSosHj/Ba/meeqdMegMXCLxOY5VYztNMUs9gkCSq+
zdeuepKPUEqz1b2GDLzIrDYvOtxL25STbydEvJOE+ZaOgjujko7A9/NBBeJTtYUNf+KPhiV5Mpgi
ktdHiLSa/0DXAb9z+QnU2e/zth5UH58g7iUBW6x1HmZzdDnr5+jlbvZWetpGAm3E/b22PO8Qp4Lw
pQqZbvrFP/by1AQ95h30bdhaDfxqZ/ZvErhRNOR1ym0MkQK8/EEo6lv/dsVAGAslCJgmiMFrfyvk
6RBH/PiTXRHsajXB9X1i1rdf+Utp/kYF4mkyQTRvpS86s3a5dL9BEwxNBxBsMgBQujau9nWdVDOM
S4RbyDBRtj1mv6AXYCln3O41eI16q3ivod5NRNPXjKlfuuAuzVNbfqiiKFNHMnZQkHyNb8k+Rtdw
aQVQSYBwUfKLiNRnx+/7ZhedqgZBCMILQsCMVE5Ci6QBBP4ohNTgWD/3yFRqxxy0ouU6WQ2g+ZFQ
IlcSeDh0UaOpJnbAERI+y0ySkltHA2YDMMlCNUECgSZdw+2aQgSyEqVUER7tzeUfRwhXFdhxqm0k
gHgPb4HVfYIG7f74fy6y64vu2i7lXYUmSvRJxepq5pO+SXfzqXHmY++ewSWFf+sgi9HhnzWQ4JtP
ioOY47XxOEAdFad22lX8IlhA2uMOLHYFzunwyiTdIF9w7wupfakXRd2VEvnCY+iFT+Djg1yfDr4r
fMG2BCQQXAgb3RQfIGYSgpiuZ916P1Uo+guQ0kGgDyETQtJ3fTLkZOrKQQTwUTse1XcA773aBsWG
WQMNZbXbUjFRYl8X1heCUPMPdOR4N7E5N4V/YsEHF/arjMLd32+h9msaBABFCvgW1J+R1geE4/eH
AWkC/xtuEr4J0S/+VM2aEG8qa46doFiAdV99At3uXah9FacKPgGF4QydQCJE2dX1Z21nn4opfU+g
RClffY50DqEODz4UwFqGd+nhC33YbrFOrcFObFbD8c8BubNIBrWR5RkHK+HxVeI+ekBn8wfIyZKN
b3/lZuSJxwJFzNcB9erJxZOXdYwWgpTrOaE2aRY2hdGTZdG9zw57cBU+ooY8n4Gcep/RWRqfkbLR
dtrRP2hkkViszLfOG8gACUR7qNdrSG1QW3QWjKSrhhBUYdxObidbmpI39AM9x1z6IfiY+BTtKS2z
HHCbYIVZvMwIpQZxXVSYrCQdX5UqkLNlvfIlMxG8HpK3IPUSLXUG4ATeFMif+y7r9qKATVKi51Gs
haukShByN3G5SJDBhvSgiHadTfDSjNto0QZhz0AaF794ajnHrJqNosS4UjXYVqIn9uWqLH/fH8gC
PgojubBCXXlxq9dpO8BKRIhVJ/QhFMlD5Y/HRtYtwa97JOZrWybykLXyhL48FujhNpVw/QFkGi5Q
NH6JFHORYde2yfSmoqFnnKMvTipXfFeZdVswVm7pjrscL7VJlUzoh97HePPQa/uXaHxto5eemVe8
TX2RURHpKQP9i6gLUqPKwkwougTvpC75nnn9OxMnB5TNptQEu17+6vGijDpglDop2sgiwN4ZSNPz
qoEegRrG4L37LnVhH6E7Tm5zhiIp4+N0Ki+Xa2obBT6mfJjNKtrOugdaNENB7ZqHAjYL7Li8j4FW
hUfQID5J7WPRaBs/IFOR65NZ5ugl5Yq1nOcMKMOi90HU+h8z1EYeZWEAVApm4v61LY/djOBZdvVU
tya0Ms6WFjfO/bPDGhi1c6dW8Kuwh0U+m61Wh86VPglW0Y4VY8+yDFF7NgjVUhYaMoPac6IcAGg3
y5gF71qcP1SN8KwTSDaR2rGylpSR0AAl74NRu0leh/gQTLHd+L/myFNQwW5UFon04llEF48O2QLw
WtGkRGnZdapPcPKR4uqV7g0NVOb3Uye4/7BQOso2aAMDr7FGLVTSTuJcJLCjNJM1y+twFpyOS5z7
VhYd2YUVapUyXa61GH0coEQvd3kzpW7Qcu9aCzyeKHbnIohZ+SmWReoWKiRf7McyB+Sg892ie68U
YOB5BDxdsBHjZH1/fIte42J8VNSHnulY7SpY66s1JzzH9UYZwvNcD3YBlVdJj7z79lijozZkns19
HNWwlzajm2nSqVQbU9ZTJ2rjw1iIKeOULe/G/+4S2ivqrZhqWoRd0gtAcI5PdfOn0r5H7uH+sJZv
3L/zSBOXAEMZxWUOO60hfjQJSFPqOOe2UAPfiVmGpo1xVJ0c7KsWX2aAVIj9H64tWaQGrNGK1xdU
E8FXCWS0NeeKul0CPdulkBHQWPmMxWVEsxzOHZDB4Gi6NmSIaiYaE5YxLPdZ5Y7JWSiRt61fQ391
f2YXN+iFJeoGGDjNyOcRlgzxpeUxj26OLEJem12im6Cp+Jf9QnpKCccJ2jkpryJzQ9pGPVnHCpYi
wc4gbNjO4l5NB0bleXGxLkxRriWuk5IvQQpgAbvwqIvDe6xMVj6o61oxGKNavGsuTFE+pYm5HEJh
mEQ5QB3HUNE0333KOlON7LYMiQDpwg7lTWIZ8ro/zUM5KKJmO8dLRQxLO8feqNKnFnI57WnWLaW1
728S1lRSXiXRwrErakxlJclmKxqFmdagwoVey5ArLJeygCMmo0TzMWmzJn+93vxVVpQQ5oQ1JR5/
p6gZ8WJw1Mdg3WbRm59n6CVvuj8x9JISAz1UOnRE4saOK9+GKO+rjFTM/dETe/QD9eJ7aHKYntPy
cujQspUjhSQAV63LoOIKVUcpXE61U8MBe9U/zDgIBxXQAQLmK0vUjuKKVJHGvIZNHj3OEM525GKy
5xJU2qLMSNQv4F9k/tIYta3SniuAXUKHS1ZtpX7Lq5Yc7YbMLrRn0NOkKPBHrChmIWF7bZNaZLzT
WkjckwYxYZNHx6zFRJZ2Gz8mkql2tlzsA36VxA5qV367n/SVMGzC9kGLnFrdRgErD7B0gi+mgC7R
cNwkhVKKz2mU4GNImm9VTLxy9BnVQOJN6a2EFBD4PKDRCIYWyv0JZVBIUQEzsdZ5o5q/C/p8vr9b
l66OSxOU2zMCCQl44IUtOW7MRt42uPxn7iQkLz7/6//PFLVJVaPVtVbAwagbwQyzc8NVbqltFS63
moIxc8sL9HfmqD3aNqGfpRD4tuCILB4cBBwQmjLjObRshEj0QHwZLQXUgJLR0KOGw6lLGnRLxqGV
Bf62lHLGEi3duSoogv5jhhpLHaWFX82kHpjvx/pJ5Zq3Jj8UaeuqEFwOQe7DuJ8Ww6dLi9RpmyU5
5+MWFrt8tMJiZfzG4KTDVJqbiLPmyer63P2HzYGODCAw/29z9rUXbxGHth3pfeQDANzQs8tpg5O2
B0N4aiUWGf7iubowRn5+kQ8p0yAPkNjEo6iUnHGIsBs5C/z/ll+6fSCYQu/IwkthnKsaKZKXDhz2
rPfS8hxffAN1toN8TkejxoBV1TT8j1F+CBNcyI7M4QYrHX+oTV0+Ntr7/Xlm2qUOfKlpoTY0sFvP
iQklQb4/F6CQE90SKl9cmpmlikKvbAuIDO6bXjwuFyOmjkue9VycT7Bcdk7KQwNAHb2e9aJZXlqi
m4TACbrkJCa6WFpumPmCC0hJcebtpoWaj9R2b/cHsgAWxG0EuYj/GKEC+8GoW80YgRoQjCNkglvx
1TC8mttl8qGPIG3zaohe0x704qtl0XIsOoML01Soz1WJzPVI91gS4Bqdwptz9MSFgLHVvKVCCpDT
FIY3WIpnkDoADhzwSO0GIqGUecwHM4FIlE9Tv28NU4tcvwQgQ4IwcbvSC4cxvUvZ5guL9O3a62La
TDks9prXio5anKZkNv0een9ha0p4bTSlyacsHPji/gTDL8DtpHWXfmxIgoF6vAKzBv+SR7UT8UC+
BP2KMbrFHXphhjqAY2skg1qg9qxzX21nVtoOLtzU/criwL8Nfu9aewTVHR87YvgRVKOpFBrjdiQm
buKKi0+gTuIohWkah6T8XWU2HypuIj9M8niqO8bVtTylBjRaZRC73yS84lqHhNqIml7B7ZrxnPj7
PFjfn8/l6fyvCZqWOujyqug6mKhy1My10h7Sf8kNQs3kP6Og2+QzwYdcMBmFgg7FOinsYNqGTEaL
xV0PhQOwzIAcXZepk80HQhpxOqykSfiOv3tCra9qrXRif97niuQN6jmHiA7eEgXjQlx0KhemqfsQ
orLZHPV4CaXCSzmGppH25hB1685/l4aPppoZZ2DRpVzYI9vmwklXoaDEQ08m1Jg9aR49ceCdshDN
zOiPQaV6pC4RpYJ9f6uwhkmdvGzsR4knZkWDe+H8zz6tQrOVJreQPoQ+cwaxZCQVFh+nkEMBLS1q
TKgqU4vahXJmtDNmNhKhCyyOz8Jc7iOh9HQdUC7hORKm1RjgM7QJBA8+NJVNg3tFQ66pN1CnVgf3
/hQsnhYoLPBAH0Ahh+6gksdo6mJFRwt5NXqp2D2MIaumRpzHjXP5rwkw1F4vbl/ijT+HMAF8yaAc
8B6ME0+XXWn8Fy92YYi+6jtFy4wRIFxf9a3Ih4pRG5plMq/ykJV3XvRjF6aoC1/U0yLiyTL27apX
z/rw2gqse3b5XX1hhNorudrO/NRiPFoWIEEqmQOQRwnaAfzWinOn1RyRZBQaVrmOaZg6/rkPVv9Q
ID3JPDQA/cCc0eUur3rgn+rRnNSVVB0q7V+uhovRUj5A74tEjzkYzUVb42TTDzyt6Rmxy+K6/cg9
IikKmDxlRMrTbNTJuuWJvhoj0DJMqqMJknX/VC1u+QszlGOpRHXSYxVmIA1hduVnXYB2j1A0xK7v
jwxji5f3hTHq8obYu1bUE4xVU25O6aEEA9wU/GqKmeEuWYaIO73w0mog1Hh2wlCUn+LBA6ueqaHS
FzEqpaw1IpfFhRmlxAWQxNgIPLp+siB7DPnJzarm8f4aLZsBZSfowVEgpSGt4E8OM3RFg95SgmyB
NKE08DiKwj9tuL9WKEeRJ2UdoC4BCsBWWQlG+DRVkRfnBiPzsHiTgdrwP4OhXEUXaWnQ6QZ8LFIp
c+jJfu4o0arFC70K7JmVEGDNHeUg9Nof5K6AuaA4hCKo+HpI7rKgLawxUWcV+a/QUEdMXYZkr10D
+gEo3pz9ilIdZIN8gvxUlQ2SI6Vz93R/byw/inFVoasPgoSgFLneg3LHhe0w+GD7aB0Fqnid04bA
OBWHstgYrQ356Q5ggmBkjZlM3M1d+dfuD9zoYu/nwVxNfYIxzwK6mQFV8EdWBLIYVl6YoG7Jqefa
NBVgAoLGNodRlNpKhaMVYysZE2sC3BfS6gFLwYo1MuogaDnEnNIeW0bhtPVYdi9znXr3V21xV16M
jDoEihp1Dd9g0YxiX2c50DVPGnbnfSOLoeqFEWrrg85C56YJ40BW35S5dQMvWIuS2WDB1BEy6JuZ
W903yZo66iCkA5/lnQiTue8jqZ5uoPvycd/Eomu/GBV1YamSjzKsDp9bAeab1/vcL7xO3UfQ7fgX
QxJoxkVJkdBdeX2wYjUcfFniQPKiDSchiwNLzNHcOEInQpdf79tavIXBI/MfW9RS1VWTtqqB/ZAp
W6QNRqG2pdaW0NYBPp37ppZ3xV9T1BI1KWAweQlTgtTtpGCyYvlhzEDAwHfBZ1+na3SzO0Ppi4zp
XN7yf+1S6ybzCXRhE0ynCB/fgaBPDZ6DcWBUeBY98cVEUhGGhA4kXyKj02W7TR9KOQJqDaKOilvW
hhOE7v3JXN6MfwdFPufCCc5d3xlChkGlgdOjQtaXntR8yCoLOsqyQzl5IR16veIxLBFIm5G8/aoI
VbnksStiltclXvXWsf9nTGAAvR5TrnOZH+mwZYTP0bAGGaeUgLOws+YBynnJ42z8GfmnQm4ZvmOB
MAKpyf+uHdptrw2PnJqqcwbDUQPuzfhP4xuBq4+82SIgqRLOy8rHvp9Mo4cqC56cZe+7Yg9FRQma
Cr32MMrVacp4Vsn7/pYCm+71Z+WtJjf/h7Qr240bB7ZfJECiRFF61dKL7fYa2/G8CLGTaN93ff09
Mu4dqxneJpDBPASYBnxEslgsFqvOGTKscZc8d8M1tR66MrpKshfT/CdtTMk2EW9P8IZpEJqD+izn
dXRtriDmizOvyVQQJ7pDifZ1vYVC1HEqfswovrIjiUcQGhdDBxvTkMHBVeN8gFMaEBI3cNrIXDos
8tvurdV/1abkzitOPW9w1u/YbBaln5OkDTA0Vh+r4pjHoKz6yJpDPjzM2l4jOGt/Nv1znT3MRuBd
3qjCRdxgc37BsGrSmeuZrteHzEQtOmR28KjfW7s+9NR+/I9TyvkFiDxpidYBLsx/1fGtUbk1tKCp
ZFDC03YzKM4rtHZiZpUOlCFdjpT2P7WeSKL1y7aBl9zzNcvUxK6KGBBxjRY2+DUFSV7lPqt3l9dH
eDqAuwCc1So0PQhng5Y9kC7JQ7x9TOVJMfSTmasvZsMeL8OIo+UNDmeDXVSlfaDDx+jjK14HNd1P
oLalgYgw9NXGUyCvFDhRr0p2tdj2N7ic/ZFZadt+AW6DKrVmqK+CRXdwefSCAkqEKVhi7R9tEX1U
CaiYarRN9O0NY6i3vjx+4XJuPoOzSz1YCn3sVl+W9VeVUV23qJPLJzTyKIsEShjSbKA448xtWo24
fUGrIP9JYThNgstdtWvHV9A1Hv7TsHjG9bRNg0Jf75Rhswuj2AWWPbuqIQk9hU4EGlkmJIvR/mdx
i2gYk5mwEUZaz3uj/YXip6rMvVj1aPfcqK1kdwtPgg0at1Z2z9KOTVgrdfyHNM/mcE3slzGIUOZ7
XVS7uesle1AGyK1Y2gaKUZbr8IrECaENpZy0hjhNeZvrPjV9XZYOEvqvrxHyXTo0ilBsTNAmgScF
Z0amYUm6b5ctQ1x9s8HggoqgRQVVMWFQaqY+2PGIpsGsHJwyJ6B+yKbbekzu1K79aPQRReDG8twG
y1FZn7Sa+C5utMhtmizxy0wP3GLAaxdUunMnsQNFcmSIPeC/xsU3BwVgbKVRjQ9N1OVKwStGVhm3
YQ1JpcszIsPhAgywuiRVwmBWyCke9KD0a9Y6EISQwIj3CluzpHh+BX0id3CYRom6NQyHmc+DuTht
7vUdOC9AtTY9qKZUxVwYtYIBAJwPYAIAZ+Q5XjiyKUgN2FKWuhmbnbK/yfHIO0XfJhDJFQcbRcgK
2kUKWeud0Ig3wOvvm6gmjG0lK9dWs5nVe2Ua96OsBUbotDcI3NmYRTnFwY6pnEBWVyy7ygy8lB1K
Q8Y5I3TZn02mmEALl97zobAksadyhGkU0SOt/RgVFSpiJMOPB9lBJLTCDRQ3a8FEBrUoVqj6Aa0Z
jtmqTh4mEo8mQ+FmLg8jcASsd04lvrHx8h+jnLOQNXsJ3Saql8FUChb4Pwp9oxHFYGjbQUWFhtR5
fDMnbgnaZr29szM/ScGTqkvOIQEtkQEqUvSzrRInYNvlNleVDWmeMkB2hZOe6ON8b35rb8l9sAPh
7Xew5yDEOIa/EWJc9h2iTb3B5c9Z0qRFon2mRJajBcJoVMYm9yS87jVvTh4uYwm7JbdgnOcGkVc6
ICxbezhtBxL2IeSAwF7omPf5Vb6vru3FgVBv9lzvQi+FfnEAYpXLnyDaD9svIOf7AU+aemwaMJ9l
2vXJ9TwjR/LNajxT+3EZSPiMtUXidh6IGgsyhkAiyTVccj/3nq5eU4rSEf3QmLsaNC61LHnxp0Ir
zsUtKrcJLWsIyaBghlunPC0IOp/UxJlCB6n46LV7Dh6vu7WjPfZ+BH4oe2vVZcbEbU6ypLE6gOUK
aonRLvhm3ievrcf8GBSV8z7Egj4knuUZbnOkj7Wn/IOW4eMe7KCw7sptDzjEwRgOPtWD/tbs1Afl
OpZF7SLXztDBCWofqKMbPOVuZs5LmuRoBmTTbRBP7iw9tkQOikFla+1/oBqUl84trCnyLlNnHB5F
4NAZRWz5PpB2IggvH1sUbp0bdEKj9xgoaHRVQbLOshO0Xo3op97jZT9Tdrbm1+rzou5He0dn1ZdY
97pP+IzSFp9b6SxQOjVnwM901IC24V5FARjNyupAEhWl2OlVNHR7o0rdCrdMJRmPqDT6m+et7Ues
p+zmnDbw0on6SHyEVj6MCoicUaWYF7KHR+EFcwvD3xG6XNHzFFaNK3lj7dr2ZhlfTMVEe/P3NnlW
ywOtj/XyeHmKRSHCFpW7KyjVhLLytUvWqJWrdGHXY/Zb0bLXdlZ+XkaSWSx39DSDWhaFhfGx+Z5q
z/Pw1AW//xMEfy1I+qwvWIjBkHRxSUzcQF92S1Z4l2FkS8XzNS6WHdF+XCfN2Cm4kSPc6a1jQ+4G
6o/az0S7LjVPNfPjZVzJDPKBfhhNg6ZGgA3p9wbvZoP2QMnrZQyxb/3Xr/DRMLWStsorrFI8omZ1
qJHuUL5b1njdUPKeWE+tFR8uI4p95Rci52NmO20yIwBiU58CFYE2iEJkkZYQA8WN4GMEBfofFUlF
a7Xo4l0No49uS3tEesQ2yv7j8kiEc6d9qgmhzovyc6eiAmjMVioNUpverDizegqy2SOK7tXmXYjX
uv+Gx81cHi5zmqwt9mn92Bh3QbpL55vEesuDh8lsJBGc0Pg2g+NcMVPjJFVXNoR5WFB/f2zS1olS
SU2e0BttQDhXm4bDiCdvgARj7aPr21VjG/dv6w6FHhKzky0W527NsEhIqgKqRJW/jZIVv1ve5+lJ
J9dKJ3lbEs4dWXneGChW/kjNs66dqyxAuARBezqPVxrYQ2oZP7k47N2gcOZQGKRSUEaJGttTdNcc
lgNer475qQJNR+Lg4RYaZZ5+LFzllO/U3IHMqE8k6ycQAkJguPkGzkq63lCMJsUWGD7udMTdL6jp
+/n9G6Egtam9waV7Bmn6+RVy9K5+tVAw/hmSbxCWH26/gTMi5EanvA0xDz34rLx8dOnjdN3uwSf4
Xn9ED7qfVqC+qjX/8m4UB8WbsXMWlRVkNtsauKDMtBTIeE/X3YH8DH6CMwVvS+qOOPU7XknvQGqu
M/8vWITP5361+E2cEhhGmtox8OnTyc4RiAc3I+qpEyDPjvXYXweP5DZYnPD98sCFm3Yzbu5gT8y2
ouYqnZiALg1ZGkibKH4rewSSoHxehDajYynaHlDDjYOpeU+Ca5q5aTI4Sy25Ia8f+0fE+TWYz6N/
A0NoG4AVb53EMHeziP3ScZOxtchR9d9LpOJypSJvKyuZFTqjDeoaB29QoWLYRMMM1L76qQSGl6WH
AHqjs/XNRN4wbneXV0xItLTZIp9x/wYvrHJb6df86ezWLmO4HbPv+Ad9suyWttBNfFPfO1d9VG6K
ffdsJG72oNzM+8tfIfGKn3yMm4/oQJMHjwW7qTXslVHblYYLKaa/Obc2U8t5pBLE10O02k3dFE5g
1i6FXEcqCwllC8j5nKwp1jIFoKjJR6v5be/V0QdN/TmtnUQqQC5KWW6Xj/M0VJmanK1eVhlaZ2Zo
Zr5XmRcPvde3XoTEG612rHtBC6jEx8mWjHMxpK9VaENgmF2/R8Jhyn6hlFqyYLKp5NwJStNLyOAC
wybOuHwf82O+7C3U+kGAcreYkkyNZL/zxWh0buJ+WBcut3yl92MoPxXYgslxIYM729eTIrF62TH9
+fvG7CsLNh83WLzsiPJtcgWJ2+qmu7b9zIlP7S5xWt19nHfP2X64Gh0K2ebL204YC39tiE/fsMFH
90GAt0yMWEk7P2QMqUCJe1nN708fSokN8n4QD/LEPEOvUN0gCK2s8qWPjsy+7uqXKPOZLhmKDIiL
eOik1GW+ci5V866OQId0hdbNbPT6vyqjASHDv0PivIg5jHk0oVvYVcsPNJsjMs3w1lrKOnjFa2Mx
vBCClxiNZ+fnwJzoqpaZK9cQSlxzK0Ux0vHy6ot31xcCt4NnNSKLZcL6Fi1x5rjG6VK6ATNuhlJx
spB67cgkR+pn9v9Pe/jC5Ha0tT7X1St7XVzUrylhuOJlBXQ+7Sw/sLYycMCGOaHgWk3nt7g3cvQW
o83ezJgCkvFY0d9Jv7Qf/YSGqsawpht1nKp/jC7KHtFdaYDMCvRDDioB4kO+tKhcrdBKVved9Rtl
hcFLP6vzO7QrIbdVT6B2TXXFducO9QipGYaHsGPBLu+ojqitstMTG8LhxOY5PKIXDqSYXXdqu5iu
YjfG5NW2Hn8M1gyVqdSmh4W1xq9IrRNob6Q5ckMK9RN9elIrlu/Tmj7pk2IfjJKAz1GJ70s7ViQL
Kk5GwGD+12Z4epk5WBhKAzC7ILxQUOw/LU6e9DjmvteQRlRulvIZb2f2ICPQFp8FX7hclr2YI42g
iGzNQC7gRFGcIDPd9O+O7y8ULjJSWFaAYgk7ogbNGe3dYNhFwa/Le0I8hTrY21TIJawMOufbLqxt
Iy1mgPTJU7js1fF5ofsUQR/6M/J4p7TvzVrR9jcH3QaVixmMVcm5mYAatD/i+iXWEtDhXSvDUU+f
UipLgQiXa4PGuZaMxRSc10BTlLdY/zDQbbUw/z9OJO9dpjIJAxsgSfUQ9HfEvp3U0unLqznyWmTm
i9Id8eZSyZ7AhQeBbq+chqADAc3Y+QJWkZ1lSweKLNYE+2Wa3DyObvsxvG3Y/IO1+d8ccBs4buVA
0cianoDLJtTejNqZldhhumOkN5N0RkWV7Gg//ndk3LKZzWhbioKR2Qk5mkriRNahst8UxOQau04j
9AQbPjbe5YUURUVIYK0CqKCLVj9F4TYxQg0CQaVYOe/mKXeaNtvNReqOZQ9eoGIfhclhzls0mquv
l2FFy2itmtwoKASpE1/CWEDPCFJ3kI8PWhyw7GGgSQqn3OLCZ59UPJJehhNtiS0cFz4EEaOKOgEu
VR/GrPVb6znpZG5SdOBuQTjTZI1lL+UAkLD8BTmLOPWGDBQLYFcor0lgSiIibfWH/FmLVh887pra
qizAwcXZMlaTDb4RM42cLPgxWg7qlz09ABXRtx5nXgt1MTQN23PnBNr7X0woyLVXdPAE8AnQTDGq
xCrRTM7IT/hZN15eO9kFXTifGwxu0eqc6k26cmakEUGrzH4M0UqXIGp/I/1PQ0YnJTQRC/SSqGkw
TJS4njsWS0/LkI7Y6YWOJE4EiqH3iZaSO4go6kNi+v9A+BM8HUG/q6w0gnXZvkQF3RWoOP+blfmC
4A5rs1qUolcwjraK/QjZqXruXHP4eRlFuH9tlWhQlAMpIm98tt7ZcZxgbQbtpUtdYiYwAbzFgkSa
DZnE1IWGsAHjnDDyMgspU4DZw1Ng3msWuuDpO5pWPcqOUfcXDXvwwjaqzCEZAoGcc0MI+qJigbYK
B5BqH7LGSSbqF6lkA63fzO/eLcq6uzd+FzSptKQtNlBp3wYoTTDZPiX3SSaBEbn3LQz3eNyP0zIb
K7tFuBSHrDP27YAyS93aVSlxenA4F9OdqskY0kR7aYvK7Vw7DUJ77FdU8mb3v0l3Rexvlw1QNn+8
94PKS0s0QPTdhPSZjXeeyiJvUwGOJ+3xMpZwOGt7rWGt/AUqdzIXLMu7wQCfxAhLUDXrajToWwNe
3cswwiHhqePT/YDnkIOpujKZtR4wFFc3FHLZ931l/NbDco/q2/1lLMH+BY8pWW0csSB0os/Nr0li
o0ZJMfrXrMMdgeLSONzqsYy8bl1nzsjPULiNW8xGCS6EFq0vzaFaOqeRHREC8wYA5M9UEIYTKOyc
D2M253hOAwDQtPVy9DEumgEa029LA13GQPmI2txprUDyyCPwR+C4JTYKw0DopPLEWHYQmXrYdGgv
Y/DgauBMpvHAqshJipvupqKyMieBYZzhrd+z8RVziLIQ1EegRG3YgXUgactDlh+XNpWM6zMP+8d6
bQbGnYFFZJpZGwFIQ/eFcaTE7cx92vqp/cLGHakL9PYcpmRPl97pegsBqawiXLDVtkPl6U4QpNGx
IviCeT5lKKYi1iEtDpdtX1RJdQbCefh87S1e1vVLldkPJpS5JLYTT+1NayMhwRLUVkVOpI1PJcIv
ySb/f8DR4wtKNUJR/H6+mCi8WOaR9OguwGWaot1SsXZZ/FoYT61SOgE7QkvKgfzk5TELNwoKNv8P
lfMtSpWRUWUD+mr6nRZ6BXERqO7Ueh+WTpXjOVnGqS9eyC9AzmbRYVfkyoJhNu0JfS325NaTJJgS
TiVqrkCMaULX9o/aq9lgQRVWI8xVjbvbyY4mT61niNtrOtTUbHS0gne/RzMUXsaosZjg/Spl3Aii
cWqrBD0FKaaJcOh8OXOzm5V0XNBWgFA7CAlaF2+j8sfl1RN56y0IZzNKhvKwZZjXStjQndLvGdmr
EOxi7thIzgVRg522heIMpVNB2hZkGI85+ajvn6qHmL5G1dPU7W30h4+Vn6WnKHvX1f3SH8bMRQFp
HHtERuQm8nnb7+Dsp4st1YIeInwe2EIq/aVQZw85B1TVT5KtIVxBqGqsWtCol+WvMimejVBUTzBi
nYLofTcTxa3K3eUVFJXjoirlC4ULiSK7ijIjA0pCc09rvWl+t9SrQb2O6n1ArwcGKSZyE6cnjblT
/0bT38Hy3srKOddZ4x389is4a50rVR27Hv3Ceuwz1BKOpdvX1OkiBjpl5C07SXZBOLfQ9wXrANRe
0F5zvjtMiwWZwoC3LHblZS3F+w4jP2hHZdlDXRRrQGuWrlqzq8otB5UldZRWESaYQkiy9iePOngx
c1NIQqcOHnmgLj5Cy75PnOx3c5h38U3y+gva6nfkNva0PQ6z1wyq9+pBRu4qnoN/P4wviEZep+6n
ER9WW09pEDn6ckx1yZ1F5CDQCwoFZZWttzFuXRd9nLOs0NEb3rzUKnxEArKMK7r4GpH1hojmeQvF
+aJ4hpTlomM4XeureLdIwRZwea/IEDgXlNddNqYLEEpoorRa7aSy1yThybEdBOddkmnKY2MARJwc
QYgRGf6Y/4jUQwLRaeUqaG80GZuTyAqgT/Ap+mxayNqc7wTIzedzoq1WYOxUy6/RbCCD+HzB5Hc3
ARHBKlCAkJhvkAyMCDeHBFYAIderdtfubdtrP+L96+z1OygBe4EbgILDyZmD2mhfVgovctlbeM4y
lDKn2bwOMQbVqAo/jciYGVfxIjn3hTiI9SH7oFk67P18Ki1zRDFXjGHO011sekbybpZ3lDxdtkLh
gm1QOIetEmVcuVzhsMGKZyoHM0RFuaydTlR2jZAM1BEM6kMUonnnYxlJ1rOhRM7QtvJbRd036LO0
XoLwpV8cnZbXqX2fA9+wdmgUsWU7TQRPIC1jIY+HKxSYac/hs9kMI62cUce4qvWM3sQeWPRKpw9S
fFNqJ1o8VPdY2BT6HZHxcgm2+Zo+slDVjly+Rrkd0TLcP6HOiWpQVflpVbUXtlRGkCXCWEnToYyH
uy4ubOfj69Oh7WbbRL6tGipHm+kOAjoPlw1FcKYSsmb0EDogE2pz41BHzUybAcLNNLJAV+ov4K5o
rN997LcQqY6t3WU4gfWfwXGuy4xAXxCvOtHKCPotxTrpyoRWHsT0dDpchvo8mjiHAgFLBJemDq1k
pD7Opy8CtXsT2CjEH69KNGCMLghbHArZL6+/KvdDgk6b0n9HvZ9DHwcXLH+QFwy9j9xLb3RXdRia
Li5/kWiuNx/En6WKnRnjYuCDlh5V379mFnlw2RFYXobwVDXzX1yIMQEGygHQXgpdMG57DiFFB10B
PG2VAIdqr+Fh1B/t9+hgp87bmDslc9LZvTzKT43KP+f9C5bzPaQZkJ4E3Yv7kvvgtghBRLuHvJIT
HI37+GY52LvhOnMmx/btf/B0mTs/7OOP9gBqO90Jd+37LcjSut3sBv7lDxNFsZgPBuoJXF116Iaf
G0TYxSDODvBhwbOyq25Cr/sAlaXlBTehr4F7ae0qc/PjX7AtncGSc9ggzBRtWRmBwxZClvrgWK+X
ByaqZj1D4BZaV0c61AwI08fg6Qe0M96Wt8n39jl2gyeKHLATPhnfK4STKEfwriI/dX7/x0/gFj2v
UhpmIZSiIdjqgKHrXbsxvPL5Pj99vFUnuh9fAxcrrXiWQ735WkZfLapWOpsCLoa0SRjinQdToBxO
013+23LRh2IerOPH93KPpq+gcJR/jCfryd6zh9n5eXn4oovnGfzq9zZJrqlBHZERY/j07s5yzf3w
rnkTSmvDBwguVlBm1l2wNcqIbASnPOS+0FuFqhCcRryHs6FYVeVLCq7pwG+rHSUxsuOZO5keHmnU
7qSEVyipUBPXQpHkP3HkT7KHAOEZrDMD72gEuhN4iD0f+FyxymQQgnGXDpdrvXNS1XDglNGns9f1
Y2nfWa0TgqQ9L24X67aS3X9FBwoqag2Mn+poZeP2tDJB2crogT/SayvxwuRY2CHywS+XF1gGw+3h
0URTdqtifQM02i51eYOO8A+liR61TqYrIVI6JbplWCYYchiq8LkhReDR1uhqS+Avdzsv2gcPlp8d
p2/WN22vH4br6VE5Fb+f6E9EHTscJbsWOtCT277KdpXYY24+hRt2k7Rgg1Awuyn0gL0Bd2BcTZNd
7tZoo3QndHM6w17dLVfseHm+RXecNebRUEgGkiAkL87taprRQaQZCSahg2QZm/YKsd0OgqrjlKOv
I57vkGD9gf5Vn7QybhtR3IXUuAG7wk38j6cMMCHpdT1jW5EQnT6/huDx8uBE29aEOCKYp0wVlyk+
5pqpDY4NzCqJ5nlywqpk4W7SwgzqZXlY+5fR1r/GH8dbNC7kSsK6nesJaFnXHQu02nat7s/W4KYx
OCmit8towrnD0FAVqIJBhH9tahlkvPqx7OByYpSwtTeTmkluUKJEPzSiQRmLCqjPDOq5bYRJOUMt
tOrcspwdKFA5C2RP7cby06C8HoriKhghUWHEB9YYztL2bqlB77bRXULp1eXhEpFjQA0kqPfhgkA4
yB29ZMhDfeibDlwill9NnWvYwXU+Z/spmA5aRnZFke3Y+KSVppur+j7r5yOIwp3agioATW4g2edG
0IPswdDUB/8kxY8Uj1q0r8CKm53m2BpB6pDhgZVJwjThDgN7BeJjnRo4QbgdlhokUkIVX67V39l4
o9kO6d4qSGFG97RypuLaVKUC26u/4G1xi7nO5uaYNAPaqGoLzLBNnRiv04WuuOHo57qyU8u7yT5p
WebYPSpqdv1fpA/JFpzbdlEWkCmZAd6PynPXJlem9a3VOj9BW+QU1I4xv182DmFUsEXkt15h0Xbq
1uFC1ctCLigq3lIkLk3DM0PTGWtPh4YJ6D118Ge1nZOpe0i4FNmvcb5m9i/J16ymeGnyufsQ3k+y
UJ3wNVAC9ezp5rOylHpk8pcg9VlwXxffVSUHWdNrnf1SrCcJvqBEjDAk+Uw4dAOPttxWoanW1BHp
Mf/kW4NoyIhecEsn5EihlM12dor6GNkbrujKtcXkwlIj1rRqMobObbOnaNhZ8dWsQNJF30E30ilD
iWcSuFrbYrhK44FOw+sat6UoU6OCqShHy9vM6RT7qW4saHtCFzX+Z6hkD57renHreYbGbaYm0Boz
jNeSuyKE0ZxykK0HzCvNx3RsnbQ9GbrkVBYjIscNIbO1CpUbH0q1jCJtEVuyOIOaF1JyxmuClvs+
15/G/jdaB0HUJqtfELl7G1c2XONR14IyP85uEiMZOpOiJgiylC29JSBeJ6RwjMZXxyPJfGXJXENB
3eYP2peQgDjW+uGy6QoOtbMv4KwomkddCW3MtM7K70VbVUe7I43kKBEaz2aY3OQa8aiE5VrCFQ/h
MQxj16QPjRm7eEnadcZfFPViSHj2Q5sxDi6DdwZJx/JpwVLaseozsrhW/KrF8beutHZzAqvVKonx
rN//h7l+IVKOaA9hm5YM/Vo9htrCimSHoA3dVKoHIl4r1O+gvxlXo0+fvDliFNOwxjJBYaGCK5lT
Kcs/qkwrTeBUMHdfEJxbD4hejWStg1OT4oDEKLiGd2vZQRF6E7jZiPL9svkJLcMmUPixQTMF13l+
aupTjAKyVWlOKZxB0XdtcNfEeytz9WL2LkOJN9sGizP1obAhAjUCiy2lej931cmOzYd+sffVgEpN
nShPxIjBp4WMsjO12XwPiXTdr2l01Wd5ctdZef4s+aZ1fH9YzuabuJ1hD9U42DG+KciTF6iA/pOr
1W2WpR/B+JLjATAFFfOoBHuaJs5igNotCD+ICTnqy98hCPVsa/MZnL8tS9on1lqyCoG3waZXGoTl
gumFybTTxTgUpTlQ5mEW35a0tEWJdyrgxKFrqXsWpscSfVfS6nBReIIBfQFxa23QYYr1HvM6WB9q
1O/NuUNKNGDPYVQc9OzNtCHVCDYVfe68vH1tyXDfU/sVmlOOVqS3yYwWU1tGHiHcXJuP4ha7xAP+
pEb4KJU6hN0YiBNba58z9B2gU2WaJYsq9EobOG5RFUXplYZgsvsZue/OmwavRD3N31gOVnPVBoME
KBd5jirkP6cE5X515UIFaQfOcIei+CrVJGeIePK+gDjPVCZmMMwJtPPS4qdBl3sWP4AAlhZeP3/o
wSjx6GJD/ULjzpBmjNoYpabYELqOm6uj2u1e0ZpbW5V4pfUP/ekA/gXij44yBwUfzVFCG8VvLbLm
merlXQ7O69c68piVXoOU7vKKiZrzcTQiXrUQekBwjFuyNEDl4mch8pJPhwlCXxrKGQpwMmdGeZuC
KFIxq51Ff/b9b1r8ImifxU0Q4q62Z/a55GNENrr9Fm5VF0rqtMhx3rRjUjgN6ge8sdYjz4ij9HB5
3KIl3UJxS1rRMrMSA1DpGB6zQQPdW3+EqDsIwmTk/ZJR8R2tc19NZEJrkUs15VTWyPjr5GAyyfuW
8EDbjIhvY4XVZCULABMo2b6PjVelRMU37XwlBPVXR9xUQyXbaO5XsaJ5SHwW493QMJx4lGnYiXYn
vDq0+sCwgVQpl9iz1LFXagozbsPRzSDsaHbMbW16M3bvsTY9jZCdlHie1Uz5nQNiRVRWWMik/SGs
MiJKaaJValWf9We7gYRAWyYZQIvaq3Uye2EoE/ISr+sXJDmPVoIqQG/VKr/LrJq5obJYfhOP0EId
qOyBa52wP0anmXjfYtioKn9S5tqoxEzHhIIb6hSHP21w/hK136vQmErS34wmiAIhiUj6Y6kOEu+3
no5/gCPta5ooel6Tz+fjtLRE18ca4NWc7OKEPqbDIknwC6dyA8FtfJJMiVoucLC9me5Q1n9Qs8wr
I1m3vCgVBD7Rr6Fwu14vsErZ6siT7EaPnscoQlHwQ0u8tL4yI7AqqN8VdMX9havRkbMn0GBbryHn
81fUdm63LQ5Fs8ddJw92RdLvGXTmFCuSFBgJvdoGijPJnppokzUAFVmmPyGGSOYRr872HSS77y+P
SrjH8Saj45xHiTrfoplCNxbvrphKJXMRraJnvQD3AWKqJn+nVvhXc/iFxkUvTZi2RrYGFoF2Mi08
YSZHO4qdVJbmFLqRzag4W4ckosqyGaOaw3w/ReBPqX7bans1Ra8DJHEvT6F4tb4GxVl9GZU1ydbu
LKUDQ6t9Stl7F4x3rczsRVGFvRkUZ/WkiLuUQKbGHebY9uowSPEY3T10bPwekvG2n8fYDdF/cp2Z
iSFbOSE4ajvwdGYbazfoufUPKEVStRzgFFQOSuVN04fSHu08dsr2Kat+S5lihbP6Bcgr31ehjoa7
GoClth/rH33n2elrrsp6FUV01La9weG2NV5h60BtQcrWedgCoR8fAq9HKa5jOHT/QznNXnu3+LkX
Pik3pn/ZcoT+coPN7fPBHpKZlSs2FN9pluwYsY+5LjtUxcHhBoe7kC8UgpRFD5z0h+GbV8Q3LJ8+
Vv68Kx5rUIvisNuD3FQSBYte486mlruvhSMuc1a1wr6UfhZ5yiHwjdP4YvzK98VhzqAX5Ta/IcVF
JU5NOK+fSpkGyoD/KLRCs1lcBgGALXKyNTRk1t7MGtnw1tX540DdoHCrp5Au1rXVcpJmT9s7CuWe
HEXiS+tBt6AKSz+c9zXuZjiQ7OHbZcsR7o4NNreiRc6GuFKAHXbG9ZwBRK1vQICyb2LzcBlK6Es3
UNwqglIC/OQhoApl3CvgjCFzAvE0FCyYGSoO6fNlONnarb9v8mFTFVR9VgBOs98q7aFc66Zlzkw2
e+vvGwyaIWmEJClmr4lxNDzk3SFkV9ZftNegQA0Pf6qOei48eZ3DtJ3eRVaq4hQqrjPFa6qPSErK
JnikQKMJxXsYChrxH4dRd0OVWwRRHe1eNau/Gseq8cblbVHaExrR/WGpvhfat7Qony6vkzBw2ABz
p17cFviba+AQI8Fn1265wJF0gTOiLspMIDRs0r94rdgOlTuCcmrFs2mtoYqKxteJsB04GadgeNDq
tVZMlfDdrXb9x/b+GiB/AEWFGkXDGqskHVoU+vDHMKMR6/IkyjC4w6eAkoENOmMQnmLVcDMIHHVW
ZSkjobVvBsL5qTnrqNG3AOn7CmRWKnUDYvkL0xB+lbJgSFRgA4Ncu65RxYdiV27/1m2tzWTGtNXJ
oVz2cXmfBG+o8TbCb52OBOT8SuixT+6r6NjKHvNFhCNn4NzGHseuLOK1FdbI/JReG+QUmq8UtAqT
k+FBrb7RqGMNktNGGBqBj1oziEoQWXIjXuqKtWUM0ELJX6cI3Q1J7I2E+BU1nLY1IZKYuGqu7C7b
jniwG1xusFMbWZO5xp0LSnzmGM+0ZugE1uxP5Qu4OVxtfikgElZaLzSVZbik4Jzf6dtMZ+AEQuiS
DqhdOJXFLaMf0JPyYnbVs30deGFzCGTpEaEtb8bMeR0lXEIb1NTwAcRvE+uh7k2HBvVOYy+XZ1d4
DG2AOGejUnVsughAEYuOMy6TllLsVnKXyzCS8XzedDcnUdLRZKroCjPZgVOP02ukL46C132t7yX3
FNmaff6+AYtSA+/6NcAS8lur/El3g/AY4Dm/Xombxp3a76YW7Mcy5RFxIIiOboq+YRNErZybK/Mc
ZFAhYvmuGZ0QjEnpFKKTQNlbeu7oTXkg2Yz/3xwNNfENTLSysKcMDXCZ/TLrv6q8P16e9v9nKr6+
iPOJVYN2yblB9/dQPYB9Yhzuhgz9ftEVBdU+0/cK3krMzrdDSTAlKvKGlMcXMBe4tdCQof9D3Zcs
R44j2/5KW+3ZlyMIXrt9F5xiUAySQvOGplQqwXmev/4dZldXRkDs4KvqzXvWvSmTUk4HHA6HD+ek
FEsxFq8lU1Y1kc2+J0cyqJjA0Z1cYKYU3tXJsG1pj4qduNH8ZKOIJyX2t4bmPRTkW0df00q2xEaG
mfjbVkchqZP9VZ1Jn1VcOoxFZpFJotlWqH1MiCFdsUTcNRsWninChYUyMSJt0KBI3N629YaFHwXa
hFTRZv2wsFvzDvbXmnEOtvTy1vCmt2chg4vzVHn9SszvpPqo4k0h6Ci7PFw3j/nD/0sg51lZKcZE
7WAdueoBfshYV6KEEc3euS5m0Qp5J5piQrZtp3ORHMHeUVCA2SQmE9H8tYkiK2kaG6DQnbRYLZis
7DK20cBPrAGUC2NsyO1yK5ob6OaTRQTAebCrvGDlqVsCi8fzpQm/RUhr9aHVprs+scumNVG2XFD8
6wJDvjSNKqJdUtT5ApNAWqVCURoBeAHYnAr5LTcSb9RAtr2C2ok2WHp2W4qgXEytsbrXgPQd+0dx
+POIipffwV0nMsb8G7/Ad/j1mLtIrnTAHwEarZqWRy8LAxOIVIN7XflZ3UG2jVydqCFo4DxAN8oR
izQF4ZhxiNU1Kx6iJcjq6bO/bC/aYKmm4oUt8rRo7VihDDpgEMcjOWoEoHfQQGFCVQzl+LJteLsK
cy0LN9mcWmg/VSYWcaTv+V4iQdZhUCrU6ocDASRsMris/7y+dF/DZdwgZzK4c9kTg6FvXsWDyreo
ALNZ7L9a0oI7kcFQxF4/bU7iWy1y9MOhiF+uKzF9JL8550pwNtcgM2AIAkTo6VHQG4BJOYTt6upP
55Av14oLYDrshzQdM6sv9kr/PcNAQ3JHlYWSxvyOoMkAWRZAAxBOSjKQjg0xdqSRO7NmblQvbPn8
av0hgIeo8IKBDmIEAflwKsupru57J7n1Fqz36xWD1QJdOwDSKNC9+J4tpoNWyJhWy2sZACvR7g7H
O+ae9p2ETfrMNCH6DrLE+mH0QpC5V3HkLbwiZhX9Of0kiQqmrriVTEO1EzMVisrMx5j4JhHNSo/M
ZAmodNbCNQgAORZSBjoXi/V6kQwV4DUxQPdGWwz3eAD0IXfXbfxrcIDlPBPChVfE14WinoSo8YoG
t2N3itsnXDpm01QLOzdrgWeiOHeaMU+KRxWiqLcjGNtMm8S6rsysbZxJmL7gLGxGFy7JhRYSOvUl
CdY9WAiHg5Q/VmSthi9Zt1BEm3PeEiaK4b9xor4gJNR9VYKoz0BglT2kChBLMPJd+t/9/EPV34J0
c1252eU7k8Yrh4HDDuE/qlrDuoi/CflC0mZ28TDNN6GoQgyfn4qUiHWsFWBu7XPNdop4iHKE1sar
rr6EQEnvPq7rM2veE00zMm6Ay+Mf42krDgkdWW2FrQoiRcms8hDt2kuBw5IY7iYq9cRIuhxiYm2j
GpgEVOAUlq5UeXZzzpThbqMxJDIdJmVKNzsAuWLD3jRmVhqG/pz4SbNSixxuxu/KSbe7F4pxwNAq
d0CMvb6kMy0JOM2GSicUUISM/ByiUigjuucCzArEtrzt7eCNvGLEfe2ZyS4CgaNjPAj5gtB51X/J
5DwIFVrVLwwM3iJCJe2D/Oe7OS514txGWQuhFHr4+76yK/M1MR6NJTj5eRv5pQJ3tJLA6ASVQgSh
B0HbMBqZiziKs7eGQXGZE2XKAXO3RkuDEeQxkJEUEyjOOzJOE25L9efnoDUMzMEtAf6LTPfkpQ8U
o6bHxTdN7rUELn2M2lPsUR8zILSRv/WRn/35gfVLiZwBjIXCBJZgoCrtntt8KxqP1616buXONeIM
YIykPGll/H2pWuftj04Bj/uwapOlFO/cVSjjmQNZwGX50h05SFKIqSo4QLG3pc43NXndihvaVQj8
1tdVmjO4c1GcwQl+CsKnAu4iV5DGGSNb8Z8LGtj/mZTpK86uQ6ElNQtrSAGiTiK1FsqyBFhaf0UI
sFXIBOKDfplLIWMjG6Q2JlVA9AIqDRXgaP7SoPOsCWBU719CuEi8ZGjGYT6EBJhYGpXAJhhIjSIJ
dOMP19WZlaRj3ApzXiIB3umlOnKOrF4o4fjo6sSLeQz7tSc67RJx1UxjDEJXxK8T0C+IT38m58/2
po+GQA6Ql7VaXbUKTX8KQUmrKmNpYsLdBGObNSSYbfaYS6qlru/Juvh3zblszvroUCtZh1K6Jaej
1Wjl7WhIC6+NuWACyA8UVyJyiToPcMT80U9hL1NbB8N926StrVbAqQ0bA51TGfBJ69KLbJmWQHjr
moWC0NzxwhUIgwHoiwqHe7mJrS57+hggVNJBkEMZILdzuvNo/RceAgpeUtN8HjAQeGjcJhYMFSEn
IjLPkTFdxtrMroHKZRTudaOc1eeXIB4etxiyzs8JBCliBcJfqfTqU5rknYjHHFgwF070vG2eieOu
EKQisyHJEEaToDfBNGrGobimPSLcWAeZS5BatYHu2P7Y5OPSI2EupkbCBeMjSLgAfJvbOiWVPKkP
KJ53yDepxn2e+8B2LHZ+JNuq9L0GTM/1tZ3z+ug9wASQiOecyM+O6UbTq3U6eX2tK02x9hnIBYN0
LReAnW1RJSpe/jOB/OmjJFLqEgKNOENS+AcjohlmCBL11tTU/vm6tLmzjglMMLGCdw1wMlzYgea8
olMaPFbVHniplKBusMQfPruCwAFBT5qO2JM/6/oohkoyWack93ZKnEGLzBJj+YDYr0/XtfkZJfGu
CzPAKN0hTgeuIGeaIt4IcVzVCAY3xrp+kfcK0O/M/qU7RBYwxOQPuunc8UDMx3RPjsPtcHxF7+3a
WOuAAMFYr3P9e+ZW9/xzuNCn6EZx9HN8zrSJvZehKPx0XcIM/ISG9tNfGnMHIsgSRQabcm0prnbw
9oCcuK1tfa0fkm3zKtjtNt8TE0w50DLZpU69FKrMXYjn8jlzreWqQEMZ5KvA5IzjHQ0OXibYGUoV
1zWdAW6fNKXgfEE5etrfS68dxmjlrDpMVOKYvgi4AaMhtUkPpCzireIEb/imBo0fpsowRIqeEFvM
mqXW0Vnfp6MpH6i5QOZDweXyI2JPGgu1wgsqjJqtpwWbhFAzLBu3kYGEEDOzHW5DH1CF/vfr6s/5
+HPBXIiDYnyB9xwE9yw1m2CdYoK17jfXhcxtpg7nKhGkf1FW4JZYzI0yIgShtKCvRg/oJStKvmnj
goeb6SyY7nxATSBDBwpoHrojajpVbYCIY0nsloCIFlP1VhDF61aqNm1UrwNtOJH8FWO71shSjIlL
Wzn1FyZWZnU1EJWiWxYYXnzCUxBkWUDzMfA76thCd26YMTMpHVAPXl/TuRtL/yWHz3v2qVhRdNjA
YtLwXglCp5Dyt9ET7VZmZl58H4Kldr254IriEIgqxkjQ4Mz5dHVMMD/RA6XACxQwpihjsi4zJAfD
3rtVlGzfd61vyZngWbIkLxE0zXl7NMRPpBhT4pC/oEGHUYXlABgGRfsWdrdt8jl2Vl+5/Z+fI51G
CxRQaOnoAlb4NCvGFgQWyXA8hD7n1SYMX6vgI8pfG/FjCTZjprwHWSqwbjQ0B+OJwjnZsEubAdc/
VhQp5aZ1B9S0Olfyj5LmUsmlMpiT5Gd5KV85m685l8s51z4CE5MILDZLVN3vvXUnrKvSpW/3whMt
naByyqcFLzO7exrwLaZ5T/yPc29kjFGNmSblaYzBXG2niqYivYvho7+Eujh3/OiZJM6fxVqX0WCS
hPePCSK7XHzvIktdwhyf9TXncrjDwHpd6ekkJ63RKSutWzM2061yVyP9Zhe3hWdpD9cP/IJmP6+Q
s6eb14W/r2EwzeJjYjZ7ziIQTSX31+XMTFHCKpGKAJsPMOZkPps3VnoGZOYeV++KWNJaenAzC1Rh
9Ci9sdNohaviFmAenTm+Xhc8dxWdy+Wimnoinc9oB6usvrF2Awg5ZrjXRcjT3+ADuXMZ3IlrxVjJ
IgEyWjeWTfkJHOJ2v6GbyvZO2YPU2amlACpPs9l7bN1g/sD6K+me8y/gzl4c6oIixFjdUZZvo1F0
AXhlETR0jPS2LcrNgsJLi8pdvYOm1wPpobB+IqvMkT4E0FWDdpQdMFYxdLZkx3awQr6pMcfBVF/Y
atxiePbDf6LuUmLo36z+FLADYhOT+tzq14HOyOjDiYsrzc1W3mqTWEQydVc6FFYFUDdHtaud8ilt
MOucrsIVeSR/4Y0OIKo/PoFb/n70QDyp4dpswi26X2WyoUug3bMHFTxKcOuiChpGztkllSoVYjZp
mX9vyh+G2oIu50TaH9e3dtannonhPF3UFzl6uiEGzd1V+w3QEV62z+Qe7OeL4em8LKCCGpjfBioQ
Z0XRGPWj70EWA91A3KDSSdBo814zzSIdmgZIZyFRgXdl9FmTwNaHdm9olT2W6l4IqSvEtz2LFvzh
bMwMS/rjo6Z9OHOIapV4XisWuFRA6tyAF0FILGPYDCDbJi9jsabiQVnK003m8cV/AApKQS8nFoNv
XhVLY8gUGTdnQsW7KCEnnOe/ENhhRPcPEZxaih8J/VAgKJBTxSlDq5NWYoSJGrYZhK2fLvmjWQdx
Jo6z1qoxasGfEIwUZFy6FvPcMRKBIFf7C9Z6Joaz1o7kUt94WDgSSWtWuVko2siOWEJv50uDjLMq
IYkDL4NI0/iJ53lmGAxxaNjmMAypAhRqQUy1dv4KQRxYDpCZByiYKiMu5haOpGVcIypF7U364St2
hUycorqBZwnAzU1CyydAdVlfX8U58zOkqZyDeTzpS5+kPvakoBo2K0+AwVgqh7grFxzknPc6F8Hd
wkIBcN0igFpCgJSpf4xDMwW0k5I/XldlzqWcy+HugqAAXhcY5hBAoYmBVse0csY+Nf3MqZeYOpdE
cT6/kDMpqlSIiuTUBipwXsoY47XKehcHH9e1mq3InqvFecoyjQgQgfF8ENbNYNaySff1RnUMSz7m
N6BHtGMzsiRnXG3p0b9/DK1HZi891KazxDup82/gPEhSNl0j1pNlNqmTpE43Zm7XGKYm3QgMDZHf
r+s8d9zOxXEHoQDoxpBRiAPa+oMwIe8AORTIEN2Sq5o1TQCDIi8k4RDwSRKpK0ZFaBBzq4U7Krtc
3VP2Pi5Zy+zqnUnhPJVhBHEiN8gHBcmqo+1aEECQ6930VeLk9JYtYo5PL4Uvu3Umj3tJpAXGA7wW
WgH7j/7QkS14UWzxTnkGEylrzZxZwtNgi2v5ULi16+3Z6S9sH9Je+tRWBIwhzmJbBazm/gB9BVQt
IsA0BapFluj8Zh3XmRDOJNlAfOHnonpZYIvycwCc4utqzObxQHBDdEyfTq1rnEMZI/CT9N70IhOO
RXabMrRPo0/1I1C/l+2RAB0v3zNhFYkP1wXPmv+ZXM67eLI0Rv504quRgUoEBVwdEdHSq2zWSs6k
cLsklG3SjkjIWkV6ULNPddjJTWKCD4nlKaDRYicjb9f1mj1tZxK5LeuzvDDSfLKLamuEr0G7Z9Wr
tnRXz0gBaij6EtDqCsR7vg7Sirk41jKk5J5ghbrixl1mRvTYSsHCU2hmyBUizkRxG8UikC7pKZ5C
PdDDT1JrjutgP66EvXpblmayYdZwY7xKC9W6GXcyEa5gzg+1/Qmb7DJKzSuhUViHpCSQpyjKSGDI
HhvfVKWJkdcBQ+/1XZuxxgtxnJK10sV6F0FcLu8S4V4K15Jwf12EtKQSZ4vodutoMeVZS+2+w6RN
aSftvoltIJUiN+hI7Y9adUt6I9K7sr3R0tsqOFbMbuDY/IXVnXtSQl+Mk6EciuFGPrUsVaImjB0K
57nNDsoR9FKn7F217oNdu6vX/n3jJiDIXke7FNWZrf9YLTFrzQQXFx/AHZPUA5mXFuEDes/1ejf3
bd94bY1D7i9VKhZ15S7ashCDONAgSmE2hueAJ8VM9bvvfka7j9ANnzPJDjbsFtTtu8YMHvLV+1Jy
dElZ7m6kNEN7qIGdbxK7U22VVWaZOAF7U8Kn60a2JIm7FWM9G+qUQFd1sFrvpoi3Q3xfDScvWLo4
phPB3b/nG8iPcaKRQFHDEpJKGST3b3W0EFDPZXklsDmreCpoFLE7p0ql5rKnTiwJIEjRvCOmGfrY
LRR3TG+G3oZy6DGxRlVbuBDVmWMKDHUcCiD5Smjn5YqWPquqPEaVGYjTil3Cv4GeG6WXsAYwbufE
1DPDyGIGWSf5DWv3gn8DVKhBuyHKodNeSHcXpIEpD0CoZqvIs8OsdVB378SbaHS7zNZHvHwUc1A3
IfVuGg/IxbR3WjQfoq5tVf1TC1yXun6Xm6mKZulgD8qjm6E86rXo9j7q0GhdAJPwkgecsRwZ2OkS
kO0QCsj8jYKETJYJo4Y4AB6QgX0HgBuRZaB8py1N+M+t8LkoztlmHbhcY3kSFexAfVP5ltKFZgBO
AGaTfMGzzwrD9CiRMEMqY0Ts8iJhYwc8QgXC4tYwAT7pigB+raUXodtlzSHMa/f6CZy5mSdBf8jj
HFtTDWmANyheTcKTqAPZV35gFXHHxrkuZ0kvzquBS1PJKzLppaFfFKCAVP7ItJUy+qtcpxu6CCE1
I1CRMHYPiCU8W76gTwqyTz3AcTeWBMBVlm+C8W0AtUBaHAPJWWIhn1lFdKdRiqKVBqRO/vpPUr0Y
DWYA1F7zrCF/HLwRmQG3SxesY+bev5DDmWIuKb5aiXpjpcaxj/ax9BAsUQbMOMoLEZwBKqNiBEqB
das91ZKVziJ/YfRAQQwI+ClkTlEs5kxBHhXCUh+LpfrNc52Odpv792m4EDPM6nEmZbKPs/RQK1GB
BCKkRPBvSg3SmKXxqtnNOJPAefxQ8A05HyGhSD7zwlGAKykhTXr93CwI4cl3VC1TGA5IY/VofKm1
TUdVeN6F7vyFteIZqWhStLqaQROx0Y5+K9vgALCv6zFXbzrfdUW+3I+yxMgxKnoNUDDGfUB22hBZ
HQAl60Gx8yDdTa1mqd/hMS6amBlBoTu1MEVv+y1AJztx5XWnOlqqE0xbxEUFFx/Fhe1pG6a1IWB1
k+aRZqdiODB2E1c3qEpJkdM2d9cXYdZN/LKYn3SKZzYZemKbhvJkk0G3agOQGwXPoBX1ooWhr6X9
5M5w0xq0yo3pDEfhbVMWN0n6cF2TJQnctZEVzKC9CAkYhvHSlVxLC3Y/l/e/2BrOS5AgHsFVhrWK
NfGBhmFo0rGjZmMMt30rOEZE3T7IzLq6NzDmfF27ReGc8/DZKGm083AgxIfEK9EJbBXNMRlvwczW
h4bVCTepIC9InTVGZL1w9aPm8KXqUJWUMFXwWyuBx/JSJ1Axzo2m5x7Dge/kXvwLM3UKeDsB/I4G
U/kLOyLt1SoHf2+LCdT2R1JmDz1yYY2U2iKaMRcWVJ45aOeyuAXtaionRRS0lrSrME3MzGiXv+t7
7/Qo35cf2cLs1AzSAFq8zlTjXDP1AC8npRDXfoiH4Ek/RYfhszDM/EYfLMWxtc2TdseWXJx4XUlt
+vnZ8c51OQY/CqTidep0P9rE1Pbqxo9NHxArC8LmXMmZhl9AOaU8E9MeslDotNOwsEa0tIX3VF1d
37m5++dczrSxZzr5WhhHdQg5iWJsSKze+ICX64alBNGSGM4RN5JfKkk9idFEi3bbENm1paz9XDfH
uVVok1M70wUjpPrQTEKENYoRq/IlfEh3kp3eZC/qKSRmsOCGZ++888Xj/DAmqcQ2mjapSp/YO+h+
32q7MgUnQEdlrZnCZ34jP7Toyr+Ln/6zbeP8M/xmXAYlJCvKR0efZKUyC/HxuoxF9TgX3Q6RJIiT
bZC9gu6mN8msb4LtBNvcQaXsZdz2t5ENVhZ5RZee2wsOReMcCm5t4vcFZKMuXiSmdFRRiDfJxI7h
vIpoK9AXYqSZdqqpLw0UfBgoBAEqP9nuDZjkymsJzc55gLf9MYm3UQjuMFtOKjsIT0OxT71106yK
wRaKQxgtnMSZDMP0AYBdxNQBCtN8X8XYA/QmTtFtbaCXPGpjO8nBnY0eK1Aue2BM3Qw+ASeKkywh
Tkr6tJqXcdKlaO7kZJSh3UrHXHREbpiOmmQCmNx11G3AnS0YxyTblcVLpqxK/cnQzBbzM0LmKOKn
JL0TvFE0U+yjO7SHmgYTHQX4mN2eFt56bCNLzx+QJQH5QJKVtoEGyipvzbp8A/6CVddHNoIyI18r
so8C5aZVKxcULEO1q8YIhZo3OgqOUKtAG3AleR2OTp5stGKbCalTdJtUWHnhhqSjWSebkQIpflW2
p6jfewpw+lKThcxO0u8suGFAsCSIKpLMNsbbODymMsaAXLC/5/m6T48h+BUHV6wRr6ZPAL0TvXWo
r6nxlOV3gHcDpcFNPNwBvkaXIpuWa7040dpNIsXM251GtiG7I9lOaB99/dlAwX/cReVNBtK7Itro
2X0SrdLq3eseUDdJjZPerjNi6sMKnNUpzo/YAkwt+KhUAFQcu9HFDIoTAJIkeRGr10wPAHPtgWLB
icjeB4Wd9JiGJyF7VwYQ5njAsgAFGWFYrgE1NXVbCbYRfMiZZqnsVRwOoD8Q8sBqUEiR23CdUBfm
Z4XZo1esgW871j/qwgqNnegdkcZqq0cafeuA4AMcrbaYFuQGnNep0VtR6zLVqcRqI2CoogbuoSYf
Y6UzxYyuaPSCbiE3CRzg5y7d919Dp2kkdaJ2UUWUhfhx30RjXqn5zdSMY0kbfVO6td04gRnvKrMW
TfFW2QPK1oGFnUSGAdkFRzgjniAXpRqGBFpdMKFfXixFrGVNObUJhjuMxlqdFVnpsRRNz3w+ERB2
ptsPFI6eK6dYUHyGQhNVhzPJ3MEk2UD0Epfaz/YgDAptC3N8BnVpgtDVutcdfZ871W5Y+xvdzu1w
BdpaQPPYSzfBjH+4+AzuovPbKqtZh8+QLSCNQbRnkxWccedmL4/AfjcNW99F5ovx/frKf42CLtXn
rjmQEwEWQke9DEBSfvKWAw0sz81GWdJv+n7O/13ox910YpQAOUlD/Soxk4NqKTe+G0HPwm5XtePd
VOvGWkopzRSyLnXjbrjEV2SjpljT5AkMXJvULUBx7CD/aL/X+0O80qwlyIElLbmoOVaAs/Ozf1c3
toq28vqDIqyvb9jcLXq2kobIxcj+kGNEqZyOCmHfRG09iukmB/Zr1b2j4mQbcf9ed7KpRz5gjSnG
azCS1gXt3TSPef1TZjjwzhf4C5K3YcRybkwleQSDdwZIYtx0E9rRwbO/RaveHu9xq5kos5iVS83W
6lx0+9tbLTRP1z/kixEbCrrD0YyrYJoAze/c4ekEf4hF2UMYNZSuTAurgHOt9L083F8X9GV/IQiD
oWitIIC0wwDcpZsy4jHOCQibkHgDXDlJQTPkKLJ7XcjXHeakcGdSbpUx7itIAagqsL1HxGdmFgLp
F723G8VKwS+L4lWy4AmXdONOaJp3ic6KsMP8510dPuSa2y1hWk5/4sIJcIpxBxIZS6ESGygmhKK4
iaMieZYFhYQAWhyyvd6E8Q+hCfuFPOacdWB0Sce4PeC2Kf/Qi0K0ybRj3KEcuBIrDIHJT115Iysv
C9u2JGcKuM8eR6MqA0p4wAIaiOtsqXfJim3lV0ACsh09pff5jbaPNppVLXVCfn2WTesqgyMNVRxt
gjy5lMz00eiMIAK3xAanbqOL5nNpto6ywlyGM80rWQuqTtfxl408E8htZMOKJigbCCT7ehcgM7wy
LO1Of+vcfuVv6WExHfElMcBpyDlWQRvSTvchsNDc3s6s1pQl0NVbqpuCVGPBr30t3F9K+5ncOtvJ
Jo2zFmBJGJyxpSNdtR9ZbFaDI1vT+2xckWOFwMi36ndY07BeurdmDyLeAoB8RePklymwQcqyVB6T
Do1VaGlt192UxdLIkpKz5qqABVSdRkNVvohAaqrnBpYVwVbzA9QZFnGEXbHNv3m3ulMiHXJIbplb
L3HszhsrGJFQuphCPZ7+oaFjwwiFXBSWPtQ7NNa7nh1/kx9GS7OKY/NtwVanY/fFVs/kTT8/20xN
kOPa97PO0mV0stQg2zQVK1hhPtHuRLPB629hZb/2H0zmcyaRC2b1xotJIkBD+sYGs0Ce2gUSZ2uG
LrGlwayOg62vhA0GRNY/ekt/y7fCLlyY8J/C1i9aAytbAuAMVprvASzjvKKZMjmjeKdKP2jzeX1Z
55U8E8C5AHSWdQAjhS+ve4Iu78ws1NAKRXqfNmhPbXID/S4o5ZeYextUpKB9UKahyN35a5aHFsAH
TJl4pjEWxy7vNhFVTKkrT1RrkeoTgqUHxtcwf9qTs8/lHEgb0agQ5el2Ixvy1r2D74y4/ilf3+dm
taYfiTt2drhVtr0lEbu3Bvv0pztgLj/B4AI3RVD7MtawYsm4KcQ3obmjgWXQ5xQTNtc3Z3bzkWAB
qSTO9Rcu5rDViiCs4L9G1LrSMT/0vbi6LuJrgnjSBsgRgHnDIK5GOSPvUx3P08kjA8tbwzj5oTm4
2g1gaIfX2mQP2rYGhL4VuKV7XfCs2zqTy73XQq+MFPB3wLADeaPm4w5VaqB9Do7vf1yXNL+KvzTk
gj1QSmhjzSCJGs9B8KQGzvW/P50Q/oiiywUtL2geQNDK9Z3oVe4D0quASTJtVSHp4d0a/X2XrqQ0
PiRL7R5z2pxL49xgQvLRr2JIG4znhrlZvdTztCSAMwiiB1ovTQIIPU1QEO36+nLNBY8TchaqOxoa
dXg4D0kegPbXlh0gWb5Vmp3VqypwMc1iMOu6oNn4+0wS5Q5q1mOsVo8gKVDE1kp9HxnnKNwn7Duo
YlwmK2gujWs7bY3nLkgxB5fWT2KLaQaNZgcvrhYs/mvHLo4aQE5VsAujz/QLXgoYjAqlTfE90Q/J
lAy7RlNRZWa7A5qUkBCpxYWXwNwRMygagMAMZaCDhgsn1UAB2lZRdRbzGvB97HIlwXSNk1X2z4X+
r4/+v9lndvtPW6/+93/w3x9ZjjIKA8735X/+7zH/TP92G79/fFb/M/3DP36R+73VZ3Z4T77+0sW/
wR//XThe8O8X/+GkdVAPd81nOdx/Vk1c//z7+MzpN/9vf/i3z59/5WHIP//x20fWpPX011iQpb/9
/qPN93/89rOV6r/O//7vP5wU+MdvT+918PGe/g1gSMOXf/b5XtX/+E2S/65qFMkwsEaqKiDJsEPd
579+AreLbUGbDF402Jo0A376P35Tpb9PAMAUhoIzgrF6uJsKCAv/+pGIUT6g3EngrMeP/vV1F5v0
a9P+BnDH2yxI6wp/+DIWx8WOgS5Zh8dH7zhQyPXJfM4CqjoXZNb1CpqDRd8sm7tAvfPqdw9Q6zqK
M+CjAXVpfxIJsqbro5vk90ZwlBXmeIDM1VAYFZLcVTAqIxgFnrcPafGk5E/a8Oh3j+J48Ivbpi6Q
aDOQGQ37FUE7EEXq94PqB9bvdO9ek05/3g4fsgT/v2qC++CjzKrsR83/1v+LNjjhHPx7GwSLQP2Z
frIyu7DA6R/90wJl8e/AhwI1HNAfDcBsTYb2uwXSv6twtECNAMzAVMk5M0Hl71MgYBhIwqh4jU4t
hb9McHrNoC4C9w0iRMAF/AkTxO9f3J2wQUyTTUQwkozxa1wK08/PbFBAVK81ShxZsdKKE7dhKU6Q
erVamb7f94XZ13n/psInyE7TDiCEZmEbE7OH42brWJJD4uRDXzltksuikzJKdhVYGEYnDIY6sMd4
EB9UGeB2ZkJK/Xuk0M4A1WmCcFqT687uYi1JbPCVFZZaq+WnroLUcqUKhu4mQ63ZVPfwhmo8Px7N
ApN2RzVVQxAnD16CcowUDo9xryG/HRSjZzZFgS4+2qjUzYA5PVpqlyuPSSK0hQkajl6zxHFE/8bQ
l28DEuggeGfUB2GYXj0qamEElooVECzdUz1Ax+eZAOq+BA2BGCYADp8gacjp5kwQ16EiKHcZsmmf
pIgzwZLUMtuqxT9n2LIgsUca0Ne6B/2HaSh1BsqnUNdzOwUCY4JXqJbv4LSiLRXzvDnEQy3TlV5k
/hqZz6RHOK/J4lodZPYQjwrbBmIz9gD5jXWUqSIlOURkJKXlY7lfBdCpPFeVItfm0AzZDYb2WrS+
NlnWA8AqRD9YbmAQu5NzoJuGA/A0cjEhGLHvQEcs0rzQzEwt2sdCIAigfQamP5NpXq+bhleFzGx0
CiVydYh+RI2m7nutj46sVZVvWtoozSpJqAY2iqwxiJ01iVHuwXEHpJMAYIbY3kZaG4kUg2XW6O8y
taWNk459spEBi+KbbecTAR2sZXWbZr1bGI0hYZ/9aEcFNXgGxojxRORa1JzGE5Wt3jQYQYkDQ4Au
cS0MZqIZ93okxE8w8NgHqAXxeocKKEo6gpcCCLXytBxXfRmV5SECjfDtWJfjDdrlaI/iU9Y2tgrj
oxtBz6WnRI4lmL8mMSfuOlSqmFYUSP2AaT3HCB97F4nXhLZQddKjSoT2HX19KthO+7oL3bhgAGmK
WrUm1qAxXTPzwRBC08/18lUUx1g1x7rp9ywS0LnLUqUczSiL6vuI1d6+Axs0ZBgqcMdS6iNtIWdB
vElSEpdWoIcElFrNOCZgd2yiW/CP6rlF9T6tTNhQplp09PUQA4Cl2qOBOhPQKiRUkKAJcCVmgrvx
QFNBDx2pUEFUELaZ4OSAUCntoheDT1/GoPxmFHNMUgsV2+LJIq11WQCgOShd0sTOoqFMtpmq5Jsq
05PC1RIpTC0jZQqgbcQ21MyxUfaD14l2bSjyXSjqomp2eGg05hCoCUBi/Uq8SwJxSrQrQr9L8K6G
EaeiBs73Ahh7D3Wi16UJL9r+nqb5PUy5uH7/CH34GOnfXjwX8dIUSZ3q8vOz3r/n/x9cUVPDwb+/
oawsi/62qeL39Hv1f9j7jubIbTXa//L2cJEgmLZMnVvqbkkjzYal0UgEmBOYfv07lH2vJWqeuu7+
VXnl8RgEGuELJ3x8o+a/9fcThVvL/AvEZaibGpauMzxG/3mjCDLSvxA/QcAAYTODiDFilH/iJGL9
hfcJPKO5XAqRT8jJ/PeVIhRBFMy8sPkBEICTp0n/l2dqrin8m+Bhp0GpVFdni1gF8iAA7H5+pEx9
0KVRh9q5IZAbEAlA9owX5grAlRAis4oZQlkCBtPT9HdA8ymu/hSifR0YTyMsJjV75iu+1zc/vI4Q
k2d6E9XsrOVh4RUmt53JnPjmww/yz878OAqW9/P0IKo4Y+xnh2GEBPNr//EN1oH9lJlsldNEtAMx
q9dQJdwVZNgm/e+IxfkWVMorOfPn1GQ+vJ/HnJPQDzMrYMpSwhtXOTUcIHgemSu1gUFCqUS3Vllf
GWzOcz79fhgMyuEwqkVXHHKj8wJ8HIxkYdeiQnviOS4HO5EQwk6T0ROgxF0ypefB9wu6wKe8z05H
aKOilo+wH5XZzwPCwATOZa1JT/B3PYMM0+zrsNrkSbKJSH9Xs5FsoNmzrdg6lEe9nfiVutGiY/r+
AaCGQbx/luyxUS77/AGFhizObgt6wlDaXjJ6FHZRrirSm+u+kAgijMZ2la4AtoPn7SUJOirxyJZ5
jBJJviGbtunaK6XML7/5uyMfVgUGHPBHWNbNIrAG1DIV5u3EZOSIZgRfPG3g7lyaE3Qvq2t77Osq
YECAlKDqr0BgAlXDz6tQd0ZjWNVk3OY6igujJS61SnZqVlZBCQNh2NPS6S7NB7h9wjBP72PX7IHp
I+VYbmgO9oySFZdImteIbV/uE3yXCdA/JBtm3+slYkuhQ9Jn9mTeFkrld7Ngehv+zGJZ+QoIvytu
KHtZTzBpS9X6Skngj2syA6eg2opbEcWBxZqkkdnIDmObUbPPzPjNHjvtXo2GAF87/AAs/Ya3AI1N
es18UBCjja12q8KcPSC6cdzbQ0j/Lh/8P2+5P+0LGxQIyDtgt0JZ4vMnIQMY9Kii+JnKOkFECO/E
NpKvCWEwdYJh6feHc7n4s9WxZWnzXQd3Oiz/59F6EYasxy14tmz5bFd0U5ck6Eh1Nwz0J5/ae6AU
PXAxwiuX0KIahZnheUO5izEbooCoxix2Yy94WYbtpJ6ZfRHQjklAmmKZ5kTbSD92aNm0gNm3jg7J
hJBB/hWyLt3T93NfNMT++QYKIV28JXMpavGSFVGtsamn6rmTEGowNYi9/2I0kMZRr13shTcTyqVi
bRCEh25ZQP4znJyY/a/X0/tSfPiMxfUEQOaYRnjEz9GbAebsiyrXKvdqwFHNrQFOrXQA4wXSGxaQ
6paRK/ttgdb8ugqLLdAWURYqI4bvoQUFdRYIkCNThLeRedOTdXTPIHhdu/V0n+aeeMzTW5Dc+euV
n+Jz5vv1IxbbQcZZjpqRop6lkbl69dTRxJFACXTDS66cSmwQaO+4DXou3w/83g/8+Bq+Lz5a5XiA
gX9g5vJxUlDfG0VKzyzzE+4yxZ0z1wh2XqtuOofodOnaGk+Dk/SHuBmcuv85FcecbWGI16d3JjgG
TFt32oVL4C63gm0y0CqNw1Xxl/e46suX4rzMFvN4xthym+hE1kWiqeekDgZ7NXXOjTF4MIErpIf+
n1l4Q+mFiZ9fOlihvXRvzUbPfbIaEJelQZmvKnmsVIfaTj46vacE+kNTeBJuMtAAV11bruk1h9uF
juzfPysDsx+hBnqy9jKYKtHFyIjW0XOSr/pkPT6DZQtVC5LD38NPM1dEjrkWDB/vI7EzVG+KTlN/
PxCIn3vDgV+57RZFvq/fs/i1B7XgeUEkvmd04ww64a55tCBtkPiTCAzTHyKwYg9NtNEajw9BVt3H
2lqFx7Alb6KfGS6i9JTBCltZozxDdLiS/RC9Uxc+rbam6Xc121VsVYqVkXvpY2KdIOJvQOD5nE1X
ju18IJa74ePKLu4uG5ITkrRYWfAXW3uNAk2arULrWY4Pmnb7/SH5EsHZbJZUxTOJ/AJ1LrZYNpBP
IOeWM/VsQ8HppAXZGvJta/tg/zS31RVw/Dva/tPMFoMtZtYXJTO5iX0ue68EBwwSypClRMIN+0Oz
2EIXxc63CV+xZNcBxw7FJcRPw3QW/boYt1p808ljq/pKCS5Jxf2scPSTsgcsGGKhjeX2cBlKHfUi
LknnVoXTPLKgUB1AZGNo4qHI5Gj9XaMBg3zgsR8zLxv3YNzjL4sXo/A4OdNr7M0vYcjf64uONsJA
pHzLNx/RJiMsH9XzuLKB5KncTA/UF+2xN9yGBjDgg11rZ3qC76vEra9R4N/5J19WHI8wFh7vMgLk
z0EA6VOGyhRW3I5WseaA4G+DfIkbWM+dEI+OP8bHXF8VvR8Hg77mqTv8ZobTW16rOnlx6KuAh0Ev
oJMcP5DSJakThg78xGYBfpy1dD81D+ilswtdi8TVEr9+rUrg4x/t4gwpJrUIeAVU392k7pRyDQJ1
gdLctZt+bjx+nSVCRrQKUPt9b/1+yHuasrHNKcIip3yFYmQyePRZwe35AFtcDqVH9VBFAR22eeiW
RwmsOWSvpllkNjY8pVm11979d43e7z5o8fCGbadmzTCoZ+CvRQXLWtgx7PvE4zcodHbpoWpvOnHT
GVsZ71RjC0KsJA696KglTRDdc+DqyXB/Rl4TejlEq7k34EcBev3G4i4vXPmreTBfSm8885P+DFiC
ecHuCqdNYPTemDqF5dRnKwgf4TGqPaiJg+4Fe8PTYulO/5AdEQPYN/ZtjFJvFvSdS4mr4W9RD8iO
39/fMO+Ojl/WwgJwBrptDJyCRR8XrWQI5ZNePZOLfaO/xL9tzdV/ZTD0ZBtFDQwSwLdr3Ndb/RVV
tAietDeYe/aMQNx+hPNH8UxULzu2Z80vH7K7aqO/1UdsOSVz8kdpuS0enRdxzvfhDqh/cgJRYHMV
zrUM3d+PMfCiFHEteHrKHGx/2GHUTIt2sDEJLG7dOR0MdKEscySlB2s6eJKryRo/m/nawn41R1aR
XzvJC6V6vG84wnOSx1DBQM69lIXuG5tkBuf0zH/D2bW55wSYoER6NgNP1kFVJu2D1A5waerwnH6E
PtmuuQOGb0vkJkM9HNVchszm0N7DisaaPJOsvv+hF13ff77QmBWPIZGJiGCx6e3MrEvDwhrVAZzM
ldQZ7vD+6yd0KNzmtr23r7yTVwdcXG4o4EtizDsrr5FKOMZrXnql4oy1V4/OdGDgjyCqu2q1Mm/Y
5YaG9cF/57nYC9DmDq1s3gvh/fTSUqc/ylfrTj3Fz92z/ZBeiZ+/pHHz7/7vaF8aR0b2z2jRQwj+
mOZaz/S3Do/KyRXXdNj+vMk+DLZAeERTa/BGR+o2TnAt2mjSjcabomgQV6JDVTxyM3MGhkq16Rdp
IJSAEbeEnixe4PBOmuuC3trTugyPCtzK9PqB5QeG7dYh89JvwupSwNn5yq77093/cX0W1wuPCXSY
BK7ayoTrkTfe58UapI8eCgAQLnkBdju/RsT846P+ccxFIg+pqdSIOMYM8Tuozjj6xA7y5oIYk4S+
dk9MLz+jozObPt2G5bWD9scpo5E9dyVnftpiA5Koz5mcMnoO35TnaNyGT7bq57/Kncoc0t6I7Eps
/TWjn/fgvwMuFQlo1OWNXVT0bNg+tbwhcXUbXcO7HHPXKwfOe45oVzndmYizEsUIaHHlrM93x5cz
9+ELFhuzq+2GaSam3N3BYRZpEc8dxOnjNe3ZL7H3HD7gKoPdwFzRXPJ5eVT36HiGyqUfkDPWTiq3
YxV0WeiUANAL++nK7r023nJeiczNWmC8ZIRwz1pmftut0sobDXdS0BL12syj1Sk1vQTJ8313gtuK
4YOC9/13XPuMxSGCwoQe9h0+w1K3luWGgPw1WzV6Qossg4D094N9vWUWi7w4PnpcTFbIMRqxHCAK
K+Cjm4B3zqx7lTo28zvjJjtYvRtafjRslKccCNjoYGjoRnhJ6OCfSAkgB0wKtzbcSkVJE2V8KKMF
33/pe5Hw07ZbfOkiO9KTsLPKAl+aQpQAIsnlnmv+1K1iVAqPvNlExa6MViM0rie42a9yHIiho44+
vlTsyCDgF4YCGXDmaSWKCfWht7ZTdUxqFMC8kVB3gLxfuudAJGbRSirc1fFwGe5AUteopCtHLyXr
AopyChLVyrxk3ZXobAFuxk5/j5dVKEmhWI22z6L0oBMeS0Exwy6/+VnaIIoIdzA2tQnky5OWbGyk
9mBHosNtXInaF5CIr0Mv4wVLAI+jYGjOfNNexWCIRK5sPZu7DY4Cdek1oPrXbHcx20XEkOei/+f3
TPeFslHcodt2dqAYv00odSkHzfbN5sp1bXy5rjEo/CbgRUMBKWHLyI0TRRhKPKoXVOHaasMU0IUd
rqE4EwBkbMs5aR0fCG5O26NiGyeByVcqKnF9QJnTtXg1N1m6ArQNVaCYOzFxQ9NHz5/1DnT6nuyD
Ym1C9kJ+jk8R9mKE/3XrQYMA+TGjTneutYDBnAUi2gdLOCgzNkDlvQeqArq81t4updOyH1a1aqMt
CFg9+BFXbSTnQ708SlQz0N+DJCogvoubLrVjSaOWKBcxATPh1HCA33dvBtC+gQntNHC5cw+7gLkd
/yWL1SQ8HJ/6xwB8MwoE1h05w3A0tbAABwR4jPuKtdaaQFpr8RTdJYcM59IZdF9YXtqt+LiT8BCx
Znp4JF0+3NvEl+xNkm2quBokGmUwQdHLAlEdpaIJi/mDGyjHv4b5xkKOhqrwNWOXL5Hc+z74dwUW
l2xrN3YjIQhzaeipLZFGrARZG5vnKrMc9ZrYLZ1rKd+t9+KS5cQaSW5gvVFk2dQvJn5qK/MhLmI9
F7AkA6aBQ40AUm0VBZ93RRE0b5FjIq96qX/GiYOHJvx1TaXmjx81XzUw21Y0+z2i/5BGKbqpiAR+
iJda88Bh7yIXecn3d/bXYGVe5pk+hf89BlpWXPIqSdWsHtSLCbAfSG+2g9S4/Z3+giZdHLqAQk21
U5Tglq+jH9+PveAY/H2lfRx78V5og2ZzlmFs0TjswfyhvFrvCgX6j+4HBOQy4EbAF0c6/oRqT6O6
0Y8QNZV1grWOHOWKYMKfHvWPH7OotkW2UvRi6NVLm7lT5hYnIEOUBkos7rVW09dMbLHmi1ckt6eR
ZPWkXqAtt7YSFPNwGj1Fupa6BzwnIkhcAqIcxqsiy/Oh+bLNP/zai0ckyUauAAqDHQUIpuZA6DDq
/b4HZ80vKJBlXmU5OgzOrmaB80/53cCLpyRLYqbB40e9GD/lQ/2EPWY8T7D2yh3yQF6hZFBVXjpA
x+ras/nHi/TDjBfRv95ksWUmWGtdO2uqxzovqlYw1x597WZ8Zq9yWJXaDMC7sp1mPO4fZjy322c3
b5xe/PmHw2unZqt1vaKiH+LGtadpLhmDOlzpduuNPw2rcyS/q4vH3JwcFr+I6DLeT+W21p4qFahE
9RZ+PVOIXixagaEGpJRrwANNE7UL4wV0WPzvD+O1z11ctzws1a7FyBdo89bMLfHONJtQfUD7UVZX
RPr+GFigxwSnJ2gdM9QhP69Nm5K0L1mpXuAaVMH5pC9By4HNzgw12PMSSrUCCrLbq6XPdzOCL9vw
w8CL3VCRwiqlXmCWCNvhZQt/0gEKE15KfctwgQuTHUR8PSgEJH5Cg5a4hvSSxMuhKTI5iuZL1Wuk
z6Gfn2zGYUfRDG9XLA40Y2+Yp45dIhHEMO3pt7o8TMMqvObQ+cdn8d8ZvDd2PmwrKxcqabIK2woy
d6hM19gfqIaOMVCd64kj3km873fG15LkfF0ZwIxY4ApQtgRopOrEir5FRMbNjTbpTh3vG1Ui/8g9
lm6o9JooMKHqorg1W49QrhyQA6qaa2RBWgdp/qBnhzQ9oOhGW08XN8N0sKjbEUhpOnW5qfoD5PsQ
9/+olSchDw30VdPHlG3qfEOtdWpVTjLtyyx1yrTy8xj1coqainrm4V40lyuT/XIOZvGad+yzCoIE
W6LfYRcnuDEgELDLQ4HQjlnSky3KzNYqe6jtjdme4vIGpzXLoImyMeNgStGWPemNUxpOCF2L0u2F
Z7+2tqu9qeAtZR7MUyViNQRhCB6OhPiQ9+I58rZduyqhcBKkoz/UQWNu+ke6U2Y5WCxIm3pWfvp+
eu9d3E8HYDG9xQNA9GlsuwbTY4MP6TiG5KFyi2fLJVsb5oBBVIEQ4/P6hCoyCJXJ5EfmjukoSAWs
DlBSKzE3oDp1T6V+GEFp5y0mXg0UNpZJWxWGG6tuQ1ZlucLcs8wd1iy/1IrDUrdv1i3Qu9CG4Z5+
zExXjWFF4dWWp0cgzQVG8pxJv6UHlNgb4UnqoWNbZ1CrcFBPm81wsXw/Af4ufyJ9rWmQlpMD/gBg
1bX+o7T/Nz0jhCfzWhnMhteeNesaLa7EWhUqkDYRQiPmjzRQILgwtRDUL50WkCC2Arq1kbdRtZ3m
2HvYGtf05+Yf48uP9eEDFkFp3dG+NSrEf1a8tqr7sj2aEBCmuz68csS/5rWLqS4jsVLXgIlCsK2E
fovUchwfVeNEzU0FsZBia0M5vN6ZwisKr7mmEvpugvvdNBeRl5Jp1RDOe7IaYTrqGikUhgJj2Cpk
1ef7ptvoPNAHPwy3ol6p8TGqVwCZ27kz4Fm8Vjr7mmcvlmIRnMGrCSbIMVcvWb5roWCE7oT02aX4
DdxeBfjAVfrXlwhlMeDiSALRw+qJYvoAOObj76rbZBbUjLQfSnbOR69qTlCMx6ojdAmHZvP9hfA1
8QHuAyZLmm7PltMA33x+iuuGpkM+seSS6ZCVMkoL9IUWGkStPT2FZpGCKjExJJfyZ1TZfAdNB8tp
dK33GhPZUK7r+mqsw2NfZzk0ysc3i8K/Q1XJa90aPxHzjSstG194FHRTbx7wYt1NDSDv38/iS3SJ
SUAL01AtWLqD0bI4qXOr3tSEmlzqfAZVGNXgD3i2Vt+P8jVsQTquGqicAr+B9tz7n394e1tz0Egc
mfxSgd8wFNnkg6oKgG8BY9wmCVUfUOW9jVsN8DR0TiWa6lp3ba5fM7b3rwB8FNbu8JFc0heH2iqi
KBz5xRjQykzgKGBVRuzmsjE2rIY1MGBTcAnofWToWQHfln0T04tZqfeyF9OVmt98Gj6c3dnaFfg1
dCVtoIZsZRnJVeDitDwMo8uAQbxKpBc+QABDaaO3vq6J8/0vQBdnZR5OZ7PbKzp6OsCii8AxsXJd
mewCc++0vUGFGqizuFjV0vsQ7sBpycS6pRp8ZvPsuUqQSWlKQXaNMj0WHV7xsjOJwwyQT6I0e0ED
NJJSX1edhmxzYNANwMWi6n2y4YaeXol6lxig+ePnLgTclQFcgpTXIiMYx8IEkAXEEDqg9TFVKB/W
as4CO0w2YZsedGKqmzwaWqciGYd4ekaCqEYPqawSkO+M4mEsqsQRCt3Q0opWmrUz+Ei82BxiV5fS
73Tt2u+70ABCIARHL8Cs4PKGfi6MJRYRcz+GMqRmpFwGQz3yDN5oEALweks0uykO74hIyIlmsHyB
2qC5TnmZ+5BIUlax1R91qLHvhgHFQsBL96PIxo3UVFic6AcBXDcc+hR+G2KerpQTogBD745ckf1R
QDXRLbJ4cq/sn0VFBbMxAMCyQZREi93EP59vu9aQsS10pbl0sV2tYo7VjwjUPgT47r5eCwCx4kf4
RMuANoiNQhDPt2aWAAVXIGaroX2wJaRHNQqd5TxpwmMsUIKLJiMQaHKDyVmdWmoWCILGLGi70nLA
eAk9OiC7/n4qS8wmoNIAi8J4DecPIu5AM3+eitIPdmdnpX2Oy7rYEdHfU4SamWEedWwktzDKxk2F
XOsTaqXaoPfHjAPQoqlWsk2h3Sx7Aj0E2JohUYWmn6bGHtXw3L9/5v/nt/wfaAJ/+MVmmvEnGvDl
tf4lnj9SW97/wj/0S+0v7EQ4yEEPD1Ay2FP8h9qiWn+BF2BbYAYDoA/j2f8SW5jxl2rPyGQFf6AA
/Ii9/R/2Jf2LatB5QQkPQsXvfOL/gX2pGtbn9xT0SwDQIcsKFKiN8FNZPnRCNMI2IxAcjTrutgJW
jMCjF/qWmBFEEwtV/qA14GNjbHCU6Iafmg2uIadtfWM1IbKyXrBfYVVOrh0La5Pykf/g8TQFupzY
vo1jSApxME8f1bhokAGFOd8hHM9vbdqm+75oxFsfMeVEYPOysaeWHPUwqc+gt1VHNUZ4CnVweauo
rD0MhiwfmomgNNoDpdbrUsdpM6H02M4GzjYl93FbIYBplWjT4lRCck/UcHZUhupk6SO7sLqcVhoE
AH4V72koF/1G06Z8PZRZe+rHftoNraGvh5bT/cTVCUT5KQt0A2TAoukPqCneRlRF6808p2oIqUmK
8gJeSuhKGMhc2kFiGbTw2bbQ7lUKFc1/CWlKMaKHUtLfYZ/h2yPhC3TNytTc1plZrWBvE8QqKJ6a
wbdUS2+M6L4fizPR03rNI72/laCaBgBWRLajRH3/I6+7cZ/nFiCbmmxfLRRYViJNs7U6Uc1JwYN1
lLEff6kxR/Yns2pDRnZXTHn/lIQAGWWQ1l71auT1XDvGeHtXk1rnpzAr6GFC2eS+z5XRNw1prM2C
dHeRwA1eG2UkHaqk/ZZXAOm1SSMfWtw2kEDm6eBD2gDIKclfZJX5aowWSwYKu5OGGcphFl5dyIyE
L5J3fJVVWnvStBKoXIDAV2WIUkxZshudhMyjRXtrNu0j6cgsq6lBYJmiaDewTZ4Bksgqr4e65bGS
w0NUogEyDoobJfIXosKzDkERH17fByWk5dYaY8imZhMPYHdT+IU+7dpu2FWgNhFUfNOy/sUpmuaR
RAkoz7r7jlrobDeR5HtSNQTJX1XiIxq1lh7NAYQ0E7hzVKZ8kGac7FRu9Tu8aShpR/3kNEZWuWLM
tEDpysyLUAmMBawIq9+0spDa2lPvaBRtWxMWzEAvuFGjQQVzKMiqBjjNatHspAiwtoXk/pB3yaG2
e+kK24o9o4FoaKyxmfprvaig8AZFxULqNNy0vE5V5e3YM4Q70QqCTLYLceeVUEaChmvaubEOSZ6a
+AqDBzRwdBqwOSoyAbCVi2FdUVFtaWe/1rW6IYMlXTNud6oeD8i6RtWJEAwfeDeUfq0jtqfgpHZ9
vAOAM/Em0HGBVuWd3wOaqpVC3XZpxR1UVQK9hj5wq+XaRpSadmyK8th0Fjuhh9s6iVm9NKS+N7u+
uAHG4pRTRaCTjG7w2GU61pxNvmmS5wGMkH1jiPhcKzFYAaOmePBncCkb0I9NDTDBTWNEoYEVECgs
Wf08tbDqrTnUvxPoYTqdTtykDaObtsWMypg/0TRTVl2q9g8SZaFAFpW8SKofWotgrTjx8hKEN4hm
pLn2FmdiUzMuDkY0sIcknwAFTG/axq48awT6s7bQetf6/iUf0dGOKkV70Ies8mRtiZ1dkUAT44Am
Inm0K8CC8jqZPKXmd+FUe0YrilU+ZmtTxWkCAlSYeyFE+cBGMFrjon5JeXzSc13eioY53Ia3sKZu
QGt/KEyaOSKKsSfb8hJy8TsfzWdTVke9S8ujKVAeNFKkbVkRArwq4q1eAs0ZgcW4IWnSPSDuzA7U
0ojDTZI7dKpMmHmlyYvW2fVeRHP4N6TTWx0XqIlqaY9+vBHtEoE2sEzALXIaBeiWOEfnqFQZ2bal
mgZNDCpVzFOcJ7hhuozm06oe4WLB+xhyb9zGbWiHACMZ3FxlIxhYyRQZPuoCv6Ye8Nq0D6lbsnxY
RfBK3Y0gKO/sjvDzaJr0pyiYnngmb9VjZ2T1TROKLYuSU0grxKJpagto7k4HEPvc0LZyzclVg/82
SGKs1c6OHyNdjEezbupXO8n01wE/2zaZ7JPaxahzWf3wS4+J9TyWiMFrPdxhIpPppRFFIyHaWHiK
/K7S1U1tReklM8XvtlVNjxWV5pFWzR+KdurOJc3Sh2bMJoca04bXCppaEc1PpIDBnzvGNm2ceDIe
yaB3Tm4D1wJ5g9HM78OMFV4fg4Lp4ho4dlXy0nMF6aZAm6oiZuopPIVv1mhW9LnkogF+l9DmQVgc
aF5UMrjiCC3SgiFJTdhYwWbznE8GmDxNnxJr1YyEbSwykCetK/M9wo/E8pIyN++YQiw4fualfDIJ
oWtw//PblshuY9tJsadwl/IaFpPIoSKjOSAnXb3X4ibqXTWs6X2Z45HqBMU1IDLZ/ZKKBXeKMO/C
tZpU5QPoWPod7P/a0k1KPoERn+aGvW6LkDxDflCeO0rrC9Gs/ExL3lwQiqD93OeGmxoScqhZBGS1
qlVOrODSKmx9uAFUbzp0VSO3PEnLlR5OyX3B1IeimrWgZVbs7HLQtmKqh2esB8cDbFTF6ziVkDcb
uXyL8B8BRCIa7d4cB5QS4ojihuyiWOCu1G5B3ijgyAosdN6dqdT9ygJBSrMV4UWhfYnjzmli5VjV
4ZkkJl7iIgS4ABx8aaf3xpiGb6LujWDUyLppxlWq/7as3CMKOMOo7iRi+qXQoAtNQJ/5bG6R2OF4
I9Ii3FsJZFi7uN8wtXu2OjJAZxcXhUsFKX/N4eJOg9LBbRY1LaCHU9igYW1KJ5TFc9WFxBsjsDux
fQ96JVe2iTPaC7xfNvBTZIp0cJtAMkAYoR2UFNexkgxRkKMlbFFt8tHhak5drBr3NY4T7FjbobrA
pBJNk5jZtzyCNDf0InVALPHMhCmtfDklYPfHsbXhulFgCyL6i9oSstN2b7waZvNrTE0wqSrZY3Ey
oIIVyX7ro859xF4NXlAoqMsaQVpTqTu9mNIL3AVN+EpXaL0PxqovJrkyufrLjJUHSFlIr270/FjY
6EFEcYVbvQiHpzQUa2WsVhTnUif5PrKKFQ2RUgsbYNeJMuVB4Deugdik0Q6PUP4KXTBEKVMPYVYK
tJISih5MgDSOfldN8mwSq76hmerH5aDvNS3Jz3qJFjV6XfwWRt70qaq7Dt4nXXEfGal2A83nZm2k
Y+41xoDctx/YChIR8UuX2yFs4iCPMSWadt9HaYFQIK+sNy1LNRxVOHavaIlwtijgjcwyl6swTTa6
mzHaKokEMyBb6b0JQQYG77rQED4Ml9LbqKj5dipovR6a1nJsaGXcKFYHrJyY0DU0qSSeCuUnH9Zx
+ian4iSn0fyha9w+9lMFjLtejNwRnVrcm5bRFEjEG6k4Oh/tEte40IjPihjHDphVSP6Q+Gc/JmuN
tL6phhcIqAhrqtC0HAycinaqVjK2uhgFTSvcxGmnviWsadZlxlFQ1tptHQltl5aQ5K7A/1snfMw2
dV3KzSRN+qOyVDA+EAiDZUQLO3V1YSSKk1UNwHCTEL406xSq7cwGPgLOaftINqADTEocAXwpQnVb
s6FtfDYxDbj/zkxwShlBcAZHv8Z53+eiGMuf9SAgPKG3q0jkxSMgqwz7YxR95mHjR56itNC/t3KV
u1hl1aNNHu4yHDRoISY1U5B5AOtWQ/ei92nf2xnwZza5s2syTtDwMIHUU8YcDW+UFtdlU0GeLW2G
Ei33Sf7o6yp3K0tD+YEZ9ag7ppDKXR4llGIg0fXOFKdoXqc9VPXLTLEe1LZJoIhXVH5YaubdaEQg
cLTw+TkPsZatiBWaQZRPhaeMrKqc0SAafnn0kFGS0NxyFEj0G0hn3KW92biGFmc3uP+jII4QyDVt
raAFl4mbkFQCWk56/UzjAQeaxEnxRkkzPScFIMttZEARtqjuoG6O8khvQ8NsyhFosBbRHI3VGZRW
aUfCUYUYjX2m403SkhoK4bWst3FepncUaQAuJiR1eEAYTFTwAX0asZ9YHbmpeGLA4Co13KIhfVCW
pr4PG/lUorzmpVZL4Ggohb7WoQC8kVmIKy9XjPxmBEpvPUDvHobtEcT96xihika6rYrHeVu1xrRK
SabAiADVwZ5YkUt6YwpkYym7EC+fD08jbZPHvFrHOiM+jyuYOZbmXIkfS30Tl+AESAtk+clQR6+E
q+Ma/woPqlL/X+7OY0duZN3zr3IeYNigDZKbWWQm02f5UpkNIZUkeu8i+PT3R7UwI1XrSDiLizuY
RaO7SygxMxjxxWf+hqJl102Z8SSmcc42FKx3euN/Kti/K1OhuzNOMNz7Igq0vgG5iOYLxVdDWRRL
ndDT2+o69oClIWqqrUSmaadRbOrufo6tu6m1j16XOkEvjBsKhtfB/2zJ6GCm3W4cJv+QFAk5rkFL
S5/uKio+2BeTf/Rjy13J0E4O7I9s3fdT/8wHfQnH0lmnffWkTbhtZU3afxSZ/WVK49NYJsBq8wkT
53nre9ZFNlIDE1QXaG/HX7Fg5EzqtVjbg0nB4I9O4KbFk/Rq9yzt4YOPLEaQDXW08ovw0uaY8lHe
51dwjUsiEPjdWUkv3FAXOxc9Fu6q5v/KzJGPPY1OaFBgwitdYxNLNyQ7tJB3KuuVRtbbzal1tody
l5RGeUKmaW212VbOpXPfzrRNtbCad43hvIxh7D0TCLP9lGSvtiitaF1ptceXZpD+QS8Vjhg4Pex4
9dUmNDtn34fZwzRSIRLaEtILHxRARkG/MsmQ7qowxCLAmMMJVhhElx3AoRSZPn10kfyowo0RCnT7
kqYJZl/eJ+n8prwIgKHWLwyLdNikYx3eIJZPvdO4H6ykBAzjOthwwD0bPqWjoa8do3egjjVWYNVy
G8FJW42m1K5cd6R77COJtW5D79JQGKF/f0myIr926NqcrCYR20YNYit6O3Cc1ltNLgwzaVEdWZ26
hMoFM+yQYDb9ld/4b+ngCZKfclwVeRdIzTxZSWNuMtH4G8XQcXC0+1arWpRwnIYrqHvpezHtKSrZ
rw6vo0EmftWMYtw3duTxDbmQpugqNAz7ODpqvjZk/jrbKC261uju+5EClOJFxzsXea4muTK1NjpI
6mW35u8wvWTHECZeGaqtcYvUzSCNil0CJbZ2FAmPbngkIDx97IyPSY+KD5zt19RpvKBEpSGdrXZT
j0OIMi4WYbw98J0aZB5vLPrA82igV/l8awzlfWM0zDcJSchP+xsrdQjCtlFvjcg+c9+uQi28z8xP
mjmNO1t31LaTbfJJRszmaXMd89F9dbvx1JOuN4aR76aWy7jKjHvuiu56yIf6WLiYiOilSY012acw
NFHvDss90rjR2rHD7dj2N03pBwp5oWLy1X7IRlTDJrFqmaGt66gsDzEaSUw4nHFn6Llz2yJQv8vD
UG39qVYbkXZPk+8M111W4uqTeM++TVQpEZTPwmFep1l4ycjHoZkg2KRmsAVW0T1OBZgVgBxV0X6u
6S4HeuVQqfK9dkom87HsmmfLKNvbonMf+tDBqSuvyGMnH+aC7Y1XOf2C9exo+8FuugMlOt41bqU2
oQ1iLrcjsa1S0a+wx1bBUJh42yQusVQzPlG+fQJtkpHMF+ahzkE2mt28yRqokhEtGJs0OiiymvMU
xeUaATjEdRrHAZaKBITG9QwSUj8Ygv+oYj05mUV0ndXGyvIjNMLaguZfkkSbFH7ppc6LEGx2+ihD
60rvIn3vtYPNyaPF448tJb3AfHgei/gt0bMSpG3aOx8jK/HXWVze1yZuC5bALgQBsVVWYoITRTMz
mBoYgpHSxWj79tAI2a7qMvTpUMCKFc2RWSnlprDxwLAATuZ09PTMTDb06mFbyWaPOa9Czkx/Mbh4
ru3Cu+gk1v6oNmlvNOtMz05TWT4NLc7lmtDhZDOdOBsetAZ7CCYiypUZCkdf9km5tyS7PC5Cf6d6
75bEQw8EPoCEfowbDRdFscY/SmURRioKzIEDCqhs+BqTlH3xVPxmJdjpjJlCAy5CbIAQhYCy7qnr
prH2DcMeKiE/gThfavh693fO2K7FPHRrFTr9XcEQ1E/yZ8tMm8NsgvooYvCyrXHWtfpWlGLXWpr4
6oXkyUm4y+r5pZ1IJxLEoL25YO4207BA2Y/5vibs594xo1ffB+/qziFwt/xcj/Gby6W4GizWzSUl
ewa1emjGjtFM7qxnYxxvK5mezL7b2nXertrMwd1RWvQMknUdy3wTuWX5YGdFvJO2PHVR53FxIF4w
K4tRoTgWYX82wld3ZF9ZMvmSFxWiL8sOtFGg8Po6MNqaHN1xyv6E8pO7aT0rO82xuJUjrwvTqSDs
YlKnAgJ6P89B7NZctVmKUN5cBma4TUTxAIH7YGRI2lU5dV+ep2j3yV5R05u+sh5FbH11EAA9xwp+
UhM7IEFj0Z6HodLOXveqN+OzZgP7j1Jr47TNZ7cpR1AJfb4eqAUDc06LTTzV2HXYU/mJexaKqIOT
qGW1IGfli5zR+4t7WW7a5ktrm4Eh5BVNaIC2+dvQyWczRYy+F2jUCSxW9mkbpZdkiuez0ZjOw4ym
8ZVmg7TP7CfcHD5W5mjtfYzvi3nYN3X0li2DcdXo8jypTm4wfMi39L9JW7qV745nI9FP08BlIju1
Vhks7rkWV0WBNdOgAj/OZlavxhh7Muct8j2Awpg1eNJEbK8Ou72lQBVpX7oq6Nj/jbxBzTSYjHZn
Zl/V/GHQXxb9ooS7cc5Q6iis7Ityyq1XQ/mse2x0xdzlmyHTu5Xoi5EWVvzUpbmGCJOY2Y9nRuXG
g67Z86q0tPxzPJgCEyxLP7pmO9/SzrQ2qdZXq1hvc1r4WnkkHQ3PEycr0cp7Nw2vek3gX2o2ySV3
AY/XnXycQjJ0Jz7FUUTsHzTI3RI1PEYGz6Zd7Ic57YJqxn3cztL8wvLLrcZsOhxsPihqDQ+tL4lU
tRieB+3Z8cetqWRAWiVWulXgjVKE6UbZRntvFzTTJs88RsZ8yDiJO1KSN6ElQZhFJ73FgmgYPyMd
dgV7NtxSHn32mcOYVTOu8lw/aVW0y/2IFZvToDBrGhx4B+SADVOj2th6PB/F7ACgTHLc2119N8jQ
OMWooQWVUdtPikRp1XjTyA5EL7CLOxDksz5forDy9kB96i3lVE6iXXe3GGqhesXEoAEiVi5smp6r
27O/dE6OXCHjeCnfQGQAMaxt+ZJx2ClA0vU83avI2YuETQhgPd8NSXYwUoAr3LhORAHrvtRZD41o
ASeK4RhNsbrMTIq29WigC4pZcOLCFKKjQlvcJP9lvw83g2ttlZ/et0M6b4CTFK9dn5zSUKP3Nd0N
vYMDeDhxK7fdY0nWlCjy5rZtFmNG1z3KkbFF6cHpHRP3Tea2WAtSCaWDiUvdxjm1gpuKJlh7slUZ
YAmlEDKkgdC4HAS/QTaDxqzFrZdUkAvcWejcjCVQs9YpJ2clZlNBgRndyljaf/VFzm17yvQRLAoK
PqtqpDsHPL670CD9WtVlu9bChsBrkPnhW2901/2oiyCPNUCjNtckYrDRXnl9uyFZe3AHzdr3WtGA
GzEQJakN8h7b8KaNjKd+JVps5LtmHJC0TH3OdenERNY0BMVopO6jK7mnp8H31xXp1GFEHxI0fQMT
e1O4Q3kJjYrAxB0UBXrTezu8A3SUHxFd43Ew7Om9f9L0piK78zptrVdoCbvNRI9/rvSPdjWcoXVv
QlCwB7+z4idM583N6BPmR9kM29Fu0oMp/XAdSh6hjPG+517+wstFUav0IBW43ghdPkv1Jy3v9M8x
uU0N7yyPv1RNjF7/QEfMG4Z6PbOQb05n6+c4d/WPbTJj2FX203PlSvkho/e8ziur2vZZnR9jQXO/
SdYO7dDEekE4xLjQEnJ2aUuiORAIr0M/eSzmPjzLzC9v484Un0a9a3D+ok7YOD7keDVY8Yc+rTCy
ztJxviqbAgvzvs+2hgSmmRpOclHTUD8POMIcJ/TrkMSYOrJa5MqtLjQvpWzbTTGXH6OmvbET5gex
Ti+pcxrtEHepe8WGGLaGzzyBF6ZX96R99WlICucF3FYxktJH0wfpp+lxKGyDPlNoXytEW/Gj9Sf9
6FezfXIyY76XKfmIyA1J3lH2iqvWjK7dnHw4ryKx63PPW2lu6z1N2CJ8Hp0OVaDQq7ZVKFQwtToe
fTMKUoY1cC1O86ZAnPXOzrzqYJp191yaDqJijl6dqmQOP7cmrRN6QGVkCPqIANQ1hHY/Ty6NbDtx
EUeZu8deM3TCjRbNn4ekQpE0McIdrVLrVMkP+CVoH13Zh1RGot+bhT7cdpENeGqWzOTKJN/JLE3X
ovPbUxd2kiuM5CLrpuXwNHhxI4C77kbyInK8xgxvknCc9joWDScjGty1kogMGa2bv9UswHEuGb3S
YuhxABmrnvlklt21VPjB/7I5yG3h0b2d09FdFaNfnsIZzfsWA8vAiiI4WVoUE2Ls9m8Bm/8IjvFb
IdGfJEf/rTDp8rwf5Uy/P38BQfzPqbIDlfj3eqOP9//6kNBKLH8lOvoN2vtddVTYfznIZwJ6sj3L
4qIBG/G3MraG6CgzCTARoIIhJxoLlvK76iiwDWgMvgHBHAgiCvEAOr6DMwz3L+GiKYfwqA00wxH/
keboz8gMFC0cb+nmf9NDRUjqvWqE5pnk7qVJ1wQvSTNRO+X9SZHuHUbqH494h7ETpoNG2MQjZGxf
zFruElzQxOjf/7D+N39jBH+UF32HHPz+GNAvOmuC+t47NFyvjegL63q4CcnLKrs4UxFtMsf/oFXD
H0Cu78xM/l41gDaGLRhVAOh+B2Lznapt9FmFG4/efGz0pwqYa2bomyZUu6bMcIIYT5WKwOhnR2Bq
V72y9yqyuBfDwJ/UTtfEH77+O57Bt69vQNGH2QdFCJrjz/AtI0UXusKVdFMhpFRb+T6eoiAzhlO0
vNjWe4xy+QeU7J8eueytH+CrthkpoeuAxws9eioVj+3Jt8oB6GiKZRvtfPknDP2vtuuP33LZaz88
svcy6lbQ3YzHF/eg+Bjb2f73++g9KvfbSgof1wOxyBAgPv/zM1JXjdjv9rzcsLrBLfEVAb29xrOg
1l5EYV9GMZw6IPson97otv2n5y9Aux8gsN+eDxrVACsJvhNw58/Pb21nMLMMlJ8YX4EaXM+IEKgu
p9jyzx7DaBXBUgb1Ofn5vim8x7jr/6AU9h4W+/dHsCnWkWMwdabeP38EpoT0i5Fd2Kgi2oo5fTHb
4ly70QrHkceynjcVqRzASi4X60jSjzg31GmP1G0wQqbyCJcgg5Ny8NgK59wfTuQoCFVk+7Gm4B2q
P+ioLeftH0sGym0RX3U4lu9eWdPWpUAqmVemxKUnm+e+C2xzWNOqvte67oT5wKXUu0+/3yq/imyI
NltisT5YZNx+XibGAxy4qWQ3ltMnvy1u6moMWhHf/f4x1q92vYeYLXqeNlYd/rsdgXg/E/A+DTeZ
/lBl9Q0Ns46RIopMfbXVU+eYjvaxiaKtnmnnJcSkVRz4Sjubyj9PJXwiEBIzTCstmTfSxRk5m4IC
WWnG77hwgqnXlQT6E221Kt/7dXNdR/NGzGozsfd0Rty6MQY8nHHqHzDw4AB/8e48V4cS8005+f1x
m2PPy7Te9Tel4T+gcHNjyvEUOf5FoL6Vh2Lj6oLenjVu56Q/YFnKnCj7OHQR3tHpcYEraVXyIpGR
y+1wmbitJ3ndsP2kBu1QjZDvHchhjCBDhjZuW+xLF4RSaxEhxR6fhDvVsi/bivJeC9xsWHcUcHTi
99IcA2nNm6iLdiVwIccbwYHPOz1J16FJZMVJ0OimT6B4Atk4+5YVjfh57ANVbprrsHhtXHkVW9gq
yuKsTLS2JCiTye5WDkJwYYXZQjZCWoqKM50Muj3O2m/SF+lFQMUc7KYx7mQAOixyip2NnwkSBiJ/
aVR/Klzv82Rp266TO5r0axWnx1maR9wAUCID/mOZ+xLCr6MzbLOTY5KWoCeARmtxe+0Y5sXDLXoU
MSPf4oRO9s6NwvvZbz5q4KjWdSuvzIlja3sfCiPBegBhG1yXyYuzh1GBb2jRK019G2YAc6coDoao
v/Y87TBkyWcPxRAuo10FCjGvwWsweE1S3qjwPqTLveDYK1/5Qe9Ch0wDZ+dYl4zRwkjwWAJJJb7G
rO0Sd5e1Rid5a5WB3bwCwq7XScmPLOezjOx92YSoJcxy74r6DjwgAti4tM/uvTZNpzzRtm2pnZe/
C5+MXTR3134WH904ZCaZnynpjsVE48V11G7Q7AcMiYIxio9dAyQU5GWhzY+h5VyEw8bT5oOVjBck
g9eaTQfRl0ju+Oe0FPtG82+XqKMl+i4yrIuHEN6CYGtSZx9lEVCRGJ8upE5BI5ZrNG4+KWZKTLGX
f1Y0fLg2u4Fhtn/vOOKxy4Hm9biujzobZDKKc9roO3imCDVybo3u0DWQS0Ns8tL4qPXTtszSo3AY
dLojuI1xbXTMEMP+kI8Q3iiGup6FdcUhiYa7EN89rwFZy4urbLWxFAV3U6ALyO9EbEJ36tew+9+6
kp5GpSPPaLaHobOPy6uOmd8lgsTKg2c99ofJnpZ6e69H4xpjiF1XaVubVtMIZHDV+ezjcTj0U3RH
cnzM1AwVK/y2B3rBTWZHXxXtOaofGgiIopnRPaV9YEO9WC5WYT5APllXBsAyY4JiEe/a5dVE2dpo
k5fOhVtUoFvCPhmLgqFt+FjgqvL76PurIL8A/GkM4l/0D121uW0Eg2GTgQ5IDddDhgbg2OCYf7j2
zeWyeH+HMfW0QVzrAq+Kd6lNGtp53QDi3kx+9jXmFLdMkgBx3OSOQjLEPoL63A+lQHapGoJGK0EP
Rc/Lnao74VM8spM6WdwJr39yZX4OdUaSUm1+vxjviX3fMgN8EhaFJo9E23qXZvYWHAfqbn+jGeAK
aiZIK+XPb5Nj71PTOkr+rfnG0RDDp9kyL7Yjd25agk6r/mSP+F714O+PAjr9W6IEjepdkmI6+ZRb
uWCsOMV3Se892OX8acjUrsdpR7h9YFr9qZyaj4nbrxuXYMHg/ffL8cu98cNHeLcaciw05ll8BMeS
V26DemJc1R9TRly/f86vNocL/hwpd4HwHTflz5kGcNdEM3vL38xT/lLr9kUASaes2/ez/+2M0AEE
yao2A2GoseJn1V7bPrhQopAfgsbUx23r++eqTY54MBymePiT4vuSY73bvy7dCRMazMIr+LZzfkjN
RYR3p9tiN7c0dzQ1Qvol8EBOTrMJlOi4NdowGDT/UYusmPmXs/r9Gv2i/kNtZKEUOQxPIXT9vEQa
+LEYixd/UxivsosDLzTfEvKgvPxT+feLusdFrckwHAMtSs96/yRkdKssZ55tpodisAIBUy0NvU1t
Qk6sbSLy6++/mrmU+/9cXA4/iRIRyPmWRP2wuLloJfA8HlnbJGJcHAN9UY9W9JLotoYZr9wGuBF/
uFSdyRxtBwvtE0AF+2VHKIoyu3GOChafAp9dzOYe0PZeCBRkfefYze2h66PnOZHbuqIBzxijmcaA
biujfu4cOaLMFO3aKLp4ojgXifahLrR7mcVB2nTXhkKzx/PPScblF+PlicZ6EjnHrEuOHfNTu01v
CyA57gg5TqSviqpKSfeDnjfnlg+9/H4vx61KY5CqNIy5bbzKWVm4KE02d5yMn5dsbOB5ZTecHOSH
67w/jGV0kTTZjAGrHwX8jSxQzfbR0OedR5m9nJLB58+79lonYvq5vV+SpWlC3SuLnqEooGJGxdKn
R8yYvo4ewDNqZXuQd40/3wyl1JfW6VbUpIhJdzDIg5dMy+Wy7ceR2y3fhzF4Hl2787IIpEG047Y7
2kq+2Sbmz5G8WuK3AmYTgi1uwru5zgMy3lPnZ9zRNXZXpCIInYF1jQ65vGCU8WoM0S7U0Garwg96
RwouvDNtiLUaHQD9/Nncr7uaXeAntxHZZ0PW61YL0so/KxetUSB7k9WvlzVEheNaL6I7X6GJYfq7
5feSmcSQG1VHdHiUuLH4/DNp91OTfJWsX5UOp8J7gAFCpccE3R+2PRiRhAvfpLc+h9ltBpUXdbO7
2fWDtid/ynP8kdVuSWTs1P/g2YUJmd66dBrj4sh9DKlHQr+/dkt1NSYjYykufCbzy16LfOTnsuLs
MDp0iuvZTe8YE+7K7lUYmDxPxc3SM0K1bmc6086oreNUjIdaxUdEYMC9z5s4yW6B1+HsOp1KilN6
3rclBWvqIwegtSwbvxyP9KHnOr5feiHLHhFS7SLC1DgRntiDyxVb+N1BudlZdTMojYL9OgW+3R8E
0bUP2Z+evWJut2vjRc+n2LTaEIgCHn2s3bsVC6RRdib5HvuwPdZfiGM/cKQffx8R/nn5Cd0R9BNx
/V6Epd13pSfWn+nAd/dZWg2ee49yyHBakErLNihTGzno6N51511iqx3eYKvW8v9Qlv4j4PIRaFoK
uoaWSSBcqtYfYhKmInqrW9LfdDlkjbJf5+ilhU6+V0W//v3XpdJ9HwCXZowAAoypBs5N77+vUfpa
WWp0sm0nPWozWIR4wbgkXXzn6vPGmknjOzu71QD8MoXfpQ1SM7F8bZr4rlbNAFzUPIa1dh7RdaOQ
WWly+gTyZe3JCMRZRclJbACBEUMNIVNH2facZslxnHOUM7wlzVkWlyKtBsS7QAQNRVGQVHQ+pt0k
hvXS7JoXGR6JTIuo1W6a7HBVFdk+DIeTT/qLu8kFn4GjY9E/cpM76o+7jqNTtNOVD4KwVVO4ikFy
zh5CSqOyL1UeYQ0RC9Dp7rwe4ugpxf9sJQSzHENdTf1SgebEKMsEMiFLouBcnO1WXKY+fi6t5FbL
qpseLj3z7hBqDUVFTbwcCoBTHXsV9Lsyw7sWoK0OgALbvoA4/O3b90D98lK717hs12YR3w0mWB+l
53vb7j9pbfxFSSB0OHHvRVnfeGI4jBxfjVZEFyEXl4K01MbwvhLO2rB4A1GjnaG+PiFjFCRUjuVY
1kHYjAGR4BglxQ6d8yOjuJveoahzuK5iijWzpAauRoRERsYlUXTX9DqKOFsr467rvbNm+ujN20da
ZrdG2G/xnzvDjzlCLr941NO55gOgoE4GZmyV9l4Cr2SbHRXFviU4otQZgzNuQQgc63TaZm10t4RZ
3IIeDTS/3X5Yj23bgqzVNt/+cj/dJ3BYECdN1m5PNdvkcMS5FOd2Lzr+AMQw6Nv+HrD1cgXDpbb8
z67oIxCezsGIO23VwznbM88D31bhauF9HXIXBC2eyys7jI+5lu2zTl5Znto4vbPu9PJjlnn3gOKv
rDy/FcQWWLbnpfBOCcozhVSt95/iNmdKVgADyLRZHWuV3/a9+8Ex47vO9O4agjMqLYiiCK+4ibrw
cSmx4xRfTOmCTVlGeUQ0UwJfFVlQh1EgIBEOTMCHaQpAPGwK7PTK2j3AYVjEE19FQhlPvp0zA1wJ
YuZKn8NTZVhHWv5HwAQPXUd20szyKnMlFowuWmBpg9y55aUvfjnCmwNgwpRcnJabngn5H3LnX0QO
dOjImaEckz2979X3tLcK1enuxvPB7CoWk4tXLEfQLs8Z3Ynfh6p/Pg54PC1qDjSNTyqln6MiYpOx
tPqSAikfgLxGl5iq2SvLj8tOx4jwD4/7xUVg033E0oqqjA7oN/nLH6Kw8viZsCd3UxH0cwpscHEj
OjuY6mb9Gg2LVx1ph8nLzklc7JNuWDONvf32nf+jKeC/ne39ONr73/+f2eZSASwCB/9+TIgj4Zd/
VV//dflY/kjd/v5730eE9l+QrRkjuXjHGVBElnb89xGh/ReqsIQHKhtrmTf9YEzo2IwI0RRy6Qvb
3jJA/D8jQv4Ihz2GeVj62bQu0Ir7D/jb72oPm94suiBcunSICEnv7/m2mioTY3uN7lMagmb+KNt6
wfzq3qonO7x1o3TnST8Oqhop/h9W6+bv8vHHod43xecfqsrl4QbH6JtECl9FXyrwH7a3bmp+YU5Q
LaoaOMQA12bcl7PerstURPTB9By0/yT6I+Z+4602gJBMhsTY5frUHTvwdDF0kwyXD2COGPKKLD/1
Ez/UHf15ZLoBMSpu9BOrC+XScuk2uRmjeKOQb9OkVXIT6pW9Kjp0jKLW6ZEUY0i68tKi3xcqMT8n
xjhhddFZBLJkBApia4lZBV6uakDPrTqHYezfFqpIXvuZEQVijLDToP9O8oOAFyq03Pmo6cAFVimk
I9ipsHWIrI09o0jlVl9VbzgXz5n870qd/w2H9rcD/v8HR/eGj3DPD/tsgRH8pKVwhXBGzJl8+/K5
Kn8WVfj+u/9XVsGydYzV8QVd0myOxt8H09RxXEcfCDdHZGoQsuN530f3tvmX5S6TMwdBGRohyzTn
++je1v9imI9TI7ILFrI/zn9yLLm/fsqJmQUh2GEzp+SQMyn8Zu7+09lQojEBXubYmVWjBy8tNs6p
Mr8k9VUcqed0aUelYCLB1r0aXf0cx9pBiAmhTE1TuzJuPzsR+gVYFd/YAgz/qhNOtbcKF1n5Fq8u
/8WKNHNbZMbOC41bQ3Uby2luQDQ8k9nY14j4xV8dFF8XvBrAQNJxByie7K6q/KtlyVVR5x2dXd1P
7klDqus5BgB06FRW3Gexk9UQ+hxoqswkaBn5OC/fVU0bAGWivVyg/ZZeI16z8Q0UbAwUT7bK0+ZL
DEDukhQlLAEb1HCsYw3cl4951X5oivnSQ8w3pjjaQRCCbUqbHae3IoGhOFSlFSi3yzayqsS1A9ns
4jIE0cvsUPjg7frwMLT5Yx9ZVMm2uUZI683qWcCwbWGoF1F63VXNF59qlogwrwHdrTWjr899M6Cr
WX2OE+Nz42n72sHFO9WLJ3fUA4A5xgOG3dZ2iGjJYB5wbxmQoYcBwFzRattcTk8tEgQqmh+arP5i
xdp4hjn4kFXuy1y4GDNBnrRS83MpC0Bb2CxIpd2WCXlWSeEs20itoD4xlCpy/wr6m02hWgKuR1tv
qr+Erb7p6q+V3m6T3u2+FIa2ABVi+Ghdc8G4hxKiiB9QrsOXx+70wKW7vepRdHWkWX52C5D4Ykrd
u9jMH+L2Ljf5QZiHoCSTBkaK9ECu+d2Da1of+xzIJ/KV6A1Mq7TloxZGD9sHhQ5kn+eaGZqCcZO0
V11r0guARrcZFRC5pABEGRqi5qNSkJlDtCeZFRClssCqGBR5jYZQn1v460TPjZ2cMMWWBgLbqNk0
gakjZq+VGHjrDfJ+copfUV4sVlC0kHmc3BuAdAEEXO+keZoHWQVBBr5wYJizyWxR7zkFBY5UVQqd
py4+JZhET8bc7bO63YeJd+VCPBk8DYCZOaI470AtGML9lEZkvdKF/CO6dVsQ3wdwwrpZIf5RUqwi
2bNq59Jbj0Ub8rXGULyYXvdCs6BCmh7QNTDtqB12obzF6vc27WBfcAXARMYuhk6XCq0d23zT6o25
tt30ATkxxfnIm08wbpElqGaxiRw8LLUYD263shlFavcUsmO/8rVBmis/61G+gFS91rTixqmu8zh8
qfJuFfrIV5TbdH4akE30Gbz4YQHmFaHETnPjKyeeb7vcVvuQ+fN12u5JT3DCHuaDKpNAZ+ANOaL6
orU29TTvgxYh2F7Lf41cfa1zcg1HgxmbvDhjQpCKQNrzUgD665kdwFvcZL0JCtGWak9zpd47jjvd
WMBed5Wso03RNfnOGo17eNx08fSVjON9KYUe6K371Z6ti29W0VWWzh8dFbpXce1AFq6u6MNxY0Ma
XosIqfIp2srUP4YjegMmjoOpDounABw4zI22kikKHMBhkX/IqL5bZBXWPj2NLLIOuLgDS5+GtwaJ
g8HWsm3dOjvhN9W6BKZHbW94/Ff9pszY2nhD169y/ctIi32I45uYj7HPVAXFSH70e/Q5kyJfR+ao
X3uWubGxiA3jad0vNA1U6IEUcWSiEoahZuw0X74aDfxcz5wlI3qvBwrfsFdMgTxFbmVru5uevHQ+
p1OD7AcwFRqfwIXD5tmS8U5fFGzmVN3BweC1Ziidl6mx4qfJqazMnSeWTmm+1MdABoB7LpDOaaNh
5PUKiODYW+6rKoqT1KPkivZBGrhOMQVJr16MxKUmlecoR8hC2fLNj+iR2hW0MmPloYygxehGOTl8
m7Zi/tl3NwlCcexmAn09jA96OCL6Na9r8RrVBhL4deNcXLFzZ+1Z4k8HL2dmpIpbrt599Bpv1zfj
g0Qx31PySav8EaivfFHDeIEVB+ID56wkajZzrPmXyJ2Gq9wutSMEC7w2F3mREQuvvpmSwCnL8g2B
BOSAJ7ggbTF9pFMeo6sz37rw5zFkoxXdGF+NkclR2JQmXtjmG05i1kpEH6ZIpRcLhi9t3KzYilQ8
lfh5ryoZ3ojxQXMi+ziYOUTDRiX0miAgznnT33hTDIQ+Fls98aON8v+LuvPYjhvbsu2v3B9ADnjT
DQBhGUFPUdnBoEgJ3h/Yfn3Z+7E3wbz3FhlikZXVqmokh6ikiIA7Zu+15gqL3ehY3MUIHb6ErbjQ
mQpNs77UMZ+V44/MwH2OSe275eAKsqzvuBRxjMW48OzZF0LuHVdtLXz+8SlWqisAvgf8Nr/CCuCl
bBKJUzi0CxOeZ3w6sUcBW6ee0T9XMdXSuCJrEDnTfWgJZVOb5vOEQZdYXthF8kIxCnVm1O4VbaQI
8D+pgHekUTu7zxYGUlco0utS30sMK/ab5Ulz9Kh6wKAnjm2QdleGLBF5Hef1yVw4SyMpQacwh71U
9q18HQ529CtYyEzCnIqr+hXXFElhu3EcYT1GyhjlK3MhOyltO6/zhfZUkXS8cxYCVD3P2g9noUJl
TCMsKVLQEyCjQOLg8VsoUlQYum+hDVmqqSV0MRq++JqG5L5d1LLjopu1FwVtWCxiWnnR1bZqkt2k
c6Be2pIU48Qj6EAtJhc4krHtYlGtnRgj7kqLyvaXY5dkWncJfEocSE+mnoxerbbGXs9z1PB5ox5m
bXqSnEC8pA7t/zHJ6zunQ7HMQMGwO2JVNqfBq/E2XsvhHPmDnEMtGgdScFsiyHYUdC2MW/ViiccZ
fiQ7vDpgdMZ3btTyJWWoaB/yVjOuNzj+jDyuj3Jrjm6RZUCxngwo1EHoMDkVucj8uowuczXqLsfE
NsgIrM06xuvTNNdA36R9W0EyHIHTbJQ5wmWRUE844RGtV1IK+MGZ43AvIW12SAvGtVYmwUjaXWyU
fpfF5qMYw/EySusngcXKyyYx/BgMVWKno5YbEU6LjaXQhsTLcG7dmEk171UrqG/ijiUdmzHje1qr
kJwYFdsMxwtCjaiMD1YkE09RnqBXQG9oiVbzTOYwp33qlZEWlcifs0kGgm56eL8O1rQgXNVsV4he
3McU+DMusWEPfyZ5dpAmVOtmNuzUZkguuy43QNqEYHnCikHJeL2wgmBFeROomephWL8oI3xuc6Tu
K0EZcGhS3FKJh+K7vLbKsjtU2YxQob3p6LNovaH4dstzS+VuPUcdJeEkewHQgDdmtLL7Kegf2mCm
M5Bq6JfmKKfvEW21ogjXZekcylAp1jXG4UvJKY9lbm+p9tzXacqmNXPq25HyW9qb1xBTB5WXcA6k
wl1kNG1RyCe9pUScO9U6t8eruhau3ByVMmUdijizjlnjx1JWupRAy3tDggmF2UNXgScSYVbJ1rrK
CFal33QzhHihByBE6xBxfh4HDzOFdc+qBEbtycz31tjh6+tK53oMu9w31YC0UNm3jehBM5v6whoY
KyvAEsmqK6ZHNhWPTNKHxKwwbgljq9q/atNwLi01xaNb0qYd+NknqcA0PGK3XWE/QLY+eY0pnvGw
z/vOuRvT8ALr+hovf+s7YztsCTKBXG/4UffqcHfy1Qz7K22/jU4RkUVkA0NwPPZ1iMnmwpPZ0uQl
gix72FvCQoFYB/FPZ9Ad1kAJcZDL5CIelIgKtWanx8KIZ78bAvAU4dFo7zW83BgS+6Ms6Avp816b
u8KdSwwEapbeOsT4uI4gqopdhlUWi5INJOLE/CiDOe9/Zh2m92Ec/8ScFtNUmg9KRiaDlIP2tnmM
OuEUftNE6TrNsTAi/N/rPWtv5i4pxE3NS+xXZku3oxmZGPgV0ki+X2MqblGYJ/RCjMDzZTtDALMK
PqYj1qGhx9/SGFt7M9X4vV/3y3+rePBpWeBd1e+/rA3+LyweYKpCri/LukHByzF0ym6flRLui1j8
fPnHrXgSP9t/HDELN/+47EQ2xUX4kTXgw1//zzqghR8A4QQCVsVGUqr9p1VAMc0/kHZTBdNQqmpv
nQKq/YdKhjBdMQdisUW18N/lBkn+g6wXKlkUKQwETNS+rb9TcTgjBYODpLCyaCxo+RFqiwnhfTFO
7YAk9bFJfArkglVPB/RGaZNT1c4Hqa5/DlWO43C+DSbaqqmts7SHC4DWbBUnNJubQnt5c6k/qA6+
r7X/8/PYnL6tLjplexFqvCkODg3Es2nqw++4u+s1r0q2ev2SKhHpZCkKtLyTv31+TOW9TotLiCcD
eK2OzIWrrhhLW/TNQVtNLaRJijUgKdLBUBqg9EPzEE5RzZ45yphdR93FaQVOq4geTGJmPv8A78ux
jFmU+QH+OmidDSwl2D/eHT+Pio5LOto3szEtg9KKVhKWupT5TdrJSGMw7WunSZXn3d89MB1nnYcM
rS6l6nOBTdOGEfoBTcOQDsxfs1KW8TE7bi3ob512WLe6eWso1bYu9e+fHxnmKCf1pgzMa7HkfZIv
TPCJZWrnnF0WsEaRN1F+jZNtRdNxdTz+udvlLp7+Tb8KLoyT4xsnsbU9c4fMcUOE2sHcWSeUGZ7t
Oa7jk7zB3y8/V22bbbEVq6tmK/gjWJ+deiVWmBH5wefefb4yvWIrf28Ojq97Fv87+TF8n66yw7wZ
r8cb4xju8G6f5lN44dyP18MV9KLpSt3RN3WJi3f7leU3/vMVv/T5WfDH0e08rpMbe9eGRyqPL61x
FLoDf9JWbM38xpM38qb0IQaum3X+K9nVPhYvl/jxreElm3JLoxe14/win5TddDNejpfSIT+YvnWh
HqWtvJn2gwslyy35bbDjXn+/7Rs7JGArZztf6Sdtt/wmEF7ur+2BOsXKdi1v+RiOV2/rQ7vN3Nt8
hTbU1XY4fF1jZ56ijXPXbofVV/E9VDo/uJ8L5Rvd/BJgv9zvNy9RjC0yqA0pu157l3ew0A6ERmzC
6/5HPLqaIBVt5VQ+qfDjYd6G/ryKfTLTVtl63sZ+ueFHfQoH65+b0x4hwKpxb6fVsA29wqXEsKIn
6qceNTE345IXy3/HSXGH1TWZW8lqEKvi3kFEv4r53hu2kgebzF3+7Xb7+YP7ajw4e241JHsyBnvU
eK+14LfnWSFPFUGv5dcjBmhXM0ggHHs8pU5Z0O6OWq+cErgNof1DyKK++OtLjq2F1eHu9bt2Gr4D
oW83dR4LCmBoP+NiQuI7VuAE+xKGlqnUMtE60L/hQu9fvyiJeI7AjbkWVU9svxoAEIuhgddIPwhl
uKQ+KO8Dpo69E7b//FLAeF7NQWghKvnX373+XD0S9Pz5lXnlfJ9dGcNgHEU/wviNo+39ExDMxZhM
MbowrK17SZcu9CK6SUR0Yec/JSFulYAlepyeqIaAxJ1v29hez/WuZ79M2dJV530iv4SRdlHowx0S
0yeW0de1Fe+V1Dl0ufjWleyBgBKuih+xPnxvRb4txwhTMmVQ2uhOaW5i5cFWZttXNOdKt9kMV+OM
eD7amFrsBd14MWKVTfQYDVrgs4cyUuJE4DYEoe6XRGcIIDVZ4Ph0CTxEEYeEMBqN7o1SZzcs7W/R
liPDyr7oiZ3NQNwTQM8KF47mmGIz4J65XQig6vC/5dFC1SO0J6HfqyK9GeRfMvXdA1mwinE1CXM9
Lrqqz+/bMqW+uW3cMW4YMyDdB5Yi2msE25sX1w4GYxoFOn2oFSQdOa+EnAHuWAPXz2iFuKnIpdGw
Bn/xwLyf9l6XTcx9CoY7GQ+MvnRV3r5JxtDY7TgY82XSqj/ThZ4S9aSnw5+5xJ1OG0Foxmp2KqLV
k1bZfH7WZ5EihOXZmDEtPJo4MlE6vbYp35x2pXdBWHSGfFcrqbpFt36T5HZ6ULpWXsmBlK0pexJs
b7B3q8pdPBM7lBrlmhx63CAmtjG9eNJ1tiIA7DJQdtVzlVTtHZndyRepAO+v078+qUmXacGA0x16
f50KW47LjPXDXafE35fmspvLFAdjzToUbfy9S9FgxHXhZTNF28+vkv5+VCelFpMr4lsw8pqGM9U5
a9YqQ97YqujKazS3wOUG7Dhg1NZebFX5JmoMZh011Hd5OrenPI7o/0AknQqEEmFRxxQFO+eCgvY2
bCJx6HXl0Z6K4VoMarNpmhQE5fKtWUa1b+jD5AKjjTdCnu67MM9OmkFhtdaTa9Avwb0uTnM+TBew
Uhwr6m9LJaJXVIWAY/VJ9oBLkKqBJwNfdSF7ECLFDQaYE9UzwwvBprxemb+1XfpvSB8+3VH9L9wr
8T7qpKO8eUp+a7ViHSr78q324d//6J89VuUPJIzsa/AT0F9nbHnTY0XyToikxmDH2m9Z9P2rx6r9
wUpQ09C9Yht79UD/u8eq0GNliYjaR6UxungB/4b2QVHOlirYC1jwG2yi2BXSZMV1/f6FypIgyWcz
LSCF1c0NERTzXsJ9tqubBGDsTDsRJSyLchCQUymDrm6zB8uoXsIy+7OfEKJ14omeA+tTcL0+XiaW
iGWvoVA1aT/MlgbthzIvjAuKZ2r7FBIauZ4s6mzKNMF0gZsj1cNlmNBH04rgAY+PF5q80kWbk6ql
xduIrFF3oD80LWxCOVQu1W68ymXksEgZASEyhdpNrN42w540lz2ohXDfSNH9yN5Wfa3zwb8/Feo0
00PrcVB3rcWqAmwEJVakk1HwQ3GGLVCKUwGldLTSR9br1Cjy8BDqgIlF3u2UCgJh76QXgQopqcOP
pcpqvimSrPOsbsy2w5ydmLrVHePlwbLKC9DWB4v2+zGOjeuO8nMxBzb0NbN0J6cs13WaXCbSlPk9
UAe/KdurXNKkvU5xs2umbdJLxgYXfbFxkhxJdbuxSkuBK9fiqQppAqrmg2B8nhvHbeilrRKrchOH
xseoabchyuy66imclDeyM/l1V21pZ1LPbnbxSCW10na2TEguIX123F2wuXVH0iyDHIpDniAoSaq7
LAXCU9TWvdMSVxQH2sNkOaVLgzUDzKxsANHeq6O6pj8lYdVQWYfqeuYnACGltoGfo/FhBhBHDdgL
xLrVUvdNi0jdRXVFDbqdd0UU3Oa0n/EDkuuYzpqLUJ38QI2Wkd74CSEFVm7l7tRlACzTnUTnFCrz
tjbMY5zZ6zhNNoVVl17IFtEL0/ZQ1eFhqAKA+YnmrCS6lpTMy0dFoWOTFkKspL4mSIYY+db6Gdsk
DupVQKBoSnOipjXZxdYmSLpnBuiLZKlv4zaj+KZabpWnG70GZ1dCr5NVAcFtjrZJjcVRpiKeydOf
5AuAGKjb9dQVFzBBH6Q2vcrN7pIKvZe2/R2A6hVWKC8doV+oFKZVIfw2UaAGJOwDEgqJg27/qLN8
M9opAppCheuiFKgKhzheJaSLDZa8DRSBvlbdyQQpaiQ4w+eGXDnR+0k70IuVriVrnp+HoLBOlNPp
I3XmjWIXnMiArjKuUVE39TYdtcoN6BhOM6Et8WtPoMNigiZzTtQcx0V4WxXE3FWlb03BtwEgHpdC
/KhRCaHmxAQgPUxFUe+1UPemXn+eLeupacUhVCGQyS0pAaNxpy6Yj86Mb9Fd7EZLudCglWjA4dKp
3qqvNJBpiSSIN4mpXDZFhbhvvHYkmI82Ft8yG++jOrkOa9WPS+22VsPrCqoIZXc3ZKWkLrgRxyzu
1ERTyBRU1uiTNqY8J66eOd+0EthMpFFGDp7mBVIya/U1qVCLhfAoqmo7J2ig5MQBRyOjke4XpDgk
qYoMM5HtEvtFzShTym15Oyi0EwKAuhTXQ69pun5tFwwSC23aWDgp2dAUoKX0Z9tq+p2lW/m6Gh80
OTyQjeO1eU7TpeGZUgv1jm9SN+0sf0K1OMzqdx7RgIalStYflaWkro2VwoBTS9JiOFsHkN0uibcr
dmZjrM2yu6uhuEAFvOwVoFnN2G7SEhge+6rcC0hO2gwO1XgMAfe2NNBdwHCROjhVaeaq5bFnFQ7g
Id7mhyHF6/DgFPeRfU+NfXYnQD2VEoEZGrTrPhYM/jN1Vzqb+ag+pE2zEU7gtfb0XNKXEHoIqmyq
9XXcoh5uYdv4CgzaRVRnjPFJTsaGhx6TjhabB6ofx5xdW4nK3NV4dWFrzx4CtXvDKq7wqlJbX1A3
pE8gVg+ECe6QzX3XfY8t40bPZnrSpHRo5hWegG+dQd8JE2tDQ6hxVjkYWpQOp2jScNHO/UtbatVG
C3NtpZXJdTf2f+YLb2fAu8n9s++bobh2KujVU4AM2DTypwFk80rPm+uylnES0T9XDYZcsAnfho7v
Wj2ENFWUJGdJDq0gzMAdFvJBLq4YCsYV1/qbuSB/+jF6QIT7wwzNC6eonyddvWIl98hwvmsCGfcq
GalZt2DCuge56bYUIGU36JodRXbeZoA5dCWW2EYQVswd1PVNmJW11pdwuMhPrOMf6PjRy0f0RGdr
gBohjpNqP2c9uDo6+7TGG+2hMHPLi8xM+AFRnOOgMzPBtlRC59dApXY9qTlMi1rpaFHEoZ9YZn9R
1uGf4yA/2km2n/V805Rgu5jccDo61vOMhb3siPXUiICdC6mCETZWKDGgc1th8a1QknpthvFVrE0P
uSz97JUIocYgdvqk3IgJk2djWtvAsa4HKz3qpJXkWf2EgOZGnQH72gAzdZwxQgO6LtrxQK5AvLJT
a1sOCljlBeKUj8DvLRQ0XYUlnj4xAkP1xUrUK27nPQNXc5Gm1TbVaF70gQ1UrupurIHQPluSkXEn
DBmTCYC0G3+OhFaKICldKCsH4VQnpg4E8BU88CmQ/QZLQS5aOhVquY6l6TpraLwPrV2v9TK9ony9
zyv7Oi7ZfHRzp8ClRFEx6yg64yH80Y52tuod6VLT0+dWtfckOISrqZiTIyualMFG4R46FugnVu1i
boFhDxMb8iYmPrS8iav8EYeBYHLPtn2PPVxy0sqfzca3lR4SIMsu0V2oWYZKrP2F2WlbznVGZKr2
Ky9HX2rsQ29H8y6viAjvBnmj633vaaGybFg65RhX301AXN1Mbwkw15T2O2GQ+SycDXaN2nPEPK4s
ZWZ4aNdDPq2zheYF13JnhEg1lHT+MzbtH5OCMcYKO3vFTvJyspKNA7myDLhPJiF/sVnizhgSbkn6
1Kp6dNBIBEbBF7mq099ocJ0JCs2xGNpEqU8tj3OhkVib666OaR81PpQxUgT7TfFKHsuNJ3KHIAbE
wzFDM+v35KGtUq3d5DZqJb0H2lnPyb1h57upLp5h7ipu48THOgQsr1C5chsRb02tGNaKiHT6/Sn5
bPKFClx4w0DW+UGvA88dgaGFJXBLAIZ0pCFErhsdeZ6dUagRhn5BMbxbTS2jRqLsp74J3CgIvw0j
hLV5qrUN6Gey/iD3AauWw3Vk0B2DGwZ9LgJdqusa5227Lc3gwlKflApKMJjSat1O4sQ4d+i1/oKR
fGJIjMn+LZ4sbJH0PHXiRWywb/HEekskXieT8UBxiVZiGgPsSUYSF1qykCZN9zPDvhfqdGN28fdh
no5qHl+0bfJkdZageCb4NAaeEzVC72iIVkPJESMxqiuWAgHIeLmwEl8JrZ+V1pk+4yJ01nS6HJhx
ocgtWFv4yoG8avvhUlI1Mu9q7VqMC5GQFu6AM0foyE7sUVjYZKXbfBhB5wJ6wFaNdIqOe6e9VCT+
HaxxuJ0r+77Vbb+R7F/DrDuuuZDysmpN3sU6wq7ozUZeQmaj/NRLlg98FEGZXZJ0VKSj25ckfbQy
KXIO9cVJhG6nW5iPnOFiauSAKiAjvqh6LzanhbIf3AxTj5CgAyrpNMlTOnYXioLgifi3wZvV4USF
D301LHxXixbVRlhsUxk1dlp3lAPwtYyB+iLq8j4Iil0yIXDJ4ZcgtHF1MIH04gIUMfVd0YaVn07a
oVWnR8mC0Cpp8PdpCd+pQXMBjf6OaIJLO51v2gKDxRBiHpGHO8VepGSK8aMFHSpkoNGhNO61BDea
MRz0SNuFiNsxQyasuCzDp+xaE6rSXfUZqRRNLv0EV3nMCxbDGDQh3SbOZWiIHBJkDzkXk4664BDh
8HhyNxu4O7BcpmmwNSSazJWzw4r1K9CiboN514cu8pBIaJuClpSzOh++pTYq+Qz6YyelvkHus6QX
9oVsi3yTi7Tbp5F5gted+Vy9FWPROkyTI8Io9GoO0O5ooQQy6shVt5MzxOe6DcTElOQFkeoACpAj
Y0nGoGVQktE3dSgmK4bV/RQJ2RcgsfYacOIZFnpQ64dJo89fx85T37FwbTPBAtdpPcsy9lWHZq/I
Wmkdd1LGMoX8HSNG1ikcHlUMpvsRDdTa1skokYfpsc0qqPyycRXpcCSnNkEYqLILpRmviZxYl/jB
rotDHNiaH5SaRSM7fdIq3kadfDTXWuR5Dc4c5IQsAxdehVY060RCCSolgC7rJrvq57h1Y5gIroJD
9bqJkh9YnueD3hn73NBCt68ZEkdN2uhl2GywRtLXMNmOWqF80qL8KoqMJ2E0GhDPBJaqDmC8KdcS
jNDylZCBicFaUsHtE3BU1luCXwJdvZFqX7bLR3q2MRu/kIJVhM4A+FLB6nn60ySjMc/je17XZ2Ta
l+h/2V80GF/tqXmhFlm50hzdmsXzpGXfTK3J142WE3xtl+xgicaYRkA8QsrydZrOyp+RUhbkrFSR
byrqxINISs+UVtmF6ihPSlSxhlP4V3lsytRdoluxqNeQus8Izeh8pZnsmZPEBsJB8ERudq7HXmVC
BJIekwjyNmuFjPCTQiH6Ki7uAEuhRyREzmws0hIstK0hQdn9i136M27YALx6oO0CXVxVfcrYXEH9
RNQY9emNqV06RVK7NfWblWoBiZzaXVVNe72s96aMQIi0H9JVAHEjTjk4MuJGRW0eizCiagISbqV3
gBtNSY2Z0fVrIT+OQx0QRKqvCza5c67tzKKDt2rX38ae/Legnh9qy2QVA3We0TsYphO+C1pdlnap
wvkuHWvjFDmykuG6SAO4riI+zWV5iFv5iMnmKFiCRWZxT7jEXV4Zt8QOPSiDsm2jSKwMpYWZqxOC
Md1RRiAEzWmvLOC8rExUVkHqkPmZ+j0ohbLq8Muz2e0ek+SESvW+yQ3ZC6M2BcQ+vTQYqIl20dc6
K7BgWLbxCIPSqlsi7iPFDWZTdY1qdLOG6rmsFXtiozB9tiCyQt5jGqrxXqjDSgqeNfXbwIDYz/V1
3E/Rpg+zx0NuOpSZ82PfA9Qc0X3LfXAZNX22M+xgX3CcJp80l0TBn61VX1SyjeSWEI9F5iUbiHQ6
ckEs1Odm/DgTa4tgr3qi8e3S7ig8S1rMkKxJUMq6XYuXGuzlLhcotjtrZQTlzdh1oIxjXH/GGN1O
miUd5KETnjCmdF33PWt9Sz5Nlg6sykY8g5Al5wdWEzL6bTovS0o/08oXY1aXruZ8wrJGyiGiqa6p
tvTSUBQ4hD71W7Np75BiN+tiejIS48mqLWuXjr+SbNwlVBLyQr6sq24+GbOFvl96UfhE33TY1/Sw
H4t6LredSF/KgLOw+6k/TRMxI3imXNWMBg9+Lh6mOFH9zJEj7nigrK2UVD00s2yzUJRjrXOHspM2
CnU+DYWSS3gOmfNFrP5qIOxxyRYfgiqCjUqIzbE3bGlvtFZyMIVGMqNCGWDAmurpgTS7bWfc/v3C
8n+prnmnwfm/Vlu2dJYOGs4bKr+EMmj653Xm//cf2VPx8pHi5sNf9O/as6LI9tJ/ZAQ15AW78Ze/
R3Hw5CF0oNuFrmRJiP537dmU/zDQBsGYNGlEKdpb353zB8IYekQOghsTmYj2d2rP7/31GN9w1+vL
8XETwVt6TVp/03PSm7RW4h5im1qOzkp03UDlwNzXSYPiQTfH9Zu6/Adimo8OR52bK43RHhHSma5E
mLWOhAgKU8J2y69KZtR+id1p0KZSgFOtL7pF7xtVf52ejaVKg3O48EfPjpe2RMjXBlOWJfFlGBRx
BEnSXckZ8r+pbTNMECUee4c8urXDtver3vy7TuZfx3cMg9PlE2DvOmuUpTk2Qbsis8eMKnNXy7WE
p9DIvugcvm+JvR5FpWGJJ5jeGHKH86M0SNxV8qY8tRoKRMVtuYbhVNGUiyf/8xv4wQVlnWXzyLDE
XMRr7xsVTdUmtlbhAAbaJrbCkWY/N2qHtQhQPyVm5qEdb/hikOAlBEP5xZme9Uj/OlX6NLQA4bfz
ipx1aHWb7NfaoFRVk/pFxiUwZ9S+toZcp+NlAwVNLFsNB53Rua6SY65HM2uBcurqVSHVEYngg9ax
qNbT+3koo8QNe5JpvLyTwiui1aaXOOisZ7nCzfXFs6h8dJsQNqmQe7l65nl/N3HQ7OZApNmVVI5v
Rnnj1p0IfSexpat8xOo6ytIxKAIFw2jSrMw+IUnYdIotwDOycpwoRttKCV4izmf3+X1dHpH/bLn/
dV2X7jOyOw3khnmG+hhjWxRVEMwgt9gbDLVVbUK8JhRtgOy0LL3qmDijplbHL1rJH4wIkIgAkaoM
hA6j8fsHqtTjAsg7AMSAoKq1JUgeq/th8op+fJH79q+pjEko/Fl+MP78dgs4N/rsNK0RKuqmdnaa
bV4OjoSgAdfGYKwLtXGu2OlhjlEp531+RZcn8d0VXQ6lg1iDpmersF7fnxiJSm2ttFjPaNZvisDG
2oWW4IvzoTv520EQZNI4lKEB6L9xLYOK7LWIrOFRiGA1KaL2E51dAbkrmDGa2Z1nq/tiCPjtjnFi
GMg5Gidooep5f2ISeoSkbxLD68tguIL8WR97eBLAnZvQI2yuvfv8Qp6xcnk2lwMaDG+OY6nQDs7e
+TztRh2gk+HFeTpREAR93ORh7CGdjD0xpd/bPhwPnVmL25yXapvTuPIlo/ib0N5/fhAeHgsJ7Af0
PHa+OeFfku4RTz9vKVPUR1JyNKLfCMzN6U3StJVQRbcZnE9jrHdNOhR+1zOpfn5Jfr/t9MQJWqfg
YBsK7+z7W2BWVRWB2YeUWaO7N2M52JQ6QVE6kVGYSKpVKtTwq6H3tyECLapp8SSzUEIcZJ3dd1LI
6PDQx/aAD1GWsANCi3HbERQ1EWcDVEsb9GITLrFVDmxROUelnxq6s9aimbi+ICm2/VAji7C0k1bX
KB/NUPOAIYovHpgPro5DJ9/m/eY22eccs67WC5OwF9nruuwG+th8HWpBfpNV5vdSxNRz68yOvjjm
b/MiNm2d1dTrxVFpu76/I7oZhwEUX9kr07o+4ECS2AWRJVkyqt7J0fhcSjwojl0H61Av8y/GmsV5
fjYOcPhlpOGZ0BaC5PvDm2oZTQU5gCQntBaXmQw0I6+QNua6DjpJ69ZxJil+bKcOeXFl7olELzeT
TAAluw/DN8ZWxcpLTEUzMJGnZQW+hWB7FJKESX7+8H54qRA2L/hJ0pWN5fa9WXJOU1lR6pllj1YB
vaJBathAU5slDany0jLe1aHt5jAvWCqmXwAEP7xOCIdYe8K9YWx+f2wrdmJlaLlNQrTdiYixyGUl
2OwrAhhWoRLSZGUivBuNSvvirH+febhDb4589va0tI9UUROM0uHy8ZFck3lc9Ikvsev8/Pp+9Pgz
ySEjQUGnsbF5f451aeQUcDrZw7Yi/LqpWE6Mlu2HigKIV1WxDaqz/sUT+NFNfXvQs9MjH9cRhcVB
Y5soT0WvrG0RFM+zrF+Z1JNpG1EKxRttET1V/d0lBO+egQmB7RWqHOjV70+466yWwDje9xKqsFcz
tFygbyx2aQGFsJBj44uH6KNbaSD6MVm1cOBzsQ5NETOrVQs5Zl5YC8oj3QSp+cNiyfrVknH56O8X
EZzasjtEkajyep/tXyTynMqG6Z/Y3Fx44NbI6Sl6ukMt7UBnwutVE8SDSKEvvHHBkiUOrexCxlH2
+UN1ZstY5j4+CXK/xZYBQsY+u8Eo8mgXR6rsIZFsVuSuwruOqa0WRZr5VlnZl1LXVy4iHd2fC6r7
tKJRq0xtdKmlSJYoX4z7kp3y7osPtlyC80tkYhmBVAGORj0XqkZTp4N9Jmi2N2iAR8haGru6Rmak
rhoY1StwewNxhDFKXyMI3KmB/uA0DIGFAnTy8w/z0atnWgZ6NdS8DHBnt0vNOjNS5l7xBly+axbb
IZXoKt4mk2RdR7kTIonO2y8eko9ePcZiE82obGvGYuh5O56aHRhkq1cUL09MdhQ6lA4zn46SIKLT
kLPYLwwEyl3TSfiORbr5/JSV5cafX38cQTTILBaEjnz29tnxzJYElp4XloW5g7JTXSiyZK71AaOY
REaRb9AJd4tlj4ZzusH2HYwnfmwmnMahv6hV1bqvMjwVrV7RAq++gvh+9L5aBlILXiU2N+cXKE8B
m0ZhpxCYUyhuZyXxWhfJuG4N4XwRavDRxQCWBLKFgzFGnI29qmUucDaN91VJjZ+9k8luZmWQgZHI
rafGNr944H6fz9C3GSzMgDpZBjrt9/d+YPSfUmi+xJ5EqFZo3WDLLMZdADMBRY5yRJDjZq0SPnx+
15dn6v1N57jLyoAr6rBvWz7XmzlcD8iLnEs2qsakxjekyZagWTX7i2fr9yeboyxuNA0KDQvBszFH
raWKvFFDWZB21pWN2d11tC51owxUZpDCXsF0nONADV7s0ba/GOZ/v5fL0Vnrs7BjTXV+L7s+yYdS
5to6UuSwajVUL6LDdp+h2gNmnkhfvMe/Dx4qKlSL8giFHKx5Z+8xHlXDqSK4NABC4EvWkbMyCKZm
lZ0nHpwRLCpt/FUQyEc3ksrjspmgIPdbuoQWqE2eLAeVsTgcQ1ZtXpuC4/v8cfn9DWRoUPCFObwb
zJpnj2lH+8ymkwr/gy2CrxglcisCf+n5kkj9PznUoqLHPYhw5mwI1hDoBagzuVdVMnlKDtRgnGUB
MPrvFzOZmClBGbCyWU6q1nJD37wEbdh3kZ4BSunleV4PWfoj6oOQbragAIZj8H9yEdHxy5RpqTcv
TLi3h5tNgLy9AS+iTqAttzVbUNUBJaOS1fnFoT7YcuObWm6XyUZP086fRXWu00YzetUjaSddDwGR
IxGKHW9UbMxPQ45pHTgVcPiy8kAA9CtYpKorIknOv3grvvwo50OqVNVOLgjHbAe583q7st2Q6Xut
Icp3bakYPREiDGR6jB+hFJK4nI+oYxtwvJ8/Wf+fuvNokttIw/Rf2dg7ZuHNYS9lWW1INlt0uiBI
aQQPZMIlgF+/TzZ7dllgRVVwbjsREwxKrU4gkeYzr7m0P18IgjYVF+pHq0U8cpUB+ygs6Pl2/ibM
IZPbSEPQmtRG7tj7Aq27PuKlE4iL3fL5Pzp760jeSKxe9BTNEOT2zH2R+/a+Q9FyZ6IuHBdYY14f
7tIL0jb3Ivy6Igg4q/UczgWtpJhDfZiz7OSYiLlWZYwZ71A/eVoHYjIhs10f89IFRgxNMRRdH++X
8l/mWyCRY1dfJDMeH7ic39l2Oh4bx22faE6MGxoF5tGXYXhj5IuTi9gvtwsMJxpA59tJps7gekKr
qgugBA1g732lrBqQKnrufMxbe+rSGaj5BxZ8Ayi16+qv6qfcVQaz68TgF5xqoHPt1enBCljb1yd1
JWSsg3WbhIGIAGA71Zo1Z9mJTRtIZMae6YzpUfQSUIeBOk6bASuWabsxADaVc32KkFQF/2ZGD5gV
fjRDgYYt/oVAUFT45CfKxWvAxDPdwrJwQXfNWab8jbLL+GiWjb8bneyjGWM5pnvOH21wCPeZgM7m
9aj41maojjFiV5uujOgVdBSLYFKrU5anwamyl/YeqiIw1wCEX+JYw+H6LFyYcAvhPJ9kxYRKtk7T
wOjZxTKxtFJVIcYq7O6JKkezT2Wy3Ng51oWt8/NY64JckVWmSFKbJAT9i4cqmgfcndEezypfniaQ
t1iSdP1BOIZ7iAHKHvCAxog0L0A2d1JucukMx7IHfDG2Y30v53TgOUf/xpRcWPM8JjxRh0nR/O7z
NR9rVTUhyJUU6/QOVYg/WizQPyE97XC+L0v2+3uM1iei2nDpMCV86eb8dEMGAUKUSgdw0TDGT/Tn
+zddHHmHdqicgytVceM7XPzkVCaxDCGaIeI/fz8jqcOo18TxrrWSx3wuwcZQVN6PiPfc2GMvh+8q
BKbU5iGLrhk7tqcjq5/ezXBzZeS6zFK1Vf9pSWPkSNLFMT5MHoCxbVOk2ftiCoL3UW9+UMU07hAF
yt44sRG9zUopvggL9Slp/zsfOuuxnSJ0aSro7S4MsrJimfRp59wJMUXYhjYplTHRI7Jltjtjinq1
JcWccJitJro0cSyUt538eERTz6iXeiulwPkADDhiRmns3cWGREHOMqoQssPSqfdTlLV3UVlXC30m
Z3iWAdWSDRXT4G2ijcgAyJTpu7K0S3NTJrb/zSudCQo6whEjJIGmlEcLb3LvkAbo6KEuZgE59eYE
Ox8PUeCvUVwW/1hjM9CbQADnKN0s+mykTvg5VL2C4mQPb4Pan79UdgXWn2OsPQhM22zu9N7+XJH1
lIcIz9GBA1N08NqNvP9Tgcd/NmfPOkBF4j/rrNLFHjYQX6M5A9Q8EOtt1BLvqQcBRq2taa63ve+g
wVSBnfk78Yas3FCvj82t67ps047k4wiTBxjn9ePn0pFAbmSSC6Is+2trhhgiGGRHqZGODL56/heJ
mPfeGSSAf6heeJEDVr0+5qX172rirhtwgTPA+ZpMuBXCymNMp1rUCRwrYotdOu+7CVPd/2Ioh0oH
mEtqjWsnFk/KOLTHnqLbwFFSC7M7wk9rvuAAZ904tS6UGAC/cWbBs6PpxPudv5aN/Caw4xGFyagI
dk7Ue/dmldpvYKI9dE0woIcFMwoIkjxEc2LtW2eOtmAH8SIhQNwmWYl7ReksJ7V4PeJLQ3S8PhmX
vrVHUK5RBlRBIn3u/nQWLLCGbcgA5i5OqgboNhbrVL/9bdP37SaPC/Uw3uQqX6jI2Ro2ov1UiSto
yZwPqgbXnoKxs3Y14NV8g2SZsUdIsYUnOIq/qjL3m41w8uKjFyY48LkIfH4c83D6hFZ5/KzwJ+g3
WTE075E+tW6JL6zcHV9CEDRTKHF5SMogDr16ugpGlRRWjBE4PGUQfyO4LyhbLcL/qTOF94OyrC8F
2by7BXwMLgK1oRwbOwfMPGW+7EsNFPEfuBbVQ5L5kFBQjTLfYnuMTV8QdF9T9FOeID9lqN8TqHyX
Rhd8nETm/o1lRev/fiQOu53iFue8lh9ZHfZA3gROZRM1NiMIDkE2/9mJwd1OEKEPUefZv7+ebLwD
cNym34nI76qmxjWE83m18Gk7E9B4MEkg/WZCEy313xdFgCRUzba+vogvHB5UT2no2pxZmoR6vp7a
JRxljVwfTcUsoV7bdNsFsMmpB1V+Y6iVoPyP1UFWCdiA+5NTZJVLAYTFKy/jBYHE4Aw3Az+MQ66O
QIF8dAx8fIMGVd9ILWSaVXgPC6Y+GHLO/ww6JBeuv/iFMtNLRkdSB6IZIvD5i+edilosRQgU60hy
xkDmGat0uRNoYKCwq2qIG6BQAfOBdPXyW74jv+JCfNaWiX4HmbYGC9nn46sg9+w+pYDrwMf5u7KG
7HlxFw9Db1XA7vScp6IPKW0XED3xsRyexSJoWfWCqUp9tRF9PQGf9sliOnO+cfheCBm1tvsL3AY4
w3opLlNUwsmh9mVU0joKM3902+loG2F6VybIilz/FJeyfRBxFluNlAxK9urYgMuKkMtMTWXqYrGj
X2YDal3kMTOrblukGmtMHWkT9GjaUAqBMOUCe7STG7eb3s+r4A6gjgaMUW8BfbD6JLYHzxjKgL1L
9A7PVGkjGjfesuO7sPAcMhRuNaQnAmAw5x/eD8rR6kplI2TqW0/NbM8QW6CZlWM/HbzQrvFiHdtT
7WbJaZCqvPGSl4a3aBhEhCIw+9ZNYzpFaTnCmNktI1W5eJmWXW02aELGVXFwR4w4o2BEdhjGhEgD
4/2NT33hvNGVJVIzh+4dkLLzt0/LIjCzgUpdBlh5U8rSvx/MEae90KoO/RjO+PiWPuXIKUTqfkJz
MsjLLRoZEJOUr50ASuCymfchFErcmBq9zNbfn1uGa5XqNoHU6gDOonEB5e/YuzmAn5IutvW+JTw5
oS/LgnRgKszLcqtCcGlQuigvGmrg+NaHIuKYQKH8lEU37we0KN46Q70csgD2fTkswf3c32rq6WN2
/ZqEuZx55GcWZe7zT5C7UQplkBEj5UC8BWx/sIHV79DYkA9pkDq6vTigXZ1WxwWpQc1Ymf4oovZb
qdHkhifaGxN/4bhxcBanGA24MKDqdf5EZVX7QyOxNXCmrH02An84GqP42InWP9pV2d44by6tQRqb
XHfkxZSMV0CaIqHg5ZS1s8ssD7Kv8MiRBmJJP7opRrRS1Hm581D7dinLRMBtwWudv5rHfiuTqHR2
tI/7e1Ts6ZmkOHyrycphbUOwaBRayXlrUK2ulv4k4BHcOM0vLTEiMnCbTDDQi9Udj11e19XYWewW
uLDs+6bESif4WEOMge2WG1uRN9+v7/OLQ4JU0rgUNtS67pVbWTNN7sQht6Q9jlKqJIxpQZYkkL8B
teCZ3Ct4QddHvXSpEoq/AEXRLwKsej7bTetmbWHFLKTCiU+yhKsJn8y/l/GMbZ+EclHgwI47k4uW
Ugz177AApNskfd3Cb0FJw8xdf6+gRkPl4gNdf7xLy5zbnoOPmx8Qunv+dH25hG4Hz2cHFRc0SIQ8
cCDiaYNKvbdH6ze6tdP1L1zvdEBr2shN473X+CSWQucuhf3yFcIT+kLL1s+t4hCHjTjGjvh35hfT
HR7RyTtRNN0prjgQxBjWj4hxqI3myhIdqtP1abi0/WgxoKtIY0h3vs6nwRNqQJgnA44JaBFlZOBj
XYkDXuDUNyb80iokvgNkGoCLAQ9+PlISdVmWgdXbSSMJHgK3LKjxLsGxd6dqJyHa3idOdgvzc2lQ
kDz0ajQ2Cy2r80FzIMpZ4vbuDh6e2s8TfhF9WxyQ5rSBUTR/AFH64/cnFNwbgiZU+LRO0vmIkzWW
ed3mLnFEUG6VdOl3dxK1iC5bbhydFzBnRCy09Tz4naQp66w8c9IEZUrlUNcynT99RDvfeCayaDnm
1ZEYONiqKNtjhxgeUZ6wt7icTw91PZuH0Bv6ezfHvwJAvDgJAtt9vVgloF9q03OT/n6Az5PS1Qhw
Pba4zs9nJU+6pCi6HsUFYw5oiyff6sFq79K2lfDPiuJu8JZxYzUp7hA2Fajr3+RCi4Mmg63FPPVd
u65Do/tfD0mDMkcSYhRf9py5SAyMMJw6gXmoDW+swnIhnOb/YndF5FYsQRorNA3PXztVFLu8uGTg
FOXo1gwTWL1oUJA49P/NUIiGox2L2hdmMedDuY0D5U6y0ru4brehOSJSndrzPpSoCl+fzpfe4/oo
o5zIyqMSpIkr52OlYQnbYaKu2Dh599aC8gY4vVv2kWF9T8NaPk5plN/JSf5FR80mgvGQ+1hwUi8X
G1zhsDcbwzxGHQZ6du3AIeDctcrWxGMjNMEHlQqbxgL8u1+ZkMNjhaWFdG+8xaWjAX1X8k3YAKb7
Uj75qWI0t0a5JCiO6r77dEjRx9HGgfJOBrLdDkk3EhYgyHN96i6FIIBUNUiKCqFGzJ1PnWPMQ1F3
iqmTQ3ZfcHJtqhjMyBQ02a6lobpzSvfTUPnJsWn68n5sEPG+/gz6oF19PQ4nL9CignQG3FUtL6Xb
FRcBK0UY6EdY4JffiTD4mk0w4a+PdPltvYiDkEaYbvOdvy2V3WjKY9vdWckI9ranSS+86Z+iVuHB
L5r+iGLUsDWrmczbNww86yL7xr64VOggtaeYQkvO5ehZLVYMwcYBxRZ3B5kDVyIrcbZB3ISb0VPq
DasvRJJJZgffxSGj6Snf42AQgfaLYpTRE+dG+Hf5cfSaCz0X2ND6wm2qOTWygpw5bRQ2Kn0Au8Nq
DOiDvberiQM23jgiAUbEtlfUXE+l48BCRVtti9iveeMLXYiCwBgg0Opyh/A8q0s5s1CY703TxTwi
xFjW4oBa5sZ49IwR0anGugHOurT0AKHoVhTUgBcRuJ+rtE1ael6S4MBj0DnF9MQoTnkakVJSA7gx
0ReHos2mu202m3z1Zl0SoCJot+4OnQMOES/l6PWw6cE259YS00frekNpiuB/htKT/NNJUqtypj/E
hsqbKN2YUKX3dodeyI3NpBfqL8PoiswL6AW17/NhgjAOOvRf0Jeq5/6bTyFoC+Kn2HRAAk/dWHBK
WogimQlSaSGaIvgCUWrOBtCWeE+nx3BAYeHGM/2Kjn2pncB6o9uNPPlqc6VT28lJX3A+3SKAvyAH
U0dQMrBbebD9qv0ri2cXJ4R6eVRaMzNtu/SYq97eX3+SSwuZev6L/Dk8yvVp7s3wvdpGb6tcQLKu
ZP5IRl1u8MPxuUIK71Y4rw/qX74GabtHQG8RWa7eXDhe7ElMtHfCfO86JaJE9fRnYijvOEAppu9Q
oQAqvSLcZ0kuH1WbRods6opPaavSG9vq4svDzAEw8tKOWJ3oiOPgRNZ0LMAFa8EoxmS4K6XcyS5o
Dl4aDLe0aS/cnbSBaHxoAoHOpM+Xosh7r+wlioBkbCZ2wggZYWpbYPDWfKU6mO96VFtvrLVLG/oF
gI0XJ1t6TRww5rERiFA6O9NJkruqrNUOYmm7DTJ565Z+uZfWHxeaEyc0u5VS6OrwwK8sUYbVAjKk
Crw3YR3REu6mPedXu8Httdv5DTVqLLcipJ2JV8uhsrZA4I1Da5gSKQCV7O3CwtStF+KEMFz1ELoQ
IEPaQ4dC1uhRU+/ejK5dv1EpCu92ohCBcMvmKL0q3daTEx5SI5DvSqiUhzSrbbAqwa0i24XAGOVN
zb7WXdJfcrLFRQlvwGILwGOV7fCginZ2mvpH9NFaraJFmblI51M7LP2N0+zSkiUWh4oa0oTgfD5f
QdCWorB1URsawqA7Ik/SvU98Qwsx5THZiWn+F1vEpZhtOrQIaQavxsNUJchsF4ejtAvmrZ1NyKk1
WN14IrZQynX8N9fPo0sz+/N4qy3pCHPxUuDU0I8GJH/G1kHDJ30AjNOfOlcVb4cWIyO0P9u31wfW
mdR66epaGv9HHhVw1fnEpl5Om8wEgAE+uPgn9OrwDg0cMoJlRg4MN6HHitW0zWSQHFQe3cJ0XeoU
axdJF7SPxkSvcclG2xpVQeawW/IhQjS5yb7GhOF3TRlNp7QOsULrbFxVJzc+KLe330jYFN+QbhJ3
Qd0+RENiaXeYYKtUW74ds6K+8WUuPqFm2ZIrab3pdV80t3LW/CxtSh6gCP2x/tuZJIlS4KG+rgHw
IgjVJp4R/0QUzT6EPb0HyNXmQ2f77Uah6PWopHDemglGNSOB9vP1T3ipBeMGxGO0JLQLxxrnaHWG
tJBc1M0VAwmUaSkRIq9wocVw6qBasaBFK8PPZVL4B8egDOwHfvnOjNP2xq16aTFB+Izo/Jschutz
0Ct6q5+0apdrkbYjX1ZsK6NwTyHy8Xf+4PvHYXS/LkSQh2ye6B5en4hLR/7Pw68Cqyr12jmJANFN
U+d+jKlSQGyhiIlajPnx+lAvYMP1voEf9HI2YKSyJlFkY25GXtoAzCoSe6fsGesmZUK4dr3mNMBe
+ZCEdveAOltNnJPPx8Ss05MIufWmOvY+kM38Xdn5c0Q6eQdW09t51hR8IS4Erlsb3ltaQLiFlT6Q
+dyPEe1xuo2tiv4hHRbrK/5k1t6q0Z3KG+1c5BXNcYpGUDt2Uj/EdEcPiCWEB0yCnAePVvSdN9jy
MJT2sLctBKGuT8dLe209HSFVaoj+4D5+Ab4yF25tDWAluayGpzSF7AtxLwACnOAZEbrOwyiG4M6u
ZvmYj4s4oGek7pes97eZg0lRE+TjnvZSs3FkEOwG1Fs+SeXb75JB1EfHz2u2eT7/eymA1HpjcKux
cmnpQALBLoa4CNDxKlimFqUsu0LZs4959LlK2yN46+JIy6O9cbVcCoZg1zAG4BOtAXF+4mLANIbD
SBdtroriQI8nw35iqN4KKvkbnLTq3Qxf9/H6B7r4fpwQFhXAwA7WxAykCirLHejSeEE5HJzRqz4p
FXyzgIvdSBEvjQTsQn9T90IOb1UBCZTBSG2LcCWY9bs4Gu33ReDcigkujkSfm04oYDOAW+cTCdlF
wtPlYFZ9KU52VaNPNeJBYAfKuLG+Lw6lbW4AyFCPWVdpF0m5DiAd38xtgN/5sjwEHSFQlobyRqZw
YXnA0aHHChsCatja06aaPaqcMW2Qtkv6E67DydGzmnYLRBXudUFDdTZutrouvJ9Hb4kyD5sf2s5q
KiO3S8JaRPbOVyFWOIlbgsbypg06wLdKu5eqgTR36OBp3yg8rVad2g6RkSie6aSMUVsfZx9QZQZ2
ZG/i7PeIgxLGOPDBD4bRYtKX1hLbF61VEKJvDVWlO+JZRxE4SoAzIhWy49b2sAAxwodgTMwPjZ3b
QKOd5t/C7qlOYCN5pG+UHLNO/Hl9T12KDMDD0Jqj/altp/Ss/pTIW7jn/kBawDpq3mRwLjbC6JKH
tkRJfYwF0TF+kJugQ/pSFjPaypNZPLiILm5jkVcI5eX9Dr9R57Eba/RZI7/5dP0RL5QafOpYlNIA
dZF5rqI7KlmWJtoCK8dGeu8G2mMyNePf3/I/jfLLRkQMOVdmw+4YmtS4S1O0x1z0Bd4UKaKB11/o
QoTBuqHhrJUsWLGrNLpUVNt68nkgD0h2JUExHjs02sEAoW6XYTyIV3Kdf4hqR5zA41Y3NueFfUI1
hb4z4AeNM1itXXOYWdczIghT22a8bpYj89v/Zai2O15/0YsjEZajGUW/DU2p1drqHTAkGsWTNknz
jEKiOrZDSuHccdSPOf0tG4r/33TAdJ7yv/7j4PCLvcT2W/3t728/20von3/10/PsfyEzQbBCnEJT
/UWp64e8l6FtIf5jJhE6/+LuBeXCUUX1kV30fx30XOtffBLdN+GO4V94v6Pn5eqz9f+FThgIQd0h
AEVMh26X9wuLMBSLaRDDJc8cmssyf0d3sCbRHTsSnR5dcW9AyDOQkyqMTdkM6Ny+z5M0kv2uzBOB
w9oI522uNz1KuXm3rZaKfsHJTWibmsfexwLzW9nTIc6OSOj0onkXjW6b2G8cU1hRd1Jt5uXVo5PE
RYjM5ILulv3k20uYAdu2XIYhOp0F/n314HaHuB3s1nqbqygkIcXr1+JvyZhORbZ9faxu7iKZH1D1
bR3cBwwjattnzChsm9hXDhJjDCLXHAXRto46V+uhWnGYB/t8CRckFslhzDa+EQC99Mt/muaAEjJ4
ZAsGLAhGBGH4nD8f1tXcZqJ2w+QzHO9aRRuxdKM2DdfCKTUOBzJJ6o2Bvaf8jvY+NBSkRe2yng7w
L4bsEwaHCl1cxPZDpqSvLHjhu6G3Y6KOhI+Tz6fR6LWsPpZHHm4FYT+EUatVVxwm26+Kji/g+rYM
sJ4vOfTFNkmCxpwA6w8SY4E8VSXPlQBu47koDdppdOyS3AEVHMkqtse7aiKpaUg9abI9OapKQrwZ
sBIN/m6bwmo+uswjT1dTU+IX+m1jMjRM6rEqkXXsIX3jDlslZNH4K8TBMyK6QYfAq4x708KeeKmH
4EhVqnG9A9EymLrHpMaS6O8WHuygDkuvmgm4Gb5HKFmDJx/5/VJmxjg+hFNZMwkFskb8zc2bnNEk
aQGvDa7Y5BFaiQmicSwnBFFBZ6K7zI9kw5Dx2mlue/L7T5v+/Y+P+z/qoXrfZHXf/e//eX5ZIFhH
vEsxP9JEFkquweqTt0UPJSHHhnFx2ikJTiDr4kXdIQM8+t5Opo3fp3s7WQooTs2AjPrybPSF6vM3
VhV7/i01ovMaD4/DfYXeBeA5ZAI9cB3nKzDz0t6Opin+2IFHZ2lMuZlgPUY2Nht4RviTnqpRpZVI
nwwb8ZvxYcqGOsluBLMr7pN+EE4/HzkMWs3MztoMaqErkA8C9HXQFGiPvB1bzpr8CIAt892niA8S
+xsQ6Kqk4Q8lSzbwz+SIFsEum0M8lg54Fus/RjVHKkWKTXi99Y4UbnaMd9WEUfb3xumHpHicmtgp
HgEKW/7T9Y97XhHkJSh0AP9iO9OtA4O3Cll1fwoUiJg/TrbMkUf1R+D01d4dVBPNx9TppDPeRUYN
+rjZXB+aRs35mc2RgIkWVWWWFikjaJHzT4nzijtAHUo++piUzPEfw1gVgTwgdi/5hgDU9OABRQIW
uNtA2La3ptGNkXysF6+rnbeC4ik7IsWinp2KZGu6KEAGjaXXRWKkLYFhagXITTdDhT7d0R9gSrVb
NaYNvxNT5TmwN7a1BLosOC5j9BUMaD6JD6JGgj04umkLVWgTeYOhBZ24AdhknchjX+Jc0Hh646Km
yGNiyxrwmyNHDJw76LAPPFHVhXpXGkBw+CM2Jp+PT+XJ5SfbcSp6lJeDMG3Rk5aD3tuwHWb+HSoR
+reM0te/2uzzjPeaXKjkaJ6ItOIfhrhb69ebav3OeIez7/F8Bjm8d5EbcdO/4gxr5Pm+c6ZYiU2D
e4P8ziGKX82h7lAThFePRYotdtDjoA9bIjMRU9q0UaX9B3pyOJGd5kRZfvCUiwwozbEWQQKhTRTI
LBrfgBPoaS+DRPLxJtmXk/g6Wn3JP3Tmmvn+bBZhn1sPZW43RfGGpnSj3TgWg93AAbuMPT+qRKmf
OnRjwXvB7B6NZ3fs9alW/XhO6nHKeK5Fp+/RhjoM8oX2DIPfOsylMjuKGoOPigDUyxiIyZ7r3JHf
/bw3+EyvvyrpM6wf3nk/TtSpT5rpQ1WZHQwZfHtG0kNszXv7D1CY+uNmdJHz8nM/KpDnmyJQVh6j
I17rF1b9EPnDPcyXjjOmBoXNlF7fGy/gmLN7VgerVBo0HR3Ah7naGqkfm92y4JsNkSyj2oWiS4Su
zOuZZ8h2Ysr8sVhYNKrOLf5oaql4utcfcbKsoxnl5FVvPAGD1pe109gtX7FXQauecQoAW74byhYX
mGOU2nqXATe1/KNXAR2Sm6lwWs99zq3Jy3C7RzRLNN5zTzjdLx/MKe+SD2rKvcl/kMEym9ay8Wwh
g+He+XGB2k7nFY/waBMG+PEXCl96fQPD0KvdwjNIR0Fhrs9szx2NmSJcVo2sg3b2ZGe8FxYlYOHj
xzU2ffr59bazJiqF2o9YUO7eSiMyFXBFMdd8D65HwipMBVAm67eJmyfUSes8HezgIRnCtvvL9AzF
xrV6Dyrdg2MtgzDQnO9l51NDdBNMJ6vKwkPzWHlW7fgH8JR6O3rCWOybzdx14KphABR6Of+Q5+Ik
Xn1pQUmSM8krngMf7DWmL/E4EwXa9BM6e/saGsauW+WIecNKkPkmtPLU8nCwcBSn8oJVTHZL12p9
uwETAC6I7zVsHKCTvwR6SyZsL8ND9COFaMXLg5nVf+A6EXcRxkWjJz5w+IYN53Vv4h75V1RGgZiP
kx2q1PhrNtG4rh4jyJoOEGbVjBLRpLgcuV2qqUaHZiPbOHeDRwNJAffUJjnB9Q0pk/MqEEkB/W9g
7KDZYRP5ICrOLxgQnAbVOmk/0/GRCV4V47QkGTZUxLbE1nWce9I52QbMTHFsZ4hJ9h/XN/IqWuEJ
2McWDH/oFHozrzpSC6rcqLZK9YxKUBF4n5U5Td58MCKrYslTzitGPHX9lvbMlnRZf90gqMAR7H/3
OaDqetQXMJIEi72eiULaLpRsKZ5/nI2YCukDmZ3PtX/oY3Pis8D2iPSGYNcTjpD267j3+mOswg1d
2EZsmt4jMnR0q9aLPS8GbLx9p+ODdEZTaR++yHDw/mmG2g7/8fu86or73IU/nNxIXX75EgxMpEPh
kaXALKziRgA2bdEUi3gGCeST/XFYBFwnYxwZ/PF6+Dg1egjNyUnHcf6EJIRXNjdmgND5POqhugZ0
gV2FmDXqnkTV54tSlWHT4bEqnpt0AOv21vmxwdK85uu9Kfue4/wYFk3LdnsNYjDrqtX4kDYxJaJN
QTcGhzWrSPWRXRgmsWE2ZFx5ae/pC8EV3ss7/fjFsDbClAy1nGPsxxTunG0IAVsY/fRHZhjNkL/r
Y5RGjL0ZFDC+TyEd4sK/t+tRBxoKOWz53TNCHTi0ATildlfabpK16B+FehULE93h+Y4MqRwxDTJi
gs4DBTJ4C7hAv6RjfUSBjkDIV4p/+Hr85yOr73vXLjrI6SKFvsvD6E1OFh8Ly9SXhmWDBfOR1URD
IzrYY7c0H+tpabljrBqLo++vN2Bjtpj7AeKSRc+/K+qy4mHdxiPVul8WnSYeTCtGheKz4Xll8bam
Q2RNj3Hp2VxHfZ7wjgfP6clpHlpRLYhl9jNk6QygeByP0Ua5hUB/jtb9lGPihODZ3ONS5xviozYA
5KZdMv2xD+STBY+weCBA5AHwhI5ZFLYVnrHJlj5I5y0Hfsa/W+xelxNUA6OeRBplSB4lwyaBBytD
byEN9MMWHMm9N80pP2L/SFUNdhc/+fofWGxrFkrNnUsyScymJzh25oRfTfSfESNWqUVINfbYCGOw
AvhyQjuq9XUEWCvCBWJRAQawRVHnZUV1NT0BsvPJL7lPS7CDDGB5MUfonoBA39XWZEAI3bpTarft
YcmYq/TgVPWc4GtZV25Rjl+mwC7m5H6gvtcPW7vMg1jus6EhHjHxO1mKA/XaXv0j4+Alerf6mTky
8qahtxpScDUx2KvHnmQKgQPWOMbRedghPPiyNRaKMpxP/VI4ojc3cVqNIRIUS9IC6Yc1O0sThx0j
D9N/KvIBGx9nRIai7sktcZQK7too0nFbXrtLkLypwhr7KtgZY8bZ8Ql3o2WUdwZmnjnW6LWZE2Tj
ceeYOOF1VbLc+01SZOJtFc9TND+zYxZsr3ZV7MZRikiIn+nwFezDkiFbTSpbnawf+8kM+p75xPCk
8sZdPjoN70mYhqLHbs4cLBxwMWt1ovCa3bx+b8tPdXhU/winXC/Qv+X1VkZ+V5/cUTAbTMmPEPr6
wf3L6QniGH4scHJCFfTrV4eWLKWFhFWTfvhxf1AxILRzeKPpyVMTfThq1UpnIq5RYAizaYKRvX39
GX65PAADcG3ggIxfAfBu/Yw/NQpQ4m4QYDbGJ9MeyukpNRu/eKTLWyyfjNoh1znU6NlzrV0fdtVq
4dZgMDDXKGcjbhhRuT4fN/cr6lVR335IsxiF36MFvj/KKXnYYjL2yp1U2j1aMu0ic4vWqAyaPXux
mL37qIhB336MUqPFOVSJha+9r2QZhOJgJYrA9U1ne7irQbWDlZLhVrXAyQFSWMrxQzJ7LUVLmZtp
ro62wLTAOiRpoDkGsJQlPqAZRxeqbKWDO9ItLKd7XjznmqaYSn9Vi/dQGgA3dP7eli+VSvxyoA+w
+Fb7LZ+gwKq/srYb+N5OYzHoBosqfEyOdTbbunbZuIvV7jL2W/hHP2lbVKxSPJ2pWmbHhxLkXPxA
IybovztzBjxfkAMPuuiQ//jFrpHmOXKJgzW5CnR7S4F14xcm++sexqJfQa7oE+KXkx8jtpkfqrGT
THZfG/o2shyjyNx/y8DAteveWjKeJBFiSttdl1FiUXeTUDPinaZRtDisWYpbKN7CBrQmgfldbEZD
9jQJKMviDRl+NBqHgNvXsjeyiwbAuhuP+wZA+WaaZ/2VRR8vL+/eZ5Z5YO9Wfn2jVrIOZEkAEVMH
No+QhU3fbxW85N2U0e0boif6GeMovpDR41G6pNAPvI2OWTi903z0mI3JdnUV+foeWG89KqF0UCh1
od9PjX0dPjaSs3YuqvCJAnO5fEIRXO91jJcCloANnZYRCeA5E357XN1MRavmxSh6XeyDKOVnysXC
yHQhDnxyEUShjqvsRp+P3eRQSg9KeJU3a1Or0hRi55S5I/3GGq4PafB87ZegtaZWLcvTaLH0ecde
Vk62fQ1XOaBSu7lrKrBEBpJ+7SS897IkZ8NbMk9nONsNbulBe2porVsADTvioC+UGEKlbunSrwQx
2KfIm1DMRqRB91E5ps+fNZpM7DZcJ32a4nAgSwyLVC8Et/W78E9igDyhhZpXcfsxHztqNts6maf8
L/K/gVj3NRVBSSdaxDbNephUO8cR+GLvWhHoib7+TVf1ZB6XPIgmObOLTCGV3PPH7aSJGAeOy++R
Pps4SPws1atocp2Zv4mXiyNTMsp3nj0AdTmabZaw2gqbnnd642F+WdholkO6JUvU/4OMfv4wOkzo
G2rtT/BvM/aSiTgae8nxuoCxuhCdoaeuVtny6fokrAw99EdzEZDRdDWPrfVL2h8lU0Jy6HLSBNLo
T3U76vJrXU8yhp/Te7p8iL/WMIY69kyb4uk15ko6tEKIzqIuJhxQITK/ACqtbOGxXytylZA+dPrQ
mnQh1B7nZMjeWkm69AsiflVD4OA2qvCyf66/1AuA46eqFQQbrceivy0K/bpwcD6bkTunizfm49Nr
RTYSTeS/Gyw5h+k+CxYfv+ORYiZorroAKZm8AWLb9WLrm6VuxSUA+HmbvkUXx9iM5C1lwzqmXPVh
EXgoGluqsr6DJzUy5lRuHVzAbGyxQATgahkAXSuGEyQbv3CObo+/ev9xhECAI/iPYMFWaMoQZLup
7hy0FHVe/iAZRlhlAZpMbRJR7WTCb9oUpXP0jQym7iaufXOs92WRguu9G+TYG89otyPH+v31cyzz
qCtSy4DhCjU47DQd0hfXavBG9pMSnhXSZy91aSpsiBRtXmvJ5aT5Y7uBJhHsGGEI7pQH/Lv080mc
YGZ1JM8LoUVvRBG6tXFKkFyDnYRHNdHwNhgxn7nFDv/ltqEdC+yIwi4KEL+uTR/axuIiZvU01o7e
oRrlLr+XaRyxTykF6zkMrDIGVJsV3s3D99fh9abQWsI6VSZXP19FxFpZTplfPL2WMoFrm9wvxRD6
jI+jGKVu1/s/hJ3XktzIsmy/CGbQ4hWlulqyKXo4fIGxSQ6QUJnQ4uvvygLm3MPZx2Y/0dhsVkFk
RkZ4eLgXDleBFAcvPf73ZXwbEPxtGWttCKRhdeuLgbt/Jj5Z7+a5tTYj5OhUV1V5Sf4GRuqkQz4c
vAnJiOjI5eAx8tAAOfACUZZnjZyMqJEUFXttZtiTxg0HAjI/TJShYXzsCnRPYE/nFxmxlpLOa02o
nnU6DjnyArdv3VdW5Za6x9GmQ195d0sw1hXikGY/5P6xt5YAU2hqVKKGiEtRZ5XxXyLkf4RrHywQ
5R/6pbTpseT6/W3MpV/YHc3bD3uIohxxeeV7s9qhXG3eC8ar+quPVQarBSmHen5FSuG/FgD/TEih
cTH7gDgF06FQR/7ZcUusufTSpZw/V3VvpB40v4rvmIqhJFRHIevx3xfCPybpXF6/zgCYotNdsggI
7/d7nwzPT2UypJ8zNxGOc2DQjYItthbQK1JGmUXj9wmb9STuuz5paEIT68r5UJhgFG2cMZXBH/9+
Uf/BdKBpxyPQ+SC9gf88srq57Bcpq+wzArQ6kixM+nPcF/TQSH+3BG2iSTS/KmPgmeCwpBOk9XbO
cKy5xZOXLZM+ecEoeIz+6lFdd8LQb28LlFWKktpbkHd2ri4rKm/2x2bC1b06YB2m261bAtqQO7ML
Ox8J1de9ryUcZq4hR1cVSwKZTTKPOOtGPHajCreQJlZQG4PHJqqZu8RINlDesUMpla3dBEhm2Xf1
gOFNoU1TbjhHG+l81nIri8sLB0MXm/MG3v37k/1nLsCmp6lMQ94iI2By8R8539BbwozoE3zaK8uq
DfrxLAUOkGdK0wWxMcQr9G7/9+8FD2Yd/f+AA+ORMEeGjUQqkQc+zD8inon3CKt9tM+9l61GGAd5
WmPvC4XfaujD9JQ+DVCpiBC6X6doTtITpJxMvthbI8R3qLXsOxG0lvFuDSANIKtpCOqz93X2luUo
qX3GuAr6qs2OdP/Ytocsw2vhqU2DaTEPVZBlLqaXvak7sQzZDXhZlsA15XM5DT3a3DVF01JpFoKG
rcqUKawodkc1EoiirGgxpBx0o/N9B7YkxkXInE11tFrjRYEJdZhZ552nnqQFdQLvzMju7O90yEsp
T4tXOcFbsSYeh3HgGkNX4IS9wrZ5aOxkRROXaasoeZ5MWkDpEbFGpcq49goh8QBeojp5svQJQXng
RTDKjkUyqmh5XtqOrippk1hZP8CZa1rcLSMd++VqduyR+ehMicBAGE65RntQDAln449lAf+Sh85p
oRYw01ZK47M7QW6l7yajdinPuDyQFF1EiJqReZqWsF+1gnm/lOlJjCjRfkL5kThV5YM+sqD1YmIP
XpTll7RMsBxD4apmEx/bpp/mMF63TrLwgRL5Em82cIu3jYUU9jjOXdCkWNMvWVofSOmz3LkiArgM
7eeUmix37s0mouh9XWWeiwa4TwZmB19lUMX3IUNP7D1iFjO8DgqX7/RQMEc4ZAdlM+cYHPb2c38L
EiLMBl5IWyTDUjwiQK3xvw123Xvy0dbQNnilRJ6+SYCgx1XqRKgvlEayoE72Q0dew0x+FQMstePP
rROY5jXLMwv8iUPUX4Dt2+PkSLj3LbZw+X9LtykXf99jnOQQHZifg67m6qnkf+xutnbN9I7yrqPM
hDPGpYpSmX+2giSgsVuhxnzHYAis3gx+WF1GLVOri50Ed1NJLx8F8FkUD7InCh4V+N7jNPUKLHew
0s9liSfWIXKrdHqyg6rrDtns+vcmzwBxUKaS3bS4D5tZllhdowmMUOXQ8m/ZpbILQ77k6Bh294YC
tr0gI6EEdEUxfk+6YsnPjiemCndcq/1IuSTkqQHuLA/I1pGYKunb05WpVGSipJNESIcladAfRD8H
KC9YfTFbD1FUq2cjIHWITS9lvQ0V/qxTmHo4zWahwnXPk9F96o2MOrh5HTxSXKAEgzmuCrnZIvhU
IhzxNLTuOCEp4NjfoD+L+3L2Op/WO7bPbRUNDNIL621GbhEbrva7n2XNm2HZxXPpGrMVr70reoYv
UjOpRvDqjM76Y8NxZYfH2XNXER1yp6068xEMzvgZjamDfRz83iXJ1pNSLFZmhcI77tUCu6HIjiX9
gM/IwzONG7kDSHO0PvZr4iLLWgbLF7N013PfuC6CQ1bZvYyiUR+Y9W6f0iJdz8XSex/70HAuCT4O
J5kr3YrzPGSIk6K+4FGNjj5+5RqCCp5g5aV3io78Z1N53p+LHWZfkq5vXxejTR5T8PNr2bVoPaJ9
yvyZkBbA3bSefOSvOfrWfL6aTj88yFzML9LurNM6tTni5i4O38WocM4NrOWnCqfiUwMt6EPlmv09
KHv2PAUmQz5Gmzc4zbfrg7mU0Sdg4/LeShPvQ2ivDPvm0BHiIi3DB3PI3S+lN7RfIvoyF3gbxmH0
WtzU20FxmtR+pQVxDQaEh9C9c0e//qR6bNjRWmxpYCyj8T21hXyMMKw6YJbdf7KYFzlOqnUuEzoG
T7aTMkq5juuvok3ke+oLMLwlMY5yLNq4WxPr3aIFcBfIpbhDqWx5WW2jf/JThD8sWmvXDMo2Tszr
8lAqEeYH0Ur3A1SbcD5B1Kn5FgYQDPCBB6VctAjDsA3OYVkkf4XF/AbBe3i3ON4u1ZJHcUFBGHe9
RzwUhfnZJQCfjLkIX7w0CO6cVUjw9Y4bSCvf+xxSd5JiTwzzHWUo6+9DlWNATgYlH1ma4jBi/cU+
sbWWMKh6bIaF9ZgCRH2fhWvcN3YbHpCjjK4e4eRVStHEnJn1G1gUSlbrmH/P6kIgQmPX84fGm2pY
6kw7RhW9jHiaRqc/VFNZvxNQKye2+SOPOXgKvOQgvcVMrTRfsc0Zzt6q8mvBDA8xI1uLV3ps/Ssc
eSdeYQJdBiigcTg79Sd/Eo2Nhbq0CoaBxZihoxHPakZ0Ja26Pxlqq58z+oMnY6rG4IjzOMMyacGw
LPDG25TT0JoH+Qdqb0xKVNYPtLzf/LKaIa8V89kYguKwRow9YbiijKvVM6f6GLlJdceNlc6Bdo16
JqNg1LqkNhqPTWNzJGfoFmcxAqKE19qF9Glbufm9NYz5MEUeVGJXGX8asCjxhm6FC8HfFOVPn1Gz
uzwz3Ae5Ls23qJLGfZH3I5vLnZ9S15nuB9HlKq59rzpSATd/TpwdD9bi+V/oszSvVdKY7rHOiv7s
L5P/Zltd1R5xDm3vg94LoJuSBP4ysipbQE5VDw5gQ7I9ZV4nnprZQXcZpXp1VIUX1HEUREkWfnWr
KTzYXbvQ3eIJ38NUwzpEMpqTrX73UdKFODFEm4nziC7Ax7SAWhLXYZVwQ5JYAgvgI2m78WrRxPgl
nYXwEwnnET5ELmIevHk/wRXGH22oPgP0e/E8r+H3xJHplyI1my6WkF7XmKegPllR7p3z2YJWKJK2
vKQyFN9csv+7wFiyd7dzuqub9AHIyZSh8rDaZTxjr8rWhPl/pkPV3Atb1DhGVLQX3CI55kKJnyHm
itjCheFra8kI6rSb3mFUgpf62PUncNr0oVpH9dCI5ZkL/5F3fvWjWdHQ9VPaXBL/n0ercfpTG66C
/+Wp6L5we2S/A2Q1FuG1Z6eZ0ir2JqGOuWd4j65iJDhQ5jcwOPdhLmZ8xUqnv0yRlcDvYe8eRavK
rwyNZpDXPNnFVdFHd8od288+WCUdF9TFn43UsA8cwvJjjdLunY8/L5IMrXuZliW5c/nu/BiMrvEx
C8eR7lQdGeV5zgvBWEsaZvkvgxScWbku8WlErCKkoixWS2MLYkU6jXqmQKvkSa0kauIgoMiRRdpR
KtLhpcEeR4OFtwpUNSMF8Q5P7LVQN9W9cj4OYad7PAUBBWbMVqKFfZFR62SVRYf/1NO+KiOcb9Jp
FW9ByVrujzkkZn7F27BvkitdKgU3HB7tqHaoY1MN2iHU6ulBvs2iT5s/Ei+qkBzeunXRWuNSRNof
Nvk1qr3a/cHe1HjjbPT0sg9dBS3juAzjuD7BE0nbuzYxDAWKnapFxew6v37Oq6EfhziNvD4/DRDd
s5PRtQ667EatW3BJvYS/TDgDyT2cS6t6sN2CFM+AoDudm8BV9as7NUn+tfdS2Stgjk6Kj3SjE8s6
KFWUtvkAQDt7/gVMKm1EPMCJgK0zwQBdTv2YMJ1UOk3BvLqgfZqdkynn4Iop0r0OeG2m/VBuxW6O
wnt2HNA0zI6w1fjn6NYxadZVLRE2D6Lqf8GYKYY+7jOz837+3ayyVVg8TZ6n0vvFxEMzDjF5w+cu
cary0LvFiiK8mAJxGvIJ6/qmwcjjw04rRblYtyewRKjXt61CjtTahNQgGY8xyEar+4uqSXP+zWXS
5cLsVRpUK1CTgAqypcaCQXIKhZ0VVBUTLrNxqKPA695q2nlUUeIy2XpKHA6/9plciiU8UWhR0zOS
qNF0Z7DXKj+socHo0oVOgOI7xehQrhsrrcYrKnQk7QWjauDct7S/Lh3NRl4aiAX5mXWuq3k6TOAB
VTOU/AVWsP4ZHVfNWtrZy3KyNakuMyfdFTRLjo7XrY5Qc62Z2ZrnMf+NKDaiBhG4UgVhbnU1N1g2
yLBkAoJvcdmS8XY1BU5fHYbFN+i/o6Tjw7fyvB8t/bFtWiV1qYNPOFvXLBi90biWLg4doGQBj0Ze
qL6X1n5JRtnKv3qEmdv8gbq4GYGYJzoV6n5FZHoeDzYyrIoJZIiU7NONdI2Uvt1BLcnm8MZSlYFi
MwIa6ktNAP94U0tiGfDZ4BhIG0EKr7DgTleupx+PbEJW26XJpnS4pgJuydvQubo/45uou74W2xBK
b1cZsEpqUx1gaKs1HH/BQEzRKAqSsPYCVo+fr29QT4FVmijts/BKsU6vPJZQ3jvo+dMKQHNhynFA
/H9/Vg1i6bN5agNjtGmfgbbzxjae9Gjba+b+MnBscLO4dsiJzFPe9BiVXqMpvS2futXQEW5H/u2N
IEWTxd72mvYeYOpOIZ33KpEr0wBjFukXimXQWnqPeeEiZ4G0E50rhnKdikeQ+43Gj6gsdM/QnzNr
zi8Yjg05uU9StAvZIO1jLgWxg5JnbNXhwv+eOgPYl0kJvfS0IW/zvmydTiRi+0AeTFZtWmlgqnG/
0DLU/eWeZo6ZHURO5fA0p94cDjR4M31Pw9Lr27ZyV7d9/GYcqVFmhGFNFZf0X+a3mf5B9y4Xk0GW
BxkJwn/pV3rmoUOJXXAVE33n7pB4q8apIrFEC4fAsMzfcGuwzM8mFBRFdI6yvDoPDJiM36jaxHe0
AFNvQvA0soqPZlYOcGZmp2Ufdm2Tu28ZCmnlo8A5GMcQ6jH/dYslvd/qPrO8nTB9Whniu+Eh2Its
d28CuRqjCcywbbpmFPqZDw16aPx7CXcKEbhR6Cdql+hwvu3N26KHh07WeyvemeRiSdZq0BQOCDIg
cDEIjQ94FwrPLp5adq33bQpoLP1A3weUp/B6Xei3Nqxs7+9Ne6OkbShQl5gepx2zvpnGCJRr9x+r
RSbVd2XTykD0eRnmxYwXF0aQQNJFx6Mdssxvf4GDoy+nNEDVL0sVRsshwbRDUQ/e8F+FuVrzvj2i
tihU1cReEi4Ja4Hycf4aiJqPtDqkCNEw2MiN662dvGGU24ldIEfPk6pRyOC0R/ZRn/MOgAo/nBJT
NyCnOiWobTF6P+ZRpQBmjYrF+dV50kWxxoStP79G1Ov8/3rDqUc35bHaS6AZsSUMDns+4uVVep+3
UAazJmdP7ChoifT2+tZtAIpuoxr9y7S0OtBUfad/EU1sANuEqZPmfbCV3kjgXvoS8f3QO1WNdKGG
l4RGA5ffVjQ7ZJzMJAFZDPCj+cXbMgE207+B8rC++Y1LA2VXHz/rRLlO/KrtWcprPtrVDGV/C8S+
aSD9dMTyQjfQLAbgNPo4JoKLi6JFv65tvfQuoyPikotpIiQ6TI+tb/64QMa84lDCpMwhLVA0qcjn
JT5fwan0qoVw0sw5c0DX0S91JAAa1DlPWprEvkWhrEZM4vSRDeecFET6yvf1At/6tX/zMZZE90RH
pCKJtlOI2gnzQbfNE2SmXvT7y/ah96xvUpOJZdy0qQ43/pTo41lUnSY6BBJxEjKJWvOdGIy4cY1o
BhrwKVcYpCS/A2H/qb2dcQjOjkN7lwj82LEzYuihLO+BP8OmvVgd41r1hzry55nOtl+x+C+g/IUJ
/zcAzRnviyobYZWMUBCg3w0uPE0EYxDfFn5+x4ycJtNgUKCDmOO2epczdKdXq8/0cKYOZV2q/kdX
WhIo22ndCvF4zxyXYDpb1qJbBSYtZJ6MU8Hze5djpInmjGjojjfdHIc//JL08dW/HTlG2d3O7xvI
n1KAcnEVWhiEq40esDcg6FrqBzg36OlR0/mC4yopEPxbzntXfTu8+LnvpLEDgkt2uzf3RrnWQYY/
l2lKdQfIT9MJ29zZ5dKYPuf9uL25Go4XV1XplsfRoKQ8TlPDENEzpG5K02PqZHNQINR2I/bSstMj
llEYRIb9Je/DtYzO47aT92W8beg6G7FmfUqFMa/ZoaF1L5tvnTVPzUkyzTAux4aJHe5iz3QQQtPv
X2CJ4fTvUPZvy+vWcElTiTDVtYhGj7XmB53gWZluq6NuBjGWxGz23ZGtoHxwoFexZeFmk2jG9f4A
izbXZEzMa/XJhEGb3qF5ksHqiMVME907qo0t0DFUzyNsjRwiHB3rLk+oU9A8g997I+MMbjQlwWuL
qxurmIFYfVC1HKV8YlVSqsIOqF39GWL0Zz54bwwZHfyE7LhzIqj19SZQJmOR4JGuSenyWuD33jnP
kqSP6c46N/RnWhzB/L9UVit2EagsDED0M6RaPnrUhmnjfV9RQ8lrzfx3CwO/JzuiqzPbMJEPa1Gi
RnVq63XC9XlLo/cmfd1CpAuvo+GIoNPWi7fOF9NcvAlrm49qSFq4MHlLg7cTcYxGfXgbHviPd+xD
yDx4A3eV7q4vDLMouOaLW9jt96LwNBlmT3cBYRBUOtHbyoarbBdstZ73NdMqWzd6J0jL/LBPMLBa
LmGETMFyEfQTi6dsdGrSMbIyvW1mO2EfhKWpN9n+XKEI6p0SMcDBhcxJr3evORFOvDjqAh9zrbmF
yFsdtrMNKF0T6RbAyOkUOOZay2PuY3FDfb5tur3ygK16K0A6usXXPeyLrW3ubbxMiNEmV7WXSQt0
H22kU4qW/sdWkaYSeh8ndZ71PLPtkN/3NAON271TE6PFsDXmFitgfiIeGd8ai7PEKnG47gHbKCdN
UuXmMZF43MffKpVnrIMhB2NYLsHGVQoXR0fdveXnLsyl0FbcjratxVz3Uh85e8jOt9g+mNnAD/Nx
uuUOeS7529Z/Frgrqsswrc5koSivs+8wd1e+xFAOoz8PmbCIfKcBKQBuZnvQ25KLyAx5RtuPbHSS
9QnAI+AAQDSVF/H328S4gCeVtp1++aY7gzfFUMk569fO0NEUmx+dFbU1R/UCijcYPgYKUViAMGJh
Uqs4pbMFjA/kZKbxvta39+D0oX7pptdxyrdhqi89uDVV95R7P8gjKC18VVTM+ize/wZ8oF/RTjmg
INQHtNV5GSqZSLCn2Grum6LplL7/v6mEWa/Pflzb9HKt51lnMZnV6vDRwrrUGTNYC9+3j47sl9yr
GQigraU+hZ2szda3LIHWp5lUNPlIoW4pEDRdvdS3c8DfAA0wyttQ2royAHDunEY/e0ylkEBiQt/V
swGUdnrRmltJqhm6PO/UlroS26cwRyvQOEq0TIqQu7YMLEPDAN6AajQOs34ZyzY4KUGw+aKdtFiF
gWa47EXv6pW6Mts5ucOg9P4cYMrzmbpc09dyy2H2bHGMJpiQR03+kV7cJxMEpnjfW9SqZONMROjg
398ytg20SZ0QBPPggQ4GaRxw3PBuKEZv2NC2kiuDZUuRdOvfT9iu3lagJjvsRzfD5WSZbjvfqqGM
ASjSsI2JuzElG1ANFox/g0bsG/WWNoFO8rYsqnMnwlK1ZfqpqzSzLt8iRZEPowIbJb1JjHtrm0Oz
segrnpCJ02X731w5x7uhZdta358dVnczX7zBLfuO23LNWdzI7WjW3PbENrjq9Au9CFB/nT4lCXOh
73XRUPIHBDL9eje4yxTqBpNtZ+jOFzZVMaK6jZ+csXYQE7KheEZ101ynQ2PO2MfS4mcvyrzVLIct
1aan0LF4vO3JOWuoljN8arOVMUQPfRIG06TTWMsudaN4x+c8J7/tiwRzyzd+n4vlIF80/ytlqOjN
iXIdvHcKBONcOr5vpUC4Rfn9UUO3ukEYoFi89cDvNJcmmJPMnp9C4ERsEP1tBButbx3wwOxmzjh3
q8RX25SsxT0AQYnWecmGf20FkDFDHHjSMmLo+dBwnmS4HyJVZ4umoLd1K39/I2XborptOpPekEnC
2utH1DmFG5Q1/b0yWuoTdENdDuyI5l7SU4vpXH//G0r0Gl7YR5KLbeaXbUqVuC2HHcJkHnlp2zfo
xNB3q5Z569cdclFp3gc2FObZPGdIU/NI6cLdqCq3hbyRzphExGf1rt5iFXglWSx5IqqkwjG67rKV
he0cTt1TRfiWr5Tt1YKoJwzQMHYR5G/eIV/qGSlo9AGbYj8dt4GGnUjdMQNKMBANZYp18rNubcd7
C5dlW5yhaLcjIx1G2rFI97gXTFKfB3NY6VOvcU2d9rS+0hmOuuVoKfuV+LfjKZKijtc3tqPeqnup
5PiTThvQNNaTDHuwCupED+i1SamL03rL3CSSm/wwq8B75NWGEsnfGCxz8MwaJ8baFFnmTQ2hsBs9
yofaWIYhpOcnmAKc9qvtmGWgwPRnQ09E0lnWN5T6mPq1FzjAobUcweg0/660Aod9CTOOv/i6+Ofx
sUn0Ir2B46GELfzurIbFXbGJNTd/ugGHG5a3k2qL2yYKcqB/itLG1WlGa/o6OdY8Z70Fq5r2zrGf
DMUfOMKbPM+hm3SSzNSN5gGBl67crre2einsicm4AezrlkntxHAyx9tnmlCHQCG3tKauAh1TDUbf
0clj5AJu08GhawOQsPqgTHeT1wekjnst6dAW5lK2/MC6lfjDYFV2ilut5fbFJ9BlnZjDzdJLAMU6
/UqthcYIYChT8GECy4M5J+gAN9AiKw2/4Rf7G6fRhWbKfW81s3TdG0JWMEYpYwHDhuC+M632TRGk
FU2GCEyX3ecy3MmDgaOqc7/ObXRp2+KTF7AzC6cDL98BiO0A2Ad1orlLh1MV9q3o6DvdUtEdcjY3
8NiHo8krzLasL5yDmiYGgxC6GKhx+KAOnWWlMYVpcFLXPMip7pbxzcigjVJRhrVlzferxfgHOZNf
Yeb0pJh6mb3nPsKZJNJY6ZqoMvs1tyY51Dkoajv/2KNkWvqXzPZHL2SkykoHJHgCqFfk7u06DIfc
75fmF/M3cpyPBkOPxTOlNkYavkIjY/ijY4LCDY8MzGU5aBAWkcFJJYBDl3UMEMrWaJT11OVB3TyM
DaSo7BKVVOIflmwcnGu91LJ8q1lGf3kGbd230h+i8eznHerSgHmLDxwPdepeTs3w1VRNK58Dy0mq
SzJyfbConG7J5aWwQ2PxTnhnuRcwv2z4MLesrXNlJ4t5UdKc1gd7zUc8bnMbZpC0A/KClPAL3cSN
8I3uUQcdUDib4X/haDrdt97oS5Aa6jvrEcNb9JgV5C7/3NPWG+LIXif5EIpyNduz20V9DwYYMsAn
zm45GUyBCokqogF7uMRFvrSXhCVGC3A2kNLGd89hUM+sHdxCLEP6dA/XdlpgIYU5WucxLezWnQ9S
MBGUxwLNJZ9Sk/jgH022AS4z+HZ6jwkZvk2inRVjEN1brUCgMnZGy8RpbaRnNb1gol2136VXw2qJ
xsybHiwrGOR5cRfc31ZRmnciRwqWtdeOLwotCHVtQDzdp6jspPHgyXFQP0KCsvqhTN/PwTgNt1++
VSt8p+LEZO2IrW83MBwIMmyGwbtfooJhQFT8I+NNpMnfOLZyUppELBHd2vA4uLMerNHHE3oaAkd+
Q/lUL/F2mMnD9+GaDTgMrDQ1HmHG2P4HSDI8mbh1o0UiYN0VZAhQgqkZxFJ57l1K6wVXxWowQVHl
FpYNSCxsVbUdFHuivKX49i0UCYk20B8hSDvFwZYiyRTdv+WS3xBWexvB2vibONyDAc8OhPgnOoGk
UNuH4MajDw2in87Nt0+xrJviCbNXtCP2XgYTiFPIDmMfJMtxvo3V7QfOBnluLdLEsZtbbHZgmx2g
UOuNP0igbHEIqtxgoMTGC/dLMjY4r7zM7lob4anoLdJNIQJdIq0WTL9fHdNkEpPiWyL6PzWbTo5m
qyG6daGU8nOvwqR+F33hJz8nJI6G62yOZvXal70r/9ram9vdLjvu1Gntj8mIKPjEMgkQZq80e5tm
UFe+Md1ULCcJujiEZ+ZF09k5OlmiD+pi63uJW1aScpM2HA7EVUT96A25Ci/L3EPNTEybkdGXxhrS
crkgWNMzNTN4lBMd+hrW1JFSDHXx4jt1sn4dSDzQ6/IhUo6HoijAC05OX6CI9d0u7dwyLrIrUagb
PwYdHx80d1B9rGh8yECv/NE4cOBnEnW7oxApU9eHRiGEHs+V6anT0DYtFupOaxuHhopTPqs5wvSI
IijNSQG8sDgL0iJs6aesvET9Aj0JkneAJr6Z2Z8K02jMZ4ynuiOTYzMto7L8s+iF99aHitzDDocf
HD69OgaruZwwME/6I8xDvrQMsv4BEBFmbDuq6dcowODuqOvkR5xO/OcKmvR9mI/jaZgiNmIPvuz+
VMhv1MeOyer2ko3l/KN1oZTF4WpP4jB1g3pvUmW3jwscoGMAmPKp9cL2YcKS7JGBFaeO14npqrPt
Vc2z7835+8Lk9QvRreQt524GKFc5XzLVGndBQpz3XLmMd3ZpTdgRU2Sb35j5IqqVSvZ/kIak9x0v
H3e9RA5OgP8g9EAb9PsnGPR8j+J9BuujRVw4pgXBwytUZ7/Tgii8J5syr4bLPOXWIaOh3cRoGYKQ
W/7oX9KATC8WtLX8q+etAgdgNkoOGczu3tcan4QYa3HHjF36d/AoymzCZ0S4sZ2bzRMUa7rFNd5R
xTGnQKJv18hrUOHTlVvO9JgnqfU1NGXwbZgs8UNkxXAP89F5wVGPVRb5yTlStgl/qXTv7akrwkMP
bj/Htpm095hwyT852zgZxrUr/jQsZEKzlH1HqfcFD5zsa0I9hJzKlH/AIA9PSruPLp5nzmfHmc1v
dmVnb4nw/IMXFeI8GWvyMcvh7gSTXdKJHez5YNR+81y7DiFVGNl4hGFXNRenCsTPWRrWpy7ssvlU
jGb7A+4rYmgwGwEA3QzTw1gVKZElUdZ8aNopiZnRWuhUG4V6Dnu8L07mYFfVcYxqrCZ6U4yXwA+m
73lELXbEJsA82G4yQgyZ3QcELvFV4Yx/WNMB3mC2eJ+sGuHZIcdnNanm6OrVVQonsp+m5Ap3c0hP
xCX5KRyW9FE2jGucFBnc65SK6aet+pQG9IiWauzkqmuP3IjzydFj+x/MWfuP0MfATkmlc/LE15Zx
lybrmYmh6kdpoH77OQ9HJGv4H+dQ9wf+EpyZ39Gaq5M70xj94Uu0QGbynsJpDoLsRPm9Rv5nvKxB
twv0r0ZI9JfSzSD0ovRAA9WQBwOp7AEUQyaWc1oXoGAmyvtqflmLtOif7Aka/hV6jrKu4GiF9b4s
PR5BhzCaQu8tHWF0DHFgsduILTaQMZkd+i/Vi2naVcHBz4Y0MYwrFsOPVifmS6sufxHFWsAk6nWj
axX30JU538t2mY5VnQzB02zmJp1oyeTd47SktHbrEZGUi72I9YPs2ymIzcLrPog8ciVauRZafS0E
RShpcW7SYL9bmFWTB1XSKzoyE9EvF+JuY15ZBqXzIR9Kb/2vY8+/84S16JLrwf5j1gSaCYST32c+
bLUIuNBy/rAYZjSrXzTWuqZ8Q6qoKhDL/B85zf9DWQ/1k9+/zIaHbLM40Ztn4lSrs/z+Ze682qFk
wO1DJun9NHGBDglhIfOUIlJ6mTvO8g5PcZtxuMIzIWykqbJyj6bzoP9QZSL5xb3R55jtDOX/pqA1
Ws6if+/2Fy9BWtE70K5DRZKZC0xYv/n24PCznJkf6iLEQXTXZuhd+G4PLqOhUMn7if2OHi0NC36T
QbWVywhBN4xPFstaY075MIxvRKF8nU9jDmMRdqPhtk4Si+1CDRBabiyYbf2fk9QMyuesZJDevlZT
6/Hxal1NfXuUFbMJ783pUFDeZbhqZIba5Oy1aRSVX+rtQUyc4vPyB3sXmemDbfWD6bygozaK5b6C
lOYPZ1a35zYP/twhIfaaIj7CDeAzBjf35LdFxjMTXaUL7Szi6K5jq8GXe75bzFxXWyPTtH51582d
crOTR7MG5RRsrsxSwIMDHEVQ1k6aoXhMm6nhha2M2QrzmjGUtyYfStcXVn6Wo1sm64HOk9ZRycoJ
iY7XhPzE/5aUob4U4dQeakoFpT7TFvs7YFN1+iOVS0bzcYeUIrPwkSipi6nL1AnMenWcZ8j1oZoP
EXUoEqROYa2khkab6utb0cxAFdOKoPwlV10E88qNWd8yIhoTZRFefCuJRdYVGqANmQbkzqUnkVrb
lpDB3CIvxq6taDBOSU9yXh0lUlVtdlLSbXiIroVBi7zrhtKpjLsioalTI/5+kxOiprPM5F6g+x/M
d8jqoa90TAcj6NInc7TRr4vbJIX0eikWMQ7BszKbec4+0zCt6J/YfuHx7QrRFJ6GCgYaiVc0vViZ
V6FoycHTD6k5zHh0lsg99EL11mO3iUKiv8cA49Pc5413Z2Dem55S2+188ZLD1uMacQhU/Nf/sp9v
A2H/a5CHMXkGiNjVjsusgY9Yzu/7mW9HNHIu5YeRuTy3pUNuO4ZDBx7efR03tZwZ5HR6H6j7sGn2
gSVoDDfcZDyXbLC8CuUQBLiZOLR9BV//zUDEMEy/TglLB1QB07aI2exNv6SggYN1DJzwKjnAKKk7
iVePadRBzCFBYnSdVWfydEfkoehYoeiov2+XSYUdQ+tw9hJAQ5gAWmN13YRdPT6C38uYCfDd2KK1
bzWnzIW/W8XKHhHMw6ynQFMLSJaEEwK2chilCZNF11GVMWpxlbLvtMrMrvPW5P+Ps/NaruPI0vWr
dOi+esqbiVFfbAfCEzSgpJsKUALLe19Pf77cmexDFhTA9ER0tAIkN3aZNCvX78ocT7YdTLeAsZyC
b4feES+zqe6vc8OwiuD7Bxczx4t8H/aM2IJCZvSW5oCwhgSRA5Vk7xecIryp/KIQjsiqx6I+zZZT
jKh0NEY9fotScBmbsP2hRpwNg5Q/I3IX4cFI+yhs79c6w9MUqnJW42NYpkFDCxTey9kMp+ripCqu
qVNn8jkXdxFSTqXo7NYo1JJ+rxWDaIawdhZVdO+6qKsYnXUw9lj5KDWn8g5Mnc5em/cgUY7RvEM4
I7yMzGYRvUgkx1YbHpwRfwk4E1jL8HFlgRiaZylpQ0QRL1H5PClVl1kjXgQuA0b2CLeLQzxcqYsa
N/29M8S582h2DkeuyzJDTgjDNjrbywQMucXCwVfD3u4Nh++fJbw4NuhEnJPqYWJu5xmmJQRvP1i1
tEKnmUXBeheh6aKhWJ9V/ZIVqEAB5VqhqBivT8SfNat8vUmDh+FK04Xs2xd7+AjqWxW2P98pdFvR
oJR0VWLvUVKIHh2qIDGpVEPwfyP136R6cDXQa7DONQg+QBRvbXWFGKN4AgZMeW32sMAA6hmkVIoJ
q4Gu7Yeis9LpONZVxVwJJqEVixOgXvyyJIdBjVYMmUIvfR9TThTuLuZzTNcAzIR5JxsCaPiEZmwA
uEmehsqPivFDlpViS1NGXAkbsFscIxZuaurXnzp2JNtyhuYyuyChKpRxtFU2elkbyBj5ax/dl1GF
w9iRcsQvqxOlCMP+2GEIwbygBSF2GtigLqJCuYQHVVwXPrxcdrDi0vSbzEkhHAzDcNNTwZen0HVS
Pst0mTG4tsa43EmYUXXpJSYz5PAYnINiS0nGqWdjDopXZlCIb1VcBiNMRf+XYyDQx77TEPIuR1pK
4kn5Qyt+iTvU+ASQIBwbwAsmyXKPhV1korPP5kHDtZTQYYr1AHZyGA4bzGHIQQLhbKZUQI7apAvW
hiJcQtmhK5TqLPH3LI+m0+1KrAqWGxOKCr1mn7AGNvB8zM/2t3NkLVCzOUgkww5EFpXzSbG9JCis
TzF+Cw8WtKTsI7pOyFFSiTsXdPxBLoR5pRjamdWupwGmbFUcA2lbnvVn2t8yaN1E0cVrqK+ldFi1
o5AdCkDAL1o3qa7Gif2uOoB50GOqtMyPp5kEdSwlhutoLQStoksDwSeRPHlbr88sqhxGLfQICfIr
xmHbgMlk7zojj6CKKj5oP5sC4pUwe1qRmPGuDECQl6tUos/qgj0yRLisvvWFRXe3kCjRwrnLBGKV
m13o2buizPNWwEPVEtp7h9OxZu6qlNP8cO8QHxSNFz4thdw8mU1sg6ZNmS2AFFQKxCWDOJ4f3lDS
3PAesiSbyXWGk7Ek2slMaJZgdlR5giTbw3FmBpL7PAXRQzJOddRemnAQ4ssY13IKu5pmNV+gyDW6
Zqd8mh2/oR5cAhCAr2PNXOaIk+iRBiam0CJVxfjWWALZLV5YcmFGxaZqvlMP09TwxWmP/mDUa39i
SfdZ4NtVEyWg+ripDx24psVf2skehUBU3Ydei+1fIOmJZCYIgEUBVv0sbH72cw+X6sOSFDNdXUlF
UPATmyRDTP2gkB8cB8Rb7+0ZOpOipSsvq8zQIK2/M0x/7Wf4tkYNZR8Koq9/rPEzyaihHZNYrY+h
awp3w0rjtG1dO5EBsrdXvGg1GfWk9EZvVzeRodUHxcmN5AsDiBWDTOIqQY01F4jckNMjWHadHGsD
LNnLaUm7wkeVIACehXN6dK5GVJWQS+Rd9hLHXGdBOuG1kzjNvkNkG35EDGlM+lVjlvT/jyBT00S3
AR0MQ8eZ2rrsUVHNOCPfVVUpgEP0+FlPx9UdhvJrfl5GJqYl6wF7fz0jDktWT6REskevoY8Ujqpl
vvDiCJf/XaIXcXZVm5rd1Ie80qMxuOs5hDIme87rLEOp7zbwnSbp0aEtUAiY3g5jEWcEiRrLlq3e
rwj44r2yyxpHAjigOmHBQSmhWAFsXAIlM1hQcPoqg0as1Ms0CHRP8d6ydhBMUy0jZgF8nHvkItTT
W3ut45ajutGHy7Xu/Pe4NDoR4gCpRpAs6+lcZxZhLT4JQWYwKDDBYEz9WBk5BCK8u8MRbmChtUmJ
qpMYxbT+iJJ15QMZdQZAdDYMkTdcAeQL4oYwaOG6Q4AW7ikLW0H/UP5QCuq2CPkSdD13Dp5s9OnZ
rW1mkEJ3vbs00bhLuw4N8IMxxyNhxXs1zSZtCgXdMJnaFVXbbk7bxMjf05SKcQWABXOey6MPKbO4
TSrClXFOdTvBWk2kVABrbR1D7Nbk6KZ/t2X2Vvz1zIyedCyYrfUYCGpUlersRCcvwXEgCnaSRNU4
AxxLBI+C15Ohx2ApiLhblhCJP7QJcoXs2qUOhysTBjBRvYfGqGE9Q3YPxN+pctyWVBuN7vdIvt5o
prn/uHiej35NUirU9Sg6jCSMzKFm19YH9b4IPRMAgoG6lHMxbQBNLNgxpnAiUoEMVLs/gbdhzXGr
jGRBLhuxTMrj4FjHYoBOJVCf9aEKUFc6gOsYWz9Hggr6NUyEfxjsOUjW89k9JJbMb1ieYo3pJAuT
5fn8kFn6gZn9lOb5dFMUAFXpu3rmnItvuueiotg7JAZN04Ur9Qq1ZMRHIo3ja04/AAFBsFa+0Jmd
xV/qBhVL0JJULzr1Au6WZB61xEjClaJ8qO0ylFQ3hxAhnr5asYthEgQZ/WxXiMRHFCCNFD7Ad9QF
9u9iPl2+HyUBfJRoKoCZOLDkEpBQ8plBbpCKaoDwWdQviqiUtCjvcU/CHYE3pDoGTVaLxo5TjgL+
iZz+zLNxYZMxzdNCgMRKkAa+JCDdTK6A69m+pT2zfRVXZ7URNTPqPG/Bvb0ZgH78k6n5Arl3pApI
VfOpGQmaP51X6MPmdDaGLCSLTClLcgwb2PaJThQkZyWSkQzsZA670LnsWDX1+crEARRPS3XfahCp
h/GdxAIHWLwcSUNWALW6fbUIBx7T0Nr1FGJueogmrJQoYwwMzb19bGIye2mOsB9JxZTFXzk4Kxv3
4phpUV3Pfa15+Y3TIsICXHWacHrGEIfF8pCH8GFsTlaN5/5h84fUsrKH1oyhZXXHrAXt8XZl74ju
VkTlz6foNYtWGgmAon/BuPD5WDiIV2NGPo2hzvIB2HZr0cJF2I2+N/EljOqWZoVdhWUf3KL2TUX/
Ci4dv7F1cvGfwE4wuMWGxg7nJ2sEBPhjwnaaG1PkOXq7XCJmYVxubw0csOENU2maOzc1s/ozwgvR
p7NaX/TpunUWI1e2jSggOn5QjaJItgHrthaTckhAmDTIK6Fg6L9+ntieJmB7YIeC5Q+HJk5z59PG
D4fIOG9bBBSVdTclbDMVE8KbifqSNA1bjrvOnNYqwYl3TK30Wo6716/ixVlSGIDiWefS/+KtbL1Z
PD3WXFvrzFv/rF9SUyeLGQ3QRs/n2nQeRQWiSISF1EjEsjJ6/WI2RjGmgWUezj/wXcghY6PY9IvT
sOqbzgnH29iZhVxrHqmyWGHOJFGl2IATgOb/4vUvfvEuHFB0w6LKpy1O2tymsWX2PkkmgT2QUX/e
cD1E0zh1K0O1wW5wF1S1wJgMAbqySNbtr1/G9v5pLIjV3TN4CBykt96B4F1jFyGfvyWkQnYtY8G+
p4UtuG0c+4VMQ53lX//mTTwsRmjCXlE3bYzRQAW87dkWQVWE9XOo3cRSE5J7Ieeeo582dYuI9Kyf
UuSkWap1Br8R67HiyNiwPcNPRg2t4S1LqO0QNQ2PZ+HQqAgMy3K2kIULwQRDtVC/USdsxWbrz1pB
OUSl1OE7e0+qZRypgnnjOYmR8GML1MS4DetIE9UP6h+uadP6cZHXOzYoLrgRIdcIfM6ELfhso/5h
ifrGHhDm9p7+lGeuaEcbVlsaT82AQX60DxryEmhDR16A2sUZc5gkb1jhb4xgSNMgx8/yLOhLnoEp
/8ZsqXGbxXCQ6r+zSMVE/yIZgD0UhrcMizchCg7dL+gWJuE6Llxn0IjNsyDCk+NBs9o3U+H7a/zF
ctq+zi7xF7FxBWLnYOn0SBgrfjN5F3R/5jENKKf6aIbBcDd7+A5Mx5I2jjd8d1yacmRfpJYJl7A/
qAoR+ys1EHceav3p9fe5nfj4e9iOb7omPiwOAaHblk7gjbjgB97t96QZOa1rXE9Y8KXYwj9rA0l+
gs9prIXDS339Ipyf7Vh5kKbFsPI9Fj7cXF/YsbKHjqL3vdymyObY1Mamq/z2NhiDPHyM5lnDtafX
FohcDys7CSMok4lhiXRRynAvs+96z1nq7AJJtg53JOyj7CnWDCJCrJ3bGSM2kf5AbZtc2AsANoeS
SFhoTQYx8RTlXQzuBSVWbHuq7G0K+niE3egkbyb4A9ai01RF8whbjZ0fZv3XwHUCeq4tfyM+J/t6
DImKXzlMxB/BQvQRSWUUBbgLVVCoGhM6QKYLwwdmj+9Tvqml1UUsqX2M/MBJ8GyyRq8dj3Tkrc4v
ofqlMU3oMVug5l/oY6PVEdcSD0NxkUmVSOR3ooTPSZuP9aPnUATWBx1xTN9ftU2M0+6R9kGsP77+
9owXY4j8DVYo3YGthppvu2uRqBnb8PKTW9VTr+XtUzNxkryiIYmyiHClKQ/APCUz25H+5qp52cic
J5jpokGnr5mwwycycuEnSU5St10A4lWf9RmXoQniqO+Gb0G2W8TWBa7FIk4gPAYGp9v5YJHjRrtc
b284RdVO+Sfau9gqT5KFrIKNlDcazKezRdpZKyc3iHiEHaO/NTs2K66HQ6VLzogbuKTPu1u7yhGa
eOsB6t14qwaoThc1LKzooM1nvef/qQ7xdBjOjgVu7Yn8sLOh3Q+lGegMBKjUKW4UdKnKxkYWhQTb
JVSorLRYu73RZN4iCywBiPwDXyQWe9aLojAbG2HYONU3SZx6LDQFJz73j+/fn3sYRL/3gk5gfKGB
391b+R0vvt+iYQUXT7TzbTaSzZJe5kvcL74RXyuv/okFQRzkfooRKQxH6CQaKYp+fTa9uABeM6Rg
F49dDhoszz/vry49S5eMve4KB93z6mGfT3Zqm41gw4p12aFdkFw4cHu9L69/v7jBH/d3HyYmFZDw
A+Uw+2JDyObJJhspWq5TFpf1k+8PuIbFnRvSWeCiW607ESCrd28McpMM0c33Ap14AQ6k1KCMuc19
Z441WmtRtddEXcTNcOfZdbU8BkWbrpcKti8zo7K+9EYr8HNwIXHGUtt7EpqpaLo26cBpqfMw6F33
ZDfQZzq1ZiHWZsULAEkRKzwoaMEYQoEkxEajxdYChwwycPUZ/FZwL15/rNsaDkNoBrbNZkCPQOx1
P7/WEL7TjHtEet0HI1YjO0jdSebtyKlrswZLimx00HPJMBJnoTf/dSDVZcTaAYrc4L7xkp3tw+ZZ
85p9cVWAaNtDz5RD0IZ5ll5LOmpyFrXJGlL2nl6/+Zdfx8oFZAT5ztPZnjfvNk3wWwnG1bmKhHb3
63ctcj5SKveS0P7GF74ozdh0OUaxiJElqRMeu/nKrgtn4aLRXCkxk/QamCPkqRh0TALgEcFuY34d
L1AiDRj1LuZLd+YA4TM/kdoV6u01jhoZ/TvVIlMJH06kCzmNVI/OZ/GyFB9hewB5lyhDokbeO+vQ
5+h1+a2gJ45wtCCqJVwEblJLiS67vMcQVq4TcQhgQCrImeAqpWRKauYMo1AMeEkhIPs+jloaM/4g
Cb/lJNpOKU7B9AOrEF+vh0TWcAit8AvqxkLkihQjgqdHz0hEWfe9WmnHZNXhoDbgSntyPeAfJRLt
GUtNqPtWrxTHMBIthFanJayFL1HHjyoqHXphYz2IW2L+8M3yOXSpK5rUsDNF+0b5Z8B1FoIrRTmW
Z5dcHDa/Lhi3dSe/1eyo302t1i7uRVeQxBFcps1KAprsCOj6hJsLwtgJ0efJich8ey8fljoWqeU4
xTmcM6Pq1qgOdYWR2vqo0GqaaWe5/5mELRuSdHREc/LsPa2Xjr6kFyFxNYuxl1a56szpm4F4mF4z
CsGNAuDwhRChk8m5symfgPyQKqnt0k7shxxV6IjPCW01m6qG3ln9jerST3e4fqTzkyRKwybIk34X
8bgJFClwAU1pyCXn4VoaQn6lSVUqTIS2PNVMq8C9Ksx6Cq5xauyGTymhhWTT0NR21uAgy5JAWDeX
J5wZuwIQjry6yMKfxLbpTuGfWDxBsUq8fU+X322Oo14L1Zcys5E+KqjKtAgTfTSK4841sBu1jlWe
EcWx449om/VZqjsXSole0rwIoEYaRHT8tspWOtLv3rqPMnfKl4Pq/CqqABJq0e1Uvc9wwI74Ky4A
iOx3JHNk9l2r49iDdn8dsvWzlBxZDTKk5wJRH/mNcbrGzqOUYgPoDsOftE0M+xEkdhzuyWstavOE
4ZW2PHr2imr0HnMjIU92EF4DvWXOtHbYGKer0eWHToKPqi1N3J3QS+OKK+T6ymbCo0nKYOVU7hqc
3Oq0AkLwALvWk0KgWQ0FkX8t8PQdHzw/6zUAD9nWVaLIVq4CqoALFtdOvsBON9IHOawHd2bKZueJ
O+Jh1WCHO/pmVx1Rv4thKBHyUKPJ/q7WTEwV9qPkEMmmQEZKEQNTKgdT00wdHQ9mghbXQ40lAY1p
5cWkzLHcFNPA9ogO1xnoG+YIKeCZtuF452VWNEEpUz7O5Ryz2ao7lUPMX1x0kkpZJCV4ykBKTvXM
D3ztCz6Vo3UM5NKlACelvZITpz97VOnnjrp6TN+VyClmuuiSpWRYturpLwq3JCl5lL4qSkhl4xrO
2kO+aqQ/zj3VBcJHmI1MIFQdTf+xLkzYt5XljAV9Y9lZl7CI689iNCItRxh5oYx21pl8BSBxnkwQ
HSR0o8SatmyvK/OsgK45y6EgJDZfVfKsErq1MKpY4DGdRSshXWv02BCd/caInfjWSSp3RXMnF8qk
DH0W0WKuHMZdVsV6Br820MiC3AWajQK7kbYPk/x9Z5OT1loW/zOh1bzdXYiKHtkyGV4GfG91xJSv
5vvYPq96HU+BRV4p/+RKaZ57J4bfCuITm6zYBZSnnMSMv+sez1pZpV6NcMBdH8fBFf9a7RIK4JVe
JGp5kO1M5RCg5G1KoNjCnWFcljj15XmEbVySrI9Bo+GYDb2OA/CwL7VW+L4YUrgvRTAY49lU6UTv
ieNXLM/B3zOXzmKZfw82tIrxYVqgxmNBjnCff2/JQ7/CgkrZMJI6avWCdCmdNbGjXpMPKeovCCpq
m7O9nppm8leBw6i+SVadPaY7ac+0SPERKj1Qh1uLMgOEROlne7mu1Kim2LQGAXtqR9iPjl4BrfcC
YKNOB0X6rZb6ZRSNiygT5E+GtPeY5bfL2g0Sizg4KAJURlIh4yhjQRWb8VAy+MiiEiwWT6ZycOIs
jNtU8xf9pkFyBb5To8v5oyVVJf4SgWhi+U2LQXvOU/RgMvorlyJVhYTVEN7YEFXzXJoBSDedMsWt
lMBuc2TEWjJ2JQAW0oh/IYCHlmAYBWVmnTQXtmGFROCsB+7ss7GQXU8CKqM7bef+ngiOMCoPLq3G
oTsOuk467LGXhvVy2AbWORhPVQJquyfBlxXgMmnMAc4hweVrGeyjBhFAvEcabWnrKUcSwECQOkq1
IKvCUQ10qTgyskXUFgoUxOAIbbM6ISpnI0XfCDRS9vA4k45sqsYdZFGliEUmaSu8SFxNhICYrCGx
6kh/LKc0HQotQuXFOgvVf2DArJ0bzx97QM8e10wZ1tFKOmxocpqrdqmBJR15jWfFmyI8KA9vW/1G
6kN+I85oogtbSIW1IiRJ6yQ0g0LqpbMVcFUdwChzWe5HUoGmnV3IYrk6yeKpleWh8i5ScGMkwV3p
zijhRjU8pbRUWia4siCVTZ5OVrYwnF3i3McYAS68TmgwPEkWeXpGlym2Nkz0RPNFTK0czcq1IJVz
LhVUamERNlqwSNsOwpJ36fdlUyXIokLX/lrIl12dHYz6lJg+ovViiG0PlqsLfNkao6gbP4XRWDoV
WQQigS73PcFB4gggUG5JI9HSc+vbkTgoHZoih72Gw4aJ05tNNb1XwO/SORjBnpKQ3Bc0l9IfECRd
FNWpZGoZlBe8/6bDoaJ6r0+JZUB1ks56rnTxkg9JzTEI+ms7HHw/WXP3UjUrtGjqM2MfoXyL3V2T
judmM7tkhhBvZDFChqSDHgINSyadlTuCwMb3YN6w85Yox89PXfR3nf+sibFosCUzctRDVtFD7NBV
Y+8Fxyme7zrJW8G1HtufI4eQuaoPNgLnLv399ePdtkcR+KZHIgP4mOMTsLpt0q2OO1dJVOZXRV5D
A1cGrcqVZpGYmfKa+Y++2IL0iHgEjA6MA5hs24rLM6tv/GqNr9I8bvyvCycFDzlBTSQo0YiNNhfl
scRlgWX+9S8+t31+aMvQHudA69sgdOArhEhs+vSa5lstvz1+V05L7duXNCV7N7oKCD2FLA6uPnj+
BULk1oC8sQ5xl5d7O1ks4lVd9tTWvMnObnu9XvjIFzEtGKb6/esXuWXCQn/Fkcrg+ID3if4yg3eB
YuF59WhdKIaa5MDNKr+8TUW7VPfnOtdOCKrq2EtxrfM9/+Pcj3VdX1T5DINuZ2J5oH1sq0Sroj1M
LVjNu4JhYBVHWwbHN3GR58ijklwr4cM6LbbGu5hK1YqPBYbVNO3lbHHOHfXzbf7Xn/N/R8+V0vV0
//offv6zqvF7ieJ+8+O/PlUF//sf8Zl//5ufP/Gv2+TPtupwHH31X108V3dPxXO3/Uc//Wa+XV3d
4al/+umHYymC7R+G53b58IwOoz9fBfch/uX/9i//8Xz+LZ+W+vnXX/4ki7kXvy1KqvIX9VeXf/36
SwBq82/5k/j16u/E9f/6y0X7/FzmT+Vf2488P3X9r79ohvFPBF62SZgvJkU6bdZf/oELuPgrz/wn
rlZ0aTg4eqJPxnwvq7aPf/3Ft/5JJxqbVXQVDr1vnb/qKoJIfv3FCf4Jd4Asl8AlyYcx98v3W//p
Ff7/V/qPcijeV0nZd9zLpiFGY505JX4PeiikWhvQsMJwgOCWdMIhfGgG9En+LOR3/ZBgPGd2kYU3
8VIgrkd20U1+eDlhutg8ot8u6rsfHpu6tB8vZZP3B5+cVCLIeVyGDhaGk8HPrULPcVLyDjzjtjEj
10yPEEBiAJw+mbTPfYG/AThL1UXJgVIGfuFFBDUw/ZIwBT6J8ClCbvsiQ6ft06u4IPDW8h86rUzW
Nzr1Lx4ZgjxQCZrE0LodFuKfL3OcdS+cHSu/1Uw9j3ZCRDTfzog2py+VTV7ooTCSKL2YWjNqdziz
iYBOjtbVG63Mv7sMkF7eHLIXHtjmaVlLUy2zn+e3BS3y8mtrjWN8YqlIsx2Hjso7QSSZ3fbQllEd
XKf6mPdXEVxY/+sbr22LHNErd9mYHAiutsO1bJ5HmPYpphRTcFWATcbGlVv1Wc/iOxSBfl1D+TI/
9QlV1Q6AGsYy3gFZfZmabohDXKkvN//55SCPcyg2AFctfdsAnQNSxqbU8q7ESbd8GCILQ/xqxBaf
pvlMAIh9orTOopnTpAeJCF0KNBiYjyTtZA9Vl1rLu9cvSTyAH7Yw7DXZMS0XeCUglI+J9vOAya0l
mWbEK5eD2+UVDN2oaaOLtI8cbOq7KPVqDtjSmiQYnCL95vRQmLLd61dhbrFmFh/QpQCQGSEF+P1m
wPTU+3A2jfUyXALK2D+8Fr/r9sbROyg/qCC1hLAOU8c0I8FuKl2rcB/bQR3buwXmdB/usoGj2jfd
nh19Xy7k8Cz7iZz1ytyPWhRHy9GcYateRz0RtU/xPPsdjvkgTssO3LjJnjCXFzBtEGDN/BSONv/f
D3XU+4fX73QTbyY4EFAcbAvDNNTbAPybO9WcFPgkmcKTCpryKJ45T3IKy7jKojNKLd+vUTPiPuJx
CkCAPzQ9zd6TnbRBqaGNb3tu+PXL2gwD4B0YPlC+wPFY4tgTfh4GtWMly1CZ46no0z47aRxy6yvN
WCP81+PIvaNfYRU7O4o1/6LxhzJ6a2Zs0AgugLxZXT9Tfkjd3hZxsH1JOWH/ORlaY/S3nJ1zc1cs
i/OXbU56fhtbade/bxMcHHYYqfSPcZTV+q4r89S57AtjmG6irkjqC8CzfEkPuT6vv69dPq9vYEab
MtcikBJhkc2mCRDKlBFL3w8orOfjhUIKaA/vWnP9k9FlhGkgaui627Lo848ltdb8xiR9MWh8IBrT
N9h3PEbOCwC0z61ZeBsOp6Fadf9u1NeE5I0005x7O+6m9cQDqKKPoz/YzTuvhSF/27SO3e2wOA9t
843BsslRZTGFDQfybZPa5jogg+IZ/fAMgPWmbLLy7gRFPLj3CUw1jgN65OJyLYjIuAAYGR/cem3b
dwVeTXuXBNGHIuXct499b/19KrLQfQ6w57o1O6Q8R9vNDfK2iBC1dygTrZnwII9wGStKeu0/25vE
xaMWBWQLoNa4YH8/X7yxNPYUVF17ImPLHx+yaU69ECXrbNF5nnvzcV3cdb4fa4Iwvk1jW/W4PfnO
8+sT7sXZgctg9jPioRT6rDSby7B7GycQ5vkpwdvsas4s42GY0PftEY/juoOUe/KMY056XX0D+pBG
145N4+8QzOE8XxSNFtrf6JB0sFfeuLLtVOTKMOmDbGDqDk7l1mYtEIzD1Azc+hSbdOqv6DNM3j7K
QXEPGD7WxUFz+sW6yJu4HPakLBDU1TuQe095aufeJ6KfwjkColnqjzlwhHM/Q6TL7hnZRfeG5PF8
LT9sX+JlsmBBWKXc9Oi5ba51IAtu8Xp/ONWdV3zuvYH+8ZK3RPHFRldnV4VhDAgVIHEMuzWcnL3l
Lkb0zqyHxvjiLRaWtwUpE8hNIH2daAnEJ28yhvkYhUaxt+1mLfHGIRkVRv3qPWWLm8xXc1GPHwiI
aoJjk/gDFk0YRF0lFLmkTo0YYKa3ASyErt21c9R89CxMdHZubfMNXlnxKSO11v4NkowYL5snAR0R
kiT4Bv/bEncj6pe29nEgmo11SR50YmfSXd63jfPe4uU1gIhOciOMaD+/Pl7+9othhbrgDHDWxIHk
x8Wg9yuocqOF/h/R23QInK65cAI3ik96UTbDFSRp6P55Z/T9/evfvKkyxcv3IYX6MBQchxaAGMg/
LEMe1gQhcQrDqSABef5IppT3JZjb4nmljRP8TvhaZB76uc6MQ8FWvJIZ0ebZG9Plb26fcoXOu4vy
Vecg9fNFVFYe2Rphg6c80Zvu1AyzMew1x0ix0HCMaHqooZYcaO1G0Rs70d99s8O5TexEOs9+U0kY
zVxPvl/3SD2NwcXuJCzCbx1zep90ExmqdGgx4D/WwE1v7UcbXoh48hzw0J7RcNHRnm42AIRkQzkv
Ac6EzlDoh8jtZnH+MYKrtob6FuhaahxWCN7VKSLsL7/oRs0t92yWYXeNNQkP5/Wh8HfPAv/mgIMZ
FgDG9i0QQlTTh5k61oGqdG4Aturn3C+Cm8YEYnwe29m9Wv05Ht54+9u6yRcn1ABS+Jkp+YJsutal
XqMG6E4OVm/+YZlL/1Nbm92nqW60Zp9NTU1sIH6cK8FerpYeX7/t7bGUFyHIOdQFTACTelJc3w9T
IFmNpDXRfp0I1svxoovKZjyOmZd4Bztds72hZzqgb2rWeCE3vqPdVzMUcsw81+nKYh26H3s8l3dh
1rQd3ond6J5ev8SXb0Y8HtBhiC0+/9lc4dD6A2qnmCtMkmU+ZJnrL7+B3GmXAVrT7jdylqyElunY
vvFq/u7ZcFSHbeyxPtDB2MxMu4i9IVjW9lRbU/NpIL1lOZD8Z4V70sDd/FDa5fwlC3qrA2bL3esh
cMsb14jMB71AIhTtFgOY78Yhq+XJHMbQf2Pz+puqjsh2S1wZ9S7n083mhTZrBSELm1OPQ+mftMnS
Fk4K5JbjAjvK3cPwTX9PePEfrMVIL3NCDMY9OvS1eeNRvVxISd6lC2i4dIBYwjcXYvZkIdZ10Z6i
wI01xnJBGA6JnKZ2WeJ3lxyWCScqMg/SbqqvIjOMj1jYRNaH14eKIbaKn/cwKko4npxDxWjZLitB
nS5OE2h4PbjVWhyabLDWYzrmIXlUQTH6Bw+p4teqmQpvp5EQ/DtsGi08LXle3ma49KcXjPny81Tg
a/jWkieewebacBfRiT6i5eu9cFeIq2IAgl+bE9WIax2xo8pvNH0hAkrXo2tKC3y8+rT8rFX+Uh8c
SKHmLkqdkmygqXhuk2ZJ3ljzthRfMg9YewxwYCpxm3bcZhWe9bEicJDHhemu1e6mrkIPEnQkNUCk
jFxCbX37Ysjd5Ks/5fMtJqvEabmuzvG9pCHrU8L1PL6RxbnZVzNUph2auOXYA2xDMyoK/TQMZhC+
dd0vdg82SmLuxZt2EWJtu0MmOG/KfpCf7MnFwATr2alIPsvgMNbSxfvQz0Qp/tVbUZk9tVPqx+9L
C53h76Q89ZjjAA8C674x+F5eFXU4lDhEN0xKa9s6AxWsNcstklOnVxUBzHOXD5yzNbPxk3sT8yD3
ahg6TWN3X6gLH/Nq9cYP6zRgk3D0ior0hdNs27iYvX5hZ+Dkp5FHQ5WdFmEWbxtvus06VgIcj56t
h0c8GVp0dRYnOjqfVjRmEyFG3ojVZWUiIib6FwpG9lTq5kT3QFK4htrhj1K9pqORZnp2x+dm512N
HX9/U5MRY18tNkcLgrVIjZvf2UGX6n+5rt/wVU3nCw/k12/oxY7gGxY9BuiWaN1x/NrsCHjxJzRv
9QBTfH49Wd+DXl1rPVmJRzL92gSD4hDnvP3gEeN4/fp3A3z8PI9hjkJjZb01WGYoGLaYTWi2s8Vi
kl4sNYE3wf2cdSsPK5g04feacsaqtP2M2c84/0Fkse2Nl4QxreR+Lmta3rvN5Pa/T+eeEcEV9Jzw
C5sYJ8YQC8h4SPJq9veaPkd6+k7Hum4eLnRHH7T6nZmxdj/O5Vyl3yyv1vJPEW7izu9pw34c7uiS
uh/Jf3RTnwvQm8XfGwVHsfAjCZAoH/fSCdla+IaK7IFcEB67NQ3C4FikVUtAsZshnsz3md2mhIyj
fRVan6mo9KY+YQTT5MGFPqQZH18WpJL+gfVSfDV0wISf/LIJO9x/vUAMJoNzFVh+EpCg/JQiMqY/
BY1N9MTm1I5oFlrYtIFtR6lWM1jo4Jfu/AHdjDvNUCb1cfkDv5Sl/2JUKIDLK9ulucQiPpb8fJzJ
cAnJAR41ctz26CtMDFZYyW17PxEUx20UWBOIw2WsZR0x8FnIkzsMI8yTfF9nbufetbA1xZ9xvDOc
d35RBN16mdn96kUnj4c95/caMUWT9aAF+CzpF0oQW7s2OVXNTrOd2hHvJ+Fkdz1B1yrb97oxUj3f
qatNGgaScVrX2aMHl86D48Q7l3M3BqDr4MKECRdaLd4erZGhAR3jLsbsDNvK4JYZRjnmwLgU0mN0
kmDsNLiXJkfTUwTXJhquSAyyGHhwjgIe/WxhVRIclWsFBvXrwIkf87cc6B2SxCMtg44Znrl1+i2I
pKGKmvvVhD3yPoNNyCMJy0ZMYPVTtawjD8jDF/fMXWmC6tGMzNz54Hd48D5C72n7O0wso28u0ED3
mQjSqX5KRuzMbpDfFwNy07YZQh1aFAF2AxL9IOZdDpkmvnSOIcdYmB2U3pPdOA2Zq9iLcVtzs4i3
1Q4ZK7mRl7rz2TVpvJ7qZBmnw4Bj9vCI62vKJefyymOb/u2Th+52gYaZZpQcD7WJ3j646DXd6MJd
OqxAhAdj9nxmRV/pYp22+4jG0c73o8a9CwKira1LcyKbXqMKj9C6Xul2GfT5rVkFobXDS7Pt8AYG
sqyulx4zlWSHlH/q3sP5Jp35mCR67+skb47rfIPNQ4+bOJ0/TCaIJnK08SJqUbJVvDiavaiLS3aW
T9MCj+ERiwcMsZK+YgXadfjozvPOM9fK+mOt4Ej0+5S5RNE7Qy3L1n1aj1MxXHFY4h5PXpOQZ3TQ
OX2NH/Qc7252a6eB7VBDmOBZQ4FjHJi6Lf6Z3TB46NTYTmXU730jWRmChHq6/KFhYwdoHRMXI1/t
LvcCkj9XHLl5SknpevY7PE17BpvnZMI/HXKG+E82ziWPs9OCLP0mZ5nVj+JDNodn5q25BumYfFyt
ydAC+JWlCLknRJLrdOJkYa6wxIiXnthhK5a1Cirmt7RFK/yboYVt8y5YbXv8g/QphyDTGB+A4F2K
l0n4oRxBmXGtO1Ol8hqm/LOOOs9hHEWRmBezU7N2RgAJGMMmWe+OuNIXo9jtpsiHSDSQymQ94KDe
Jo+1OejZhdHQNPZ3SCHhCRFFVy3pR1bAMfhALhdOkHSTSZxLdzHlbnUTNpyBmr16TyuJpCyEKpml
mEc2fHnD+L965FQ7ifH/2DuT5biRbNt+Ecrg6DEFomMEO5EiKWkCU0MBjt4dPb7+LpCsskyVvZd2
53dSZVmVJCPQuB8/Z++1p/CGWEPF/K902uGnj2xzeNFFKn2yMOyJwSCw3xrIYqCadq33YmqHdu+Q
6Gr8AsqmjBuB5bqoD4wNA/2p78IyP3lw+jOQlMbQgAgeVuNS9EM6ZrugzO3qhBSmDW81bVdmWQR4
kA2rS8OY4Im3MkmfnVRvqmSYFDRqP14JG/Xhf2YaXL/aMsCzWen8BBEFMni0Zlo3xc5a9PYeTf1A
UrgKFYY6SL3pNvOBAbJtlcEYiOXSA84ovtukuPMYzvWg3Ku06NxlPBD7XIUPeE47fpTRC1yJE136
ba4B7rXgglZu37hlnBA0Ww0sLGvv0Ur2VXNtD6OU1zywtbrSsxYiEqKkcwOGvQmCM8ymgBcafDVT
X8JaCZcHptb1FtuczV5kGLs6dDpkaR8bG8UF6Mhj1tpd2tGm1CK7LxVhGD/Wtdv2649ayRHJtlx/
7OVFmW+6wZp0zu3lWpYNVcS7v02IPrbfPGu2QuFjk7ASFxNQrIWzlUvvhRe8mG2/GglC5Mf83tsW
8WpgxJ5AcRLbXpwTycobVU/dtn8CPZXcrrJP8u1SOf726n/seo1tyWSIme8m0vr3rM4zsEQ2O9+b
dWgQJDhZfmxy1dc5ct+HRGU9vf1mAr+57CEMbn5l6i6C21gHgcG1zEuTIqavJoSioBJK7lOsvZxX
Fip71qUPi5mspX7KjUQZXgzToVGHTDQFEera6SbeSgXTm9XWea9LmY9vkBiEtWFNNifvYGCf84R/
bi59rzQLxEyQHD+A8WGrB8zeZegVm0m31RQfkJfCr7bnhrpms3NLmF0GsFOreBvlvf8F8vtqhxyM
haaDua9kuW2gbloVhYktdG5TToZw+7kvlXJxcTyROWa05bPWw7ZYhQk4kPwbTNHtqqvVR3MCVRzv
SIMDxl2XCVLPUFmBZm0c++0xtxuxwaQ6pPQ8F42NW0ncfkibTDIV+RZU1CUXEj6U55xaE/uUuLdU
iWPq+1orW4s7HBoFl6KRo0vmMMhw8kR7KNu9Se0HwFqMb1eqzvzt72clIeLfpOFtPNyPskDIQvY/
WkBcw9Ni2DYvI2lx/daoLjmSxk7Vb8swRha5fejW2WpCe1NI9GSIOKhMb2Wese3LoQGbeOqRiXM7
PmoPaemGf5+Ije1LkjBPRfw4aeWNDzpQADPOYwhqmOiCcvuFiYa40lzcYWh4iVATGDOlFZFqneUx
UWfBIFtjiSyb7AsrhgW2DS8lLGY+2sev8CuKXUBaLZhkeetijeXfXLKu4hUxVNbwa0QjgSTsGjtX
erxp3p9nsJvbrUthhW/70rsgBMuLx8eyK5s6gEDitz+HGoJfWdD6YFyClq/Of+sOprq1o8JHTLs9
IdvXzEvU6OtuyofCuqB17iQGNFMWZrU3bMNPcTMjWXz2R0PXX8KMbL5XP+TvxYOoTac/hn7X1l8I
4IV5TbekgD9OEkml2/EkUFjxjavSxdSgHSrPXc6op3jJM1NpYnAruaJxydRbTJ3sCLW9J+VoXV4g
mNqw2QcCvjQB97rA6bcbFXfGvsmIMl+6qAjdBuD52izGOOx5oIOsfJrTBczuU7XqSnkx4V6kDJAa
k8x+iH2FVM29mhkykcyNYATGZ1HyQN3ze11aF1lfWvUvshLHHn5OZq0JsPW+K3xx3Y9Bk7cPAaIc
szyE2O3d/s4hCy0Yju0IDpvFTqbuJyFoWPWnIuy2v2+mm4Z/r4xm+yenFK1zSvBNV8a+sqyhumu7
UZrBacYH1K3nwF/62mYeT0ia2K8deUBJrIgYVuLAbDBZ2CPrvMlPM6hrPlumapQJMgrnVTD9qewM
Sfq//fMTj/e24uXIpB+S96r5Y8lupUWI8I7axihZiT8gDSPQB5Lhg3zJv3dd6yIsr5IOENq+5zhU
PRJH0prI6YsSsWjmIsh9AeiC1jSahtL3+mgICbJfbnoU5B6qe0TdVQxFzW3NOCDGuA9eglXw3Hgy
0Z3FYF1I8PbusJWr+C23Y5v9vsnlWx51GVv5svAV7Pd/pTZTB4tNV2E+LneMYrdDGQeQjiXj/Wzq
6nr7XU5nonrQtcvbm8MxXef7JJm3CCjAZGzpPCgUk+vb8SQP87d9oeRnLniJtr3eXmiL2OQdbCdd
y0m33dtjWRvkLsQz0cwHGr9JLm8/lgtEGDU7wkC0PAsFhV+C9jFumGJm+houNNzyB86JySgiryBm
GWaAgHoHHsgft6V96eDbLmDWMOVh6QqwWv1mvfJZ2bPJtZL+W7J4XtnvCCp7q0mTarssH3oJ2KIc
s+w02BY8LEI+ewZ2Tb5h2A6bRNiq200sklfQI8dDMTi5Lk6e12ZLcAxRlc2Eopm1+mT3trK41wOX
jVWDpwYOeGGxrwKRY1L9sY2jKZ1ZIxcXmw3X5f0YQxpWKhQeQ6+rd7oLxixmQtSzsgGV5ymL1yxc
+Sm7QcR1st6XZUndygHpvXAGR0bLRhv2JsipSd5lPavel7w+K0PqmY/N9cM+UgCxLGUEsoKOCpFq
b56+9r3ykT1S1IYECXMrFSzopCyq/Xu5nibVdhxsmNZsB4oFfwnzentrNYh5E30eg0EObBBBJ7ZC
ywQJoJt9KY0wu0xwexfr22KE87QeXS7wPO14QoLw0XRU36S7GmNx+orToE8eQX2q4rTKzADOPebG
aJMUz/NTOYSNKWeJibZthT7RoiuCV9oE5mfVJGr+lk32poMCIGnmR4cw7RZ4VJosz21SVFO8equ9
HtO2t9fPlFarMo4dtOxZnkGOCSV3umjW4nlWOIy/WsBj4PKOGSAwmsuI/LsoFfAa2wgr29A8yEqt
Hhk7pS2DE31vQ7KRrctS7Ptmdr6LpJytK6PuVf4j7y3BNIHkmyMswFDVZ/K9R+9q7UdjfKyYyCXw
RuX2XnY10eLhccvzTH8n65in4Q5oXV3sHCQrHmeWsmg37D4rFnjNqiULaMc26STyZjuaJUdTzH1d
0yPjylE8gjDpQDdIU4DJylS3/vg4cX1U2ZQBW9Xz3iR4P68YNqQ3lrkh41SZhi0FvE9QpkHkRzMg
oIuztvZ5KAnv2Q7qKd+32b0//ySGbb8NVNb2Vs3LSrtxonvE4yERXxbf34/cRbJupeZHnfvxSvju
uJXVCosWT62BUNv8StuAzJFxkQQxLs523w+rHbTTQrDNgCcwIgthGkn+tsgTx5XYjx/lyFZayxz8
R7PrilXn1xhxgvyOyJRsaMEXmk119scVb8FuSedtyfhwehgcEPjzodPOvPxFUyXbYSYxOUq2qhCK
EnQQ5IkjBeAON1skScI7U8hBpL9Zl0qWrrVdRLgvFMhNhPrNPJWfeaUIa46QOmoTLJyLUuQqAdc+
3XID2+k2LZpg9YBK2qtJ+8RTq7lHfTl3r3YYDt0rtcSQ/8gCpfJn0hhMHsNOL33+o8+xUZKy4aPt
AVHie9oZCIUyt/MU8Tqb7mklhmr51mJG5fPOW7bda46EROKQ7TBrcVgHbM3tMtN5W7+bdjQFT/lb
88hnlt9opFMoHPOoMNrtctRqNllINRUDtZGSLv8wdoH2bslp3naCWVg1t+pjDeONC2hPYIa3qXAk
4UFkQBduEuaRcLVRVvcY4RQ3zHvfhwYTVn1J4PVbOa9NezttJIu/YdFDoonWZ9eweCl2La+Es+7+
vUlvTScue1Nsz0AhXNog3mQNnj4u+IEl/lQeHesaS8j28EkYM9R51UBFnURWRyawPCqv7eCzJ0z2
GhXPvj0O+Y4gm4QHc/4QD9IELkN6HiTNeruGtKwwBBQXFm24W957AJVZ0zGBv8Qh2lAz709Sb+Cw
OBRE/OBlGUfzZW0lpmmElq1368vW4rIRhplOn0E/D+Pnjz3VrNu35umE0JOEH0Jzlh+Jkyox7G3E
XNtFS5eBaz0xF+FrU3JvlynJZoOV2TB5y5uIH+3amC1w2zW1sJaeXdN2aAbHvmFVXAxTatH1UUfq
2FDv59BOjI4fGLCrXz6kjQxj32BQmlVyYal87+XRh6Vy6Ht/e+0/DovpmHQcKarBI2U64lgZzO5O
qpE4IF7QxQMFC183oExeloTlRHcu5qwIEQwdsZO0MNdj8uxtz+0jWqNBaoE+zLf/qoOGz0QzTxGg
yTOUVdw6jYCDr5Aa3lbgV3BJOaw09vYPBN3hV72RvhyrXsXLe0dNknpmX3Pdm/a27On3vZJnlprU
XmJeb53MmqCMQjgh1/XlbaLwf8aDfzAeCI9x4//beXDzOsufzV9tB28/8OE7CLx/+daGaKeFh2QD
9cR/fAeYB/6Fb8ABFLFhIuic/8d3YGNJENgNNo0TBhQKn//4DoTzL8g4aBJR1Akk8L7/vzEebBOo
v0zcTJ/5H7ayjb6HYgHTDP//X1QVDGKERAqubkAeoaRQTNfEXeGowvoJgstiTGEgaKUFZrnGISmh
oTz/5Vrdv/+pv9kN/hhGYq1AeQfybjM1wT/8cxIuJxKMmeWM102nOKVao/bCRyelrLha3DBrz/OC
JuQ+0XrujCjP4TGfcRH2TRV/MAC9DmHbP9Eh/5zQm4AI+VKbOBAk3H9/Lsu0YZpOpbi2pr7sdgF+
vTTWMpjIwMoLwL4cJ9gzutnmjFGQFkPL0q4Wif5rlPm9WopiQlaXGf7ZJbNN/MNoUWySr7/euRAl
2KYhxvwApYeH5e93rqAJa7U2kknJZIYQx8akO2K3RnBvzGYF3KGgM3PBaUsFNVrosKPZ8WtMY0U2
aCLuXaIRYd2Ol3SDzx9KF1bw/VSP0r3/hzu8TW3/8klhKqIVw7AGUgjZBarev39S0VCgGrMlLivZ
JfPVyIKXXCnmLnOUKmSoOOOr+rVpsuFTAdYU6cqkOveknLmX/zAU3f7U3z4KAQKbVwT3Hg/ef5lG
anyrsFTFdLESf+zp/FRdebMBPaBmF8TwfZV0z7L0H+7VH6ITRB5o/YFcmD5zWCv40y9Y02P3UBv0
6MEgQuxgCasw4iRlEuWJO1x9Xl2dm5EBqGM+NghizHgxCPL6B9HJH/NgPgb3AaE/tEBkfGGwfcy/
vOsccMuM2ITqQturKJZ42FJ2VKTCOpuP//97/sfDuf0p2KpwpFhcbPSKfzycFYKjkbALxTgwt4wz
G6Y3XDlVPq+RahvZ/IOm/o85O5JEZ3sHGJxyY7el8e/fTCV0XFLHms9FbizDrn2/hCLz7EvlU+s8
6ZpS62qhF+/8g1rmv/60A60qQIvHneVjONuV+MtFBd4KR5lBytkzRD4fA6/ibFi0lnfXyJXrakBB
0HuVDob+h6fqz2vsov8DnuRsWmBYXX+Kvmh/oru16/bcUVARx9dXvOnvy1HmETL+D7dUuH9aV5CY
oc+Au0nVjKYBUNffv2sn2zlpjHbk4GkszT41uuU3x1EyEO0U4+qe95rITVwfK1FBubfPy9G5VJBM
XUDuarmz/R4rVuGEV0u7lDtfQUnnXBVcEgZX+wlMf6wxS0UQT8dz6VT2iwq96aRMw3uYQk/GMyjP
vT30t0QKZY/bELN1ojJMUFIdFMeVwjmbBsp243UsSzLbKal/h4Ri/miHbjykhigxrq7uLY/Djwqx
3tE1ya+jX0mKuQukgnO6OJVrULn4HKzgohHhHIM1DD4ToBHcySasUXs3DrghnF0mCvFrXMZErRgm
QczkDxVcFKtG0i+fgHZq0iqBsS/EeB6awc3PHnKAY51UTxN5zp/GyZr33tro3cgZ+tiHnXdKuyb7
3g79b7/HcRBN4CnicCrWKCEIcVcx4DyG4UxQJ5UhB22X+W6dwY3ipEmMElpU3PKtOPV0j6PJNdvn
REw0g7y5CODE1Pq7LgZrYwv5h9pNms8pupf9aiZkbRE9hXqKCXu0KE1/CuXCjeMW9x2o009u0DO+
8nrxKcA49jA25vibceUcB7kbMvzHwhUVizvVn+zNOe7zSfBypYvZxURb00AcEMF9cwlbbmKcFOra
Imj+PLf9SoRG0h/dxQuPg9fSb6ztc5N59KccRV+sUfifMv61euh6tSebyjYuzO3Xa0i3w+cE4MHX
fKzLhGyUML8r6PA/CuCcd3ihxucKmFzUZCOTG1oAFwVqOZplsIQxmV4C2HgViCPT+2zPQY7ISr1x
MXe0cPKfBZEpFjyeztuhTktz5tWGgkn4qFKDh+t2xoA1nJtk+UmnzI1nrxNRmS8dXZN0voyh439h
4CFnfMFVfspQU6VRL/3+1Jikj6Vm+YvYGnHVBt10zG0FRQhm+a3yDRkRjXkw/c0mT1znQDBsyk11
66fFWeVuQ2hGo7P6h9KSnACZdR5gThWRZXVjrEGL3Dh0m2hQiXGPBjIhUMvNHhmxXIOXKuPFb355
dJwi8kSuRLtUj3QsXxZR0FsPEHbhR4PxKGbzq5DBcXQrO+7Tob1eUpKnCbu5SyDiH5H5znu7LOhK
wyPdS6tAgWskC08dJkT61pzAOIisW482PML+QRNUtQ3itqV79NakupVKpveMcJfrPLXVXuN8vRB7
geis80cUFuukBxX1UIB1/JYItnd9vP2Rv5TtGCdZNr/atLTduBmKkFnSXN4IdCOEEmRTWX7JiqQ0
vsqN2cEvCSa3jJbQz7ObNqSb/ouEHvFbcecwwdS2fiCT2yWPpFZ9fxvgivReQqZkyTNGA8vEorLK
XJ5Hj3jl30EzjijjrKXzHtH+mb/IRmGMluWDXu9HJ0jnoyWDztwxphXl4b0wqw1vwCrucXp2rubM
4VNBcbH3M1NGk9QLsIeEmHejlodtsJFRYxJ+w0yRKd0hzBsru5q6MgniZqn4DaNtMK4xFgk0DMKs
z7i0HYJrMvlW8obmWhZnd+ES1HGDBEpfY1VywCixEjvOXjXBFqImNOvK80CoIOfOxPLNqEZ4sMY2
RJNu77COenHjN5Nz7bZwGm5Q0qj13mGANeyIh1mT13Xh/bip2sL5bsFyc8/Y+tenOuQRS0HCacpj
z0vZlVB6JO6XWQmuDcHL5kgmEj7Y1WpaSKJ24tE1IykMX2JTRfTdyhWwvOhpRleVSovzkGGxuu/r
OfA+V17QlHthh1M4xDydo0tLM2iDiBubIHJQ7PT1aw0qB1kt8OHmYuGvzK7McGwJfq2MQE7M4E3u
ULb3axlqfZC+V994/WTZB/A79gOyOe73tTLrxfFiA08JRAVRdqhCGP9VdugTwTSPrF2s8sw5Fnsy
ublDrUC1wiGsj9Jsxo53f4Qzvq8DWtLMsYqiRaqarZ1FF4CwtF+I84KsihroeQCG4Pouxt7Pu9E/
EuhXohfMUj/fOaNTDEeYsVMQgTYKmmsXhQfwBQDOznMIlFy/VnAZhp0RmO3Y7SjzcnbLif+Yjxw/
80DtUxJA8mtiEYvhWz9NNapn1ZhQ4dieksZ5dSpz60PYa+IStI6/xKQhKGzdfqL/aK5XLJJO90Af
PRDEsVK2n4iwSeVT21uo08ZuWblSmVA2UmW91CxZyVAhdFHYzBcnAuxWOn40cahy6gjKKUMW9Gam
rpGj1KNiFpQ4qgE/1S1bMwkdyZB/NlSYvfhpLvaGJGC4DEI1HlH1q6tUl0kXD2rDLhOZ+c2lefwk
ljE8t3XG7F6KFgWJ8J4py18UbvUrvl59mGrOQFFoM6rCr3VBGzeVBzWYSxK1VdPfh8P8XY3Ml0sy
jY5JkAc3Rk/y4eQsPGdW2115xJY8mki2oF207C3EjMee4zf8ydn8BLw33xHN5BMYOjLTk6G3Qy7p
MuxUItLEeCI+Df1hr9axOWBqDM+LZQz7NkxhmXukcMVBMxeA1sy+fCAvt9wFBsPSaGuTzsix8vKc
BUFpA51QzY0Prq+4QmRkXlkIJ0+SdO+TLUZE6xW+W0LZngXYAD8CiNjFZNEpEGKOexlnvZwd1EYX
CzMYsfROeRlrnmq351pnbQNnqa5b94eVtuXRJuU4KudhZQo31Fd9HahPdA7nKEBiRCiU7PZ1l786
pEo8qNSFTIUond4iKg5BquFDk/PrOpH6T245iICg1KC91mZd29GStf5dPumQKsEm0GdALhKHuido
2jWG8QlpnqYVTo+ePQ/bwBLbdMOgkvaT+A18JLjOF8d+RrOM9bOsSfntWlLHo9DM5WGQHVE6nK00
0ZJZ4j4XNA/dgx+mVfDV0WgKb4H55ITNsPhy6nS7nBKwy0D8u0FtRW0daIoha2DYulIeoJkth/ZR
slmf01RaP+y0SS6FPVlXFqGcYzyGhH/ZLYEPUeBay6no08XY6QZPaJSPejjPaQ+doNfNPfocCiq+
fYB8iPlL1Hp+8blGBDLT0h+tF4lu+0n6+XzOdNc89IAzr7LtYL9zSCa6MtVMq0HrTu5XdGxFLKXr
HEyvbb09csOeOb1TJL/6YQmfXUEIdEzgXG9GA11LGdHgCetIowMmNTTIyL4Y8v7ELyagWY2mBELY
04ifZ78Xh0EP6bkCmhy1ts2+NeYY1yFXaTnEztAO14vU+htRRcWjKFFERKEa1hfCPj02lLbMDz5+
f5tsbcPEd0NQ9xTj5swZ+PDan+GPd089B/5PLOglKeE0fe/0nJSnfpja3TzjcT50TEnkPs0VLXgD
p3hMz58Y3rBa5pvU9tLulIfZNHF9afIyGC9ANyZLXl6sJTX2Ilvn72h1fZJOpHgE3hXGqFXqOCvc
9NDpGXBkkjYHuNbycwFkBMkP40qp3THGPWu/cGmVu1swH+2sRgp/x2jAwzmeLUfyaOqL4tx0tL0B
Mp/t2wwQdJmNtyH1ISFc5vTkSbJEWY6T6QkOaE9yvSrg4RTVTVtXNwbx4z8n1Sc3XqmCO4Z2/cGc
F/eEuxSxmj35jABkeoZgmNNjKhy8+0Wur1cz5xHrLMyXrBbGqfUqfec2q/E94KAyx6Wxrj95Wa1q
Z9pe/bWUS/udzvN0dIbgl1VTYPJ1hmDYG6tNagKIRQ5X5JudHFJXIF8HhtoxxXkFEuqdjYn3QtdS
HMmTX4/LKIhM0nV3Y/Wl3mPd/TH0xRQcZgyw2GZH8ehxCt6NVZWdOJO3+3pxX0n9I9qrqy6pP6QH
oPnhJzOxzM89Z4AzODU/tnQ43dLVduI1aKwogUi4l2Puf3G7pLs1ctSmgdFnx8YpcMc7rX/lmmN7
rJzO3YtKmrsyoFVOqtn1ljJC9YPEETBYh3aWmXZQeOUZVibviKrFV8R15qFlMHeFFtvEGF2C/Qq6
U0LaDNXY2Ib2wYbRSS2aOodAVsluNYuf2vYzxGRGuN9gXBQ6/XKqvaTcLd7AcZSx/r7a2L/HWdjT
z2VynlpHF+eiA5jkgrXeJBMPoCH935yxmseRc+Qt03mY1kwXino/Bcb0kDgUyLugG9o7jOO1f7NU
vF14NNLgAurWlBJBauAOERZl146MZvHuZe0an12OV8ExGBOZn/Laz8cINW3yjdpHEHEbrowiverB
tE3ry6JVd2xki4ojSAsOZUIUz8Fc2sgHS70r6sR9IEF9ojcWlleysb4O09g+TBnZ7pVKxvu6VdMZ
lwPBGtoXl8RbUElRJzwmZjDGeYOWh2BfSjrXDl6Up4MYDbZxJ3PrGU6ZdfKyhSagWWYew//yZsDR
CYi39y9QyPkQY1v9ZCljdJ0Z80sztBBGHXh3V+vGd8EGiD4BHYuxL4Nxvp21v1zzbpeRPTrh9awy
DzFe8YOjcf6p4BiC1UBZn2qoOjs4V8Npri3vkJopRRnPSUYDQhVXFcpBTGmlfMzDdrx1KP/b04hi
ICY/ovoGZKv90iqlbh1MH7FoK3UqpTK+0zhlEV/LDXNr+cUpsOD60bJeGfjbifitJ6eHZ+yX+9Zx
0n1JH2vfhVp6EE+0jeqr8DtOeayMe6fB/NbLDK920bxkvS7uraLUD55nFzFEPo6KxgIUETDcTSip
zUxklae2HX9JAuigvqnOa5DuSQSjftF+W/3ciRD+c0AFSy54/tAz7amGv6Pq0VUsFymi3BT3eGib
M0qXbNM/dBfbUcHNPFrOLb0++1NHrhvivcq3TmOWXBB2O3ip1tKPOdVkNpI8YR97aUzzHmtf/0i+
cX03MKn9HhLUzBdazd8ZDQ0q+4Tj6oRscUejLnl0zN68bbzRIsyGmvC6dqz+oGU7mjEjde/cJqaP
+yOcjqhLrsADiyhF/QeWonMrkqHFSrqyb/avA73y7TQ57up5bI5l46zEOOTEXhWm9X2lF4P/cWAd
o97nggWdfyD6Wu25AK+lE760aYGEvnLCB2cVLfplX0ZLUpUnMYF2EKrojpPS+VXqaBWn5IIske7E
cm0ALRTU0a77Ylqq/7Spp2mJuC4fwb9wpHWfoErP372uqw90gCsyt8hM5RTlt1+rdFruA7W4Y0T4
tQsPp1tXgs88a4iWvii/lWs5dV/hgzDoXEU4HkRN8g3quMb5GVbp/MpmOcb4Y9Nr7G050k38SJE7
Lc7j4ODrQVtkNtclVA1WTNydZDgH6UQ8MCC+Cy2jJL1OvAA9Y0Hn6Ic5pa1/slnsyNHJPPcFr9b0
BHlOT5ng8BIadQjp0evVNUyfZOhfZk+Mk2L674yWrWTci6BvK3s3yw76DKXhPN0sIhMv+WjBX2ud
F81Oe2PqonqlV0LJ0aK5du6LXqi5SVDuMANvYwycRn4e384wOqMzcIsFkrMkMr3SOdKB6UHLrXPI
1uBTJl0A2vP/Wrg76xtVBBqp1JLwvyxdljDkZRC3Kt4wgHljiVLfDG/XgaH8DhuxM35Ow94hOZlc
lpt20qb3bahtq7hZp2lJ9okHfhH+udnXpHAFm0B8VQE/taiSJmJGOFR4HSJndB8WyyaQCa11lXNP
+GCcESSja+fYvh2fWbiT+SeBwEXPeDgh8u1J4++xD+9IxwBtf/Uqw65fH/wVT4TDmoLxN8YFs+jj
ikQpuwRruuYXUitH/942eguSpp1h66E3YGX8lyOwolDpp4FiMZwr00+vgkUO+Wnze96WmDnW+zV3
E4lLo7JpaSYrh8dhsTsfOJPV+cEZYYY131n2hiUvwKlZF0RLG5PMRnBTWYSANLQnWoXTKA5wmVT3
02q05qHxyTC4Hwtq6Ss1lEt1QTFN69sMJ0QFpNzyXThwpvOLm+Z14MQCK0azZyqROMdA9FZ/pDSl
WZAWsykAS4KKiZkKERgQOe5SnU3aC8PO8UOnuJne/GWG1IQehSMV+lUralST62BiQI/oMffL7xWK
8Nown18D77fv2igp43noeJ6EyLaRWdPwlNiG5j8RCiKDc83S4lzaeyuTPS9xOnldolzNLxVJ0wNi
L0rbLyzGuXVPLZRrKmShPllNKb4XGXN/FVWc1jRneJiJe5lyNObNaRnIJFstY3oLMI1+3Bq72h2S
yCaq97fqDDF+/pBvlmOwSVTQx24Pi4trkThRVzQUT5WfcBppE7gpMFhn93MnkpT28LwEbeSvU362
usx3DjrJWaSE7lcb+NbaNAeVtFZ9oExe8r0zW7UbGam31vd5nvM9s64paCyuFmjhcylT8SXJ/X6Z
oy6d3Iw6jilZ7PFonNgCp/B6pdQ19tvgy7mp185RERv/an3KnM7Iokmi380S5BW0uYLwAEWh6g/K
XPnWNDvCi9ADyETnLYIhA6pd3EDcQLKW9FQEB2l7U8VwLK+T3dQJ2OuTaqmtWPhmIhVGh36b449+
QM3HzO2MsnANzi481uyKimccV7xA21TUebut2sZf8WiVQ1jFCs+eukq0a6KoKIxxvTa60hujpmr7
8bAMVWDtiTqd6tupU9DYscEZFx4u8rIG7TRXiF19/eCAMG6/h53AhrH4HqFP/Zq3Z46a1nJhMDbg
n9OBV59K9L7mQ4bopN6xELrrDoT2mN+ivnND2gqiq29mpw53aKXb5LBS7FPD1qEXXnMwUjIKzGKu
MCNiHTy7vSVp7pI/9fIuTH/Xx9Gm6cO4mNem++nkBaZo4YzkGqANuk8rbtEJvaPufoVEVxUUpQ23
e0h1hWDedq0Xv6x431AVcZiy1rT9ZXOrv9MjKuxTH87NciDaNkBRKZvE3i0sDMl+e8NYogMO9Sck
MjwafV4uP95fzl4LntHA1KE6mRgUswKxFeimUz2KDb7vWTQG0ZWuHSmclTsdSgpF79BrOokMhWAW
74u8yy/YA2rsd7bd17sMeddy9hZLp3e2mTTqkoPexDc055slrsuanHNlL0Uwil09rfQfge/Jfc6D
6x/8PiyGGHVxfhmXUKVXPhqx335HxPlvu3HFSufZSkjwFI5DZ0cZFuA6hiJV9cXRA++8JGQAzy5B
nTRO06ZkNBevNl/u3rJGFo7Wd8riaK1VepwsbIW7rhz7YI2AAqry6PZ+s5w5sTMe3izdKH1zejvF
mW3AK27cMcgRJbkmj+mB8S+ddcNtPeIV8nB5VktNhPtSMBRnEKFZP99VV3NB9jEpCsBG4yL0vers
rrkJYcGRm2W8bxsreZZ+5qpjaLiBIWiUU2mzTlfJdFc69MTuwllmDSG3GIkOVt9L+ziXI/OszJ0x
gMdlVxh8h7YyiiqCy1eWZyKuDX83mUF+WpGTuyeRlX1+xXEjfAKHRKI9bzCOxTQwe95XvLrZrlo7
9cMcJcdu+NDCPQhaYl+0CpLpf6g7s+W4jS2L/sr9ATgwJKbXQk2cSqQ4WOILghRpzEBiHr6+V7Lo
e82SmwpHR0d0+8GySYqFKROZ5+y99lpkJKUHx3fEsVU6FejyNlWSGrd24lTRFRfJrm4qMYeULGim
dg+SkCTncJwx3Rqv8f3QIHGEB6QndoDF0bQWDK/WEO+0tufGkQJK41fE2DaYgQlp35P4taRnJrfy
TA6xSIO5t7r2BUtoqELOwBEEgDMaZzezDrvHZeyJtV7m7XdpuDrckdlbQEK5lRzNLoin3mGlzE3W
WbNFKHD3pdvxWBhzyJpYg1gmr3E5UTzJ527SdnqZTP4XjconBpEq6r3HHOJvfiWmzPlBmaGeL1ut
E2Kd8loc7lgR2WhZWfku16GJoPjOjfqa4TtVw5lINWe4zMtIX74iEeSbdI2dnjIIT1JyFmpNLH6k
pTMrnwzi/O7CwmpRv/I+yTNeKDrS1nxF/XrRDiB1DLkbMUrpe5hqqiBM3gepQmu20OE0BvGA5/RH
WDQRZjsYedWl19hFFatpyljWmq7oxOtqMjWMG4ZPQ2G8AH09SwyEXjXiFCmsYtg42PnMx6YgmG4d
AvBhUNEc8GkRJD46lJVB2Zz1cOPG5XDbNvkgb9hMzFg28fJ7l27ejyJIU7Mo9jIs0u9ZAzWERxRb
oaphT3Q59mVRe8aB+lNRb9jpddZ5RNOUYjtG2+XhfY1k671F9sscYWFqk6zk1YUqw+0YxUWxHCIC
rV+MZGYG0BxDiQQ9FpXysbHNTlALwPJ8pSzh061HVEC0TqKe56z0Sm6anuJUOaN0IeVe07SoCXKb
/PbbRWdNs9dzdj37YXG1BxpN7X4c9VkGAqxGehkOKt4riJxhnpDuaNGr69L7fGLPqpXfImBmzwgf
0/qHjlCXfeA4xY5LdE0dT6wB6FmS1bDqCjN6xoQ9xt9Gf6rDJ3sOeTZCypv+HzRYpnpPtEo4nDVz
mqwtFS1HDTumFXFhwcPPrtqIhfwmHJxWv52pZ8lVpC7sHlql1l0SNFyXhxAtBppmFPvZ7zZ9fib6
DI9MtTLiGMgm4cDCFLQPWXS9xHHiDOD7wwopaTnXtBTztGVH1RpxxHUtri3cxgxfd/GH3cwhj8mq
t7J0uUGjzGu1SjqnfS7KvpkRVkVjgmaHLlR/AYVIVvsGjZ2hmizJcrk0nWkecPATXEjC8jCDHh3Z
noWrRau6+RuWzDqhOlLa41VRd6X4OpDNK/aY3Jiba3bo2VXqj85yPgx5iR5I4pB2J8Lp5zY5S9qw
8q/T0BXuwVsAc9FqYcXiUBSRhhr1MD7nC/YMfb+BGDt3v7u2lvgbysAFwQHvyuB+tBtqhXlUhPW6
7yi9NFROKyfKNwWaCk1+sbShM/wrDTVorKT6LHT7zcLHJuUviCAnKkC1fbfxG7jQLzCGoWj5KOyw
WVM3ztBMOyLCHeu2EwCvfi9TgQJ4im2adr5Bx/16yblD3/zcZ/H8phf6R9LS/xmw+gMJ++/x2P8H
mdaAcR1UNP+9uPQWlN6/rp6emu71Awz7/S++i0wd6zeUY4rabAMx1EEb/VtkyrcMy3V83zAJloQH
giTuHW6N/FR3oPzooIPhwPDX/iMy5Vu6oqgLiA+UGv4R3PpUqkj0t+0SUEuqn+X4Lpztj48XhtI4
nUMqemMRsfc2WG77dv1gJ2SOy4cuIpoI4dBdX87jWhKJF2R5AveC0RJoTvo75gwGPLXC9V+u5N9I
T60T7ZY6Lo+ISYSe8In5r5PjGrFHE7Y1WGuZ0QXr2qHc241+wbb1Oa6lttHz8FHrOoMW5XItZXOd
lQTlirx6mBd9PnPzHcktNHikd28YDWodiTkij65o5uWXLgkuK6undVYW3vWyhO3apXa5UW2PoGms
dLuOWKsHvrewcctERd8+3pmQGhyP5ZYml3kDS+tCLnF+PPH/hdH2ZXilD9W88gjK9l/bvnx56sCy
/z+gxQN++MvT8BMu/vZJDazr5LXh5KDG/+sqqfvX/CNx/u13vA8x2/kNdbRQADra++Cx/qPj5lvg
VT0HRfBxrPw5wIT7m0JiuIDdfVIAfRsKWFu90eMFsnAkqABlUX8j9HbMf6LiRkLAEPqLsBW0Gu9G
4ot54aPL+ylvUGg9JaCSBW+8WO3eHZPf+cxt3RaXbkLjUmDMWaXLTOHZ6OLAjb+C6rhYSFHZekO6
i3O+w3s13ttpQdSxgVRrpDSN/mgjSq9fkVNzIYrlHG+7ErTc9lX+ODb5H0KKAC3ZRe9o5/hvMOvS
fFglU/oCzeds9MUD3UWEYOHUbcy+wki8PPiG9AP1H2lEq6hNY9Y9U/RcwI7fJ+4y0E73ptVguc/E
ob0Wma9RgMPeWBMrssl0WuL43W444YMlysdEN/eVnenrNAzZdlHlXsUWSciC3UaO8naNZGe5WuZl
2WM+wybLFoX+P0eQpH94IDdA3lJ/j+z6Wy6LR78qNqURnnesC1d07M7nwd2y8ps2RZc963bj7xCb
R5vBKOXxsJLWZE6rqfUOpQyqNLr3tS+TtBjyXrbBQPw4zs4hjuBitF3ygpMajwxHghi6WpcOfdik
0x8KFljXog5ReAiMMNOIvdGki9676QuM2ZRO1nNTRAV9F4FhTPYHURm/F62GzXl8HJz5oW25c0nm
TKu5iJ/HhcQeL5UBFCgJJzaRQRuiVl+KTRo33aYo82vNX35fRq6TaXOPIPeu7L6/6Tt5nel1G6Qz
55P5C2UKxN1sbhX5x0Dw2HfnYCfmeqy3het9A+8bVHk/bPPBgViW9OC1iHWcxHd2Sit3ZE0NDide
WVXyHLbTTEUwl5uoN7WNPws2wRWlLt5cEQVbcePoySp10EEkhoattp1oPOH4p+JidVtsvfAlbGs6
z0Msx7RH4OQ1Yp0pveCM/mBVThyCVgwgrLDhsEWeA83vuw0L/fYOQ+2E/csCiN41acBgTgL869Wq
FOF52ugwcCaxm0IQTIlg35YPJHcX3WF2KdbasMmCHITBKl542B1ab640NqNlEFLnnynJgzDKxwXE
DfoBZxvXxrkhsq8UCK9dnbsf1911AUQhSrc0mh7/Mnv9zbtMvao+jH/Px8Wh0hBsE9TcaWKyU+qV
iHo32nm5pHBY2bs5dfbAntjBifwXcuufcI6m+jSInGq5iAvlVNE/9AaFrziMdi6h4isn8neN2++0
qvxGXsQSZofRphiDnZEHsv32+ZkaJ4YRwNB8OJOqennbbD5PxN4lVVhKtma0Q8T+bBFUtna0OTAp
VabLyFzzdiMK5C5hfumVxaWGVPLzQzhZN7wdgcH6SFczLXztE0ydsGwBRcGIIAgNV8IsLqPYOavr
IphFvqnC7BeX2+U1cXpzySXhfQHNmybCKUi/tPS2Qewc7ULW7quuQWg1PzTZF9oshKkSw0HPyL9D
KuwHsT0+pMK56uSzWQOjQVOTdTS+w2RrdyVgbQRjlbYu+gvimR68ytv2Zra3ZH0o/Hq3vGCyL4Ma
17k70wBbmI/K3ropZ89js+Weod1/Skc0rlF7EaKaZTba6F786tQT7t8+f5xyDSWeZVySi9EEHDiU
86HbpLUBmxrJYhyPT7Xl3xUgudhqWw1mhEULhlG8uHXzLVVR84JX2E72BrVk0SLvhkqSRzBYQHs9
mDXTp2c+ZLN3Fy/6wwxDapU03gErDw0QLz4vk35bSSWH0N9DlP/RuunvtxYfdh//s43M/8FdCu6G
vwyQn9ZS92XSvb7867Z76l7bv/rg3v7en1sU5zdE4HQ/WG6DlGD18ecWxSB/xybsXsf+hQkOk8G/
dyiu8RtjycVDwvKcTcifqyd2LvCPbRCR77uaf+SBsz6OL/WJDCzA6GQOYPXyTsG9uZHiKxgz+9Uz
QoUJM+UbRwYtJcw72+7ZBh8bCWU9t7NYd+Zkx1QDqlB/jspG0F5EXZK5535sUypixVLWe8iLeXtF
LJ/UqD6gJpfPNvgqXvoaWIfUCiLXFcarS4G9/5rHMPewl9sy/GG98VyiI/GJEBuksoGQlK6+xIbe
jeU6yu0mk1Q07KK4NIhj5JCjoqByc6wta+2bj/wvt/RvXjAf5zzqOGyRSEHA+OFw+9gYftzDgRhM
aAfH3it+8TKt910hcrFHVdw27n6hWJSAKEhknvyRK3BT+IspV+1g/zIH8vkuOUwYKFmAc6c4mI+f
v6SW10IXTl7ewyO7Y2qo75uo8hFakBzbrZu4i1jfsYQCV03FFbE5XlyxOKN13jlx2Warqqqtxjj4
tqdYVZ9fo48vYbi02J0wQvuIfoWvNtsfj3GKEzRhjaW9OFozkAMPbidy623uiY7EeLiDjvOYgdfo
zj7/3JN7oz5XYXFNWvFY7bAtfvxcErDRaWuW9xLNPHPOikJx3n6LRWiWEYvYpE++lKyhWMTEcWWa
zurzj/+491Cn7QoPB7hafBA2cQrnJRIA/wuRvC+U2tzaCuyRd/cTA4lw3GpJ3PyQaEZlgE1HOn6b
tboyy7Qx7An9Hx8JZllHsDKAVA4r+OTFHLtxiAVDb14IxWXIbWfDWYxsS9InoYebxKNe+dj0XAKy
hB0sqY+VPg8NOq6k0uX4i7vy0Z/FZVE2KWy9LJMcbo11clc6J0Ggh4bqR+gvGLl3lWpyzxuNFGyS
HGevmXhEPr8TJ6ZV9Zk+uMS3gWoxnZ7C4SOftr4vO+05Thq30PYTZkYGBCAJ+rtBP4LxgJlfoLGW
q8nHsExSZaLH/W0hHXKESs1oylu/iIumXNd21ZgwTpOyff78MD+WG8ndMSz9DQMOKJK66qk7sB9D
r9GJVn+eWIfzEOg94jcWEhPycPw5jTVot9LMajVourFSfxCK1P/i/vx0sXCjspG3sPd65K79ZFL0
0Dh1mDiqZ1Bwb3w4Zi86EcOsd7N9caQItlEP+4+8BcX0awCHK/iqBtUFjlpMJ0/N/G88YgLO8uGC
Bo5E/vH55ToJoVHXi4tE6Q6fIXcYK/nH8Q3Ft5R+uVjPLY5soAlp18ocbenSJRJd6RE8qrmF4v5U
c13QTPQySsi3o8Rpi8osT0kpWahZXRBSo5iX76idHi5b/tVBrbgUAXUPxS0zacPBi3inX8CiGtme
/eKEPi7hmanILaCFTbkC87LNW+XjCfFkoropB/no2pWd2oHEPsyjGBIqrKKV6Yrg54aZ8TZ75r3g
e/3bdIK+3uNb09gRf0e0mvXrMSROZ3GT1QZhe5iVkVgzdk/edNhh2iKMK/koG0ZRvbHazBNX5lEs
0vZKWuOHAxwPiCTz7K76mB5sHDDhj87XqF5Cbd8URBI8NFqPNcJLHLVAmMSgeEQZyWLcnqq1FJOK
4gKNPfnWkSJHVUGu3xPIYG8pBEZVomsmSW5uWIl4xaSoLpaNlZiW96Ir5I60WzpYjture5dNUcIC
AwsMH+97kWoE4ydQKMSKxQNHnmil4ot0b6jsqQU+Kbf+AMX1Fl7o0l02TYbHKsfQZBaBht1j2keC
l+t3mlqheBh0nF3F5kirGsC10W77/Nk4nTW5+vDdKRJb1MZs63Qja4VzGYEeyR8RWrQNphi2RJJS
TJXSqoWRPDJRfP6Jp7ORiUtGN6lKsyrl3X36iW2jg9wsrPG7teDRtIOxR15SrpFBZby8naG2nccw
tRYewtHsuza6or/q8px+fhhqOfvXFQ7LG8dhk0ex3dRNMg1PBgXup77WfKfAtEi8lrXqsIxqr1Ud
ow28iLMW62sTulVyPbSe6pjK2K6iTeR1Jvts0mPGfFh1ZlRfYBNzbhEY5t68akeq7V87j9x2PKPL
VF3wEGHHTHWYS3IlQkdRi/RY5zmshpjVxRlhW4rfmQ3Ctr4QbOLKeWVRI5uG3ednfDqveRYvKJYb
nDVna7En+DgNZE4Y4xFv3fuhV9azzVE+Yw6Lem4Fiyyxj41x4rGdjli76EhI0kBCq1HRp4TP34Zg
mzhes04oAO0TaSqEaVovLQ3vmtYxYJzFnhX2JRwLBfcyZg84OYJlNPe/eHrNk5mN0Nk3zgezGnfQ
ME5TGGtAmUuVlua9ksQytjqJSjUB54xrmaH7No4Be6hm/DvlhrlSTSmNrHnRaLHBMt6YbPUlCG8A
sHM/RTmnWJt8qZ7HyjlAC+OnkthSp3hEsGYavs2t9JrBaoOZ9wWn+/ndMk9WmZwaCQzCNBgq6LBZ
7328W92UGTTeq/n+HcffvYEyaSUn1Y9O9zKzRK+KRfDBNUv1fiy0yuCGTE6RR/NmKRyji7a4d/vx
nlWqYsOObmrx9FnDQte1TOCrDTsx5opb1/ZMm3/SdDpWJNxvAG86kxx7LINLUUSCS/HO7sFYRPFn
FftmSpP+eH3UVJg9fX4RTsaox3KB1ZXigtBM039a6hrjIpzZqbW7oXArZofj8taMKSRnyGrNOCp/
NS2cvI7UR1JQ0ulF0KKjU3DyOiJAiFWrnNy7tjd4QkAwqZB13v1cH5FKUWGuHzWyblZYChSCKB9C
wGYEFqv5fmymvLtG7uyF6TbsBFAJdiEmgFN6IXR3C6waZFCUvKjeb1tUj3CTVlPuKZwWo0jdDtSY
I5f+PXHcn1N/+KpXRcWR2Bkd94fM6dQ+9fOrTRv645zIyauXAJOEQU3/5x0Vy8FWizDD3MXx7OQ4
efvMoqY96mF6cKhI41Ov48bB/enTIUmphgH0qs/1vEergKUvrrWLJio0cRWSkWMF9VhN0Q8MTvp+
DHus3hkxZfmLSPOl+VrAhm6eRphY4xcxGMQqrr209G0Z1Kwf2347jrY3HJoaiEhFYVgvjEtLbwx/
XZaNbwTpRCstxBLo1ZCjkK40Atr/RJEwWw1LM86IcQnFFOkWoEMvboE7QoULdGK0RniiPgLrkPUb
qPKzLnZZmQUu0u9lYVvLoyjPpmwO+1XdytTZDr4bWWu70KblbnQqM3noRR6Fa0t0phEAXPErGolR
1/prMijGDLpVHu0Je+lg/OjjchEiztF3xmjEJmCE1ov1jYQXJ+5ne0AGf+9X+jTdTd1kdVdQ5Urt
K28Mt3+xG8dp7hcXbV61klVlxO0NJFLUbyHRfdN2qYRXVCs/g+NMo6lB++U9G/hcy5cYmcZALpLT
IT+iKI/mhU4v+o903wHxtxVjX7dzZxciOINsb7halu0GR5ptHr/GXmnhBg8mQqIacbVY1cAjvSBs
lPGN5eidg9G2FBJLUA/wOM5BpU0ZSdzpgOtuuBxtoNPJNhTF2NtfwxKt+pmTijjytjwrWCtWclh0
Xus5jSiCwiNNwIJZx2GzpPMZAEUtTnYjBE+noisyCibYQZEnv1VaD6XwjIdj1HCKWixboBlLVl3+
qptBOjpfVC45f3THL2pJkvM9HcUJH4dqU9TPS1/75nCeOo2MTAi6mua6wZzaWe/u3gPMbTGo96KO
loTTiXDSatbTRE9D94PUjgnc/TLTgZYu0hQtxdcK7l0z5VmGB9AbvjipRSrDqvZ9tap2GzxX2YMb
gTBfLoTIQb5CNMOKiNG54BG3LwApNm5+iXkwMXJUwoTThJsxZSKIkOdhwMb4apnqkOZBy3Vzo0fx
nNRrXeJO88A66ppNQyDCaUajCC6kf98jSaf5zdabK2uC3KydISCaWf0Sjp8ly6qufbWmhwfI2Qcy
NkrL2YLcV1fMyrGY+auqjTvttixcNeWLoYs8Fyl1V/EALCXrDUgaTcHPyeOpxp29FPzi1OWfAMqG
4q3mscEmswRxwH0xJNg0+3f8VQY/WAo/pZakQWzhVmhl5sXita7Z0NS4UhJWWjTEEDHXQeLFdk82
RiX6un9Au9UnJddLi5dqF5Mwb0xXXkp/DjwBd1outw5PFp9g8a36mRAa9YA5jabuvD1rfC33C3Vp
hgEWC5TjzqtHjgGJPB8bvJ8P2gGrfqbgFvM1GxKJc5vZIvStQIw+BaCVdGODa/H+9IRLC9p+7UJa
5HtKX80fdc9T0wTva1zfXmz1f29qfwuannb7fqm144//eZGPP0elAGuEa8qCA4AEHg/PWeLIpNkl
4B04aeCpEx8SmYSa6rdswKMK3tHxRlXL0PGosfPum+isNHxMGligYsh6X3xEwVylwSxyfsSU1Nga
3AVWiCQwA3fD7Y4K2+SLuQtN89k/XsFKMoKY147nBPKUPVogq9IZjf3ce4oHrx9v7fHxcMIs5/o4
wCz4w0bDwW+cnDnmOX1HisUidvjiXNW6G98vWiJoenKmlrq8xwdpQRfMUXKS6rcQTtfyORZp8jxd
bRerQz9eUA2VGv9T5VYl3I2m22WWni2m7U5yF6kikr4ZwZMzpn0o2VQ+2pH7mwyuWT8bTlTy+LQ2
K1ZOni4Qj2tLLVv9QhN2cxOIISL2kF438F/yBhZbXaayJ5VyvO/zKI+SLSYbfm9cW0Zk4RidXQMR
6PFZSdLW79zd+yUn7qLhcKbEUjpn3gAVH55KmnjJbjDQrOv3rNwgU+H8IMYoCfQ2Cvlwm4wAtkxd
Lqlt5hQMKNlwm+L+DBKEGs4971e+ls09kT/bjMUiam5iYGCQ7okS1YsiyH2R07cFjU/ZEAhRz8/H
Xd3yB4tGOz8Udc+/gY5St8OTZFAqqqnl54ch6xT/bWxSPh0xYTU8OGWoGKoh3kSeDHQIDkXiyapN
ZhhM3XnvbXKcA/zIpJUEiZ0Rntss03fdmVLmmyivaC7u38vJaZfHTboFUM9+98csWmFZewmfw9F3
1tuYeSdqtOEIG/ZBIRrG7r62xnh09sBy1alPOPC5RGR7LRlnlEUjjlVn0Q1muQ5jAd+DQ6SeGupV
6hE/1k+9Nhv520ZvqvPtMObyB5L0mp8nkdXm/5J8oa7sC5Nu94qSBfbOKwvCMD/hgHXhoR5s0rxu
34ssi4G3M0TqU8P3O4vCeuF3LMfSW8i2nKphbYuMEmVoZGx9ASdnUJ26nGh0++I9saQTI2T+IMq8
jqnScggGMg6kTBBHsmWvpy5en2DgAj3Uexm1+BSBMn+dEFvO8vvI8izUzsewbZrk4FtovjAe9bzu
rqC2W053Iyhj4byaCIiY460zShsGH6ULOHgrlyKQ86gQgWzJeRn63PxFEwtn5aBL5YIWdqiueWMi
lycX9a10lHYVlWgr0bHEnY+LXYTuTbb0o3bbsJimqrBIaFOPzLc8X9oo4ezsUqGrcwgl+JYanSu6
XxSbSE5ULcAvqlE+OuB4auNZgJXLD45Tw4oGAVK1nfYHEIp0Cje80aycdJyc+rcWAKVwG2ozYsy6
Ox2tOGGpoT1b8fR1dFnb1C/+QJ6Q+b0NPUoTO3hNQ+GDm1na7GERqLGrVc/bYWKzb4DWy1eua/sk
yvGUF6lPCDxf1FwlvKAzNa3fz+R4L2uZUiAObNtSMNTwbbrJEezyuPlooPmD1b8avElbqJ8o36r3
YWqqr9mGrvETczSrHwwtqhPFhp276m0keSgZyhGrxfCwdDPuSQgUrhqVfqG+8/7IsqZkJvJx7PGt
YwleTacaZMVpxle9MsxG9677mESQClE6YRiPYl5CHzERUGn+UqQtqhzYKqEWuiaWZd1ZDTBYw0ZK
/0GRx9WRZ3j2GRTHD0K1wyut5lHRbo87NuJYFjeD2IWriFzstwmL0AD1m1GNq2I00BdVhGwbp0GH
j/JGIZPi2um12z6xJefcjXTxhvPEjNQyLhYTn+EOuTqs/m3AacRp8lyHdq8GuTRVmxFvyqSeSTdc
zCxBVNJiMtnEac5o3B4vCHVgNellnqOWWAKPUXoRm1aO2+nz7dXJhp5ajoKOIipgcnNQP55s6PFQ
sDjNpHkbV5XDUbtYWhkNI+roQ60JNYLygcIL6I2kVsf++cerjet/JCuYoKiuql4Nub7oVRi4H+sJ
GMAqbWxdSlXHqTGlBqyuPw2V/CgvpusevVZ/07w86VAxmkAv6nwWJSv+fRqfPHoZZhOWkn8+I3iq
qiqoZSjEF9enZ8WM7JCcAx8jSbnDlWigowTvk+Pnp/2xhGDrOs8PwhVOnnY4z7n58bTDwYJgzNC7
RWXINJagI2GKblucdJulYun8q+v88weavq8khqgCKS6einWyuIGejs/6az2VvCiILvK7M3fOmObe
R/bnJ3iqDuIMqd3CTTVAXRq0o04KmRPh6FHZ5c7X9xljjBdVtJ8da7ZtgiNbb9imMlyam3605hQx
Sqnmc6thatDaRfA++sURfXzSueZspTyflxfxuCAaT9tis69rIxHo9VeiLdWgGlnXMcanPguZ1xNv
SLgFsehnRibiQPVGrDWSxuDNSguaSTDU7Oy30KYqm1c5U8scMNXX/DjjIzQOCYxaqw7GYz9LHqfZ
z0/i9DZy4wRUBpuOCRDGn/KXSQqrO3PShgOkdDUzLW8LIdnaZX8za14vfqE6+rvPs3VupPqHCIeT
4qxLLik3WO8P76+9KYLZtNLJrcHfAXcm+kelNbSw2DM8KotM3AzVn6YDa1SxVJBzD8fXEotkdTfc
LGdcAOVSL4zPL+jH+Yf6LFJZHlQlSqFTzP9/HIgjRtOkWexs75JGkNmBWxSu9eg0DJhfDcGfP4pb
59H2wu/CJvN0qoOuVsx95EQwbVRTfLCpjvAcmbihftUCf5di/GdiRQYMBZUhrxT9TCHe6byu6/Rl
3CRud81iwq3fmCQScCl75IN99Ue7lPTQg6qNIJX7kN8Ic1TuYuw+xQVvawTMEWpTSeXn0hTUHvRr
/KFRVO2V4tOuDiGcTWOaUZbScvoOtBlE26ZJTVHWmyLvFwxxSISBMq/xhlFqu7SwnFrONVg4NdNl
DpsR6wvmSuz+VxmURh/JTD84CdgkcgZGa89Gw02Kda6lklvxvkBxNf4a9qzjsoIVusfLAl4K09hx
q5GNOlP3GBcmUzdbQ7UMGLFPsaCtML/kh9Ls+QGWWE7vHqw2V4s57bi2kTRHGe067KYFPFLbFXAj
y7bxy2TtSDcH4PRnyaPmtQkg47iQeVtB0Vkbub4gAdRL3K0HKkvsLTLHJJG+4iOLjF3FcK7TrYAh
nU+FihKlnp+n+b3Fshc6Ei4hX8iz1NE1VQwABEi5dT7uw/xxbi1MmXioKbtSgXHpMqxS0iWqMND6
KhohFNbE/NrmtV/70h03Ue0Iu76zZzIdqzv6DaqjxRpQN51D1bU0Ee4SSbU5WiNCQk6wjZvaMDAw
GSw6/5jZerbeue1Mo/lo2NPceQfKZqG8KX0/zcxNWrbA+VeSiWMiC64j2cHclNXMvV3DnV+aeaVr
VCaGgKWZYSMWxr05XpKPRObUinb0mLCb9r2GvmgS6+1O6KDsnx29wIO+DgULbmKIXELHvhHu6Wn9
CveGarm9z0U1/fDIufRAm7HhKOPcMXtW0W/rLArfap0IgUS9dI6PRv62GizdPGPLBpo2IUUDy6hT
wGQjis3lMABYmqsRQ7h/xyReebey9LV8WyS2yj2KovHWnhM7Xc/JGO5AXVh7lXZxVjTTsKeSUX11
Gwd+iW/H5CF0OTxeMTR3IQ/1XkR21a4YffFz2sj8W6QnJFn4ZKysILl1Oza7lJQw5F94Un+sMoYj
YXbOJRBfuXZFDCGw1rVmm7qT2KTk/H1Z0rzTN6zKu4036xZKytYpfsSyvyWNWF40QosuiqFF9txS
gkb7Eu0Hwk/WsT96N66M6yBLZPKStHUILFCqdJKyXJNpUZ97i1lssdrSBQYAJ/jV3lwG5Be525Ff
eeaxH3sGetvv0D2ELzXhvLsMvOQCXjO1t3GqV7cSZvGCsw0VOcDCKrofp8V7yjWQA77VF3ejZyYb
3ez0czKM42RVaZp1KSjTbZuuLV/b1A1vKB4m6JU6y38xaPWwnzGk8RUETZxs5VxC9WqL7ms7CAoO
TAXrdp76c6ttZoIEi9ELQtcPY+9bAnNkPkOB0P9oTVz7pB5JYr6ipCC2bLBs79XrbLdYa/hkgZwh
R0DF3aU30wBrx6ZXf2G3nVEHiFerJz1t5SXQRf2idQz1hIa26qFGA+QxlrNXupsNZ1S/tXN017G5
9pj9XoxxtMDmQPHAWIGu8PsINOm11rQJhpqxPLVtCujKDyXyQZIaeXLjXOYA/6oGwMYyZtM5ZLE6
WmFZTw6z4TIRs6VCMmvl1jl0x1yeN1PdgD7pzQs7L9BBW/YD/Jcfeh+GB2EwfIa27wg7rhHXRxMo
tLU9V9ZGuF2JS1I032fS1bepTnuboKA+QwORBS7JZhL/ryWe6ExXK8vMyx1xMMQf6wWQGzA0N20M
ogaFcRfd1/Fcf2smCRwElOsUhAaZWKuU46Pj6lFzY+BN8YLXwxuvfSAVeVCSEPSUFiBSaPIUD2WV
1CspB+PGp4lwJknPDfpGD88xPIqn1nOmy5R6P0ArCq58aAhBpSfPHTJtdOl4Grm2EKH8p0ZjUbP2
WJ8RpZy29bUzOjByzdohw4QI0H0HSeManQ7ajjFu7s2qlLuhn0CbycF5aqzwfmSffL/UpEztakmm
H1k80SsQNnsXdy62TpaB823X+DhKG1HTsc2ibqXHw3DmEKWyq1mHAilyW//eLzv/2cIPcpc2YfU8
LMPy2vOArwe3MoE5pNZO502xrqe6u2V9SbApEP5LrWmzx0Wvyp2VGyHKLMrJh3jWVf75xIwE39Cj
HmRnzh77URjItkx3md0392i7LI5/MM8NvbS2qWO136nL1ddg3pu9Mef+bVE0y0XUphijXaZctsFF
ciiF3p03vRivQWk2d43niR9WBiVqZdYzICz4Yxu0k+MXw+r6C2Bb41kyTlZF3cYrd5DqxJrtMQpL
yh7+2UJ6xGUYxs0NwbPxvUfp5Hu9eN0dL/xoz2BzrxZD69AwOckWgrd9SYfbADVc+CAvlxk2pI4W
bbtEWnWdUYK/JkZHgkyRub5txrT+LrteABm1l+Wy8UV/gVCJgEStgGltLT50lIjYP8vNvL1Bzy8Y
5CK+eENkUZlvtBctJO1Sv5xtkMrAoIuJte7a7Slpe5eZbQ1ut9ErzMwd+nMZXo6ajICDGvlBE3P5
kHfNE38nUo4e46EtWMGkOHUOk58iv7SlkZz7lTQfey3soR3Go36F1Ke/T8xhqHexmVsCB5ThXkBq
brytrxelf17EnsQ638J2Guh3rz0f1haeho703cIKy0Ol0e+/mLXa5Vo7+tg1l7U/0OgxwJuMZ6Wo
iy/WJLQbt/Tx+5CVGleb2JfN1zQiQobg3GqOL4okq5K11pQ2IsQwNLSdO7Tt8nX2yqaPd2rpoa99
SExkoXPVqhFORcaevMkDw2XlAnO3D4crqiVpG1i9Ed2NpNejvddz5xK5XmisR4Ml4kXHRrzD5Mnu
r2EeaWRHzCpUohJZ0X7oHHIxTPyX6d1izaGJY2eqdZ9waCY7/b/YO5PltrU0W7/LnaMCfTO4E4Ag
SEpUa8uSJwjLltEDG33z9PVBJ2+URKnEqKzpjZxkHucxCGBjN/+/1rf2tk5HIKjJEyY3eWiN/t6R
oixFgRNhCABdGUI+hfPnTPA4Uc24aqzntyRNSEswctBMPRkyhHw5OulUQhWkjn+0cqbTDQK5ZVNR
2TqkRPR5pmJlh06CqZle57NkOovG4ycMvACNoBbZqtISqlFck1KW2h2Mv9TMyfLp24rvgfy52uuV
WS18Xenz+DKL6c66RUmZ11u6la9JJgiNH4ss+l2ZgCP2IxqFxyyhTLpJydiCna8r9gafYGxREksb
ZZ9FEI1c0RsWaaIj3W8TLtIVsNiJ+M4UIBHkQ4Bc3kzN7kERUvNncNiaaI2Y1aAillLzI6LfekJI
zSmWKrAbqxQNmnps3s0k0lpszHqQULnHTNrxf6hkSOXJbyah2jYBwObCNaJamQikKizFin2hTpVh
HBVpMPvvNHOLcJfWtv4rGoafyxJH36NY/CRtzUihx4/F/Yi2ww/tsAlkFg+ZScJsaH9Zy0UOXO+q
0XBpDDHcV1GL1f+KTJNgs8Io7psyNzego2e3t8nVdpuhK353UbjAEc3pXEVTeKTDaAOHm1qYKAuL
jX4DtlW7txAQNZtkoNbDeGDAEKadjH+USmS3oi4h3beWBSWtKqv7vm47PI8TcU97qsaR5UpkuID/
S+sN8V/5NqtD477MZMV3uri6yEJDOqrZpF+ogqZlFbU0rx2ORRsQ68OvsscAtUwqrhYsPDnITWeo
W1+Qtn6FfnDs9qIZQaO2ozx5dYahTzdbmAqOUoRoSBFE9nsYyRE2Norc9wuJCH9C+t51kNJf2zR8
lGAY56y5YpVn8U/MLN/AqM7/8BPCO1YdeLeWQ8ReKeKHFH7TTypv0xbRjhMAOyu2lrDSGymFpj4U
Zvwol8X3PEUJFnFw21pqmD5VowoC38Bd9QRipzn0qgZ0OWym1PYSiqMHAFLcdCRT4U6mweOwq12n
HEsOw6gkv2FfWT+zMFIeM0UbL3FIIlAQdbXXKBk/UHxXs3VOm4Srwak5kuatsW9lclwHof5bz9bD
8Ay2g1V7UtvnCr9n4udmQiOUYnJl7kujTLBJN8nU0WtaKoqF1pjiv8uZR1yTDEPjmItWfY5JDACI
n/MbYPZaMQgx/t5XVmTkxrMw9oXZq9ZmBWDkcNRXmjZ0+u6H4NQGe11omvyThXcEySDZ47Aj1NLc
dAKwS1Ib6vdVN7BVliEDT7SSGgyDdLB+sAXLAydPwh5C1FBVaGiXtO6aCzEjKnGbiC3N5QTS8zlT
O8L1WsqMg5sM+fS76yDbBHyUnNN6QRXzz0DXCp98Ogx+mQ7agSJ1hGQqmRY288hGX3AeD+G2sOLu
Qp85v7kS25FukxNebfhSXaD5hbdlPHRtnj9ZYpi8rNWAg8sAkq/60VLu6a7B5qIlzMMyuzHOA2ib
3YHZrxx9+JlQJ2oCHyMXFYdUXWnxqEheH64Bs3MhG8JvxIDDAEUKg8jT4yJO9WzYRoNJK6XIvDRj
k9b46zEWYj9WLZU9tVaGy2PZ9mV2rVbK2G44VYQrmNExq4WcN6WP8jmQZGCT+rXZa1jQMuIttV85
slGJbA3JntJwS8MMQtwxiyuzcjxO25Mu3H6JixYsDwuuAWiK/pWduz1qbp100QGUY3Yx26GqySTN
cwATNzg8NRN0JTJvp982vaiTxyjCjB+RjCyT1Mr0rWklhN0JNEcHLZS89n0f91LxFzzYNBh+jP6p
KH2jptcG9xSm4xAIhFJAq5pZJ3f7JsVAxHvQJeRSfYqSmR7AgMyd238pJMcCZy3alARxR8ST8WjQ
ZYrv/ynWSmJtOHS5s5ZGVWzU4gLQwtq6Ry+wdiv4DhfrT6SH8mQG6KoXvrdaaZ3kqRdjjPW2tCl0
SZxsw3Q0WSKYjruHPqagYF92bCinK0A18qx7pJf2dRYsdLd4Wyx5gPKeNbsvh2Jj5F0/lxdaz+3B
M6xQWbQeohdw0PdaZ5AF6JNHGyfaQe4BEwFx1JKOPQ5nh6jeCmGnzMdSR9AkKqSjipiLrbtwmDFn
J2ETZetB0lnFPBNB/y+KJJKqPh91PyonPQGaOqK4cagdlJV9ubD1A00j5aTruh3oKdG7il47um/N
i6YH9P2KB2H3+XcJdU3nqq9ETL3n2/FRmxR/5FeCJur3uMn8ymzJ7hoadCqTu6z8TgxDPRmDqOwP
ThINNwbq2B114OSSAGZtDdfuj6kyz3DZtAKx1uDQCBZSDjJ2wiRZs4WzXJJ54N5P5ZiVQdPJqtdN
thhLzDlD9kcQuQL0ollzIEzW0X7Tact8B1oHemo0SrnPDpQTYpgKAzq1qXfFBvT+9CwtkP4EySpj
rdzZWZIZm5EAt98NjlmCLtOBo0G5AI5x5YYwGJ/tBHQhCPSAjCJpWisu7KiJqFnIl9/i0xpCiaxD
xUaco0Je9EJZr0DQznK7AwdrPUHb1pXWs0JYWR4FxcTghGrN7VUBEIEgCNnou0ekDw0QwgYYU+yh
6agJ7+4VFV0Rxa2riJN34eo1+/DjRMNtIgYgs3wrA8aMkbRCyt4bmCvQ1gmwQlh5e/LWSsOhJbWy
nvEt8GKsKZJcDW3drhZ5nXo9BbPnBcECYwOOdE8oKve5iK2piOlm5mVvdCe0HT9FW/FCnBabgiwV
0aXENNz+5HA5xrdWWjTrrktTkx07GPPQ6JaRPDNFanOgDXp6V41aeEQmGf2JGoUnb4/LhFwt7KmM
LAvxLmIlfJMR2d8ARAD7LV4R4KNVVMymFgZdaOTOHanucMMJ8hj3CkWLZDOijfkxajo+QiNrgUbp
aYo8sTHuSbOqtp1ayo9m0yo449Ehxk2+oNBvl9nFcjRf4alUoXf3LaHvcO8RyDvJ4Az7yGxQp7Ul
MdduFI4Yf1+h6iNx9sIj93ZWt3SI6LMCg0naTTRAE6ZGg98hcTthIS8ktKRmU1DO7VHrgbtHqjKQ
GmtEAqQhAo9v42R1qI67EngRagDrp97EMFwLNuDX9StRvrV1XLzsqeeE6OvQQY6S1QlYMDh3KK8o
l9wsBRUAdzEFuPpsQGC30eQClP0r1T4ykNMhG4F1P2ji79jGRBlDDvDGzpifLGaL4YKU4EZs8nqw
74ijBaXfSYaxgr8TqkCFWh21PFQvyIbPLGRC4UwQvRI6F7jW1WdoCNlhkkR7g1YPDEBiq79wxRAd
WrYWwAA4sgQBWK+hAP1rQEDegND2+zixc+bfRssvUmWNEujM0XiQwlhMV1Su8Noj5ChmF5CE8pQ4
KB6A5ynNVYXCRPat0Zg5FDggDN06lI3CL5Q0/pYZUwPeBoi/N7A/38RaU9vrczOvR22kDK2pVXhF
xIz2WKOyiNyhz5+0tqgeG8A6LtQPao8oKhFKRQNDPm+eImmUI/ZWk+RJ7DyOTY+9p6Xu8rOMemnf
kMuVb5oks667vqsOnYF1nRN5dkldwNqBbrMfqBgTGxGVkfks1IWcGl1u74ZmVvdZW3Wqlw72uO7W
5ALpTEmJx2pbe9eSRW+SUCSxcSoSZwpKQx3yO9yyxFNT3CJ4tdUJr9KM3mf7olyUcxWjDRyVxzic
p0cnBLYj2l7GOmlkfmHn4V9kxTLhVHr3naSkOlD0UHmuoiF7lPlXYJhOPDgk/494buzjRJM/EGuA
x2T3vxAodzeiX9M97I7sPSRCy40DbogdjaIXAesBnNfebjXIiohT+Lcvx1ptfqQUOzb2xEGlrpJy
cadYqR4kO9fv01jTC0+nqr8XolRohaG0zDTt99xT/QcRKagHNc8sUFkxbOiB42J65EQLXvSu0dtK
N667NK6Z5VubNBMsqzX+Z0QC0wyojl4DDcfqWp+R0sxA6PBqqACd5akjwKaPi3TZI+Seu+9hMo3G
b6PUq2yXVnbR6V6oN3InbezB0MeGyStDzUJPi35T6iiJCZulq5WFbaNNnLAHdbiRpz3pUlQxCXSf
jK1ONoD90ywJ5O7cWmT5BBfQMmLZ2LDPQ6ewkWYzihC06GiskCOzjUdVNeOF5qNBxq4bSEFjUb3I
tTRb7YaGJkI9vxUjoZN0LJMIkC+5x6FCc4MxWNMGidJokevbQbPJjQf8OplN81DZYzikGxqxNuc+
LEMQZa7SlBhNArFHUDyKLwutb+vnPlsGZXb5W0Qy09fV2ZKBx42ZGXaAUo3UAS45r3eim5Hs5AEg
lsGqf/RStKiGm5Afxp+hhbfMidTxlgPzBSFeYW56Eygba9h+3XQ8oVfQ/MNA7eCVpcmJTA/hw/uu
Yylz5kgn4fyWUxV11T9db9XMDNpPjQYWYTeM9lAWnlzojWq5VpNjRHJz+igw1LVysr6nr42ur3/X
+24vP2tlc2FXhVFE85Be0fuflRgz1qQosf6A3l4bLcU/wg/oOzkDEQRdm59pv77vya9XNBUASKvK
gcY8ftD3V6RoaHcyfomX4p8rkh+1CjA0o2xozUOi1ntEcIM8SVg+kpRm5T+v4v/THM7EGa/4kP8e
OOe+YHJ9eU9x4H/9arv/+38k2/oPgh+RrjgmFBYZNcn/gzhItvMfmJzhJ9DHcijk8Cf/hZlb3eno
L1QN9QJUnf/iOBj/YaNrISzUwdzhOPb/BIL1fgijZOLkg+9bZfTyd8nWyRDuVYoelJFazFbx3o7t
TVI2MD+XM1/w+3H7r8ugn4YQoGPuVlbLypvAz3lBQa8ucxv0knRRdfIWWlyo/dGm+CbXszN5tScW
uX9dDRkGWb82hvZXg8ybq2XckhKi/QvsxrqK6KN4ST0+Jri9Vr2C4zW68CdwTa4+K5uGMnk6SD+V
sLgvreQIOm4/Aas242wbRu2z7DjfKAU+vBkfn4irlPXBvtUbvD549nSImnj4inXyJSvskNUJ7zB4
monABMXwNEEcpJAVKpw5wmOl/laT9mFE0p3IOLRCil8779MNIe6XsjrtMykGzW/kKi2EikiTqTjz
0l6RPKe/kTGG4VyGEmEb61t98xzR8lRLZhJ3gmQCQFU9u0rfbIeUEgeksgM10Ud9IgYFor23pKQK
xXrnajXmC61AB8z5RJb6J6osP8eyvF+icleRgOhahH34Xz/O91q1f944YUqMYL40KEerw/DNL5UM
SwOjwNOkplIEHIhaPyEmEbcjW7rKsXYYI4lqbEqirUZ58/XF11f14TGZACFXZzx6lfXHvbm43NuC
nadogxzoDpk2fEfS09eXOP1MUWNROF/HM1nfCHBOLgGMJdFjLW2DQrYv+rndJUYWKJV5Rr50qkJD
BsN1MOshmUJp+CHZ3ETOMqflqoJxmpeotMWxzZLEr7ScTncBu5G0S4i9cx5t1o0J/pDm7us7NZnY
3j3N9Seg1JKZ/tBS8J/3T9MoUBzkmdQEme4Q+JSkow/jfHimJDNvu6Jq4Ih14/yDXrzkDlKoPEU4
OVAKE+UoG5mIPbyTycsg8kzAsK5sei/atF9mc9wpBn/V1sQg93NqwiMRuFeCxtDRKC0nUOhDL+ki
NhCvXfwcqUsjTwmU3rzuhdQHWhTJmzGyroes2k7pEn6vKnbeXRpdOrKq7fgZl5LcDD6EfGMbKlP0
Te9k3ZtIoPJGnbMvjatrW6iWrycp0uCMw+vICcIlVPESFUXuj1a177C50rGRXdO0Io+SrPRDGqVs
KztR6WMrf9YL2ouKSc5RKEu+SZFFHVVfGzrnkuj3Mx/WijP98DrQuzqGDlHBZL14/zqqorfJG2ib
IK/D2EdJkHk4iGOPqeEOsqpXjsldFzuYKyd7KjdCxH1gIaLe45yQX1D9PvQ9/U/E63iQGNmeToMu
4CSG2iWyJXItomPL9jNqIiZkbln6MTX8oWgi/L2EX/4k8mJ2UZjuWESMTUQOhxvJ9t+vh91nH5gB
BA97NAOQjeb725wjeTKWlvyJSG2l7/g/umO0tN9I43j5+kKn8/46vIE3OBrUGTZwr3jVN5PFSNGo
gXbZBELOaW7VC9mtpEeBO+LIBee4Hzt/aPOnlHFwZvP42T2aqkZjDLGpxef9/h5lrWoU0YkmaJMq
e6GMfYQAqDyFBEOdudLpcs9N6hiyiU5nXtU+XAn3lIGaJxQBsrkbo6c2IjgGRqtmadHJrxV//scP
1US4t6pnkQk7r5SANw+VBltIyVCmb9YlbIPJIVAITU9opW5CoRz1TMGKUZy5yU8eJxdFFYEIE/jA
6S6DwnSaTwmnxiLSso1jppf6iD5mlf+dudJn0zI0HF4cCmGs5NrJZgGPJMferG4CHK0v0Zz90qxx
CRyj9waniTbGOO1H4q/R55ZeW2S/v366n94oB1F2UpbKOedkG0CpdbAaOuJBo7VuQUPTJGyvracz
d/nJoDGBn9koMfHdcL33w9Ppc5MSYQnzZ1GHrbqUD0mT03lG12PmyjdSapwzVmnldOVmnK70CNZs
6EeYptc7fztulBr/UiPVgdo5xg8o4p5KWmmcOMy+c343z1O8kTRT7E0cLr6tNumT3Qp/7Mxqa5jj
sqctZp6R3X/+snErwXtSrY+7V3oXwi6jmJcdyluEM9hP7fkXh99mIgzZWibJ1+X+BhA1hI/O/tcJ
77+V/X/6GhwKD6qxohph7L57JlaopaCf4BoaY3rXkR8WFkRpmOXVDBufvJJo8/Xo+uwdaGQoseNg
ToIl8v56s4mMSaEMGeSLc1Dr6geMxTPv+bNb0pgVGL/YwJTTDVpkpn0eLtTBImIdtno3IG6Qmnk7
KjO6wugCO+rX9/ThBLIOrDdXtE6m2siJy6mB1x9ElQh9rMXDtUDZtSnK4VdroAvwGwvtkV7ZxsYi
h85gK9eb2dPQqle5KXaoAqcgtNpfQ6EeoxpRbmNp0y61kpevf+ln37auwG9BIL8eAk82znOr0Lcc
+jrIpPTByqcjNsornIm3/7vLnAyqrAeDZ/bIeMy2ljc0hr0oJ7E3JEvmzCzyyfbRfHtDJ8OpyhvU
akT1BQlBnrjWfABP13lvPnTFdO4tr2/x7cZ/fcuv6xx8UaiKr1/ym+ljtORVQNMiN9Cq1QJNPCmi
mibD1WcbR9nO91KW7+RErwLqRHdfP9LPvhuk8SbKiNWgs2Ky385d45QkoywYYgVdD79EIP7cFpN4
/N9dZf0Vb26R/OtJjdmZgV4jmi1S/Dk6B8b9ZEdk0znB0sTEz+HtZGxMTliH5IeLYFWDDtX4BBnh
TmnTG8B093Jd5BvDic7tUD6dZW1qmcxz1O+UVzb4mxsrkTJMi7BEEC5oGKVyinx6iSXb2v1kMfmR
BIqptFUIvMjB+yj6t68f7ElNk6Mcg4f1nPsGocnG8+Sck05zOKlTwfsTys+qzn9IRHp54Kw8JSq+
T3X2pIvkb4d+1O8y4kCLqth8/ROcTz5+zsrOWsTkZ3xwq1QJwwufqQgqowmDpclfkgW5MOVStzEk
yx3iefawet/SYtMORZGNQTeofpxgyZ44p24opiBnncM4UOryECHEwiIx5FuirzDtmmRvo4nd5/rs
NSXE8qZaYEgO0bajM982cXtBS/ZhllCnlpNxMU1OFgBqgcWlpFlgaWHiKdogb7pR2ud1uTz2ScKZ
LkpCoHstUmLemCkt88aU0KzQlyXeVWSTO2sZloY835iVfiMaa4/TOiY3iuAcA3yoF4/FsYxEd6nL
hPOpS+Ij4f02DSRCikw7TM10GdmJFmQx4AUtspH4L8QvANigqUJtgYympQUJnuTbQarvzYQO4Uwu
3D5ctOt40vCt0gFB5DCWTwq9K5fo84u6aMagXYhapolxOeAX3M6yZHqmIM0OlAtRfYimDxkJwmuh
4m9hWM9Jm11p5bxPpDTfRC1NQQTOxsVKkt5XpOt+PR4+WSZtTEQ2fVDcdvzX9996mJaaU5CoE8BL
Tb2FPDD0oPGt3CY3kZPe8W+dmas/uyAHLiAQbDbWs8L7C1qkw0j0dURQ9nQQRW6TZQ5SBcsFivqB
gJiuPHOLH0pafHXY21Uy2rC1gS88uSRt13xG91+xyazRD4O48il8pff0Mjp3KJNffc0fmhTyfeEY
t0VRvCBxuuSnlcdIJVkypE2yV5xU3RjJNF/Dhy6fdUnVtr1itii382Q885Q+mynw5TJNMEvhOH2l
vL6ZqgBvZTNUDhG0ori0LXHoJ6k7LEV8bWui9RrbIrgb7TUCVPUvSp97HXTnmbnik6mCzBN2CBZH
EAo066t88xt0DM5W11sVq03hoWzByt0ZXrxY9pm7XQfZyZqKBmKdDwlSoeJwsnPSWiF6eENVoGbF
TxNzBAeOMzvstWTx4RJU1OHFYZnD3vn+XqhW1H3aDFWQjepDOzatF5fIk6uYDO8UezG7HzPSbq3W
aM/c3GdLHWgm9gy4xenfnBRTsOflDvTFijjw5JDZxgsa829GW9zMcXmDjQLJejocv/6q1xH94W4N
BvF6nKBmdPLmCHW1FxnxfpBlBurXcLmv6aJbSeZs9XA8c7HPHi2NBOrBa7fjQ3Wjn3OSkG1HBLlh
opvsiZ7uCy/TzAthVReSbt1jJKMfLJ8h+X/2YOleEHeJ9JgN0cmoMUYzriRdwZGguFR6fYIJUxqU
yZq2qpCsjMK0ybIfXz/Z1xPpyaNdTZBkyNsqJTJ5/WjefBTZ0BY4SWOuujjZXpdassA5rumt8axB
lXRJMTVdeyqeE7PbUV7alFl2ocwoYXHs8lgsB/OflRfbCLmZFzWaYbudpSFErJjum/S3rgtqgVLr
I05oUWJqhqe0zb2VGc9k4aJPXIjhWZTvGoRMAAek81qZFLSSQ7ZcFf8SmlqgG20jao32BXWawaXF
Hm9SJ4v9pkUxYVmNul3TQja41e+/fjzq+h19eDyU0jhE4qvEEvf+8Ri5bgpnCqtgaotVWi7prroe
wEQLZWKpjIM+E/lJUPVhXncHsaTWP9Gub9G3LvdyDDIcyZ1vVaglwAP6mHh0HkZNiF2iP5l2WmyQ
6DvbyozPVco+WZgcTr42sMU1vUY/ebFdhAA/awSrhIkLYuL3uH25oNFvp+jSFrzVvrbtM9/OJ4dG
hT4LPSFo4aC75ZOzWJ5Phoq3tgoaYs+3/YRwXc2pQAjWZUogBAUDayw8x5DCLdRdxYM3yFSSlhjx
Q+07YYjPMF4f+iEk7EReblNh6gcMkzWuDEc6s5J+siqtmwSUntRPUJ2cfnICJXht9XoZyEjOmi79
hka1Q+ZIgkFN7uj6j/mZiEqUXKAI7etiN6qjcmZd+jjhKEAV6WDy0GhVnc6oU1qvdNuxDKQ5QyUv
X8kyUuR29oEJbcrZuRxROBg2DrGvB/fH8wNaBJtW/ErMXhEB64z05ts3mikxQhDYQd6LBDG0E4h4
wfbQ2Z4cPTdhfM8oxfXeE5B95p4/rMUnlz5ZRRCAKHEh5yyR3bzLwmmPHuhyFOdUF2cuc1oStwc1
B+6U8RE4w7HMe4qrbQCk5cxA+rDgr3ejYPFmHmWeOLV542FDr5zyIMdJb/agBaqLHJ2R/++8L6z3
a8tcZQd4svFTF7sneTet6FNkW7XT72NTvzKT+HlwnJs+QnJIU+uibuqdCufo37n4ClexiBW2SGx4
P1gEubYcBiIuLqTDmg3Sh+mfOesIPhW/6q7eRynOPrv5hrRrf+baHxo46/N9c+2TG08lKYmx4lZB
hHvEcHK/MddOLYe+2UTfPXyr9fRxsqVvEz5NRzHOfCgfptL18rqCF4XTLkqCk0UgQh+MHdMpg8F+
jmfVJY/pYqyv1Zxgdd05c7H1Xt6tOCcXO6mJLKSmc4C2yqAocWzYqmsOIH4Mlar1OSXOuUutw/rN
9x/KNA85GpZBi4uiGgu4J52rDHcqRfmv3+DnV1pzO9j76x+IM5rei9pU+ED6ztJ9YRIPTqto4ii7
zFeqSeTrv3G9tT7BF6kS8nuyDKHtJW5htSfOTtOjdl6Ff0MutmFTwEOYtPzMCP30/t5c72SEWGM2
9Cq+9SCJxI2ljMe2qfe1DRBB7Xb/zq3RXiAzha/9tI+SzlSH85SwaoXYN1fY+pUD4b/Ji5Ht4blm
+oc96ToY6StQvEaoZZ8SJVpJBZLmrPc1Yz4zzcJPiPDunc5v62Wf5ugRJO371zf4cVWmc0890Hxt
oasgXN4PS9SMktyF68vrE6+aVWnThvFzVxe+Eom9pBeXoLHxM+ezX3bWfT40Zw5X61R28gm++wEn
30WvCx23Ft97nSC7yc2dTocit8e7r2/0k1WDIcMJjpI1zYPXc/6bzy+vTTywEw+3VZT4wN68Brfb
nxuaCK4+3g5FQuIGZXaCyqsM6+1n3nYL03bGHtZUpZ9JAhBITwsTFq0J8rT0cabFt/jAR3/W5t+z
SGneUvLbZGqiUfyS7zOp/mvjwXXRSw8kf6XNvuupr+W1uF/BEltraXaz2l7UlXZMJ/WW/DjksYk5
7QclHrYE9kqEQdWj2w+TjGvSkWCIiO/Up9rLuYqcoKPcvY2aUr8Ii7JbJS89Eohuxc/1IeOcZjne
T6FlSdAOhf23GuRoh+jeuKyGBEqmdDP0WnGRcaVNZS5k/I3yQek1e7MM2gX+4G47tE5/s4APGAcn
2w2Nogalxd1nxfJHdJl+VYf6Y0R9azPR860NtNpW0Q2BrUvftTTPL3lJP2HUTvfYWzWvIjnBVTWx
7KaoQXg6h9bOBD3pqiQM78dBIjga34un1ulFj3GgElgYnYKMLCvv61v8UnbQl1Z4reuFEqCSw1Vg
orHQDU5NptJtopiU1CSUn1BFf4MviwWiVK+tEJOoIrAjmLNqbJtWmOgNVOsJjGmOfl1tL2HZdBT8
pPk4Z/IIPGQJb+PQGDzQZ82BZrnt1XxhB+hQOJbX4uGIk+lFWrT6YKqzuJIbtp4rtBxyDQnqaQeu
MFLTS9vACII4dd/IseHrZifvxzK6VCRyJ40ixxWuK1jWNOUe39+vsBiBAIz38GLHAxaIwh0EFoXO
zn6Xei6u4CI/c8xeuG1no1E/dx196QJNIwN+xNExoi3wdQRhrIEZHHr0ADsw5Zj7UmU3CNsjxMTx
gPBheU1TY0PbWNtJZkm0/cK7Q0YcI/PuLHfpK+NxFqhzMYWm/QXinKlx0Wdv87RbSi9Vq9Evmvgw
Nkn7XUHkQoQgPhbHKtQAAoW5sRa9Ouh9O+0KaomRl9aNn0bVY2WTdE3EdeaN9jje2hiSOB1q/V5q
caqSu/5jlCLjEKlRdtOEQpNgUKSYTpzJlWY9XMkFOswTffyJ9DUNSh5868uoALTtUJpyvRsmRTqa
ep01lI8boyROc4Z3jcfViuLtoC3tbV/2amBhSGRyNjO01QZuAgn3sbEIcVHQqtgT0eMbwCaCFNob
/3r1YMndTsFY+cvozQrsv3HHOTp7oLcpq+6AAnJfD2b3K9YEPH2VGraLK2R8MeJY1d1cH4f64Kj1
aCMLl1IvS/tvyazsLAoWrooPqAsnX0ijV2hOt82hzR0m1Xiy4km5qMFeur3ILfTl1nKNKBAmVyRt
+4Z3ssD195W67ZuN0nNiI/ctXFkRpILnSi0xpUjjeKlG0a9OHk0/7FhfC0IxtA3OigXIMvKyILJn
5IUce67wrIfMGU2Po1qZ28jTikXdyktF2dOOmgWrW4tEKYpqNZCsfkw90Ux48qy0EteSVA5HC+zO
oVX4ZrZKikukMKX2Ht+nsicKWAd4UOjJ76kKrzGatt4ytKZfYfHxBjmUb6WB9irxFcxkc2GWl9jw
9sPYYqaMRkD15R8IwtMKOk5IGa+dpfGkxKAmGeahiVXIiFpyDpvxyiiNu0zDxtFxgnaowlxkWQzv
FYbdBtuNJ2f6ddanN0gVb0dF38ah+EGwyJ9mFhLeSgkySH5lR/LOSsaDvpDpYCUm8ZlWHHt9o/yQ
sGd4jL1o09spleQ8P8zIbIKlrS4A8t1iwqISkzSljxcURIOSPqJHQONfYovEJf3DMlgxajY+8Di0
G3tNI50IigymuLuhZvensBkXU0vE8zBGYFr10WPJeVBz/jEI2r9cqPcgkx67ergIRfK97HVcUj+G
bkGJ2fQ/QNz8iIEyMBNIHJJlcTc63X1ma0epKDM366pLO7H8UdIRPdV3Q6c/6xZ6oNEc/XCZaUrj
8eLJKLNzK2HnkcMHp29wP0G8xQCwte3+WJrRwcJ65irOqIAl7o3NXFNINZv4MiwNL+yKlxTci+48
xNhOa+F8L8tkS617X+nxX9BlQVq0xyiPL2I8LphQXuS8/E684Qbz7HhYMnUtlrKLx98up1jWFemC
1d9TOJTCFwoonl9p0ZMydTmfefxjECa5WZa6ZjfBl8vKG1Vbdo7JXDBFeXknKXzp2VI8aMPsjrMd
YEm5plfsmUNH8vQk/Y4HTJKZGQGCKTZ6ojxJenurA0DcM8+4vW3/5Jv6mQ2zZ1mZ34F1eXYo+EVx
cSE3jR1Ezp0ZmltJmexfRZUdu8I8Np2SYwFiOI6NtJtz/dCFhrLT+AeTFlY3aURmda0b08bCb54Z
g5+wIdmUTpdu9NnsPN1eAr1u77JyeoFuNRxqevfEyrZjZE5BbA5J+zjH05DcGqShNNVtWFlT7KOR
BM6bZMuBCubfr7dhn5VBVmG7horcWsGYJ4eFcAJvL81UylJc2taAkRH4cWU/qeP1rMrXqHEfIn3c
QSU4d6b+5GBJz51yL6lDCH5Pjyl1CRSVYVQFbQuINbZ3eSd5GRjKfLxyQvMGb+k+lOmotjXj3HxR
EuMwN9ZtB0FkaX/JubTpzikCPm5+Uenie1yLQuvx4qQohNtWiiLcv0EUDt6o9vAGS09CDfr1U/+4
KVW4aVIF0fLJH10gQLfCNUwJzA3YOHIDXUlilljuwJq48oBnEHbE11f8eGMy6hmAoJDgOVKa65+/
2W7rMpSabq2ejIa5t5UBiHF/XCRj8/VlPjkKrn1xAlnpQIILOBlNcZrIJa3TKgC9dIgcIyhiCTVk
s5Vr9cwdfTZy14MZmx9lbQNZJ1U0clDGtLO4FqZTNgBgkOdfavmgt2LxtBJkC6a1zX8yd2a7kWPZ
Ff2Vht9Z4DwAth9IxiRFSCEplJLyhVAqU5x5OU9f70WVqzsVpU652oBhoLqqqzKVjOBwec85e689
0VoGb/fJsZc/+k810j8OfS7EFHkdkA7K2Zyy6TKMmR842fLqL3dAVxfqVcMc1Lro4Tn9K+f379/5
/JlppFEC8h+JjRY4JzzOa6Mo111VXKlje/HrQ310x9BCADEHqg4p6PL4/nTHjFgRx7Kg7SQVlJqa
ckOJQtRsd/3rw3ywCgDChcaLKpLreD6CCcEBmDPj/Q1pIK7pPKgZttBO28L7XBHv85f18Ro9b9JY
WXHoOlN8vv9WstlZapm1PAdTc2HK/UUuepLL7PTbXJe0EDm9RLBp92EVXZjWZzrQD84pB2VyTfQe
FGZbfX/0FGNujz2Ty4cVGPjEBKDLIo677hT9kyfxz0uMjPdo6deRWsrc+ezpmMqmj8e6IpKhn43L
0sjndZ6rPcOHId6mBiKuuZnHlT235idjow8q+5+OrMhno7xSKlgbLL6k1di7ZXoYADr49U3zwTKz
9IC4jA7rNNas9+cxnM2KACaeP2NqLwtza2tXGuUEeSafHOiDuxNxEcoaBUWrjl3w/YFymN9RMLDG
2Gn9qFa3gPa+C8leVU14aTXmJ0/3R7eHQ4VBNCMvZPJ53x9thvFRp+yuN4zM4Eua6xpG3hLO/uuz
98EFWupDFQ25rjNyPXsX1KDzJ2gUYoMk4Wu9SBMN/eZfOAQjAZr1uLPoaL3/JmNWzHJJxvxmjKeD
meeVq7b26X93jOUm+WmBClXAzpHDApXkhsfY0W3Tz4YOH1wQ8n9ZAA3EDLzTzp5XVC9DSTuj2LSO
TGx4/L0vCWcjx+yT98nHx1n8gBSqaIbPTlc/EnIomxynsOYvfZ5867UiclGNr359yj47ztkps4A2
VkZJbw+pDvEHae8Ptn2C8veJge/DO4y22x/fZ3msfro00jBpaPD4Plj8bmRLu5Hy6LNRwYfHIKfy
zU/lGOeWgW4ya9MBGkH5CqQgULdV/dkW4+NDMJmkgWix2Jz1Ykt7skdkCTSAW+kiaYt93+vbX1+R
D1YyWo2IOrARGnyXs8VS7heMgEO7V8zZqx50hymPvlVNvifC46+vyw79ClNnW6spf5rTKTX2bi5/
sQFL2rjRzFfq/7JWBUkM6hjNVLn4WKqXM/rThVcckZLwaRYbdEhXjgSrqgd7rldkpiT2J43qj67O
svnDUmdh4zjPfzaHlggbIXOsVr6Zm9sw+GyF+ehx0bGHWDr+XSbUZxdHKLUwQ6Pn4kz5fqkqRQAt
woo/0b58dBgkKBCMLFXh6pwdJkNAYocBLxnNSlxdQEqrqXog3f36VlM/2LXyurTYnTM9IQvt7Kmc
6YXbQcYNQBP6GmwxdKK1qljARyvfKo21lKBAc+CD1cbOoJ2jhOpmaJ5SM3YLU3HjqvDSl3xe9hCz
q1c52CCiXQX4xry+KAb9rhDzSrJIkNEgE2lXvWF88oL84HX87hucvfebqEEJ4GjFJms1usvfWl3d
gN49qHq90tX6k/fkh0eDcqRhqOT6nNdModPJsVVyM8d17MvzNWgXV4qI5RSvsfPZkPCjm4Cdxt8P
drY05yP2PUJzWTIjerU2JM8ODIL58Ot74OOvRJb8sjFERXm2wyiitG3skRM4GuAjAhvcQ7QJ0b2T
qCxM6194rSHQ/vvRzl6ffU/PuRQcbRbW2oItZEhfIvWTZe3jE4eOQ13Ucdic3y85AVyLLC+RsUC8
WEnFjewA3Ko/C2/+aJ1mx/73oywn9qeFLSMkj9AOlbFcEriyczm3UIZo9Sr6//LrnN3iEL7jftI4
UK8J385fMvXJqNRPloIPbwOUSmRzUkGz33z/bXjX2T34q2Uf0Gyk4VUzq42QLJ92lydVzidF14fn
7h9HO/fSoF2Iu2bgaKHerMbQ8Wf8oJOtcov/ZfEp7x9neZsiE2GueH4zmJUMTcOcuBlAj2FFWC9h
bb9+hD683346xNmd0JDmJ/fSyJ1gqT5dZVj30Iv+pfsNwy6bT15uaPzfXyHmOXHAdKOgTj3AosG5
IValTFX8mQnyw4vDC47QEv72J8FnqE9WYVq8RVtGbqNlrial9eBwuXp++vWJ+/OR6K0pVL+LLg/K
y3Jif3qECrV0Fn4zm1zDXGukBTQNE5Kqu04ovH99qD+/6TgUdjGk4tqbU/f9oXqVBMUOy9smkKy1
XU1fkD9sIiW6ktJok5Pw0FwWSfvJQf98Y3BQemymTHwd0vfl+//0/dLZycy8mNktpPNKth4cQXpb
M3xy+/350eUoBu8jk0blYrd8fxQS4tBs51wvYN0rLCUMAMl9kh9AvtNVMD+5Zh9+J8pmOqI4gv+k
XK8wlUHE5XlqpdRXMJpkEvNCOE6/vl4fHGaJzOGBpXdIg+bsSzGFzNII/BQbLbA3Qtrzzd2qKz5Z
iJY/5n3bjn47szMynRf3wHnJIM8ofOPUzjdhA9HSJ3egPdmJmXymEv/o6+AnI0MJsT3A2bO3bFj0
Wdw6cCxyod/pRukrg3HE3PKXN8CLvF7DC0Edjz7lbI1Q5jQjH0vLUZCmJEYaaCRjyfjkffTB/WZA
KuJ/4Jt0NkLv77fWTvpybOd8Q6LAylDFPpedfT9VKxUGS6EX3359J3x2uLPvRGk9BMxt8001TMDr
62tbVd1lCuBUwNRE8/QvHA7iCPwemtWIRN5/uyISstqbPYcraw/Czgay+iYCw57FNhDy5pOH94N1
CckLK6CJM4L6+OzGmOA1D7Wc55thzt1RCZ+NuVoh7/MsgzCladtNgOjCzzb+Hyy87456tg3rzDKd
J1HkG9QIXhnPqNwALkMhS3Pz9wf5L9GlNj/E1XP+o/n35adeREm6exi1//nv7/7tEL9wtcRr+8vf
dRI5f53/lnd/bvOfb79MIpr/3D6/+xcEUHE73XQ/6un2R9Nlv3+G//6d/9Nf/NuPtz/lE7qUwVLz
z+lSeOba57/dxi/PPxOmlp/5gzCl/kYnA2MzsAUczphn/kGYsn7DVwkyDZ02+ACWmj8AU8pv/ACq
BLw8rDSMT/8OmDLgVbG3w+y/+I1Ajf0VwNSbO+nnVZPqmt6EgeMKVgKF8NmGR8rnTs4mJ10Do1ZU
l91Puxqw6V5IOHKF5+QTfr8oU69qZLsrSTIjH4EAkp08Ed9SVDqfPLN/ksjRKwG3ZDBkgrwkQ/58
/9DOIZO1tLet1TTayilqbG1Xm0R+R0pJjEPXk9pqxs5eLKqgapKDh0K15JuC2KvTT1fx+Ps5+FvR
5UfMfm3zH/+GevPsjWIyNl1ej/SHVE75uXod/G/WLAllqxaWgzvbOUEWYy92xRQql6rifAdhOnpj
XeNCsMkl3YyjaAB09tYKlb+8n41CORoIIjwQvtqjGkjGpqoBQc2xggSpyMhfbVuY5xg1D60VjusG
aQ3mC/m2MtoXWOmkUmd9t9dhwx8QeEZXopnkC0qZ1muYTNuuqOP62OA4u7UiwaAoh/nodCUoYqRU
eGywAb1qo25u8rQLLjMjLQ7IEy1PdNklga7NBieC8GIp7zaAW1/yFllKL9KvfBA0R0Y0fUerUOCx
kBCVEBLrhVZ4q2fZJQGHOpkRS9Sclo/PqQI9fIyusgzlSiVrL+ScP5mJfDVE5f3Qt9a6YiLrqUV8
SEWUPdrEYHlZqUQ3CHMj10KJD0heMfa1HC4xGdW0Gpq6OcyVMfvkqI3rNDKa+2IoUqCgRbNrUrHk
jyrazpmAVsWjPmkuu9AUhYN27UBNfEG1FK+McjSRPSUveWWDaZ9sSb4OOmlAUJIgWRNaEKF2k6cf
xRyircrlKHNFn4I2Bpm6YLfNWn8m/jfOLuCb7CUlioNtTWZ7OsxsZMS26SXZk/ovpQHc1uLylWFF
BFlEaIZk5t+kqSbCJ3plbouNOGpXvNYjEOitvA2BsCAdE/VlIjfmEutc+KOZvTjgMH2k3ujGQOuW
0zi5ADDbQ6ETrNQt8Tz9pAOUN4ZLONfRvRrb5NXocDKTGTdDP2OhFdq3xCF9c1TkHQK63KfJiSmQ
vJuThdLGxTu7j4hJ2krl9D1BCraiFY4hYoDspIJaJdA8+qEk5VZMxWPazAritKDdlmU6uE2atNsg
Ne6IL+lcPau2liQjFLRsEo8H61pDh0TYj21XO7mV5RWTxtugq1Uiq6GUg7mRj2UGvGPd2YGDyszU
j2EQTttp7px7xVC5pJUEEbskwAEQexBfBLGsXAszHY+x1sKRtCervGRAah6LjGAZEjrq5U7GmLMq
kUcbXqeCrvY7yZxTj3yC6FKwmvixag9+UZQhruJueo5lOb2RKnMjwZgH5ZnqknUgOktTID2lZnBp
On0ZXYueUbQXo5CiVdaUhTq7wTChdBtxn9huVFajciMLY5y3tagnsbag34LSGcoMQZidXg/BejTC
9LGYxc5I8pMcl4bf9mHMTLkLvKnNArjLOMhmY5b5rVF5oemDcTuRk+KFMzIetVIxJktVXYJpVZ8z
y1GeWfDQ3hlRJtwgRwvX44aJGPxPxtdcD6QfRG90N47dySepxx2rBTl+hiCwqu+SCGaSttNqLcFs
c7N66t1aLqNDqwy1W42jugV6ARfDlpHQBVCOraydN9qQ5Z1njFG8tZ1kfkD61bnDKDf3U2w6G9vp
t6rSDFt1iK1X4pPy0Zdh4T+Joq/uooJYGa8mpuFyqMs4gWeqIARJkDL2bLVJQ9DL3o8NegfFkhA0
Vuh9jIkbrVZrqLy2Oaa3hPzlrGncrsd8NNovUYpsy517eMHrzpCSHQGeAYnCzmDap0RTcnuDJrRu
Z5dQ+7r8MdvVuAj+EiW4inU9WTtOQ6M0aRNzRZtQhi9DPtihLGTHy1Hrml8sCLunwCr26hSgRaNq
P9rGUBPWEia2q6e68jip8yquBNKvGrz7C4k/Hc4vS9slWjEsxH3AYgpqW1E6pcYbKxmISDEGEN6N
4pGmpe+00mK3VnQJmWjNKNaVE4wXRBLMxaKxU06YNkGqVz1Z1K5khfT25Hocj6ERfiVyGr55Pdkz
60QR7KvUyu5p/2DN7+JO1bxCJMnLZBl3cU1nBbqePR4L3FFHbpnxaGG23RMAHpVuVURSvWqaUjkt
s8uTFPObHDszdkuitVf1LBhySFmtoy25i+x62NJUz+/CKc/uVFM68rwPu4jzf+gIHSUdLJDrQ2jA
yo0bSVmFrLnegNp4G+ddzkUs2B+LLt6Mdc8N3s/5rWn2va9Vmv4WcGETHa/tSpLCY3fJbDrVc6U9
TQgNOo9UE6W9ixezYatM4Rp0b5Ji+mvRiUaCECTEdXp5sCLdfChZh0bX7ERy6DnFnkR8fOIWlgE+
rM3BS8PAD275f9VmqKPci4sUW9oSr6IVLTLDggQxRNe1ecNAUulcdEy14pKCY69Ccl6uC7OykIDr
2kYxJS1bmamW3UpFuFLtMr03RG6EW5LJWAb6sT3lk7Uf9V5bcxPKuym2BY8+OUYOiVg8L/1AvqA0
dN1pqpP0GCb1fFP0QnOJ8JE3uZnN+1wppS9YzTNPUuWNFMB0RGFoXCjDTEainlZP2VzZ/hQI7Yns
k8GT4dVvRUCoWJhGxYms++qJOCLzgEutPE7w464SqXbWZqij15tGh3PKcxeSwrmeeG3EaHK1XvVA
K1iQMBEUEvDFqhUnj8zo0lvYMWia5KFehcSVX87kp9/JapolntnJhLGUmaTtItFpSK8ToqOcyGoq
4tP08skB4L0PhupEZFL5HOsd9+FoOS4Pg/2cTiqvOikh14xQEjlDT9xU65H8ue00kM5DXF2PxrpQ
zRutrjqiZLIpf0jghSCwz3LjwogkjLOBFqBftQTvfrO1a9/E2ws7m6AeIinZGfoaCSLf2zEM/bQ1
V5VVp2tdSoJjPev2eiiNxlMUrbhxCKU7yAC4vkcYcmX/7RlU54ybJSpMKIE6KuapjeZtwuvqMgm6
xLfDSd6qWZV5GsFDyJX67GKMnfLpbYEI47jbJ44TPM0ZiuOsdYKrUiE/lR2czJMWpEW8I/0p0j3u
LLEiDwNde9LrcngxD1qnH2SRqae6zW0fPYh6yrpGj2OXMzs6cPltrb0Lqqz9Hvc9S4FJ9iKAyHY8
AuBp4vsIoyyM/SSy9G0vmTxrGj47P7drbvgRpTMYwIBdnVmo4/HttVypDZi2vqmc1yIKnb2DTPx7
0chOR5IeiU8n6NmcW2UQMiLzulaEr1lKjxa2agPiGZosGdd5GE7HmnwMH+XW8EgfB0tmHwbHKDeR
zaBoBZSoteWTJubmEDhKj7Sy0sfj239kp8ENmRgafzcRnms8LUP5BDyk7n3RGXbs0dTiCwgdsTQO
bnYL0ViaL5GRp6+mluo75Av8mE64G7mGIWAZ0svHI6yP8gk5fvnY4Ohm62UlOIqV1uSXzL58muZe
Pvbs/DflCJCddHi78tquchQSKngP3eV9PlzWogc9osssTCGJD9KdrXfh0UmAGLyd/tDpnWvdqH4v
Vf5SYf5xNf0/K8v/H9bci6Tpn9fcm+65/ZE/Z+9K7uVH/ii5bcpnymQIPlCEEN1Q2g0/3njPjrpA
nRlYLF1qWl/LL/1RdFu/IYhDu7ko1hCQLe0wFNpt9B//pmi/gT9DJQDjFcGVief8redBv+G/S0la
Ff8U4gbC7n1pCT6DeRKp93w2lCeoxt5XuelAChsv+BTF8BivCh57Vxht6rPrOMqxna9axQBBkISv
dqIUJ9mqpQXLc4Ogd5skU+2rUdmsYRmGpJKo0y4w0nCnptZguXZjrQI64UNRaaSghpgfIXt+U2f4
n5Nekig0DV9FQgJVuOx6C6NDY64D1pAsw6ORdpPa/SNk/ATb+vBM1Y2RIO3DV2u0+1U1TZGnDtWr
ocwZ3WnS71rN9GbAPhuYriCakdPCKqTGaeDwr2qbLBSyhRg5NFob0J1aig6ikqAMDfIpVBLF1WJL
I7LVth9ap5JJewr1gizhGo06y0f6MrWwgCZl0tb8snlQ+3G6IVMAl5IG43EbxCRA2Wmum94QCFAA
cXxllcrVyLk82ENTkOxVXvQVmyyNTF8/CWrW0yrCizWUzSUbx9hyCyDNG2IqjK9V0Gk+qQMycTgk
kyXKvRzg7MjT1ISXKYWvGPxr3ImOcyVCLDMdBpyQ1VZl9cgaX4E7SaBzWrqxXkjbIa1KNw0H/Ffx
QW/qea3nunE/5dO9ASlzWw1yeCiiLt81BZEdJEDB7q2mVvdjCoGv2YDRqlBmldot7ZsLY8yeMIhM
3w2ravaxnpk7TBzTo6ik5psqqmeZmEndTfGLtK6lVSS7q6T5bmgRdiNn0xlmatzB8pKxjneDITnX
aFs1tzJEdWGxSXAZclSnVpVirzQbySXxw2tKNXuc9SDf2anS+X1CxUpuhUl6jN25RW2m3+O6Y0+P
y6FTbyKz0KRDO1RsItpRbUHRpGPOa76VkpVhROnF3BvEWfdj0Nd0TwBBMToPvG4Mq4JMXwmXR2Bn
aULDVC1uozCjjkIBS/lIKqMnaH7s55AYMgxCt7yXsAD1i7K9INmqnslFk2v7wRyyK8eGNSVpk5eX
2YPaDsLPp/JLQ3AJmVHTHbtH/Y5qPL20RFSQP1Sluex38LI6j+Jpmh5KXIfVYy9l4mBUmr1ta5pj
ZNM3D6M0EOygxNYLwV1J6bMjmO8ICg0u8pgLGIbm9CAH4P3HIW/vEkhJe4IAg5Mscof0O6uACzQa
9qVak7bRJahoLObAt6mos+uxifNHbeKRzToh7y15TrRV3E2JuFangWDDItfiNbEW0oPIeT11hSqx
uVErHGH080H2mbmUbGhLiC27lxvaU69y0MveNAjFs1rHck1ypPxZURQw0Vp3EVOGuEQyX2dB8JjK
oy/1lryVhutKWJ0/Gnq6Q44Vo8HKf3TjMOJN04p11cvrPMEknkMf8LVCSl2ExI6nF/p4UjIKuSDx
GggmK6II110CKZ2o8Cs1ab4Hstb+aKMadXPsKHRcdD0FwnipK1Ek3aeNaUfxvg6lLGuuSj2NjYkA
qYZInVVD6xCoiGkEKkqAZii7LwzCL+fA1F40GDLfaWCZj4YozGPQRPpFVYGArtvjPEt0BcLWxpdj
YlKz52xL5ke+LeeaZsXC0bhJYmPJrAMTNTqmp+KVLAhyX5EVRcVPpvuXJgq0q0K6hbk+mV5gWqUP
1GY4dCSLkliUJHvHTqOnxGmDazjI/SGI8/BANhqMDxX+xjqqJfMq75q2WjWStoZmtx+HeN8G1qXd
1cIdx+KbOtH/IEKafRZxzMQVEak8xtTh9R3uGMVvHPnGmEfsRIXlD2WLHN6oUq9JxnEtpVV6Iaqn
aoy8WMN6HqKGJpCmso91FsBRi8r+2kmIx5VyLflCDdixPUfU7+KXZ6euJDIBvCiE1nKqpC4ZLcSH
BZbFcEERIl7hfPTnen7JkJSOZcOuV9aGflfmpeoXcaS99hZ0nKyj9dX1082yZjL8MA+zbvUQdpRL
rhdNQJO+QlyQM2VUFT0JVHgnk24E5i3l2iZSe1uM8vhdNdJsPTQ0eZxwUi7GNr5rdEBkFj2Wk2bS
qBTQmL0SIJaPc2SAKlSHW3iS4Yr7tyQDCaWyW7TyXVZL4rZvRpM2YfUoE3pz2VYJaV1h+J11ak0O
nkTTkidOjHDFrc7JVY8O2XzXKs4XvKHWuiiiNbuDFNdt9kAuy+ASexP6GipvVDZTfUSwyv04Eh2f
0SCqSQo24At9ZbYGCRzXiasFpPya87ABKVT4Ymw3gTJkqyh3hmu47l6tpvd61oebquhj0NrVuLb1
1F43vCtPFmHUASE8XObG9kVq3fXD/Dj3Q3rXk3lMaTT0exyS+Vbvm8gTYxetO/yWPnsQACs6DkFs
mNiNxVU4dleNQ7irUqn2pZOUEJFApe1QBUyXEUKCLZDrmuQd3mMy7BboCUtnlf3wKib8qmHK6/ER
ZRRj0o0tE2hitaSpa0lwnQbKVWqx/RBd069THTENaTP1pWoGIzU7C1NNLirJjMGpG+d10umPM6Al
LcbWWd1GS1XCC6ghpk+/0PpI7yNXiwzbdtVJKaMVzQXZ+iJlYbqRgCWpvppGdvtMz6K4nhxxXSgk
gbHFSLPiC0u3QTyOSo+tb5XVGEtwGusoAaqlbtui1x+UVjUQwEXb0XEOqlXdiCIB7thPB03ojAvD
iDegeUDyuIYg6Be4CKlu3EiKd3glahc8Y+HZSrFOCMBbcs/y4bnvQ1ylBCE6Tmq6E7eFPdIXmqqa
vRbiC7m9auagZGWMaC5OuyKKVyPOVfKJX7oyjA5hT/ivNERHtqK3MRbzdWQp5lZKheyrTQpHX+Nt
Z/oZNkSXe56Vyw7Sl0pEyh1W77WVLfu0KOlcdQiMe2MoI58BxOSHonPuBpWJgTo4PwynKw6dwki5
H/WXkYp4LUarvpHqruclErQl/tVkj5JdpmnY6f2gRr5D9lmy6jI23quyw23WukJE8Xyo61Al7M8e
RXqlM5YwDmlH6Zi4GhGi1k5y2mEg0yuYpB2hnkn/kDpD7LyQBzXhk3wrA/7PKqF39dI/m3X+PyyX
KEl+VS9tRfG9q5+bnyeUbz/yR72k/YYfzsG3ZvOPd/USITjMBhEpYfliPviWj/OPeolGha5jQVmK
GARN/6iX1N+YmPGeQrLncMmpss7qo1/VS2+01Z+nlPiHLPR/SzNA000+zvtyCckzQdSpaa7HaZhW
GpAAui3GZSsnN5oE8BN4gd8FJqkNNnLW6oGeknkxh7m66/FUrZSAQAy2TetciW9/Oo8fTAnfJBLv
PhqsSrwjlIXAX0BtnQ1QY6sZ1FZn3Z4HJXjKgiJgHJSnYeHRnUg35dCE44puY76zxCxne3ozOHtN
EGY7OZCmuzmeylVF8NeJUORmYZM2uq9LCps3WnpHtW0V6FFhFB8TMbel29SB3nuzyFW4dQnlUieC
4AfTSAfrflTTfwlYh/eSDq7p11/1jSJ59lUXUZKjcQUU4B5nRWsTEeZF1hj7GLolp7Ho2mEd8PrG
863AiIi7GCaCRJybBOaulrr4KTdKqXebKaJQIDkkPkitmlzHGGs3zH7s78y9FbZl5eqTT7p8krNP
auE74+58+8e5EjaizutlJ442yTCPxyS38nvbcFY1PskLJr7DdU/P/H6Mxno9171+PTulvUtmC3Gp
aMPOC8AP79pAxJfmPA3rTz7dcre++3SIoVCvoQin14D26uw8moIpH3WDsS7Lpr0TbTUuUem2NyhZ
viXLvieqML1msBZg0beVvYG+8hOx1O9ErbMPgUtoAaTxOehtnD1SGDkRu9WhtsbpJGUHCMuhdhHm
drki8PgxZB7jT1o2eTTtiKs3Gp1hhUhdK7yfOxTTMHCVy7SaVbbkg7yXDABk1TB4Wj8Tfhr24pbK
uzRcIU1bEwEYbURDPWqxMWxGXaG6TL5OTa0AHZaTL6A1s2W0ln5p0Jt4OXHD2UD8ci0NJ7rL5YH4
9dTVGbX08CO7+BRpQ8RWIVSR7/fCekbHpiBMSNVsHUiqITxGCYVvBl10n8tVtpFreQ8qabZdppzz
2il0iMSwPPqdqJ1UcsOplb0E/flDF7AHQQaMBJ1ZOm2RrC+dtdPLK0dJTtjJR5+tu6pAB9JfBrJs
vtpKWhGhDd24oV3IljCUIe7No8WzXGXDasgMeiAlVOMfkpQpXkWEM+gdzu/Q1gFI5IR2Yo8C6gtN
34lKgyScGfL0V4fR85WULyZUzCqbVu2CVUmI+i4yRrGV9Kp5DvCiJnlc7G2sfutq6vOLLlXBSdAZ
oaGU1bu8EVdjkebsTSuDSWmfQE3MTApnAI1lL5WryWQIF01KsYcRGf1w2ixldlH1O0Uq7zSSQvy8
piGkavXatoJhI3fT/GhlokSgaDrXWeWQTz/0Mb2kxnG+tkPwxCjoOE9yX3l9Z2gnMYDOZip1ioex
zPzInpxTQmjGa5iVSXQ5So55hZphZFSrKK6lMjzpJbzZ7pRy7tEyjVehGjVMPGo1vzMnJoVToZgb
oxbMj8b2biLofJ1aFb3nhlwa1DhZ66LwPxH37fhUTVPnQUgf3SwX0sqJuYijSkonTXllR5ke/1Ca
yfAcuchWYrBp9oqFTzo8ZZEj/SDIC+LH2ES0oMVXcjMLzxSc5BkIzcpMzGBDw+tFmkBFBKNDf3mo
r4Op/cYGW/VGpzQ829IkTzBDEUnYrwwJyAxpGtVqTorGj7mR8mZUL/tZuomq5CYLjOaYss/Xa7Pb
ZemseTyNBNR3Qfs9zYyjoQTzZqiiq7wMh3WEmg3GjfUi9YxYAVEsMBXbWCcxceWdE3PF1Lj2VGDx
bhAFCoyVRr0c+yB6pQ3SXLHWyA4FW6Q+DTOEIqGk5loJRL+NZ5SOnphrhdClcNrVkFpWUun84FXd
uHA8Wo97crgup3Rep8SDnyb4/m4oKv1IHuqqIKgVyk7W+2VtYOOO6eHtjapOc5fUe3nFW2P8CrPG
+abllb5jGGw+MojQv4LU1N3J0eN9kDey5nVZCgMsJrdhazTzrVCd+YrJbg7HVjOv7aqA7TQ9hE3D
aBRr7p4pZrgFaRispVLoX2pwMndRFFzMQTZfiDwPbtLRmvdtPiy4I3OrLDjrJJhMOLSKmmxTJ6Gb
YSR27LiliLrXlGf0q4qJzwZiotIoYW6wXQz566wdKK6mBMrjkPlKOCebtgb6w1RgLB+6ghlmkg88
bgAlumzqXmVjHq6oMOqVQVLrvBJBhlAnNNPk6DSN5NE3fkzKaV8HxG5HDcsYQJ/KZbRdXURmTmJC
SstqaqT0yp5D8yFGvVR41TAWlwIvLkVj/NQ4sGtqKbolq6S60sMw21K3dpGbD8WFYlW6bxGifBoK
bOCsu8ptw6TQl9WmWZtmxBZKZq7suMoYlT4Jmtdh1GlrYcUPAhVx7BPo05Rk3HdATHU0623YS6qr
F0q9SWb0FMJq6wtZa/DVLEUS90TuIdgVocvwlQlWC7I+bnKfbK9olytV8jgkSnwvp4X8Slt3OFCe
fkNxHV9ahlPuUDMYp5HRsV+EjrpThuTVMau7LnMArjvd4/y2o4rCslhHmFEPIRlpuxTdO+qe0jpU
FlPbou6D68TMb/K5/ZLognpcMe94TUUXmjYi+CDdYJc5zlpWRXlh1sM+MZtrazK0FeXvVUmbypUa
YXhpXNc7q8zpi+mVsk3j2brUw/mCBttN0WUdJLGhdKEXYCGp61a66YH7AriYAk8bye+W6zhaB0nw
rYCr5UeoW7y8MrNtOIX0kvvyoa5C8axUVXkfq0m2YigqXEfraz/tdGMTWyoZeZmeYIzWR4+sbW1r
pk7IA6qrq9Hpo50eVdaN3tqRH81Vts4zNBXq28zdrvXrLk8YR1Y69zdvvn4LDCi9FOz47ienAP2c
W99HVYKGEt93CYYRZQqOVd+Xq5qJ7uuk58x/mZ0dksBCBzIaBeV/MJDgDHD1R9HE2asVdsNV1Veh
X5ctk/Z8Gt1eKeTjmDhlg+1fyoWvAqGdiUIvKRCbPhhRYYQty5eCqaVzbQJtgfBTtNZrqfsv9s5j
uW7lbNe34jpzqJDD4Ay8IhdzEilpgiIVkIFGI+Pqz9O0ZJOL3FyH9uj/y3vgctXeUi8AHb5+vzeU
jX8iE6zQ1qUfYa9Y95Nur7Ow1wwCD8aKWzkOVrl1MyWeBNZPwrwkL6Gu49WgJaW5cLoW36wcwD3f
dsTbfy85nPKzuk8H78QtLBQ4hk9mwA9MpQBzE/Tz+lJnAlVHJcFKNi2/os1uANyKUyPMO/anAMC4
d522PccRunKPorohI6wgACva6fpYuxtzsOSAidVEA0DDrouSx2tAKmk+nRn2EP3q5BQkdMPj4cas
qK/OmeYdFxiJk/wYl6TFNSNOTyPvw6Qtj3ktnJCBAiztT1UwULGazam5t43c+NxJ+i923+fnovTZ
dCdHW3lJETzoWWsdSa+y1mXqewhD6U96LFgRZ2s6P+Qv4jdHqwAZ4NLqYnvdzVOOU1YTTQRCWB4x
NwaxJUtN70faImY1V+sYxyksrSqPzhKxyulnD1m7dlnYnY0lmRtdEiqebfppKNbsMvoJDFPrzHIt
4zQfqvCrBxVFrlvTy8hC9/pqWsdxwt4UyBSXoVHY+QIAIjzWCj08zkBmdEKXm3InSne4sXq7Pja7
DmM6UweriBNCOCWEk0feAHVaV4aCGjR1r6u6Co/jpKc2mwuSMUysrshS6x9FYybH3awZcinDJLk0
zdC6rwCMvlFrW2v+k/lRs7x5HXpRiVuOVnk/oYLE3tJLGvvGK4YbqXoIXVXeFbWsVmGQ3Ce8N6wQ
IJqY6TkBg/eN6kTMtkXBqroTiErGtZk1133dW6dVOdHDUN2MjujTRVvqGS0Oty6v8QRK0qPUnH2a
IINRlUci7MOlUUf5KtXwg1yWZJ84y7Zy0uMibsN0bXtdX5yKHEspJwxj/M+yDnO1OGwb8yqZA+JA
50RmP4YA/zed8vIHyHp9ovuYrwKZFTup+jsxjZ5KdXzG2Uuw23PFrVa5NIDwnToWPSkZSnt6ofUp
faNW0kGaBM2k9KmxZKgek/vUbkqfWk/zUxvKNMuHYRiaRx+e1ReyeNyd7dG3ajI5/cjT9OuoelrV
U3srrgQ8VFJHvrlJxQV4llmELLM1H9IwL3a0N6KzFobyURL2+HdI57OlumlDF5015Si+GD3FQTlS
Laxc0VUPWhu7IffoXP9ckvCIyZgbgxYn0k1nBK/xCDyFy+2PQhSXeq6l56zf4kyMJqmPHT8/osNn
WSvNAChf0G6itnH9X3ixu6tiaI970UOpzfRjOBlxug7kaJ1llMjr2Knbi9oosJcTyvHQBqyIFmGZ
z3iHNb74AVcOUW5hr6rGqhaFVWnwXfxy+BbktJ90v72ywog/UtKGXelpGd5ntl2lS41s6S2tGLHy
xq64mCraqIqKiMDYXeAEDSKZQiT0+15b4rtOFAVwMUkv2oo2sLE0ZKAtbKH9hE88XmRNuuPcZZcL
y/ZXAgGiXQiv94OjzrVbbyW11sX3qmyro9ZuonSd5wOcV2/KyMwy2rnZCVs0Z7zzX6WeAP8Gk3Nk
VY2+pPe3lkTPLnwYSkNjxTvNCVrYM8XV0Cb5Ksv8+6iu5yVkHopJSz5ETTRA82F9OT15C+GYX2Vp
ZpyNmM5+9s0ZKbLtZESBJaxKGM12CNMrKDbYuY2P7CgzdkTZiqY2zGmg0x13LLEkW9tZBC531Kbz
413EBrwKCRehURX5AEcwqpn8YMSRi/teEMRgSFQ7yyT10rt8iNOlU1NyUnz3p1VVxEeUdNmJTQrm
om7H4ZYozl0+tqfSqPObCWr5wsyLaR0KV9FTZFV+FnM1ruLR6/tFirLZxV1Qs27aMVNQMY66BFLp
hVyM8BtPYqz2F2bNbh5MhnM+prapErisdWNinMaJA/qaIgGTiHU2VULmDv5I3gPg+53IXe+cfNv0
sciK5qQYgmFNPyimZG12UZ7e2JqffQ3xKHW2ep5Gu0Ba6feWWvk+Hv1hk7hDdEdhS+5z0BmnouiH
h25u5MU81c1KtxAtq1+WxTvRJhbpjaVF+QDD97s+RAD0xiT8TSFdr1/qHAbYB8KSVvrkFSTV6iRJ
zfTnE3zyX4j3gAqFGMtnOJPSw/xWryg9zv/9P+cIUFgs3QtKzNOf+YPxmlBYLARyqGefAs2hy/zm
xJCB7io/ByRSIMBoKiG+/MF4nU/krZLaiakMbgm+MuL6w4nRP3m4UHOh+rc4MfugGGwcfJuAoxgf
ZswejurlZHgCeTUbLkU1yInj3Hg2oIYVltkB8OuVDA3DFwzTkN/aLiygfQVf5VrCSZNAblSgb120
RDFkW1pftzb8xdbTjp59hzcg4tfD8crBS03XRr/8Kq4iE7o/Yd8rN25n3dqhv7bgznAZTgmlm/Kz
Oc2jAwjjK/hTfWRTYe/YzRivPIB62Thy6hgx5ghiF67XY1+vKYsP2bS8DmxiJJB/pE3MBCVw4qs+
k8U6qBfS0p/kpo7C5kh14LFFbOEd9SKaONrj7MTxmvYWKregidoTyTnc8Dd9623xpZjcbUnRYS68
IZjhZ8oL3Q7F2jXDXckmdu10RX3AvOa1sZwy4dEDsCzmmOpOvPzFqYmMOQ+ifJNq7Zlb1adT0Vx6
UTDh/cFFJdb7VQ/ivyi4s6xh5Q/r92fD616G+gGEHLDYlDh/33J/5DKNItbHHMyA47ssaZudVLQl
NwFnVOJp5QLfo11gaEuf5EvimE/xEzweI+dB14eTKhq1ZavP37FWOxRlpR79BSRMAyPwkUuhwKKT
sa8FS/w4jR2vKDahmeH0CamCK3tkOQ2m2KUO6CUQJVsC0HIwHew/MWawLt9/O66/r2dkI0L4xZ5C
q4eo831XJgXCQ2INkk1BbfdLS9EzzNPkxEjRlOMvjNtqESvtQ5nkxVctlLfhMM+rEMp1iQBo6Ne9
mHlvpo+CQmkpAFz0Daku9sby+ttOSS46Jb7wWSGrQFS33Gl2kxJo0Nkwe8u/tTFl19bgsDbtWWzV
BoTRqWeu0ykl4I6wlrk7hWxFH5RWjP7oitbrryMrNx79Mk/PyxDhGAejFnyVddLeN/xzj+hCfwRX
HAQtYDl7q5IrBoyPqaY/USaFSb0ZTptGpMG27yS1ROQ2ik6ml/g6F+W5N0yUCzEBfsQAclXDA7YL
66XXyOyhwfv1TmZE0bENZdYaDce8Ldt82mRlrW0xOqnGe/h4RrqdQn1SPZA+AIdPs53nSnWpxAjl
HH/bat1nmvhZMNithSW4uyh9Pz+Na6NZiExvf5kTmS6LzPDD87xpq/spauQpXse6TXE51c4ip2ww
F0k/E+AFfyk/taTX/orNgTaAVgX3ZYCiZOGNWvGl9NzwHA/k4czwSCvrjdzc5W2S1QtN2P2qFETd
LlsYy9lSovk+juMWsKm3q+mozEOa/Q3EZiR5RYdfbE6eDbWZSyJuTAe+2zaDDyLiR6Jf0lx0T4O5
wRA8zc3mUSSxdhF1jph2MfmKE5bXHh8T4iS4ghzdeV4Ss0uKMu9SscZsgPnjotblDv8OwUM6fkYT
HvZJPe24ihjZDoBIrsKkjZ0lPXFvEztOtuxrAasGg9PCvzCTZAKTxHU1XPVWBhDQudW8hD1nyAXC
rs925KT6KrSa8cG0azr4qK9wo86kEbjrfm6n6GxuIi3lTpAi1Mqy9CrMbBFAQCy026jyQQgktemq
rCls113Wa8mjM/sAD7SbXAwCcbGuiInwnKtRIxRy5yugplKQjfQm+6f/hOM0NfB2psCdGTzurHb8
9owXl/6SCgRyJv8ynGCAWXn0OfCDs0wBRjPIkVAQklcW2YmWB91RYmGViQJE5EsI5fZFCISyQKxF
VLwCpYbeQjNAx/ZqUpCVgWXd2lEwlq0ALZRf43JSIFes4K5cAV++gsBiBYZRUUKbmYPqc6OgMnIR
7zWaV0vTmvKjXABkFApag8nwSIR9tDEV7JYrAG42wP0aBcphjtOMxAEC1aFn4l1P9lXVj8ck9nkn
gwL2tDjuVrkC+9LKtWEd4j+GMuwcC1lrrZndBUqIU0OBhQWoITYN4y7VpbGe43Y+mg3/BqskyBYN
rZ9eg15R5tqFXlnc0Y0oXo9Na+yGzit2beWLM4LKy41FwwzXJgBN0yUnrazNSxOoE50ImGfC/d9R
OKimG4JOJdjomGaPtUJL9dKaf40KQS3YN79Ihapi+F6s+ra8wrXYhfhZsJMXCoc1FCLb8E5WQqG0
yHhdzCY6UuefQNxE4bkkDs8wjScpVuIJ8B2K/N52dAuNSHJhKlS4ERUAsfMPsJiLx0YqBFkCJQ9J
AqhMByi4BbuxV0g2j8vMgGrsPOHQXHrOIWTF1xmpYx5gtZ2ZNqVRVZ64TgaUraezc1/DPzsPSag7
SRTmjW65Pu7jtltVCVcnbai8nTUNp2JANFtWeXJeFsnVkBhc690nWF0ohJ008OG8V6h7rPkkh7ZJ
QzNkIMbtCZx/wulNBdm7wshXMsp3hYLzubB6m0g0P2i7eEtyxesLg7yxkluXrm0h23S/Wvi8AZdR
1SeYJ5mjmKOsWAhotUgP7kb0EWvdH+dTe3SDq7IIpmPDbWvsou302Es96y5ms9gS/INDOwDMqdGO
AEx0MjLV0hhUc6Oq5hlCzXwdYFt85GswfroKzZ1pjbSEZtUeqVWjJPJomRSzmL7kqCOPc9VQcWU7
fkOMO68DTMyLRaJV1mmLdpLDM+Fc8VFgbgUW85d1RVWYquYNpmHzxlANHT/PUfF6VrruIVCiKqL5
M6CxWCamjoOZqZpDEUaHm3ZsqrWRztYitOKvgK+ksjbdDKVMdZY4kmEXJUFFwJ1EPlbkzdpPTJQb
Y8jfH8fzNlFNKtuqH/tyPu6r+SET9E1hjuZLwSMAI4SPDdvT2i/K66CxZi6x1qXVmcs8juVDgYX4
Fpd7mreiApSQ0droE3k5x+4FHdebUvXVamF+jyykPz1gwjouVaRCmJHKYRhLUB+of73w6Pbk2bLQ
6sdJ9e+k6uSFiI6w6D+24fnSuwq3ZdbR8Us4t3N3KJe8zm/FFMf0Oku8F0Sr/TS99DrCaz0K0G4K
P87XwuBsIx8w+enWwti1Cv9Pgji46hCPQ73zRyziOxJ5o6q1EXrhjL/QBRtVbrvdJgUYcBHBPAKA
dQ/xUxd0cgCGZ9UajQmEgHxmSvsL1YZ7Ps86IQW9yZI5Grs0/5xobQ29mtarUD1Y2PjWbZ/7XY2I
ursMW7cT5ODaEk0/rVwZYR8BXJLfkM3YfwuklkCqk1mHJLxKkhNu/XBRpjj4Omeza9NmtFEwt+jQ
7lgJyQ4mOdJICJz1z8zxmUJB7LRf5gmVt6EN4zYRYeStqgLuwUJ0mUFOsGUjDEp6ixgVY24RBaHT
raklEouaLhFIZfGxg3mEOX+ADYqZRXWxFJM0L5zYqS41pExwPAtZ3YWuNuor4YxmTfs8KOvFVCfJ
bZWkkAbQpaYVRHY3vbOKkrwfBIzNr6brkIQP2oiU3Mr8pCJXuRG3uWI1QKXJEWyX3cqZc3YhoRmn
dArs8wTwwz7OrMgLaSWmY7N1C+mc+X6S/oDWkUdr2pTWrnFb65TsDf9IRHZ7HUwFrm8J5/N9yh6w
bOy2vBm7am0V9ngi6N7Ihau3JVuWHn6dMmxhaVMOJwgchiPoP+IsQRTwCOGRCnPhNGXwDfzV/5UX
9bhlls9XgxeFRyWZHcZKNLW1NUdc/SBUVsYGt/wpWNDA8ZAvljPwcZfP0dqfsukyNSO3v04Cf4pX
XaIXHIGus4q81uKvbdJ+OXZeIGB8FyRwU+WIZWeyyVRtmp1mBOaQJCjK8YsxYGGg150TB6uwbXVr
IQFdMQHD6rT4DEY5fve4Wv0UnT/dGMC+warNhcSsvA6clTNG4Jqm1PXHBA5tCptdr27qqMzR/km1
GQBOTc6SfYNTeKoCvmU4Vdd1zoTYTtB3zyHRAEPWxZjDwBzKtWnEzRctNoMvDX93vIYNV6zcNu+v
DO4Ix0kVt9dlMmvbfMrbU2+om/sGqXBCQT3XMF/pd9yJCWEtRVVH2oAWzURa1PjPVTvbIt2ZunO2
5mURjr17lycOhRjpkGfmk44Y+3B3rVDvbMGnTTfFk+aYbuME4SN20CKzwythcvKkUrYEaqRbvcnj
/K5VQubpSdMcjAH6ZnIn27vsSfT8pH/2lBS6NpUq2lYC6UFJpQslmoZniodhhIp2TtswW4yJibza
1DgDpdJcW3ngnERPSmyu4vXNrOTZ6ZNS21CibTPIhqNs6o5qfeIWoqTdoxJ5e0ru3SYiQdutNOCu
koObfhmv+iiodq4SiwslG4+1WS4oHuIzEP6eMwGoOyplvQmV5DxQ4nPzHzp0JUn3fcTps5KpP90h
/wsQHgIIn121X8GDf5fd40to8J9iOTf4hP2ljQ0yKbCgYopK+hsY9PRPQHKgfpjXKkNu9a/+AIPm
J9dUzE6oaQaoovKz/gMMmp9swwdagQGqqJFW8BHyp6kwpOewBLASsjziGQHQwCX2reU0H1oUdiJc
mQejuHL0AW71PEdHA8Y2ij8wFEzBpLjtfC06Nqa6m7cOvYOl0ObsNmlEf6wnhUrshXGCdUmqVADG
BQtCdCuDKuZYVrh3uVzxr6kNy5veb/xqY7rgHB+fmP9/1kgX/U/ZdvLn384eRPO3TVf+eGiTqvwf
4JX0Lkb9d9yWQKj/9lD++NviQT52P15MSf7sb6zaNT7BpVXf2uOrMzFBOH9PSf4V4K1Fqi0aTsyT
lUfenynpffJMFffMPMGo7wnG/jMl3U9Ar5YJGkqWvcdf+aEpuc/g9F2MlkE91TQHMlPuTM9hz86k
zS5SOa3yvvBuEpQLx+3kT9VScXwfLRHQtHf6LNwMugFhAuugadEOE5VN1sfezhyD+gqXkBAHgNm+
J8mgCVDUj225SMD2HkkQybfhDPUBpKQ8ZK1s7UNsKFsNHaDPx6CbN6Jo289/vabjzTBVDglqnTM9
DKNl3mSug3XNGFDaxjCJ74w+5qRFMwTtgFxJuL0bzNtMSg96Czs8jAJSddkTquXAjkK6tZYRqxAb
hM7p3rln+NNl11rDF0sak7OoZ4scuzGZN2gM57Xr5bJbpIVWfpmjValfkPoj44UOkHzlpimxRGaZ
4esj82RJENWYLMhSqLdNoveHTMD3kXL1KpD8GuDkGOA5tnpVz/BrA21DkUPIRcjlhEvykL1FN+ra
MhC6e8Aebr8NoIbCsNIjbABcHu+ul0MlVYEPSAH1EJcguc5LoR83hN8tzaAnOq8JvW3UlVf/3XEi
NsIXOga+6V8rxf9eRl2SvxSKG/yJPxsNOgUTrJmoCQ/E+UkN/mejsT6ZbBaciS7+qbplsMj/bDTI
y/E9Zg3hzEZXjAPun2ef/8ngb0P0oCzD1P70kY3maSk+P/uIimBDszmFDBpWr5bqXPTITXHmWFXY
06wcPbmPAkxGiHT6XgXto5/4V109GUexmYnjpofPM9l0oJ+9sTcaWK96JpQHqgKwlSMpAox9j19k
aZz/4KmrjlDVk87vj/0Sj8A0vR21hh6vhhIq9TDOKqtTxETD9sD4r5YO43u8ZWoKOhNPwpXnq5Sd
QBhNB5hU2L6WrGgaWEt0ofWFKJwYhSI8kWJhaXhm0kTydChcfq3hSNVkw2bISzSNBQ24RVRHgUAq
nsYrt+4wgcKv6SjPhahW/112r5YdPeK/XnbqdH/4Ub0UHPEnfi87J/hkm+y6tJZZfpwTrK3fy45/
hbzENwMLI0BUZDaT4c+ysz5RcCrvhADInqOLSvHP+W59omsF4sxatpAE+t5Hlt1Tk+n5suNHcaor
UxP6m+zYe03CMg0avORsbZk6xqkewHRepXaUrOfMCbs1l2Es6bXQ1OZFwAmeLCHumtqSbqtsF4Vr
yuMYHfEvZ0YPD2aRDz/hsyPakZUdwRDylCjZMoYfiqe9kMASnyunTM8k/j6/M24+dBn6315zqiny
11Nx+TAVD+Xfdk1O2fliQqo/93tCegGlI7UQ0oDg6Qr0rwnpG2qu0sH6V+n4zwnJn8It0Q0oA1UW
9zOXTiPg9GCzDHD4httocj36gADuKVrj+YSkI0u7GtqGq34FnfaXxQNpegPGdTFYTpK1pPlFmAGo
NMrZ8DZGM+KmYRlA6br9wx/M6NLTx2krZwg8tYFxY9aHK7J0giO9napFJKfUWojEN9d9MYeXjd3D
8+3TXef2X3OU398D5CA7d7QP2ZGbqsbZfwwYFzY3RlvlnKly7Fm5Fdc5/GlL6pvZwls2yj57KvDX
rIcMcfAYd+fTNG1j/C9YNrTmaPaIEYo+/l5HcSaTi8qccak2Rve01kbrWIe7Cspajs7CgNd2Q9KX
uB5ncQ/T6UD19qpoZi8ICNnDydqwlPCVzez5Tzf9LKkjjutNQ2cfPMmWtz7Svq+VDXy8DKRBg3wU
1UM12eW1qIfPBHnrZ2VkdOdJgfYQlLtML3u9EHdpjVUVvaGATHrXBcCMgmL4GZt9gCK4/TpV0tph
RNk/QI8zm4U/FeVV63cVLNwJwcioezsZVKa3gDwccuoiVMOGkay4KU7udTdH7cjNRYFWNMAD/FXa
9PG/B9z+AccV8b1dZQ9OUf/1n73ERkyL26+v3M5/F46/Dzff/kQlh/8Qdy+PWsbgYPl9uJmUm2g7
8JzlMkKylsnm9OdwA6BhM+G8o3gBqbE+spVwPX6xBDGWR7lJNCX2MgyzT/Ko6rbNmrbtt03jTxtp
GdEqic35HxXQXzscvTEKJbBt8T8kOO57YQtI02Jw836rid7CLa/K6MLHKWInK1g/e+9vVKdqz3i+
p6gHej4UO/fzhZmmJKJ7RgEBGRWWg2PDKvRD/Lck7Nz3R9rnxzCSKi6UGhrhCWjCy5HoaeZ2bpod
nTktgprhaKfQJRv4EG2sUiIDsUWu1GwobZqvA0TLh/fHf+PT4WxvqrfqGVRCzJDnT2qY8M6x6O+2
LvEHC10L8KoICRJ5f5Q33icbNBMYrI1syP3apxFxY4RZ3W0xGtRO5rROkIWa2kK2mJ68P9RbD0SO
HPPQ4Z6FUcfeAw2Fr816CVkDvceWNG6cq+LAWnx4FBf4kqg3Nm680vcu3qWFtQLKxXYL9wK9Ivzm
G2535cefhUoAEmWAgp5qYG9ydB6N71zY7Vb4rX0yVWMIt6E5FGGrTpm9yc534arK/gCFcV+CXbVY
2FaD2W4js5Q7KEjwtmvdhzeTe0Sy+t6y82jBFAmm+h9/ixzd6tb7VIbsHd06rkVFW7Y4EHeoKbWK
gIAhcacPL2aPl8fWCQ8URuq+Zb8361VSFybWOyHYUoXV3qkxJi4CiFkeyCZ9Pc/hRrJ32Ir4qlPg
vZx8YQDi1YhRbGHre8ez2Xk7BK3yvPaccvf+u3trKO6vkP2AK6Eq7b07/EZiGyMYwRTXgbEbiSWb
ZqYbbebW8P5Qr5cUdvHPhtorFC3aYHZbEIjitY11RJS7czJGxaEHOjTK3k4E7aoTAlcdLEkdexEg
xD9Lqig7ev9Z3nxteFIoFiv5T/beLSwpCA2po4hnmaPpyIlxkA40J1E+LMmBTe/NB/rXUPs7EWLY
NoRdVW3DyfN3mOzOWzcxf/5Hz7N/KEL/rUUFcWkrUqyJ47BDvzRoWDo1/aG4GvWZX+4TKjUAKvUT
2ZsY1ZeTW9eNEKafT3wmVOBt1BbOUaK3xQZrwe/shvmBL/Xm6wtg9XM9sS3bsV4OF0caHUffg/Ln
JdoG7Q0cMghQH/5IRBVzbXAooJAzunsbed1jnFbQ2dlmcXvXjX22FoF9yJ3h1aRTuAPnBdGpTFuO
6pePQmPbTMJWz7ctUpqla8TtDytuaWEK6R66D716bU9jkWVFohBgvLf32jitwopKMd+K3h0fQmLJ
F1xC4CG8P+8MtRxfzAbGURdYj8IThr269z4vHCqAliKGD7rV8Sc719wgOS0nmM1D5pBFKcvuwkAR
daZZQ33KFc28yEBH7jEum9OloeFRjI5nPvM6Daf+cExPOAGamxJl0wFy9qtZq34nLx1WvuUrw5mX
vzM0u8RJUAltu6gLvsk2dM4NKNpbLbI9eI/9h+sPi7GAV3kpoEfc7l6OZ5uoSpvIy7emod3R38CG
UvfGj85aBvG5uzMSQT62grqev/xsLjHn1DGhyMJcbryi7teh03cHXt0rJj4VmzoydZLtVQ58sLfx
E7Vl6RptmG3DZ3oQcHGmlatZyF9L2xcL0UAnXQoCapblXIxfLCsOtjU+qbfs5PA0zEbc+GRCwu+p
PZguvIhFrWEwBhG+mdegEtVmEJVRoQ3vxdX7E/T1OjBJD6E1QteO0nO/qoG5OVccItk2yyd/UXTI
zqQ2+Zv3R3lVO9FBRlmCrYkZoGTZP/C1KNA7v+6ybSgFHBusPZd4m0WbiUCRE9lLiUfl9NODwXnz
/sCqv7C3/hjZUeIPsOsAyPPlFIBUWmq+26ZbD0MKggPG1Lpx5sl5qISc6HF1Ht6VYAvj1ZTqGYEr
UKkz8jayaD4VfsCyQ8wZfMvgRn2LYncal5nT6NGhYLXXy4+7BfWdTSQNF1B/79DoHHrpY5Rk29nN
rdWQp98clZZUtsWkEky6A9vSW98DqFan2NNVkI2aFc/AIEQYVSBxt9wSTYLbSulgrqmuHku3TcKt
mwn7W6dcV8Xklp/f/yJvTTgmAqUYtTrx33sbTWzKdGriLt2OaBzWbdzi94gH5fb9UZ6W9st9lwkH
Z4FK1qNv8rQvP3vCMsEHIJF5uq1TCVEv140JOXAxXjfNaB8jhLaOJ9hxn2dwHHw2Ins31H1or/qy
HXfK4Pijx7TF71F3OqBydvD9sy2p8PysYEjj7K1nTH4s+aWSXr//2G+8XMuiFiBZnfxJFt3L7yrn
aZy73Em2XayN68gsBBTRLv0PR9n7hAZ+cp3guNgOk0dGHuf5gq6xdmDPeGvpsnJ9sBKYBWzgamk/
+4Qh8J7fTXa8xVvnwi916yZOIomBCULfXOluu2Yp6sl2F4J8kNu80juV0YG5DNlz+i4JXPI7/DQw
f5gsql9i9BJ/9fH3jQIPXIkN1CLI7eVPbKtEMyC0Y3bVobIoZn++tHO4u++P8sYeZkHEYSpDGuDK
vjcKVk9GlNLr2CZ4sRw7QY1MI+jiNZV7f+DTvi5XVFvINwzyAtXmsDdUPOSNieyDMMd+gNjuXTQJ
eTd5630W2OCkvvn4/qO96rLqoANAKkp4SNoMbKeXbzD2jX6WcLa30GWzbdEh1cBFgqZPzRX+wjBw
7dSk20K517H9caJyQ/BtfMmndO7f/ymv3zIrh4UDhkyf9R/qqGfTDUEB1LsM4zLR5/Oti/k3dkmI
s9HhFgc2g9e7/cuh9ovC2WoxY2Qok7J64wVFduQY3bSFsB2dunRb/8Px1HHw/NHsptdxyYq3gNjY
gVXC+pFk2biELYFtAvLTA0v3FVrHJmSq2g79I55uoKYvxkMBLttAr+KthenRUZ3pGEskHml2y3Dq
jTOtlNly8GD1h2Hrf83T0Pj1/rd8a1rxipWRPEWm6+6zhGIr02o8waD512Z9JYeuuvNgSC27MLRO
Br4yaRNFDgPVzo6DqCbo3o+DbCH6j8IPvAlIfJbhP+FT+5LHeKw8BI8y3o6DAY7HskMB1+FJ6ub6
gb3orfkL/uUgBgEoBXB7+dIhw0ojwhd9KyUCqHmCP5TBosUUV0wHdom35q9Fv47SivUCgPhyqLZK
R2ysPQxz9RgXn3gku1Q6xBZNysEtztMD8+n1sQbkqrqAdPsMgxPh5XhZLzVM2qwIM/W4OsFQyPil
e2V5AJV6vfcxCjUDKLMSPxp7q6QeU9E2mONs9Srs78lOMRddZBkb08NFZORehpdWegjyffPRmKEU
B45FF2JvK4jAGik1y2ibW7q4mfFVvooNaziwAbxRDuGjDVvGA3Sjmn3FO9P8cURJiVVmbhdX2ZxN
3yPDbo5pR4bn5lB7x83kxWub1jv4WFou+9IbL/EuLBZeVc4H5s+TNvlldcbPoawjKh2U6olI+HxD
wt+ZDQRe9RYwsrqAzG7dlfGscYI29TJIM+ta98lKWjiTVf+sUkR1ejHZR3gtpGfCjKKdVWbxobPv
rU8B54erOrQ0hbe+nGWFbuBZpNURXg+B9VPXS7jdbo/R74G9aZ/ByJFnsSW5cJUUz0ERe58//DRY
ExKFONp2zIfHyhQYnUspToJidk4E2sTdFMgYwWOjrfH3FlfzOOHg/O/8CoiIUHtMmjT70DxzIehC
T9M2OKjNX8pB2su0QnPRxnmzrLvWBwLGdLud0/R8Trxygeqq+vL+j3jjjQM50NQFGIHNtX9x7nGo
NuDfaxuYi+TB0bSGuZ/JA5P/jd2KBh5bK9xHHtbbW9dq2RGMMGibCAMyDd3UWRIXm7J2Rvav4MCF
863BWF7wswkQJgBlbz1bibDmrG+1DRrBbsOV1FtTT2AcmJf+Cbt+dv3xV8iuDxvWQwaIy8TLyRST
NeTgfcbDWcG8GoxsWBKqkZ39G6PQOYUSxDsEJng5SlcOFE4dQSgeuuIFWh5qwXA8BNe8sQHbsNrp
PfAP5I69tgBNjniWNaP00kkvo4ksFmwpWft61Cy7qlYhP01y4NHUT9/bil4Mugc6Rvkku3bm9pK2
s33WiqE9qVulwWgq+9Ej//KowT9zG4rQ23z4pUKZwoQ2wCcwMPe7fVmpgeckkbYJotje6j27/oyA
fvv+KG+UBUxGvG55Sr6gpf79s9ovyVxjcOQYbAwyzMj8mBFZVnhKVbhgLN8f6o3lzDkGgutx6VZ7
+8uh+lAa+PeQZxbHvf/ZH+r5BB+64UBJpRr1+1+MstKhVld3If7vy2FQu+pyljnm8NIaN6NbxTjq
h2m1INdA/w65q9zMqZ78cFM/n5ej00ffK7szzk1k1VvPzbAw5cy9bDpLi5C+edJYCDbCZdPP4iwu
HZRwXTccMD555T3Brg+Xk3Qj6M7qJrf3cnQuNaEXEqBBtoI4t3OUO9vZsCSWjz4WgcVRig/otADN
nK6TfLZxstfj5HumVdk1nhCEdE0e+s3W0BH65HxysXDtyiLgdogIunr/S74xaVTprNAo4H56GS9f
cZ0FnasZnb/R+hIfUQHlnPyTfO1JmR04iA4Mtd921IcgUopZf+NjNnvBMdHsTHMczupxDg98g0ND
7S31qR8I4axafxNnfnNbZlI/8uidnNYxEXb/xgu0aKZiDqo6QXvbcldlURrQHd50upQ4X2G22y0z
SwbXof8nHPwvGR9vrDtirOhJ01DlMN1HfTQQH4KZpL9pHTJJtFhJj3G4O/BIb4/iUYWrMxtg/eWc
IHgEzZtkToDckxhcYlgnYjLe3n9xrwjPap2AR/9zmL2pl/l4hox57W8sBNB39VjT9g41+9QQ+q+0
jYwHK8TwWpNIKfXOLdDoEv7z8Z0ZJYtOt4uNE366OuSf7ZmDRySkrTdMf0nw9P/j7Mx25MaVMP1C
I0D7citlSrXY5XJ7a/tG8NLWvkukpKefTwYGcCpzSqhzcRo4bbSZpMhgMOJfoMSgDb1I62CqNxcU
5X6b/oHJNtkt6Lp6hZYVaHi5WqZF/D+EGPHruXt5QW+PQr3VpqpM/X236d0lX2JR1W5Ikfx3OndJ
qNWdOGiB3DxZPLS3DggPNXN3c08UcXhvst2zbjKfcBIqPyMybUVDGx+V3I6G2s2n6RG1SGwOcVeM
1aNGlh2Nplyx1Wqr08tLd2socArb5cnTibN1uQ3Qgkg30I8bItTZ3C1jPjzAdM1Onhyd88tD3fpK
dCfIA0BG8EzbLeBA043aJke4wQ6CDK5BQQGflYMjfCPBQmzHRpiflxt4tl1UiuGfFrXI+UxSWA/d
kmUPWCxpdyhNGD4Wzf2jqNP2y8tTuzkoGT6wJhVxVGd3mASKmAjd2k6IQVZ73jpgZw/TnMdmHLFw
LZSRVoORHYT67S/dZXUurrqg9iwedIx7+ena3kNScWHXt3mB75OURqi7KK5b5eRgTmuUr48Y3oaq
5aoEnQY77XI8UVgop4yc5REfOdjcKHJYjexe//2og2t0DyiZAtbZbUjT0NRFFYyiqYU4y0R10WW2
0b5uMbrvi7H71HnT0QV9q3ZAv4bKs0WdAlD1bm/mTdX2gpWGl2luRsmKPrzXEwyNkA6p3a9TSYw0
W6N+ToDTh222ddQkuoyPdZHo9wp5y8Ey3DiXgMlUqEMbqszdB05Dncxl0Q0n9GCP4iyHEZKKi1Zo
et7/8l0tSwNNDurPo+J1+V1NQJp9gQpb2IKBfi+kleLCLNyDlPbG6aduR25Ou0Mjhd6O0F/3DepM
Uh0IQCEKeO15UvEHyCbMpF4+iDdHAb+2FQkpSe6bsAnaknmcM0oLbj7Mnen72mPi8PpBkHYzedLQ
1afjdTmVwhFqW1ZA47MhX8/oArkoO8Dm+B9G2ZgBIFG2N/RuwVxv1WGeSSc0vL4P0DfHXcJNp4PP
cmufgUZB9xoW2Na3vpyLoSllb6eDgxHY4t5JJdEeYiWt3mO+059entCtoXgDAg7auncc8cuhVvQW
DOQ9nLB3avtkJ3Z2VniFhHWqmgdf6NZQcCYMlfaQqbERLocqUk0465w4IYiF9rSWI058mlOdEgVR
6ZdndasMTxuJbI6uJzibfaFY03Jw1sA8Qq237rMCxR4dFwiK1P86Cn4HSuJ8qj13wtUM22I56N/Q
9frx8m+4OV1QJmwUNCDpOF9ON5ZZXBT0AoleUx02lktVrzDrc9958uAjbqnp7tLZciCYLBDvoVns
bjprRi+tUhcbKTldeUwaSz+1uGcETYzwuJVhxDrLujv3Yyreu91wJD1563xzv+Jrw/ObFH0XpxNv
LBSOnh0ihWL6jlmPgSBWHgTf628KiZZi9XYROCbi2bsEHdHkekHb2w7RlDN9WWcxBrN0A34puG48
YjVontohts99kzefJmmKMINI+Wzmqz4f/JarGfNTCJpAZUAv0bzb/vyvuLl2mj4X82SHo6tWj6ad
lQ+2UL+8vIE2wvvlZ6W6pqNSiCbxVm74I5v41yiynRVDgGsPTbuZlvPaTVgGy74Cfqmi6By6tbb8
io2CbKpTFW2mmiDTp8VbkTZyjLTsfdQMtfmEDWo1R2JUPREJdGR+N9IpkEqeHW7VPm7FozqVXeHL
BZWWD6gTq5+cgbbdWWDrbfq1pYkatWa1OAhzW7D8e9vCrKElsF3x9MqQntydkGTxJF4VQkSO2zVv
B14LOLriS8xuXdW7VpBWqLmu/Pfysu5X9c+oFImQBQDvQqvu8tu1qD5WugYZwu674ZwXeLfao0BR
qB+G88tDbX/VboJEIS4jqvo8g/ZNbRgXseVy14EFqbxQYLWDKanpBHOiK89pa6phkZju93F1iwPa
wn5pqYqSM0GyBF1M7Nmj/7wUvxm9XgX4AHP5TV3216q2+Hf0SXdX2G5yN6+IDr482/3C/hmTyjMp
4jbwphr896HAPrfudcHnNMteP60Jmj5q2uDN68zLQXzfZ9lU4ExEGOiWa4Bd0S29HMpycyT5aruL
8IDFj0Vjavjmcv5BPPqKXXsHy7n9fX9/yG08SvlsVXNrq6rbcv91EvWsWSohpi6aa2OImllf70WS
dzPG08V81lKZI7zj2fgA9fYjLfbUPJjwPuD8+QE8BHWiDSFhX+HscNRxY7vsomUcHGxquOD8Sp2r
I9r39b7ZqO80EMg+tg727nC4EyISRN428twsQU6l1sXP2RYb5aCpM6SbMMquwJFGr906DEvdfWND
cW3vWTYo4fJ6pCUTFaL8VrpuHvRt9xGi4xFH6cY6Ui6CcEWJjOrY/kMarSuVTluaCHKldY8LS4Nb
OnZlr54O2jpb2ZXrn6fL7kJcE6nareibiFqP/CKNWLkn965PKobJR2+S6xlBK8OWgPlAowDddrk1
V1QKEZHN6yhVqsE3nUHzKcaUp5dndH3gwOzplNfJrqmw75t2arOoGUWEKuqSKT952mgGNNciaWoJ
enq4q7883K1J8fKh4se7j1x+9/qZc5w9al56kdIILwA0lIRlMR9BgW9MiocrMgMenvLgy/efSSvy
tUJSLprs4ouNtFeQF+bdMFY5AnG6OFjCG3PiI0M01jdoGYSuyw81ZqNjkZk1UT+r63tjbJZQeupr
YbXbA2sTbYDlB2Nsk6K4iFSbb5LQOq2JurY030h4s5+NRu0Ovs91qN90Lii3aVwwFjH4cpRyqRFq
GU2oBqsahzCgKNNrwozmyhhemWptE6LJuKnW0P9z9qlWriIKXuBrHokWARkV/B99+mkNX73hDHY3
AJZNhtrepyIKhWyrnEtoGlJqgd6uI4QD5ajxdmvDbcIedGcBYwJSulw2b4bAW7deHcmic//FU0c7
TwtSv4Un0DvGy+4gwbq15f7w0rg1qM/vsajlpFVFp691hC6kh5OfkgZVqvwPh5WNALaDPU0Z8U8a
+9flOE+t1GskNzaTQfVcDyW4fbtxXr/laAhBmIAowGW8l9LBqCDptcxoolSK6o5HRnVGp7MAcDp6
B0NdtQLYczwcHcoumwwZofzyO2GgnlWokDcRFdrRd3MXkLLxhV7tjz4tf1eleEyn+kOzeI9t1h+0
hW98s+3qALHL4Bsh83Js2celpLjQRN6ULEGuiRbEaX00xRsHmL8edDLoToiF9i7A6oTFITYbRmkw
OuxHAmw+lO8ztz8Ke9epE8V/JD14L2FbDQH5cj7e2tkKZIgmAoaOCxpykT6KpFMUl0P+ZKwJBong
O/BwlwnajuZwcBXfWk56+nQ7IGlC0d7FQyi9TttNWRM5DT7yPUahIc3Q8WDH3DjYdCC4gsHiovW0
v69INCrVErCU0hEfx3xVAHmj8tXxkikMxJULVRyMeJ2oubQkYRHZJE08/o3LZS20qlZQOa6jcli6
R96HvP6Sxnzbo8yLKydsYWTZwTQcROObR8MjeBH2kUkBN3s5LqqdQ63EKSFsXmlOTZnyCWv04sHt
dXR/kfH3pyk1nses7h90MsXPEyifgx9xY+4WKDmuA5JF+o/b1/gr4GRmJbVJ9apIGz3lIccm8K2p
UvMerBH+aK6LtyACXosxICaA0dtuB4wkCN+7mADhfexlSwbUgxy7wxzHw8ouGV+/XS1y/I2cxFHh
PtpNjWjtWpVeRWq3JO/XtB1PCpWF88u33XbPXD5nUL2ikbrt1e077p5PqePUU13KKoq7EYGNtdXf
wVetT/Mwpqe4hXOZd3jtNt2UnF4e+UbcQW+LtwUbiHfxHis64oKUG31XRVWrd77KQ8kvjKUJV12V
B2+2K6zf9sUoOCP858A3IRm6XEv+LeAh2VaRYts/tRZ3Pdw/xsw75WX/rI/izkbAlozCve+W7lQo
OZbcyV3fNl9envONEERZmpyZQiTYhn35W68RtR25tGBR90RAhEH8sSjWg51zY2XhAPPa315SwJ93
cRbx5brFirSMFGn3d7EkktZSfMF5cTn4hjeCHQvKq2PDOVME363ruKD2XNSAmOdawwDZmdwTKBZ/
yeYQmefXtsT5ihuRjs1KgkEes0vSjXjWprF1iijrW/VUdnX/1RRyfXr5G90IKdsjatMb3UQy9llm
5SQyM7SiiCyvmL+lsz6cl1X0foOB5UPZCe0hF4l2xAX9c/vsDuKWo+PciB4CieEukuFokNcpvI0I
SGqDI9pUlFEFY+cOgzckf/JEnuNq0d+vWqWd4CTQclZ6rBQGk14tcttB0qIeZcWdc5CFXPXeWHZu
M3q+28t7a3VcHp5FwZEYpGsRNUaDm5kSO36R1gnQH++Na+ZPOHpkIc6X75y0epPX8qnqXN3PrfnX
yx/mxuHZ1CphhlLJ2UqFl78j72tTWB38NMUetYdp8LpwWSZxEBBvjgLwltYee4Dr9HIUSo3zZNVK
HpmdHEBE2/1DPFo/X57KjRMKoXH71KChN7GYy0GGunRbc7FzVD5Fe5qRwsf8Go7U5E0HI904obR0
2Mh0KTk8e9C1MQO/XXGuiex5LXAGJMQNGFsmPsn/+mVNiqP34FVtnu0CXUoDgrEhCpnlfm6yKEUG
681ds+TBMmZ0nKpEyT7IMbGi1pvLkzJn/WkoXQ8DnCV97BcMDlc7qw527q1PiWrOxie2tp7W9ud/
JQdbsjRrcZVHmir689pUSqAArjyA7N/6llTmXdCvNN7B6lyO4jppUqbY2MO8bZJwqkR38kDUnBCC
Ug9C0/WE/hRwqRx4f0qQuwCoLqkpnbiqIjhYCsbI849Bmur9wd7cXuyXkYhR0NfbLmaa2/sJ1R3C
3RO67VFbo/ARyKXNuvcmuRymRGjrDEEt0Zw6FxgIJr4UyM37XKn6uw1RD0YWP6YflH9LEQwgx3Vq
QjTE8G6Z+/fqUOC7UmD2+cNqnORXkUIpButfxePjauNQdPJIV+2gAm7/ax6N7KOs+hlvbfyQhKr3
74pc9oavaMZgYnze11UknWVN4EeVorlTiICf1XGQTTRYS49elu2dllgzvnUGgBMUCYzq3Nqd+j2L
ZfmfspjqcnJGFHADt/fUH2mnLNp5LKf4zlQszCL0tqlWXxQO6E3dTJDZqnsnOwg4N/Jo1punF6Fg
g+LuC62L2uX5qBswxPN2/SJ6z/7a5Rb+X5rSv2+rFMNghC9DIIr6g1NjIKS5xWsbsmSy/AbqhkD3
SKb3bwieoKW+5BZXjr0m4ayL1Z9ba/BHE2fHl/fXrU28bSwaWgyo71UPJllM6uCheqB3CKk1S1xg
e/o/PPY8CvX0zRE3gAT2R1X8r7PvtYZVd15fRmkRG3dWJcVTCbXu4Ozfmgv5JLTaTZGJJv3l2TeT
giVdJSQujMRUAZ8ijivlIHu9DjAIx/w1yO59l+pLlhYLgxRZTpszd4uozew0oHd+RHK6ORQPSTpG
VHev+Id1sk6N04syEok6QBDr4jAGsIoo8jIezOr6YmJWoHX+1HRpUuzC5gpaZ0Gsjg+Etc7D0I46
fNqmUnFD6dsUo4r5iPRyndgxInc6BZ3tSbVPH/O4x6ULH/nI6gbjrUPVP7AWidut2+jBJs4Sitx4
fa2KQam/brwn4C77tA6fLmqZXlpGtsgkFjcG7mcQNLiEl6OGzY3NCMGEDc97jg7xvjDvzlKsde0V
0ZJV8m1Z6fb3onOU11dh6UJvTTDaphQujd0l5GATp6q9wTCWLp/0oRm+jnVSHdxCNz4WJ4osgrcF
1Mk9HGmoKvJ/qCRR3pRJkLaddo+gIo700Kq1t1Jk9kn0jnsA2bs5qsVlzqMJYP8+94cVOdkLdrdR
Ajst7EyjC7Rxzp/suFBDXD/yz/bqWdGrAyIVWb4YFc2trLmroON/oG+FqSIaW03cZd4Y+52TvVag
jAiv0YaiaAoshEt9F0VYSlMbmrGI5Nolb+YWW22/sURzEBG3Y7tLHi6G2TbpX3F3wXfbnBHfi6zR
ze9xxAGAMI/VT3RlitDLBjsqcw+iw1Kl7oMxxuarC0KewU2KTg6JH5ifrd7x1/jo9uJt18V5tNbm
+CQQ+QpmM+mCWUz6SQxmf69UVfL55S9444lEF5HaKRUh1MRI6C9HzYalytuuQ8vCEll35qLxnrK2
xwgwHozf0nX7n6JXnUfSKuHraj7jlaLoEaYT9Vu1KuKDHXUjjNMEBBxjuybZ+B75XxE79Vlpc1xt
NRnAuSzP9aKppy7FkPvlqd8IOmgSbsomm+kCgeFy5pUbLzr+dUVEVjFidd0V5zqfjnKkWxNytvqU
SULKQ2b787++qpmpPZ5dfNW4SGF0rytusmruvjUsedQJvDmhrWG76QFv9ZPLoZxGjbXOYqi0874l
tltjH5IeEb5uxBn8VADzbEI0YLV2h3GaU0gvrp5HhhtnwMa7+dzWS/LGTPEjSxPbvgfyefQyuzUz
qsRkXJThr51n87hqJo9lQ1wglr7m6vKfWTTdp5c3xI17nXYgl+yfIqm3f3QhbRabOoZHkWNl8l2R
JP1zncfom0y1NwZjbFgHEefWtDyYrHTT4E2DJrz8YPnStaNIegon+DtGlmIOobKoR8qEt7J0XpKI
m7F0oHH31YdSUSthFiKPvFLIBzWV872stOyNgZXZc5JA2SaRKe9BlGffh2G1wiSt1uYgd75xDlha
NNZQyKIMshdaG/IBtPOaEGfc1fzsKXnmdyrCFX0sjugUN5aVw4YlxiaegOjx7shNcpIzviUZFs1q
/d3LTHbn4NWnl3fLrVHIxmiecR5QA9rdfXh1geFeCsRiFO1bVwHMNDqUCl4e5NaqAfXYaElcDJQq
dzsE9cWkqNMsmotEwd6xEEGt2Ytf6cZ4MJ+bQ5Hv4aRMMeCKT1Otsrb71kkjLVW+dskcnzKpPytK
Hv8PO4GSNu90Fm2rtFzOiduvFYuDME3j2EnQLIN6NuYsxZTv1bwQMgeoO39Kb/TDr/RYTBRXEFbA
S2wxO+p/PRBWU0nc88sf6UbigPgU5VaHvvsGX72cUN5botKB/EX0AZGNgD0RZ6HTFvZw5pvOZ4m1
wxLEAGBWX5aQPHiMK9YBh+gqePH22ZwFtnscTuz+bbpBSMdk4Hwhotm8y0Q+BALwrk+m6JywYY4P
KvVX238bD7D9VlrdOFi796M3aj2SV3UeCcepQk+Vk++aY3Kw/2+MQj+AoeiTUUL3dvvftFHV5cGd
RZonf3bKJE6q9v/crf6/BMAr04RNgIiaH+8C6oygj3aZlzr3lJCzLosUagktPYABTIiC3F2ZDsY/
buYVT7bM45Nu9krk5NqUYUmrV28dHZnBZBiKKvA0MYXYHA9+2aH6ijX1fJ4BE4alpSgnrDOtIMXf
Swkco1uelSWzP7+8Ca+O7zYHbyvDkMUhgLxbqQplyV4fWSkTs+nh1HU1IviNa5eZP5PQnl4eTd+W
5CJZ1qAqc6BoiTs0jfesFjMzizxRJMosOtZ6frJ0+dmNKZE+qNRO4ofB2UC3ZT9DLYjn7le/LsmT
10hsl5ylUXBH1dwHSNv1r9Q2lKhZdGyWh8Rq3ma1I56w9kzO0xRnb5tVOqBaMZQSiAfiu7ma9+OY
u1Et1P6ukqZx38XKd1DVR3z6673HFJF2gE4J9Yoof3msM02tNZARiDk1pfW0FEPuY1udHZyjG84C
KK2Rd2x+C6znvtxj50ailfmURrGOMe+06qHa6v+k3Qjw3fs8TPqj6cTPKPGVvlmZIa/iew9fGz+u
+yCtl+e5Fh9jQWdDqlL1e9mHXTkZ/oJcT2PMB6WP6zXZKlIbN4UEE+Dh7qTA/vYUk2ZjaNYCn8S6
MSvsSqdJOdhf19GMcbYHAAAS2J37lCUpkMxAwMANq3g1PmROXv9oKPtX9OrL6p+VKu7BgLcmttE6
aG6CBuN/lx+7GJy5n7gawtgTyr2X8+4y5rR8bcIHbm5DO2zcuq17vNtSlpfBSqTZAcWhl/fmNGan
TWnvf5kLWBES9K0asOeE20Yzrm3FXLAfTN8maif9tiqyg+fTdcAhyQJPvD0bybj3xMTU1RtRSJgh
Y9d2Jxu/eOE2/9UAVA6mc2MvbNkcAD1EzihX7l4co5GMTTq4dlgnyfIou5InuOHw9hCW/NQt9tG5
vz0ed82GPwQBvrvZMtMaK5zo7bCC3fNNTght2hUiUCPCm2fZaNZB5L6x9TYiHoBU7m046LsztRb1
qKHrZYeuPuqPcWrlZ2pGc/hyxL75uUiFwIlCXkM6/HKDQ973kC/bZmWAHkrBpNwNxjKjEWTbB/nQ
rQXkLiJwbkg34EqXQxmLi/SgsUJxofr7sK6d8U7M9DvWN1aftwfb8Hr1ttsbGSA66wTRPTJrzKym
MeLMCHt9sf20x0h2lIpxMKXr1dvacLRUKYZy2f25Dv96xTe5tc4Mo4du5/1Y7UILLOq0YQ/l5KCO
d2s+ACBMsmMehaDkLxdv7ASO1lLXwx4LXYDy1nSqkjJ+dSBiPoBf6UnzmbjeLkdZjESVSWLotKFz
bEWLSfukDNr08bV7DhgQ7RlQaxRD4YFejuIhQZk2sdRDvHLiEC2aLMxbS/0w6FZ8MNSNZePu3Ei2
4A80bc/tXU3EkBt31sm7u/tBmNbjVDlHQoA3B+HjAPLH1Yi+xuV85i5WkShmELusF6r9jvuQSeWo
y3RdktuyDnY0qccGq9hXVWtRovFaVVq4unX/sU/HEqEVFVnJ94pJYv+sxXIY/EJtC3hqMXaMfgu3
Orlv1mFFaGpF9vO82pY4CozX0ycL+gMPBNC58Q8up68m1SgzuBWhmdjFfyWgS/r/anfQKb6OHpTN
VSrZG/2Vtv+uKOJVSzWUVq2yyPTXXHdBZj4p34i0awOrKvuDk31zOOicdKY3LfO9kjbULJguVaKG
HJj1vm5NPcxstJkSsblUqdWRLuvVIm4cHBIAchvuT/D6l4so4szszdq0QlPYOBw5Wn1WV/NIzfBq
VowCTJRbmacZbMNdFGnVFQG6ybXCYcl+mWJ0gn5YTOQDxp+KYlUHb89bc6JIwVPANrayyy7gzzgS
D12vWuHcmmWACn2LlbxRHkT6W3MCd0bSCXSaAsX2K/6KwR1MRczsTTP0UjuJZo8ugClWeT+0DrBR
Mz2S4bwSn/9DvMUjmrP4R1RitxOzibbNhF5qmHcxncR2FWOMf8hQ9sHamcABTLNtU0rTOvruw1rq
+MX2ifyMGYeVn5Cea9rAELo+BW4qR+1cNppicHF0zehPcgSUXcp2OWpybaH74mVG64CHC1h2CCE0
53endMrJpHKtM8M+KecvNaCL81Ir9sloobKhm+S+mYEN+C9H+uuY9WdUVIapgGxk0t2FMs3uqjoJ
75NkTcunZhHeo4fYx6NbujigddhH+IXdyJOVtHhubiS8kEJg82Q2efxDGPZ09/IPurElKWyAR4M4
vYk5745Zgs6DMHOI+l6dmk8LKkK+Wi7Da69RZo1gKCIn1FU375LLLUm5bMReZkQdYzSXN6ZsbapY
jv764wXEgvtA25S4ryz0ekPPEP8ozBDz1DWwBArYk8kOe3nFbu0bVBQAKfK0hxy1WzG9VgvHkK4R
YuzQxEHllvNJ8yBK+b299Hc8icx7Knqvbv1upW8IZpBiNjvCPcF8LpxFKw3yN4VGog8YAcLu6PUH
S3hjcq5OD5sITzQk8F5+KFmbk9pNqh6am7K3pzHOGbE17RRL7nM/IyjiK2iPn19e0y3M7s7iZs6M
EvQflu5e+M9eShO9zYWEQZsTf1rm8mMuZ+estYtLSQtHzsaN1fexu/x+eeDtY10PvDVLYH9sqpyX
8+00B91yYg9Z8TScR1FNTwXa9PfLZGsHJ+3K5Z4wSctk621RCORi261t0U9ZO02LFtaZCs+6T9sy
QIFtYNZzqxSnmJLbz9TMrROIbfdMkxoj0tzJzcBcm/GMpFz/wJXhBPlI0WfITe2xN7r+oUxSvF+c
Eblfha6ZNzXZY8cp8dNFr4Ip09rhoDJ9I2jQeAWlS+Cgg7+nnXkodKl8Hy30rN6+U+YiD2IaJwcH
7eYoyIjojLCRSXbrNVSmShVl1ELF7t/12Gc/j3GuHey87S/ZbQCuyC38MwJ3wS4BaAYKmrM6aWGm
rETdTPzw2kpHckzcLwNv9Ze3280pkRM6dAWpBuzB4XVmpFM8tFo4YoTiq6Ph3BcrBlUvj/LHJm4/
KUrs3MjEQur5u0nVeAP15dyqoVpbtRXAkO6/YixGWZBqiPtDKar0c5PqeRbMBlpu1BNnOYSloFDp
J/mkQo10teF3Z8xx6/fIfv5nOMP6Xca9KPwZn0zzDCWizwKlN60y6MFZZxFiflxepTmtLYLbnv3d
qlrPO5nGgq4Z/4B82xiayEjCY6P2s9ysv1Uydn95dPb+03gDfxSmKz/No5KZwHYM8yvWDcXsw/K2
vpjJAIUAGsyo+SqsPdCtuguErTQTdQ4qpG7/cQuhugGWJrRH4Hc2H8pMFl+TvpuTwDArXQRCbdY+
0Fp3rjfSTDn6/PDFOv8ft3Gc1B1q3FfjMrd9OwEk7KuNW/84+DRX2w3sLAGWohOXLezqy3jjuWW7
An5SQ55mzlmfy9aflazFIGo+UnG6ZkTwkqRWCmp/UxvGfuNyLNWa+mJYuzVMeQx1Ae++9Z5ne83d
W1VZfz/3uVBQC0zz6VROif0Z85H2h97I6nHK6ngKllJSJTWLuvn56lXYRJ5owCB1xEbd7c957tq8
gboEXrPTAw9S5IkGoubrbXdUgL8O8NzVmxEIGBuC/F4xi9iXeL2VrmEfa/KMWq4ZKqorwQyKowW/
vjsZanvAc5NtgORdGjypozK6jbUgvRnz7tS6uH2vrSZ+vKaZKM+Id2HDkywGOlYvL+d1VKEygXIc
zUJ0JwBsXX5oa7TKNDbnJVyktz4UTfzbs6R6kBmwa673LpfWlrNu1AwYx5fDtGs99rPmDWHcyMK7
67xxUc6ViSf72YiX+ZtpdeCH1SYxGt8ePfuzyNxcZR2kDfq2G+L4lDZzqZ2EVeW6j/CtYvrZaHSZ
r2lSS8+z11r6mct/NvHQnruPs7c2aSDjbM7BKKPLcId1IDWrrvLmLkzKAT66hQ7xuS7jxbhbZdoW
wTxQbvUJ+Cii4BmQJ0EWU/h6aqsKI5RlLZ08qCw9+bdbhKsErStS9+TVrfsGGFpi3tlJB5rU6RvP
bwupf1SnqUt8ISuFLCTOE3EWdl8V5zipsvc2KOKKjkvijsEfYfdTPKnJNuleFsEmv7r1ObW4PBna
YmOEHOvVv9kyxh/A6pfvhZvYv7p4Uj6ASlMLRM9a7YPTadqXyZhcxZ97t5ywc2p4Y3dDY9kAg3X5
1iw1HcSwNXvv6qlvYt8rnNwKlqVx5nDAgxkxY0dZmzcVSkH0VdcGMovIlCmh6+byIOta18ueeH9V
GDULbXymdj3A+VhT9VMn3DILitYQBbIXa1X5a2ZVsZ8ZSG1End2mFSwuPc5P9AO1f0zZZ8ZZlvrQ
3lVpP302rNT4TjN0RKBjQ31nvS2ebEVJS99NODWf4qwdHrN01ddzZ3oy3YhhjRGNTVvXgasW9il3
58r1TSsxf3t9bFsI4FgL2DIzTQxcwhbtnZCEWL/IpPoZLxazD8lBEu/MVunfl40iGjT1NeyTtFUf
qYvYqTf6zpIrd0NHB9JH1FGJifLr8rUYio5FcxXOaTopC25a7cB7THgtZzjLaCd5sTH9dGPL/KFM
9og4RuVkDyv/9Q+RdAtfpndJ2uRaDG+okKxG2A7C+CiEV07kYGo6cuoT6QW2Pus2RltT+rs2GvON
bsnsmd4hSg5K6WbPJenoP27SleSFnlOL09i5VO3VXGt/9qvEx2hySsnUlCFuAoKdRFp8MsRDkxbW
jwJYAM0tin/MrPJW85zkyfK77Qvrgy6F7SCtrmt0oUZ7kSfpkOkHmKZSdcQCJyVINe603oGzGaog
HhP1WdgKPHWblj13h0yycwOl/b5y3RnkS561v/XGir+h9tN9rV0Yhv7Aq+j9QMHbCHSPpySAfq1/
O9jvHJG86bI2/ijbTvnNg2kogk5MQx0gvOr8JyEOfM3zSdei3ivNJdSFUVWPpW2y2DLL+5+wk6wa
o7rUTUN9SovM712RP9UgbPPAMRf3e9t14r+MCst7FieGLsAemgMV7dP/Gi+dnACSuVL7EvfM72jP
Tx+XRapt1CCYzL91PDGejEozmmBCyTn217bIP1I+zMpApb+l+TXE+h+DR63jjOW2bp2mJWaDFKUV
/8t/loHrmqTtF4nM0yCzOucM8M8mJbcU559RWVCNs/LC9Q1tGJ9Lo0WgC2dNh105pJt4e+bxCYba
SVvfAI766Ek97u5j5MhFyIny3tmJ6eISNi/0xk2t6RN/sHWaihnid45PaUx+JBVae58vKHPyJ814
dBt7+ceocjWQuQExV6qL+dCtnsae1VJXPgy6bGG28gQaA4RVk8pnghKzOMceHhXLzt7H9jjXp6Iu
LQxVhGp+iNO4em+n3WDzCRsNLy971O4siv7PjWfD/HFolJBeIV3TnQcTrwHFG2sAcFP2ZkUE9WNn
6toa2k5rdQ81dnMdSB0FXkgvCaVBJor0zWbfwt4wpT2HDadNhOs8NnUkprytKWbVbn1XtL0ANpJV
YD7nZvi3pIo/BCldxciNE5OA29bouVeDtN64Uw8lu9Q77UkF5WQHssqnt1o3oOlVYXwYYWVJFK1x
1Mse8ERORoxGUqlFli2ImR1MkY99kZc/U12RSWRl7pyEo8jrLCoRr+IdRF5rRJklPXLUNiU05UnW
fmOAmbJlSnoC/dTTPuCAUdCR7hUygZ5MrAa5qixFgB67/mWt8AuN+kk46h0Gr3rqW3zFgg+TwbGZ
vWq2fGOK3caH2zj+W7mZilRBrkKOqR1z/ReLalzO1mrU37t6Ud4bEw1/P5NdM/uGAQP/nDtJNtzF
BGP1pCeTo6Co1jgfEhTAbd/jznrbc+icB8dpFRWNcLMsfT2vy//KbOoR6kIl6Csd7/6xQb81Bmul
9ZQxW4c8fFnb5Tn2VkVgB1NXxPA+tmbfyXOo07li1l0woEl9X86x5Te8BqKpc9RgTcY30I6GZ8HX
5y4il8t9HcOvIbTaVrAEKD7g+5VsHpU0hadnM5uT3AftlXwdLKWaAqsXAOBpSeUP6mS1vxpKbDzg
rMnK/dxUybDJg5X2VOY1WXC8LJ3mJ63dZKdlcZQ3U4W8J0UVK/1q/F/2zmQ3bmxL16+SyHHRxb4B
6pwByYhQb8mSw82EkCWZzWbPzfbp66PSzpJCLqtUwB3UxRkkkIYUYpDczdr/+htT2ufL3IzpjoXS
mMJa0dnPEi1TfMfLCEnsC7NhvWyy6dLqs+5LUUV5FRiVk86spZZALDVqdRQu8DSEX42jNYRMmNzb
xMUgbxfaDzsspWf3ZExScdS0bB1h5lCk3gpL2MsmFWOsHSelknx11MGsw3octD6gMZUeVXbWb+SU
VtsurdFemYZotKCc6+KMZ5lxDkurrgrSRYnrQMer7mLJkZt+M+cJgLUX0r6pW8t4SDwbhavd5aO6
yaWLJ3zJzfZ+prFd+6rbsjzIyu7ei7ZtHmTDRrfDTBDGltFFM4c7lt3uIR57l11JBZctI3X+pBlT
8TAsmk510LSzeSMGZbyT7X2Sb7WsWO4JYna/TPlSUtHVoL9TJGFn6NAIXF8ZHLsJeW8W7U+CIa+a
3pV3ss+HTxWe1rnfoNndp5Mz3HM+obyrba0e/VnvKO9MXALz67U8uUr6WUl2Q55gAemRfjX4MPrR
Y7SW7McAE4wpCZZpQWOjeulw07a686l2LflZuGnXXyDxL+9Q/go7cDvNaf0iUtoLZ+rS75Ys9c+6
YdZtEJtR9J2Fja25001gF1JUi9jn75QferPUPgq1cK6HZlYhwhQKjux0/vMmnFJKsJDZmHvHVFH2
tBGVNh3bC8MJFu06egQyAdxGEhSjbiydK9KzRO5PSZ2gnsQk60qtciMOR0WWX+pIWA8CPR5FdDZ4
HxVLTwxU/Fbx0EWe8r5s5/I8G7Vpkw6amDel1hZreEHa3xZF1dzNjUSSVURRvdyMKNIYEumUXFej
R9HuxEJzCCxEKOgPEYaC3IOYEQSXlfjIAxPDyYAzyj6plDRH0FAp9cXStJoSDioAZeiw3tc+uBUb
UiZSy9nVmgZuia9CbIV5LPWUg0pXZO/V0Z6rj13KohF0rWEuoZhUqI6sBPIKI/G2DkrPmaVfMFQv
yrZVr5Ck2yRLqCPLG5VXOfs1SGjhawkZqb7bZ97sCw/jP58mnBUf6R6xbsS9TW3q09Ct+42Qbrwn
MNa7r+gxwZpzpmTxJdy3a9HYpOBIW1W+FiSQLFTSefJh1NlF/TQFiZpaM1p8PYEl409VXFW+EvE6
mY5lXJ5YUpsSciIG46LAIFffdXaffp9k2XOy1kUUetlUOEi8pvXskRmaDEiJqPugxVNTORnJn0ox
ZXCTm8zJB5P1b1amPQm+83DkuYucNwWnQOIQVbuhIU3GKNuMpysWCKbd11s7WtLyqIHPf6a3Us6h
MDLg4iX3xDZK9arDSM6wvq8py5SiY+lax1VfTfcQLZ36pDCNuPU7xYmAZvS4CAQyg8+GUTGThHTY
SKq2n7r3Opm9xVHc9rkXtKOVilCblmlfGrK/jaAgxoHoh6QL9FHWt6mXtnEAQ9G5K7OF2NO+LBfb
d3PeX5ASY235piLbT1KlOQZVqnBv86rHbg8tKXhTUVjxGbbrjbJRpa1lG6OrE4Ld2JkNf4IWHoe5
nalxqCzxwONZ0tWfLxZLsRv0AsWC7gxZSi4JVh4728mxoxjtHtQ1zipjvMA3ohwvh86xPyoO1jGB
NkpWbVVNnaNBGn3nq5ELaoV3LIZ16ENm+KLgYIEVD4161HS5oX/JCQvpL5Suq90Am6LyPJnjpjr2
xJxcFNQJtt+L0ix9zqHyC7Y78rLViCD3p6WyssBTKEYDZjZytcXS+ygoOWZUFCw0kn23mTOq9iwX
1zgu5YbfD6VHKGbXd6NvY7Rc0oPwunEned3uLvVIugjcOBmSU700vPmUyogkBafW3OO8qVXYaCWe
qkGeOe11ron+eylYEcNRzM2HkQ7RVdELav4s5nh4mkVdztqBqoCIrrqSyZlSK+3ku3NbD+RDFgJX
7HRixk3JWLU+7jvmLVLwLgmFbdWX00TGyJFCGbATgg7iphrU6OsseNJhS2knAlc26lXdNxSNxqhW
2WboB6VdH43TX4E/V14oRS873128xvCz0uDBSUOPa+pJteqpYSYGEhgPbXDIb5Z2KlIWnpNkaGVF
BRLXnxxFlemxQLjzxVVxGQiXJW6XsPBKArnzccbnkApK7mQP+olxcES4ppyd6aHAq+CkGywOr8NC
ZpaPNgzzHbVuiojlyi0GH2l7fN6h2bx0k9q+0hWXJVtr4kLdzG4T6f5gUz0Do2bCAShJE49r9aIO
vMT1QASWUb1zhxZ7Nb2e5H2T0Xc6QiEWbatp8aLQLrvyru+MVg3/zUiGqiY+bNyK9UBcCZ3isVEm
1Qr+rbY5sjcFjXjgeYeSXY7GjVODPMUWpmoBTrLEa2Gn4CU+IHRs8t6M/Jrv7L3mX/kSdMOwE04o
1v+4aiGCeY4U2eRJD66eA0jFNHFZOdgL7MrtIIlZr3lbvQS/6C2iNQbaQ6L0ounXwzQZtayet2k1
sDf3pvc+GZP8/q0QG3gXrXQXdjVg6mFfTEuHuTLmctq2g3mOn6ZNfdGBGL8ZyXMcCHX4Hduo8oFI
nz+4bO6VodbUcauiKYUBjPSpVOfXrPZf9jwILCZYEQ0d/VKm0POrsIt0SYwZPIlQfXZeZElx2RZe
fqJFlrFtKtd4xaThF03vlfEPIXY1UMBk7QAZXdLGWCwrHrejSdKfxcpUtAP7tTHtFQxQfLdszKDB
yNm3Fo4jRXaV2ZwL2remIFqIh4xVv2es3Ssofs9vvJUDNUqsSwyIsvForMltKnE6ePNL5Co45sBV
5o61Q3MFoSOsiY1RbhFqoqtunY6ChwSZ34/IF3MMx0yaVnDx1ZXFcEheBenL0yoe8BqPxuE8y4mR
AV+2dhwQ8uD3l3oxxfBkhFFKb2i15wS3f/7Y5CTreBnyYttIpwvapEwvuykdX5liK+j/vGmFogay
FE54YMyYJDy/Cl/eLDreCy8np68zULza2d0UDSCIyhcUZ/C7XyOVv3iIeHup7qqWQzUEJHww3/Ke
vEepWryqMhOBVmRK6MCHC/Dpf7M0D60B44LiiilAiXbwEPWls5bIkvPWJK3GTzl87RYsul8ZFS9e
1eNVkHog0KChfZjRlGdFOfZmQw+iVpYNJ4LFX7Tqzb5e61X4bw1XZ+095DHFhTM6mixnWimT7Vvg
cttUkvG4dMoP7+d/fyY66f75H/z7rqrnlnReefDPf56ndyTuVd/lf6wf+/vXnn/on++Hh1b27cMf
57d198e2L+9vZVqVh5959ie40o9vEt7K22f/2JDTK+er/qGdPzygCpKPl4sfqvU3/6c//OPh8a/c
zPXDP/68Q/8o178W87X+/PGj4/t//LlqQ//96Z//8bOL24KPhVWRlund7eEnHm47+Y8/FVt7Bzi/
suQQC7LmrLSC8eHnj3CZwjRvde9a/btY78qKo/o//tSsd7SFMeeAkwMFDm/IP//oqv7Hj1YCCFpy
WoarL6X358/vdvnXfP3r/fAofvz7j7IvLqu0lN0//nzsNT+d1gi9cJEGoKAlhtDw0JWUzSxLZKo1
oS7XZkPmotbOTV3xIwVRcVD0Bg1op8Ye1TdxOPR8vHa60NIiO2xE4dT+KFX3QZTZiTnMSgMyXl9q
5aTv+s62Sa8DngaIVgggwJJnqn1rcsBUdA8wlplMo8FW5iZIYOWcte7Yn2XuMH+qyW/XN4k5FHu7
1/SPZVP0O9LUlhOvSafTaKqrxm/rlhZ3QzIxCqXlotZk028f3+S/RvfT0c2i+/roLv/48FD33/L0
7tk457M/x7n7DsI9A5URzuqDPOTvce7o75gA6HXprK9GyOsU+DnOvXerGhTOGaYZ8EjWwu3nOHfe
QXzTVxqLuZJakbK8YZwzaw72LzwcmE9YElDlQLQ/JGjVSq5ns5GPG/qxrnOagTnP20piyrUVIs9u
dHp04wYbHBDkJeqyYdvB2Wn8vmvy005TKz00FBFXJ52Vz/yipw67XgP3DtI+SW+XXqf5teSVcU9b
jRAyAdOi8Ova7D+WGVtB4IzQY3xdxkoGDJS25TE94coOcybEx7TUKnoZuDZxfpWGnP20dE2BoV/W
EMTgzGCoCDFdcV7mRRf77TB6TKneibIAqsYc77oqcxSYFsK4ELq09pqdyTogvRFbeq2YcBtul86p
N1HlDA9ebzlgsEo53bScpIsj4boroGra5nDRJAVWk9HQ1U2geAmuTJ4X3a/eeL2PKk83wwHg4Bo2
c26fl1pXe4HgoHc+eoPXnxCgqs/+XHcumFA7FQVbwaIjFRpZabAhw6gh0ACY2q3U3LS4YDWWY9hh
sHtdZKDMR5qa9yviM0Arpn16OVhYuIcjEcS32oTXoe/YfDqAfTx1G7we8a8y7EjRg1FNyzGsJtkn
XxNZqu8BftTaTxe3otFAaTtccJQ0x12Xju2nrrAGWq0eqpVho6QIIo6auhY3oFHCDIbUK86MNBkm
n/Z2cR45g3o7Om72nrAO5xt+6GbnRxzyWC5J6558LYbwhYRszt7npif3deMJNzBqV039ckJ/GiaR
YnxbnCme/W7Klo8xLICR3lY00Y+2YZ9tG2QGtCaURUmDuepgxLQ17teE+jaWc5U5wHg+8aSDtVuU
qjFOTDNJdICBMRqCCpUrqVyW1n3AbMJptvgqRue1NUg9BBV1HlZqS34BWqt/kANh9WeZOej2Ud0b
uggXc3GJ3J4iUYRuMeU4vEfoYU8r/IPG41IBaQ4GfdZHUJyok2EnpzoOchljoZNp+JYG2tB45haj
1EQJ+8LKRVgLI492SuOa56ZdZDKIZQe9pyUR0NhNGn3VrUhnmKBJ1fUfOi1xwAoiZ7zTinEafFvB
WsOn95EMZ6WkiQnDHWfQBDRhCjyaKbXv6K1rBYoYluPe7DoshOxRxU3INgYtlFqJsQMNnsYL3VZU
17iiRTTWSiX2AgweNQSyORb7X3pLiVzavtj2szsJ5ZPsMJb2O2tS9m06jGOYFo61d8dR/eTBM4h8
zvWlwxtfs18A5duNltLaNdypufOqBmc/M1PZ8Mosnek3tcM3pxTDpTJNE87sw2zQ90YX8R28Fz/9
WUD0wuhpbT/J4mGO4PjuJnuZp2BJRaT5g+fin5cSqMMi2hZBnk+WCEQSd3cSRpUMxnxxz+oYno5f
ZQ3TxknS6SbphXVhwvwAhy+9RgthvRVbB1cfsOp4duj+VXV8XOTcbahJiWC4x3ixCKtaKE1IrV1X
oW61HpRWTYKHFCzUhDWZLXk/KDfpcHpkic0bAHPnnAaeVgeKY9F39CY6GEE5pNMEjasYjVM9trA+
KVT1rtCj/rZsTXop1kiuImLr3DT92V56bTchkPxoZlkJMknOzbXFIKyRLCcpXbrY6j+pNni6H0vM
dWC1zRNWVdgm1GE6MHT90UzgrbjmCEaa8go0WNpx/C2OEvNclcIafbXXDYW1U3hFEE+22vhupWAZ
aA6Eh23d3hDZK1y/l7uOAdsZDw4i3nG+OrRNsRH9LYslcQ5dam0T6ZHng/O/FqTxKCZ5WsVh+7LK
Szm6OFDK7EPLD71Vk76bWhhUeGFJOpitYgeqZDL0/ZKdJ5naQm/Ioq+jSKxTbYEQEJqoK/+ql54d
Bp5Wk4fnNZu7RFqDVhPXbfCRg0NU0hnN2NhGs7GrQjsB6R++WHXWfWzS0qSw+LsM+UXhulLSn98x
brcQrpEWIc2Cvf78OFqWkad1eVqjRujTIhjMyeo2Qht5y56sXe2sbXLojUmhwxIFhVL7oMuq9Id5
878qxCcVor4qH/9+N+v56tkB6KYq42enn8ff/1EWgsW943CjImhbQTPzyfEHD6x3q16cSglfkNX7
/u+yUOH8s/72amMKX87CCuzvulDRzXfYz1JHEs5LZYh+7S2F4aHrL5DTGpqBepDyle93KI93sPSz
WC+tj5NbeWemrNClZ4USUrTFH4ihGI50oZY3ZmpQdlUCu3Gz1HHEbIluaHA1DXu5rHRXrV02Tx7j
L4Y4te/TIb7KCdgFV4E1/nT4sB2oMgoYwnGcKvJjpCZtGMmh9xu70S4bexDbVjHfmHL51/V4HSCO
gAbOIQyYDCb2dXM8fMRVvkdWQAOhyDrtFQjkcK16vAyoGx6ACFFBdw5QviSqBYYbyfARH2msqhSv
Mvw2cZUdHhnjB0hOLsdBV57hnmeEIFpDoDRtf/n7Z3uwfKCfgHJL8YJFEmwMhufz5SMVmUkX1q32
ikXgUKfrymcI/TnFj9t/mltVomgo+ku9qdQrGopG+PvLv3wI2AdhbuIibFvFeurB9RXT6gB+yIOh
tBkDOrgoAfTJhW4mtYvKcoYQfoR+ajTddJFN5udetNkrL+Jga+IR6Ih7tdX5AqEA/NTnj6CUQlk6
Wr17+OFRwEG9C2Xr2K9c5WBL+OsqzF9Yt7gvWoc6wWnKRrhMk9yzL7TH+MqwCye9tWsz5TX2/iGj
mmutoh82W24GQ9BDtchSD6NWEQq7n7XOCuOpz7Y0BLVrFY/QEwwLksSvYP989qTy2R5bjPDgqx+l
Spl+imKYnwENF/sVp4l1ND/Zpx6/E3AzzRYVirN+yMo1naLJir4d99iDfO3pOG/aqDzKJutqyhU/
SWvjFTT45QPnxOxhj4Xzng10dDC98Jo2B7vO5z1u6XLT40odxvro+EmROq+M4heXgk2tIS+hFYJz
lH7oaiMba+YwXA37vC9q6Is49JACA1EY0cwrd3WAPjsrcRvV2BpDhRUEgNXBYK2brE6isd/3Slls
J4eoiai32yBqLetDNdvqBj6I4ytV8UbJ/F9XdlE+rWlbjOMD3DvjNFmbop325BSaR5rEI8Tuqnxr
WnOy+f2q8GLB5yaRDKIgW90hXyhDpxjonkzbaR+Z0ZnTic/aEEMvcVLDp7T69vuLvRiYXIz902ae
sNXyUJ8/UafWITAMUb8XU+2lPm4eZSAypzuq54LWbaogMyjd11o8v7gqgCMVMWsve4x+8B7bBVdP
WJTqfhFF9E2M5Z2RtunOSHXlSKGLCj1RMb7//k5fLHQUGKvucLX7owg/jF/kW5iQfRt1P8TxEHhj
JIKFOXz05qug0KEgQUW2dgkPC1IAGYg30bK3YYzCj+/IKkKgs/39VR5VVc/WE1wcqfNRqWC4xyOk
NHuqHo7ocw6c6u19VrvnBarGOlap9OtLOIBneKxrxhfpECeaHSX5flLjTabORxN4kh1TPkz733+d
X6wAa6WAwzP1GB4ZB5OjMRJwtaqw925r+B0UtKWaQqi4/5u7BiZnq9TXPtdhxNksnHEZYEbvkyTU
0+Mx943T9Ny9Hs2NccVD0I+bOxJw4nuv9KPXWti/usmnFz+YKZXm5F7Rdva+9M7N/sxxLuLkFfXG
y0voIJJsEwYiETavg0vgH1WqmITKT8aELXe+tMW2IETbz3JLvHmcMkiZ+NSVhAfyf88HEPHOwEai
9/boPsYNjLbJtxsIiL8fGI/mKM/HKSArreR1ZFDBHwbsIdxsU2wRvL3rDpXwk7yScBLzMgoiNJNV
GFV618I6WJqTMc9xupcy+d6UuQobX5syyG2NaX5RoX/C1ojsBO4ILNX7wiprADWpga1GZtLEwap3
k7vEyh1o4Y3Ix8AFPj0162a4bHsb9hlMtTCdYXCEY69U6lGcNoyVzpSR6htD4n13q7R4baF7uehw
/3iscBbHdBqp3/PHbGmiQWowOnsi2KoNkLABmNeNr+wYL8pY3NtZuzknIAlGYHSwGpQ0alvd7bz9
jMttCFpUQl+WlaOf6F46HieNOdOoH9XlMiP/utlwZC7e5nPB/kgjc+UpUNtoNFAPTimL4jp0m5V4
b426dzxNfRfqqhBHyliVJBSIN59SMJ2ihYAShe1YtQ7DLSpzaQqtlWKvtrEIHTwnArsQIvz9+H35
YLkKf97mfEkj9TAsWCe1Ysr0TuwTdurYj43a2uJzGh2JcbAuy3hoT2MwiGOjmXRCS+P6lQXhl9df
j6Vkv3IEPhTXtrNl5guw4R5uOtooOXxRmlI/TSuKHLtQvHCcJifxjUr53CTIrH5/94cJIrxUbt+i
HYOsb20MHqxHUz66SpLY2T4nE2pUlR3ba3vqQBfaTMZc32RJnPr2HGVnvUHdYDdLftTMmvnK2Ho5
iezVzOzRbZVOkHnwNfSoNmmU8xY0x12AB2Xn6331Wt7tL69CbrhGjcN6dRihNC6x1zQOI6pqZLHp
8mk6qfFTeZsh0vpI6dY6cAtgXbFvH9QHBHw5peUKsbelosFDT+owowH6ypt7RPqer7trLQftTVVR
GDNPnq87fYS5xzCo2X5WhNv6kHjPFavV0BB3FmLz4pIYMxQk3mx6n6qxSXCp94qPoLTqnep1eO1F
0bQxyui7QwfmuwN9a83Nc2DCKUs5f9cEptnmZCzEHtNM3+SpsL52EUZS0aA1tf/7cfiLWcDN4MWx
3s16XH9+M/oUYwIW9dm+WJp818NqC6YIsKVTkHD0s24GSlR9K0r9qh7m/pUl4JAW9fjGYFBQMLrY
+b+w+q3w70lrzt37Mm+tDc8u8yUCwONW1eRW1Fq2m43JORoxZNg21mhdVEM0f5giNd3GIkr+F3MB
ZgoGyDQLLbx3nj8LG+THG4sy23u56hx3KjqDMTHL3e+f+PpXXgwfaoPH6wCxHZweBw//QGhY6X5x
EUhGYoI64hEtkBbFcgwbdnrler94yLSENR4x5hK4dRyWzfSSW4Zr2+29cfhSOxYpX8i3/JF+zPEy
GfZnTQ6fB7OLw6Eas2OtV1XsjIbu1Ggr8cpu+gKVAYehugZYxEEVDtqKOj4trhMaPXhWlXIfI4Jq
YBbL7oSDUoENUIdFqLF0n3hw5Rax16ooSOJ9kjbqK4P+BSK5fotVLAyAwVmJqfz8WzQK71kYjlwh
Azfo80Z+ojyNj2Hf9ptR7VedfazszLYot7Ml8m+yN+YbOqAPpQcRZJYfZto2rwBmj/aET0YGe8GK
ZUAogvlIw/4wvUCrRrfEWXz47LDbn8V9nX22uw4CNKxEC7mUs5Jtu7bTILGOs3Ueu3nz2W5mU/pI
yW2kvbmRXzRlH31NNLjknDhz69x2EqPzh5FcAL+wcyS4sMS1m4LWONnxc1K9lzZNdZ8SXP2sxx7k
3kWO5U3jVZrqK4aVX3Zjp10BtxV0wo3UvEHpaqCoshpVCdoqbr7GaZ7cVeyoNzmxRobfLF0JBZ1j
2gxTeMmgoBPa9gGJU/m1LFptP7seWi6rr5LUp4OGuINmenKrq/Sg8UAS3mk12eV5i8rvbiiMkl2J
KOlvxjJXN5WWGPfSUQyo0KLQvxmDm7aBbk/mN1xoSHFaVCQpdWmhQq5rlWJ2YSydobNO7mqP9pwP
Q8zbG1a/oIP1vPZG6Sr8DUk38DDNSRYa+VVSZ1/Usvjhhfz/oplRP5TXsn14kLC5/g9QuFa86L/v
YOz62/sH+kT1w1Nyy/qZn+QWDQYLmDXLL60MaiIKkf8icdGIWoO6VE7/NCOoLn6SW+x3nNMpiaFp
4SrDx/5uYtDfcLEAZT7BDV1DjY239DAOFm3Kfg4Z9PeBPrmQd+gnYkPb8GZj6MOp0D5Frb74FSHg
lIjwG5BEvrI+/YIyhoMCZFPQYxKmKVKfr08QL8Cr4ZiEbWTaKO8sV25Y2cevcTH3J8vYYdSKtYCG
KWfsJPdVP9flUd0a2rEqFqn6tpaqiZ86vf6l1XPkSWWkfCAGAf1Sps3mlV7Spg1L5rYIMm55h9lI
u0OPocJKaFxsjhr03TNqnjzX9ZsEI5M6mAieTr0BM7KpUI/neZm6wLYi2YezBRsituckxlNwRk87
R4O4GpPERTHnDdnVk6Fz+deK+LQHaq6F3JOF8vFtUOoxSGBBrfja88ejUEBpMF54PF7efC3bov5o
j8DQG1vBuUVviAb17WlwKvryylf+z4y3upmj7VNoBkDzyRKsBpaMR+BMKnQXYSP/8Loq/pjVBQIW
kaZdgEU2FqFLuWi+jX4AoXE29LgIYBew0Spbu++GIcu2PQDwydhkM9qSzGp8WdpHkyoxRXDszD1V
U2wBxtlQziq8lbaLs/CXnFHPUQgXWnxlxIn4jMLUXyICQF4rsA7Ku/VJrS0QalUd6zGCGJ8/qWVp
8xorpg6ngsX1hyHXfAtdXeFjYOwOhNhn9ZnVdMpOgy0otd7ylz7eyKRQMefT9NNSm6ZrOarWDoUO
HhAdBhKqUPcY6MS7opvy1+qD9Th98GoxVqIkpBQFYjfWG3pi3ZfHzlgLPZchRz92kMWNjobJ+5y2
EVJaWjpwbZEigeEkYZkuclusUUW5aIdXGPvrDHvxPWCxUaethdOhgafMLaghVizDRUpjA3/FQKTd
vQbvH9Zm6/tZbed4BcxhYLcDdCHLmsbNRSZDMkRWQkw7hS6eEtDlzS7opDEdcdCxNziVIZxf4ugE
b3E9sCriELQ8ql57+i+XOQMzWnygiGg1iJg/+DqYXJSOXuHWiQdBc6ZXeX2Ml4k+BslKpIqSsbhS
jYgOS1kga8v05WSGr3BK66x87+hyx1YMMpnx1xN/HMrofOzb5jXX03XMPn81Bqsjrj5ABwD5hyXk
JNH2tZHahcto62HupeeLVp5IiEknvfteLlL/67G8adN+/7vt+Bkn+/8uC5sG+JOF+AUL4fy2JcY8
bfpne/jjh35u4uo7MpLW/ZssbyBri/H1X5s4WUNYA9EHBcbWV2HPz03cfLeuUBBHOYEy4ZiKPwmq
5kpf4Ecc61kQeO1v2cMfMyafD5yVfU2NvZo/wxhfR//TtaXrEddVSRkmZYPC1XOc6IizCMJvm93s
phgSE8sA4Wyn0VjCJO7HT/bSmQ+FnUS3teIc9eZMarheZx6GopPeIPlWdiUJ2lgbTcq1KbHMXLLW
u0kzQtWcMeNErY9eOIm6/Nr0nXpTYYv70NXWVRw7je3PhjqE2PI3p9mgJ+8hTEYn6PeSwAaFMnx9
7swLd7W3cQosJNB6utq9XfTWZ2qV9nIejKTz2Yav41rvaGPJwkrwqjHkdabAoPCtOv8OTRRLBpAj
aUF4NdW9pjfG/QIwMvijZ2VXEEj7FX2TOB1MplkFOnJJZOMWQqVcDla1NYYO4WSlzZvIiJfPth3h
3Obm1XkFO+NrVDSO77Uj9TwZgM62nx34lwKF1XHlCf2e7mW8a4S3RVh4WUej9hE9X31vsHrvDaVC
o4wiWT1y9NILpqVumdI1Mr1hyppjeHm5ivvEYp5gUoQrzDz1o59gf3L3ZCRf/jUInpUUL9YU6sp1
1NL3ZMU/7LOi/9TMMib5x7I7L0StrR6rs/LDiutfC8mBnOMxOOq/PwycVwglHtr2Vj49DDx+6OdC
or9D1wWnAbEaq8JjRsnPhUR/pz8CCOumacKioUL4uZDY7+DEsW2tnAtITQBzPxcS+x3FO1vb2oZ1
PDg/b1lIHhv8TxcS8k5xkEekaCAi1F/AmYM7dvakiynsbaP7mOFd8iUR0643cxUpsjlqJ6MyGldF
Y1cPqMLtS6wVp5PSyJQTfB/6L3YsdCS6oj/Vce87nlM9/2BrXv6Df/Km8fb/u3SIVIknU/3FpnWJ
fElWf3xI76qng+3xUz8Hm/VOh5BlaQToAqQ827Wcd7zntQvMtvXjVPpzsLnv+FX0sGh81x7Jutv8
HG3OO/YYvBNWtJsmvO28ZbQd4s3sWas8g3oMboaL1f9BUVamQ4zPe1fgvWYrm3rpx9DsMOBC1k9k
D2mLedigfzqZdefaVXt8QES5qY0s4fC2qCTR2OmRk6KzSKTLGSBT3DM7T77NGBmcJEnjBV3ZnGo9
PpOpMnjvY87TJ00+y1eKy8OyjXKNGECWWehvxJQdxhWMtamlkZYW0EkjYqtnulhFlF5ahdpBP0MM
22fa+MpB2jpY1uHMUDRQz6KbATo47PFgPYVPyFzGm6hWRWh4+XfdKb96avHWIJXDCx2cs3pvWlI3
yuONaeZf2wzfCLfwbp4M3P/BHrVeg7tZiZ6MLpaf5+ULEGRaIiSLN/gPuH47dkgFZFu/8poOG1MW
lwHg0Ki5GLsrU+b5ZeykxiO0hp7Zuj3Epjw/rQrvU5RaO69vPw9t/xEEcuMIbGmzRbsq3OkVHPTw
EPL4BbBeXtkkK7F1Pf0/KdPsatC8OsMoxhPVWY7ZzTklfeOLAR87tAKvcQ8OIem/bpiFnN1h5QUc
siVxEDFIQ1i9GftmpimefksQL9DOcRc/yp33pcexs7XMKwyPvg92c/371wr+/XKUgmlbUBPgXkEV
PDjzGuWkmIsZpZvUq08wBbvIlUXfmHb2HQx4ucJF4gpSX7krhhoep5N/w9PxO2nwZ7UuM1hndReK
mUSoSl2SLWZe5mVvuhdNal0VTnHmKvbFkonvKrVkmbp0+YGJAZAVrEx6HFQ0QdFZgL5fCg3FBjKx
+yFHHtOqq0YmMq4WQxh+uaTXltZ8FZF907nmVdVaV67KlU0H0MQYc6Cg7JtTOx3gbwvewNVGibPc
+jVo3KEpKJ2bkQQWv560K7OPv0W4mCNwUL+4c+b5w/ojS+jWtRpNcmPrmFfmidse2d2kQ1flUnlX
1oGJr1RI9uVyZbaVGxK22/n1UJylmX6Vde4KjXNnemaezxgQnZrNuualykqDHYkccxpxnoruM5au
3BUmPcs53kXBOI1uqOAQvAGdv2iMscCHxP6iOF35CfpoFGLm5gUV/uO+UoBWW2IwuKPO2+lRlfmo
J7/ZuXNBgX5hZbI6El21nOdwQGgfuDd2ZE8+a/hy7tbmEPwne2eW3Ta2pemp3AkgFvrmsQiQVEPJ
li3Jkl+w5Ebo+x4zqnHUxOo7cviahJlkOvKlamWulQ83I8I+BLDPPvvs/TdWGGJQoQUROthoHHLy
3CpGLsp9sDWjBFxktrS7Msm+JJP2qEaq6jlW8+RnYbpmfKIhyphPD+K7+la+i1vLXqVjGr7rHH+N
ponidqXd0CTIZK8vdWmth0CH9GamvhYv+e01AiBEHMxGbTaEYvRg4fCCcCkvYUJuZJMrubOdQtlx
7ci6xdnb2Rr1NG3xULIZykRf9BzZQS1py40McnEVINa3biREZodGmy+KwrgrUtOA3EQoUAEZ1wOv
ITQzVGhRzlzHszPdAAhFh1PSEs9IEMH1M/5fP+eIq6r01R7KJzW0Lt9+O12hfCvn1mWezfCwRoSY
e/UVRto9Vg/lBmprgf4fD9lX4as5BfANg0HFb29CclKBjNdFfbu2QRdcJH16l5lRsbWLUV1HGr87
caJ54/jNExowsmfEZuJFijOuUrRLPQVdk5UTRsFGi/Npy82FqMnbp9kgACQjepUCJoTFVD+1o5Ws
RxsRl0FKS5cbW47E+cjx6kQlpF3lzlFQsYPupLpSXPGn/XwnNo3c8xcPSKO7fsk/FtsdgccaHhM0
ph6rVyiBPn91Rw9oypJXo2eTpXP2BV3R23BQblR/eFfJzn3WgdNKkJa8qeBRrtFMdbaRrzarbtDv
Zh8mFFhn2wP0f5vnaAHnaWTRrnRulUm7Q/SZIYsZfNEcXsxUKKzh109MXXa6VD5JEm9qsqJPViN1
njzwwZSZx1SdULqPI3O6Ca1wWukJjDCjF1vUmr/2mEiDHrLvZUCJnp9J99T640r8Ey2A7d6kX/KA
LQuI6r4JFWktkm/bWolXNfVTnKl3dVSyaVHxQeCPwJd9NCKxdYSdLiHIpQ4GamKIWmo6KWO2amAF
UTtejVlpe5kpaYy6QDsB0gpvEWaafRcR7XhlYfG6Mhp+pIxp6Y0MYxC3TZstWqZfjNbkCTIEyKA1
BhupqlCm6ovsazaHl4luR65TsuObuH6qrRBDiu6pzuonZh/C9K+AhGqCIw8t4sQO+d2FHb6mwKGw
WGOfSqV1n6XyvO1i/BECpGgYoNXFRYnb2zpGAc1D/kR17V66H6eE4JKcKydJy42NgewHfCrSx97y
kbyR/Xjapo7/XUZ11VNHTVpLOn/Kl9W7NMm0FUem/9LEBl0AUfaBxCc1VqOy0ywUy5BlM5St1gzV
WjWs4Z3S8i3noBvfA+3ilwxKsoaXpl2KW/FqqAltv2qbacVHkYB3QTBPa+llAlD7XrMz1Y3J3xed
SsJPjOLJpNPAtqHxudNRe98owax+UOYIdmAvTfV1b01kWi2RslUbSjICOaHBn1Q66SLT+ckoxE7b
AN2XdT31ZPpMu6tDGhrz2PUuTLnEhDMaN5/qNAzfJVKero3aeAG6nni6kjXe4DQw4ENNfqKjYVwj
LV6iWSiXz4pkj1s796cbKaXBiLJs+KUJpORDJEsvSoUoE1xf8f1iGdMYhOGktToo6rofKv0b3FX0
lxWtd5OAzdKntClwmkvXIzJ8Hura9saqevmJvs+XceR4FskJa5fxSuPApq8LlLSvn96ORerWu2mo
6aQ2cek2sjgXE7++RtsMgTLbuMUVLYKVzDYATOJqyAl5ambU17rSSm7TDO/gnUafi5wM/pYjksi8
lZsy/yjl8ZcgLX2umqi2toUabUjx4kxJ79O+SFexaSGgRz4e5051kyJ67Ur1fal1jFutr3qYPudW
cp2gI7iaZ87SZkTAssgzOji9rKKxyIZTSXGbLqLRU8gpAhgodK60JJuux0pOdtNocVHx7dorZDCD
bLpLNek/xk2fbdRU7rx2NMb32CLHLqNlbsYlaZ2K8snOxWOqjK5JVGTgpJo/d5GDukT4JUIkf5XU
0auQYnGVSmxaUWC8lQtI+z1NZvKlinmbKBnSsgcUeQb5I4A9B9d+AwUfGpRogHMrRP3jsDDVMq56
+TiH69QmV5mWdD+wEkkzfh2iWoVMitcgNJDozLpvxPmDhU1gTTqYBZkxJ9fARYE4TnnTofSNNIvV
vwshGYDkvNL0/s5PUL4tFaZHAZYaK7lOPeqRG/BP4LmqpxjrZCvJcfrSOc9nXaNkw6lCriv0zKpN
XM8fgyGJV4hSK27YNJd+K39l1igh0yZ94rb70Sjr60qxy001GnQmgwel6b7FanqhBBYkXMK6T/3X
soZ7DPvhCuVwyrS0H28NqU2usom9nPskbs0yLwdRuw8Rm0bEnBHrt1pO1ok1IaKekiGbNnk32aWZ
rmr01FxGulSN9PfdaGhmd7CnbJWVyehK5aytO0n9Mx4JXA4xJKNxzR0blufS97AordJsIhvygUoR
gtoPRZpiXs5W8AoSnMqsSV5Pl/5vzIbFh8UiFWYeDQhCajmeUzstbys/hQon3hQfR8exldJWCx38
TZr5ubOtyyrmVMlSfdv79q0oJ9WZhJ4xiXVb/G1R+ObMFTWTPFACia9cUwxMWvIFW+HEy8gh6AXT
Zeq9BsW7y0JNX6uyftJKKp1u5l4Ta3ejTZ53GkjIUVRSBXHsq2GUrvuWabFO6SjKTWmmcsgowhuZ
3RmpHBLQm6ZV2MPmqiouLW81XV+jVzCr9r3dsEUkzqckqaULZeBrN7lxW878l1yknsZYae4LbNMj
lLPFBDYQRHmfY/zHycidKxg4GIZJltbjGKID5jS1g6hiSWJF/heBQE4Fx5kkUdgxEeKhYagnTIWU
Oy2qnlCUbdcUz/5VgDHj57fP90fttfsi4/+W+IyDgdB/rgO3/V4ItZtm+VeJX/NvwZ//N9R6uJDs
xflvLbePLwjh/Os6atvmXy/5t3/dfu+j5rD5xp//2XxT/4JGBXaBia9QyhNdjV+dXuhVijCtEO5+
sK5/dXpRLlHArSJkhukhUgr0EH4130Bo8C/BT/w5d/UN83e4Q+GU0cXDsMQAaq4tmhFxGU1KZAey
h3lXfGMWevJBAxM+sa0C9X2MOO02tIvwyigiJVhrRtE3q7jx8bbBvTpvuAu0I4XEoHwt0DDZyKOS
PEbTlBfw4o3pVsUcnfhWQVyvMiOTrjGt+WwH/fgFrx6z9PIQtVCErurvKBj9KfySjIfAEbx58DOC
1G4tBmKOWTDyGMbZCxA6fwEup7yOiintYnA40cqRABSg3qFcSsCHPzp0tJSVo83R01z1l+CqjfbH
QfdHG+q/w6AV8PD5DbTrvkYvB9tG/Kmf24ZJqyWm/uic6W+AqV/bBiQVIw6QVLCauWCJfvHPnjW8
bgUUqKClsWccgSv6uW0gkSOhhUYVJEqVTWX/Sc/6dwAT/thEJBoF7FKL/uthqVRP8LRKhFNhhWgb
dD8iZ92MEt0CtopDLfEV6f/qI/IU7S5V6sFgEtqk22Qqrpm95aitGzqIxNaa7vIZeZOVkenzC5LF
4a4dhnw3m3KcojFeVSAL/bB7p471Tssc/T3gaecFWZLofTD58wcpihQ3sI2wummmEPUWm+vdqsGK
aUbsbpI3mdRP+bo1qh48bk6fTe64XKV+BqPrb9G4Pwrv/9xh8P8vhgDC86nQpnJrUb791yOCx1H+
r8sm5YQ4PBzEX/AzyvW/VJIboYpqoAUidu9wADTA5E0QRhWIsW/Iv59Rbv+FuCVqCEzniHW6yL+i
HAktSC1wIzlRgAFQaf+B4tWRRjUKCiASAey+nTeHQT7NdV2ODezfRkejWwcM6OaNCUBs26V/atNH
U5xTECVZGuPAopaumXKDgHXfxL7X5kZHWyOI1yYX2rUTNo97H+TImOGNCXdw5ImlyN5kF12GebTY
u+OcI0YV8Vi4CbnoJ1/39mOejYMHcjDZZEjCAUToL83ElzBFLJ8ma6Rok9/TJCs+Z9prH3yQFD0G
NEUD0ocG5iObo2mJioSIlq3DP7WjFK+G0oHzWYiiACw//Ayxja4vpgOO100UknNTya42FGgXDbO4
HPmTJ2G9eGZM8kaMOXhLTAuJMKFUa5HgNO1w1ZQUlXZT5nhljEKSXRV3QdW/pqqT3pljfTP4Idcu
GFo3YUSratSUtT6Zzk1PXsvBpnsYgHlRZN+FeosCNLBFrcGzJ6huyv5xlJJhEynKRFMd759pZthn
ZBhIUKR/ngyTi3FZfIRefzf2zbhudTpdE31/1JnscG1YWNEZAOT8jMs3ZgyTW9dAALOgFIJE6aem
llxt7KMz9JvfwGyQmCCP8iF+AHyW2r1AQIIhSlokYexu9GorM1xtSr4hpxatIoo1r2uCp6zFokNp
/J3sO1cpUo1gtANzezqGlzoFRAQ/hX0CD4ifBCXo8OtMRWLpjEscD5eDAvA7PaGpHEX7yqazXwFI
T1PZWUeql4QKElNN27qTXruDUX0acLc6wzX7LVMc/hxrUUU6OiYjSY+OtyOVCWCbCq6FxkVG6x7r
AcT76acXg8BFaL6BE8AOw1Cid3D48NiDoGKPppVXcbdcOUPbr7H76M/sgCNdCWB4oGYQ1oSEShY8
XCbTyylFFtrxpBSoZj+2nzW6Xq4VdTeZhLxYEM/eNNraVRkiCeUrxtVklZM3r2AkGBcNUu7oklnN
1hyzD6Um9NbT/iLPrW9o0tFdc266VPFv5kEOXEnrNn6u9mtMX7eSLpm4SjXSyulpk0W9W4XOQ20o
7xD11q/pH1TezE12VQUhTcgIA9cSQfzJzFo63Z6tRN0l4uQZviRF7WWStc3tMFvrY1Nj8+S/SHL8
LcmH5wAu3s6mDSg5wQwsU65XhkNKSaKHPhKazfCFoNfSmmCdcJ3kDF2cPj8LyhSZZPk56XUAS4Kp
AghhMZANx7QazCRFND1FiB7RsiIOZoT7jOKiNaR7ZO6La0UOTeqsEJuWwGMOP3qpYbs9f+zMRP23
HhiRTMJDBot5vgak+PCjw1LrWtv3bc+qbciRDbDhTC5oPX11hhXsW4ZxYSufCeiji0LVQQUDNBBk
psNF5XkAfx6waB6879vWAWuOOaVeVzdzBFvTTmIQbPHz6V10NJ3BA6MtBGeKlLy4HeUDpXePGL3X
GN1lQ6m9tqcx2fa806KXHFdqus9WMUuMLq3Pk5xE11lvXNDzCM88viJ20jICuGJRCQnyumotspnf
GnNRdgHT+HrQ3SnDysmXGQ6FFnNKuWKaOCN24VbBWF/5dTwyPmnttWpJtyVVyZVtMtrsitVIB/ri
9Ev6zWhVJFri0qJYQOkeAZHDT5NEOAbCLsQ/MHvWrCp9l063U9KujMHccN9Q2Dy4RhS6dqlp7mzS
eEf5n2xhRN06zgwBfOaMUvBkmNQaZlrpPDeZZrhpE2a0Bj9Eao2nVRM72LgDxJfQG3Kt3HQ1u1v5
fXxT2YMN91t6HqPJw+gS4H/yYmKbC7WJ6KALnwzxBRNcf6XhbeNiDSw4hvAoBzN8ob8nr8J52jSF
Mu+s4F1l5fQXM/xvsc66luSq87A9jF24pW4QjLFnTpXlMRhCK7tKuS7oZ3zCj50Uliqswi1u13Qy
Dt8nF5US/pZle0Ps9J7WSdxe4H600QNj4PpHCv+fC8nf6mlCWhrw4F5I/9ascrv65evLITZM/Imf
NxAblWgQ+oZFF4oWkCiGf7anHETSQMiQBWnL/7hm/LyBqOCWublAWYLgjvYLu+LnPVv5i79OXMEB
uMgQHf4IiQiJ6TAzUJ3TOAbPSG6kibMUFJvw0WbqDgyeDrP0jb5MeJvUWM5c92Ut0xNFFBXZ0nyD
SC5GCrP8PNtqfE3RaFF84G00I4tZeZNdKBRDTa/dRZKJKqZS1sNKHxqcqvSyqT8GSo8NLoKAzO/i
wrpQQqdJL3JkYV+hlkaXc977BnpeBdiGDFv2mPbEDYZZ1wmTQ2b80fxs63h9cYAOjbWWm9mz7FC7
0LHlZK/rg5bCF+jSzMOwsQ7dqa+Dzdj63ZkW/3J38bFEScjLQEgFwM/iatPNYezL+Fh5Upde4W08
uBR7jzJDZjGXL39wSP5nex1sL2L7P4b6fnz58nLQw7L4z3/uLe0v9Jws1B0oIv++wv/cW/wrcav/
SSMQmmY/95b1Fyrvoi1gcuv/cfH6ubf4V2h0srdEifKnuMs3ZZ3DU5dDTcgDMgGnX7DUAYIaZVqz
b6tQgBxpi0DOhVahzm53w6s6Yxk+3Jsl/oqAn742WNY5cO4usZ9nqpXZHrZfuzTv1RsukZtU0vQb
o/1RoPxPeB2EF1/+RHiJScO6a1qMDrrmMND4gz8DTQXFi98ERQroPhyPqS9/BRqqZ7AsuS1ib0OL
aT/QEEYQtctbUIHm/ZXEGT8QhODM+S/griAK8wdtpGMzBtEtx72AIQhhLZL8HuAxizDAjHNF8crK
t9zJAqYyvgRj0F7kDniHxqBTcDVpdfSJMoR0KZkfVSPwcAthLIGZmlsN+hPog3jjzxaz/yDb1mnz
XhnkVdsVkmdbxUfV1+StFg93xTC7bRz/E5eK/w6t+zdVkRMB+Tb7WsGUCv/P/06/Z9N+TL792V8x
CW1XdNzBRAtniL2YVOntU/yhxPUWrUI581fyIyXSvwQtKnqeIi/+Sn5vkSh6+yZ/K92XP4jJt7r9
MPlR7vD3oyKHyymtrsOYbBBLt6RuUD3cm1Gjj9EKGFsp4n89kAW3cqBu8cL57sT+vRllKd6EkbSu
mdxaHTRhzA3v/Z1d2w5WXA6AGNXycke7zCf0+eOufWxlxM2TrLhxMAazJIb62KfkrlDL8+KZSzZG
iv3WGq0Kje+xXiMDkl3Lc3JF0/HbW8b4ozT63yFyxf32Pw7c/0USrV/Sw4mT+CM/4pWe3l8kR5D0
opnGDfzfdTBB8hd6tkxwfw1w/45WiT8D+15AuRVY7JTDtC7+DldJZ+BEe5l/TvoE6av+0cBJ3IB/
hStdERmZNZSc4AnqsCQ09sV+CoUZqycWuMNdYisrJKgDsChQqkHs3tbVNVqwq72X8/7H37zPFzss
JH+sR0+GqzhTNs6VxfYodT02JEh1O2TJvDj9rGZfa9RqcHE/s5D44csHE5vQMJhnc0IsmhCAN6Jx
6gN1l8PBw0Hcte0Qa3rv9OMcWcVCAwpMEzQpSCuLFlPa03goMgzZg7Ef7luMvd0U0wovSRvtTMeA
em/5QCzFgFLjBOXbL5ZC/CbOg7TWd7hs265lpbM3gm89Q98+8n2Eo4nA1CtihiF+xd6R2hdqCUdM
03c5fqKe1hv3XTCE67m0S3DhjX7mK71p7C4+k/BdYRpFv1n/TdamtwNcGBir7hi8AqqTAN4/FEOh
QGGnHQtOhVFCillpDXndHnr5KkmC+qWrszHxmsJpjDVAF39A+x/GvtuDo3/p4qEMNorRChxeGMf3
2G7M6K/I8WtY1UPkRTREn4PIUrv3/TQ4F3GZJMY6wTD2HI1mwQl5C3dBnxMjITE9W/JoumaQ9WDu
dPw65HDdKtWtnkSBF0q2fgF8Fsko6V2md59Lv52v0kaCBFDb2rn5gthUi5fMQUkCovB6U/o9/Khm
6Vdm2/OSsRhQwLzKK2xAbmIbh4xmijd0a9ZG2a5yR74M6/mcmPOxl8B9gC3CXB1fsaWImV5YqBVh
47fTmb64WlAynFY+NDWu2HrbpjAQdI9OQeU5ZnyZSLX2zrBG88wN9sivEA6M4rYvFGz1pbdey/2d
s7YzdqCvUP/pcv+C3sQzUhTJBS2iYT2lcnLTTXOHMUhbYsQbKRcINUiXp1PGb/uYQ4CcL/rRQrN3
KW5b4jWvDXg7XJvJZG4nxxo/zgZEidOrKL99c5YxaLQi64aKC5elw2/OtKnRGrWTrjG5tfz5arTK
bw6y2itQmrBCQvp4ih0TbtFN8PH02seekJKNU4U0QitHnDl7OWQslGSog1m6tpWrWqFBYf7Aj/2H
Xg4i1R3EM2xDDUcRAwUbQEZLackitZTOaRznugUo7yqR8VGX6g1I0piy3k8u0Hf6M/1jNvJiSY7x
/Wdq7LrOmsRyrq13afWsqA928tBoD6df3G+nyWKRxTfDACPo+8J0rgP585DTZEVN9u70Er/ldy5r
AFyQ/UQch+Nkcf7SGGgSSY/w4pVmfHqRbFE7dwzueq3fnF7pSBQcrLSYPQwNNzN1DsNdp+BHa9jb
Lho/nV7iSByIooqGBSUMmLbFGV+B/R/RMA93Q9nh3T5Xl3YSNOs8MK8Tv5xumhBs7+kljz0VxzCD
fnH1pYN/GAd9OnVtVeJljJMLrJ7huTat9/+1JRahRgdvqpB7DHc1HT0AwLjZlMa5Ouy3uo84AAAF
Mo9WOaXkYhGgr11d+l24U9U7P+iv8DiYOGhbwiB3ru3qY2ufMxY4FnqwIgEe0jZQgR4cvrpOnioU
ElgyUG+4Bomok4a7COuKf/D+fq2zDHGldGKrx8FnZyb1Fk55z8wzG88swi1zmYJEzSfwYnCLZVNs
5b0cB9CpjoyeRZR3Zr4u9FU3pe+47W0Rf5Cqc2XS0a+1t9oi0NGQteaomMJdRotC7bIrpZa/ZdCG
CkfzhHVb3YC5Hqz16Tf5diYuEu3BUy5qTmUyeynxWbcOP8hVu8UKzQuqqxKeh6o+QRNkCmUwhcLU
qOvcLLkO0+9BeJE1vhtJn4f6Jou+DljRz0F7EwzoZhRrWGKbzEm2jWZsxwK5IjtYKTBj6ukfZLr9
LyS+4N4XamEs2jCGwl05hBsMty54hd4I4MPIXk6/pmNpaH+lRWAPMJ86YyIWwg4EeXlbzeG3oP4U
RKG6QjjePb3aAmb0dhQxR4bQQIMNkuCSdouRnTRYsxbumAWuZvsC+1On+azM9WqeumeUhO6xZrka
qycp9jIDJu5dXOarsJ7orQIlya/i/s6kj6UBcrGtTWCcG3UfOcYOfuDizftxF8p0MMj8RepsZEq/
2w7dKVefz9oSHEvHIMjoJXIpEsL9hx85kkdTKTslhO6cYneD3MCq0/Xs8vQrP5a59ldZbIOpR8em
NUa2QfTSdGCUpM/tpF9lanYmqxx9HGYssMfBTaPsc/g4cdoYCdfWcJfI9yEeZz16eacf5di3Qevj
7xV+44hHcjwPdc+jtFK6Spx6Zdd3/6SOwbVbjBkQRhYiyYeP0RUtEL9oDne+chdM2kUh49aolWcu
xEcfxRBFNNdV6sFFKVNEZY74jk8KJvSl/rGcPw/lmVvD0TUYZNKtQEnxrZW9n0RUs5DNKDbDXZzf
+LPmJs02Nirv9Df5/WrCYQxU89+rLN6Xps08YRVGu1HNZTqCuuo1ZhBezj7IM/jZN6ZWPpXR4DaB
8Ww0KEEHGoJnp3/FsSy2/yMWQT4agYZTNo+KLpK0qlLdAYSEvUc0IVBkS4FgOZ9rnxxdE0ApQAia
APRNDwPFjyYZ6iCf8DKbeuAgUHkA4+nqu+nD6Yc7uoP3FlIPFzJGs6t7S6QknKok7cWgY8MhNU/n
9CzOLbQo4WNxa+lHO9wVzscWKuxodzDWr+zynNzE0chE5gdUruh2m4vo52xztIEWxy6XHoLYgu/5
IEXnCoCjTwN+CDyc6NK86fnsnaEdildDLcURxIZXC+xUEt86doo931mkztHMxwyHOyv3c9qihx9o
7HLJqpso2vWaiehWi9vVthpu8i9JSGMivxhdOV7NwBLzDbTwlXQm+I+8TSaWAISFtjJThcXyyZDG
kTWKB3UeWu0h5P51LpUcu5EfrLEIDbVmgD4arGHq0pYq2Loyp2hdbtopvZiqZiul38Dbrk8H/pH3
CvSZXKzQ/KAfsEgtnaUOFKpBtLP94S6uDA92zDlzq6MvjzKYZRgX0mQ6/HY+kwupybNo53fGhqsx
ygQ4SVVn6p6jT7K3yiJXdCYeJKOWR7sQbGbHfANI4T9Ygv4Q2CUUb4hD8RP2wr0ABTLKThvtZvum
y+tN0JtnVjiyobio0vdmDgUHRdi376+AAxWuZnkT7Wr5MVJvhrH4EIpRd3qm5Xfsk5AaVGTShS3V
MrFGmt+EaWUQz+Z3PfsgDQ9teq7MO3IpYW7wa43FnikaRgZxqkc7PZy7qyBBua8r9HJLs/0qK61P
MazIO9mu7oYYiaTTYX3u+RbvsZ3lSup61m7s907/GBvPrfN6eokFFPqtzj54vkU0zHaEhmtjRjvp
ulHMrXFhImqLh0kQrzQGmNXKUrY6qnpcvSwGeadXPxYo+y9XvIC9UGxVbejCQYt2SZcixruujE9R
JmNU//UfrCPA8IxNTQRvF+uYuSKF2mxxjEwO/uNN9MGs8chuUBtxo1G3/0H8ayaoFXFiqaAfDx/L
SnQpq1TSkSVsjIPSM9urtMo9hNzOvMAjpQUdbzzVhVY9rZpFUkK+oOpqi2xbKyEY6js1Hlwzwlp2
rFdZdwamvtDF/ztW9lZbJCdl8v2qi1ltrj3rUybVqzq9U8C66NijXXcou5fjw1CQtKx1kASradLP
vNmju5GpkAxyDnjxsqGTj6ggKBaZBS5BsRbQfrebBuSu5F73asXxV2mFOGc9JcO28Mvmw+k4Oroh
95ZfbEinUpUWYyU2C8r1jMBXvvRwtnn5VgUs+hF0j5j5i60B8mTxUecML065q0VaQ5Jaelf1cNzH
mzh7igRgv/5kPSjFJbWEx3zozFXgSMcHZh7YAUcgqLD1PQzdTjZpJYVdtHvE/xx3xGKV9ujdJ9fW
qG006x/cbg6WWxzcRYwWWgqYYCeP6QqL9bT+PsePf/7R9h9pUfIHujRa6sgaZX9VFC9RdzcZZ97a
0aoHp0feGqRKBOwWz+H7Sq/ZE3HZhNgcR9GqCD4EEOXjTvqGfeFOzlGXyfvLNknOuJIcXxrdN76W
ONOXS5dDqimFOKCyMtAuzRk2jTNAsImU0t5acgrTwq9q1Lh9xF3qZtiaWRace34R+L+FLEA9xusM
n8DDHYZNLKFhIysyz6/eFeZUbJIOlkWvfcui+kbj3WvSfCmaYFopr1Np2w+XUS6fmeoe251cFf79
IxZ9BWwdYBXqY7SrlBsHtLjc3J0dyhzdH5D6cGwVdfyy7WobDUoCbUE5UCuJC+TVvDTMIF936Wxc
JmWnrxDCupaN8pzd9rFMD2FWsNYZCKFtffiGzUHHrD5l4bZM5Sul17exosyunZu9hzI/UmfVOF2e
3jlHiwOuC+DNgSrDrVAPF+3KqY/TriLdGtJNVz0keDFr66JtNwr6e3TXOvvRT/R1pKRreiTr/vn0
DzhWDaNlSAsQGU3g1IuwGuCSdGYvau7Yv7Fa3WPYcuZEORo0e0ssgsZGnMqsBwpuuXicy8qd5RvN
rM4c00ej5tciyyZOHYZAVvEW3UlZifrRLk4+jla3yproro++punX06/tWFlFcArmo4Gl4bIqmH1f
ryen5JkybBomyGxX9E7D7MxpeDQkoZ1iPQaOhQnVYXT0ymxXvklIjva0ap3QtYzPqZF7SnR+3x19
JAGGM5nj0AVbRKKSxvWUjqwVjzYaJGibFK+lOq2N4VwqOxoQEJhgEgFlAM9w+FQOMiRt2ZDKi7RZ
jf63cNqo3cY2rufUd5GcLl1GRxFy20DmIZStzLzfDNO301/w3I8Q/36vMM6htjeRwsaL45ewjtwW
v43oy+k1jgYlPQ9xpQUZ9UYr2lsjs8tQBioQ7eDzrgz7ArkVN6zeB+HGQg5rPrPa8Sf6tdoiWAI/
mY0KBfkdGuRVDbEOX/MyvDv9SEfzxd4jLY/6XE+hHPHtkDdzTf9zUP6jnby3wiIjWRowmqLhpeWd
25ofgsxfh+gaomnkOo/1fNYH8NxrW6SnbsTGc/Qh4/ax76rjOzwkERB5V0SXYrDRRVfliLmnIX+I
jWxraJ0XFvh3EpHJOWjJmXe7TCqJqQxxlPHkYRq7sXXn+8nq9Nc7+qxwrYFzAOShy3IY9KiJIRCf
TmTJqHttOgu/M9N4yketOFMzHU0mewstdlc1VMaYmrzUMXlRssRNUWIJMX7yUWc5/UjnVlpEveLX
OlgsVspn46JSiysGEQztvbx4Ob3Q0a+z90iLyLfzvCu1diBhzAHmP+b3REg6n17j3PdZxP6kZwOi
0KwxWw9ZqKFN90VJsvV/bZFFwAPetLRQJsxsPkrivzI/P1vEHf8quKvAiRL3rMX3l2MEsvE3o2RW
0u2Qz4i2vk7yuGujM4F2/I39Wmjx+bUgDx0d1vvOqszrTPtuT/Zaqu0z3+XoOWxT9gLRRCzprYrb
S+RlO1jFpFJ8j4FhXSOBj+GCqhR4ORnrOo2UaztQzpHIjz/ZrzUXe7WAdNyjSBcxaniRsX4g4srx
nIfx0RNKaB+D4aHEWCaEUg5Cbtwzt4riNUEmzuwv9Oh7L7u1uRlz+fLPIw/27Bsm2USyYxEVeRt3
sTM6dK7DXN4iHKp7pR8P2yYp0jNLLSwCfnRSGIcJNhIzRJDTh6muwRKn08HeAbCZLxp4sDaHVpKu
m7DYFuXWaTfiEjkkzTrpJzx27wyr+9h2+lUjt24iCXuqdtqefv5juwLdcHyEKX2wQFxsb9XuZ6dA
oHUXRaNHKafkr+iorsZufXqdY6nKAEuM0wJubtCCD599iKeyHe003qXBhyl4ZaRz+u8/FjX7f/8i
FcahT0dIyuJdkYNTMVeakqyS4FM5odTKAZmfcyo+egMHQwwMECYyfe/FgmFi6NXcigdyhmpTV4m+
mRMT+8ERLiTeK8mqSZ3ArczEwSx+zJ4mByzo6Yc+th8FWgugEw06c6kBqSGPWRgmD60EjyqG9Ax2
JPPx9BrHPhy8fqEdhds0Gv2HHy7J566d1SLeIdnx0HDbXwF2Ouc4eyyZkZKhzQqKLBjWw0WqqJqm
YsrjXdXkKJbIYe/KYFu8viy/NmXPYe1AQT39YMcihgGjKYwUoCksx0f0a+tJLqZ4N8k3QfPQGym6
p8+Kn7lZdjM5xZl8LY6wZbPEEghhWDiGDrvx8BGj1KHjHnbxzo6tR4SA1e45Vi/G/CIa/fdK+Z77
55noOLqiqaPLpgGI5Kp2uGKhyVEqpWa865s1NQ/UVu4tU+sWekAr00JXZnyqDHtz+rUuKJIiyyFJ
AMIeZDuTOUY0h8s2RpmVIRrAO+WrtdHxociuldTtvvjf6dCMiuuMu2ra6oML4r1PrmYTLj9gjeBs
m/xIS5VfAk1CuFlzLX4jSu8dkWiVV3h4gMpLBq4EWDPOF1Ltv4eufykbD8P4fUK2cqgrV5P826kz
z3zx3wOM5ZmDCY0KCMZv/IC95avSQnxjbsIdZ8EqQLx7YP7bK7Xbos7zzBTrzHq/byK4M5zz5FeF
Nq6x2ESpVeZ13mXhrsLfOuo/NzCY++Fram7CLN6e/srH1hLkRNiR0HSZbB9+5LRE8R6hwHCn9eVa
zT7O92h7A7xFVfaP+3vozingEAFBAbdZAm6cDg3xpOCAlvTXJKbISa+U5Jya7u9bRQfsKAjzSL2K
XHr4OBn6ydGc0appI8YK2UM1xq7zMpkvUv5d/eQMZ26sRyKD5RAOEMheMcU8XK7O1NFoJnr9xZAy
TZA8zf+k+xs1ubQLh4Ln2+mPdWwjHKynHq4ngX+I8oZruGKmm9JX3L40LtPQ2tpK/6iBUg3G17n9
LF2mUbs613E40k8UL/fX0y5ebh3aGClMtDWkULqwEIktZn/jW+VVE13FiX/jdMa6Ke0Lf2g3qlx4
ZW+41OhndseRA5ufIQYrcFbwhv2NZCT7qGuKzofpjJdqq7q6/HmKH6c02jZp42ra89ThZqmdO9t+
P6TZlA6WdfSPRd0nttJeGvAzWQmcIg13jpmsbKf/v6SdWY/USPP1P5El78utXUt3VTXQbMNwYwHD
eN93f/r35/7rGarcqbLgvZgREhJRmRkZjow4cY5L64Ou6pYLrwhhXuIufSPq7cDfqf+tfZhyamRM
KdjqefpHPobyrgwnL9FDL9QVNALcT8ajeZxhU5LcotloEgrCAWGW4ji0T3SwXr4JV2tcAgQ6shFV
JeuHMqISEH+sawZB38Xxjw1fXiLL7XeUM7wytVzlK1O2hY6JNGCqGr7F08/CeBNlhWsG7635qJsn
3z4UxV8bNpf7ccfmugqiz5ZS0uzgviawkL+BqSoqzrF/HL+39fvQgIpSZ+yICtdxw7BosbR4qIpQ
lOQRvASSq8UGfs12j1ydML3o/U+5+pb8bOCFC5LOs9uPuh1AVrn1GH/9JAALx8wkR8mkHMn6rVG/
UOpuGnm/MmO7FF59e1E5mT013wiDgtbyraVVbmknzawGS50rmzuPaTap+SuH/p4nkeYwO+kVEup+
8jksw3eqmh1D570/jb8NJ+E3LKgY5h64py9h42qLx8afY3lZbS9JildLQ+n6FnAEU4u3uOKFV5Q3
AxkSsAS8eLWzk9/MYaZMESOVhadr7UNavg0yWqAPla4nrm5/VnSmLC1/B1PdfuniqWlyCeN5X6v+
xoNJ8Mlj3b9+y2rvTbWPta6gb5ZT0ivhsPCdb4lVu9ADo/ebuXEYQV7//b5Di2LhtdFVSuowBLQ8
t4nBSvLJQZBjyK2DPfy8b0W4NIgqmQICtMWr4taBm9I0GFlwuK6z8lDbRw3NKhgGdzaUybG9gw3d
izv54b7RZb/WMQJGaoBoPMS4PasHbpH3nSmHCrWRFFD+orHjZZrWbXzFRHfz2srqY6IWaDRXA8UR
xBaObag+dNWzNiy61Z/vL0doSCFwL4yqsLGslpONRt/5nYR7UOjaAx6DsMuw/tW5gAcFGayNLE+4
eyTL8B8tuu7r2aN2NuyhKnRmdiaQJfPzVGwRWwsXtIzWkR4bzBesXC/pGnB7UP9eMtTtNONJkYu9
FJw2q3+iPENdulX/M7TauW6S8nlcDCmhcbGycF+FSKGM/SNVfKSDehMNmfEgO/EPygJ//8GpXdle
uceoGUHdLt9hc36I50OVvlt0aRTo+O/bER4X7ypKRvRpYda5vWF2yWSabzCnQT7lMRqiZfP+vgVB
igySn7m35fGE1OLqM6+l9YA2uwHOXkWbN3vvkymbype0jQ4l7WBr3PjULsf/6voiusC58T9gsrcr
miStj5noiy5T+z7ux12D9LY6bc0LC53wyspq3zQjl1WpABQ+/Fu0iWtZzyD75/Lb/b1b/pV7a1ll
DSWZKGPhrGVUazdJq301npPxzRh3XhlvnNPWilbnhKAV3VQQxpeubJ5Q0zoV4c+x+kuN6/f3FyU0
BDsEJUoAN/LLG+fqO90lUq+0Mq5dQbSvV5+VSXtq5N0Y1N59Q0JPuDK0+nqATaqNYHkLNkpJ4qws
zzPH+OrnlbHxyRCeE6OKYIhgsXzV+qqzUnHyhHNieNubtBMyLPHHNqYnpRfhv/dXJbxPV7aWVV9t
nwIackTgmaYEom9vh9yXj9mEMrql/KwbyIHzbPpuynOxca2EpwaXxyL0SaFyfa2URs30EH7FiyW3
xd4KGBsocv9DrhvMZ4fx+CdxaeHdhulrAcysVtnM8qRXyC5cUotCpVEkfIkZN9vweZGHUPaF4HYh
PeEPt3s51z6yMGX6f/g17nCrPW+H2C0jq4sVJXbW2wtEJVFOrQELpoPSxBaJgyiOLxh6DSYWHsXr
4i7acsC0HQoRjaVVH5S+go1PiouN16Gg8aGDVP1lZnUscdDpLZrqfBIdp3jIEboDqJZ+Tes4O6Sp
A4NmCwlvUM/dfnQ6c++rCTKFvhTucrgW9/2MIPiQmhocg0haxuEcnOD32JxiWMou67h5/TMXZ766
I2Ogmv+HoEG3qTAHWu7tfgxgE9CgcNVPnX/WnMTjKdZuFqBEoYAqF0pSEDYyLbQyrRmQgSB+TnQL
1TPwOXtf6/neMvqM0kj4Vp+jjYspTFNe2PIVYupSJb1d7DDRjgomMkmjLJ192UnFLhtQXZPyIdkn
ag1FYwc3ao7oolu2Rfl3bRT5H4TahUmBjEV/ubS3vyGNB7MLfZWPh/KVKTcnrt0w+f77gW9hzVJh
bYOzz1iuwNWh5shqD6qf0OCydrJ6qrRmJ/Fqzr/SjQ+ajdbvS+XulQtdWVvtquIUppxrhIZIlQ+Q
tsnTRJY5PdPg2PcoY0o1bPgTCU23t9Xm8f5ShbcZ4RYUgZcp9HWK6/cTriURMkY/g/yzcOdoK/Fb
os6r9V2ZWPmpNM7SZA0EWL0aDgkycqpybqbuIZY/Ftpn9Ko2EzPhzbiyuPz91fm1xhBL2syiYv1H
OiJy7ITJDlabHdodP2PlcH8LhVH3ytoqtGeypNqIJ2IN4Oxc1W+XmNsF9R8UHfgkQsqmUHHA9W8X
5St2L8cviPbkWxV/j+PT9pSA0BdJz0EJL7VHPoi3Rjp662koU11J4+7cFoUXZx9nExRni1iApbu2
NjAxHvIujrrjtChn/f5eUj2ipQeZIk2h1V4qZqVHxcAT0lD/TYG/ULnvMH3fiCCv4V9nD/ka08xZ
hzFNyyI5R7zyUvf0cTSoxrtjGms7Xsq7AmHQId+4ZIIbsHBDOrwh4YDkwX+7q2AJIGNUaFWCi/Ji
P36ry3wpVOjFJuezYUSnTj611lYvb7lXq3sH/JHBY1DWKjxZqyhWS2ZddWYVX2qHgpFpSh+bKHmC
s9rf5bKV/v7JEUXAOYMShJphzXKKoNWY6mPy0qxP6YuVytNgbxT/BPf6xoa62sc4Bxnux/GlpSs2
6f4psRCNG58G5A8ie/cHXrIUx6FqogK/bo35A7mJFvTxRZ9fmrtZ61aGHh5UX04PhTx8k6oAnuLR
/HnfriCc0N3hHcvkCme3Tn8LEnvZSYf44gz2U+C3Z2qo/bgBXhWEfdJQ2JDAbFN8Wks7NGbfyU6A
EUsFV/GzsLYmWEXOBxycgTvUoSCoXAWSUWkMBrSs+AIdiM2IeHQwwczl/vv7myXyiGszq29Lo+U+
rwX61VEKfUZ6UO1H9SGqs50ef7lvSRQ0ri2tvikUYiqtnliQNR2kHrG1VEYV1qho/yhubu9T7feH
w3Q4q35t4Spq5Dp1ZSiK44vmfDOsJxM+7Cp0GY34/1vYEryuPpaOhSQ5OVB8gXtYH2BukYrLUmFI
PicV0ullvREMhf79a1nr4nnca0Zr+Rr+PdO3s/zGaxb2ty779/66RN8y9o/WEqMmFGjW0Kk5MZwk
l3ywDDmYGiv7G4bmR7Qt38RF+6PqD738s/5phBSJZhTv/2RX6XWDGoSOiTb07a7Wfl/7jSaBLbKB
ZaGnuzOVnDHgOHVLS91XMxwyP+4vWOihVya1W5MQ/fgIXGByUJS3aRfuxhzathgmARRZ9bTch0Hx
BwF56ej/b5WrTwxMfnmJSHdySczYK0MzONSZVrjFoEhuHaYP2dAnGyaF7rNIzvE6hEtj3WkqZ6gk
6wX2qab7jsZrTE2sMTdKy0IjFo0AxlmYllxzM41SUzJaQGFe776Bsgu7T5uNLOFp8ZhaJlYgbDFX
tzstQ2RqZN4xEbLMycQ4kPzdL3lLAURTH1R/4/Msvg1X9lbXPJGKMM8r7JVR/BxUgzuXJ3t+UqJD
rzZ72VfdTHtM0r/LrVejcC9/GV4PQjlSJTNIrlElVR5znaky097TDn533/nFVgCDLZ9M7ttqO+02
85toNEFjUIS1ilOd1lDfHO8bEX01oYpD2RA+rYW76/aGQR9mRW2GkdhQLkmdnnvd/3bfhGgdCwSK
Ch+0C5DR3pow1XBYnvqUcEA1T/k33fkEK9gf2IDABRQ4v/hV+zI3sqIzooh0tD1JzGZlU+3GlHzv
WxFlACBE/7Oi3K4E8VG4MsyAOF8/59q8RwfRVbKTIRkbH5SX4a51onttaRVrzTH1g6xo+VCGQf0o
pUbmjkCLHtouHPd1VNa7QGutZ1mC0a3SM/MdwtPPzTD8bQ1W6ErBPB4LJYjcUreLXThFlSvP3eyO
oQzham3/ZZsBA8sFM8qNFjjoKEdMZEUpmthj211awNZQB/JK6YNmi+VB6A4knwuwmQ7wGkXglxpU
GBQ9L3McIyrV7kmrI2vrY/WCJ3m1gwxEMnWzCI6siZY0f+axFABMNdIDANWTo02erWcLct/cT2r8
SU0/qPqCUwX3Uz+HZvxZiSuvN99p+fcuDpH4Kx6b4Q2MqZn9DAz6IKufAkn1DDQx0zcSPEsuTn24
72GiGqG2JLHQl9I8Jae4dbEsZlZfDkuSzPIcD9lz1IPHnItHA21AeZovUxw+tRmo3hxlL7cPIVgt
umPVNG5hRTsUX05ThNZ0NW0JTQmP7eqHrW5xoplx2RiAbM0Ozb64dKNTo/sP95cvjEYMegJ+XbhM
1vNnVTVVHGZN4ja+jx3k2OWNWCS8wVcGllVeZYZhUzWTFGFgQA6ecd3AVdUPSfD5/jJEH0Lkl/9b
xiqxrpGp5wS4varxxpJ2IyBTWPxqyaHC+w/Hdt+aqIYJrJL5Z9AbeM1617rZhuC74mjIHzQVOXiL
MUG0DwrpfdPs4lo582ztpa0se/m8vrphV2ZXe1n4klLMAyWAOtzbcM/pZIFuOY+eElpuozmeOSpu
p1RbEGLRA+l6ucsZX51hNER2mizPcs1/KwMgYWEKcz+Gs69JQ+/vrdAWg6TLrMLCqLaK+FMDoB7B
XhJu65S2ie8mCsPHiPE1fkRtcYuzU3jJrsytwn5sGVGv19Q3nOAbHQDmqT8V2canUpg2gfeGjwyI
HNTpq7TJqTPdKEYg2Ko/ojdZhqfZ9pT5m89gaQaJRNAeUQ37DNNlXsef/mQ//7O9Dv4oFmf9OGB7
SN/5U/PQ6o0HoMIt7Z9O9Cf1m6uFqqvDC3upLkoLaLvE04FcPi2OHejD5zyZsz+AN0J5D8vKMthB
T2wVt3UFwcRioLRyLo3KU0toQuVxo6wudMYrG6sQPHdQgmWDEl8auXPb1kbu7ptZxzvkTVwaM/dP
SuiKV8aWv7+6ZVyHqYD9Nr5kVvmXIkV737D+kR1zd9+MOHgxVAp1BMPUL3L113bMrgrasGbyptRq
dzLSt6VvnMvs1BfFo5TMb8r8VDpe9n3D7HL2r4KXvbA0Lbx/NJ5vlzd2cm5lM2Yrv9kVseVl5Se9
+tj2H8cydTX0ZjW6Qce52oIuCT9xNvk8HwHoBV5u59W+IndkouJB+qMqmYUi6Dg+Dr7cHO+vb8vK
anm+wjhnrS5WIJn0JAtxUT8hfN23Ivya0rNfuA1pYK37zHoFgDsbybq1OFSXSrDhzanMB2gKvZGx
iD8yBwEOXPPUEs3lflxtXdKNRqhNfOdkaPW1fw0IhtqPcZ79wd4tNVnwPIuKtr0KG5OpW9EwEITT
dqYb+ziFWwrJort1bWF1OmoQI/msNuSm1o+ioanrv62qzbRA5AMg1gCKLIJfhKXb7ZKiUUqlge9k
3ZyYVByDnR0nO7S4djq5/+SN6ZOSPUhyfciD91n+JvfrjQMTBSxGYOgTQLoHkcbyC68ObErmHrUB
DkyHOxi+ZniDOn3fmcYuj8zdbCQbXxfhvl7ZW8UsPXVap82wJ2X2I7OtntaVT1IxbWSpIig/oz2a
zhQjnCS0P27XVQVplGYjw2BdXyLm/OQMk1tWJ0o4nmL10IaFtpvxWtDynTRCxvux22LaFq/01y9Y
+WgUy2WfT/wCO//c1cZhzhzPjrcYKIUepABZYSTd4Dm6Or9e7SUjaXmM2L72PQxM2wtLZd7dDyLi
pfwysjq0mInn3F+G3ni6R5V6so0frZ9vHNmWkVXOmBhNrg2IW1/QPH7wA3tXjsrDJlpUaOUFRAIl
GbPGy7vgyt9tJHELWybhKMyKifoO2qimT0d3lqTscH/XhFeLgdWF4h3o6VrdslSKcgpiTIWKube+
IJPmjsWDMQR7/Y/2DjwGDr9oEq3JH9OwMChAzEurT/by4OsCGW2yjfKk6FOygD7+Z2Tl0JreGgR+
0g1HjUxXmQcUg4bJOmh6lsO7o20B9oT7ZyzaTDy0F3Tv7VFFll0j6SLj2qaE7lbaxh7o9/AgKUmN
HpdOcTtC2Pb+oYmGAjWmEP+zugrJepiVc1vTKJib+qQij20q8nFSoI0p8v3cO4/W1O/Ub3rvHMbI
+Qdk9xvLCC5m/G5O4pMmPS9oiYWt4f7vEvot82tUhoGnKetKIx3VSp0dm1yPOkliHWs98OxNPogt
K6vFG2nTTEbl8DWQeWDQ03I+mdNWPVPoR7RrXwS5GGFbGRmCXM5Ir5JLoaI0WXzzZWiNnMmb+w2H
Fa/mf4YQnrl1IL8A4D9JUvxS1Ux6/SRbrYtQ1J9Ex//WQ3f/1gwvFzluetZTOuNODZwHU0926SYZ
5eLu63R46XL/37YxKHprRm9iacEPMHnsqwdaZ+8YSXXiyOvap2XYB7z2xltGtH1QtjFLzSQwY2ir
T0s5DGE1ywSVcPgQzj+n/qmLtmqAQht0a6k6A3SnbXa7KLUoExvSUtKsPH4ICx2t6+fYCDdOSLR1
ILeY7CMlXcaab61IktUE6HYnl6iZXPhE9wmdVKrCCqJ9UjW7cbyxdaLQZSw6YcuUm2Xoy7KvvjIa
c3Ta7LcJyPoucvNu8v8J5sjy7Kq3vdKBIlr1lT+Jl4BX4JVfgO5wzt4a9cfUsfshSy66/qXMD3zq
jtJnI/SiujzeD0bC/byytPIMY8jrMQ/q5OL3w2GZ7gr9Q233DG4TkZxqCB5kbSsAim3ysGDGg9HX
Nf1DXw1qoc1DcukqAI80uIpj2Wrp4+wkaIsko7znPbePktjcQEAJn78QNvxneRWvpsIfyxxivctU
TwzPKQF4w+mp6xTEmzwgMKGroshRx9+BZW58jUTXg9RhKWtBicI44e2R5ilDZ2phJLBVJ3+N+TQ9
6lPyJZrMYCNUChfJRIsDxQAqiaa+XmQV2kUakUdqQ7kvfOMQhV6fFAfje6OZ5778nA3OrrH/ue9I
ontyZXU9nK1Ovt1nOolloTyF7TkvJXCIH8bghODixlaKvjrXplZROhtUaOBi0suM1nsDbqeqn5oo
oLny6f6aXhCw60B9bWkVqCXWJCcLyqUu3DxK91UEUGPMfoLiSXyKFlZ/SOTU1Sf6Of7wpcuO8Xgq
hm9z0b8Ztq7qchVf/RjwCAwUw+RA+/jWgzoryKywoJpn1uUOnZIxKw/31yvyURjj/7Ow2tiIFgM0
CliAbW/XJdaejd1M28X+yYQN7RYywVcTCLJvkfFFIxluaBxTZj0LmUkAMkLf3w1z7xbaqLpt152l
dGsYUuikV6ZXl9CulajwZ/L4Oj0oxO9gdJ2shs649QZzk5RiOZDXB/ZroatvlW1lBok2WW/ofAKk
55lBdGibBA0qVT42+nEYoXJz5LdtLG2kmEJXYYyJDpSG0torFKQfW2pgLBCZ4Jvt/xsEGxdDeAOv
/v1ViCkj1AWSGmQROgZlXb+18qMRFnt4UTcWIja0SJItiqokMLc+H0+JM6YTRVhdLfZjOiM8pBzn
/CCBBr7v+0LXID+CK2XhSVr3zQ09Ju9bUExtJntNGi36pvuosfeVZuzqLYC48KZdWVs5Yqg1CT0r
NlBynnybDjrszubX+ysS7h2pC10H9B9eyUTOqpM3Pax+Fz3+0Mo7Tfsaw32w4QnLSb/y8f+MUFK+
PSAbhYSwlHjM4GkSBLxwgKomE9w/aRI9SFrspuNW8V80wQ1LF61JfIKpzfUgYOznYT1o4LK68eNg
vJO0ereQ8IJiPWiobcLGMCLPZJV7o9AsL2y9LK/2JSxvpzL7fUUP3BKKBTDP8Fgra5iiL8VK0jb8
lgg25HaOnoqXSAZ1lv0ntexrU6twUk5Dl3QJL7pYDo+NXLuNomxkg8JLwJsUNiQepq9AZzC5hoM5
8v7Rmic1tHcQOLuVOXtpFLubJE9CY+CwwFEzikFOdOs6jt31UltirG7Cz+iTtnp9kALUQmEkKdEB
uH8bhDfuhRADn2QMfvUp1/hWtwkwfqqVz76VeHV+ShEgum9EGHeRzQLuC7gM5OrtkuqhbBLDihKG
66SvRmxN72SGcd/eNyK610C+QLczbwFF88oPmBetjEQrk4s8526cPVFEaoGOgDvPuw1ToiOCrgoY
MXLM1L9Wb7rByEopHqrkYik7edaOeRru7HQ6lRSlkHg53F+Y6IgsaiKwhgAs4r11u3tOlfZG3hFL
Rtl0swJp1djx+nzr+SFMQK7trFwhl6dAorNMyyG9QLHqhjDdWc1fFQgemLgOil27Y/mzSbYCl/Dg
eIHTJYBWG2qh2/X1aZqhdEmsyPtTM8BAVf0VZv+kc7z7g31kPBT+LcZ+wQzc2kGzE1BsxBsZ7qsy
qffMQITOlsKP0DWujCx/f/Uu7sMiidQKV09yml3gLNIPSmI2oH9PQ7vFt/7yOlp/ZiDw+29JK0f0
s3wYummJFdMhl1DfM6DsDDzl77I5moV6mWb7bSp/MNPZC4bnsAVp1VSPzJjNobqLgq9Z/Zx1jyA1
HIWP+3tGzrqlgjRWxvv7ey/6HgL1R19Mg2wDXY7bbYlyxTcbnb3PU8+RvqqmtDfafxAYRF7hkQdK
8Cdw1muDq52xh0aPzA4ErVz7u9YpdwueNZ82+tPC075a1sp1abFYYyRjpe1+5pDQS8mD7Hw04l1a
bil+iWIonXDeBRoz+BSbb3dQAz8njRPhrbf8H07y0Dfjj/tnJIwzVxZWH57YH5XWrqgCDGWxL+ss
hgqr9OLWiPb3DQkvPDNQJqRb1FjWw1Bh1thRo1I7cuKvPvW9ZDgNPqQzWy9+4elc2VldeLmIhsCQ
KOJQUR77AfmH8xidIbc4lnWPDrfnp99D9VPX5d40np2hfLLi4Bnu8Yd8GulkNBsbvPV7VpegrqCO
bRFGvsDuGcYPg2F9KBYp9qo7Bm20hYwSHieJEeUyesikhbcOkwCUN6W+4Mo5YOOrU93P7rA1pyuq
WS1IV6pylFX4Rt0aQRnRGeZxTmgiD1+qUH/WouZAR9AsdlSxDjG43o1cQkSgptnwBlNXZ3Fwytya
nBObCTvGkC+BrXmD9NBnJx8RUovmbnU2i2Kn6xAyMRPTeab19+97LmmMTQuKF/qrt0MxOFMmpTm2
pXfS3D86BVPJaefl8pbUj+iO/LL06gGBdlsj1TKnp8zVKcylA7zVg2O8I/N3/3/WBPr+dj8pGbWW
aWLJSVuGqqe3YK+epKzz5CjZ4vkU+eT1qlY+6SRJFoUSPErRjF679LW23435tz9Yz0sBlVkv0Dxr
GwrVoAwR9Us7HHU9PAfNU1JUXjo3G/mEEN1rX1lahWSjlqRAVnvu82R7lG4c4K97x99JzEkpjflP
MExP6VgfnSx7N8Wql1n5s5UW7xYSKWWWH5pvTZd+SuL+EAQKZXvrmAx/h8P8MMmN4zL19xhK7eyC
t+QJJW+lXeKLBMuWYaFYifrAKjwOeZDCJs/Pz4f5U2xokNkf6+mHYoeebXiNlJwRun1jZPY5DFqX
kc+N+Cx0cYtOJJj8pfy7Codd0ZUDXPRcpsxPjkpsm499kWmftVmp3tTSH0hZkqkvQu68qmRGRhfn
vErNULYYYyQncD6agDtd7sxDmzN9CCGp+nDfB4W5NBNSjPLDQIVw5soJe3OiWyxhq/Df9VJ5nC27
8Iq0/EAh/CTb0yc7qPem3x+0rHl337YoUbg2vfLKNmzHcqqU5JIyAY8iSA9OqVe3qq7Cm2xbFLuW
Nyr7eruZKuAxcj3q9gZ0rtxkenTbHRGRh/DiBuVC9dXhA3NrZPaR9WsKn/Q2bx9nK38Mk/oh6brG
BW60UegSbRsQBthRkKakjLLKfopEayorl3gIq8kHi/KrWjTxRqgVbdq1jZUHqq2Um+GwrCeAFXZ8
aud8t5mTCjdtSa1siHOYE10ZsSv0oo3UISq14yENvpa0HMKoO8QQtv6+pzlXllbHMzkcheHbWNL+
Rf/Alft/7xsQ7teVgZWTlZXuJyHCJZdIPlLOchOwH5spzNZ+rfIJOG1jn0llvhfSk5ZSZKmfph7y
0/zwB4sB3ABCngF5UCa3zmwMqDbJJYthbqegdw6serOJIHTiKxurdAxMUTKlIU6MWm/foFqDqu39
VQh3CxV0zh2gP2/P21X0TcvkTpaklyop9nXTHlvtuUrafcAY7X1LIoZG3jqwNb8Mnr3iYWFqJ6hy
pyPENNHgqiEJnSQlw04xevj6OzVIzn3gy5DA1NJO99sv2uQ/degUnY0+iXaFDBunZQxubUvm7zvm
zU9bOaYljWOMPhCvy772hvHUpqa7OZUv3oAFnbtUzaCVX4UkKeizbuzAQ8BauwuADsTBpwHNbC1w
C/8zrVpzPElW7+pB6UUm9QWGdWQ3/AMxdz7QlMoNMg2AePoqQ4wspZetgiqDVUuHVto7ieppxaf7
xy246zdGVl/MKQ/sl17DZZE9jDQELezEba0takiB/zLRxOgy0xR8lvXVyaXhGJEjACGQYmuHgiM0
BzsJV4Y17/dvCoQf1DsWcCbvsNXp+ZnR1KaEJX7HvoI/KezKg2KdDUh87m/d8ptXVSDdYZ4W7DpE
M/Aa395JNEe0Vmp5T1NRZvyq1U9WDnZ8lpq/qRwVXh+VwcblFJ3WtclVGHBKM2sNhWoE8E+39Kf3
qR7vgljZ3V+Z6LSWcU2IvRYimHUaldRKkM/KxGkN6uD26GI+VP1D2L01jHRL2VQQOxn2Ij9ciJ94
Ri2/5To9zPu0M5hyvaShmbu5oRre6NRbz1fBxt1YWfmfnJbINNIzJ6U5jN3oJouM1bjF8iW0wqYx
DQIlPFJOt2tB56tCmzBOLyjShu38noa13VYbiebiViu3MxDX/c/IailqGkaZjXropSqsYQ9w5QMk
AMYujFvbjfQi3bdSZ+/iOd544IkXR6l4YQlGQWiV4MZh14FSpEgtK2O0k6sGPcRh2Fnd779PWN8v
O6sLnEpOEJnIL17yMn5w8s+hNbhOMXpW/3DfywX3F0Og95ZZS8Bbq8s01BWcYnWdXtAvePDhKdmp
+hs1VR96SYH1MAkf79sTbiCjBS+SpRCFr+xpTleHVp3DnZapB96tOwm1r9TacA/RFCkcKDrhdAGl
8YdbJ2QSf1bThmUNoP7pLAQu4uB7K5GfQkZHp85/M9jfh9j6ErS+186n0AQ2Ao9D8hGWW5gCPtn5
1soF8eTmJ61Wbjih4VPeSBc67Z4XS4LkB5+ZHtqD+1ssPNJfa1/DfpSit6epb9JL738aff1BaZCF
tgovHw9ZV2z4j+glDxMMaokM7S7p8uq6h2rTsrVleikmqf3cZWn8WA0K8CYAV56UZfmzXdrd+xza
nf0cJ/EOycpvcJLEz1WfO1/uL13oXSZEsQvjM22d1bUxkQso4hnvggXuoyRXfB8sGdGfYOPbIEIh
8VaDGInXPMoq6uow7VltZ0dij/05HVxqVR2Bx8hrVy+f4eg+gFk9+np37OGY9uWjnvyb0eNMPiTp
8xhuOLto0Ve/ZQ1C0uY+SUcVx4obHl103cOx2G9OTYq86trKKhFb8P4o83DOcvKXVLi67qJCqxl/
bzWFRdfk2s4qwupakzWazc2VS22fUS/P4sarsk+06jZSF6Hr0lindrxEQOhXb4NEG5tOIMlsXF89
W82O7h+xYTZOSvyoNrtQ+iBZ+0Tx4v7DfS8VVWhIrX8ZXuWbpTbwaYsGWp2jD/HQaej2s+YW48Fs
X1pn4Ifcvko3nFboJ1dWVztbdnUahHbHTY1NVwJLuog4br4chFagcrSoaYGn11abGjTZ1PRzRSoD
FVDQwNM3bLNdCJ2Rli1ADxno3ZoVmtE+qTYTrh+EkaFWHxPeBA3sJwiWpVvALdG4MJ9GOLUWtJNC
/+vWTUBvZ1Kv59nF1rt9qyqP4DEegvnQmh/gRvCHfh9Ue6P6Grd/cGBAHXn1MNQOvGbZhausMCLT
DayoyS5++WYIaFKhdZ9uGRFt5WJhmXRdoAsrI0atZGZjOdmltsx/ukH+iM7WYczUjyVIoRF9i/u+
v3x4bxI3YiY4IZh+6NzATrH6XEwjNVkpDsYzZHU09yRZOYSkoo1yDjT9GDTjxh6K7LE04v0izgYF
4u0e2hnSbOMwDme1c4ofuRXVHoE92KEmFB/63PhGo8d+KGJGUe4v9LXbsFI4hXk6MB4KP/pqpXJl
+mMtD8O57RhfyYwweT8m5l+RPjsPeZK8lbXqn66V1YuWx/0lRCni0dFydSPIvTpefgWxjdnU5bq8
QusNOaycrRSO56zTqFx+zXPDTZ3q6JRnmZb4/TW/it28NIHYGDw6YSdEkv52s+veSMogsTjc8Q08
6vtEN56AdjxEubnhRgJL1O6pMlIXoKr56psnzWNWoyF0nsB4TUPhOXayV6XEzcItVIXIFMcHvz3t
YjZydY7T3NgdBH7TeQQK71QnpHUWIsQ8+Xx/85bNWd0MJihAhy+6XQvU63bzrKwwlSnuprMa/xVU
X6BQv//vixwSVi8gdwtlhfwqjjm0gzItsadzUUcHyfocK7kHZsmLi/xip7Dr56S+peXN6heQt8f7
1kWrA8i5ZGVUJXjp3q5Ok7sZ/XpnPPMChmYhyIAAptUW77fgrOA9pGhFgY7xw3X+145KVCctDfVG
NvZmKz/XkfxUNHXs1pRb7q9IEFngj6CWg2soSFas/EJVZ8gcmoDtNMt+1/bo9vXlwOxcoWbfIyuS
L/A60GjLmt/mHYebjUIu2TaQLLDMyy+7+i6EsxVNU2aM5xJlmFBpF3esfpsubTHC/Dfxg5IEk4m3
RmRNKpRUDaezzNR8UxkeRlR14zktPC/4U3mC8lmAn/bWyASTv5Z00XTu0p9J0roKGbszePb+/lEJ
guCiJaLZ+kvnfF1eKdRArzv0As6p+cOSDgadnDQ96Q6I4n4L+rA48uoac7WWt4duwQmw7vQZmtT6
URvNZ4rhx6wMPvZzdpq0f2NZ9VTVU+pPnTk+31/fq5yLs9IMoIe0w8BxrLloxyGXKn7KeG7N2PX1
59xOdxQQNhxetIuEWwZul2GyVwR6DjiZsIis6VwC6kikfdloP9OpfNOV1nlI840zEwSMpRUGC9IL
nd6aYq6Q9bpO6nk+51FX/7SztOtdsGT2+/tbJ/JAiG3gmyK6c2qrdLUZU7OIdWM6R2GD5K/pEDM0
Q3vbJ0T7QmnVDQS4KGos1L38R1Wbsvatx2utPji+pc1nJc8e5PKshdKPvnZrKzk01XyAYXUjDxH4
I1/lpVQFtwirXIWpJu4cJE5D+Twb7T5U5n3OOGOlfTabY6buR31HR2XDpGBPMQk0B5JYkxC1Mtl2
cSPB44VgVxUeWifbSyNsXT+1amMvBQ4JPZ/CiDBEWXzUlmtxFQen2aKyY3by2W8U1LqmWP9awHp7
KM3QPkqpnr6VZ7863ncYwQEupXugsItaLLX1lVHTiJrcUudzND7bTXfw03OiGK7jGzzgQpdh7fv2
RIu8tqeu7E2pXfuFPp9749FKn4d22Dvq0UyfyjbdWJogjNBVX/oFIH4tajm3pnLDsPJiyqYzuJyj
1IBSzfp9Pfgb45sC9+ChQaRaYFRYW12BdqzafNLL6TyNSuxGfv3MeGHc9ee23OqViUzZi7AB3Bs2
aenKQ7IkqaM8y/m+lF7SJp8kHUU3o1F3NkPl989JtHnXplZOX1iTqnUKplLjvZIoLlHfnzeClcAX
wH/R1jE4pYWU4vaADB45chuP09nsCvf/kXZeu3FDy7b9IgLM4ZXsKCrLtmy/EI7MOfPr76AOcI6a
4m3Cext+tLu4Uq1aVXPOktQH9VfbUV9HPWorwbXifXG7ZLhnUVaussWuQ1+PrlUxbhG1QlsAsShP
f67P18ckCA8rAie4z1woM57ucjACXcukQZUYjF885eGj558guxbiuer/RxU5NG5i8dN1q2urBEkF
vzR3XxKXYSh7EuHvQMbda8Jo0+z1pChxaPt+++9XMnRP8uqsF2I9y7MUKZHi9wajYzv4XokIHe9d
a4uUvD6JGibmJx52FkfW1Ptq1AXWif5eu1H4G3s/+kP4kDntuRPuxy3UxYrzo0Yw63+SopuF6C/X
rPFJWxlCMrlUzHe+CPgxtQX0EiL5phrHm0AR9tfXa+UAz/T4uckOHBhwJZcGPTGfgqQuJlelUy4d
PfPPYUAB3oONeSgm+dd1ax91beAhg5gy6TZGTIDNS3OW7AdGO9STW5Zqf6MYdNQbKHM5Rtz3pwIK
Cwr1UWmH9LJ143BQTvTWzh50I9ErOxytxo3Taas5yspRpJRLgAKMFsGAJUtGlmi1ITcNgVAbiMSP
qEJ2ZbHF6lsJE2B+z6pc9EsiFp9dz7u7tBFNXxXznrjEQ/7Cg+jxbCa/EiNGnCsRAfY38VkZ8o3j
uOLQ6Ag86yORgILgt3gVCi1nXTdGxqYPtldnu25EiAlfXU+7dvq5sbqrY6T+zl/OJc7ncozeULLs
NWOsjMYtZPEECepUevqnsf2VJA+a9xnixx2NYYxpVxZuKe5leMZlSgzjO6n2nIqBeAqV2L7+XWt7
nJyYAZwNV4vDuPysYNInSIHt5CrKsyrfRX1kq9N99O+KbzTp5i6ERwZZGUXHhU/3TXRXZI3Dq/ef
VevFoC5bJnd59VeTmi9RqDqm9eDpN4L3708iDL91kkXJmWzUYm/5dHWd9Tk5xPXPksbHPtGa2Tm6
9qf6Hmh2gADY9Rn9uNDQ5bjzuViQmvkA8h9F5IMRup9cTczucSsU2VpWsLhtZRDv/TkqpH6XaONG
3PvxcpnNIuXM5tLhZy1utN5CDNRo8B568ioox8Z6mcIND/XRAWMC4KOF7sWc/l5MZdUmUHwCTCCX
M47hbuwVRBO+WHTLFLv84P0z1JI9M5fT4H+Rs1GXsVprJLWgqRxQMZHlU65S3SMgD75LRbhR8f5Y
sn0zhf4EWUpa4Xx4NYyTOuB9J7f4lZXZMRXaXavWt1Uz2E0Z7FCdP9R+BsclcIf6vm/Kp3RCuSFx
8tbvKOn2jppIGyu6tpHYsCbnBRwUfy6PZkxuRJoli1wp/Qbs3x4PLXUv+VT7tw15s40Q8qOn55nG
EQUIPEMblv6JpHvlxarEDPSv3fRT+ff4HrIErAUKTzChPqhzoXKuZzTsFF0QugcUXTgXQftFMMKN
TONHr44dBgBUj6wDkcnlrE0mXXOUMhRdOZDtSGoPlhXuYEy4ox/sPGtjjdZOHYAYyIk8OWXqJJfW
qlFLtcacZy2Ldl5S7ApqJMO4KbY/u8fLxA6jQhqFJy14IG7KSztDoVXckDz8BLa/Htq90tKCbszQ
FC93ffA7s6oXaSge+tg/KgIiGJt6hvO8XfuCxW5kH2YelyVurYkOQlDfzh7A8q2bMT4QxCZi8wWR
kUPo7dBBjhtnELcQbKtzTS9w5hmoiLR8gHhtrfZdwxyIxb1JQTbXboVmg+C6agPpSa5EEiTUii7n
WRO6pGg6Hrx6/yObnqFQbOY21441ITnjmCltoNYuTYhz56am8LiQdPlOCKaHxIv/QE/9osgnz+s+
IV9m0HBgI12xNjBebmxVDsecnr60GglJF/diLLpFXDtRdSfID7Tf3DgNq0N7Z2QRTCBtQQFdi0R3
6Kwvhd/u86E7wK51ClN2zFhGIto4pHl8vH7jrt1LhKbUSVVwX4zucmwhXQSDvC9J+VSfdONRRzVW
UR+Y2YhG22P1et3a2kzCbCCbSyWBetPiIMhJMVJKwZrVDF9rwXeFob6lS8r5PzAzh8OULQBSLgu/
Y6nq6CLhxzSZxE7g03jl1cLBXLfyMfybaem0AaBCR2lkWYC12qyswdqKrhmeRmD/nfJgkAbv4o20
y9qkoR+AKgLvRQvezeUSVZ7iR1Xd4f2jylEDJLr8wJain/8+mvdWFktTZUpatkEvuv1TW/+RZmHG
o7wFBF+7YHDApDOhZ1A7mIf67rEisC7FOCoiJKH7jF9X29oZfMfqxv12Qn/lVp6bRtIahJNLXnPx
JswGmbfnIHTuhFyb26C7bkcodL1cn7ePdGpSmbTRRqkNt0RJaXFw+Xaxikavc8vULY2vfXbwciSb
bk35myB9qcqdF92Mf9RHdCHTzA1hdSfjrfkSCjfBiR53amx7jvpTaXd1crj+aSuv4stPW9ywUWxl
nhnwaQ1k0emu9yNbyXeGtc+Uc4Ak2bc+flKVU/CZDXXd9JuzX1x5F7Oy8NQxS6L0Haar/ByKZ8U7
ahnZGluWbrT6lEavKoqzXwX09kfv4KVO+CkXHosDbP5KSGzredJJUPi38WlS97L1p5GPlX5bTXc+
/zm35UPwOXoufDtrylMt3GQm/LnJ9rKNI/7GKr42jMUeMo2+q5TO6twa6mF4g6q86Um23H9uJN2O
SU4ahh3x3myDw9Q7Ac3b7uo0P/jCcxgdY1CCUX42h69aEZxVV/O/SuVjlu00NbObQoWUsEum2NFa
epZ9joS/de/bIcTeaONueUuoXxvG4mrWg8GwysHvXTV7JNc9oHlF0z7dP838/8nunPxz8Cu1q7Ph
7SY8TJvZ8YOWOzqrULoJJd/gFBr3ghP7r6O5Q+6z6YJdHH3JRafU3eYhfBrO/o28VxGpsdo9k2az
LNWNlL7kh/xRGBx5fFCfTOspjT7Hwv2AkKbdvwxfSskO44fuXo/tXLYHmBfyreg9WOkOwQEr2JiI
lVI6J4JCPfLH9OmAa3fpgIrRFOqBJ4eL6AdYkjGt93pVTue0zBEOHTLZjfIktX1Ff0jGtP+U1i1i
WsO4xfV7Y95frogsEUxLxDGUTxHfv/wQKenKtuvD3p3YLoB7HEnrPnWkiKpWdqaqcc0/JS0+K+qC
eSntE0vfK+LZGr/TSM2OemU/aPbIG6uxBfSVElr+IpNymtMvSUDnXxExPsFpjq1encw5GQZVyUzd
ptZP4pY20uZYFpMqt7lcFlYAYEa4QT/d+KqdBI5F/qC4fkwDZhNw134YTsgBhjTUSgO0H8nm5+dY
eogeFMNWhVO4D7tjHjuevOvy3/khuCHBYChPeWvjxu2tNkUrrpH5B01BfECCkufB5fyHSkCsnKS9
60GWLVEST+VjY4JZzJ05RydI91Y37Zsx/dYqt3Xh3016sJVeeaMHftgEgJwRGSemJQS7/AgzqiIx
baOeGub4IIjCI6om9GsLHvNYu8lQFS3kCuAaniYnyzbKO7F0PC855rL13JrTS9CNv3hi3wWVSQvE
rr7rSu9ELvKZFkzMuxNKys6H4SEcLESjs6nfN8pBMV2jfe4zoHCG7vjCxhH7GBUxsWAPIJfIFmXg
xZ1TiEqXJmbWu/QGB3UT7fK0I0O490gUXr9j3mLTD9P3ztTiDBWVpJaVX/Vcu/pz5WdQm6iS5voT
3OnPihbukkwA80fbaGW86/rkaxcXu+y5Cf4kdWPDyT91pmi3yo++ulFS1ZG14Sinp42v/BiGMCFz
3Yz4gHT/sn+153dmXgdT76K9bhxGoTtkmVTvUl/Xd5lAg5Zc8O7BC+KWYyTmBfpzNmoX7YR6tOwy
ySRnqgWVs9G2h5IS5kGFrHsb+BkU3SHL9mFp2jiylOfjpPNqaPRDLavN8/VhfBSAhk+DLBdtJ2YP
CrP2cq8CeoW3bNW9myMtZchIS7WokQm5dlan7lhrZ9M8DuMPVXCs4A6t5INp2ZmEDqo0nguCjT7+
IZdbCuwfH01ou0PzgeoGFR2Ew+VHyQCy5qnt3d70njPr2ORPkq8e2jo9AYQqOzeYmo2gamU5MQkd
R0efd9bgvjQ5lLCyrFjEZFw5U3SDSNVG0LE6KDqAz9L1tMpcNmQpGqMXmgTkY8YdHQTHRr435MSp
u2NCJaW9yccNTN7Krcg0kvCZOabks5egvMoShj4ZGJNknKI8OhGd3Gn3vnhf/6q+dIl38LcaYszu
dXF0kW6aBQKBUlElWcxi66sxUrVS75qFZ6fjd8sTDmH6rATduU2/d1sJtBWndGFu4WhHWR3LeGSA
Hd3Tcvov+78N4RZNjo3N8fGpNre++99hLaGAWTlYuWqMPYmeU9fe1wMGt6oOqzZgm5HRAqkEdeNy
AwpDmNFIle0BXO4mqdkYNKvKtjDn63tiRsGKM0MEMuKlmQZmZQx3kKEQhnfydGq/Wlq+NzLXjOmo
LoLeLL6hl+D0qrdxAN6wO8vdMZNXwWzPKL1lcJRMTV00nsa9WAZPanKs9Vcj6Y5qdjuJDxo9TVv/
Z6XaagQTXqZrJn1BfLetj331aZw/zvomWgdfPf27QBQNyiFAkVECh0khauEEvTDvkIdKAPCFz0X/
V5i+j/2X6452bXlB/UBdBLf6sa2lKGSGX0iYGIcftXw/5EfVeLpuYs3BvDexWFoN2jUXTzwA3nsx
rNjWI+E4JdQj9GMlnuvm9O90+XneyPPO9Q+EuJfwzlpJeyNqUkCkaQ9XonyQhp+B0N3D9TpeH9vq
9JEhR2sHJRdAnpfbVo48tZFjLGkImd0ngmZLRbYReMzzs9yeoLKoq9C0jp2w2AVxNiWhbmWD26Op
1+8p2Dlp+SluH68PZcPMG4TgXbIkFYeszXXMdOZJqF666WFS78fNt+H1wbxxbd5ZGf0ccnNbMhj9
qzgcg0Cy42pASGbjUM8u9uOkzSIqQEaoSy2u6tRAn8bj8eUOVkTl8F7Sy41lmX/howV+m6Y9YLyW
vSBSX9DVSisG1wTUoH9J/ZfyEfkWezOLteqfYB3BwQbHjlbLYiwox8tlRwqTuigvacu/FZWdUp+j
h0ERHZNmt+b4lFlnP3kN9J9WENhWfPD6c9j8iv3s1c8+R0N334zKadzCeawe7XdftnjWlBD6crVo
2TPVqyoLtpLsJ8OWf2Xhkz+34xw35vwjFWs+2f9ncHnjSZ5KTzD6xbhReU4eq9EHdPSqVwe/+1RJ
v8vkeyd1yNI/NZspptUN9c7yIoRo6HMfer04uL6ZS7tSGEBTeYKyERutHsJ3VhQ23bvjEcpSQsvV
foB0capkW+rmxbxRt7z+6nX7fh7n0b6zo415HPstW4rwvzvL3bdUfGglurx6tlLoc24kFx4U2odf
9zFr7hIAJgqBxLM6ZfdLs6lXBRHNwgY3H9HUHo4dHev68fk/MEIxHzQQxDIsXRoZ6LaZRbXClSbf
WIXklM2TTFvg/87I4kwGOdwJzZMHN1G++K1pi/q5yTYGsrbltHcDWZyuqFDpKixjw/RevOingJLv
9UF8lGPmOM34ADBMZAR4UF1OVW+aZt8YEsKC4WdoJSSsvZvGKJ021XZmDfWn/gOPLRtfirIidS7C
YK9ae/S/bXzHii+l0jx/BbGOBTzx8jsqz1ebyFBZsiSk2V+nKcUP0wyDm0geEzo1JZo+2mEvktSV
EjF98YJCBQwdSdJwjivDOnVA65KdoJZiDN8uNW80LRtuaZXU+qRpi63a49r38oyYQ2J28wcMghmZ
idD0rIxag2zL2lT4lZdlcqTvzOhknha4xqQIx+uztGp03s8IawIyWD6bBnkQQ0RvBrfsPsv9D6s+
l4XK3fa7UF+uW1o5pjP0kaAfLtzcGe9yOTrk6ZI+wVI8KOpOLQP9FMkVHWSb1tqIOlYGhcwQwjGI
CgCLXa68rxRCq4rUgZC/E8sYPNV0iy6pJ9yNevrp+rBWXoEUgcgU0aMW1M8S1DlalerRJ4HCaie+
EvSS6rTuZ0iMkt+L0bQDl70R+q64c1AUqCLPQGn6dsqLieT1BiJTEt2ssvxDOsXWzkTf99zC7auR
eNvYIavm5okklge2tgyugszM8j4TqXfChVZ4fwqNeoxF849vVFsOcGXh5v5c1N8VUJcfmO2hmSIr
2yeSq+YeAg2VEwyTQ/u4g65On6pm64G4tnYQc1CQYUviWxdOvSwCQ28owULNmQ7heGrqytqFkbA3
feOmNrKvpS79ub5d1mZz5gswk1RCYX4vFs/wRdFLTdGN/yqp8jdtShS3ftHL+O9/YIclI6MkAd9c
1sSbsDIQxW8lN4s/Z2rsTG7fSHb97/3kSaTNzET2B1QIqhGX45HkUsvipoNBmwdfDas49JO2g9e+
sQlXsMYzeg94GzBjhYh1sVR5Hdc62UbJlYVietK0tNmlRKUHaZCGvWl1xn4cmvqPaUUCUgSdf+40
c4vOu7I75y4DM7dKmxkKi6uzlePBDwVZck3KQ03cHRKzOJi+f9dY8j6If19fwbVw6sLc4h6VVJpm
oeAluUYk0j9ZOxZGuVOHn7hQK4mPOheQTqu4IdMPAVrpG9f4/OuLlwjWkTqiwkABeqlPMIySV2YQ
7d1cym3D48qbvGNvmZQr74rimIjq70QoNkBoKweS+xp6xoyrQJNwUcA3EWComX3JTbPgE6L82WvW
KWdB/JRryUHRiw1QzNqCahQtwFxjUFuef1PKAs/qKJjBE9plEcVdr7gNy/iQ1j6a75q3gU1bGx6x
Fyi7WWdRXMoTyPEki7meyq4fOJNIQohcv1/edT7qHNVtRFLv+hZaHR9KcsRjiN18eOQ349jqedPJ
bj619qxoYd1qSXhKqYqm8hbXa8WzgSH5X2PLp74+9YNZGrXsth1olU4q3SjjPZOGYfDYdFuS0ith
LJxyYFqACnWY9YtLMNATOTZogQxKAfYaUTMFawSfdtcncN0K4HB2JZf80uuIce21NLaR3bpvqKuE
+l89C7c6Hn+Uu5uLEejYzBbQk3iT2333bgLUMbWN2rJMdFor7KqJpsdMrMZHnub1nlcBL+9U2/sF
jQgKD4FfIUf3JRpQ0w0GLuXAL5WbQpx0m6tlS7n4o9rM29ehRjjrNEB3X3g9MxymqpR72Q2CCaqg
jCChdYx169zTOTNNXE9Lf7Rh69bVk2ges9Kw/elLlR4R74UQtwHUXdvRMHbpgUgoiTDgwicKghil
goaDoNTd1j+sFHJ1fvToMqPHG6bW1p7KNj1R0S+QUVO4vNkCf9LqXBYkFxBye4rZa04SA7G8vsPW
6qc6eT4O6Nt7ackSS7KqSLvWZ4ulCF/lk6yeei/oTtrA9IZmJj5PPGN2uem/5h7rrIFvOgL/PCMR
+klX9fbcmv1wqEZD2ktNWR4GefKdqu8UR+WX7ajyQMlkKEWaTSIfxt7Ld7UnJXvTBLlDL0P91GmF
ZmdZKe2anraCSpyeg07ymFbxa90O6iFu02B/fdxrrtBE1utNqprep4vzWxp53PWTKrulFwWn1hQ9
Vy2K+Jca1N/6lGyhLlXmbkgqZSMwWjVM2nPGX1KbWr5Og9hS8sa3ZHcS9EOFuEkWZIeipmcVWhGK
P97kibTx8lnbSdTZgL8RupDbW8RIAhziIVATxQ2IeG0/vBlqIAbX53Pt1Y0w+9wdktgE/PbCSJ2p
wwD8mn1Et2+AUhFCoP1eE1/NaE8XbDu3eJF8iUTBTqK/QGI2zK95fwsHiboK6UQKH5enZcg9brfe
k11BMCcgCGr16iWlMTkqSnnnNC/6Qyfq034yJQpyvlAeSt/Ib3JfNXeaVb5kAjJputTE+z7Mqtt6
E+O28vxEARt8AtheJGeWbiy0BFGXhUhxpcKcnnNAMXtZabRjrvRb+fu1LfZ/pj5QMeJxzCwl8RV3
UvY6zRZ19WzJHpi5/My9dStvdaldS2C+GxtR8OXk9/GoV3LM2Fq1uBnL7m5MxUMvlPe8Kw4Rb+xC
diUlOQj66AR9Sa+jH9eXf3XEb6DmWV2PZoSXHwA4paO7X6iQujBzGBP110IUd7IxfS90lBWiyT9m
4VYRce1mmp/cNIqmSgIofpFR0EVvEPyIt1So3MSDefQ031FH+d6afjev/lPZkNEe7nyjcGnPtJv4
kNLojyOqC9WWkNHaHU5rHe4JrklYZct0uudbdCGbeLkaM4pB++TVgluGuhPuk+5+bEVbLsQbsXjw
9VOVPuuZ9+ib30XP3/BuK/cj1zWMNtYAor+xmJLA8OtEUXvJ9fJ7VvqxC7z9OHnAEP/E8CCur/rq
Aswim/CO5gt5icjPhr7sC29+EBEuaxISf9l4NIv4tdc1AIYgJotd2CT7RG6Jpl3D8HdZ6j8NVf0Y
Zs1e2EwFr72ZDIQUdOQoIIiCBr/ciN2oB2ku8GqpxPLLJH8OVM/2kvTF6tK9NqI9PZi+bfnDuVFe
5WwLEbA2+0hhzFkuSkTshEvrbazrrUWq2O0E4ZCON1Id7zN6klJglaznjclfuVXI/hCQ0WZ7rhYt
btCI5TCTIpZdVenI6Y8OBFI7+P0UVcBQU7unkazejM7YBA4U6tJ7GqErXf+GtU+Y9XzIiVMSRQnp
cryW3kax2lpset9sdmi8e45lJP7hupU3bsLiKQr0iGCBwivIjmWOEuxcCEM0JNbvvKPk/5QM7ZNC
6livqOUrwU0+VG7n7ejndhbLzPZIZrbToSiKv8EoHS28QtKHTuj/zrPOGab0LBXBsSvFc+RvVQg/
OkISV7NsL69mREqWr+ZELVAqjnkENVXbE6zvS/9z2Oxr5Sx69J0y/lyfmhVzhDDQgqAb0p18yapU
qHpL1UBsXvjdXPSwSrvSThXvu7CjlUUz17L0fqur3QrwEA9HHZwcFpkssj+X6y5ZQYb7kWQ38cFh
6z9T2iWl1s7SInon3+ioO02/kvK3CmkhpVt03GxlYv4/X6DxIoF9RQ17ceMBCLeEHmoyfY36yKmn
HFqld9uK3t/R/JlKfwMhevF7RCuE+o8Xyty9mdMN3fH69H/MkczzAN8SpKCFVMzivA9Bkvkk82VX
/5xqxj4Afjemh5aOJ62lncr4adwKm1cc3KXJhYPPqtxP6assA2lpgaLGSnkwpkl5lpuo35ujke7U
SM1+12qbHqpESZwmDU1baIt/Z2NdfsgcEL57tOZ0LQlxtLJrCZFwGJKgfBytKTmoVSc+XZ/mFQeA
LapKcBM4/qz4pS1dIKOX6wy6CtRDpKqAn9TwS2Ttsk5zhPohtJ4Qrczp/l54AL5zMBP29KXRHd17
SIeDOfwyKDAhpgkSdwZpI9d2/QtXbsLLL1zMhu8HcVM1Mpmd3PutAg72m4Ni0WsLzKs33BTJiyyp
h1B89cxzitxh7vjSfWhNdittfcrqpgS1SiKdIEBcokeCIrEa2sjLrqjUvd33D/RUn/rbqjDtSJPO
svm7jIqTlB8HjQ6RzaGSPo1heWwCg8DtMAJCih3T3yhBv2GRL324QpxGJooObnMLqcUSlnJR5kLB
G6huu+STPIb1PvO7YSeO0x3sIOFh0iIapgLcfI662sKdZOLeb6QnJAESG0WSb0bb9DvL002nzINk
F1omguhW/YN/5CJWKdIhSv4qNUZMsTHJnvJYTu/bJml3A0VjR53S8dy19VaH1LXZBomvzcHWTJ9Z
vHvmC1jvOuHtHdt3Nkme8SmXrMox1VxwclN/VCzfyOxclCzbICm9u77z1m4AOFVzOnpOHi2V0lQ0
JmVlwr7eqbuSggl4S7MIbQgQwqjblZVuIb5XULSopZHzBzjEpc96Lk6jIRheGWSKm+otrI9OrF4G
8MG7NkyCX1pmjLeK2o2I69SoTGu5GDvFpNz6sVSd5CQcd1XlWz/6opEcPyyTP1aOOl6WlMGtUHrK
xmmYz91i23ER8/RGnmQmUC3uCRL2SVRKneKK/nQsVRnJurKVd+0Qt44M9OKfc0bI47C7aRgNOYw4
9HJqsqGTohb+KDWyr7IaUgv89xuHaizVPSBb6PAsEUhd6Feqn/Sq62U17IRyV5qmrehPeug5ftKe
ktiuX6/vsI9BLYIctAaam2UBFl5iNfM074yiiVSXBtLaKVXE6C5p4cYogSk5YhtF+6LVtzrPr9R7
wCSZaE/N3HcijMVM6jixRk1Cza2m/Kvuq+dSCT55oXWa2vYBULTvD8d6Cm9of7LhqlZOFC85Cqy8
okgJLBMpg5VZpdaZqmtVMhwhdQr2Ua4Ne6sb9EMYC2C+OiH8U2V+tbG4sw9cbNb5kqMRLEVJgrpF
RO8Zemt6vOncpLOgS6Ts1S/VuHGZfozZ6SbBm2HG+HIuljBGs5BI1ZCMduNKiPb+GBq2JZTKRj5o
bRKpc5A3B2VPdXDh7odUyKNo1DRXbDq3R4fcCH4M3jnwg30BWa6op5d/3qWEBtQ5gEuih7mU2sVB
122Rp/oMOsnSgxgfQyD9o586WTxs5GxXTgQVSHD55MQ1KCLz4N+FPvJQ+i1JeR0OinwM6egqlRIa
sMJRoTexFXy9PrK1o/AW+OjqrLkBNPDSXCvVJSV3GqjQp0mdblDSy8JjniuBLcdPXWveWuoOUrVz
3ezHFUSnhhkFSw9BGNmWS6tVCVJGGz3DTb1+72dSB4CGQNrSK1sc+p2u0Nfcqoat5kcft+csmEZb
NSIYSG5LwaHaCqach5zpylU8HgoJxFoc+efrY1vJ1lxaWVxhowBmJFcz023L4KviI7wuhc+ch51n
5gel9oDilY/9q+JDWgtcMJ+IVfzuonBfDBtn/uNe4ktwr6RPEL4jgXs5zYZQRoLY+qZbwMBMwzvy
s8UIXwzaYOBvLOnHy/DS1hzLvNu3nlWXnY7bdrMgepzMgfcpjLzkoaDx+cb5X9m0sy1ygcQmkJeX
2mBQP9RSqyoTSSemVOjCH2FcD44YF/Gu9StKu3kl3/ipPiDKYRh3ehn3r9dXeW0rKUREpGLAawPQ
uRzuEOcwmvvaRDOjA0vXND0wRFXdWMDVkaIUCkef7YrS62IvwXdVabzemq4fvQxFYQcpItfKQ1pm
YNvSY+SV9uTTDmZLjWdtNcmGINjCQ1wD5HE5PNlAtqnwmeG8TMsz1dfhSfPFOyMYxDtF78WNM7Nm
TtXwr2/q+h+6pcZCbWVdPJlvl5MgPPTV9zDgHSFtZRfWlu29ocUtaA1KPpblaLpdWji8JSNzC2S9
ZoG1mkkQKN5QC7qcudCs+nRMdNNNY69xgBpVTiEhMnx9+328zcFgUdWDWk/Z54NWZ9fo7VBVteHS
ki4fRGekEWaypau9ZWRxNxSxhUBa2BhuhEpE3YmzGvN/bWS5IkqbmV7RMpLEd+TiHnTMLtyq7K6M
hKQpr4pZSEem7+XlolgSz0F5RB9oDP1Tn3jwZmKnVKvd9VVZudaIzDkzpOjeWEGXZiq577VQSEVX
h3Fj+flDAUFf3VWJ+jrTR/R62IC0rJwbGNLg64HCcnaWXSnHbEonXA/4QOOoa58MJ1cq24o2gta1
2YOdgrYS4c9HHaJM9Id2TCfRJR7rTmaY7GJIOIdg+HewNf3/cAP/g0AkkrycP4OeJWIjM3+Rln+v
9NLJAuuxq/oNr7o2Hup0sx4gHuRDZg1Yki7nHmaUOLcD4y6IXlrt879vhZkoOOdI2Avq7CbeXYdB
EYuFatWim5aNPVboNnT7rvjTZa9mY2/VBGdvfBnbI2M+Qw2VOXFKfH1pLCPQBh3DNvDvG++uKfNd
qeuowt1s9c9ecW5Ips/yqbgd3ujzfnw3qkj2JzEyGtEV9J+q97fP//mJy0De/f7i2qklGUHnnt+f
xnsz//Gf/T4BA2XaOf58u27ffb+CLG+ilyjFtLTAxWnCPYyt6nR96de214wjm6XVeEsvQ4NSS4Oq
iIDQxvmfRCmdgZq5lP26bmR1yd8ZWfhmj14j1PllRtKFdMfuHtjHvhb8UMTvOSIZ142tuZn3I1r4
aLn2/bhrQOkCtToq8o9saO1Yj3faFmB8zYHiojWu6DeF2cX+UkadbpUsnYvoSw4p/sswPauY1A/p
1nt4dSvPGFZU+TgySzEuD8VXS6ktfHVNzWey9f9A/fJNgYt9Rt0WFv5iiVStlya9ZTNnafpDbtRn
cSxvaD2T+Fus2rX1IWEz58vmLhjLEn0gaJMRUNpydeWQqrZW8q6yc/ogXd8Ga6sze2eKoMiHUXq4
PP0moJogJfJxtday2/uGphrkHSVaYYtiYPfqRlC4do6od85AdN4upE0uzRVhHOQKb2HX8ISHiFok
/2afx9+uD2oF3/CG9OO24WlPVXfhqdMI8IZmhHNdtbzL6N8Tog4Nr8Q8NNqNbrV2E/q2VLXPTe7f
DmKyQ0L2+ieszSs6/dbcVJJ651K/yoODEVboUrsjaiVq+yU3H+dG0+KIpM8uT57+O2uLbTnphU6/
5BToWRrYlVrsa1/sbTI1pn9AkHcPsiHfiFbXnBW5BVoozykGAESXKylmcVJJjUaY4h1VOEFm3x3R
LJqVozswx/8+PoSOeRmyH0BuLAJwWuPFHeR5dLoKlnGw3JZkgumPO+SNAWfZWriFZl4d3iz9QKma
zN7Soh75ijTkbFQZxKCc0vkwK20lPZHJJMjcqouvVOm460G9QOWZm34s0ffpFOaWFlOYGAjLgcBw
NlSnMT/1krQbVdlWab9Y77vwV9NubNS1geIyeRfSLIjhLh69XHetXPeVNCeLJrQhc/9XrwvOMB6J
BQ/Xl3Ht9M8atwaqGTNZdXEVSEGntKOPLb309l6sfcnKwmnqdGNrrpuhCRoFHERulhHN3A9kjCWo
DFb+pLR2zer1SbFhZM0/s1Cz+ja+k2f85f4n21UKRImS2/ul08dHH4X2ynychg0I+MqdhlgSSMBZ
xPOjBnymFwihzIE6IsGTPVCfOcl5Le+vr8zKaOYzPKckyEtAWLgczaRK45BnA7J+bTrsfUWt98ok
2Z0/IIVaCBvuamWBeHiQwgLI+gYAv7SW97mmBD2Bjhq9RMbdVD8X0/H6gNZNoBTBzkZYYHl9erxm
Wq/l+kxA2Niir99ldPpzgrLeWJ8tQ4sLdDDruCgZrKsXf9vQLYKnUduIoFdNkHqfU1P0U1imqhuK
nHI4j2WcMljWN1wudrY1Yav7DL4M8gEkqT/Q0lIhFMKgDyRXkbzmLh0t9UyZ7PX6qqxus5kQoyq4
AVFcTFYPKl2LpUJyE7VvdoWnxY6gat6pmSAQhhZow+v21vzqHAoi8QLd6CNqeKqtXsvbTHLFqWzP
vSBMO1UrI4c8jEgiRwj+H2nn1Rs3Em3rX0SAObySnSRRVrDl9EKMZ2TmnPnrz0dfHLibzduEfeZh
MMAA2l1Vm1U7rL3W3ghT7SjFJY7eRYChJbnYdUK/BUBZW/lc1YQyGQZX6ouXLt9YIQGJEBEPIAPu
y4+15X3usp0utK+3lzx/qYu8EWqtGWNDY5Ge/iL0GagZd0ZfSg9gYWytOHkjDzIKH0ZRHFT17bax
lShn7uqC51JmxfuleG/h9+Mg1mxvnjKB8yCYAAf171Nb7Ezlc2tuXBtre8htzu0EYm9GSy32sIm4
JVOW1km2YPwo0u+9hlhw9hef25mZZeiW9BYTfT1Pf21+6fTKEYN/UmtjKWunRDgD8dBMCQob2+VS
JsssO/jNeAmVAn2Xesr2KmqPd4Q/rZMhxPU0oTiyv31a8/5cuAYIKyIZkHf0/mmaLFyjDiORyTDT
epCnyZY9/673u69Nexgs665TCzuc/uvj4PNto1eXFyWM+VbhiQRwA+z2cqViFapd1cnCg5DmT0J5
B/nbq6XVG3Sx10X12QxIurnTPSczy3A0KVLBUj3hIUnLnWR90v9TS7sEnM+8h39ow/JuyDYKdSsr
4yaj24UMIkD5ZS6YxRMwZVUM3BjIBArKTTchB7fhKFtGFuuC31lWUhh9kdysbZ3yDE5fbDxha5tH
BxdUNONRVFCWinNdmFhiZrCSPvtAvdXWvljGt2Q4+MN9k//00xHluT93i7mmCgwO3T4mW+d1n1Vt
Sl0t8iadAneWwwytymYsyxm6jU/56sYg96PbAfHlXHzgCb200vsBZfpGD1xCLEcQY7tATkxC4a77
edvLr77nS0PLKFrMTF2oZSVwu8gjMfmShq4HsRAwR3EL0XHtEWTpTIXMMELWdHXBQ/eR65WWuiFu
V07HJoE/9Y/vQP7wuZHF8XS1SvI6YUQIvHvRwoJQHxAFv71rq0thaHOOapBsWMIhvVGLui5SU3cy
/1GH2smS+yzYOJnr1u28lDMji6XA2RpTylFS1/ABSKT9vkuNXVXEX0eze7SiVLJ7r7LlVt0HI6gj
pWphTypdcEnOUBXA87dSy7VV63P680vkjtrKpVOqE6o8gRSE7mB9r0TLmb+vknHZP9/bcyvSwkoc
WEiJhqFb6W9aXdip9LGVt3R4tpayiGpmvd4inI1Y/msoFo40Njst9Dfup1/0C5cPF8VDeqU0+XF8
aiqXa6nlMMyrVEzdukPL0QxOI6ovsWrTMTXb+FFsi32Oxhijlq6Ufwn1dyWpDl2dHiSwZHHyzsGe
xFq9k8PCnqp+d3unry8ZUifadfxC6o6M6V7+OksM+gIgR+4Wag2MD5m/QyvpsDs3EO2OShseb9u7
itTpEZ7bW5ysgWqxFBtB7pbgD9Sp3nnt/9HC4ljjpIVCso9zd4h9R9ffw6248ToSuVzC4lXrRG8M
NI0l0Afq2plDBTvCu6S/VLm+o5y014eNuHhr15bBTxwT7RdJ7iq5Bgf1Y2eIG7u28jFcnMviorH6
vMpbD52VVjoOk4WE5b0WhxtQolUjUOfqKOpQFliOQY5aGPjJUOTuSC3aoeH1tSu4Q7ysev9zL5vf
ZrInPji6kZdeHYeohxhTmbtpMM0s5mGofmBuYgsNsfLxGDzNChIy1B5g8Lg0UzcwZ4fEAi4SrWkh
vpS5+FOt70B2brXXVxyAPWPUA+5NqrLLgausZ6Ct07PctaYsf/D0QD5YYf359q6tHM/cwIFzgpro
zJl4uRwRHHWhpmruRqJf3w1S5f+AZjSyG2oeW5fv2tad21psXY8+BvU0bIXTm1hWd5r2beAlUyHP
vb2olfhw7hRRfOCOowG6pMdpuhHOzE7n20GPOOEddaa4PRZV5ShKsuvE1MlL/ykJdHgUn2/bXrkp
LkwvNpRMHAFE2cLfZ/lNvFLeJQRwQb5vkv+sqLIR+HPRZN6q368eJNKLDDwSYlFzvjxIT5GZaO5w
f7E3d17x1kYBTBZGt1VGX/NKMlrKlEx/Ua9crA90FYpE7YjDNIF6r+T5sBu3lcavw1MOEAaZGeeI
pvnS92Wz0mLV8wtCDpoQQvowGO0Hygj/hkxJ2ZYqb6Rjq7sHmhlXgZQDnoLL3VPyVs0Ug1MzQ6S/
4nHK90JSmYdcRGPptoOsbSDimHNRWZ9JkZexQdxqeqXEhWuV3rGWa6aoPK2lIX/bzNqKwDDwXQPc
AuS7yCSoJqf8grxwa/N5RDw9ILSvEZy9bWVlMWSTM84EUAbZ2HyOZ1lREybmpJRN4ariUZZELPxF
sEKmTBwFzxqD5cv3I2gQ9gmqrnTjsHg28+QhD6Z3VQ7etUz54/eQ4WlQ4IS6kArRKrpcTJukcSZZ
YepG0T9C/gUJZ9V4ub1f16dyaWJx+E3a9m2XR6lL82LoQhuUsJS93bZxfQNhA5QwVS44jq84X6Yg
9DoUCVIX9YI7T38og7eyfzT9VxTPRLSRxD/2NKCdfKcwMVEZYu8ut02O+YdKYeoWNWTivv6QhI8q
c7G3V3W9c7ztGoO4DIH8MnRpxYxyXxeyIXWHQd0P42unZrvNwsL11mEEAWA0bKks8PBeGilLLrVS
J4vsy8nJBzQPUGWYup9hMDhM8eTHOt9i6Lp+FC9NLu7TZpQbo+1IKSNNcKT+swFUh4Pqt2qRq/tn
oYIEJTWYwOX7ALog1AdRxk6v7lOg9xYDpZtAupXV0H6ki0ywR79EW/j3WPA4xLqRunKROMiAkWKk
ZKfix82jur55uD3PLC3ut3FKxaLRsGS1X8Lh0eq3CB+uDQDLULhwGDpC1XNZLZNNQaJyMXooBp0Q
dT+M4RZG53qzZnD9jACjsgoCbPHoxFmgSEWdWw8Ite5j4TNKnszwZfeZXGx8otfTezMgAwQDY/PA
68llLh17nKSiUpTSo137X9bsLPEz9eLDZHi2jE7zJJ864Z4pOsEcfxSkxUXj+tWd0oR7xBb+9Dv+
pXVJdRU6GDgSF4suIqudlG6CDGU0e7cwOrhve+q5lSVuiTpcoypIA3BEJomowOuooV+uOqgiAHBx
41G0bo6F+d4E0V5p8tMgyPdDmjzrCJyUY213yY+wmN5yOfrj5GeGjczFZHQ3me9cvCg9RCw1iYHw
UCjdTlbc0H/LkFe6vaPzH7ksNrBMJg8JW3iLaW1crnLILUXpG0p5peodLKiUuR390TqMwXdUM27b
ur5FgEfPFeu5TwkZ1uKCNLWqVIrOD10YnX4kxvdMeokz7fNtIytfHhcITxhvFzNCSwok9NqauNRi
3w2Hst1NnSEz2q5u9cNXts0isgRwA16JsdvFUuSkLaeRKiiQm0eG7z8o9YdIfZHS7l4df9xe0Hzr
XZ4QiSKdNCT1oNalXXl5QnIawFHgCVSdzG6XBjCQTkdPqQ+o3jhJ8XNTgPH6lLDHtOZ8SnxhS2Kn
NiCUnQIrdFVvPKnB5GqF8GAxL317WcsdnMug5NqMA85ij/zn5bJCdZiMMG6p2IUpwmq1UO4UM80O
Yi4Q08Iq5kTsxh9+UgySUEUAZgy+gH//kjk6izjTyE9UErfIrbN7QXqb2wvNz9vrWvofJmZdg5mf
j3bXVQeo9kIjk+MwdgOj9aE39T/6Wro1/3e9eWirzZQSODo6nMt+QtibkRWPTex6QGVMerieIe/H
rv83Dz2ko7a8fekS85qYdYK5BVCGwbIWZ9UpmahBoeMaNfXGyKYSFxrfbu/bMnr6ZQPtnFlYCFdf
Ni+M1gyjyhpiN0NjfITQH/SsPjwzJGsP7ae0srvq+59bZE6Nt4Swk6RqUZab4PhLCzNO3KKS/q3a
cHqOcrV/MrnYd2VdRXeBp4/HoezrY1zWW2Qoy896Xi+vCsQdZPyMoi/8H+Z/sarEKHFVi8HoqDFP
Rat9bcx+1/bDUZnuN4OetR0GiwRfJV83TFuLB22oGjWUYXlxzUmud8yvKY7XNwdVLA07EeLI0RIl
36eViFwLQ+Yb3/tVFMGCyY8BKHKNUf5aQuiEVmjNQUsQ+GhNgtWwrI4aGmnIXVKiNOq+OIpNUe5j
uWhPUmFFg+0PkXWXDUOr2JmejXtotbvXvPGShzCt8tckFcPn2y6x8vEy+GnMkM1f2JPFXdv5mhel
ipS4Q2LE+0RQq++JJlQb9YIreo5fWzHrujAZD2ZrOb0LW0xmSqWZuN5bXvyMnsBV5Uf9ExxY3mMs
O8XgFO+KcLq9tpU7Y8bWAq4inOETW3zEluKZ8iRx/IX0s+regw+ycJ9+jN5uW1lx6wsriwhNbY08
pXmRuHH24BMcxYUtGZ+gPSm1xBa32Bz0xdv4/zby95oWn7CmNCipREriNqk2OL1c+ZAiaOLeSxSo
Q+vG391e3cpFSFOfuXI+XdgElsFF58cxIBQ5ccccoize+/tU3Wjirh0Ty4LQYx7I569d3rVaErc1
X1Di5m0ROGgGW48kRcF9JiXGcy4nKMZVW5Hm2qGBJuAyJKymYLywSWUnbOIUf2y953Fv2ZMtTf8G
5c/o/fb2rdxAsJtTjyFjUakrLeyMZlCKRkUaXncCk2W+r76iW1A/Fl5W7sde0O6oUAYfxlz4ATpv
q8+zan0m4ZtzZkbXF84ixMxawreQuuUQHyBbH+2i/GaU4ECrfYf6ylQH37N4w2PWPJTgmrqgRQmL
gP7yOHu1L8HL6VQePCTqaeTBd+5VH8397Z1dc0xeaDSKCeZhOJv//1lgk4UakmIVZpLmvoblQPEf
i63e8i8c+XkkOn9tSEiDpZnzBdCTl0bCzld7Ky0ydyyewxCFR190IM6M6hdFtMUMuqP8kLY0lb9X
HqKVxVNuQSpv7Svdt/sISRhPAWTZGE42hE91/1UKTl4X3BfTVsa6thvnP3T+xs52oy34+V1UZ64C
ryBdUXtSDlOcbuz59dGSZED0YcxjC/DbL7xZbMuxH2OANnL3Fr8q5MKTlJwgFN16Lq6XMxPL8ypA
msZM/fLzbMoWkFYhZu6ALq4ESYcg/SjbyBan3Jknz7UeQEkTvEnxR1MUyL9joHBIvrbaIRD+u+1o
K8/4zAWNxDxeS9y0TOKynkmNUfcAZFSHNtt7HxI0+ab/wvSeh/sQNP0pneSYEd8Hc/iv0MKXUqmc
Uf/Zh4fbv+T60uKHEPqy/XMovxRMKIcqKqE+y9wyjqtDrEy4nGlUjpS07VHUImVfB7q3z7JmKxxe
OXgsz+nyLAoN18GleylTEulyFGVuPAmI/B7L1qkSu27ubi9wzQwMEeA45zkAal+XZlKBF0IcyswV
tSQhCIZeWM0fqyRwwq3MfG0vdQJRDXgeyGtpvjrPPhhrpBVgFXwwQwUhkAbAq+1cxXuArQWcQflN
2xI8XwmBgOHzkM7seMBjl+jGyUxGoCFB5iblnSaWB6F/N1hY9B2pCAX95eSYwAvnu5p06jeGQa9g
stzD57aXyTvDMV4Dki1DbPpfKzjWErVM/1tSNjsvtMv8pR3+zbuDvyX2tWl3cWF4UxHFUY5dy9QP
Rm/t0vo5D+6kews/yhVnauGYGr/nkEjf9qS1CwTlTLpGc7OFiuHl8UZyPmXdWPGpCFXkBHEW0cak
fCDV+VYbZM2T6KCBD4Sqm21eeFKgjj0DNMj4hRrEfkgQCMeW8X8o8vvpkFtNtI90o4XyKCs3Ppcr
ya75WM9ML3Wq+rScErCnmevrmqPE6pulf2/6g4RQaac2d1Kj28CeJri8PlrjjlSjH+5D+ctQJY+e
Xh3H5pma7Ul+1ksSjtsHcFVMXP62xdEbaqgYzKFz9Na9bOxq6eQHIKNnkpKDPz5baCc7KGUOlnPb
8Lzdl082e0LCTglzhjxqizukqRrdEuKeqyo7tmHu5OPTlB7yJDsGdhlZdjXVGxavfW1WoeAowKFR
Z1m2DqHXHuQWAhg3SibknSv/wbNEJMOC8nR7adfX47kh6qQLp66UWlbjBmBQZz54sfHFhxGkUk2n
Eve3LV1nhbOlGYSIMs/cmri0BGt8T+pK19pqgx+k9K3TJWmwESiuuMillYWL1K3eBo3eAUExLF74
BiqBd6ssHcJoZ8wnO9CqvdRC5ivsoRGu7UJTNwoiq0dHqXHmTQW2/+sXnr0CmtpPwjDvqGG9UR2r
pEdRfru9ldfZDYuEjnPuJ2jkbfNWn5kYY0Uto1bERKPhfF+k6KNVt05Y3ZuwwN22teogZ7bm5Z7Z
CrymNAsfWw00Bsp+lALHL/d/kbBdLmkRbJq+WaXpKOWuHv40g4h6xmtC2UDQN4fkrz/mS0uLa3xs
4zQrEhmURpsfWyN7jIyhshErs2UQf1128EbpaVT8DeT31pktrvS6h4Q/0VlgNamPiaeejKjbaf2J
1Ab59g304/oauTYM1KkA0c+HenZotTT4YAg1jA0/vfA/DWVHdOTwDykNHeN5kPoNL1lf3W+Di+PL
JtrSY8mmStoPlPhqs3TqO0990l9ve+P69w3d1/+ubHF6esczHMDe4kah237WBPPT2Oz76PtYdcep
P1nEeFbc3pFGdEisbBhfvcLOjC/OEL64RCJFKFzgm5kdFnVsC1pMAbAC4GT7+vjVkEZqnKCdjH0U
WzA6KWX4xdP1aKenUXZvNgI8VwLMkhu/bL48L18onHoe85qJ+ektLm4ETUlrKxy5dALzGKpfUf5V
vMHRP9a904jfZFTvzeL4VzZRpoYSWJ1HUi6dzEqQfK21gZvhMIra3rO+duVH2TzqyqvQv/nT+1Bu
3Htr+w9rC5K/VAEYOVhc7oUk1V6XchdNRfYcWNZjI43726ta+3IoZdOmnctHV+OmvZgMbZ+Z+Jdx
avg0+/QhaHunF59TL7GD5nupbnRTVl363OTi21EmKCOj1GMf269iMzhS5RHpSRDKW9BOpyIckvVO
teBRDV/N+jUYvT/lq4GiAlmY34tefFSWX4ZNqAqgUNWD0dzHsRbA61DbsZE+UK7YTVv8DvOjsXRX
GQQnCT+cWdoyvFFFyou6x5LV5NR2nhOkJ+qqGzHU2svF8Cv8YACsqQQuorZhyjJz6MDWDtp/aGp6
qLmgXuNrW9/B7HXLxfxaCGk0Y7DLDFPs/GCijURg4yc7U/5qOYmUOxKCyrClH+UfXf6xgaz3tp+u
VBDIQkhdeZrpuzDIdPn1iaNaVMKk5q7/WRDu6cWldvRJhCAjy3bKcZQGu/zPCw9leSxHZ1B3dbtx
G85OsVy2OpdwGeafy6yLN0ZpB6VHbrFwE+LvJnkKW9VGVNdJw6OsPBb+loLumj2oQUniqVVwrIvj
TPta6wRfKVxzaN7y6k3Nw8cs+ZoVAXhO6zTUzcvtLV5zUqJ+Iq1fhf4lNkQqtCK38qB0ZRSTPvTy
2N4lvXGfVKN0um3pCiw7f4DotswpBi0TBqouD1OqpjgzIZEFaP4tFyLHM79G3mPkGSi6C4ei1O6j
rOFF27hPV53o3O7i2ahVc5oHakoQXcNBTXddajqCBbn9G7sqQdFcot7jf/WTg/QK+b+eP1V+47Rb
rjTfcAtXotsLvR3T5NbMXHS5/E6PUDrt+Rmx1e8Y7o7Q1ZbgllFmrY18IzZau29hY0K8AvTnryH5
S2vx2KVjPWBNpRhE3EylPvw2aXRJjelOjOBGnB4Fk8nfeNyPWnJqSmPjJ6ysd+ZHBQrEa02jdvHt
xmqSpWaf1m7bv87ui1bIeBdITxHUnrc9a+WjoUnFNwO8aWaFki/XGqqBOKF0VLu9+aERhp2SPNZi
42TTfTWcmuDutrVrP555tED+g3GjR0pd6tIcWlZBXKdF4Cb+dznpdvHJNB0LeuxENuwQweai+OBJ
G1589WTPRiWZGASgBenyYjdDIc4srekDV4zFeD91cuYKI2Bvo6vixyyVc4cpu9hplfqpjqdwow52
dZZU3uaCCfRrM0fiElgSJJ4+5cM8lJikkdszVejEaurtrdKo7v3e1+14bNONeO8qECIGQuCPEQgC
PqBViw8mGgrVTDLwRrksOqUnfRvqbmtUYGVhgLBnBD/wb3rN8/8/yyGU2DQns2AOkvP7GCqlrY/P
dI6FUn2WtvSi1xwH6BScbxKBF0nL4gLsWnE0tUxiF6MvVauT/n0wymPy4Me75CFtptNQvG/46vwn
Ly6deQ/PTC7uPl/uBKZk5z0shlemdWm8NE44aDt9bBjHJJ0Om0PrDS/igL6F4UzqexrHx9u/Yj6o
qx/BQz5PDSBqtZxm7OpoKkaZTa6D0U7SyQmNlwnOjttWrq+8ea1nZhb+MsZNllG45izro5xX0Bbn
toXMsxS+hLtHqd1l+Ws12RAB3TZ8FYIt7C7ug1xOewE2fSaR5ffARJhrUJ0+tNNqi0/7/7NChriB
QsEhri1WaE2i32QTU4WxiSJIWMCLTgwUOtaUf5QiKXQAln+TivHfvAlTR8kt4DFB9gleKf35z9dM
ccaAmBaKyavRvrgKhmwsWTMYjHst3Jtmt7f6yRY27KzdARAUwoylGPPjudjb1kL5qc7NwNXioj62
ufzF6NVy46K5ej84wHMji0sgSnMpUkaNxVTxu947+b8FOr++BBtGWOz0oo2cv9g9SoTkeDOTobJ4
sNo6VsJBZlWW+ByP3yyjcAzdaeSPt81cdxFY2C8mHoa6eImXwCFT83XQX33o5t0uMI6UtZ0ouu9E
JDw+TqU9yo7wLDMdcNvs2naSwM6YR6YcGFC9vFN9NcwyDT5rNxZPwXCglGz8qDxHzO0+/1MCWnqd
9FV/21r4R98GXhym2JLywumhud2EQq154LmFhXP43iCPw4gFizErgbmqpN2Acaxdj3NveOaYBGuw
nDxJUHgwx/mUmFVzBv27phVOVv9pwfbXRv02sngIRLnSBFFgGYH/prbkS2JpMw+zv33065v128ri
6BPPSrJRHUN3ijU7bF82K6hbBhbn7al6zoTGBImA7EOY+lIjE/9/W8LivJWqaVgDS2gNvhCLCcVw
o0k//8blcygTzHF58hoSWF1+H4IkBbFschSlZDilPO6zyNxb9fey2DiN1Q9xzpxR3QXusZwz6jTY
Csp0nv021TtEYT5bylOtvHKrk91Ij108nm7v3aonnxlcrKwXRyPSSVldyXjzAVGU1WOvbw0GXvEW
zN88MaGIBgkYU6h6L/cPDv90kGs9dJPx0L9M/6Y7vXywvPupeNES1R2Vz/TX4yfhXz8oqDrvbq9x
Pv/l6Z1bX7h4HSRw+9Chc8X6H6UzGWYXobJ4NPv3dPyb242iC4E3cCD4aRa2rCAPtMxTZ2/XLTuP
+3THfJy+saK1b4onfOZr0fEEfVHi1IDaSFqhhC5SUCfLiu5HRIBvb9qayzPiwoQgMLW5WHV5ZFlT
txrCEqEbiqKtIjD9VR8/Q7N+28pKjgTcRAG0qELxBOL+0kpvKqHc+B5W0KjMbGKUA2LQDu0jdF7s
aewcJdgkKJx3Z+kP50YXS0M2TCtUHaPp+J3yZe+JNmjVL7r0rvvjgUbdnbdFEbOaSMwVBB2ED9R3
SwhXrKEEkNdB5BrDQJh7RJLNGENYXQOapy90DuwIGs9+q4JxpVc0f3mMeDLzThWDbHRxN+Z1XaKC
ju8r3IuhSmegTWXHQP2KGkbpfxi/CNJT6ZX38qyR6Mg/0ruuPFTvkf6JbumGT62d9szKA2kYE4FX
QBS5rutQLNl4uX8rZ+kQxaRN6FTQAELXDaAU6tkNk2sX6jx8yrcC/vEKzVP4URyC5olcZB7udbTp
jPYRrrIysA7+c/rjtjevRm+MLs0zqfMyl9d3KLWtkLdJ5HYKRJ6p7mh689P3OntUESmPy+f5OVes
+NH3voX11rTParJB3VOaq0hgMJfo0qAuYmHw68itmuEk9i+Mdv4boqeRI4LXvzWVo+3etii3VzeY
fYUChqIrTZfLL5iJzKzooj5yNe2zNXknhKszy1XVf4S7rtrUY197rmYENzwLRKlUqS6twSZvQYfY
RW6eJs4QHEoInpwyOIXmXr/rPg/KEXhk/rk2HmUqojAI3D7gVQc+Mz9vxlntITYsb9IQXXTlR3VE
DoZRyezRMD4RChS6Zpdb/rR2U50vd/E6R4PZSzG9AjerlfcoMo5Zkd415rOX646n3XnDB1+x5WQr
CtnYZVO+XKbcdcXU1SzTj0NbFL533VNVbkS3q37D60KZaia1WopYimo+y5qOkRvnx1R9mcBxWvWr
0j9q4xNA6I30be3BnKfd/9fa4uCmvtSzxGRFnpq2+1gzKu7BdququWZlxj7P7GOzfy6Oqy4CWg+o
b7qIwTnzVP0fE2bN1zldDegIUH2eaW4vT0ZD5ERVQ4vrTH1vk2el+JluRUurT8a5jeWToVSQwdYe
p28iQtQWDprkh9xLjo0/ngpvuhfa+hT2zQs6ck+mFXzoekStkmEnTONRkcq9L5lvU/skbMX5a27J
8IZCcQGCxisGtDquxVFI/Zh5/2pXScfUyJ1oawj1Sqzx1xb/tvLrJT/7xtXOqzXodWJXqu7C6Kc0
BCfDPFl878PYPQ/QLgW65chd4UQZWCGlPwWSk3ojYqOFnUzpp14w7KxtjoqXH6aiIW9TT3Ep7P2o
2jeG8mSJ1aNXJh+t2LO7utzfvqJW4jZmT5juIy4kiVjymxRST2sobaCJKybAwnCoKIEjM1y6xea3
FtIwOUyPj/ecVuky1E2bQR0GyJtcsSlPuZk81RUScXsLuof4rVV2dYdgSmLsbq9vxQnwfybxmTVi
Yu3qGxuTStbTOnR9KtpVFxwUHURHPm1UsTbMLCPs0Vfjuk0bMpbmPuii3YwvaiBX//PF0Jcgz4P8
BqGc+UI58zUOspUiYM5ujf/sW/F9M/tecQfaHr8tzOs8s1AKVt6oNblxMmUPcBXfp+ZwqKrx89SK
h9uLWbnRES2Ek5WaLqHukhHbqyamZmUSfTnZx124M0dJ2SfDtGuj/aDXybFDfeu2yZXMDpOklvNM
IeHWIg8Kexj3JIv964d9BlKqivt91ILNsrITxZ+NR2TL2uJZpHuCzp4gh25jTMPR8w1rJ6QWCP10
eG81JGRR591KnVcijnkOGbweAexMZnx5fnWhFrKfkzmXlfya9cFB8j1HaITTMEn7shDCuTwoDFvE
Hatuw0QoL80807fkfkrktPK0WqMqFPX/Dtp0tORg18dJ7sT08m8f4tqnxoQwU+M4D9WVRQ4oUnlU
zZhMU4vEY5TfN1O8T8uN1uZabMxAx28ri0+tLzugshMbGajtkUnJQ/5P0B1105WU70l6zAxUg/TA
9uvRqf9Uy4MnBZKFmXEFXVSeloWbIhoi6FpJG06Z3if/5c/xR4u/v4jBDcWrm67n7/vhT038vnmJ
zHuzSJj5qgF0AjPn9V1S+XRmbVgjWtpuXZT/pAHjq4NsbRHqr7ncuZFFiNZoaZJrBfC5ULqjpBoH
Kt/Ts9n+vO1tax8x3VCYfCC4Ywx+YWZEKzNLWtYyRK5ejUfRF2wZQBXTfkK0FbH8wrdd7dyZtUVE
GMRG65kx5bUo6OGLkby82Y2BLzHD2CBz2srdPhXj5lPOmNVkVN2MbOg/tG2m7XoprXd91r+ZMcri
tzdh9UB//6wlRM6cqtwAKkjVL/QFp2cY8hBXYrVhZe3uAhkDRzM3F5u9cMuuzYamaUtOtFA/5kl8
EAbPDuXe1ls4mlW7kNX7ZotRcuV8EX5geok4EWq85TS71ATSXILg5kL5oenih7ountuWcYhmhjQE
/un2Vq7cXhf2Fo+CYaZDWZbY45TtgG634T+O5V/cxxdWFndkwEBjHkhYKaxHdUCD+CdMSq2+kZOt
roUrCjTTvHNL/jEVltdYLCleInl3SrToTrZFc8MprmeDJMitEQOC2VqEJ85abFgLi7geq1zEddRG
h8wP72oh8J/rJt+PUSjZYZzlh9zIf8ZdHLuRXlIpVvwvY6VMd/XQbmEMf+EFFp8ovwduSKjEGAJY
FjB0XwvVNOH58a3kIdPLe9H/p4i9L2EYH6xAt/VCOcZKdsfMHeM9NkmRbSYHFNaPRhzP5P/fxEj/
cdupVp2YGi6a6to8i7m4NpDNLBpxtHisivy+S+STOHV2GWh3ElTuVZQfb5vTr+93XqWZOwuYytx7
uAwypEhrPNQ4iNyQoWdupt8lylel26j1rlw6WCFOA1UGqmAp313Wqhq1EyVQZLtblG80w2HAcqvG
uBKFXlhZ3O8AU8xMlSFUqax7w+wdtVaO3vRci5GtwcPZhBuBxfpR/V7V4qgUo46IsUNKNFrzEOnF
W5x8L5JnUYcCOqg2ItCbi2NUdxFIpFKlkphTzYwUmcn72A7BlYtf2/wplgNnM8X7xRpw9W0AfuHp
R3qKStSlY3SqOeRViT2r8cN9lBolEipB7oxlLNhjl0WfWrhD0ISKk30ZAWz3zfLroNQ9stqhCrtX
7cG5y9arTflzHKh4+gHEFFPYpQ5OZznT0P+jJTUiVlL2OQjGeGekkfdAuci060CBECkePSptUzh+
ttrCczrJD56m3pd2iEDHTlEmUFmWHcMz1pA76qAPrhSAeVUhgd9Lfi/YmVrpYE0VZeMiW/1oQHVQ
9AQmA2/A5d7wMZktZYKIAc4XyXeV8ZSIHepNf/NtnplZ+LPeNZWej5jxI29fKW9Vbzi+/DxEn2/f
Aat3/287S9EB2VdGxZOxY6AjMoRoPj/m1ORuG1n9WKhJaFxsAAyXd61a923DQC9luOrVSkQENlom
FUzbeNe34JSrpgxm5ue8GrajxfEkwACFEHkUF84VBaRBVht2aiADV9yX+t/cbKRK5KHMjINKu3QF
eepST+0p+7ctUWsdqwYyz97b7b1bPaAzIwtHQKY+rQyRID8bPjTau5bfF2Gwcb+sbhr6TLPEpclA
6WLTfDJtAgMiYwbUgqmyp0SyGUm2c9Htt3Te1upHiE4BK0YEhYBAW7w6fgFnzMTtwoR9pMJvNH0w
+lI8+miw7PyxDR0a4Y+qOaq7sR0KezCl4i98fq4lAuuhmEo96fLcdDMosriiX1L6zS6LddvIfpTK
xrmtNb+ZdWI3kaSi8bdsfislqNoAwjy36B8SkZk/sl23aZ6HNrFTuYSJl9mnXHUUNjxOX6LWPPRa
Yw/as4EW3Z87ERcuvWeAqfO3cbniNo90bwj4LRJUkDvC4tLJk+Spq7eYMda8lSF68EQWc+ekjZeG
oC70ZKbAQ7eb5PfJy6y9EgrtLuS72N9e0kqWweM0E0JY8LVdw2zzZggKA6oxL4/fuqJ1i/EpE++C
SXbq+msePAvTlijb2jPMDv4SNZ4JQRe7qA1tPFT1QGIT+4f0VFmZzWjg6MuON/q2twUiXHtpzs0t
3DRIm1yuJIkUIzTuJCv9hEAM1WmptCsxvPuL3fy9tKUAQCfn4Oo6lmbmnwG92UEP+4SFWBsUGC9K
MO3ErQbiWtMUcC0xBgUggMpLn8yaMoymUCTrGA6aFCPpTuvu1ZSGvWmldhLtAvSqn8pwazZwLR5l
cBoaQRoKM9bu0kUzSdY7VEkIssvQ/0nBoHFmqaS/uGPOrSySYBh+pr7rWR2cJadC2RVBdJiaLcq4
NRc5t7JIqv6HtDPZjRtptvATEeA8bFmTJJdsyWPbG8LuljnPM5/+/9LA7a6iEkXYt9E7A4rKZGRk
ZMSJc/IMkoceMfSzo8/f9NY39OWBEY1dbG71R2QHm84/IwpcqryaVnddi3NEpkq+G5AT37V5/gPQ
krqDBvcPihRMIpBfAXDhtl6TSEy1mw+ByHzsxe0O+ZJG+6ytt4b3pV7wn5V1CVmfQ0cxTF4livEC
WdnOsZSNmCt9YdKyAP5Lo8R9xSDeFUGqGR2VLas+eO4p7I7lJ1V5W4fQQrzxupd+up//ARlnzX8l
YbHLll1e3uvt0+2TLbvbIWYnSNJswNuFC110AoxF6TunrkBBpffxGB6j8r6O3w72fDSiLXySzB1B
eBAhGR0CAryKWIrTNF3V0AoYgvw0tLuveRbu4sHe2FnpkmCYZuKcCVNtzfnU1J2doTQNkIda/6Ke
HeuvtKECY31tgrvbuydze+QkYb6A+VFkr9e7l6P4FaUCcVVMzXu7tt5HZXdnKS9/YIU6BBAOYFEM
r11bmSP+agcq/Jx38EfwsBo/OPOWir20AsN0I12nX+TF3ur66sdUbaeMPsbUHGpKGgZUqpb3MbXd
XV54fjbfefnJjk5AX/3CeFBU53h7mTL3gAUFBlKgOS7Ew9fLTNUm0YeZzXSapAf05R2Rm5n3DMA3
fqiE0caI+2tzgtWKVERg8ujLr3Z16ZUgrzwy526qd0PHDFc9IkH7qFrVxu0ptUQcptHgIjnlCC+6
OGNL7zlh3YDXGEYqKVkP9liNm8MEECb4XbURqkMqkiaMwoAqYxxwHfJdpSpai1w9HelJJ5qR3BVl
DimfHXu+66Tu6Xc/2rW9VUa3CE7vduhpYiiAyLyfRvET/9+E2r4+aMIMRG7MD/A2WFOqdU0dloMJ
LoT1fafD/lS02VslzLYg75KGEGR1VIm5xwgh5nqOKCjc3C1C1qNlha+H0c7JVd8mEa7DhJwRaiQv
uctaQBzt97667yrncHtDJYkPv0CwMsH+bBuv2HTUojURWsNbsvjQNRVyqKRbyT6sc45k5AdmtBuQ
qzHrg7XZvJdtM7IMvPTEJr8SabYcVltNHZWkXjlYzZ37tQIcR1UH+Oo+mv+e5n1tDTuGrA12ok+Z
qwgeklz/srEHIsm6rjBRBeahCS5SzB2u9WBVLy/HoOArhEUHJM7ctZBUT+lBNAHt4KEfUKruz9Gy
8dCVfn0qnRA2QOQLKnP10kW8HbSkwukxFctXm78hfzlE0XTSvenYR+Vj0hVPWXzUtQHj2TermLdU
OF5fXqycJ5LACtK/XiNCm2oI6iRSeXzO41vYYo+61/7gRvsCW/JjO5hfN3ZaRLlXO015gh4oRK2G
vgq6/QKDkofO47lRyz34iodYGUN/rtz31ic32bXql2a6txgP9FP1x23b0qWKDiiIPc71eizQIaQH
gaNx1KK9i4I1jCMIg/tK3O/qrTbi63xOtBX+syVC9EUIzu3FCGfHZPC8d//uPNOPNeX97eWInXq1
kyAdBU0im7kuLc1FM/CM5cstXJBGpxzc6VQOTE9oL7Hy6Cq9X5a/nX6wKrYPqSzmTnDY61UZ9jKr
0WJzsVicD/sb8HVN7/e31yX9TBdGxL9fbF3SlNViVg6pcO6Vh8Szw8Pgqf7SpolfOV3kN/UmMZLs
xqQnrv6CrOogwK9tNgmid0puJedJ/1yoke+mn53pW0n/8/fXxiAudR4D1j0yxms7MeMhld7g/RMr
2dMgHs5zYA1ozg3xTh/Tf4CWahs2JRUuylvUhpmvEDfNq3QgiIY590AdjkitfJnmJzsCoxKHO6Pw
dlP24NbPubMxmiTbUJMGJ3pFuAneeb1Q2N+GwXD15Ay1g6LsgoTikvJklltCWjJnubSzcpYltaF7
hijxPEzND7X80KbRyfvCcNdxVgJvI9EXXrA+cQyh0koWhR7bXX09dIX1qRjz9Fwv38YwgCR38ivl
Q6886F20m6eX284iuxwvza32sOJOpDFeAAEcLb8cn13GRDan1GRR5NLIagNbDz2ZrBEtzsEDjP8U
jNlem56tae+5hxR9T3UTAyO7bC9Nrg5boXTT1BSYDMtT0dwl4WemQv2B8o7SfOnak2b9lSzm8+3N
lDrkxbdb3TsVE2ZT3mUpjzSGDrT3Dje8pr1b+q3mwmvWCCGZ7NHFFUyIZPqrgk7f6mnQLWXKyMqp
sRmu6DI/HL3a53J/NyvxKbbsw4RGb5PeI9t41PLlUH6wmIdY1PKNGvQbSYbMjZjMQq9dgOJeaS1M
WtZZitWk51l9dMxPJMybyB/Z5v56zVPFRnZtvWQTneh4yqz0zPvJ14afYlQ7bG1f17Z2V+auVLGp
YTuolzKvcx1XIDX3lHqx03OZ+WZ0Hw7am64IkajO/KZ4MJb04yaFv/iT61MvBonFf0LaYfXiGBxj
VlvDTM+NMfkJGfpmg1OCzxHzm+Iu52FIvFwFlqbxgjGuqce74TsbndNEeRTI3nGPeMTyRqu6nWpQ
FfwE5PHQjsfe3ugeS5fIxf6LpkEANa93tY6UqcpDboi0d4tjVCmfCi/YAr/L/JD3xb9GVifQjOI5
ZAiIXD8ojkaT+o0z7bbHMDfM/LoNL9KHsK29zjVI5bNWvw+nZ+ood9t+KLVCE19M1ANGWydfVeWN
rpYbLGYBxFVoLoRChfZd8fqtYQ/ZpcPDGoAzU74Cf3n9bSqvp+fgkppUSrYbIUKOPNpQphXxJPO0
U9+Gqh9W0QbtlvREQxXACCHuCFHjtdUwtqgOq+L+bu5nxUE75Xnp+Vz1Hy1PsGgwCqcyGLGqHxh8
rqYQywPyc5cYzh0TNVbC0yA2jnk5Q3WxlQ9JP92FxdV5VoE6owZBElun871Rn/oZXhtrI/+RfjWH
FwADAoK6e3UJCBWioBvwj9T+C1xde7SCe238XFdcPs3T7atNenpFUdegmuYSFq+/VRdlTU7FlZas
M3ZPYa4r78q87g+3rUg9AvQXQiK44iv+/sGCb7WOXMpXer2jsL8DeA+11FO5JWFuyGI8I7qI3EH6
IYZYrtej4vCLTkJ+dtvR/dopqbWfA1hr6chGD4FAGSdLyHs1XM5Jneg7hlEi3zR7+001KAdKbPZe
zXLzrp60T5GiOUxH6dkRtY/sXpsNRgOCatmjvYLOTDdZR+ZJVN+NKbWUS/Z+yJvRd9I+2puRXr0b
En5HOPUa/C5VfDdlY7wrbYAJamnPB3rK6Wko8+hNyF/2jYSWu8ew7MYNLg7b+gYS7E88vpg1I6W4
3hAGo2u3tBahM5p+mDvzA29o+zlLUYqtqzD6GinNlrSv3KQQFODdAERz5b9xrqWqkaCUU+1Lr32Y
nK9h86IY4f1ofbrtVzLvhS/AA9FLxY1BjuvFpRZQ9rZkcWbtxrQS049NUG9soPQJRNfh1wgCAynr
ch5VjkbrlRnhH1e/m7ovqdc8qXS3velUe3d5MfpqVvt9/PH22iQ1bmLzhd3VnRfzV5XBI3eISqXy
RzX9tCBK866yYCDPp7B4DoswgUVxnPejayn3ga79VYSasZ/mvLqn4/T7lDP8IJhXALhTbYNb8Hq3
lbbVOtS38OkEGGpzn+WgwfNDz+pvL10WLki3kaBWEaHmyXRtKI7MOfVaJz3DDaRSRtS6zne+Ry+3
rUgzJ4ESYfJH6IitqeEyy0mTYRzS8+D83RwohGRm/1Upujt0H2Dxobwzu4/WAOEnTAlO5g/FFnuQ
LNLzUKeeT4wFbbU6nIMxMPeiB0QrFDkThq8aeFGq+vOMiGVrkyyWGzsru7+4lXlYMxhPIrwK95QW
YlPLEXXSYrgyPDX+B/Tq2zzdelpL7GjcyKgv0NZCc3ZlpzUHp7C9ITvn1U9gPkwMVOPGLSlxElpM
oOAxAN53zQ0ZxmnqKraQC8qc4zw8CqBrq75sg3zElbGKoKIBiAYcQma0cVfeSHVkMKKWjlaSfHLG
B2OcdwtdfQ8mWDXaF/Y+i3dNeRgzJGj//oPE98q42OiLjBRekCWpOPfnbAxOjXUYVf3kLsfbJ0ES
sK+MrL7W1EOvaVcYsaqPhO1cea9OXyD19jbe0bJ2Ac1H/JzHhoUy4Woro0DtnUxher4CoGz4ML0H
KfjW7nObHcLarzLfsfN3ubMBCpe5yqXZVVKg20qbWTENcidxjt0EGiyd9LNm99/tIdoikJOcadYI
maZ4w4sh7+svZvPBQsNijalu3yftiVxbK8JjdudZx9Y5/f6X454ltedQww6w6guacRBYlUBwtqi/
J0jc8MI9tOVzrE6MJG+cOOnKLoytvl6eQQcQDOAmjGh+azntY9h/tZ1hHzc1ylnpcTS3mH2kHw7a
SmD7or+wLpq5IZl/VYBKTFqakXNVd6feBtBXNKbmJ4Cz7m5vp9wezzJUccGRr1GQXqJkpjeA5wu1
+2/3SUKInLbEWWT3OlUeup2inEpOvDptajyFeuuUPMq0z2pVof2AyEL8Qa//isz7sb8P9cjPsoBE
8qU27/Lmy+01ykLzpflVzjQX8bxkQQXbAaISPqg9pC+WD/R839+2I8nEWabQv+HxSeK6OnQVEuQh
WACwkcZXU7XeGEl31+SwWH+vtacsyQ9D99vSDhoklRcmV0cvBN9AnwYwJIClds+Y34vZ0ffM7Xpj
bbKAeWloFZVDI1cWLecTzklzQsFiXyG21rnooRl27SvwGtzeS/HD11fQpb2VyyyxEoDKFH7JrFNs
vu/df24bkDvFfx9r5RTq2HtaIAxUH60+2lXlB9PaCMJb/iCiy8VNVidgpIYavyt6CJKy+Nns272q
PjH8aaQZFDI/jWir4iddFo8QXpw2pAPWyiGCWk2DRRNlo9b5MQdDugu04HGatoagpd/HIAsR05EC
HH69NqvOLLfoRCt2+mT3d4r14Q8+D+MLaD7ClwQ76fXfj6O+JNmnXTcyhpZbNH5otKtDebxtRlZ+
BjL4n51Vhh+oc6rYI5UHRcNUcMxTxoPB6v/kgXEaHZ2uU23ussb9Cuyw84v2yUrBh+jTORejm8C6
b/8gWTym6CzKBmLydN11VSCTVKyF35N4n9rqR0eKZ45PZrqRl0jd5MLM6njloT12DFZRcCkOYGJ3
aKbtsmyrW75lZXXGnMmci6hkMQbke/tYsZ/7uBj8zfFQ6UGD1A9f4U1D8fnaWfDQYFk4SxDMBN6b
ZPbcnZFDvlqnKFSU/dicGq9170u93itas7VKWZLA3UZVE9gjVMyrJCGJ6GAYOV3KLJsPjdPdx1a3
G9vhmFcf9fZU/v7An6iQ/Wdvdc14E/M6joI9B74iU0l3JWUyu/py2xHFnq0D8KWVVSApq1YroNDj
MrMn9tB7XFrvnd11D4NX3SXp7xfl6MwzwwBtrQD3rsIJ2D1vTvj/3JiLuivzcNoZk7bsb69JVtig
LsQ8BCzHHsJTKzNVWdLUUokqtVWisnunlPtG3zXueFrsYj9n2Z65+j3DYRthRnaqL+2ujlsFx4wC
HABUbP7WG05d3h49BlwprN1eoOzAXdpZRU3FG4tuEOvT28xPlO9qqB7cVPP/wAqEqoLPHqLs9Ztm
rCB5nyyFLrJXnUaAy3ZubrdapQ54YWXt5h7kDOoCcYylfbah5emQMBwz9VDOL63x6faKpLbgUYVw
jcEjANLXAUQBWmnOFNPOtAUtmOIheTHSWN2jXpucSHssMvG0Pd02KvtYTImKoMUNpK2h7GERaDgC
suSa+UKVaZcNzML9SaA3Se0FHyDk/GuoVsByUdSmKz6Z2tvBUt+GnfV2mr2N9FC6FiBxgt6I6tX6
VRaOxtRXXUWvX80FsgaGSrj+N/puUiNwzzN4BB08S7r+SsZg0rFUR9ZC7ap+m+QFWh/x7vZX+cW1
sw588KFz+UKdAEHOyhfUuTVbx4izs9ogeZ4Ny7hrFu2rNpdq6y+BHZAg5JSS7TY6TEHv7kBoV7vS
BEGkdsEDXZhqZzhzcUrMUQEiaHt+yANoPxgLrCPTwNTUbCwfb/9q2R3EHDA4MZVrEHja9dZ0Q5KE
Q0PaF9pv+v4T4+Dv9HbwvUGwGr2MRnO4bU/2KRhyZopS0NUTSa/t1WpYlr1GCzRHP3A/oMDyxgCk
4HtNsiWJIjfFeLAYZ1WBzV6bWrKx10Cmc72iWdfmzi6CI8nbwlbKIjR88f9aERHiIldvDPojmYmV
Vi/2bgrZ9pztvP77Yvcf/mDr+FI2m4fBNXiq1TWYwwUbXhd/tyBoD583C3jSxTAyQO0OFhN65deL
sbO+nrOO29RKPs1QcjqwdNre82YmIsu74BD8187qQJpemyr6wrWW98bBquKdqdS7WoGMZXJ30azu
PAiYpmhjA6W3OHMsQCiYzBAamtfLm+PQaueRW26GwTnK3o3QioXVbhrGO7uI4XD7Ww+dHbQ/W/Sq
4g+/Cg2keMBPSc/Rxro2XJV6gk4NETtLEpQSfiLo8gdXq1CI+T8L4jBcuCGoZ7OJWjLZKfjETH+A
8s7Yf77tgLLLDoQL7WqAnUAMVqtoqf/PsQJiMK3c41KO/mS+C8KTY4JmRRH+tjHploGjofbBDAYg
1usFRTZD4OHM/eOGKorUefFUltnGqMAvZoX1d+FPk9LRaiUqrYw4k92MXZPQprGePXQYoZBs44fj
5H5X9ENXfjY/JOZOzb4EzSGZfaul94i7TPsKdpdUL463lyzbX4Y0cVDo4FHVWJ2+XumWecrAvQ1q
cSjyZ30o97OX+m7+PG6qicqiI3xuBuhABC/oCF7vbxlAqgI9Ky55j466X3uPjNVsfEPZMReHTUgl
wd62Ts5nzauCiXH2c98hDpUAdM+zQ9WofjpoDcvK9kZOO9hSpg3DMucBviT02dhHqr7Xi+vstNNq
GqtndSw+FHyzcUrv/+BjXZhYhbC0h81NCXgIq+4OQtoPmvWYGM2xQEB6cozd/8/Y6uTlLkNeigV6
w8iO6Vidm9A3mvgYmtMZ1oYNY7KU4HLzVqFE6SetTQIBFWG21sqWvQ25QzbmByd422bFIdP1w+3l
/XKEV+eQojy15F8z9assJC+9BhRASz+l5RnnF3Ne9rtWycmP1EhXvhR20SR+5iIr5qu9Bsgv0dpu
X86l/sPMO4jgY2gQKwY6ov5vBufbp3xO44RJijk+VgszdmXQjC+h1+Sx77SB+jGanDgQow7BU59p
bsDhHpr4UUmzaeOFKj1oaL2DegbNba/TECBLadqjFn0OEZTnSRV2d6O2VUqQGjEh66K5D7p6zawd
hEuozjOhQwlSX18AqNe+an6//Zmkpwpws6jekUv/ahJf3DG5khW2lQIo1ccgfhM7y3woJ+v3CeKA
xzkqZlyGQREWuj67ieulMcqdPN+8T2ny1okav4s2bjLpSi5srIKfisqgWcS8Otoxh1i3LBS/jt12
f3u/ZPFcsNwhIgIQ4BW/wjTP0WxngCizOJ8RQO/bXeYUy70yLOUbZVTPusWk/G2bMke4tCn+/eIb
ab1aJG0HEqIuxuOiVo85taW2mf5oaYxwM+1PI2HdtNbitm3GEdhBZBr7wE32dWLudbV48noVYZ0N
4kfZoqi8IC0PGhU2kdWinKkIw6zjZVWXT6DQKVBYByUpD7e3Tva5YJqhDQ8iigt4ZaWKjcLKB4Wt
s5hOZFgGMcPCezOo+bkqtwSNpUsCsUbrTICXX12/S8x7YQEgEiDAq6FjPjp+b//Jii6MrK5BxbYD
nqQ692857ZIBaZT4uBhMJwbu3uifb2+ffEW0r8AYipkL8ba48LxyZhahjnCJQW0EjH6KG3+Y/uAl
zxTbv0bEN7wwkpReOsL1AykwdBrJEpziwdpbarzh3ltrWd1HQ77MbdgAtB6tZFcx7OPm7SneGt6Q
RaGLxbxmnbUQSK5ZjGu1u6FvYcffaCRJ1yE4ajg8qs5Rvd4uawysMnCESyfQnXg/kiSF+WQrzZNa
sZmNYsBYIGZWb3qtqDtkvFiHpf4smseQQS/y9Y2UbsvI6pNUcQa3YuYC9xfYd+tRiHlsTmkIH13n
IeCMmdQD46S/1qFHysNtc0BGefTF6H8WxglBv3pLm33Lyur20WY3jqIxIpxpj8W+STQym6dh2DiP
cisMWwHDoQKynoNuBh4TaCFk59Yq7vToIe28o5GdvPL77XMvNv71nv1nZ+VjoRtDFFal2Vmouene
Tq1QdhihzXOQoDB+ZNBFbN7fsoFOwWrAxaOJu1VdJQldDskqwqjZuVieFoE1hCFNae+zbvdrgFX1
W/OlWj7WkOzUhnm4vWJpHYGHNnAmALqANoWvXkQhO1W11kuo+lZmAN22mp3MeH7rDO0hB9k0v+ut
0AeKQU5ZbAQmyUelZYoyEVcUsJl1BX2JtGiepjo7J6N1xzvf7Otjlt4Vyen2EuV2XBrBUH/AV71a
Yb0oVVJrTXZ2TeXTZLbfh9G5L+bwoSTP3TjZknuXNf1naxXT9Tq15tLB1lATB/O4G3zdSJ6aLH1O
J7BA9RahjyTughAQ8+Ci6kxD7Prz5YZRt6XJ51OjL4vT+25yvL17kiNxZWC1oszNWmPquNwXyOH7
AxJSpzC/d59AXRztpj2ZWyro8hVR5GH8iMrdmrK3ajpLy3RxX4X2i6JbTwxgfry9JqkJ5qcBEiLe
Q7/yetOmVg1qReWYF1N+N7jWMZo2MFNbFsS/X5wqtBO9oIbi8OzSu6bA2QXVhqdJ7hBC4X9rWHl1
FNtGDqInO9v6c027MGv+oWK/YUT28amdAmyjiirg9dfLUBt1MCnlg+dUBzFAgt737N0J6VkhAWSO
z9qsfrD06O7295Gd2EuzK5+b5i4bCwBg5yh4VNsXxaSeA6VbuFXKlAU/0tb/1re67SfKPYmts75E
0KgGhQ7xbsc042DFT5n1Lpu1d3PsfStG06bhEeQbbwFJdeLK/CoPCLWhN/UK803wbsk+DuPoL34/
V4gkI7EbbFiT7yoFMt5vggpm5fXx0EZZZWDNhBxraX3d3CvZQ2FtwbhlnklAR7oJsDEPqtWqsshp
nVDEdeYrCEip88Wh+OIWW4FCakdM9YnZWtazds6KJjaUJdm5cz+5obvvvfux2hoDkB1kIUGP+DJT
JYwmX58AbVaaQOlYjKEoxT6vqVYpibUlWyO7NuCVJd9EvoRi/uowz12hlxqMoOdWs/fB+ByoT7X2
0OTDXt/CVsoWROCgyOaoiLGsCXpzZSycvNOys1eVzR58O/zSZTpv1N1k3waABtrDwIo4YStfUxbd
GuIAlHYSZ5NvBF8XPd5nHmPytyOFbONA8hu/KjloHK5yp9nI7KjTWU2uPVRNcgcg3A5PmursvHTr
TS3bOYYtAT/wncjT1n5txGm9WEN+buvwSHtXVCNur0Zqgfc6e6brzAWsVpPpChloREwXRDVKNfvF
VvdYFgMQRv7Xwipdz6thsow0p6/bfm/T/KHof6rZp9DJNiK47Ptf2ll9/6Q3vLERt5NYiejhNPAF
bDwIZWsBQQpKDE1tHG21W27az33KpPRZD4yT0iAL3kbHpfsWlFsDh1JLEH0CYKfmaf4S3rm4zeu8
bJxeI9IY6ueyfvLIy2Mj9r3c2XBn2bYBkgci/4vLfN1RjrwuQMNzys5O99DGxj3fJt2MmzIvuzSy
8uOy6dIq6TiboW2R2j+03Ra7mXQZBvxp/Id49Jo9IjH7YOgHLIywOnXMf7bWy+a45JaRVfg3Qk2x
9Zy9MmOUKvuf4rx447i/fSS3rKxSkdEcwrRlUP1cFWG5zwbX2U1u3cJOkXgbMVMWy5h+soTuoeCB
ET/lwssyNfCUYknys9csNpqSzfhPG1auH0Wq8jwXxffB7vUNh5N6NvgFGNsE1em6TgjNNKNvWZoT
pxFNZlq3SaFgLIa9Pb7c3kiZJcjudLwCdadXShyxEil1WTA7plmIcRSwST5D6AJ9w8YUsvDe1RMe
7KMYQASRK/R8Vrs4zFNRWXkuHkTT+Cb9Xo5vQIXsekNopu42yyyy0wTWnf4/xHQQIq0iKkwMc2G4
dY4bzv5im36/1aqWZYl0Hok7NJW461ZxTm8hbA0bVpTWgd+n9aGw/4q/QrvkoiK2PcMlTYrpmYnu
FSSZHOLrHcwXcoIqL7EXtE9tHj2XlHRCFY74xFb8KfsRFj/H+KjBTf/7LnJpeLWVzcAoY95iuI2a
E5Js/hwPxyB/zrZwLrJDDT2DQBZDncCerlaoVsvUAoMEusxK4t3cPwzhz9uLkdsQPR9KHAZ2rm0Y
VhK5wGxz5iDC5ShkBHeN4fy0Zi083LYk83jBmYOHUEiBR+TaEsSblVYMWHKnbgQTpg1kjha4D6+Z
VCh0wu6xD+z6bqk77dsy6FuVeelKBaMBLkNCufaXLlQyl4oqn82tdi4cJeWyM7cAULLwwRjzv0ZW
vqG4IzETyZJzHI6nMJz24/Acu/rT5nyhLArbqFYxugK/t7aGDWUphHu1FTDjGiGu2zy2LjTCquIf
Ni4WmR1ihihnQqVnr/E7Vme3hTuYxCk93EfFp6D+aWbDsWvhCBo2sjEJkbeuw78lWhkOAIk1AHLI
4yFGK0MM7vZnZ7BhnmjKnVugEdJFhxkMERCG6TR6L2mbHqNRf+h66y9Pn3Z1ukUcIl047BQulw6D
ztbqYKjBMPZ6EhXnXn0YI+PYo7TgFG8660Mwmve3j4bEFmkIdVVYkulLrbu8sTXNbq3CX6tUnv2u
nlVYz8I8R1MWVKPT5iUsWmW2cR41qVUwOCJ4Mpxurd6MVu50sRE28RmE2y74XFrH3PYnz6/1d8yy
HTwjftKSx0wZmCD/No08+bUvWtkfOmZhii0dZcnBMagMohwE2wPjdKuDY4+e0lsD5Lm61x2Lo9VG
vq2c4nprxFhuRxRziUDE1tWtUVhWpBY6ZOZTkNRHoHetj97ndAA3Od6BFa03zo/k3oW7ghkfWIl5
Ya5vRUVpx8Vjo89zD/J/SYNi30+WvmFFEtuurKx2j+nE2GGCDenj+cOImGgUHws72/BSqREYqUX/
DFDvuso2Vk4bmc2IOl9TnBz9Ka+Y6t9iDZV+nwsjwmkvsssqL8jz3YEqF6Dk5GNgvCCOYPz+k4ya
j+B3BeYGq/HK8+HDWyrNYSWDbjyk6uFlmXduk24Usn7lVKsc78rMKoTEs4VaYwDVe5hGu1R7SO13
samcKmvejZ35AU4caFGfteLTrN57DNR77bQP6nZv6m9h5/SbgzcxE/wd5Xn0URvjjrN8VtL2vhwT
wDjvrHvADoe+Ug5B++huyXvIvjZUcEKWBng1/BLXHyIv9XDoTCiElf7Epb5LU3LGzvz9x4QhZoMh
bgAV96owMuUa9W1hpTB2QfbgLbBrPQXdF9P5+PshlkAODpSqCg0T4XcXfqVNDuzcPdVTy1pANLjh
P00X6/slyJWTBU3K3hVSOrdtSrfwwubKl5dIGbO2Z3EE852df5+0h/gPuGsYYIXyU7COW6D+rtdl
ddOo6xlTz5QZ/S5/ZJKwdE7h8fZKZFEM5CKhmZcypQyR+1/s3jBDOxg7jKjHReBn7Y/ION02IOsu
GpcWVtmhMg1tpgdiettOT1RTj/bU+YP6MdPrw5QbNIweGuvZHPaOU/rF8Pt9EKy7v8YIAIytKyeh
2QxqkjEx69QhcwRZUe0jCF02/EEi/Cz+OG8+oifQNG8Vpu2gqLkjGgYGlaOVfIMZ7cBc313V+6lv
tjGCU45PTbWY99AAvDfHO8q4djocQRYj67SfN+tfshTg8getvMfLp6ANQ5D0DjwADcioSdtNurMz
kYRapo37Q758MduCD8Hsaq/OoBVFuRr1Bd8YDdAqSPcLs+Rp8FfkItT4aDwWPyYdOpPhCGXzcXrU
3qvzMdQEDVOGnNVth5Ou/OK3rM5mncwKqq98cdveO8vfo8IAf3lX2n6VbnWnZEwuIHvhcaFoDuXI
engoMyhxWyMDGIH6XCQu2LrOT7VHpX4IZucYhDGKJnvH+1jFh6m6m8XA/Ths1BtksejyN6y+dERX
yswFd9wc5nvBb2vZu00ZVnFI1xcerzuQ3dSfPSAd12HCi5u5nhbGJWDfIdvR9Ye2eBjzH6pxHobv
drDVJBB/75U9cmZirHjUrQlqrKUqvMJiY6lD1jFl4gy5SxQmmGy47S2yYgNUeAgHiPoGuaBxvbIw
qQKFli/j4emA7Nz7WnN2opYbxNXOG0B2Eax4GbzfMCsCwqsFQk7A259XAXnktdncSBMHaSNBqusd
6yXbIVQaNP+Mja+d08R79JZPWrE8JBv5kYwEAo4yyB9skQJQdbu2q6lRZWQjHHme/neC7HNslAfL
QrqwfFNE4b6JTDqss9+FsBIti2/H7R2J9cZzUPp1L37EypumoIiT1mJ0RHW+0EbejQyoACy+T7Z4
4mW3GxUxIG6CGgXuzdVqJxvCBKFcHMTWS1k14y5SEmfDhSTlMaonVJo1XlqCA+7aiJOUbuKGCUHA
Ue9nU5S0/ek5nDQmfgY/aDc2T3beIfh3BDAQB1qnb44bJ6J9xlEcjXhX1MGjl2U/gybYCuqyQAqz
POSX1IQ59as7bbbD0EtV5pc6o7mztGGf528WiFDqnRa9yeZzWBd+bL/Vvc/wlTTjMVPtu3ZA/Oxj
qG2182QfEv0VqtL8IiLtym2nclQbSG8YdjWq9N51uuQQh622kdfLohxugnwbzPZgoVZ+WZSLMVeT
CTv5EJyiTDkUMYigqN2jk+53xUNbD8+JU/1BAAcdh5QaY6BkYSv/YbQOSBblunM0uDsmVZwqhenv
dDvgyDbw0oj494s8T9NKUxtBAp2X5rlaPpvRFqXYL46adUS7tLD6RMHC288q2bzIe1fa/T5gyMDK
yweVgZjCWfw8FO+AHOLpKH+XpI8KmQhcYEhfnqq8G8Frmj7PEvis4gerdN4m4yHMlqNpnFqId7Tm
rtOPTryF9Zc5+eWvXn3ydG4UwOvik8M1XB7CyfWD7Fuc7br0D3prPE+gTIJZAtTPGpbAgIuVlh6h
lymGvcgNFKoTmXb8gw8NrohaJXcLsKzrD70w+zGkwS8SVBdMTrxT0o0quSwAwan5r4XVh1ZabZmm
ji0rNdAVo71zo3OJ/MztdcitQC3M01Ek8Kt19KGZ5X3LqXAmZz8wdS6ew9O8cSxksRva63+trNaS
x0EdeRbHIl8e9cDae+ML5ekBkQVd3xdq+Pu8Igjtgb2nuQ79nrPytnKcJzP3mHOKi7eUBvIpfewh
QKAZH/7J9tGqpRIGGyY9hms3iJsgLdoAZhjBQTBz53njp21GYfF7X535Cyur9bDUpXQE6UbUV4es
n5/dQdT7H5Z2CxYtC82iWkHpWNDumuIcX8Qvx06bzgn4UBns5AV9p9raWdlfoNoqMz1ow4Fiy20H
lEaGC4vCdS4sxoUTKlHMQWrLYR/o+nH2kB1zh/Cu7KIvTbBVtZW6IuJwCK8Kbc9XX6xM8zoVnDNp
0Xj+FDXW3WS390WRVn6dhfF+xJ9O2ZRspcDSk3ZhePURIygQprjgnrfFNEP/qJsvwEX/xB8hZYYv
Ucj1rLG2MY34YAkgMgk84wToI+V13NrPf/DJmESmaUL0e6VMEwZRC+KVmEFvw++N5H764g0Lt0p5
8tItinpZTwOeZCq/8NuaAqx/7SBmEQxtpxAH3Qr5em25g3PBI38faA9lPnp40aP6kPvwlGYnxz44
W2RgksMH+gR0EyvlXfaLQuHCQaPQUDQrQx0gUTIe12H1Vx3VUGihchyE5UaSIjUGZAuwKlU2xH+u
F+v0zZSlCuNqozoX+6nJhl3Z5cbeZRAbdWuUwW5/Sqk9GBvB1orvuU744tS1RmvsmLaZDGDnw/9I
O7PluHGlWz8RIzgPt2RNGm3ZlmzrhuG2Lc7zzKc/H7zP/ruK4l883Sd854pQEkAiAWSuXEu5zabG
k+d8r0bhz+u2VjYAYCok9/4Iudt/yilnE5lVtlrKbD4qYQDrgnQkXUCnx04v/XjjrbBlahFUmqmI
Q4m2v3vF510Zda4yxm6tJPvrIxKut4jLiKaI2wbd5YIT8nK1pHTqs84ClF0P/USyzT5U4fD9uo2V
iEzkpyFKd3iOoANwaSMcgtwqDWDSeoU0C31Zd3KQ7OdirzXKvoiy73SHttLbdaNr80fFEhJ7iOXp
KVnsuQmlaMTLba5rQFWT+jUllyhJN9eNrERiIT0j3uWk9IBdXY4sM2srbnln3LdB4yWOepCDT8Zt
CCew9DxvJShXjhlwFWJP0aAJO+5iGrOpMyV5xliRv2RQdUavWuy7Q5x5AA+uj2t18sCRAlYTDCXv
GrnLspZp+GJccaG5gS/JR6r6mVfW07S7bmp1VGemFm8aaU55CpT4eUQZTm5fh+HTZH+oO8utyq3z
a83ZgWAKQTLoFMhlXy5X15ddmg0Mywk+9SaIFKglr49mLUlEhBckGzYq3vTAX5qIkyG0Bo1QS8uA
GzgVV8OJCvbkJankRs18jLJfBrk/R95C2a/FQcSmoRDBNd7rIFHLClGTou21mdIvaTeij1XcRrGz
j/5FWYgq7d+WxJecRcEeqYsuNml2Ddq69JTIRBnRH1XPNlJ5wzvWHPHc1CI8abMdj0VBj1sVvpXZ
G+ontn57fcnW543TmY1F3nJJRlGbmZMWFqOR9dgrIBO0itu8CA5RtxEs1ryP5mpBhQRTLGIGl9NW
a0kXJznsxT2sWPBdSHF2vD6UP7j4ZTSH3IdXo0PKh+vTpQmnHCS4ukVDSuo2WrNX90XhgXEJTtb8
eYje5vwmpp6CJM+AAEv5tYVnZvaq9BUFLTe+jYMbCPFDYOMbH7a2jJDngOIGLEiVerGM0yS1dWPz
XZYNg4f0e/x/YNtem17ysqSC6Z0icC28cqi00eoth0CST2TwFYA9WynRtXB/bmIxDD9Q0WxDJvO+
zeJToD5M8eCZSEnl2Qc/Dm59zZddBczGWH1pa9utPifFzpisY6EkOy38ZER3dblV/Fv9JsINq05F
iQve5ZJPWtknKOUBkbWKB9X8HE6/lLi6U3Ptsdb0G/j7tkBcYpTvnIwioLhrCczsYqJTeVZ7mvhp
5yk+Kkp1KK1fnciCZXdm9nzdodfKJrqAiuHMJKM5xi9HN0qZYgYJ7ae+ir/q8YnrgofkwCmS7WMy
Nbu2JPHTPYyT7tlR9JQ340e7tb+CCTpc/5S1MMFwQVTTXQGtymL36n5SqqNEeO20JyMcXHX82pdw
/ny6bmaNgFwnv0f2h6croU9spbPgqtQ6uioWieiu0j87Rv3LCdo7PUXNYY6+2PouSfZ54EZ+be2U
2jxdt762T7ndcskQ7evEkEvjTSdlagVFx32iHf3Z8qo2PIxFtnFIrjnQH8Zs7p0Gr3T10kqgTZoB
2S7Qi6R3zbiSwDbkYNSBzJW9/jNspI1s7eqwYISAd4f1I8hfGlTUIYACRacITyZRdHxXzqtqbzjI
dSPGsjzkSIlP5DEiqol3cnY7mCfF3sinrYU4kML/dxxM3eU4JHPuhlSACaT+FvEJd1teanVpziws
vG8O/ZB0Bt5nIiah0fENDdKvpLuFd3fDCbbGsoilseyjLkNd4n62HwoozKdwI1qvvTrOJusP2uBs
I+l9CNrTZyhz55KrLaJDY7j9Lp/eNPtz2G1Y21j9ZTJ1DCV9jFSxNNKuCssD6jX7ytyAKKwmEsDP
CrgSiYR39BV1mIdmELM/ZYns86i6zqyi5Gsde4cUeT1B6vQNAcAwzZ6izqKonR7ReTzaZta7bbJV
zF9dwrOvWexje1TDdrLxeCvqkYYfrU96qW1VzreMLDyyGBLFGWWGXOTKfqqep0zaXw96WxYW51mn
G22VOVhw8tdsuCvkrYzkekw/m6iFrwMrCo2hw4KkvcSdvvfjmynu4K7ek2uNhlsl7HdFFns2vOPX
x/a/eMyf2pwobC53QR0hi+4IAe5BTVrZyzvDVL2oS7rIK8csV3a2XEwGUTiZBhfG5+EpVmw4iqvZ
mqF3KrTy1KlKHh39HJL6vdNGJKKdXNvqjls7XoENkIDm+ULLz+KgN5VZNTWB/akT3wOI4/rTwR+q
XS/93pgR4ZXL68u5pcVBLveRZgdTQEm5Sb3YBF3jPMTSl/FTC8buWXdcxWSzwDunKZ+vm14dI4TX
CBqDBCUZchm+jcZJpVwTNORq5kaxpri97SDArd0y/cFG/mjtXmieGRO/n4U/DbXNvhsBt4TR/DoN
gXZj5aN4hoayV/WweExQ/R3sqd6666/GXXh34cgl3aMbC8OoLdRGmFF1bv2/HC6+0fBhUu+D4VAH
H2KS0+Q4r0/r6kjPDC6e3KmhSGgAY3BqhiMUAKS/H0e6W0KF95xh7MJ548W4GuttsCDkjoFjLddx
ruAsIlPMnnqLtfx2UpoXUwE2dH1Yq6kECI7FTALOhmf7cgUH6kKTVWAmBwSPEE2o/iyi4ySlrlJ/
BDHpFhUl063a45qT0grNugHIJLO12Ih+rfpZ4uCkdGXU7VNZ3ipF4HbDy8boxLtkuQ3P7SzeLfGM
LHsdY2fKX2qyww+6V4ZulEIB5UWP+U62/oIb3uRcu254dXyAeMTjxeBZsZhVZ47k2JqZVad+AgPl
jK+wU1vdxkkttvK70YGR1uEGBeS2RCVNQBACP2spCRkoZ3aeCRGjs5sDJC43UnWrER44CYBCQKCM
aRFVCjrU8kyjfqd9tuAgsA8DNWk7ehkV5dDbqsfrye2oilqdTjOB5ycPRvYjA2Z8fV5Xn2oW3XLk
C8EmKLaIu2cBJ5Yzc4x9hqzApl/+CsxDVe77zsu/RfJrTb+EOY+ug6pKZtzP2u1WKnYNPQo9HtUV
qLmRGnn3dsmi1DZGUTcqda9LfurT6Oq00eXDaXjL4sMAweFwo4y3o/NrY+irq00bjoD0kN5etlvL
dogIUEh9R7V7F2cei+8RonCgBCT9VHTyoc2OAGcEnJKN7rX6k9xW7jyVrmBf2aJsWgvAYNQE+yfN
08B1Lxcid7TUKFOBEkly201rJLwL53PUQqrmJMmwj1PE8QbqMvTRJN83pkKcnu8c/8z44nRN2rKu
pZJaKHxXu7BWvuja9z64p/p8M8f6Y9NVbpgF++It3OJyWN3YdCQgSQqcnP7Dy2FzvwqKtqNiDrVM
az9ENvogH8atXrm1yRWlZST5SO/ynLy0khdRbSKnQ3is+7sgym/VsmNk1ZcqVDl42h9zrXyTtOzn
9Xld87Bzs4to6Tczlf8Zs+qxpWQYlNle8nPXt6qHduo2tvLa+UY5DU+GvVugNy7HOJmaVLYzM5mU
bzDKFXBbWtFG/F87tGluoAtV7Fl1eUto9DQMJa7aeEbgFdp3jhq9yHdJvJ+gaE+KLQ2ENeEYmuLB
HAPDFZ1sizApq1Xxn6J5aVRe1PwIKhgrqgahrifn1KXSoQx58lZ7aM3dZopOlcrzqp33dmn/KEN5
4yW/OsXUuIG7Q9VBWulyijtJTnUpZD01vXYl5TnRwMpZW8iY1YcHjQFo/oD+IzourkbDFJcqGoTs
iYgq903XJq6cWCCW+l0f74G566UX5Whvbxyyq8MD4S4ajSmNLflbUHcxsrCFfDXrbUESYozmbvA3
3HR1dCCMUXCmfw0ri9GpSqumWtlREIui4s7OURFPNFj+HV+Ob9pZbQ+8vLS7qeS/Cvu7NlSQ7fMm
/nx9b6410ZGjpHwgEtyU5kRkOjv52rqPHYk31X0/fQySXR0N6OlVyFKcLGtfzHtD0h4goqrmZhfk
4XdVP/n6gwSdbyEYctvgdP171ib//HMWng7jrlFTCocGy4pPHTD7eXzOpS3fWguEtIQCLgUiDJp1
EejnVsqHoeKUyRprbzmv01jfFRawPZNOzSZ4tNTKrYp/0WAuGlH/x+oi/KapmU4J7JD3pfWWqb1n
gy6YX6xRc7Ns9oiQ3vW5XDtUwCaRcoMKgGNlcZZOzWi3gQr3upM80519QArMrkKvszducatrBlML
mNU/ELbFmgVR4wf2RDyQ9LdQgiAIFr9W3cp0rFohrQxwFQo2rr+XjhqQcGv7lvpn0aQPRvebVNIh
mH9fn7K1owqx0/8xIj7ibDdMVVZVnShT61bjTdWbDD+U/nHOdvlQb0SAVR88M7WYtbxJok6OC1R4
B+2rQhN0Znb7sdZvrBShAVm/sf1xH8WbcXXVK87sLg5IyNURdQJudR80/q+WRKwRjb9mU7qbZeL4
9elcPbj+o/dowbgEAOByPmsasqxAKML07V4Pn+TRk82PeXaw+w958MOGPd6eHywrRA34IZC/BaT6
Cu75Y7r1sF/1Hp6F4Cz/fMhixxulow66qJ6XUewp6rNqJm45H68PV7jg8v7IFqCRjTeNwfP6crRO
Aiop6PEeJQh29D2QyzQ3vGZ19c5MLFZvmvvJlHq8JmjCx9o0dlbdHEJL/yUEja+PZnXKzkwtTii/
KvShF6OJmje5BIEY/i63OhfWbdDqD48ZnY3L7mKjBK4tC/xTLeeeLf2u7cLlTP83A/nbyGLtU6fN
yo79dm/PT4LrXO4f+mmrPWI1cph/G1kE9yGbJj1Co+SeMisiacdS+qJQv57RWSqC7/9mQPBj8Wgj
w7IE8KtyP4FewAlqBdBY/VxaulsnG562ujQ2XCiCDgWEmnD2s1DYR9nQh+KCAvf94NKl1J/ssfAP
CC85/5+mxKecmRqKVFH8grnz85e8y3ZD9TSBmb8+aeJ7321OqutgaEyAXMuWoKmO8s7XBiAmtfU8
zPZvabNfdjWd4YhK7x++VRo5LgeSWaGpZw3iFZkV0BMZ9o+Knt3liFYEbXeIsvZjyzalO/BBKklT
93sTfXDgFOEu0YL7wfQ3Mjmra3j2PYs1BAnd+6EJaqMR5ZXhCX6oMnm5Pq8rEYl6usZ7Hf00kn2L
oFfnPePs8JO8606jbMdHmB6LXZhakzvIW1SOa51dF+YWAbBUnaIPRpYxK4dDXhMuhr+UWX625eGr
EHwI05vEupEaZFeybA+75S5SNuKJMLHwJDoOaGGhLckEEbNYZWn0dTOfELYvYtQ5YXw3pM6r5XmP
OOPHeHwKx39+rlwYXCxjYobyBFkViDb4ugFoWNNe93N7w8pKBLuwstiFDUIreq4zrKl4g52/PCiI
klJiKLdgm2vZrgtLwqXO9jv3jC5uKY7BKfEpNJ/KaNh12sN8SoyPcObt9AJRnYcW/G3XbwSB/8U0
+CXxcoWIebF2kHDZctJAsxuZnxNO56Ck24Z35TFRor0NsQHk5w/29Gk01ces2oL7ruxHBm7SawYE
0nnX1JaPMbDiBHL9uc92SXubgHST0k/XN+TKxZICPsBwIL4QS2mLc9suU8DUNlWz6A0+lPrJ1+9S
A83r+V7ltpeZv6+b+4MTfbcd/ranL+548CIHtdzTNBtmhyG/Ce+TU/jUpbtu+CDXiYscvEWeWv0y
0TCo0HsE7r75pRgf/NTLjV0wuOW4Vz5IR2Wrz20l4gMzYKOKkpxIJFy62Qi8FU26ifeW/ka2vLA3
Rr66YejToNKgoqPyTj437ljrUKSBRuUuHF4iSKjDXWC8AVXewKWvtZ4zFq6uwHdoq3IWfluqAQmD
iLejooBB+zpkO0V/UdvZnWqI5LIvcLfsUt26t4vA681DPn4IjUNVdzuJ27Zpvm4p1Kx/kEGftOBv
ouKy+KCIDw1Hhw+CXgiVUbPcJY+0nh4C9bXLP6XpXWU5lAh30CpG+rO6K7vXWT+FMJw72b/Q/aJ2
gA4HK+HQySkW6iyeWHKYzFNEf84ILtYwvjtbCb/VLXVmYHHozLWm5M6IJ/nNS2dPx6EabzT71qh+
1rr9fdReUjoirm+r1VBxZnKxi5UYPyh7TObpsx7dBnFPfUnbXTeyVqZjayB2ZVF2oMgvvuJs5ghR
hRJnAM3zEm2UlMTpPnEc66DKSOjITtsewAXNbiCP1EJ1yT/2StRvnDurkwsvIlRV1Pjhs7n8hswc
qoF8KvGq/KF9xYv2PBNzGYSQNnu29XR9yKuHN/uIUguKsu94x3pZ84MM9Zl7Wpg/JEa3Q3LHbYaT
0ee3ycdRbruNhVyNQmcGFxvFl4uw1kayI337EAhtAWXL/VcnUCT06ZIhg7dMlCZRqRiJjVKgIIGN
0x9Z5ymNl/9lJns/Lz1EwDaGtG7QAIVOagkM5SLix2XMu0S08loGSrKlfh+P816P032QSV5s7HR5
H+pbmIC1jClK8yo5WVo+6QRa7PKqjcMuDkL0gwR1eJUpkWeNpbnr1NQ/Zh3EX+2szXBtW8facOKT
ak31p8kJog1/Xd00gNThjwWry/myuL5YctpQhWK+OVXNo1LIe0V7643hkNVPdfeq+PdhunHJXnMi
OPrFS4zUApTfl3tk8J1WHyEQvYfm2w2rN9X8fn1brFVAoWj4rwXYXS4ttJPc1XZDK0PZu7Ge/1CH
/Xgnd/33vOhvxvaDSuFmfAny54BWh1kGBG5u7MzVuxkto2TFQYCTPVl8gl41xCKh62u25e+kz0vX
mpQDrTCe1I4fUitFeHNnhPT6BqcmUG/VXD1tzIKINcu7DNhVutNRXSMfvvCxKU7HMmhImUpK+JKj
Pgi4Ze/PkpeZ6kmtZU+GTMLIoTmFAWeEBOG6/bWNdW5+sczonjABNrECLhY4bEraPytX/aVAV0F9
QK53mhVvHAFr58y5SfFJZyeAEsdGNZYi+nY/8sjaiYJZsAmYXB0YOxcMF8pVgHQvrUR5W8iT4oMe
mlO3leljDff18E0LXuXiPjOqA6Wkjbfv6jbVaDAV/Qqw8C9RjUniJEbYyGxTq+Es+daODiW6b1Hm
Q/o7ezwx/GF+yvrBu76Ia3tVtFMJJDS9aUu7Vtir1WTR9hEkpmB7jPStZ8TakxsuMMFlxe1LXmbN
+kGZEMMlGpTOgybFbha9dGPlbtaLhbcvd8O5neXJHKptKAUkTXN93KWtH3laqnHDUrt5PxGKuXgm
W9W3tfP53KZ66SntTPeWXZLbmpODXb2Mv+zitUMbfXDTvvkXK8U5gnoC/U485xcBB7JfTR5iik1d
8Sb5lWtuNV2sbS4uyPxD1YM2xcVgnHGsJWsmvTl/jpsHCWHuqG02YsaahjigPBAcIBcUlJsWQSOW
UbpzUh6VbdSqp8i3p90UFe0ud3oJQUxNOYGgg1QgjxxP69NuZw0tJLlGZbiqXZevaY9ojmPvisD3
PRrAxLE61fuxqG3PR1DTc9JgS5x0bWI4PLk88NVU6hcTk3RaGEcyImO01HowAtq2a/ZbILS1jchp
wgahz5y2toX7Rp0PyCmM0vuUNKnSv+XFVrv3mrPyFmOb07OD/yyOi7FpSj2U0ZPgge1J3CCzJvAa
84FYKlBLm6S5q9N2Zm+x1HrOK8TmHQ0I86nO9ENfDN5mQm9tUNzfoJckKw9FzGJXhEZv5KrVoCmh
mu6UsN8VysDyuHfk+tAV8UlvitM/D5nnJhcrZfRSU6A1CPt78IPk3k6G3vi6hdXLxbmJhcc5Ml0o
tT+ktKb01tGsB5DEcjjcOVUVHHPu5/Apt/OxlOmgk6KSJ7SGu2RhqjwhVSdvdUiv+eb55yxeBemc
Sp1lMOKQO7tAuQ3/oiorSlCQEDh0Tr4jq4OE1E+zHhkao79T1Selg5VNer4+q2sHEUQEIOcomqJC
IkZ5dnlIQqOufUVMauF4fT64MTgNxUHreuMwX7s/gLWB7ZRGb54Wi9Xraq2c+lxHTwPJkXmcj7r8
GhuvYW7c+mGxqydrHyZb76pVnyGw0g/PSQufyWJ4QIQlCZ5VlC9gF5EH46nIBy9KdRTNvgz9vNem
r5mVeBYSBUU47HwH3Nz1CV47gR3ArA45Q+gWl3wEBO7eV2ZfjBsqI5H4pucxj712tG8nK99Lm2px
K7vfhKdNqDXZSAPbixAz60NRqCOqwLUkmivvrHLX6x+mOfFMCIO2DsiV8cGWQQMgkF3I2pYd/H7e
0bGfsq6heq8mX/PxZ/2jLB7nrSLFmh1LIC8UklUmUIWFo+aJRUHLRCkjv9P9+8Q0PkxN82x0cL+p
yo/ri7b2UuUoBjsktP7e03glTmRbvbDWWJnqzr1S7soGuamkjh0Kdc6X1Mn62yG1Wq8AhYtetT4c
E8COx+sfsrI94VkBxguESlwMFqOuSqWWlQ5FA6muvL78OXc7m/tbt9UTt7I7QeuTZBWcT6TWF2+I
FmGjfBzL7L7WyR8NrdvYN9WN5njKDDn17zz5FxdgIKKIlBLgRA1mEQ7KOMrGSIhPxCaXUPmzVEY7
xRGdD1t8X2vbwSZRL5TZLELcYgpRPxmsvDfS+8LfS3J8SGI1dw0zPAyFg4RilZElU7f8RwT/xb37
D68VyQWQKICwL71VzaUwsH2UBixliB+R0fuu+DRv+o4fOu6QFtD/l0l28MEMP3bBXB5Ve8yfxyQP
oZwe5n2pKbzirvvSytWDngjB/wJ+VGhNXX6TPqDaZvsomORBnx3mLO28KGSfWr26Va9f26xcqP7E
BGq1SxhFnaAwBR0A6jzzb7OebnsI7He8Co69tFV5XgOoEFqF4pABMMTRF8MqFS1S+ihHLqWuh8c+
tPy9D0Ac7E8Y7A1ViU5FXtj7iJKfNykDRV2C534cBBHUUDd7ZUDEJUzl4W6c8/EgN5uE76uzAUqQ
zk9HEJCI38/O2FbLM2Ta64zySlEck6LUjkYeOoekMNP9bOjRR93385vrq70WOQBaCcAM4MR3b+cG
Yv25BQ0FDK97DCzt4zR9q025cGV/i9B+5SZkcsTBmgcgWdBPXI5PSSOkJnKcvaxvDfMpLba28MpY
kK4DaflHhpI7xKWBXAvsdg5Y4tL41EefJGhHFMWr9NP1KVtZJ4vslalDcUjVbQl1aiM6NhNlYp1C
jhn7MbVn1xgld1Lbm2r8ed3YyqTBsMdlh7ITjATywm2VPHMCM1TYjfmHuH3I8i2B1TUDyBnwQuP8
I9IuJm1s8iRVYkbTFKW9TzRFctumtY7Xh7ESVCwNksA/kjtQzS98e2LlJ/jUsvuuSVxtnD1lfCZ5
tBG6VsdCOZQaEeQzlAMvHYB+Mdrachq0HZ3yU025cE9qWN2wsuZmKJiTa6IERRvg4hBssrErqEEV
tOb5Pxz/ox9ahyGxT0H6LwQZKe2S+eGCBiXrsgsIntJIq2YkTaSysu5qvWlcK9SzU6QH2v76Aq0M
irIaJgSwk2Ta4plS1fYY5pKD5o2U7mhghcZEg/QOKpPrdtau2lQwQOKSdRVExQt/M7K8tCApyO5F
juSTpL905l/1fJ8bsjtId7Y3Q5/bfpTa3YZd8ZhdHLX0Hgmhc4Gv5/Jy6Rvh6IsDTEMepmhPU5js
9f6Tkw93g0Jv5Rg8FEbNg/7OMqUNy2szKwS0qNMj6AMxx6XhoHN80u04pXhbtDpERcX3EYIp9fn6
CFe2GDc/WHQBACNQvgxLQQPuruyi/D5V36rhgZYxJfznLYWYoKLmwCVrvFPV7GbuKrKV5fej9Jpb
ryFF/81OsZU9DCRfUEjDEvu+5hJmox3GZvFnGAa1iGaLrWN1Pc4MLEJRUcpjDZ1Dfl87D8D3ZvQr
qvphM6W6ZoYHD8qwqJiZgBIulx1Cpb42lTi/V/q70kbbN/mrD75Fxbfrq75qhkQRKTbyUmAGLs1I
kyrXVdflaHFrx2zfBIxGbT1nq29prX2AbqL/MfQnCX92O5msJKmlomftO8fV7HaPQdTFoyeO8qa/
E7fRaKjc1PgSp7voMAfmvd04tzOEZv1v2fnyj4dNWffPpYV6Nsfj5bCNWSmnNiQxnuevev/dNz9J
5sdoSyNrZUtdWFm8CYKyGwolp06VOsOtszcStAbKLfKotfIFTXkASjlMhJLoIvSCt1cjSyc5TZWx
mCx3ODKXlSwLemHDOM6R6apafn99AleHRk7WIFtKdXzZlRJnpVLFMOveR/IxLCs3lj4q7UasX/FN
qDEhZeckh2VxyTtHNcay8g6QpK5Pu34IvKkoDgk4dz8JN4KscPNFdL8wtdhtTg0qsLIxNckPZtzf
RWnL+X/DA92T8t9hk5+CLUp/4WLXTIrRn20IX8vlZmyBXNrjMwRqxZ1lmW5jzDuFjsnri7U1uoW3
h/Usq5KFqdLY+y9TVXyMzbu8e63Nj1Xy3XfKjdlcy2tAPge8lYuu44AauRwbm8KvJwUc4tw8xbLq
1hJ9oihtzbq2m8LQ1QXBvqdaASWpyt4gFV5zzXPji/3AyyFT1JK1VBETVBVX0Z7M7tf1GdVXFu/c
xsJfeEEE05BjQ+mLHYR7u8CsNoaxboLTmLu1BjhvceGIYXsuB53XvGAVe2wCv9n7imTdXB/ImmsI
LA2CMJCK0X9/uVIk27S87gy41IQgiTN4QWhDuUSWRP3WtDdJ9ymfth5yWzbF72eeL8lTXTcVNgvK
BBDlU8x36/jQTN2J7t1O/u1stU2v7TXg1rwa4dni4bXYAGrEjVLSHQAD6neleEC74ASLF3ePNP74
L+bzzNJibNw8elzCx/Oj0RuG0huNu7m5C5JnNVdAq4pCyT9/tvDAo15ucPHhkrbsMs3VILIlg/JV
Q8XioCjD01DL0T/f08IKD1ZIPUShbOGP5pRWo5aiIF1XI2IY0iHuvUozjmqvuE3wc+rA/o/RXf/i
GzfX5/T9OYBlcgt/Xpgkmxd1JrMpI04aChS6+jCkqbhuNdoz3YXXzayA8i/tLEaYjpGczipFs7SS
T0XwLYaoRoeJLAFPUbdf1epZ4QqOVNn0BVLDPrcoYyjI2EjlBpPX+63Ph/A8JLWOXg7d9pcbxJZq
zawzBmxmj1obesb8fH2oGwaWSFwtc2rE7QvKMVbl+vlrvAVEX7mUMATRTCiwDSK7fTmExNa6rLaY
SzXUT0ljHMrmYy4/9PnHeOoQYLpNR5hDpy0SIhGuLg9VzArkE2Vc4tkynE0G6nK9gjq0mu65nNS/
VOljFmX7VrZ3m0X71VlEN0ZUfsTOWPjLGCto5IzCWGi5lvSRa+bGwf3+KGM4IlkElJfL1rLDOPYN
NZxDLCQhQpmAbTqA2UWxdTnfMiMGehaQefSBbxBmMsqXooOryR8mo/tXgxGQDUG5y3v20kpcK6rR
+fN/RMjpMQHfDTX+dcde6fqAXAmXM8RTmQrO4vCPU9K0ugxtY/aoZ+7Edm24UD3G3VFXX41G8wK/
9cIpoWEyAKO1sa9WQ8i5+cVMJiBuIj9jY9mTx+31MTM/q+gZ2/KDlCpu1u+kkv7N7tWOjX2rVicL
HtJMgtHe3OwxfH/mCZop0j+87aBJXfL32E1h+5nODtSPVf0ziGr6W37HtLpsT/r73MilqcUlYgxS
Q4orRh2jl+lXhzB4nKLkgLyDl0W7ws5cZfDyn9eXem33nY9vEWFK32z7acpSkUyw9Oei3zpWxR9Y
xhLqOMD7uDJwvC5GVdVyIcszlXdZZgWtfRV9CoLnQD+Zx/FZkjZ2x1rkorufeI+WEY2hi+Gks1zm
+oS1KOjDg1LSDuhPEmqdVpPcmJ0FbUNHx5Blpbvr87hheAmmtGotN+wAw5lInp2CYZcqP0fjaCSf
QxAW142tHeVno1zinOIUEEWTgYPpC9s19OfACNwpz2ESOFw3tB4IVOrh4pEKm+DiymfR7mrJY5/e
T7x/h/YtC9rHMnxofhbSrar9lDS0Pv29jKpZDzPZFk5lLaJSpeDlSvoVluxFHFArKy61ErzDmL3S
URI1D3n4dn2EqyZItXLwUEjATy/DqTzDcKNNanqvGTdx+ygPB7n6fN3EqmtQMxCdEiTElxdLM5YD
Nag0jh8YD8IHbXir6SrLT1r1i7K1d93Y6njOjC02wDzW9uwL5IYxBm7rowYQesOWHu66EToIYCUx
0IFfTJruQ05ndxixwmdBSmJKL03db/meeN6+ixzQ2v7XysL3IEdWolgFDmKhJBd1u84/afr9YHzv
rVfN2lWt7dFBn6SfhNbl9VkUA3hnGtlJiJZAMNAmcekVWoGWnOSzZJHSjcdg1nR3smtlp2Q1FEyV
rW1V2Ffw4AR/ErrcU//stIWrw7zcDlFuc2vW5x3ER0rvQm/W7QztYUDvk3PBQz7IMZ6SgIRDQrJ8
S1p31U3PvkAs+tn1RaGfOpA6vkD2BuNrnQRunB/TW3L0VrwVptfn9+/RLhzIMcOBM97nFTTTXxX+
HpPPkk//UvxyfR3XDh+alOBABWDOXWa5GyyDKmEbZ/fGt7C6KaxdY33No+mjEXxQ23avVtLhusE/
hbql50ABwmICghQNupezOKoGLZVpSJ3BqfXbZtAyt9WErlzfD3QeJxmtpOZ84PId3XRTEe7Bk0on
p226D0NSap5S9OXt0PrSl8Lxf+RW1pHiJZlgVAiV5ECd3ZymlL0Q4jiaeWffJmENw7U+Og+2Ejl3
FMSDm+tjWlssKJ5F8sTiTb4saaRBITUUo9N7yW4OlgbOso28Vk72tf3Pu7Dg1Yf18Q+IjvunCAln
Ptgb0ZCY8LbcG83oqjWsQ5UryRtrtPqqooFQ8KDDRkNV4NKKrCMqFwg4yxyovjcPU7Ar7f67ns+R
5xTDjzjp0oNSp56uZxA99NP++oSufwCFftqUABGjL3H5AZFulk01SLh/vaOveL5rs0OqP4Tak/01
yd3++3V7a3dYgSv4r7lFII3HNAJ0wG4jZ/mrTp8VHzEhtdybWbxr243WSTF57zYAjBwKMEUZir+F
sbGF1c2xAK5okjfnB+ln2oyPsX1j2PGHKfO/jsUW2/rq8MAdk2Wj1MNZfjmbE8RmfRP22X2Stbug
uhMqgQ44pXwnhcm/OF4hqhJkjXQFyX9eLmcOWneJOikJQI2iqg+VVO7lwrktyq3jYH1If5tZOIg1
8xTJ4k6YAd1VhMeeVicKLTvVn2+j2d7SK1xJNVNtFvgGCoqWSO5dzqEc+jBOWEDK1OJlbE8xNAp1
Xp/0AFCF7NV5cSTNF1bf2mZLBWXt2Dm3vDh21DQkcWoW2X0f7Boj3cnZzgjGY9tIt7gdAnNP1zfD
2t2F1l6VRC1nrbrUVVVSKVYrHXyP0jzlJlKn0UNUbBHxrK3fuZHFdJojeSnLx01S6xTCTxfHxW7o
PCc5dtk/hyewdERmHZwlcJglpEox60LvQgPMgJnpXq9MuTdLkDBA9rg1rNW5M6H5+0PG8K4r2pob
xer6AbfUevMuVuZpV8j2jZobW5e/tTMHrI1Aj3L9g6bz0h8LDcbhqfTBCdilK3XjrgtfZDpzk3Ij
Fq+5H07PWPAFotbC/eJE7mnsB9kTGQdpTnZD/0nW3erZ9vO93fVfrjvf6rDOrC32dQgTFqRyQEm4
nY/7OdIAh3aWN5ZWeNAt7rjXza0MjvlTyDIDaEZkaGHOjAcjj3VicYOW1jSjM/AXFAVqe5tXj1my
sbFWxkaGhDIwJUDe+cueSafoinLoxEauTlNzDwY+NKHntjcWbMUHSXtxalKm/bOLLz0jAXgU5BSn
7mUQ4IbtVd2tsanfvbJ/QaASDbmCMKKlGrI2GfPkJLgf2c8w0PfS+GrCpdyZr2AJNhZpBRMp8iOA
T5GAwuAyQ9JJFc1BdZLfZ+r/Ie3MlqPGmq59RYrQPJxKNbjsMmCw6YYTBXTbmudZV/8/my/epkro
L0XTAQEHDkjtKXfuzJVrkczVnm27OGSdjuO3irPT6GeteZPA9MrksAPdfktk/RgefVIZofKg5dPW
96y8u2ieogRCN51QPFwEYW0+tbkO0JI81D4cQ9e2KaxK9aPgdg6DD3rqac6u6/8MHEhFU+X19p79
0T+1CCAwT6WacjxwakO/XmBdaqcxaIA45El0LP37YThV0kMdSqT6+icczyFoJl5/jVePnewZ+csg
V9CYPY4mPREPhvTqW4cuOQ7du5wq96Dc99przpNJUh8i9Zi1J3ursW2lJ4xuDFFkAMEJCepSh7LO
ZKkL5yY/V9YujcjJmMFd6ugeKLHQs/7ODLcMpr2kzOiY9i5f1cuITLxLhkeh1NfM1pFg+P3QbMXT
Yq5+mUsEIID864izLeHU8mj2RNTAFiS1CPYjcdKx1Kt2K1284mfIz4h4HSdDbUscp4uoqFP8Rjdq
mhicT+Fw34d/WfkXtJXdQos9ZL7qYX4Ym+C98y2uX9vsNYz6T51au7hX1ATv+trfiNJWXJHIFwFp
ps4GZm/xPQNLZAF6EIRdidem3Vs3q8c5tj4O5daVuGYKvkfwtKTIBKvn9dB7P5r9SpCdZVGys8OT
asRuMcaek29VMX7IwS0Wk/5/gk5QX3iKZemQdKeUDx2CkpFq71Lf8aT0u2TnnhEY76zx7+YYGzxZ
pv5ga+2n0G92oX/Xav0hIEPDVFPQlNDo+3D7uK6N/wdileycAD8tpjqWbLMuZwh+5vpPxT8gUGGW
X8Yt3OCK0+dggYsmMgW3uszHTDTJkUWmx5dEoD2XLlVD1/94eySrNnDA0NBqNm0O2vVKmjVoC6ga
yfmoz8Z8zoIM6uQN37o2WwIU+z8bC982yWnmVzU2SFa4OuFanBzYxW40bSHtV06+DQCRq5/aIRW8
xbpwBPrSDKnVR8U7PYLRFybo2/O1dugvLYifXxx63wG8kWVYmOY7eaR05xzo5dNkF3AKSgq/YYzi
HVkIMiswqFwbs3KCRKsThdCvEnVy10Si2ZCfZetjs+XMVx6wuHKIMkVZhGr5Yo0KNQ/sOQdXkafN
e0tvPjmB/C41ScLZsfmsIG8JFBzkTTa+3R7jyua4Miw26MWEIrdbplHJUVKDcdfoKkmeBoERw9Xl
esNBro2RaAMCYrR3BZb02lSgz8hQ9/AuzFzts3Jyhr/L95CQKS+a3HipqR5uD22FvohWip8GlwEV
r54uSVtuCL+olA+G1QYH5DCSd8HYQvJfd/GhTtXW7RJF8iakXTyNooPnjIhhRrRbukMf9YfJb8Ln
bEgjE2SlkRcHleb1Axyy4wZyYO05fPW5i+eHBikEwi8QQ9iZdg6dl7CKPsS+s9f8hwjKbxJ4cRbs
unFybePfh9GQCBN2gVdlTy9RCwmQykQNmSkjyfetggaZ8t2WybGb0obDU4VHW1wogm2SG9KGJQJA
8fUu8PO8skqVuwsi7MNY7e24dUfD3kHicKc1D1r2EEAtTGLYa+z8iBCAYh3y6q88umt9ZyeXR8f0
ipFEDyw7U+vGTvmn1m3BnFag6mydf77yF9aAdmqC1C8gPGyyfd984W3rTtP7XusOEuQdQGj+CIf5
z7w+Nf07rUs27rcVLwcaCAEe0HZw0CzreupcSlWYAAtNRX/mk+nDgI6OKfrHga/tQB38R3uLnZeW
QyLNA2vSRmc/VV0NMYzAOZVt5vZkgKXfMkexFIofkgg/3iYXPieSQnQdLCYX6gRXsl8krXFNEDkS
JHGS+twFzYYj/yHg/Mum+9FHI6D4XIbXm67EmeXGBBmhMZD67xOwlDFC51p7X0vmrqSpWcvvpvyl
juu7dJAPkW95djW/ZJN/8pWP2XxGNwyylvh9WxwK5xBo9ufbzmrNDwtZKW5PQQC0rNfZZhVYdaTj
h/ueIp2EOq5qtYdSnfbmrE0bAMU1V8zUi+knuqNCeD0fYWl1agHf1zkpir2ealC/ctiz10wLPlQo
wjSN+jrn5t3tMa4EO2LNwY8IhhjW4dpq2+Y09wHgoA/vWbJy1EburPnP2zZW5xG8sQBFAl1avmsL
uQLiXxG0WfG3tjUF4EywNERbFGNrdog9abwVxUJIQq/H4mdB/X/kFmp8X6IBJGsB2mUHM9h6qa/5
gktDC38pqY2WBybRWxMiyFYFz6P9BAVfr7fHsfb3WhMcb8+gCNKWZ4WeVMTYyAuAj1rsDSqcRd/+
AGf4L2OgP+b6o9x7pW3dZ6iC/YYtCChoqRNaR0sanUIe+qBVQMvZkQ731NDtC5gaSuddm0R3ML1u
8ais3rHU9v8xuNiCtd+mU2YCd0HlepYOaai/KPJ3KMd2Rech+osEzM7nmMOScnuka6AGRNWo+aOX
RbJq+ZCCvcVoYh2gVm05wV0vCUBRU81IIHY6OVpbOuamnz7kSRU8mGY17mO7fwqVAGGcSjUeFfot
Nrzi2nFEG0EX3TbQ4yxTLo3Vh06VDqCMGtBpzpuN3lSwFfStzjg5b5EO4C+QvNcHpWots+80hQqv
Prwb4JYuRmtn9Nm9Epj83R7VyNk1kn5vdE9JOx9+Z9pFmQHkGo5OXzxJ8lnLrXGwiOGDFBJfX+13
1RSlexnJFFcfqt7DK7WenuT+Lu5GG7TomHutyUOs70rpLLSEN7bC6rwDCycbYMK9vXwlydlYpJEh
6vxd6iaxhc7S16TbIsZZO8asLGLr7HZ4mxcvCtvJm64YBOtCU+1m6o17OS4d14+6+Fh12bsm24gh
1wySjmAfCR4LLtnrhXZMKFT6HpBxE5uP2fBFke/Jj+lzfW9Gyen2soqPX/qoS1uLTTU7pj/OAqLa
hILjX/WlfTDp1sZ9tbp3LZkKNNQqEAkvGxYL3U6HwOHMxk5VHmhPi/dhaPsHun8h5Z+G8c6Qu2mv
jUq+N9PZUdw89+vzZGfm8faA124BASaFcowUNOt5PblaUU9mn4L00ucSIhKhyRVA13Pog2T0Ui1s
YT1znoeo7TecxNo9R4RGHyrQe4sHwrXhPKiQDfOZ6V57q0l5Ovpj08U7+98rIHPXQC4jCMYVofB8
bQcVoGbUfQbYtzPxh60nd2Raq107BVtv7dUh0X+KzBK8qDyqrk1NPSypTcmlY2iRa9TtY4JYaJi8
8TLf8D5rJ53UGW1QgvoUr39tSS91f2g69k9Wf6QVxI1gkFWz6Tf8CaSgGtQn7AyygtdW6MZo8qqn
4FIQQD8Syb+0WmjdzU7gb1zXazNH+EbWUf0BmVgccbUIncCwqbbEwp1XrlW8G9O/jHDjJbw6bRdm
Fqd7mvMeqTya+SnnqNFbMBius4U2Xh2KyNeSPhcqYoulGQstaX/gS1BZDP1yp9snC87iMPt2++Cu
juWnneVTjnJHXts511/U1EKTJIQvsEw2vMOaO+Q1TfFI8EAZy2ZxHFOZcJHgDhWN9sts57PZbo9j
fb5+mhA/v3izDZOUS20OSKb0j7lv73T1AxBs+TdAfsTsP80s9rJNaFarNSNJ/VOuvHTOqfZfb49k
a7IWrnSs664IwOKeldB2paryAtnacJrri/5zFIvN5adhJ+mV4AZSrMKL6nBnA9OFOOt3HIxDcMOV
i2IShbPrVQEd6ASWj6FOTw6a+k1LypNiv92esLWlp+pJ6z7ECmQkxIReLH1hhnmQDOAKOI6O9bUx
JDccy90YtxvbWEzL8lYXncy8Sx2QbEt3GZnl5M8OffomkWH6FPXfFIcaW+aF0h/1GOyV8V+HLOD0
gBWAPuE3ocv1yKqEkq81cDiT0TxZ04fZblwZ0blKTU5D/eXfTiM9NdCa/WCOIK+zWKtkrOjVy6m4
Njkk6m9TcS6HrwH9t7fN/DqJkPcQaYMghZHyF0EwubAyx6kpIQ/6ITJl5LOzQ92X3D2TZwWmh3NH
y2K6u211JVQSnEFwHUD0gWrusqnY0IZpyEIS2PCHxNHR0N60wY9dwBueRA9koifuGBVeMk9neUtn
79fjhm3SdRw4+HNoRblexiiVyZ2kFAW4906lBlfPMIKH39qev56DazMLF6gXUavbJf2BkBi7cYZm
Kmkr5aNpH27PpfBx18fg2s7CB5pGpeQznSVne8j2SQW8bHgctNYbp+dB3mKHX5876nrAXhDvWqrZ
KNUcx9IQEgzl79P0vdK0tHb964ZzMSCUtoFZimfgwh1Ocj2XthJwd8TyR61yXLutHtVhK8u3PpR/
zJiL6KTqJT+TZcyYvKvS5rFUnkzr79trs7YHcLcQmurgToger7daZ1ryEEKMdZbjO/lb89XpAhr3
X/+bkcV8tc2g96mGkUzrXXP4qGQQ8+mJt1mvW/MVJj36ZPwpyUDdfD2aiuGUveglHMRWTk4jIIL+
dVCMe0ui7S9TvTTLNu7GtRkE78eDXAXq8QvpkFKb1jgLykorll1u+dIODlEf72BUvT2La9vh0tDi
GGnmoA5q1pBbalIv4TEa/U1RYmM0q0YoD1vQ5BMVLzWlHWOmWU4YUUNY8rPXVj1uhqorNlBcIoFi
86eA3V2vUqOh8yI3Mkxxekwp5B6QkJvxSLo9XSvrolBTFyyCMlfwkgezRpSbFkxQYvkgPZljsbMb
Gzjfl83+UhEuLNwbhoR0DfgQeroXm87v7S6XLLBUbTeK4VAO2ogjVhyogDXRxMp7EhKDxfmBqaaO
hxJ4HWjLhD5uYi8vjR4rJzg0W+SWa4vzjy0xddeLM05m0scyi5Onzn6I962ubzOjrhsRIjSiQAir
zLWRIA2V3i8JjBrTas+Q1qYHqe5lEnd9sHH5rJrCUwNWIYUDLP7aVJzTGaD2aS7IQdo22xGBR/XW
Y2LNCJBpevpFEYgO3GsjEe1KWptDkBNET20Fb3PbulCh/et3MfUUaMcEEQ/6NctEdmvF+pQIth84
VXSKdem93b3dPjSrAyFbAZkVMi68wK8HksSSLJcaJqJy9iTkTDLB9GlseLK1o2mIFBTXM6DKZU0j
zpXMT0n58JxApTjSAJU9oYBjxdHGjK0dHLi5ABRxfgRl1fVwrL6p9DRR87MTfKTDr4EiQFDQyHQv
Q5K7vz13a6MSQyLiZ4GcpcNJLV4vVu3AKhTlp1iPPbaagsJ2OG/heleGpYruGPKtDAsU9PWw6PWG
Iryk82FOUQHuTkp+N8vRXZYakABs5C5WRnVla7Ej5Mm0pVDC1nCvT9Gulb0GavKthVqzgoMjy4rD
hk5xMaJabaQCKnLwqG0euJUURG5b/TUTl+8sOfM3VmoFaQh32YW5xaDmKQ4TS8Dl5a9NiM5C87HJ
6oNOfqmtj3r1bIx/Uz/UJjeLD3ZA1zJMas1wdqiJcUJ28nQnbc3Aysm7+qRFIJYFRZzFDjMQ9g9Q
YM3D+3CrXLlyUWECQlgqfFwmy8rFnNaaM9uiPWHK3CT4qNQvt0/A+hh+GljchEWKnkwoDFiIV8Cq
ndcfBufw32yIQV483it6hKdGovOgsz/1wctg+26TbfinlT5CsT9+DkQM9MKI0ul9TL8iM2WYnQeh
avsJAjBB2zAG3kg7yXutDOB/MlEEmdOkgKRcVg6R3iandnRSNw5Vw+sQmfx4e/BbK7g4JkEW2FYi
Jti2P+XT31L//b/9/4tzEcntpPsoTJxJ/u8do3noUC76DRNkCwiXCDLlZf69BygRSIngkqNepYb3
Y7N1klYn6cLCYpJ6Lcotf4I8sOhqev5llCGOt8ewus8JwwBLivh1Gb5oc9AFpjTDZRl/i8Z7Of8K
KddtE+IjF0Elikk/TSwGMWkjap01JroSXqrS69SD/GkinXPbzNpckcOhr5NEh/MLu4suN31cdaJx
o/smt1+bzZbctam6MLBkd5n8blDkiCjc0cujNHSPmSk/xkHydnscW2aWTwozCeIBGduz3ltuaz0q
oeRtJUE35kpXr53CNOiaNM4qQ0EmV7GfVfvv24NYW3MY7EQHkipEeBanL+87Q+7FXOWDegeR2asp
vSstmsfaeQtCuzoW6scAH2kw/EUuQ8l1KwxlxtKUn0c0TApji3pb3FfLDSy6d/9nYbEiUmk4oyB4
Pftz9ZbDuOjSglBUzbOl/zkmj7MVblncGtNifeqsnztLFWNKkctOX9Ju61oQ3/zrmDRB56OT1XcW
h7LLYqXSBkt02aX9rlbCV0etd3MidHtND1Uh6Fh28Wz8iW7USfZ/I49GFwKgajDJyMktwSX5VM7T
SEsjYV85uH4Y3le9fm/ln+dBP9YyZf7b+3F9Qn/aW9yCcLQTupvcgr3xEpevff90+/9fPbSC459H
M+p4SyiD0cEgSzIA+lzpYEArOskP6abajTg0v6yZePjB/yQEdRa7QgsI+AsroC9oir9X6ezO9IyZ
zV2q6rutZNoKQFeHsxvcKf1ipAaXSWMl6YKhjXhsDmlPc5E+BeANg/lutqfeUwzJ92Rarz7ZLf0N
oVbEh7ipnso4/tLbUuvRAkDrYRAEyALEzl0CtofOrBLOHqcbt94Qq5PPi9gWX8xFs4g3x7TQrTrL
uYcDH8kDUYM33HGLOuCWFRAHy5YeCKd1KQixUnXfp/Klr9919W9cxvT4QsBM8g347cLR6HlRxHZY
52ff9t/RcxZBfyWHcD1sAddW3bND5Ax6lp6Y5WMSpGo1Szmx+aDXB2WM3DxUABT7e9C7tw/GShpT
Fe8g0djO83h5EchxS0dCyzayWoCywcEedrb/tzT9NdjxHRXdydqqOKwd9UuLi92Q2tMwlw1syLYs
uYnz2d9UBNga0zKH1ZdDnUlYkECZ1P2HCvKp1ryvbNVt6rPe7pP4y+1ZXBuTqN3QUkUxhV+L+zrL
4K2c9fxcWq9aTLdYvL9tYG1z8wCHCw2nbDrLYmXTKWZslbgW6MazL1Za1Z5pZeE57lFouW1qhewA
iB9wO+SX/o/l7Xowltb6rTRzkIyZrvziqcnlQxBHe1k9l7LyNAuOWOM1s7eC6bUxMjjqseScoD0U
P794CVVxYZVNSBujVU37Mg49J3qN543WtxUjtKHSKwLnFMHIUrzLCuNhVEPQu5aRmp/qMhgP2qiN
92Xb+1t3+EpcwgUO/kekhBB1XLxRy6juhkCw6xaRf6jC6L0WgjpS291cHUfr3i9GHLU8wDfyotIL
aTn9E3g/N3+04aFuEyVzVSeiRuJ3G5QPK+7l6sPEdr6YaXPoYQNxqHMqivMlRBcmopRqRvFdbG24
lxXoJjCNizlYLGo75VZodODVk246oMJQhdAhvHQ2ZNjae0W788uzOaY7M9qPSXw/z1tAzfWhgiKC
45sDtOTDKoxeTn1eguckb9wpeFMTGjmNk5r+efvUrO4rcvz/s7PwaiSyJzgYqeFmw+S/b4csOxnR
9Exb7Bb1w6olyCzoEhcCaUs4m23MkjGUkAxr4KUNNL5Qoi5G83B7PCtNzizchZmFS+srELWlimqi
OXs0+EUovMrunPuHWem/J72OD6j24IAe+0B/JxfDwXLao66OpZvJ894OOk8etlh7VwIskG6A30Wr
DVC+xYFCE66YqI9woGQ7uoPvYpca44tZV0+Z3H0e7XGLZHzVIEh/LnuRoV7qt43+UIWmRIdXQNNK
Yezk2S2+dMmwS7Z6yVZ9xYWlxTlBLJrsdYWlaXpWlWcpTlwF5VLTJhM4HaTheWN5V24sAMUwWAFK
IbWwHFmcOHFYxRTKh1iePbnK4r1RDuEu1eTAa8fUd8cqaXdK6I8u7Dr9Ke+D6k4vYfOdw+S7X7bj
LqxLe+PyWd3ctGqJ9hYaoJcEcvagjr0hdC+b/B5srlvNtat2n24PfsUnANvm6KBoBD3Skh8J0q6+
jBX6HOKpdnb69NSJV3ZQPoVk6/e3ba3M8w9BBjKhQmBnCVjOfcyPJX7ByLWvdd3ehV2z0RK0ojHA
k4NaKQ3F5HEwc+3O46LvZSsHXNHO1QkdF9fvCfdNOEATL1cp4Fafi+TznBUuuKov6hB7wTjuLJKH
g1J4+UTKud36ppWFvPqmxVsI2D1JdtumwzzR/pyj+S6lEqZnEdzJ7jB+ylTDzZV+17fv6rphr8nf
YrX4quNnEj3auIhXTvHVtyzcRuvH6iQHgBuCMNVPYIEtV06m8t7qSt9NZyk7jNk8bLwVVhceATaB
2cB52ItFyaOwHNqBRamMuPHKsCHYVeT5dHt7rQVrCCr9NLMY2xA1TmqXjC0bXhCKclWCCrl+s4M3
X7a9mg600NLupGqzJ2N9fDb4T4IpmQ7f601XFmE1zzq0tlJkqFTVxnafphHI47JVULLolRlRGKf+
I0ZA+FR2o/SO92iyl6Qq8BTJjz07bjq3iH1/I+RY3Xnqzw9bzIjZNZPP+QZmIucIC1S7aXz9jRYm
jtyFETE7FxHUoCdaU9tMexcE+yCw3G56a0Kwtnb47z3ilSXhzC4stU0y0GIDy/nY3Vf0t5v+yU63
WLJWTwghNxqFQJl44l4bSbqK7IuA/7Sx7xndgUMaN9+d9D4vvt3esKvb5qelJf2CmrUz64KDV6zh
fu4+xpG5cSTEty6yMCRg/hnLsvQUZH0ctzFjUcA+J8p9huhoZn2I5WdxmQhuBVpfbw9qffroB6I3
G/zHMvFjFii3hxNIlpkO8OPc+MFTk/nHwPHdrBsiwqIufrltcnWXGzwryJk53GKL41eodc56EZ5V
+pcEFkEzBpm4hTVYaThmm19YWXjx2bSnMRtNXktDeNZHr4h3Q566oy7TODLShag3rjQ3nzqChsGu
Q3dIGhetSwgfxvLeyZo9ZFHuYASeXo87jQp1a+zyzufx2n2ylHyr93gliuJ7Rb0HTD/d2ItZ6cde
lHf53qgMXRPWmSH8S9PuU/nP9tG0tt4Wq2tgEkAgBiOwPwsnELUxQ+lEDGXXj3LeDce2UxHOG5yN
wviWIfHzCx/QW6PcZgWXKbUmz7CerJboMJg2dvEaDlUHg8p1haiCwsCuzaCVaztxjZkqv1eq3FPy
U5J3HgQwHJ48MndBu/9k5VtB9qpL4NH/o30X3JE4XRejK9KsbIgWaN9Vn3QreLR6Z+NKWN0WFxYW
j7PUoo1Npy/i3DmFO2qWq0by1yh4QB8ude3wPOpb4Y/YaL84oQuLC4c65X5UTgK2mYbSHbwedMT1
e/gwiMcCtwmdO3M4xYq8m8P0j6byn287h9szCvnb9YzGuprKicV4azM/qW12V1QbaZTVEPqf8SGH
fG2B7lJCAsG9Ug2a283BB5pQ37e66erxFkxwfVuCD4TNmjzlLwocfSQVw5xgq6g6r477Y1+Yu3Ca
TxBhoAymDR7p60+1030K6/AcdlswtdXZhI+NXAx0NtaSe8MeJEtSBNKzmdLGVcFffsyrevx+e83W
gCLkvagaQcgkGOAWp8+BQ0JLY7rFyJh4MzWKMVN2s0HEHKheUT5Q+m8RjtDv9eE5aud90sso3IZ3
baK5FLoPk1Kd6liBFyI6D6H57fbnrU3C5dctwpCyzbM4Gvk6GS2QoLFpxPl828Lava0gUiBg6Dbh
xsINaB1MtWUFuDVLTwHKsXFUHfqB7vA7LkHeMv1drse72zbXLu5LmwvHkJh2XtBNz5wH3+Je94Kk
87Ly2Wc6k+bttq3VfUwfHOA9Sgj0iC8C015P69hCSuVsaZ8zgA9Z5ZyKYPyS9AbEq+aj3u+VGtKv
0PgaJcVWjLLCRgVU7MK8WOELN2sXcZjZwQRxeu9C3JMcKcqAv66OfSU/tu3HQAp3owngqH6oyCzn
Q9i7NQ8nmBx3YVcfAJ8cHEKM2Z89PZc2XPTqQwa+DvrLhXQDwMbrz0sSU6sLh/dEUaVe6ode33xU
jMLLAvljYyte7ft7eOB86Ng21kXM+9JXX1pe+DIlbehsVmXazIbZjejnDod3efs6lq/V+Kppsyvn
1MWrB4nYRvH1fbN19P8/YwdMDp8rtHRLsh1ZDeANoA3j3MmlZ1VPhZ0LmI/XT7M3qyDhnOw+aB/q
qL+7PfbV/c/bVDAxUJ1fJtTazBj6PhiEerd6zoz8qCMV0hW1a9nNsaK5/La5tThGPIX/Z26xBVOF
DrVICK6kwUe6oo5S+OT8DhCT8tJPIws/Oke1qUCwysNUg+amch5r5ZuS3WcO7V2wed8e0eoEAvn9
QfgAmGJxpu1iqABls3fU2vGiYV8bsRfLX0tSDHO0cUNs2VrMHo3Ldl6LF3eU7+OGR0XzfZLcjhDc
1Kst7by1Cx5d438GtpjFMhnx+MJYmPUHybq3FfUASMlLOQu3p3DdL16YWlwtWtTLgSypPD5hO62L
h0R98A2a0uPCm6zvhGd9DAKvOpdlvxHFrO5H2qZ59ApZ1iXd6izBIefkuETFDr0WmYeo8oZyw8jq
vcYTAVAw8QNViGvHZqdOobQdM0nP5NEO7ps42yU9rtY/tP1zp9Zuq8je7TldXb0Lm2IrXfh6yyyR
HBiw6dSnTP2KvIRLU8yRHrSPv2GIqaNSaHG7/PBsF4ZAidtQQFRcoOk4HYup7wlSyhlGqsBx267Y
iKtXFwwtXXRuRVFpSfkXtkFdtQNXaArHBB3BfQT1zhY9zY9I65cLAcgNEadOxLnkrjPluC9aoWIy
OOmutZvu5FsUWYxS8bLOhk0shewIrff5r7hJYVwJ3V45wAB2N0OFMtlbOfHVxXS4GtGCI2z4kf69
mOO6ldOuc9ildfeuarLZtYvO1fV5r8Vc0bfXc22CodgmqSD4KqnFXm+cwIC4y1eFUIj6pmOq71/6
zRMvHNVyfi+NLHYnlBttE40GzWZhuUMTLQPccHsYa67y0sIirlOGeFDbkN7eoUg9tftb6Y9mqLkt
BSIVQP5tY2vrAwGc0LuhYAG86HrOJofXZEBwRUm58KocTqNxOjUh3GachtumVpeHrnsNwktwWap6
baqkMEwQYNN0a8Zere7yxt5BwPXfjCzutMyCwSg0mTzDecn7xo2ifUp7/38zsrjMdF8ZrEiz6Gvs
721J8cz8Uaq3To5Y5l82Gvg5oSNHYLVkJp67ODacmYaC3qyeScJ59Zy8dJ1+P6rysSnKv4LQ2RjX
6s4DYPaDMwchk8Vm6NVeSjSecucoqs6GSUVbO0UlRQfgWaTCbk/i6kGiGxrKKWpm+PvFdtB0v2pa
2CsUueWylK3haMdauXGZrG46GGwF5w4w6uWm6zMtD6Uxo10gcXJPkPF7utkpXJhDfrw9oNWjRC+t
IN4R/UeLtMkoxY5Ry3QmOHRgl/rnOgwOY5e4VrxB4rY+pn8MLUuALdgqyy9At5fIctf9uHeGl2ST
R2hjOMvuQyivedTMdP8blg//qP29tj+EabXPzGB/e+LWdgJkxiBbSKPByLF8PU1F2ugQL52Ddgbo
YOpd8ldhSlsbbm1369y9PxhtQNwuzKS9pnedyfUwTP3DJHEHlkH5GnbKRx2JLLpnPt0e1toE4lKh
NKB5CzzcYoPTxB0ElUzzTFXXXm6/xijbB1JzyIen24bW2jAY1E9LC3+UWWAnB7mBnsUubE+dIIy1
nMZ4anQb/nLZTrxyqtuTHiQ94FHntTP9wOs0WfJgOTrHUmV6DQyAv3EeLr9q4U2kKI5Q2uQ8lNpn
y/5bkb9Rkwmz7jdOOGpxgqaa1kWU06/9iDrkGfpOLX4EuQazvRfufmiDDW+15o1pWRRivSbSL8tA
2ExtZLhU+gzUAkJgG/HorvhqtdV9o0r7uCMxGm2Jja/tH84EcFCowthFi6d9bQRtbk/gtItu1tyw
/6Bqtqd0qeyO3Zab3LKlXk8iUJHWNgQKnUL9n3m079J4F/Bi9/15d3uzrp1CsmQ041HrV2F8urZE
aFPI0oSAiKaO59hQzn4s7WEfOKapeSjTZKN8vvaAASUCWTzYQ11dhsO6Uutl1oI9nDInc83OfNeM
8MY6D6Eh1AyO/Kt7ZzQ3PPQKjSxYbSFrAGgbUsrl01oPU3OUQrp3jJC0T9g++VHzPucVn9naUTNI
eM65lxXxo1wND+bsu9HQ/Ib7cdClRH2GFj4oCK8nWp3iaFIt2nucqbofKuuPLNa8MunvrGqrRLG6
e0j8ghVkaUGLXJtiTyaFYoDDzWH5GJ3hnQXsp5+MR3szOF4xJfR7dDgj4WFA/uPaVA4VkeOgPnm2
8892PXs1ai1VblH0fbm9T1cN8VQDaQnlA9D7a0OqUhoQFrOClfKIDsOHPHvLp3vJtP79qxBeCbCK
ZM3hZF2ipY3GTshbgffVJfkUAFjK5Ob4O51YV1YWp67Sx7Cx+wKML3ml2HqK0PCMiy1WzxUneWVl
4UW0uQ3LUIBv+15634O2MqVPqtSKKlXeRjvfajd8/9o5wyJ9QOh3iDtgsUrlNAxGVAqsuWV2Llpu
MGo+mcbnCbIbudwXdeEWQe9W8h/BELhAyU+3d8lKKGawOciI02DMeV/s/MLJpX4oZM65Prpl9sZL
QC82cjBbNhbvwcaksKB22Mh0aOitJ83WXePf05UJ7iDKCTzTuXOWKIAoTSmIlXSAx+qblZMrqJ9i
SOtuz9bamVJh1MchIz0JbP/6THVzJfdVkRbnOdKLYzeZpetn2mspV+9hWKg3bppVa8ix0zxJAQ5z
C2uQrhrwqwLJDuZTDd97UFWfOi3c5Xm3MbC1JVK5XshykHpxlsDsSlbL0vSl/GxWxT7323vyqo9J
r328PX9iNy+ehHQ0/TSzOF+q3Yy5ocXFeehTNDvfumqLRGp9IDBACF5BXk1iTi/SNV0TwiPVJQUD
+YwB03mR+7fbg1i5kUVb1j8mFpvAGlt7jmirOSt0GqFF0deu087UlfdJND5Yo76TqvJByszPt+2u
RckkMoGzI+sA7muJEypzAqrWMuh3LWrt6JRoo5WR1rmR3+Z4XRt3RXByHEfV+DxoFr1GpeUleaxB
VW/pJ6ptQmh9gvjn9oet7VN6ruCF5aNE88/1nJf1EA4OqcizWk1HSPoJ4OfDpD0W81ayZw1sCR8l
PCIiFOJaE8t/sbyj0jcE0exTJTZOk10d5uSkVfbeGhzPbj2Z6t0QOXc0xXvBB6c1Dr417KYi+jDY
o6fWn0x9C4aytqXpEUTqk+GTHlxcTPVEI2cQFcU5r4zKtWs98ELd//fMu7wtL6wsDk49DGrRa+y5
cWxqfE5teCpyJa7tT+Xh9mquXkncSfS7aCi4k924nmOtKNRImfOCBMqbVSneAICnjETlbZBp9n8o
lbtRfZhycJWOdYLwecPtrR1h3ilwt9KmTIi0mNFpyKus7SpmtJF2UXqca38Xjhth9ZaRxYQaY0aH
pVUX5wJQD/GEPVUuZNW3p3LVCI9n9IegJSJ7fD2Tjuw3WmqNGAmfeON6Vf2Y9/9e3ZzrTvQjcH0L
0fhFQOkM2VxwhZfnMmgK10ofyz5+VQ0aW9Lfuf6AnUA/y2MReljhCC5OXxMHndm2VYnUGfJJufR9
Uv9SsuiBg3V74sQWW9wTeG+drkH8CQyH2rWhKZYjqUla9Nx0RLmdUjpIbXBvW4TK8bAzsj9um1tZ
pytz4oxfjMtq/Yy8TlOc7W5y/eKbklDY2FS5XLOCOJ6obNgEKkvQoD9mFcKhMvsaJGTeNsfgLjKS
jeaitZYfRNN5w7A+Og0x4isuxuLLITt6LMtzI9nHwdE/hMFL2UX/j7Mz640bSbr2LyLAfbllbVoo
2ZLdtts3hN1tc2dy337996Q+4B0Xq1CEGuiZi+mBojIZGRkZcc6JJxsW1NJWeyF+ACDclWnjt2Fx
AkvATPBuw/GvBEVW+TZFDc4piILzHwFqucyTvq0CV1T3omkeyi0V3CseAhVFlWPiqcDS/Dq3QJm8
z/s0r4KGoQ91+Bybpwj9S6OI/ZA5M7f948pyKL5y5dOYMRgLvFqOw2wE18nniqe+Zix7vL/+bsUx
T5Dbdq4tijYuA7WgKoBBWgWl0ezDZZl14oXX5YxM0Mt7eyzT48CAQT+sYKS4S7w1yPzK4sgtaWmw
OoQB3dWhLmg0jQNaI4GVV4dMavq3qf4fGJRsHZO+TUnkgdt+/rk6zbUUb/IqENuee+oqJXtIYk95
MMXUbpyAK5sovxIaUOTMjrXWASsbtadISf0/4f9wnKzBeDDrPvHtxTaOZclAIkd0xsYj+NomYpCq
EFKe6HOvNnHqvF4pwrJG/bf5ocQSmOuFp9vecSV+ADWGN0nlCY7OGlqdhJbaTLFZo4v/5EJ6brwK
zvB/EIyA54qiLCNCdI9pgKsvNcx6645Jw3WS3rlL86tI/wuJDmkDmAsuX0o2/89tGJ1mNb1RNUEy
2KfIUfZaHR36Pry7vWFy089vERaB5jcNIfJlhNTOzZSiaRHljXit2VHQmN9tZiw2RecPyZbg0pal
9aalVc61GAuQ2p+c9O8ihApif8iUv28v6NLLWBAHiE/DC4Tzer6gCtmAqOeuD5SMSRTOvszs/W0L
lz5GDouYJHc7EQ/FsXMLtGfnrrKx0IQnh4GlXffFjTcO6FUbFL7kEGE+zhq9qtYlVbbI4XJvXtzk
C+Jp6HHfXsa1jQIw+n8mVg5m6U0b1ZPNl3dnvxzkLOTbBi4/OIoKnHbpWkTrtWuZpRrPuamJIGuZ
BBXbas/wzIoWZ1Wlu0kZl4060Za91ZePytKcVHoxgS1CY+eadXg/FcrfpQoqzmiKZqNic/nElcuD
WAoBgRESutzfP5KIIlTisjcW3EAxxn3JYBHf5E7QxuagD//WRrefNKH44TxuHNnL4C0NS5F+rlpm
HEjf+cPwEC6JY4RkzGAGCgZXlBEDYp8YZLdLspfbn/DaGmVtVCogQiFYaxNCnkj7Uuey9ZwmKJAj
YRxjiE6pWxx19J+F6/j21gV/6ZdS7FxOiiCBBs282leRCYMLT20Dw/jVmU/t1vyBK9t39vdX21fq
qcP8Wv7+OCU8EJ9DP40+iMTP3I3Nu+KPxG62jdsIoMqawCpVjTxj0VsSvH/H/BlfYKIL2q5bmdfV
BUkz6AVy5611fouitZxlCtsgtq27yoFq/blXxG6ph4fc2uh5yM05vy74OFQO0fZkbsoFBlYgA77o
atJxXSS+gClvxmSWGyH8qhE0d2V9StLHV6lkI5Qlck2MROyXSL8M/TFvv7zbs5lE8D8bq9xY0ZCp
YIBpB0dd3bl5+lCDrGNy5H5O1ENc/TJGJM07PdnIXq86N5MRkd98y1NWztcMZmjPc9HBmX4ty5dx
3KrtXXU6XjYGf55ayHrSXO4K2Cqi7QK1/phPIe/1aU9EmnT9cHsDr6yE3pdDy0lWdBB+O49CTVmr
BjNy+iCB2XowmLV033aJtxHTrzzVaPVIvD1dPdAd60ukU7o49HqzD+Zy2eVe/kXE7tOgaccx65hp
N77OffFqLuWDlZzs7EFzv9jD99srvQyCQEqALkgBL94A60DPdUXXxjYGGN9heYjpmh5TRad6p4+h
3+hZfogj2o7I+N5b01zc37Z++UGxDoKGoYEadYX16e4qMp2udocARstu8BY/V0/ctn5lb6TnVzDe
NPe4T2hwoLpGOnj+RdskbNzWHsagG9M6Q44wrx9Uo3QPJRJgu2TpvKPnFeEORGrjV1OkHRW1Fafb
y5VGzgMMPwKEPW8S8l5aFec/ItEKO+1wrKBYwv0UwdtNJ19pzI1zeGVXKZ3RTMJ/6VOs63dTGJaz
NaJV5I6H9GMbSYpQEFflhplL15HPK3Sl0Kclzbbkz/jjqm4pPedO1qiBZtXqY2X0y1OswE4whvxH
56AvaM9qe2fm8yfAqcZGnnBlLqaL59BHlSVnw1kvslqGxZ2EowUWKgiziR778rnKn/J/x3SfPXrL
66ynPtP/wv5oZQ/dK3/oNIefh9+l+SkL71U72W2prVzuuyvpex4flmuRg32+IYVeWjDpYj1IprY6
zI3aOC9emQ71zootAZWmoiC+EamuODYyOsgOSBA1n3rdkRp6PR+6fEFR2xl8A7JI4fUQklwfOS7f
rL29yJ3DvKSHxn5/lAQGiToxZCFqFfBqztcbaWku2lzTAqNQmIyQ2VbQJl39+fahubKr4A8Aj5Bk
y1GLq5Nb580AJjZiV8tEu1cHu1F8AYHG7w2edCMc2Y1YcXlKuVreMgEafaxQpiR/+HWdLpPrVLMe
wIfSEeexEeb4mTdWUzylk0jcDU9+q1SdRwWaB96b+AhNxYvuiWgoPaei1QLV3hf1znQYKOBXxh4h
UGYMeM8F0Pzp3YH33OYqQ1DT0GpGV2hvLO1q/NjvhVXvUFO8/e2uhAgk1PBK4D+w2139fCuzmlyf
YowWOIU5NLvF6rRil4um5DmRZ7XYARFEoditumUfxQu0lEJBpOn2j7hMIUmJtbeyK+RkWqnnPwLt
fFeZlIEfoWj6iWqGu58QUDlqaePcW0tyHHsz2TiW12zK1BiFF17qULjPbSL5uUwGTYFgmt1gtuOn
mQaKLwyvQVRYDRiVvbHIaztNg9gjkQCxczH6NGcQsdmhWhSU5fhPHENgQldKL0B1ITB1V6bZThGt
X2fNhvdeOSzcAhx/blc672uIoNbEepNMxDyAScrBncbuh9ALb9el7TBv5EtXIgHMcjn4TpNI77WK
pFcU5H/osgamGr12A8TTrD70NvISpAy3feYyAeRWM8EsU0OXV+nKZ7JRqZoB+Ro0Tc34R203w1FX
GnVj865boZYHjoxzv4YCRVYiFo0IFADlTPxirvq7rBq3wKnXPhGPav4QbkHvRm7rH/FsHDsx5k5q
BG7ONGjV6H+bcdTtasBbG1HluiVJHwTtR/V6tWsVJy1Ls9xgErf1cxqtT7PVPSvD1hi0q2a49Uk+
yJxReDlfEB1DOlw5k+bbRUdZYoq8kyxi3FW1umyUquQVtorNrEVOBSU75mJflcOWWLWUNrL1wBry
B7AYO6P+Wjfqrhg+Gopy4p/bfndlaTRNiBoaTAaGIq6WVjuOHvewlIN++rtcct+D8KJv6Rlcuh2N
QjwO0BcVPsddGVFNZriinmkjl8jsNa+a/07tKdsISFeNgCahFi4lX93VDSOSBn+eIoyYba/u61rQ
mRndyk3+iyGUMznkFgX/NQrf67NKlFZtS6WueqeXBXlPtJTdv+/9Mnx+WlqINhPW4QKdO526NGbK
nBmbmTxtoR5azxnqu2EmBfL7stbS1/ebw+9U2iXU4Hnvnpvru7BpRRw7Qe40vT84wyczdu/s95Pr
gS38/+RDMsiMlZmlr0fkJhMniJU6kFbQ1Xl3VcUDXkbBC91xOYpv5W1eLodWK5HDeNTkLx4tIY0Y
5986d7fYOZfXgzSEtORb7ZCgfb5lJlMk59DNHPo+39tM+SwQay+YJKdtvduvGbJoOXIzMDfOXQ/p
acZeDasYsUZbeLtoRIsvguqqouG49XluW7qYNjOCClN7lc+DnstB774bbrUfe7S73K279TJhIVH5
vzVdzPiOu9rjQYolI3zSRPOMBkmltM9aVPNI3dBTub4qggJDPRDmXL/Fx5pjvNTsn54m8a6M9PjY
VMlHUYjysXTbjYN7JRCBzZHzgADuUVJeHdweida+UEeyhpjmqa9o0RcHcOU/t8/rVSuyJ0OeSQa2
ZmImmW6FpV7rKHKkVe2Xht6cNJK/X7fNyMNyfh8x1v4NKcr2kVuufLyutC6qCqRgOyfP96kHUyBX
VGNX29p0uG3q6opAnSOWAPQceO/5cRKJrpVj25HZmcmwQ3BwQBPAcTcaDdetyPljhAcCuPz3fyQn
iAQurhsP0N/TwntFfiQ92mXs7m+v5cK70RkkaKPkzJhZ/rMquiojClERMiVBX0R+E5qvLY2z1uA6
d8xPhmg3tu7CwTHHgxURXzDRZCnyK/6xKEss3TSHXR9kaCznxB+v9HYFU2e2Tu3F7oHZlUqKHnC4
N17iuaFwAgyXanrPQLLhC1q3BUUsZWsY1Vs8O3M6aUXmqKhDkBSvna7X50pEfbsEjVQV3NnGnEcw
0QfzZ45Iabe3UqU0nifFHfLHNE37V8+IXe+UDXbuPIlQmBawOMNdfPKduN+35mT/a3SVVR1Cy0m+
u4hvfhahqjGie5JAyqntzWdjHLN+Xyta/Vo0ZYYibyW8L2KKjd9iFvU/VqcvH/LUzT6Xmd685N2s
HPIoLFIe0Eb1aUDJkroX88bEvlr68TWllvphLNKlAz3uKf1hoKz7j16K7Gcxh8nnNIzz0rfKSryE
2WLmu2qx7CcDZG98AOEZc8YQT/gWZzqBPhxGlV5EPM5HfWkH7wSOLreOxSCy5LMpylj4Ru7NT43Z
KOYxTnQFzqNl/LTDVO38GPiB+qTVSf4yFEg9P5eJwrt4UWcUnuI6pDGQF6PyOVKT7NviDOL76LTO
farW8ze8PMt9lc6V2BnMZ/5RpjmUtrYQg7ZXQpHDFh36/lNE6UI9Tq6RavvC0up013Ulj4w87trC
r3vd/qtdjKk/tGUqQp/j7/2IE4ZD3PXTnHqUzRblZVDTuvD7pO7E3mtjDenuOkVVbWH6z99JGYnl
vmfvbEYvjkZ3P09RoW28+d4edSvnoxFNgdHmXSvpBecunuhp3OrjNAbMMitRbJ4H3rGmsMf4qC7e
mO/D1FFf+wZ9Fb/IveRTJzonYUOM0vSHXvAptNob2p0xa8WPsMon8B9ZqoNVTdl0SyublF2hvLbX
mYIwHHLVtaCb2Unh+FrmdE+kFGoBzBcOxC40SPt2KAaqT5QniwNC/vU/gHaaeu9pS/dLQSQ825eD
ixakOwKEOWiZHj+OlRd+cpKiUO6gmhT90WmHZjp1XtPPewPkeumDZ3Fep3ZU1T3koig/DNMyi8i3
WqYz+H1tOMmubKgVbaRnV2IVTylKFBJVLHPN8/1N56GKS5ua9GhXcEpPthEfh/qXkm+J6l92OwCU
wnSAJELvhmbe6nXoKuUwoVRHWTqNtFfUHybfQ7T5OKeVeigLNDSSfupSvy5dJvkoRIo+dJSjcEBm
8uSMDqNZp1u6PFciqCv7D1wOPIbAC5wvH+3xzO7MYgp4PMxcBwrqN7b9+73XD6Q+tpeZFDTlLirl
U9+3ok/MJeBJe4TEgiho99C3diEHsHqI7bzfHHVEHg1UhqUq/vmalsUeTLFEaiAACn7oZU/bqXDe
AqwyWdbi7IxkUt9953EFwdSCWkh3xVlfErnbOmM7KQvaf6l3QHO8uGsb0T9YrSkoLlpbGgPyDj2P
C9Ien4wsnJfLGiE6tJPgo8ZqEKeJs4sis3ryBmXYW/OgbOQoF0UAGAu0OZhpQamGG32do4wGdTs9
VQPVCud7yy5/6J07nqbE47IBsPdc2lq3yzWlPt7+kFeOjETAUjzlhgfku6ZWqUqZREI3FlDf9c6r
9YPqDndj7730Up0FPS59+jx0GROj7xPRTn4iRwZUYfpy+3e8fbzVZgM8IpFBoBBW4NqjwMG03tCV
WmCSZu0GQeHcd0Z78NOprA8xPdRDXzX2jlA57eYlqXZeOrTHIukZOc0kNb8Yh1914pi7XuvKx6JX
lSdVXZa/UBMZj/D1mz0d35wxcpN3V9Zx9amc686fyzk8onxWP7uR6D7dXtTlyTdg8JDcQkyl0mfL
r/5HkqZWiV61sJICY5qfK73+2lXGVifuipPC5wWMq/LtgH2sTmI1M4OAjGYKFogbT7o+hXv8Ofnp
6L23UUu8NCXn3li8ShnpSXNxFciYt5yI2Kj0QGS16XtWN98hVlLszKmbNs6D/FPn3sB6uIwBsHDn
oXl9vnOUrWLW7BlBoyb1o96180EdLPu1LIz2kevalizVbmdNdrTzlnnY0uS9JChwixC6GMXMPyDE
VzdJ49GNMULDCLSJ5h4idaGHMmr2U2GCrTcfWrc6mUvrV+p4HCIpsX1/23Wu/wCPqhbHk+WuSUYu
HFivoFYEqJA5s1N0yPppl6s1ounLF039q0YMsHQMiOnuB3VsARxuPTGufG7ZycZ56SfLSUTn36Du
sT8PGjFJFMNfjQZnj/qHa+7iMATleHu9Vz64vLp5qUtfpo9zbgwqEZK+ZqcGhYpKHPnzggrOYJpH
J2vHL6OShIdWH7Jj6aTFzlg8cbht/zJHoXAk5+8xQxinW5PT3HhSQrxJDYZW8x6tORkOtkhbEk47
/16WitgIDZcBH3uWFPtheAhvzlVOFGqKutT0Bmg5pvYdQrnlQxS6OQNC9eFjnoXFsxKO5gdXIBZ3
e6WX7Vyd/WWf6XjCb7pIFfQ8dEd3YKm5Hu9C4b3M6fxFoPuX9uPOSr2XWMSf2xTJQnMLXXNl1ZiW
StOuvG3W11wSmfHkKqy6Vkt5Y+/C4W+RBqad+ZVT7ZL29J/W+j+D0sf/iMBGElIe6jHo1aOv1H9n
bnaESPzBrRSETFsA4slDWdelPzrahu0rxwfMAPgB1sm9vp5WtdCkYLIE5Rq7cIu9nkXaLisGOpGD
lW2YulQWhXoNKIrCkOzC4FHny4Tca088mfVgEmiIVn6JlLiL4OQS5v+qSfvMkJa9ktX3VZ28jkt8
0H+O4/A19doDumyHkIkpMYMvlvQ37LpDNG5BY64cLhAplEZAUsgRw6tI4lILq1LQYIFloPpoi11S
f09LmmvNVhjZsiT//R/fmx6XrdYWlbgMATZ1eOrs7hhatLi35jdeNUQDivgodQPWdyF0Y6+dwkaH
QOY9j833tKuYrGX51rtHJvNpuX7QyoGQyeykVWC00mmS+Ag9yNN8X9o/RGXfGcZ4AJ69kdNfZitY
ojNE0JddZWMVkrzQcQbLjIzASrvyLnKKv7iFt/Qor9xrNKtZj8O+sZx110HLFBvV5AxEByLqSIr3
4z0AD+ZSAh5hWkBiLQfbntq7BoDEPe3K/jCTYT2Nrtf9Rb922CgUXy4auquMg3IeidR4PHeYLlbM
IW4yNWhbHTG0dmlPej1k+9tx6DIWMMwGiIkkv1CGXN9uGWAZw+BDBkjX3y92iBprfx/ZG0nTZXQl
NyPQGHBfeHCvUQiIeimZGi9akOntATnxY11ZEpj1OKvTj7DWX4yt2bWXp4CmJY0qySUiq1wTwQrT
G70B4lRggrd/0ap22GdlaD+4NnAwZbSnd7soDwQSH4ltk9MrV2mhQi3DFUtDUtTp5WMs7Bbhrxg1
09uf69IpYAQCoKPeQz/24i0CaEOYiTqZgShMa9+ZWXsaRfT+80Z3nyTXkmfOwy/OXS9XmmyIW6wg
KWMxb4hihegLd2PLLl0PKx42JNieXHZV3FqcogynzjADdwpr5GcV7Sdn33up29Y43N42mROfJ+24
MdaoXqFbc0HsaAttSdI8tQKl6tKTVRXcJWqpMkpeN05zOsxfYqXfuvuurc/gAUuYpICMbuT5Lk6h
Exal6KwgacyhQMc4TYHBUTw1fbMV0ZY+1qVrgH8DDEfMJ0jyNDg3J8q5r5axtoKlqK2dy5TYY992
yvH2Tl5bFJU7qYfFUxgw8rkVDwWapUaUE1WG0hfLBy+L7rRU34hK174XD1NQ4hwlWF+rthVKGZ2F
drwdJG4CNnYw83s7N8Y7NxTxnddR5wY3+26oCKeWfSPzpRkIBXu1NGHa0wAg2ULgsBr2bhxPj7yv
Kn/WvG7DH69kutIWQAdWJxltq49lzFbWmKFnBTXUypMoZuUxh890B0mrD3qnie7LPO7vZsU2duao
p4/FNGtbshdXbjyag2hHarSoYSeuEWrJNETqEJagB9SSnHp66MzoYJZ/o79oI/+Cdqwf2RTlIZZ+
cjZT7iuuROGBUigVWImUkP/+j4yoajw1ChfVQtvPSZj5Ek97M55jn8y12tjvq6Z4qdKaAgtHhn9u
KpqQ0e97F/yCHbvqo2XA5v+Yzkmu+54yTMaGoPjlUXRJJUFPMcQOcdo1cKbI87hGFcgOFBGGn5vc
aX9VU6hu5NaXi5JWyA6kxpgkiZwvql1sheiq2ug/u80PffCMY27QyfGTrO03DuTVFZHnwXVB/JaC
5bkt4ShWniu5E3hdPDY+JbFRHEcBIX/jUrhqiCayFGHkjeKsDqFWu1bZDnwpLuvySx46xZ2qqNUG
Q/sSQC2xGLLkLcniHMHVetqUXoaAFB5YkSe+ISYChDdtlQ/N2AwP/Wipj9G0aA/lpMyHFHL0MUvV
4tQWRf9aa/m9maY5M47D/OCkdXhylcH8rnZZ9zWt5uqDE4/2fmi67F+HrtlGBnDlq6MQhF4gn0IS
wGXo/OPUOGPDwzlpQ1ClTDQWEZVCu7A+Wfm88cmvxCgOJ94lCfsWr/JV1t07E81FSw+DjutL8zU1
jr/Z3NX5gapD8k8tpLBp3NfD3rCHuDy62Si+DJmlbS35UhRZd0lQSYfxCLq96z6FyFEPVNPYZfZx
mu6rVJ0+N0rsdXs3yo5gKcK7gbFe+6wgrWtGpTl0c/icFF7zAW2W7CnP3C9mg3ZHTuD/+N77kHE1
VOGoO0qF5LUqtKr1g9f1kYt4gj1/tiM6bqKIqpeFUsXG0bi8FHnNAcICqyIHOax5w10va0RllT2N
XrGzi38MVBIbBEpF5UGPf3dwAWXKix3VVfJ2/vvczWYjantLOMWTcJ8lK0RbELv+/t69k9V0amsU
iIlT61IqS6FxlOnZ01LSdCwm7V9TG5adHW0Ok7p4DaA/ResNhRDOzaW0tIF4rBFHIn8KuUw/5Fki
C5exw6wHK33g6GxNHb+oGfJKpRkkn99SHnfNdIxVpxA9jeOnslDNTzMFkP1g9ujyx+OvJeys3WgC
+tZiw3vVGWi/kaPJGHmW7WKdxJ0yMfGBwvvqYujrsDOabhBPQxaZT2m5LAcmZk2nNu5+ZQqzgEWs
NjsEdLRPtz/ohYdKw1IgnWyCu2LdljJ6VEiXwhNPUy35TIYRVchBhWGk+bNOK+RYLF3zK62md7MW
MEyAok7LW08qtp57a6IAuC61uHrqFxTDocSpB9wp8d187DYOxmVYlLZAUoG3JAJDnj23lVolSrBG
UT1Z9Rjuy6byYCiQpmlC0z6CmY1/u0NqPoTdlOa+EyX6R82byrvbO/32Ll9/Yy53CiIoc8AtWJ3P
0Y1iuvRV9bRojf0JGhuCedYkG/OOwQZAR0rHuTyqqug/FVaPIE6SZ/PLLLrcX7zMfugUyzl2ofdT
By96XLz5OEEu2YVZV/24/Vsvbiy5YZLhR9uCYts6elfJYHnMo66esjA1D7nuPpdk2aeqdI2fty1d
JA9YkoRmLkZDDsRbFRtpmmQawsPiafG0ZF8zbRO93KnYiMOXwUSeLsl7dy1ddrjOHSBx27BO7Nqg
uRd22b4eSp3aaWMXL12rpiNy4p21RVm53EOgtwYITxJYWdZYvZV5i885p9pm5N4SLZ/KOptiHzkP
pf5QTSLdIlZdmoPEBYKL1NV0XW9NAbV6Y1yQmHEDBkCCIXJoSLpPqgcI2U/UOGrfDUSQyCpOFH/B
4xZb17oqs2lrZXadINIzI/EZH5oOR6RC42gjM7+2MNpWkrNHvfcC8IHLLE1WJm4wgV7bIdyL1jIo
qOzTGMaMu3qvO4Lv/MOYdNc/UjUqeLHF6GI36IGu+LyohG9PqfvuaM/TDXwaJSGAJaiwnVtxQUov
xaCA/K0H/WQsDSLReBHcLTNO/XF0SBaszhR+Y9jZBn7mMuCThlLxoo0hQQJreHMbMsV4tGIPpYlp
Xw3hYzIlNL7bz8ugnWrl87v3k0GHNnhJoMfogKzeBlE3izElQwz6Op8df7bUXNl1rp15782xmabD
GwepcfCFsmR0vqWmW2u8QSoBKS27Sxzua73XlIOnb3WdLtxxZWh1U9u1a4SlhXxebg97vfwtxhen
SjbuiouoiBFeiLC5pWQgbnK+mjCc2ziRqhLC7iA4C/G5VPtio8J71cgbkojCOQMBVr7exEquhC6y
Jv2QgNGzoj55VhHuKN97puRiEHrj20idnovI5OWUjDwXKcAoCe/HgqHNdGXbDStrv+ZWx6dJY8Ar
qTStVuE27gq36XkaPdrzrtKyXd+nfgiL1JlPU3R/26vXPoAtEGhwUd5m70ElO/88oz07VmWF1mOu
fnS7aVfvna7b37ZxkS68GYH7Tb+eAggIiXMjM9wNKhWe/aimtgI8M06/LKZTfhl4Ej3Usxd963ir
PizAz06RsSQ7F0rdV7W3oxd7avJTrzAWDHXH9qGscmh8hfmPEJ6B2n9qRlvz/t7Cxp/JDb+W+jMZ
AyJn7Mz6dV4Zy9y4Re4+AikrdqFZinsNvawd7ZjmhNDUtC/npj50U+3uUzfJnu22nU5KZ5cR1bo+
fBC6Wx9CR8TPTtuGT46SiM+NKrrXvJAkgnlUTssSh+kepRx133UQNSFs91Z7MB1QxX6sgSPdCCrr
tIFFwXOVbFCQhpQ0V2cdSG+xTIvtPkIK58120vT2Xum/Z5Qebn/sLUOr1LBSZwALgNUfh+WRnv3O
GA2/SD5kw5f/YIcbTuL+5aW9ctxFL7suYaLeo2PNTOK1D16ZfK/M+jAtzvG2qSvnkZfb/0ytAvJs
90ItYtd9RGnsY4i2rFMfu/mps1Rf18eNUHZt/zyuEWid5NcUd87Pip73iQG3yXvMB1TeR8S971t4
ynfu3D+bzqxtbKPcppWzw2CXA/jYRXKSlTl1MOJQE5gbG2/yM7vs942ebOkVvHEJzsxQsZdIYg1O
Nz64xsxkVIpSz6njYNSTqt6hIB5WhyHuhq9tNDjMVnFG/UcL54EINOfxtJvaue936qR38y4TXv+5
d9Uy3jcocUc+1WgDaYVZZKbhG9G8/BzsIn+xS1UzDmVm6oxZtiJD+0etGgPI9tw3o7unVcIjMNGj
equXdKEOzL2GVD6PezmQWkpfnX80be6T0NGmKPBSIBOD+wIa+s5srJgJigpTzr4PNQOyDGaYtsXX
hf8pxWnNfjjMyhbu7cJZz3+Ks3qFFNQDNJGMUdApD4WakjvUp1w/OaPro917eufJeDOGYI8FwNa7
gLtCb52tuJujIMm/JoZyGObfQ/yZibGPw/TttqmLi0qakp0RuJmoEK/74wrDXoHyLhHqw/VeDx8m
MOLzljzaxeFDEIVnNUGSB5bMWc6/o2eJQUfDOgmawn3qwy+hlp1GRhib/UbqeoFMwWOwJHmmVCrA
18tf8kd2PnheGMbFBMZHUx4tR4wHg0S2qw3xaayN+ZRNYjrkGsMe7EjLPk6x2x7nGOmFMXaHE1wG
/UUdgfwKjdyt5mr8GJI3fuhL41UMnvMKuBPN+tuf4KJjw4+WnEWZ/UqNsDWXZ04AxdZGmgZ1+m8c
1Yx3mvf6Yp4gTB0dpGrq+RE1y335lcOYO8tGsfOqeXpyYItpwtCgW7l2DaGgmVUrRfybQa413CFG
Hjx01uBDfoAFOBFXrI+W9XfUfO1bcx+nwIpub8GV0wUN9X8/YeUgQssyK7NsxjLOP6IUNlvnh8p+
6NSdsQVwke+JVcgkk5VoT9or8nV17iHx5Jioe7PacL4b699TuPjR8L1gTKke/WUxrvf2yi5dH/Im
OysLr1w9a4b/WBpoFut9HGhJQAdk17jJvvSsg1X8vG3o8iBTQaCFS12Shji15PN1Qe9XXWEaMa97
XQKr/UL5q2g34CvXViPjhXyWUq9Q5Xf843ileQktK4+SoBa/FGUXvZTeY9f8eP9KQAu6IC643Bgd
eG4kq2dLT/s24RC2u7za54xK1OatasiVywWQKSkpZw4+PBSqczOKExlOaFsJaOmvjlF8VCNxEk78
6jbZsVoYvooaeGN+86Jq8t2u+bDMym9JiVX6jafctU3ls7k8GWgu8qPOf8gyzZUngQwIVj1U+tuM
0qbu/XHa0i655iJ4B6GRpIRcVR6NP75entQxJOUxDWwl3ZVj4vfW5EfphsDAteWAB4L/COYTmuX6
gJlCiRfTTINI7X2FaAlZzecZMpgbwf4ix6LDDLgJ9D6tLEqgq6ChaoMeRyF4zjbtPgqtGH0ZYfe3
nfHaav40op/vGSB4zV6mJg2kNLJddR8qQ/iZ9xI17n9ZjhxT7pHzSNXzc0u6WU+el/VpkDpF6jdK
+kFVxq2a3EWhG8oFjA9gTRriShRdVlamWlRNk+MDsz5MpybWxsPkLda+Ac5FMcn9Z1YMlQq3lR+6
cvIO4eil7w72XHYAMqRuspQLXN03pJETioVqGjiJFe8Vz31s4MMdYtX4PbeVtZ9MLurbX/Ga5zNN
k/o+HRRi4+qIIXnSTGEmfTL1TjwSljsyyWyXMg1tY3FX/IX4S1MK9AWksHXTwq7Uvh7LKENC7Ldg
/wiQRtbsJKPn3Us6M7T6kFHc95WZKmlg6fkBROFDOFoBzNzDbTPrphf+IhM3kL6orUguxrlXRtAF
hyLJMmaZe/WhCsto9OfF+2mnRbujdBz7qRtqPlPRxgi64bjZsL7y6c5+wOrTLUrCzMZaZEGrqd+Y
YX7qVetDPit3oWqP/uSaz6ltfK2j+m7umQJHQRq0S8rI9yJFOmzKC9VHTcfY396Wa7+Ktx1hh6YE
JKLVryoFyAloplkQN5bvTOkhX16dynrvo5XNpzhKj4Ayg26tAUV1asQ9iAO59vaprn/ExgdNT+48
Xj3vX87b+BeI+Ly11nSEpGrtRPVylmM0B82Ep+T8bOt3F+DkcnjV4E5vVtYBuzecMWyLLOgPNh2r
uPxLa38JyF5/3V6N9MnzFI/pU4Q3QFBAbeEcnPvsaAxeOjYMq1Z05os2QyXIZMfDbSPXPICRZ6Qo
UjT5YtJ9ETVG21oV4br9pudfUv2uSX/fNnEtlkj9K1hW4CSo852vQ6uLEOZpjYnouQhfp+y+D/f2
lmLltd0CUsRlQIsGlv/qq9Q9wmmTRcQyxFL9AqTf7ph1YIuNwHjB/JOR5E87q5u0aSuBakGcBdW3
PCt9hakGWgnvPPRVtJuaWj2FRf6QV7XPwLrciZ9Lzdw4T5fPDH4CuYkUwqK3sk6A2kQkrTWmWSCU
YE6KD1Pe7ez2bsxiNGS3oOdXHIT3O9m/FN6jDrzKtvqGITpO+v84+9beOH3t60+EZO7w1jAzmWQm
aS5N2r5BbdMasMGAwRg+/X/RR3p+HWaUUc+Rzk3ROXts7O19WXstmx8qM9M++M1UTUXoXzmGF84I
IMpAB6GnsSSPqzOirTYfs27CrkY/iOipxbYYIce2XsPrXFwOahFAv6MjH6yZvUoWDa0yDh62oaOO
ZMk83071v0KhcUjg5nBvPRxHbN5qOWNbF6oMQziiKMD5YAlR3f+wY/j0qMmjNwmVutU5FCM0X6Cj
yyEB+7OYH7Uu8KC1lHfP/3x7l8EDDFXhqCHUWRWvgjLzgHuKsRREju6YY8SfJa7YgWXjytW69Glw
dRdsCiqzEL449RMoyXUGcCXoa1egbvLeYgzZh/9KcbN8maW7in9dZpTXGD6uW51VWsEIqKRZtInZ
g50fW3Gte3Yh4AB6fOlUL00CIIhWiwFq1qgKdhSHAmfBN11X7HnQpj3A95Ld5kN0C6Dn7uOPdV4V
+IPsQWiMD4WbtLqs3J9JVelJHGb7EzcUel8NGv/bd695+9jQpfsKf47kGXi/c3bBmjSthSwe26gZ
8F4/oH5ANVHJ1VT90qFYmKsB215g/+vOhCZdPsSTqA6qL98lIJ1qBkY2UP8eOeA9/8/M6sJaiph8
sqDl3Sj/pq7z/Symb6FXXns+Li0HT+EfCBSiofXxQwM1c+sZyuQjZmvoANDmlo9sqaP4w5Uix4UH
EQx8qNoDcYKzvhYlQcMDbTV70Qx3yyCxM4x/BOG1iteFcwAgFyJHoBOQwK79tmFdHI8zDpxSRZL7
IbWUk6Aeik7rFe9wqdCB+ZIFsgy2m0Vt4/RGhVEbiSEy4lAOtxATpGAwdMRbC7HHBp2Jn0TfTsWP
in1Hvbm1/WTqrzn1i2tdBquRdC6zzasIo8w66ZrRFQdJbkIElw0ISrMiYf/DEwXyP4zrxIiXUJxa
Puxf9Q3bln6swQUIssZqJ8EtgBKYlV8ply4HehVcYpzUW4golqWsB6WHoAHQrs/EgbugP513s7CT
zn3ss1frmuzPBaeEdxZDjJBmRp1qDcToW7R2fI6DWGNWl+qKlaAXKatdNXlm3wwIOSuA3o8FIO//
fqsX8CtYGlBZQbS+cofItxynwj8OoQfd2F/DodT/3lABvhcAIZA8LfRV63KHqzPZ5CzPD0P/owHu
ifjAng+3FWYF4qv0VRe8B4oqaKSgq7ngeVdXAHwIKrDmqTjMeZPUEAhnoLibHv/ZteO5+sOsCXQB
ot3T4wfCoMrhvleAYv+xmoeU+L8D6M38D92UBVj7n51lsX8d8yLMp3n0ULgM/acgC9PB+l7KJ6Bo
rjiOCycd7g8V0sVr4AyuAhgQU5oOFFgFGH/LTYQIJi18G0V5m9Op4t9m3fyrujpijL8sAqRxujJP
2W4D7FUBGk+ReMgQnPIJyok0IOLK2i4eiP+/tjMKvVw0ZW3XGYq/KkNrcSRYYPDdDOGVt+SaHed0
RfEAyR7sbHGoQA09uSWE/hDXXpvEvPBi4Y1HBudhfgs59urkATCccT+q0T7pfLOLbX6jXahIfHy8
LxtBUxvoSDS01x+Hj8onYAIsl3r5HLDfIZ/eP7Zwwd9hGf9ZWL0TmjE+CBsWOFEb4X0HG1jSkfDG
so8YFEsRayYfG7y0JITm6DP8yTnWE2lDXGLmIoBBVOUfaoyikal7/djE+QFwoTlkA6K14ACweacH
AEPWmbEr+HCriRKZc9r3P8y18ub5xi1GwGSB5AzH6SzWUyFE7lDqOsgm24rYvy/dz0Xg3eXGPORV
j/nY8ObjZZ0/6cBS4YFAqxVXFj71dFldZnkxkDnVAVMxVOMhMp9Y9KKvaexdM7Py20WT9XlXN3gB
g40QfkELhfJA1Qraxb8+XtG5t8OKlqotSuMhBi1XN9WJLRGVZKzQpXvIiua1x5hvY9T93AAYkV8T
Jbv0xTB1heoUor9lpOx0/zIyWKjCIfzLS7RiCuTRlnltPXBYd/1vQD+v529nB3G5V6hHIwRb8Npr
LlnQ1faGzM1w8ETZpQpgghSkBfLGHcy1sekLpvCqY4gNjaZFInaVE4Tod8opt/WBF5l3rIz4Ykrm
bOfQH3Yff7SzC4xOBvpYy7TjgupcFyW6LHCsttX6gH5FaoVNmov9xxbO0tFTC3/6KX89tlUmAtU1
WAvukUWHgQwbWOy2c837GzTUy8QinbP1fBWnhhv788fmz07lYh76i8BMoNGEgvPpOdFtlgMk7mjQ
ZW0ZxJhD54WlnXsP5fSPDZ3dtMUQeOOQeKPMDy7tU0OyKUH8E2GdKrgTYMTJoEFahmC++vmxnYtn
4y87qwXNfcvt3MaCevLK3aPHXoV7ZQ7wmonV3ZJZQaai9PDJ3E/a/Bijo3S/fbyKS+cOjBUYGFgI
mnEET3cLBG2lC2YZfSCFoQTSiMZtrnyQayYWD/LXwQNPY61yFyb68pvTP5T66eMlXNqlv5awJmIT
PZtUEbLxIOo2lXabSDSE6+BKU/PMz+FYYZwVbgf4hxDzfqerwLjeKFTPx0P9jr5DUvovqtppvemK
nXcNR3NhRZgYRGwCBA2c59qDR0M4Ar+GFTXdY12+CEhUlC8fb9qF5ZyYWL1HUjZNyMEKcnDsr1K8
47u08kEBKP/Jlle+z4ULeWJqOR9/fX9naADPBc3noRIKAep3N/pqwCJpX4sdLttB1RA1vT88h6d2
MFRRjtotsGtuEo9RUkdIwMAO6sVz+vHmXfBlWNF/llYnehkVsacQZ6GXZcLB2Qqh5g13EyuDsNKV
3btwe0BNBFVC0NQuko/O6aoYmZwpasR4KAA+qL2ZjshaPl7OxY0Df+uf8AeD/ytP5kM2uQdRP2hG
yW3Vsi24BagX3HimuvnY0KV9Q6EBAxLLeBIeg9O1RK3xR08MBuj4gRZmL5q3qP665EX2cOW1u7Rt
MdBDfzgEUQZdmXJKyUbiKXMA3R0GKd0yT4au/ufgB9Pmy8Ar/onSIShdThc0RlUoLYMF5S6/C94t
h6XF9OawjW3vAIP4x+kg1PJOrK3u7ISsKzZcG1Rcy7SSkHTMHvW1UfoLYQKMILJC9R1nfA0m6myU
c1XfmcPU3kGYDQKtYMttv3ZgWcjewbPmDdeKXRc+FcomKGlglBdEXOuKNYgItGUVxhxG9yjRhu+u
SQ1fWNKJgeXvfzkgV0aCeMOIs8DNZuRlgnJhBl5AcPwIJ6Qlba4KNV/w4H+bXAdbZmxnPlgwabdw
Rv4xR2yMfPnj63QOgVkIFKAAiPI7ahtnEgQl+GiiBlHvgZd7PTE6uwHCbrXRQ0B5mRLcshCabyR4
vWL48if7z/Dq3AMqVWKQFrcrUgehUlB/OGOxROHf2uGLW8gNMT6V8Q+P+3TSEY0cOvJrrBnncxir
5a/ueCbrzokC3D7meMBnRUePOyn0nHr8nBLjGJhqm8M0q55AE+6aF8yRqoaiKyvihIi0HXa63Uqd
7T3eoAe4i+ZtH98r2/xPnwnTAagaAwMBUszT8xfZbPAAyDWHAm1iIxraoTAtUIys/CQ0VGf3Zb8d
oH3+8Ve64NaBqP/P7OrYo7Ix+VU+wduS55hJKt6Yl6GtesWpn9EfwC39ZQejXKfLy8FiQToPdtz4
eyR24pOld9NnaB8vHyH/qtk3lTbapXPv4N+LZLyyzovXe6FwRcUNeKV1/Oc0PitFgO2NChDGFtZm
bH5Dqmo7WypxCr21zGcr23+8t+cYgGXRfxldlQ3EMIJpRMAopmsfI6je+phJKOUtpgl8/47pJHJe
vVDsCY5cDvHOWV6px50DxJdfgAsO/uFwqWOtTr89R+3ozDYuv1/VO7d/GVy+6TP1zW63HtGbIZz2
7dhS5qY578FP3txhol7nFrSH5Z6zu27+FsbHQWS3FbvmIJbln/QWVj9uFVKMXQllORc/jgX+1s+q
tI8/ZcPONWnWHUFalD/Z077JrmHWlpt0ZhYsHAsiAruznm2oK1ll87iYBUXezHa9m4iKHTsr/j4b
fxNF1pWs4E9+9JHF1VeAlgKHKDYsNrW/n+fhhrWJ6zvUPwTlLs+PyrPxp1eXgOoWgRuzaMf3eiY7
1f0zkmvZczThsPql6+etjiSUeyzZMAc/Zdg5+ug7L417ZbnnVw3gOTToweuN/wC6vNOrPk/KLabG
nhZ6rRerSxRy+WrGKO8GGlKITr86jX7/+KadezFYWgC4oEUDidCa5iXOWlUHIpgOIHjLEO1gcs4u
U3UVUnx+dE7trD4kx0j53Hn+dChfSEDrbmcBRfrWkccBQOaPl3QeHJyaWpb8VzzS8lhyu4qmP2Ew
RH2zQEHf/H8yAhQunBSyVXdtxGjhshFGAm8LYtN2mrFpVwc3F99+evyXpfxnZYn4/1pKPMu2CSxY
8cq3GkMluxpSKvC7wv0GrbwY45Gu8a+s7DyLwHAH6GHRyUHXGUThpzYhFTRpB4Iqh5Bvy/jnWO7C
/r6BkEvlXnlZLnwojCZjdhy4zYUZcvWy9XY0xVzx+QBOHyxmeACZxly0m4+Pw5nIKCT50D0EOx4u
7oLYWD3UQ9P3ZpzL+RDKB/nUHZqM06pBPRNsBg8moj2EXQT+28dmzw88rEKBGM1flFJBc3a6jUEl
57HxsTjlYYBc3tUYPjOJ774wFHL74uZjaxcezFNzq0ViZAvlpx7mZr7N8qPXCTp2L3q8zZ44BnhD
a+O5G8ubbqbcIOn48bH58zNzYn09stu3aJdKUG0eavDfe+RLG7xNX9BjTcbx9/9iCU0SD1A25Lir
ewdBPQFPYk1Alz2X1meSfcu73272C+nax4Yu7yhAMYAI+PiC615ZFOsB81X5DDREmLZlAQGYgsI3
W8g6lN6iTddkIPYBQNC2HptvGrCjj3/B+WuATV34g4AKREF37WKcivQkZvikE1jlAzo4O3veeh4a
QyJpw1vn6WNzF9KdU3srZ+NUQ191Ee7JRI7W/Ky+Q2bni0vSoIgwmrE3GCb+2OLyrU69GwwiGQav
+qKJsh5LDyfgEDnBqelnjKSCYVDNHUWDLb9KWn/uaU4tOaeX0YmD3vYlLHlk56GKEFRz6s9bTl6k
+FJnL03ubzq9cwhLmsbeo8CeTGrfD1euyfLIfbRg9/RndAoSbyaW8yHOvhbxD26ufMKL1/CvDV09
stHsln2etzNw01XzFGUomT84bcq9fPfxlzsfBYRPRRcMZAsL4w5SkNOVNKoWk1AzNFWZOEL4u0p6
V0U3FiECbFOzdazGQVEXZH6JDJqNCGW7r7qhRObK3O3HP+bSrgIJtwzYAKwLP3/6W3qi7aktHMiv
tD/D/KG+1tk59+SYG4LeHPhAPKQEwepeRLmdZY0TZAdW8TSy8NZ/8q1PJYdEEh3/VVgctS5cdYSw
4INAaXodYsf5zEPJWXbI65Z6PUSm/vmMLKxrACSBXgHE52sGwWhsMPYawW0ZB3Nd7X21cfmjB5aL
a1RZ68O40FIu1c4AVIVAz647v3YVaNM2rnWwUCdhxXvdaCogBQ84fCLbKwfykjEgnxCJobeH9tQq
aMlQxg3kXLJjr/b1J5zAmwrU3RE6Fvl8BRu+Pg7Luv42tfIl/dR1TiM4O7pZti9MhNm11tq2CsEY
YxUtQddNMPvy8Rk/c87/zyoawYBootS+PoQBdOHKYbAsYA0NHdhLMO/G8YYdi71pfrPZBlbu/WOT
6+fnj0WwGi6cajgw/uqKT9LJQmVhS+1+5/hpawglX1D3pWH2NO3D4krC/YeZ/m/n+MceDjyKDDj/
uHGn11hiHFXMHPs6F+JZGLlQa1FbMcRMe/dzXj07xWeWYZDnDq2UchlwbhKld7rOaT5R3fxy5muI
yPUDhZ+EPj+K6S4qw/Byy7PyV/gtPRzgYfTYkdW7anhQ+aPJPqE3ceXjrh3YHzOAXS7FdMwbrHXI
0NItajgZHN5If82Kbs+gHfTxx/zTSl/tLmJ5gLOQsWC6PlidWlFH7RDYAzLm7lVH35AOgtQ77aef
3deo/Typ1M9Bnrmxund14EAat7SoPvtXWX8vXJ6Tn7F6AaO4ABuLo/OjyDIaY6Q6dh89K+XDrct3
5TW8+1noj50FMwnAGh48keuta1cjZHEhdjEWx9g8O9COde9H1iUherH5DX9AWHP0r1EUnZHtLDbR
ggHGHgNxwCGvlmgbDLCbeCqOlTqE29ZIGm678LaEHO8jmADdeOu1aZC9iOKdbSsKXlOSpTK6cqbO
wtf1z1jFApaoAHsO5uLosu8j5qMhxYFe/UMFApUvo7kbmhenSZt6E3hDYvlvHx+3C74DUwBLxwHA
lWWO5vTiGEzi8QZDLUcevEV5SDMfaoMZ5d9kWNLCzjY1mAs+NrkO8fD2gxIKmSSG28HftR4ImRuM
xA6omR9181JAB7vpUDO8+djG2UVdbCwU6+jcLLTBq2WJPNeYI9bmOIQNHTGmw8traePZzsEE2CgW
jqBFV2M9DBJ1xNHjxKbjtJvVi2+l5KepFVXQxQz3cX0tN75ibk1gq/OgKOMR5vpuD744yIBOv4df
1s9g2MiK1nni7OeNuvMeRPFoNZSk9Zer7fhz33S65nXfUkVRYaMxOh1l84mgwr0NqcMp9A7jHLxM
L/m7ld1JYLqUdcdQO0J6ibGwobnyrp9fXMzIARWwCJ0jZDlTJMi0jifQVYpj5aC6slfqs5J12n4r
6jcbcoUKTUFyYGBlmI5jhnkjtDgU7RVFhyYG2efHR+3Cr8H0FGjIENGCeRsD8qdXCDFFrew6B2q7
lihwy5Ydcbx5mjWgEo+drN84Pmt39mT6Td/N/U+vduJ9Hcvqni8CyWKq820dOQUmi6dqNyoJ3bkw
YJu5IOTKvTi/e/itHqYClxAZag4rX2Mcbw6lU6pjI78Orkp19Vyaa0Oh4MVfXOfJI7aE96CeAQkC
MnJ8rtM9MdKRrdtZ5sUNw9yjAgXFmQ5Z4Tx6A7O/M0+XP+fcCJJgzkEfM8vqf01TFIhdX3mgRh+n
qj50I6b/06Kr7G8d1Ovvp8kqfkvBA5+iSR/fzi60YbeiMQWolmX2MI99+NrVI+B9fPS5Q3WnIcyk
O0uzGxc5zW5EY9rsbLDPvuSDC4GqMsiNS9tMoArjEz7sphmfmIKFz7L3wtcYqtBjVKcC81iYix69
/r0FNeRrJ9vc3Te15Q6J3esCIoehmF9Jq5TiSdhWcmoOfqNMy2hd2KT8nYOagqGDHGVxqKkp1Thv
IToMyrQCMmnTtuAR9AMoZsDLH9NggWiZu2AHTktfz+gdFpOFwUbWg3GNTuDe7BBHcU9RO8gxSCVU
Ufr3noxktVdxjX6u3RQNp5k7DGMa+GLOgPsqUSvmWrkEssJwbInb8qjaOXMwFDf4KSgIWVAwfO8Z
YncU6D0pEj9TNjojBBVFDBXUPtVl0L/JKDNlyv2+CO48cOuAPlnZ+T6H9u1TK3gHOV7pN4dcBL1O
gSlXj6Yi7G0uq/4HMGkOATKp849OyeMeJa45eoZURdzuStDgQot68voxhYaun/qSa56wRpVqZ5qI
s6Qcxu6XsTHzmoILqBNpFJEW7tCdynI7FS4HvTjGyfdNXzm/Wj/OrF0NUMqtX9YW3xQyMjMU4JbP
bdwhhOazqPo8UYPVsx2Ym6qXLCTogjrg3XIowBKdlfZFqCAu5PLRS/q4JtVmaYgdhYojhtIdbx4w
JCWe/R4ATMq8wgW1ZgeYK4ZeRfcI7Jpd3s2512FNTd7virHJ7ERaxJluwjbu70ZDJjsx6I7+4oEs
rL0rswoJS9c7aguVbpyKSRL/vZRQlaH9KEW8cSxXuLQzxH3s3DErk1wDlXwzdEMIZo5WERsajjz/
Kato+Bm7egSRlqX6duEHQQdU1lGP4RZbl9QEM74XY/1AEhY4XYG4fdbVRjT5MKeBp2MkgR7vPnMO
2DBtMek5pValCjft4oBpOmpkGOBgtqdkmnQB5eqFW9lHlx+jnt0EAuES2puJa4USJglKc1GBr7EF
vYcEvXcB8l7qzvYw3Y4QorSOIZAX0VFZPoSb7LqQ3bb3Zw8EOGGgvxuQr71AoiF4HLGNjwPp452o
O9iuS23eNRBwJXUKZJ+JDelOhDCQsQaFYlF+rsCo/Zn5QZ5Rx0CFlQ6aYf0ywxGjoRmCN1KNIb6o
Hba/3CmvR1p27nzLygJXv0eVk1O3R5sZjateiWTOpOwp8o4Y9NEA36LNa0b+ag8c4+9mYt0PUxuz
t61qwnRl5ed3dZgvhAuRZnECdHlwY2RsFMUuyhG/YOI4IKRy6BA14RerBVYeki2D0MjjymxO56zK
N6TtlidO+hagcJAppZxX7eem8asBMGdHYLd4YcGlxU71LvqxLUCKOeCHFnMgoqT3K7tILMiKssST
JJ5QU4+yF5B6tIR6GfpmAMT6CMpCKAq9+102qrQe8xiLDkAcRzGYbH8OAWyYUoTswY8uhBQJnZXk
c5JDCfylLirzvRlbDphRU4bNTZUvHxXcHOQeyouNgsoqdMqXQwaHEDt9d2tlHRBdvA7gsHpH+PVm
Dmfi3pSk4z8G08SYpGMZ8Teu3YKnCG0KdUv4lGU3OQK/kY7E5XbieRM+hB7jMQDoqJz8FBX/EcSX
3tw3Cckq90tg99LDZNcgNY3BjwUqD8OcDiOpKoJYbY2IpuRs2NcBaDfzqg2tXTjU1RtI6a1uH8VK
7mZihmZX+a20Kb6JxbdCVnF0zHPw/TwC88uc1FLVokM2l+OdGRho7qYJ3XfaiUAc1Qw5ht1srP4Z
Ej3WPcrJXDyPjqXKg0UGaaN27bk7NLsZkBHw+l8wtwjtUBe63T/UEELhBoXa4rtBz+J5grykSx0d
+Y/DEPZtEtVh9zL3gpfUbQzEEePGc9FyDiuidxGipnkj4mF2twUzQ7X3vAUSbCLW1DurALUtLTEm
9gLmEZfc2MFgBTvlT9mDsfHSJAGg5Ta1vCr8YRSIrR9mv9V9AvpP130mfodqh+dmbXM0qomODWYw
0Ddswe2ZQt/e4RBqa/shdUafTXdWP+Z5mhNbB1RNbl1vatbHNnj+8esTG+ezSQIUSLGNUPDIPg0Q
aXpBpDHaVMBhzHdV3k6w13nRBOhSz5rEdpD+J7nbqa9oV4VPYPbLv5bVOJZ4oG2QVftxYbqDGrN2
uOGVZR452gblti0IqubCj2VAIWZubQgZetBFLcbSLo8AyzY88vcO65sxcaGwHL/OoF616CK0yVK/
7gZNI6ufvzEwdRuaYaNB8m6NmHbRjeUCfhm6x1w3lbPN69xzMARPMrP32y7WCSpvRYEQdZjYc9Ow
mKcVBjrHROcgKYFTkIG4ZRNn4aMuYpyipiJhn+iGaEXZ0kNL4c/9bBmqyWsALHC4kyxWzWvEAtIA
kwm1660tGOS0vL7x6g1hHfttfG6aTVX64QN4hZYUCTwePBWjBb4BFYwtLmiBYnSaoSfYpdYonUFA
YNMifcJcWNkNrAWjm2MhpDFdl/e3+BbkwQrKKbtT9lDlN/6Av+5MFutgp23Zv4QF5pkSnTWKbNug
4u0dKwrrzspY816XvniafD2ZtM8FKrYBa4YCE+n9GCELl57ax2CgwjgM6MeBvWN1GONEGpQKpOto
e8uMrR+F12v2LF3edtDnVDl78fve+Vz1MoopJOptdRf0zqTxmk9gQwMwoiXFa40pCklHL0OZCpEH
3A0Ia6cx9SDsV2J2du57SvpmeJOjTX7PWjR1MqFPP96gH1Qwing6trdZ3wrEeohBUUiH0DFo36Eu
p7cDtwsw75E63kCJNWrAq9OP/g1znJY9zXXs5GnUgCMhrflgi+fMgCIhJVNWfu4JyA5TRjLhHUId
zmU6q6FhuznvpL8HK1gd75FnIOWyAYasv1ssDtlzhjtUUcsCqC8dh2gkiLA44idEC1E4Ts+Sg7nx
vsavkqkOjfvW43R8c7LAbrbZjH8Z855Vj7JAjgXUcE++uLZl8sRF+/9JWWz+6fckyjd2FlWPFSqP
t1JHSCF0Ifgzg05Hu++GijwBTI/66vLoIqyEmMA70tf825DzaXqqMh4xaGazFuEDBtzyLcnruUny
wc6LxG8kK8HVptucSkQMx5gR89MTOoroiGmhOOV9kamNFXT4hh0eMZdCTMbDXx1WvYOlFXA26Hp0
vyshs89tqG21aeEaBSTl/ainbgSoCsqEHSs2WRW6OdVgZj84U62rLRwZZveLMmT3ZeEoBC6kdT7h
DQkE5dFUf5UTwhwKqXEkFVMx4h4ZPs8TrRh2mUZjkcfIP4Seftl9WD7aPJuBc+mrnxBXaLJNqzQc
Y1G2OTDgqOm+ObUfIOqwQCiLvrM7HeNC5chdiDtXG6fEa9D0OcTUTVi9NsbOdrx2xDGGptSOzyR6
YxZG6LVV60fSkSxLhJfZ3sbVnf0tzgnqBJD+KfE5+shLSel7/CZy8xAfVA5BvgsZaXtIhw2mvnUG
0uhN4Y8ZoRgsAr4VJXSoVSuv78Z7bBHi7yLqUIYScWeJ27htrFvmI1/d+Ia3r5kzoGiURwjzKWao
Yx+MMGY0VPVOZMACzeNwwzsJUPXYVtpBMJJ5ReqDM1imSGbmGqH7jHomClDAnIAvpskTqwzj9tc0
hthzV4EiK+nKoip3Gqw2PdwWnp8j0i/Z7brSr/Y+6wp+gxkLz0kd0jXqMVTtXOFi4s0SGFCwgBgG
RE9vVShckYBhvXyQ2kMtgbAl0nBcgRiNGBD4J2GHghnU1SJTULydwZehrv03ty+RcDTeCJZ5Kypb
Tutej/fW0IHXcwxAe4maGTpd6EBr0yWTZJGgkjXzxoenthOnQ8GeBpAcIAkfWxBcgYlouGM+QHKV
X2FVsTfKgzNg0gKRlR3dtsVgiiQOlOjoHFnNTDmJDWrQRfiFOQXY6xREBQ1m26bKTnyvjh+MK72G
ipYFkBkbfB4sfLqcJ5EoHEDzvWH6mbFQEApiJVGmeR9oCdReUz9CZMF6J5i8QEUn1tWE6eBO1MkQ
RHWMQylqmcRFkT8bv/MeFXRboo2nulDR1mIGQkcVpFah+QSRhslDYZECZ4d6YtsXiERHxcbfHUqd
QJ962rtr8bc5IdoXD4DoIG2vXF790s7I722es3oTNR2uZBnUUZEIRE0sEQV3w5Q5oY+uflnjN/me
nj4RkpfdljhwNPAobfiCk5c/a1DASoq/MSu1YyFzlM2c7sEYyTrQe+WtSQ04YJH6e3L8VDEw2G1Y
ywukUDoqb93Z4ZAPCxoIDQfjUN8PAaqIzC6h0oLAbWZIY432aQ6tSHAwoCv/1ruifIJkWoDyD5hO
XojkRO4whRU4NG9IO1EHtwHKGR44kGnlNPxXWXU2wbQZgxvMdQRp+DiY85+gPpuf+mL0ptTNUOLA
/6Qs77CzHahn7EDegyXD6rHrofU8ORittaUryYZ0ZQBUmM3dIHXAq8CorRnk3rPIVClnJUbcMkyb
B2mEzO5rJDKPbMYyqB6qYjagBrdE/nVCthrRYPB7n7Zgv+upyEUEtkxVA0QKSQcQq3ZWET+NECCR
O6/guUgBzsAg3Tj4xQZ0gLa+qVDwR+O+k8KmoAZlX23P0/UtkglpIyQcULgrIgvpag3dXAd5mGjl
BrTdzN4wF3oOzVhO4WYcRf6zFbr6JFH9zG+clrvtTVuptnluYibwWA9EyWTUNZpQoq0q9iLtuisw
vDH3XhpJSGbve7vqvhguI7yMyo9fWVU1c7I8oSH1ZtIgDSYNUhYGRUv7Zham5TuZ+b27tXPEu1Fh
bAENNz1ALAllbT9Rlm0/BKyE5zY1UQ+dY0sE19xycO8rvLE0k5aTH2Rnd8Od3w1IGCFkgeKwl/sx
Yn3PYzfZBK1doLPtYfGUDjB9Te7VCGL7ym1ogCOIwq4pM2yX40HqEsqLXpR0BfKAFMXRV/zfmR1g
J6g45cwf3uZISpP0bSeRjFko7T9UFoGgroaSL95yk8/NrevbkP7w2r6LUnDPAnVd4CQ4iQ3RAJsq
DtgDDcNSgV8N6XMLD6WgkxuUTkZSSUZx78ZV3FAkR/B2M6k9F8zrzCsTN2TORLliMtxkcobWR1/V
LSCR2TTYcH2FuxntkkMTZ5SIJevBReo7uZnVQi4gQMXaYxP6SxHSk19kltbXufV7exsguu7xaC78
5RnOOsCVwdDHDyCaiDOUlnn40IDqPEaZ0Ng1okuopCMkzAEilx1zohvh+tW32G7nV8dyJgBKtGV+
O6D4Ry7jDjZPPc9ESZRN2VPcWjjxo8Px/oUuwzM+oPH1ZpWRRn4B2g6fxihZtbjJ9bRtIrhoJO/D
4vVmoOG2yKebIgmEp4LjgPGRbDdMIhTUcgr42IHji24E+B3R05rCQSVjaUiUlBkg20lugv6rq2oj
N3nJOg9y8oBi0Hwc5u/ROLjv9eQGKN/UvvOs2/+j6LyWJMWxMPxERODNLZCuvOtyN0R39TRWCAQI
wdPPl1cbG7Oxk5UJ0jm/3aY1rSZmoyzqfV5mQm4lKe+hbLlDE0/86JacCsKImPABB5XgAJ/Ka+e3
kkufUaTQ365d0nGOrTXLU0FEk8Xepa8lp24rH4t1i/dDbJuhzLtGeKQUGkqAs5bj4L9uaBM71b4t
76XqPaDBWk4frhN03qm39/k+jkdZ55sEp0nrarL7+6Rtw+ocRnpyju62eu6xsTTET9WKnpeMRB59
hFlYkY8H3oyU21V2mVva8Zqz5mx/SoKms3K3DgGYgJKiOhv3QNaPwWY19e3qNVRKTI6D6F2tcnDT
dotrP9vGZf7xqtkZ8gBohYgrV85rNjiijg969N0/5EFG/DZ7O+qsZtpxDzuVeirTyl0/Yh3pB7FJ
zS3gDnIhT3pU39ZiJUyv9O4tue67gAGgajpuN2cIP9fgCkEaRAYXmVhyvQzSrsZsIIdfHqx+Cc4J
aM6WC1Q5TtoTx32OFhaQQ5J0oj71mxBxenVEcpaWVvwwzhadF2PFVCVTbTga8gjBD+LBjQvb2sBn
llJ1L6NoOyDjVYbRqZlJSMeYucBV6i02ZC23xPUcK5RVElDTj4vMEaUNuCy0XI/JqECGR/ayKu9K
2hjbMbDaHJ2EANNTlX87+WOkziU1sESXt4ZXDBNzXOQ7gGYFMizUnDmjicZ86V3z3fCUyUx3XcvQ
OxCP7QxJRZ+HdpsbawmFhVDa8gBh+BLbm6nlBmTM8odbqVugHANY+uDb/qqyhK3trKiSmfJWGpug
0lbIu7labD5CsMAcItDGUbHL+ieuYs7AcrPfAXXaLXfk5jEw9cgQGWVGSdQOAsA5c2mnHEGK5vif
UychPn2pJ/vkDtT5ps1W2TpHv273ZwYRITPyDXmf+LmYCja/ik4R9rPqc/FU8ZuJbKuyqjE10ffD
OLjTWdJnVwPs2sK6aZx+XI+75j9SCB5IqNhbRmzzXBPJ1aIQAwttyxblHquaOlKpGr62o9PerGVH
R2ZAS0fQZQuqzfdSm3Z4tjpdOna67nbt0oSaEKhmWrRBozHbBpO0FLfNDqqSga94QWp3Uu+5agsz
5BEQ8edWGyYkKZv1pQxF8RlUe/AzFs3ef1K3tZiniSskeHO5tLfLXmDsfuJTmirf7SngaiuSwb21
g8Itvlepdn6wfhzunGEVOuuTrpQZ75fG9uRFY5uXxiu/lO3EPAx+H7+Na4wSq7C1YDixTdG/bkO7
cqwJMYGxutNWxmvWzVK0pyGeromiVIz58nH1zSQvpTtLh5BRCk37V/JiHX6LQYdUpjRNY+W0yoX8
0krWL10na585zyn0X0Jd5xiAHLKANR8+l7pq5fUUXBQVEXFH2gWsJOPeW1HuL5pGpJu5sSKXA7uv
rNxiWl1v9Lw7v0DH5/sxYoE7tUwR1aFUugnuie5Rf8ouVhtq4d6fH7zORmTuVZsAwWZbZPVOZBxl
E/9P4iJarcfzHBrT5csUGX2jYas4pi2nq5ncnOVeTGob3qct7GqQBxlW+RWB9/NoGvxzZxZbnKmN
rCwrDWIzFyeEQa1zGJsidjD5RqK6Gdqdn2vRlv3FrBs2RPq2dEn6sQjgg/C5Xj+Tz8+1Djb2BSFX
Pt4iwugWwG6aDkymAd3a/YIi33cUagiLTlY3a2cdDi+KHak71DHnaO6VbTEeg8YpixPSO++XHzGl
8LXFtZXXM9FxFbZRZshlKAp92NFczCdn1V1zmZPJ72+NQyUrDQQRlbFhO4v6Y905Ei9NwXhTgPFt
pAukXBNz8J9HiuV2a+9OeJlLfw7JlbqaqAGAPoU1Ddvfei6j4gekzkTPXK8eS8jWXwU0SjAkVc54
s/tSRnBXdccU24PUMNpX1nnyfQnQpSpJbUYBtAUrgKZmM4BjCuP0mZNK2dme9HL7p7Tcxa0VVGI9
VkPUP061MyIjsXaPKU1N+3I3VMrtsnoc+v2lZQ55txoGvGwLw+4NOQZUTtZacrNukjrR8cfQufup
G3dmiR0vU3chkBk4c4htMeTlRNPGKRSrDB6T1amx8g3t9MepPTqiKEnq2nRwfDs8x0s3P0akYYbp
Ns3OgdKn/b6gpMYl5pmR7+BJsd8aaaswLYsEFY/fq+avW7V2dK/luNhgUQBhDKmhCTMOnKm68Tyt
1EsgXQPPIYVdHeumZdgtW+EDSZtYgHDOccUq4g6MBb3YL+4YN28VvBmCUitEpUTFwPwykiHyopmu
6wucPvBCz90YpsMg2Yiqwnbf+TLjJzYMc9/Oa/itE36sVPqVPkX1XtDLEorpaw+SmaakgPD7YzWG
XslTEI0ueuB6BiBdVfjsgGMK8IIw2tJiHGOTAgJsMnXW0HprgdyttJSGkIemL7gLVlB/kybDFglA
6dpXfBoKLLKIO5q3aHS3Q8Rp/bZuQ/9bAd89NXpmDiMnRGb+vgeXugN7Ogwbm17mtDOfqfY7NebC
1/a/XjjenPrD6Hx2lSV/U55oLemgjXjxGbD8fGHpNofJVep5xbxRpDiB94+lo5VtHuI+OOzVNppM
XgdM+Iuwfa/CnaVchBVUT+hWxXvbTQEChCtQP7N4HwxahJpZdmzWvDK6XnPddmHC++Cr1wQOGoxq
rrcwmwBS+myqhuRzq1AiXTqG/4cdDe9rWWs4vMIZ6fktVr09dpYCgna2Sv8ui4hxv6q73qQOyNnN
1DdteFydvrkU07pBqcEJYWAAyuR3ZJHnGSVh6AwFFDDQNCJ82sAA3rkcvB9UJTBDVIpLODai3d+s
htudjWkZ3j2+SJqJBHd6ailhbUDutfs7XKb4YerGAQbDGcc2s+JZc4h5rnqfE7t4dnwcAfG8J29b
XLQ21I7erNSpFUB/t3QgdqZ21DOK4YAstJb7GgivDD4Wd63q0xiZ6lTRO1enCh7qzqxEVaZWu9U3
nklm2BnpN1plIRPgxSQ+Ma077MzfMoIDSQE/xS/qaHqAMEDDF8wJ/XrA9DIldDRtNk5Ep5q8LOgY
otkhdMEvXW3eTYRLr0lHU+ufyu5nnyChBaDWCdZxPTNDah+QHio7Q4wvIM0G3zTHYSrsp7EY6ZZd
DThXFkvD77v4Nq26apBAFHON3NasLjUEm+7Mr1YXzb91SMY+K/s5gkVq5vCtt3rp3U3Ck++w/Xuf
Jis7cNZPXSxP/NXuQ1n59Z5Oa52cGo+JAQ6imI+TqOsXNe40pY3tzEPl1xsrsBjr7vqSb/I8jE0H
tbEV7Ws1TrugU5my3UOwYGnLbG+Lf/bGQ0u9iGJ9QSDQPgk+5uNSBitPxHRlNViK509pzfIOYKD8
u+lqYnVkavtNF9B+L1oXCCfewhvhXLWvek6CV6+qAju1+i7815vdTQ66WcL+1XhQbTyD23BZZh4r
ZfvuB7vFFTLXEYomXfbydlwqcjr22J2Yh2z3UnVbER0mL9jQPYVt9TvpzPzcDuAK6cy2vB3BJ02R
kYtpfls+nYpH6rSGT1QSTD1xGdRhzlhpBcgDlulmdTdc0HQP6REYsh7HSyu2dTg2jLyvUeXt41dV
oQRBhx1IIlY8C7FcJiJrPFpkjY63y5TANIfedn3KmlHv53B1K/8MX+FW0OXE316WQdMubELjeadq
tnb33HSJ+Gh41XyQWhV4f8BiZ+dXF62e+mK2LFFXrHit4L+96uhajXQyDm7nCwC+D0+zmWr70EkK
rVLWhpAmK9Ka0FSICHXVsjgYQ5AMzsGTjS6AcbAuhvEm2JlkcxdG+CvsocbzgjPKPvRd6yOZgN5H
esn2UZ/Zy4o1i81aJMd9nzG2+S3w1ClpnG5Eur2NgBTRKv+LEwgokLdmfo9YymKe9pAvUiOTazNe
iPmni2MhEFPuyKGTZbUc+hMrWx09sQCCp6IZ+199CUnzE/OPo9uhtq06U4OXcHGiIFigI0rh5buq
B4tAaaiPKFfEbWGl2Ao/uR2KqfnVLeDnnCdF9BRsof9vGTe7OMyxMzhpudXRd9w7E1iEvdiwwTDx
xzBorPXcVMiH0T2ykCJmsskt2CZft1CmswQyiKvWmg7BajhkjQU8eaSYIZwOPHagAnDV/pyiBeqJ
itQWL2pPYO+TJ9u6fpwCCTYagp6ghPBR19wwt/oLxKkklUXXPgqigitXZB3Jln3mKXdjch3j4NV2
kl1DGm+sksE0tvD2IhpXlr2kAkrz7LY7IoPp/HTzkRzBekY9VN0SO79a17nyHB2ur4vZ1iJKZaxD
h3M7CeasqxKWn4WJPk6tCIh0TeB4M+D4+A/vsUE0MiwzjKSZJzoncF5sv9xWcePHYp2tA9KpoblR
td3wYO4VtJhGRhEedMjWmnGgRssRum/zclI5ar6grREyb4XrmcdynRwYXgU/tx8sd2r2wzKQSfpk
VBmWx3mCgXoKPPR4FeepjpanFTRtzel73asbOWjRPqrQruyT9jt3vSRqBa4XU2NbT0iqTHWuwy6J
WDdNf0/LbzkzhFuJbn4B4LXUxdqDki+e2siwgvHxh/rNKYI2ucQygnRZOisI+IaBmT/oCnfGU+8I
MPpkt9c3j/Xs2nKptmteQjV1udmSdTslhYzA7xqr46+3BvMXrRhwmO01kT4m1VhbJ9BKTx7bdqcO
rdggW6W/rX+0Zy3L0bGKXua9jDeTWbsqqmz1JQK9jc8FwcJ29yQqvZRkTtoJ91O/FuYW4d0sMjR6
4EUVwSsA60BQIJdi7ZNsoSWCpKHWJ3KqE25NJsu8g8jGsxqGl1JUIPVctOt+cNoAnfFYJ1dhkb2G
NLiN8fzFllM+R6a8Fn5ENcnJEzqGEeQDb+Zhbnt9r+D596OwxrLEw8Rg8dnoaF5Tvx7i4siPjBCu
72B/U4Gkec6HdZAJqgp3T4A++mKkc7Cq29Qn+LQ51NRxx3xIzyAqU6M0nx1SReLYlDvp952/Uj5P
Bcq8wxIIr3rRC+z5ZxlbrY8IrSDaI3Bkx8xNSKN+VCiE70dL1POH4xKjmktkebxtmss3o4Ycv3/p
TKQPDOVY81UU29DUr0LA0NCbaq0dMDDkLqBWtRf3Wy996CJC86sUHiPsL2gljX/TT4G1HwCsa3Mc
lgQviR4S4xyZUOPwAIjT67TiJy8uW12qRwsSS54pmbab1yUBzHq346Fyb3qunurv0kfxfOtsOIKI
hbMDc97WNrxzZDRXJ+rixJ711eZg0A8RotwXpsN+hKoS9+Sy76BzlRXv7NuQCvUveu296c5FoJY8
zIkVL1/+4DU8XX65ujc7c06Yw/Yp0j/5Y0W+z2sDHYlgZMEh2TncWm0RxXe0dkXJaTHwi+eum5MW
rDRkmsvmiffnBBM8LSmhvL5zJDOMPvWRNM6Ep2yOEGQEk1/dUFvDU7kisjKnUdph/58z2jTl7oWH
0G0ekkTAiU3SWL9ivxXBoVmsojmh0jBtbgXaGR45lbunQThcg9KJhvWp489Lzr0yXfHeL5bRLzbJ
L3x0rqvivl0LxlsjdPnjWFie7q5Jb0D0YNTWLewhKTsdeO+aE4/sNH9XE7pECk2SYpbSSB/2FBy+
uNBcxA3WTruBkeLgNt1hN2vnHG3O5vnNgtKZr7QNfB/zZowmEZC6qC5L6ZY/IBErbZmIbrwt79VW
kOEJh9ddFpgA2OREEGlo9Ym1HgM7IPhlc5u4vAktObunYHf2t4js3P1sbY1bEecG/51Oyi9+2pB2
6MOCoauDJeHalilYDMAukheWDfZj2kcB5oclhxlH+23pOeT6SLisEacp9yolmaL5bMnFUre85ggZ
4l347Z++Yx+jBJ2I8sOaaDfMfU2b89vouEOIkdf0zW0oI31LYQor4DZbuD5nfycqW5vGAbwWvlUf
ra1FMOIF0vczdwpQ/HJLcq3aw8ZaoApm6ZFa1fgk0R6bVDD0qNTW8Wzlou/JKVkKWseg/K0IGgOB
lp9yAyGBbPoxbL5aOdvfvT/qEcxBocNDd5GoVK1R9AVD7EenIJbOK/tRwHA9Nj5HXzON9QOkiVhP
pofquTS9d32XZ9vw7jfChNBWoeGaVn44ZmOrVHBr7bY9s7jhILuxSsvlIdgDwG03aJs9pRmK/Uot
rrehW+md+NKjgN/O1i4bKFlRMpBZfuBdJ4iJXfSakJHkfYFsgjWwi4eLu+xkZFMMNP0T0t3/lWHT
hAcBt/K8yxC0Jll6ezwwyuzvnBzhoz+yhz57CWToaSwm82u1KrxzieynFwD94TGJx5oCWT1trzXO
zPVUj73ajx3L/Y6acPT+63maghSYh8mmdrzNhzKlWxmXNL0xeZHE87/Amjb/XIaLwx8fREULOkTY
I+tUYP2GRJlrVHdD+DJtMG0ZAb+Kqul+RlGmSlvfG67a7eIzoThnZ0sSemfmbaP8w8zVh10n7hfb
2fCgif1U6bImdptp1MbOWUG7EVTmNwPC8VCozN6CtszhXanLGaJmvJfOVposJhqSumqIg18RQkB5
jjY0Qn8UcPeCNJCCjRz9uKhvgCn8kXwCoe10MTJGVVbyzB/QjFH6xgbBA9dSigO6MIXmv0h3+4j5
ZRqs41xqVBWmmpydeuzdvtO8PW1Oq+TKCHvNfk2TwGN4VVPtnohpSJAG9LFwD70HtpYvSHa5Z3xv
qynRkoR91n4796de1nOV87piiYtolQfSiSv7snuxxb0ZeZ3GCUl9um1f63jVUHYFdwGXFgoDU9Go
ujREPGqXoYMXbOqHw2y7yBFNCIHLinXVD4YuOcXZKtEtwSqszkbcFnVw9NVsLDzMRrY5T6LRDxVK
8R4ojgkidbsGk6kCWl4PjMbN2SJTd7iHQk/eEvj/7hD5i4VOfhJhkC1Wt3uXBjmquYE54G2wdmTV
B0F7bwn/OPboWBtgoSysy1EwxEfmVxyyH2WgnE55WsMODr+dElUfVCh8J7N3bcPyiWV8UY3NoBFE
JPCtYTAgqd10EZ7dJeYzK/KCvbmN/wtkY70iyYmedKHQGgxkZ3s3fBjwL9O4XZcN4apRm48xVmrW
gO1nJuu//zRqsIc06jd3StuwKYMnyAqvknktLNLlc4LrHffSwdHx2EEuO6jw0RoflD0F+68qBr5N
QaBqurtnz6uy1h+W7jiFe/Dg8OskmQxUPd5dtTS/gcQFNWn7WE+Z18vypWgUE73gybqBKOHZ9wJ2
yiOVPNNrRcacnwYbZOJpnksLtHOyi0/O+z0+MoLuRS6KAWhOTbzhWUQ+rn3fR9529vapRGu7zT2j
dj0DL/OXt9ZnFO2KzbOt8bLo1fOL7xkm6HzN/QoQavAIb6fAFhMaf9WaV8vy6azWMZDHdz97in1l
GPH3kzZiOQQmcRIDZbTbsyi2Ho1XqIgMiwZ8JUfKWJS5ERxxb/Aw8Y8KUDdeunhavkc0FFU+Bj5v
l4u+eD3XKhJYCqNp08+SlD1z51bbVH1E/lqtR75boqgZBK13PY1ReGhKzuFs7ObA3KyyLFSEtsP3
7lbcHBoxlvLwd9X0PKegCLs+Rm2RhEddt/IKy7TJdzQ48Z9+cc2ACrj33iyhpk9/tGw8ShBTzaEP
i2XLlnqPn6ehbbhvOWnUsQsbx8JnWQ4VU7JH1iWsUesVDwgy6ymfdazJRWiWYHyFTQm7PJIMolm0
hqQp2cMAok3lo/29+Lp6aqbKo+rX24Aau4517cFN9kHlQ1kb1DCrNao86efYza9OjxEEw6h3d+3d
MUMfUrytawFrqqq6LrkSOMgObMbiVkRzzKXml6DQzFUYMICTuw9KcOa/zM+tuZetArOJVr3EB0u5
srrU/Ar/zcHQtt++jR0ETIqTJ9fLClrhKcUVmgzWbvIpKKv5EFZT2f7mB6QktmZDXXKDZZRoFG5j
kYee3/4euB4f7dU232hw2yCL9wD90ujoYMr2yQ5/L8Ybg+PMyVmzGIaj9ctprzYxqGdu6V4WyfbH
w8Pw2A5ozf4o1RjrMqGKtnP0evV422iOmde9hMrM6rABVYDlBQ8+YKIR3QU0uZj+Mgb59nGOQ+Pe
tMb0w6PlKMW5ZvbVSwnshx8JlPIclA5O0Xq38xZMRY5AEIsnFWnafwkG41uXpuEQOO/cC+SllWuN
Fm9wdXVS+7S2x8qfxu4cTKWIbjRXtHUBI4YAdeQID08D7ezk3I6VfSzdAH68ZBkD84jL+aWeErZ1
O/DH97Uawi0dwhjG10Ez9Romc035A+M38SEuNlCkFRV06CzikcN9D4eHYbPQkodwT/qIBNvhUxcb
sniC0wwCu93j0IAM1/1pVJb073gco/JgZvb4rHQAwlPibi3/xDm4L5lwSkoeE9tBxTejCuPrbYcl
K6nn/sZrPL52albLczJ1nn+Qq138CScUJ3UXdEW+9kX1tzR+4aXl7NX1vYk2C0AGS1Z155KX8wdk
I/mjZcQK3Bo7iF86tn1qJnoUbe2phS5DYgxTuLwW+J+QYlRiYvwMAsO7uEeFfZzqeasua4D8l3PK
rtbcVt64HSkYi4s72y5cbq41docnEu2qOl8UjYqQCGE0xd++xa7AQ9ptHysNiM7JcRSC97gYEudO
hzvsj+n3zbsvfAQwRydydwYNh+DsaDj0mCzGBYVPh8ANFKw3Q3UK6i0YEDRIZwAPIIx5yZgEN/5N
FiLjXiS+de84wLIlb68T0MIDET28CSjH/igABPZsnAqXsyER7d+a5w09JdxpxPrjzAtdOn1rcc9d
ox8bu1m931HrEeJbJt6Key0AW8lBa6sd/JlZbF21+jPAg/2XbH4ftlziSNQss/XU/gxW3AFjDJt6
axvScBjCLdeSt7PdthxRXTl8KExvkEfall/7YPSbsrfFe0lMSQClHJb+01Vi8TMt5tVOg753wk9y
0AaUozVq3tStjOAB3NcRKLFhmHKz1QRbfPRijON4daJdHs02mVvXJ0U+Raa2V48rSJXDylyD0Czk
8cgff9gBjudYzhSd4d7wxGFa4/19q5L4SWBWUszLbhPd28CV4qbwi7m8o5e4iQ+ouOr23rdVXz4b
uqs8xfiU1AIlA+PVhoBSmvh5Q+Ksf0GMO1+TDUN0wPNudYdqRuvCMV1FXLTgC2ta9ssOPu4E1RtJ
I60+aweVNTSPMeLRK9yr3wbP3coCSA7doegsbo2iq5ofiHUbeA/RwJI8hcoeyGGIyWvJeBK5X5BX
x1/z1Ii3NoLjwUkjBLAs+6tznNok5GkqqplyKiypd1C/bK+T9MUD+uerkdfQ3Uvr6hZ8qcjexRP8
J9OTIXKozCNnEt/gVh63GFwk2p8lkDgnHIB3HTY0Cwd7HeKZ6K8CZ7t21vgOPQJUW7dE9GKFLGFd
VrZ1m3AvD3D/RcA//Qf8W5aXEBRJHusQqRJTB0J7TrHZGXOMn464L5yucg41Ey8imLjTiCI72xPr
Y8nEWF/WqNmXk2336ruBvXbycPc2zd7vUMAVNdX4nwlM+F3Z48Ax0TtN1ui4fZLFGn86WEG+I6tR
CBFLB3OhE8VTkPeLxB6qHNl+q3WxnFvqcvBJIGWv9cEtk+nSrnMQpwVaueDOm9d6+WxUsBQpr3Dk
pMg3C5VHNLHKfPEt1L9D4pGb1vSdBxc+mviDsZpaihBTQpVihcCXhuIfPWRSbIZfKFoKc/Vs0KHE
V8+8pds5GDP8z7PNkB6oLR8m4axfy+QBD3ZCmvIc+4OPZzS5Ou8gkxjoMwsKqcL/uOEvcxFxPwdK
e/egFfMCxtrNP72JI/w2AUgocBM2mv0/5iXzbiDblmM5DIyjxzJCP9sTt9ytuRtWHQEq7Hcs335r
liyuC9L7plH2bl5UCptF71fiVSZhNSAdEaHKZt2M9kE62pLoNYr+Gd8mD1viavuGQb2Ic5v6y1dy
6HzrdneFo/LGLMX2MIWVYPZVQ+LnCSB/yQgWclbxUiDuUMqZP0g/ncJsiWD8CqIdNAxdbD6KeqnW
j93sgNHKDesFadf1MV3L1v8PuIbfocF/WZztZRmZvXmt+ZXM7rkZ5GHAL+lrMhB9lFl5NPpWnJr1
CnAU+3VUGksPp+6UwGoiqK/t261OCpG6ovbfKDAeC+xALkKcsCwn8LTSspZ825flDeK3R5PT4UEA
/6+LIo9ctd7OSJCBRfkmH9nO28dwLrAUgURJkQVyWZdDvDe2Tpfp6pIOLBtKt8buSfeVDN1bsJHl
W7eOXlOjm+1esPRRAdAWhTn1+irZhIW2n43Nl/KgZxiLC7SaHsjfmfofxPMDazpVsQ98gY0BpUPb
Cg1Se+roJK2EZ9C+g8EIWSMeCbmrp8lahi4vO8nGbyV8iEPgq/i35y3YDYBCUaEL310YxUuynwie
3vF88zqIEXXCVdq5WrSJZHbc29h3EQlmwJrJR0h99Z/ebiT/HVT7Y+5sm645RuZMwjq9lwUjc+av
u8Q6sBTt84SJzUljVIugvIBzKXJy8BUuJTS/AzDzD6cvke4o6bEM8pMY72jqwjhp4HUb73uZkDTG
tLRE9/Vuz09lbW1Plev0dg5FLcZTKBLzj84na0qbYIY/JAh9+QWPMfzCgsQ1FXtdG5ydCRX+rYK5
/BFtgWthbz0dHKqwal9IrNKs/KO3PAQDNP1VDsA1bKZRvPpGde6BeBuUk+VumpuCaF0ceb3dXrpw
CCKWf8cr+p4juB6Se85gC/FXEbgxWgLHqodvHz0SURe4fKbmd40iEsEiT4S4cXxrXHMVBAnGkZIE
wGfbZg9/8sc+VjecXfofYQDEtLNoLdVpFEH/Qb+LFaDvauT01gy+tI5138UPNfgkd2tt88PyhyCq
0zbQSLpLDynC0PgQeqyps3/r4IkcsTt1xl8PogfJfN9FUD6tBmKPCrrRfmntuFO3TUKR22H2Bq9+
WKMpULdF712F2UviVIfOML1jRGr3H2zE8EfsOQw2rIEQzxDF5Vc8MTvxvyiCf14ErsuvW8kodfjX
QO3OiA7Pal/jJOs7t3gkE6ZeDtok0/NqGce7BLDFzmehCu/Nn5vp9+4764hOaRkI/+8GVlYEC8kc
IaAQLQVmS5sQHR1FRbhdlN3Z+y1uGBk/46/eXr2+RRBhmhHb/XUwm2+mISLHkQMfmx9uD9g00zWx
lTeDGhFQ1qtXHFxbcFkgpCrOUAX61+z23gfQS9OkKKFI7EdRHMe0K5bqe6cKGZG3tjc7xfRR/1Z7
Mn8lTHK8gMbHjmIQn/51mZCgESdwnAx5tNEfq9UuUHkLp+IR5sfzqSA37MV4imYaQ+wOi1xSchyx
xLd5sknjUworkExrgAjJnbBDES7UeeKa6IcqPPo2c/5zsq5J8hThGkLlF63liwVqqB9NuCaEM3is
Nj2ou4XgFkNnMWfG6hHVCEyqc2aPUnln36tQorXsFFG+Qewl2eiX01vfBhr/3IJNCOY3Kg7a92z/
Mk5ygLKpIvU1KGuaTlp0eFmrZelyR9VhyOld9CPqfCKgGbfsr4GYYfjofpAAro0nzg5479XGpsQB
ZCKYeH/MLv4n7b123Fa6sM0rIkAW86my1K3Q2fYJ4dBmzplX/z/0ADMtSiNhf/+Jt7ENqFh51Vpv
mDeB4B1Xa8LbtFiouDv48A74dj+U2m9EO7FKIqBN/EMIgKb65BmX2MMscmJUisiRRib3utcfMlgE
762oAM8mFbHETBWizV961I/A8w1gSvlcS4/eiUlrf5tnYfMn9CAozQAs5ZwPmal+1xOpP4RyzyJM
/TQLV01eZ29d0MUvph8NpCTavP9Rc1n/aYCpGCNRqj4lni9lC+xUegG6XwbVa1qd/qI7PRhCvbDU
j8jLxqOgN514DukuiZgPQj1wgGArZ35eodtSacDCFjbfac56zqJ3Ha0JEFeF775Xjhf6Lyp4Lur/
nKvRSy467y2Mra4Hq1jVJ7LDRcZSHCDT1K5sNRsKQiTidbeK9ZWsQNedZSQgP82eOHNRqkNwqHoH
hi6MsxLEC9S41wjNJgeMrkBRBXX4HpINlpg/qiGzIFy2EnBVrsafMtu7WAAiTX6Y5N+R3oGL2Cwg
c6BjkLSyOadE3X6gqNRrcBGD4Bgnjo3utCVL8roixNyDjfA+QCOBqNezIUCeDemODyheTbFCfc/N
1w6oJxegeBnmPwfucWIwOVRfeGda3jxWE7D9sl8WT2BPOn8Hbsnlfxttl2wNNF/SxyGK600+FAWr
hJKSz9rVDIDQFAY++hL80Nwsq+YQDqn2oxCATmcmhgXo0xUtqW7JhtADoMgANUVquHzVeKT/hukR
V+vYKZS/6Hbgi9qh0ItkLDV6hM4bd5yNWvgg7NEvGmoqfPKgQxbJMgq8eSZSdW6GWe+teP8k0sEs
hvSdBBmlH9dpkw8O3eTQERPIc/K0FtFS6dfFzNQ8/zcnQK3MIIV19mOPagUFYxHYO/LFqr4BChuH
zxqqAA3dTMkGFnVlESbaYbs3NdBZHHlZS5SRE1LN/DDiwGkivTTeGkVo3k9oK663TowmeAQ+pdrk
F5H2YdGCzchIWHYbkit5vim9GlkFPQBEOTdE4FB60WRTzIfMbOEG6In9Z0RY7RuqCPJ6KK1WJ2DP
++JhzCX/9BGsCIEomOpbqAub3HnXetYxVdoyf6ZaBccstkZpA8kPleIQqUkVLmsz0b9VgdsHM4jO
wdGh8kQsD/DpW6b0kFoakQwUzSW/TzBW6Hki203YUAFI3SghczRiN8jCsxDYCpi9RHJTEO+bea8c
knJwjzLUm8daMeBhzzjgivAlhrZnHwyzTRSitCqA+T2XNVlS5AMiLDwjVmmQ644FtLfWy19DjHp4
sSB7C1x2Flua2XYrJPobqX4Cjq/kysnqa/hVa8UTfgynBz5g7D7bPQoL+YOlggzmpch7S3WXBox6
3YSgAjvc36I9bkm4RehKJBGnFl7+08iMQeYFCOppEfpNBjE9MUxn5TsoySaLtBAi9YEeE32H87yR
k79Z6eYgM6lat+1eSvHTewGjPlhLkbYtkZfsI6OgppXpzGpV6T9VtFvS3eAQcFBi0LLktfWdONt5
nIT6oo6s5IeNppJ8Kqnnj2xtDnnrj9TErXsSZm9TubFEaKPo1vlRvQ2l2BzW2EJWCTLWRkPipXXx
SR56o4i3fdZ66qYi5+nu7VbIxi6yPc5MUQ5evGjlwOxeKvY03hGJaRhwM1BEeM9rEQwPpRXqzh6G
EXwrwQMVFhc1UcAQCru/EjMAedCyZgm7SyduhUKyJPNRSM8kT6DudCEF3J2EJB3mY2jAsHsGNArQ
MYoA57iV3fOzlNKbGS/vdkz05WjNt3ECJA6rylPdWyHI+rpTBqjENmUCcBfBm94Uxk8BiYb7Imvt
ZyUbEjwoBCnPngIjZKEoDohsuHcSHuK2o89C0+lPmqNrzZECFXcYO1J7K1ULeXuXPX5opKZB8IDp
tneSXti/Oy93f4UMwLD0AIbLJBrI7Czrwih/x15L+NhqPolQE+cwFIlaftN3hhbmnCaG79ngSs5G
hJlUbCjide9NYrarxDBEua5Kp2sOSVcgvWKBKnhpbBJ9gCdgAm86J4N1ivpPy1oxQ9QCG1bgYUi5
YR88EwAQ4ElOBwSDAmdJubvYDPFQ5cu0ytPnvv9336lK95arlOIWhfCoZUKgSYy5R7vm3GttpSNT
rodwTfJa6zZOGnofiI74vBrq2H6EzoriCU5OKd6mCo7f4C3Aqvo6YPQZCdw63XC8Z5xZWoP6z+B5
TyS7lGLGs510XSnzAhsTV4q6LGFivlDIp0Ct5pF07D2PxG3hxlDXncau/7atUfE8ZQNlywBUBU91
8sUpSUJ4aQcXiqiD8EOKf1RHDuXBGiqg0x3OMJgToOEjHmo1swBbuyUICpkCbc6Girtg6alZSddc
pxoehUkyFHJ64TTztiQ3jbqIMvAgKTWhnKJC7fy1VVreSNPKc/lRNLALKCBI5O2yomu6hRzz4prz
/pVBUPQBiCwzLSGUuA1CC9TlgplbCjVdiNBtPwHQ8/ZzgJ3aM8Uza22dlqYLkYT7ep2iITgsUQfT
n70czYQFyh3Nk9xaFLprx+HhBEqPdRaBenurnFyjZGyX5cLUyDgDoJOLJwRgfPJZEBeKRxOhsfc+
bTvnkOLo8GFhDLsIhaib771K4Ztsem8HxL1U7dnfVGuhy6L9B8qxaOwZxR05maMIiMCLEpCKXII8
AemqIjEA7IKnmQJjs9A/svHZs3B0M3f5YiOLt7Y2OG+FbMJ6pnyrv5iZ3C+gljfHvCmi1QDc1QVN
b1R/IPGD4IEfQhYeoToeGwPJX3nJK14+Ijdjj3xlqqUzMpAhjHUo3MpSguWEdAdoZJCEICcgl2YD
5XYRF9FHGLeR82BFkdSB9I7kRRwYyAXYisXf7UxH5azV22Gf82j/nUI2gKoutcGzNxS6gEoHOWYG
DrlWqVaCMF4FqOirrDO7fEhlxREZWaYiec40lzxKIifl30Rpsl8pqWG+oEgsHulkDPpfjR4X5tKy
8+4Yk9pqZ37iqPanIUsUklQq9GtXCe14DuKoekFEwshgjlsxr6IqS7CLNnJ112kFlZQy0T13mxql
NSxsClHZ0qoFstYW2PsHZRQaWvap1xw5WJtwSbkJLJrCcSCt1Tg11UMW1337AB8A2kSLAomyzX0Y
YjaPatCAcln+MkzTxvYrkW3jRP7a1mDHQuwwOxtBqUbCtDaEa+hJwcaIa6hgvmZ6P+ENBOCCS7ut
jp7bGeVerbsRndYo/l6DQ+EdwzqOtb3cOB1lEwgtfrgCzWCxcNsQYqACB/i3Tw74J+Zm2Qn0EJhv
AorGRCbIhvHI30W6NyE4SFteLY2AHVyl0TKnFpWiCAGRhqSED1Jt5hBLSXMbCfNwVUQ8nNhZPrXB
uV+oEt5QkWM5O045dCN1VRqhRIjroUbTDG19ApaPvi0LP7OQNHEHcH/VXPe1Wj26JTUDbwaf2G+5
1DwYGsVc4bCOn8kBDTA0UTbXV22Fz9LG1kPoiZTcanU1oASpPfQtpbcxEyxYvFy/C56mgzf3I6X6
09a5eoo1dGCjuV2T5dn3SO4jRZUYMvZryAZV+QNQm1j7piAoQSlYl6T2iRSVV7yDmfQgVJtgCbRF
AOgFTIygSEhuEF2V5N03G+N3xEEDBkSlRmEOjUbVpzXQZATYZkaLtgCMDiac8usqzsLK2Uat0Zhr
tHqKcm23BCxciCA58MwKijAD8WzYSEp2RVDv0iSGk+w1hbrvOld2bbLUnqL+GhKteBQJ2f1vJrAu
5VQBQJTnxdBX1nOQVbnzaEOVJHuRSRJyvgPNrHNot9I3RSubFDsUfu0lMsn3b+y8oKQPB0YAwoMk
HmrxQjhu/lRJVSK2NbkFCwkmIV4C4bv2YpAFwXUetuB7pJEQmVCMkHfEvG6w7Vx27MZjVp6rQuGV
aRcVUgOxaXk/eGB25Ro1y/rUCDMvl35r1A1g5UpytzCLXXmeNWkPpwsqgiI9WCTvEe1ybM95csJM
/A4yyc23mZVjkG2oNq8QCL7GD46UCn2hipIdak6u1YQkG0zVooRWAozJv6UDF2AGiy72wp3nBXL1
w5KJt8kNwINfpn6fqwcddTpvkwbgERBGQz1qppPIw18lCtzwA6GW1h2Rurr8nOZllh6xUEGiulC1
sjyVdg7obWDK5C1sIZeYXUi6mr9qdWZQqK5Lkh5Ni+LbIi49LT6RNu+6nWoA/pEa1YAPYGqpA5mt
bjQiRWwc96jLDn80q9F9wLlV8OuOuuilkq1AwhAsiS5jBa6LiV562MSKBf6p2oMerv0XEcXLGCQe
DQJxkmeD5L66Q7SqU2Vrbar5nJm6Jz07CphOxTwtVaB0j+A3/MGJaKhEG01kuvW+jfJ+2RTImReg
oijRttmGJzmpQCJ5dR12eb2SDPN7AotsKzeeOLqwBpw7gqsXWt+KwKIXQhtV7FHEdFSY/6L1rddI
23hpWu+pRSybfhPEn7b7Dc2sOyN/oVT/rx38boBXIcRjTUYe+6xaQBeq99ZTV72m877bmntdWlZz
U3n1k32xUN11jDbCPMW54Rjfk1m/2j55vdFMXPAF0/ZN3xSpXNV7uNPzoT4MCEkQ/7vyGlK+zd2h
Z0Dt//ISIxO7zEYsbrXt1b+ilVZZGt5ZBZfKseSkZHkcdDxyLixAigrmY4OY156Cx9HNV1SV9kH+
fHvMrzaioP/NKjMNZTq1lC3VLgLZv1e0+AmQ24NaPwfay//QCK83MuMEK0KbaNOGiatWhuY0e/Rd
321D+YTO/WR56h2V4mlfWJzcyvDkTJtUmz7VSjYku5QtPUNeyP8olGdhvln5nSamO4EmFBnUBQK7
OmGUMlkhBHt6ZRE/HIPsqQqfQ+evsH8V9fG/jde0lfF4+LLffGS0h6hQgmNZ/BL+H8s+DvecGq6M
1VlHJidMJnWO1/lqcDT9N0c/ONofLb2jfHxvrMZP+NILtLw6zW7oReucdPfAWMnBc1/+x7U1Havx
K7604jUqXB2ZVpCim0cKagvWN814+r+bkMkB6AM318ARBkcVBkMofaJCB3/vzqxP753/pydEJuro
JCkrk55QYM6kTDaC4yhmNaPyspMr+Jy3e3J1UiyquToHuQFY6ny4eAkAi0WB/uhlRwtJ0gDNSsX/
U7T3rNeV6WE6dkfobEfV5CWuqpNFbDaJInt9GB396pHnsV8+WjV6wMDQhux7r5P2oVCCzOJqEEfH
/BaiEK1itNeR2veA8NmoSd3u+qhA//VSnX6Qet71rhq0XnL4IG8QywgVLV8X1ArdRSFlMLPaWfhx
u8FrY/11BCZ7TGpSxyjJKhwbey1+JggUxhaFsbsjPXXCm3ZsstEGMyfrlrvRMUQGMwb6CmELeAmq
YfYaVTYbBl/YrUwg9Lf7929FTkfUUk3uCFUBLTxdsbUVKjL0guhoJ9IR/h3ArBMabQDK0X+TXsJn
8xdPjeYx3hmPMao/5FHvqfRfG2NLsyjqjAGKZkzGOFA9ve6BgB2zhVcvPUmfQcVD5PteV8eD/aKr
umIIgOo6ZiSTMe4VywG7VkXHvHomZzhDdCsiyle+OzPzSVuhywQiLJrfGeCpBYEpsMrg8jdkwhFD
GJMjIQQjVJCh6E8CPQiZh1CJuIC2yILm2WhflfSBzFLAi78215b41eXRaZwLEBQ9KlPZhmfzSm/i
O191sbEnHzU5DCvf7zuUw/pTDX+v7159+PQ2ClU1z18lXd0egotDcWyMeFBFn8UWuA+cb9oMEUk9
dhgB030mdTAris//3oDB749eHOj4aJMbnZwXGBU9608tZSBVRelZ+n67hQt/onEWvzYx6YPUdLrF
264/ZaS1DOvR0/7Q54MWLlvUn6mrblGSaHL7zjz9/7TL68E0dcIVe7I3SBoioZc0/SlMDk32HVW9
hTSyv+yjZKGm86urUS3M7+yUiw1JZxlGE28grCII+M4nrIQRkVMUHk4SmsRVDMKePQn0Ya/dM2+/
1hLWZgovJI30mTw5z63ccYrWzeWT5qLgjTKRE2yRnwZps789gfcamo6jnXSh5kbyqYakfkAuViLf
hQArGzfaVr1tLf6H9kxBgvdf6G9N7uie1ymvuE4+iTKcRdWLTfyEyHoeb2+3c3EhCvx0dUMTgvya
KcRkqnQXcAvACRketXms9HBd5a9uXqDMo5HfF6cmlV9utyguzw6aNIltUF4gRJ8eaDEU6VJre/lk
pshzRpr0q3QM6y0eqBXEyEY96Jqa7krqPjutHJQ/pIvyjUYabYHkaHmIA2oigwLNdOa4QfzQVYCl
EQHTdwhSzOoq+1FBnIDhq1ebBn2DWUXufC610iG29GCLNKT3Haayd2enXRtIdTQ+VixWvNAnKxE0
RgqPQcgnpX1Jvgch5+B8aBZVccjuLMUre5qXIFKD5AY4DpWpExj5fCktM5vthfh0mCmrzDCW/rBT
rW6eIdLSQfVoB+SBhn55e+4up248RmwErjkkTQK7842dlqHA96EbTqYhrSDRIyIhrZp45wGAKtUf
txv795A6u28FrWmqheefzh9i3JNfwvoQfRlAluZwcktUcCCpPHiGvtGC+JsSUz5DMBeRreoXcv5r
yDeLSh2+/S9fYJOrYmaFyqPy/As6oQMoRsDhVJYSy6t4J/W1dbpFG+hbGL8/4JsCZzascFYT2d1u
/NpYc+djDKhjJUlwdd527btDUFI4PalJ+WrtSnNuJ8lLPPy1svX/VUtTFzCPwiUMAOPfrKYzDfIx
Jc1dPERbqYUqYiXvt9u7PEvHNANRMekpnQtiMq+JCnLEDl35RA93teGsUNOFXJ89W82dlq5uFYM0
HqsWxyJeO+eDSN7OGzQ5ZlcecyMFO/87KF8xcgpgDUkOvtSRvMxT894OvdrDL81O1g0ibWocFjQr
meWqaNZ+VcAByPZR4Lw6jgCWu/Tccu9mBWK7C+SSaqnd+Xa4zEhwFvfMEce4dLqPOG/JaJk6KlfG
ZCV1Im1ShC7lU9JG/tpuur84trSbLoRpfXtmr61Z3gC6bCt4wejTlRSLRAcQSL81ShjhgNLtBuxZ
1r7p0EBvN/XP/Xbaq69tTYK2oeiyXItC+dTqNcQZzDnmVPA2mpS8UZc+tEKV5oHWPQ558URd4CEe
tJc4wq4YWaA5Ur3BsozBk+rolM9MG9mjRFFhxchHF71db6ieXF9BCE4qhkVKxgmRAHLbjvLHs/S1
ACE2z4WzNJoWXKso7x19lyEv1S7kAyxbFmTL7EnnTPyUQfAVXMtCRxpWrQ51WH/I+hDM4yjJ5kDQ
fqEpu01z7Qfllb1vebuoSAVUTHUDtHW4c7td/R5V1w2Sa7rNV53vI4IvMqZOLZ8qbtNZq4tgDjxR
u9PK5baxuCF1/EOwOyYHO3lgFdCTJVV1xckqAIVn4jE2DwO+UcBR5c3t5XO1KR3bWiETYtnypClw
l4Nfk+Vj9fBqQbrNQ6aReiaI/9sNXW4++kSgw2lnk8ufxgUomESD0dPQUJeIQ4h8WFeY6KzdVHXv
xHJXmzJk6nM26gyGGEOUL/elpPRxVhMmnwrKbH9hpvhz12+T34Zv/L7dqct9TqfGoBFEkcAud3K+
qajf6rZLSwl1XyrD86jZUbWNEexJozvpVmWMnM43Oo3h+mtho4xl/PQ1EUZaWOKOIKjNZiiPAu4x
3/Cw2Wjma2X+iKlV+v47ZCt0HTchdDLVu2MOern4qc4ZxKocaRbFj8laSTyISnmLH4HVg5glDIgp
6sXG/7BQiPVNjeteASI2aQUlJYUKWCtOhH4yBXgN2JJI5uL59tRdW/hfmxn//csi0Qp4v1hBilMa
cVDsJP8J8UggJ7dbuRK7MWbjNU+PWPfT6lVWDpnkoHx1CtTPHgiWFL5W6DYm8SaMPsFFzLT4o0qA
kj7dbvjaHvja7mQU+4wsrWr24uRSmtJi7cFsN0pWrW63oogra/JrM5NRVI1MbYdYEackhUBtOeoi
xfJoWRbkiEfwGcYBVbMlVi4OaAb7O3Tu4n1ohv5jDxP6zteMjU02iMXxq2mcz5ydU+9jrUpgF7eu
eeoBCPAi5X2EmMfMLUx1idJpvbzd+TFcmDRnm7zgbM5oZnbanEOy3Qg1tMaa4IeKeDEZlbnbPYmM
FVtBIHDrBy8v7+zBy0ZtGV6vrlkGSSBC8fNlC2K/gS0Tmic/VzZSMhteIvXU9spjGDxbxs427rR3
ZYYhxms24RL+xhamjecNqk7QAd1q7ZNQ6mWO0EDpP+XhFr1olK+KWd5Q3a7fNFWZm1ALOTzujPK/
WOl8mMFCWjC/xpOP2G1cgl82qg1S3wq03nuK65+6fYQZN9OCtQLyJuzmNSiCDrE3hhwxdSl+AiY1
9HsTcga6MzkaRbUR43/3x9bzO5mJayNjWkTutopf4ejHfP5hKQRNEAOKcwpB9oPYkEtirB341wb8
rYeBI+kDOI3fjJV/14N0HPXJoDAbY9FNJ5q3zMkV1wxqBcDPdZ/aWrxnxTbDl71ekYZCbHtv1t3S
RgeykNC6sYd1Gu91/6RIG9cv72y5K5cSpWkCXR4wWKrwUD0fBED+cDGU0H2CmrVQ9Xd54O1dvKS/
BVXpPThBOXXnSHos2uy76d65fsdeTkfha+OTUcgSHRK7Dx02TKxV3qOmDLfb1n6gLT3PABcpTnpn
0q+NOyVPVeV+khE2nuwGH88EWCuq+4RSDPwmH/AMqnX2Bm2Ge9n8Kzt9DC7YdgCYNHOazccmaOjN
3nSfjD0adpq/TbqD2dqzyAiXaf5dsu5ttItgRqW+DrCBHAPPRHmaAgPFIwwUEIKnoT+4m0jb9u5e
C/42jGkYvNYa5VEUsbNVb7iHqCX3N1e638ECVRZpLqS1LT2UyKE6KCjmmTTP2zUcIQ8t4yjw78TH
F4HI+Zf+exJ9ORJaLBzxEGuDp7L9ruJ3W3/ePtkvLpLJ70+OHCSezNJw+H2tgfpv5XPoern/s6m/
//d2LGGQKjO4PtRpRGc1RZX0Qx88Ve2HVpQHK2PHxkb/5LutdGfMrs2upbGciKu4tuTJyyXJ9baS
Qoc+mXGylrs0Qggw5xk1ZOmm7OtmC/vqThCiXE4UFSIiVZtSka1r+mQgq5LrvipDZR/HYEc9ntrG
kx4s3G9D+6S7uzJ+EuTN1FecPzB3lGamZNzp9pUvEIo8foRhEqdPD+nSDythd7mA/lEf4rx4w6hg
/V9nkd/FmpoowGbnyOMnfFmNNcYNda0UYh8YGD4iOyJ/N+O/hnmv7natK0Lm2OdEUAFDTc4eFXa1
BIFdILQM5jxclfqdZf/vF87OU+B5X1uY3GgQkV1TC2lBAuI3wuxHre8H2YHxmy6T5lA26yL7VSfS
NtM/rHyBSaR5J9642knO9BHJa8rqFLciNMn0Y18Xex1d20HGVThY3J6uy1zY2EtyCnjFyoYCQuV8
vtQIfGGqB+o+DpxV4z1yY9tNgv1cCrf7j+0fLLwp1Cy+c1VenOdjs9yQlJ8E3vPTEk2JPZo1qDGk
oHge+AkI7k84v5W1zb1HKXjI04/b/by4HHmqAWQySHXJHDH6ZMN77RDiK2nZe7zX5kEIOy3KliLD
oR3VlBxBjvxOBy9jAdWwLU3TqM+q1DT+vYW+bIQwDzJLodC/16HySwXGOQ46cQq60H29SDDKMJMd
TJOZhGCeUlBBkpBW0PzZ7X6P2+B8EZ9/xeTM4QitXQTynb0pPnuMlJJjbt7Z8feaUM9XkCRMeFV9
5Oxha66CaGu3uxYFtf+hH6MsFvNH3mRaHiL670nZNM6+dEuUNk9V/ljbd1B+l2vSVMbNoI9PCgWg
zXlHNPxrlGgYvIMV7vRvyjFTl3Lwp7SPUYI1avGf9/Z5a5O3S49lx5gu9Q4u9kbzOoYyL5UguG+P
m3K58MfQmIhcVQ26NM3Rea0XB5npw+sckm2cvvg4wDtz3LH7vIf4/B5jtAIffgl7thi2rYqjkpmN
ZMAj/LZlYDRLp7fufNRlRHH+TZOu5yKTqrB1g0Og2Tv8Q9TW3rrRU4OG+Z3ej2vvfPlbkCrpt2Zy
TRA7nk9phLy0pbVhcLD8apGbHxmWed7MObrewn4iIDsgqdZ92vrpdrvqlR4qJvhu0Bk8M3gKnLc7
2EGFU1UTHSL0Pj1U5mbYb8wMhDCS+qFRfilhMk/+qPo6wIsEkToENWdStEGESEiIlM/CH7C0rPpB
kpYtenjBR0SRx4PtAmfniJdBkB/h4UY/1IKK09ySP2z0P2734fLuATsz5kBVFNfJsE12Q0CGQuSF
ER3yKP1jAd/QoNzdbuLy5DhvYrIOMOGztQpXroMLSCZttp2x6Is7icJ7bYwr5MsxrDa+3oueNnQU
H+WH0l8KcQeed5nW4mYGO2/CgsKFUpseHDLKh7pTYtUgFfmqNE9K8aLxIIKsDn1zEelbqCWztgzX
3j086GUce97yZASdtqvVIa1wILRefqgphaMIh9dNCSHk9lRdiRPOW5qs6JJCbJK5dXqA/24qC9fC
42bmU1K21tUeMW3vzv15tWc8Ky2LMHXcR+fzlqlxHNjw5g6x9l2qilmDqLDIvufQ03x0bG/37sp2
1YgP/t/GJseE3GnxaHtB5+BWwCZW659mugZcfy/aGkdpch7RENQBTSFzdQHbQsl0KMKa+fJaDBOU
reHtYHSbFaC4YI8KW2ec8ECggJ82h9tdvD6B5EbASxFRQmQ4H1AsJGollfL0gDZ84aG3+4blaJFC
7Hwz5VPhPHbBnVPw2t1DIgRINPVcoiF7nOMve08ufQtMhZkd+vqn9hljbeg5WPCVy1J6HNKN0S6d
3wIzbGvfHvvQRqR93nXfzWZpGO7ydvevXIN8hEG9XnC3m/Kk9wEuOLKZJNkhzWAP6M087N052MdA
bISbzVy1v7OkrjZoaCbAD+IVU5802PaV65GwzA6l/g0E/1xu94HjLgLjUKYtWMw7zV1ZwUB3iTV5
1IKLmFJTcnOQ0IsRGRZ5HoBqTORJeSFUFNT3wGNX7gWd1WsgcjfW46aJXkS8KZPncX6A1Iw+WjBv
yzvhwbUWiL/IJ7FYybaO//5l2YishlCuJvmh9GPloYMGtURQ494Bc70V0pUc2cSU2mTPj46AWYIa
0iGzygJRnEw5QTu+h4252gpwjXEJkNJQJ30BoxlHZdjnSEqg4Bk/jCrqt1f2tY1N2pO0q62PFT55
sst8NN9Lz/bzA5Y9MxVY3RGJRrla2+vE3SvcrBbeobfbvLhU0fyiHKuTiGNz8646nyFcweusTFgD
MGXSeYFY2cbAimVZaGazuN2UGC/osyNz0tZkI2Ehjh6yG+aHuHuNgz+fmJg182ohVQ89rqCWdiwh
+GdPTrLA6lqvjsEP/tv/QpK2eXO3JYqRrrjT/cvUwOSbxpfElxXaIiml5BbfZKjfOheBuq2nvEje
dywDSHbPEDUJ13D5XSRD+vXQQlJa3R6Vy5Dj7At4FJ1/gWqrHUBLvqBq/zobx/k7Ktzkx0FFxWVY
6eZ7OrwruX3nFL24lMdoVme1Eb8LTrbJvKuZXOFDVdcHq42XmfHUKDthJvOoG113/tzu4sUao9Bi
cs6ABKLmQgLkvIe+qdZ5bhjFIY+jb1norpIMI4q6fr/dzMXBOdZz7H+gI9iaZAbOm0mgDerU4osD
hofLVH3x9WzdpvsWS8/bDV3rz9eGJudNWDK0cU1D4CResfeGJG3vBy29M2xX+qOTceDRAVOOt/8k
IkTXJYPe7dMfJGMxcrS8NzNbpYiA/ufusBA4Obm8eJZPL9QMgW0LZ4ziYFJkKoOTvxx4Jd9u43KV
66w2OCn2mIHnCSLOJ6cK0PzSFeCdiiH1+7TJVWp8SgFRpMfWI0BqKSwdPIaaEBlGJGVGkCM8c9Q9
V7e/5MrCBwlOdYv6NX9MwVJyDNMyg5x6kM1mhlfPWvZ/h1oyd0x/odn3nq2XZx79hoGjjfw+kkfT
2zxIgtEmwKVMnH0f3N9pDlfDW6iC1Nh8eFTbdCNlJzzU37psZf9oK3eNFy3CNZ680UUzJ/timPUM
CHnUHG2sYO/My2UV8t/38Tgc0bpU3CaLLCxCtI8pBRzqwt5UWOMZvz3MG1T1h7JDMzF8zcwZ8i2S
vItC3L/VbdbtSw8qAuIf2r6wZ170fnuCxnv07JYYvwjxCEUDUkMJYbJSalyDK1Qzuc37/APWyxxK
9p300JUNDPQa4qWhgRDisj1fjDBdvC5p8+qQKQPux7sOea7QuLN9ryy0kRQAklY1yG5fXOZ1aeZD
WFaHNNwpw9/cthdBYM+FNzqM3APRXDkrzhqbXK0RYntGYhTVATmyuahhfv1usk/fuINbuwiFdZU5
4cJQoXvZ3B3nA0dOqUNyIa0PRvVLwhLIgm+kgMwnry3kN53k0+21IMbJniwGCxIbzzmVHAwL4rxB
tXUzVTPa+uBZa7UKljxX0bwpv1WI/6j2odwmCMOYy/53+io/hNv01W7e7HDHSj0YD6W2uf05l+tm
rEwTYUKmBcKjj0v3S7AQxdjjRppPwSU5VcanFT8GaE/99zZ4UyosGWR5L0pLnpZGEuph9aHAC8p3
j0kazavmTp7jco9p4HPZAeSFwHj9G/YvHfHUVstIbNWHWkUbtFK6o8DU4k5P/uG3zydPE7xSLU57
5ESpIp0Pl2/aaVGreFREWrxvX42WCK7C6Sufe/5b7D0NdfZN7lCIKp0dLmK9gx2ShgeDBvxx6b56
2bJFvy7ap9ip5S8I9j3iz7nCOktynm8P+pXx4Eup5cG/4uSZrmvEuxSC07w5OFYpbauowWmh7D9v
N/KvJnc5Hv9fK5OzNisKXCuQsjrEw75GkEfDwY1bQPvpnbQYX2pM1bC0ttNTJyfv2V/DW+Gq5oro
ziq+0llYDKyuMZEMHXzyGU1qONiflv0hEFj9Nkge3enolW2C2xGhhDpe9fo0ZSp5iGNIpegPJfbx
BgLDkNiislrcHs7LIw+fUIOYD+FFjtd/N++XNWwgMp4OHSLGStJtEKCc6bgtJ8mHyO409O+OPp83
rm7EAsgBwMZgeZyv48EaTBzHU3HAgi+cJ6Y/c6SPAA9T7VOXlzFGTcC/TaedRc+peC/KFQp9qzBp
j74D9JhnIoJumwbJwn4p7iGyL09kKlOjfgA5A4LEaW2q8GLfAKyjHQYU+ObpoGiLAQ1p/KwzHBO0
2EA6QgatEiBOd3v8r7fMPWoSdnMtTF4QppXyRi5puSDz3pIdxzlnJqOGuE3Lbz6Ovbebu1y1pP1V
UAVUQIgP7MlhYplyIA1BoB38AuCIlK0qyb9zKl65bQA8AfmBa8rZyF13PtEKTsXkuGztUHnL7BRA
+6y2A26J6/gzOsSP2QHV/1DM2kcQoqq2qhCHU07Kyl8ocxTGb/f3ymlx/jGTVRc4doLUsaUd+icZ
SWzjQdHm1N4B/frdtsT/ZRXnr8M7zJm+2oiVXW/vfMD/4ey8duPWgiz6RQSYwys7qyW2JctBfiEc
mXPm18+iMXOnmyKauPfBNmABKp5Up07Vrr3fBzAT/At4GpBjXgXzhEdmFt0AOEp14OemjLtRpOfg
7BrppzyUbb15iP0nuXmIzAdNgt3WhBV6H2o/wual+3H/S5QprJgdQL4ExymjXUf71eRwro66oBVG
ocMF7xg/zZgStq3WyH9fhE3wQQsuiM01wiEpnoqz/OA/qE74rF/Kh/hl/E0fhmzLXyTjSEHKotVl
k3NGVvzDtPPmX8fbhuyohUultn/7dVFZyVke8nVD/bOBXL+2nhPlzx+13ZZwLGf5l5XZkJfsTU0v
cJgAC9Vm/tujh05GfUNzlEs3kRHb9Yd+3HsvwS7S9nCcxQcYi7r+hVokklXeufhsSXv5qX0boXN9
EvajupPr/Wg8a/oxhcEs98Yd6reHQF3r4Xh/EUw9sf//pdNIrtatjkrEo/VEo6bR2jokzVBcaOpa
bnoa77v5Jyen6hRsqN/M0guyL/WeUXUQXEBpVMI5phLRvAQyEtaoTtCSqqq1jbLaXt/dX4n3SMmp
55e4wQS1opKNnlm2EBkYEqHVnKD4qZ0Fd5tKW5ggW0TSh2MdXAY4ZhvxZQxWhrw4r1d2J195Na/a
4EqNVtUa/uhzGbymrHj+n9bOBAHE8Eio/z2TVzbKuoOHNRs1BykqZzSiY2vWBwjeV55iS06GJPc/
ZmabmSQqSpR9rzlarB20LtY3xpD/LEl0xJNYIPSi+cpFsnBvTdcHeSjWTgbnejt5Eox7MSUdzYnz
t6g8BwhtRxpyZS4UnwGoW2FllyyNUKdbgwwALxkQW7f2Mj1CMsXTNQfuYsDTXzS5O4Tux0mUvYeJ
+P6WXLolJ3AAj2dCove9t0HZByI9RY5JVgk9N8vYZSldjPetLGQ1KMCTLiBHjd8jyr8dk98Ik8a4
rDo63Nup2W206CWJP6tQpojqTmejgNQV7X7XwV9oIIH7I0r3hXWqJzmLvaW8wfVm16JmN8nOLFe2
1OI1/hcoT7HRUt7NuIaeQSNHuuqkYfyABLPtAtOD1r9Dh8HXZRvq+I3mChvXhVx9/B6Dp2+qQyJt
FOXVs45gwCzVdj8iZ9E2j2jTrGyI9zln3AbdTwaZPYObdd5vUg5jrcCcrzoSQHNNQV7T7srq6G6h
GPzuboFxNNpL8KETzO0gfoLH7f7qLW7IK/OzDdmrPLXZ7oSMfYJCmT90uyAsCiTzgsRmNgte1oOy
MuiljQlKxgCDa+Gj58BuqNaMzhi4tFwZcnmKX+EWYal4/++HBlKRy5inwYQAut2X4PnbukIwHIgM
lPjhJ2M4d0axb6WLFIQr0/geBMoyXhubeX838cbKHFTVgZl/l5cP1Hpl45Oa7qUfqMmr6i75pDyY
j2F+dqGQvD/QyUnN77xr27MbgPymUqF+iu34TYW6tSu3zX+Ja+AkY9Wod8EeNn3D1Q0QwUyJ9gaO
0hu+Zf2xnS4aNLHGS1CdRW1fQiB6f1BLe4R0HGBC3NeE1b41WNRmASk8ddXCRaoqevD8lfTV+ycj
+V5qxyTliFtJTNwaQJgbbuR2MqCdBwfSZKLpb5SkVtzj0uJYQBPppASi+67/eSx8Mw1gx3daZNWa
4aFVjhlqVvcna3EsV0ZmLljQ6tLy5Up3evadSZVYMmEytI3s+307i4tyZWcW3VYGmREECHQHld8U
EpoK4FMRDSv31vKUGRO4CwFunrS3KyOWJqIPba87ioZIk/oIAaGkrD2plm5+Om1Ey+Lu0sFz3hpB
IqL1EGfQnQEC0+wz0J78k9Ej5MZTLvtxf9oWl+fK1sw5yLRJqyUCCI5nncefIu0EdM1I1Vows/T2
oEfzbxJ/6imcnVGpbeCt9QvdyXNoQ5VTVYm0uBbbvn/mkkPw27asl/sjW7g+WCeeHfhXujbn1XYz
T0MPUUzdsRA5PZuSXyAlJx3GXH+qeFPTRx2sWFzYgrQNI7qE1gAHeA7AQBfPSDyBY6uU0hcp5D3c
Vq/3B7WwXDcmZtkFI8jkVGxi3ZEi1YYxT4B9Ux33SfKvG21gzgG2Q3AGkaEMKu52D8YjgoGRhKGi
+EWtzS9oqe1X8KgLh+nGxmxTjLVoeEaJjTr6xlga4yj1KwwIi/NF6keld41FnUNHLH1oY1RR8T6x
nqJqObzqOk8vVahiOwINdX91lrYc4EVACppuiIR0t5Mme2mSVWOnOwLCp7t2ovaXRkg53MoXD1oS
+AdoqlYO8KJNQIC0tgK3pZx8azNBISQFUc9CWfVrHfTmJjIbpGbJMKrWYLca7ZD3R7m0bAzxH4vy
rUU4q3UJIKXumOBoy5cQ+eJgBTq2aIKTS7cMW5DpvDXRpX0Cg6akO+p46byPI8C/zlw5Skunlbr1
PzamrXMVNlheVQpBreKSxu5nL9U/IbPZ3Z+ppbVBtHB6VKGuBQzv1kRbIbE4ZAYzpXnqXvZi/eAl
2dcc4TW5kZOLDkRue9/k0oYnkwFTG8V4uslmJgmTIqkzYsPRjE9DfCLqy8JwI2fRv78IaW2gawpC
HFAZ8zRnMkCjXkqBwXULTkpMIfWPWyoiHVorK/ttcRb/MUUK/XYW41QrC00T2AxV+TFU289qL38x
AqlGV2/QEKjr2/39SVzafly9NLySq3kP3UuRN+hjtTQcS3gQ9GdR/G1xM963sTgqCltTgyH3/JxW
RzAibWi9zHAKHzIN8skfqqzhQaWRCVI+jOHhvrnFIZlTiUuBRIg8ye0kUmYZ5cCtYXpLEOkckFEy
v9fjp/tGFipp4PPIfsITpABb0GfOyBh8FfmbxnBKd7D97ozyfYtXH/709Qe0eFtzb5kgUMUPBeo4
NcrAzQaBgnSs7PQYCC99G9lFh54oXAqD2z15KEe68bZqPohrIJz3GDYuOMAqhD4yBfZ3jdxdX5dV
WQ+G4/oJoCll79dnOFSQIUX7AalOvRrAy8rWf1gHg0VQYc2CWGSeZSk7xaQvSDEcqZt0SY36WRDS
5OCSIlipEiytOK2y9F+Al5PhLbxdcRJKqRbT/eMEo/7K5fOql0aB0pEsruzkv5HU7JH3l7IN/jtw
EO/I76QCPbjcswwnRmJabbbW1yH7JXQHrT646VlPnNBHH1PnpWuBEvwhSICqMrusTkO2Uzt50479
PqhMWyqA9AhnSzmBednm+nmojkp4NkMeDvRXo+en0CTjPyRIvzbRpWr2lQCpD3E+ZAO26AQ6OdSk
2na6a0NqouXDBkXt+1t86daY6On+b6zTz69uDSHs637sDXZ4K9lhQBfZWgFpyYNTQqCOMUWvpAhu
LVRRlLNfPdMx+g81UrBx8Goq6SZrVpzcwisDbh8JB0dqWFf02YOpLeTaUNA1dhTvuzh8nxTo0EIq
0u+06u9UM9ndn7j3DSocuGt7s9A1LPpCqXPsGeYP0XtyaemNj3rVOYYPSjsvbLHYJChmxFvrHIQd
8hV7Nz35SJDQkFvLiG6UPaTKO2VAtTE/E99vXBoDko9VsY2ltwGaO9fbJMixFC9x+9lsP0YuKjnR
MYKm4f5YFp3HNG8T6I0q3JwWqW+6zCu0xHTik9m/Qf9n+yQST+qxjc6j6vQrefSlFI5xbW8WcvlG
pFt+gb22rjdjlnzRrC9i42/0CwyznvWcm4Wd0acwBjs9ekaMxtXWmnP+XkjzU379DfMbxKdnYMKI
0Xh+EX10ez4aMmpB6MJJUK4ewOTJ6jP33EaBRhkpl67fGeJ3MShfSv+Y+64trcK2F16V1DRA6VFU
AfVvTEfp6jDWkBqVQcSW6lh/Ryl4RWY/83yjo93lHWmuXln26ei9mwLMUW0kKiBjcmsPQQn0yLzc
dBIN2PNO+6CNDr36/RuK4kllQ3VYZStPivdNnRybqUf9f23O3xSDjgR75WWmo/X7utLPLRw5etJu
gN3q1cEfqk1dQQUOnPwMv3KVrQGvl+KUa/uzrdf0XlhrHfYLK39QhK8IABniSUSXWPPXOKoW15P4
BMUDcq9kvm7nN1R9FN3dkmM1SDZdhBur2sbEDaFxFvQPslJsorXk4fJRvrI5c+ixkiulAtDEUZSd
euiMZGMwuSTZqSohqfAl/yS5f+7vo6WbmboGoTNdbqDFZsOE/bNQBLNDTlcTt3X6VaTSmUWv940s
rhv5Fjjb4I6hgHQ7l/TES2pWmoYThskmkI9uF29RUa3VaiN4Kx1vi+tGHMtTB3PvInRfQK4t7XBP
mp8iTMi+GKJz1GyJwPbR0H+LSmQp06/3B7h0f5HYlin5TQAebZqAq8MvSllDBh+jZqUgcp3YcHsf
GovG1gztQ+nTfWuLa3ZlbXZbFnUZhYXGNtE56Ln8Q5V/DUSq940sxs/ckoCc0Thhd8x2xmAlUSoL
Pg5N+Jw06AvpP9rq1HSvnvc1ro/I5zQABMQAH/sUpk4iHXt05xIRdgDjR2g9DVPLRzPSjZDvSiX/
Unv1oQwOuXnIu+P9b108OFNhn0ZNiRfunLnOk8YanpHWdCRv52u7LDskLxAfa7wvfNBG0ku15n+X
Vvza4szdG4nqhSEkaE4QELJ7o/DmpXCxIMgTGD/LqPvacefcH+Waydkma9ysCeMBk0MU7eDsh07r
tY8vGbB9L+52qqCtHKU1g9PPr3Y1ionmWLX9ZPDBfUiq4DFyfxXeixHo2zRoj/eHt3RwScsSaVI3
mbgDbq1pjaxUsHMBfNB5A5VnyTx2gq0DQchsCV7uNRKUaYVmF6jJ69DCFFBu+qBu7UleO1iyREKE
zbMzvB9yXh1rw0TTt1o5Sgvu78bSbB5jIUcLrsBS7H6rxdKeAkwU0rZxxMNUWJnGxWEB/LFAG+PR
/4ZvV4vmtYi1ha1voNRKQcgP96qMqJUOR5+4lgxZAvmZk2/gxTrRBliTo7qyFSFn7RUFiReqXUF4
As82Gic9+zluW+Et6neRn2+jT41g1z9gJQsq9EPljVw/NCelfx30gxytpYqXPAGfRK2Yxyax8N9P
vvqkIkIEUEjgyEyQ9lXHT6X0oppo3n/LheRkZB8UL/usKF/ub93FBb4yOotLIpJpep9iFI1d9KZ/
U+rf1tnvBrgjieWV3TSdg3f7Fn9MJpwLh6TN7aSLiJqnQYMxMUjkTRxTchfiYq3xbHEbXVmZnY5m
DJAEHnNe7NIDFJoQnwdmS8NHF9kBOrD352/RGIOZBIooZc3FDEapCOM0rMhxhW9mjStTf1TVF1lY
q/8tTZ3OFU2NcQLiv4tDIK1S2oQ8S2++BqNj1r/uj2NpH0wgEUIduF/VeRtGabRuDezOcKA+sbXi
rVdj20o/oyEPPez3+7YmpzHfBgA4p+kC4/muH6NQujAMRZlEh7ob5dLO5I/xKNjtc0UuJ165ev7W
re9Ym9MhkByMZSBABuLQ5knJnsRM2qjhWymcpPS7r+wjd1Nq+Bo/Poexv81LaReL40Mflzv4oFCT
+dJX3UasTqb/2egT27UubvfsZ7vW3aCDEPRo8AbnqHiQxNOEqh+rB5qeTlDjmPDFZy8g7mkas1MB
SGL6CGdMM9hC8mIgKygP2/szu3ARgfT4Z2bniUOYVtyAzivDQYT8pasPpi5sQHUB0T2DJe1OtbSW
f13alyYN+FPjGlWoeVa5s9CzjUjcO4kRbsJUfDKF/HR/UEtHjC0JEnvSoYD4+tZrwFPcDDTGG06U
qQgLxrK1QX1RtsWEh3PuecbKNfS++52UIj0opF5J95F9nbkpH+oVpZNdkrz9TmlsyOkT/Rz5R705
ieOp7aNN59QVbDYPIsX4ET4w4BHUEQe7XmvYWjqWE/M2+K6pAX6u7RSpyuh3A9G5Vw223r+p7gtN
bChafyiRo74/z0sQZGoQdG5MKEd6g+d3omUMGevJu5G8IcmY4uj7h9E4DgwO3XWg8NwJ0TZqUNe1
+5H/hJU0fNW615UPmQzNj+z1h8wWwDIRTpfMwnSE4qjXwVEodjoDH14ymCusAw/YNPzjKpuS0P43
PXPDWllmKV1wMxWzO6SQ+j5G4tR0/PhbZuyrqjm1CFYL2t7Q7LZ7noCS4+8c9dskO/VrdbulB8yE
tQPiTz6GrT9bCbOJWyFraxOWGxqfSnnfJONHlWJoHX8MlYvsPsmoHYc/6+SPpiANfhp+jtAraST5
wzcxGDZ9bktKZZeyRiWgsiX5V/2WfOyNFee6tGVIjIPfIZcrAo+anc1GRdXSKyrTca2vPKG8xN22
oOVNOMy1ATlhNUKD+Yzyrf9BsdJN7h6HcQvYdCutzdmCI4JcnaCXv4CX6rM3X+tJSZB3Em8+NBxh
6IrXiMgWelr/0rdPukXTHfl30a7iM99TslyvNNOpzUNjbK2jUD9L2tPUNlk857pqF9U5WEM3LhyF
iTP+H6Ozjdg1QVW4qWo6VvqqWT+mnHyt7FfO2zQ3s/M2MePyQgGtR9/LNLdXI2OXtLmZCXgZMSy2
egKlFFzLxV4vs09p7Rqb1u/DfQ/WilJLHx7hXSifxLAxn3WoDm0pt/5DugwPDKaKBUVrbs59XslF
mkg1q1kLT1JxcD8I2jkmJ5q83B/6QihCYgecCdTWFMjnXZtVXYRqETG9EfkIkZhfjs7wjpMD9kaP
0tuKZ1tazWtz0+dcTfSAiLdblQrJluCplr/nAYy20YobXxvS7EhaQpQ348CQwoZ0amab+R7lbVsu
dsZj+B9ibXqkWCZ0jXj5zkkjTbSIo0bNLCehIyaSXpVGt3PhayOvbYgl8P2NpZlLVOnizqI0pQlU
zr/EAGaH2E5L9VC5e6NDSN2yjeJ71fCM29ZrSLJFNwdFMeTRyG5QUpoVk6RMqawmKCxHPqjjIYo+
xMZLiu6WIl8iyaJUctKal9p6yJVXAaqY8JNCr1CzEpcsxEF/X/UkImG3BNF+u3nUQVWCSqssp6Ut
raajcEQTzyy9TWWuZE8Wog4qcyBwptZ5Hdz3raU0k4M6HAUL9G661bzHIWnsOjxJwbPZfb5/AJdO
xP+bekeHkUK31lut5zqJiJQ6PXZ0PVHDvG9kIaLDr8lENDQ30N40R5BkbhAOQsjmCeKPhbZN443W
fJUqnh7Bk9edYoqmwalLvhkClfIC1umj2xwAe9TCcY0Z9P0qkt6QCC35h4tknuSIQZXUrc6JiXPx
LZOKr0KoQDNpdPtYqdYe3As5BZqUaJYhuQiHEoDs25UUCwlsTiexkpK2oYk6L6eATuMxYAb5Zoj3
oq3mu/uz/X5JsQmsl7cqwr+yLt/a7CLSzH0duk5NOOzV+0b2N91KVX55YFdGZtd9VcuDiEqK61Tx
nzB8sfZpasPYop/K8aegiNt0XHuBv/er8MRBV0nzI/lyCPNvh0Uv2CC6ZO8dXwGs5b5lge6Unnpo
/V9x+kgJ/d/P4rRq9G1DT4ce3q25Vs19+hZDyxFpahjGh2KSH1hpnVicxWsjM6daKTTylYpvOarW
7CTlERGJyrBsuZYPafjcW19099cg5CtnfiGSYiq5L0Bnox3H2/F2bCn3cRWNnIEudTI5fHCtYgvf
n12emgnRYOw7H4peL4C0euUCXmjGuDU9m1YryWrLFErLKalL9dGn5x75pmOP0qjthod0a/6y4Hs0
272R7QRtzfr7yudknb41Kq2Me+6HDBVetdif5ltKGzvtfoeAL54U+ZiO3GYjic6N4nmfqlUpnqXN
S1aV1PREYP2OkycsEqX1Uu4O/ZPWqTsuD1nfteQZJfltVSV6oSMHhUq4s+D/o6BMWHm7vvDzN5lu
1uxdE6a4gPdHoB0K8WvnWvuy9DdmuXdVfINkbkqXp+Vg98qT0Y+8prRqMwRbsfkllnsjJikEiUp1
MNZa6qZlvo14py+EAotWNPjtxMlLXwVipqREnu6PlpPq+gdf8D27LL2V2PL9LYoNKPahd6CL+R1B
cybFdYWkheVY8PVV9IaG/UuVtXbBU3KV2GpxgUkSTCUIeniNWYRCM1pmQmbJvq6UTSSdeIB5wMZM
M7MrObVDeo0U4SJGhwCxFkHuN6Z+QK8R2Hi0q0xkPsxXb1ij0lu460DeKxaN9PR5ANa6nWU1Ln3V
CFxuH2Wva2eXjJkkn4KqXvGVa3ZmrrmRy2osROIVoVGfqiA90irxoPJSClcAtYvb5mpAs8AokLIk
typuHb2Nvpt+BActLIz3Hf/StoGwYcIhI3/8rqkpVnt1AsW4jqH5dkpcQJuHkn4RK9n22xVc99JV
fW1r5ohpnpKENkm5qruDoX4rkudCWzGxtDEnegiDWIA81jwlGVRu7Fo1w/F7kC5bK0TLpD+7yklS
HnRjf3/upvmfH2tQu1gCqI622Wx99CIFUj1WroO86CMX1wYI71bwhd866djSlB/l7mfZrUTLK0bn
bCJ1UAe5jlKR0wwp4DvyhNa5FHkVQN1Vj3FiD4a18WV/LSBZXDzYrmFih2sN0v7b09WoaZ6EIoP1
0j959GqqvwrhvwQIE6P2/9mYneDErTxBDUvX0RAFSB7kU7lTUSQdvoXRE2wlmaethepTdPhuCa8s
zs6yotTwyMhY1N3+0tZIdxi2aCIK1j952UtODhDmH1167LtkX8r+8f4GWkj88UqAIE+Gnmwqx892
UJbo+TgkmDepUdiSvhuSH7n0HakUK/8oJUerVmxRsePoIRqUbfofrowr63/jtatraRynKnleuwAX
JLsAj6D1xtHotskT75oVp7m4ben0Arxv6ZBszPDgA6dHazTOfsB9vTHqatsHmrHJWvfQtrv+az2J
rkuHlfldctXa9KsB1PLN8yuh6grLzBOJ5Q3qTZYcSJtFwrEftzH0rmrxtTb3aDEG3rcAXPo+zDZF
8aWRVsnVlxz59WfMdpkoZmABOz4jahTYVpFX+jjmO2837LVDv4X9wqVyD/1HwawIK4u85BGRUgP6
CuZxuqtvz21lBl6fBXjEITzW0RsstKDg7BxJzUraZNpam+Xilv7LlGpM0Q5JlFt7iJHDSiey0NTB
N72efGrVE8rkqqtvsvSxrgNkf4m9ReRKSW6L6ildU9teHDGtXDLNG9BPzckF0nwIRWHEQ9JysZHC
vZUfgCW7xVaWH801Uakltzj1jf2fsVkkZCIo1WnSZGz8NCHRyycIff+Ll7o2Mnmxq4NqxuPgJQK+
lzvaLcttJH+LFUi8pC+Bm2ykzjsm9PbYTTfukWhP+3jtHE2LNneTbB7mUzQIFeY3ndsoVewnhuuE
JINidQOaYQtKFwgIGYzkXLf7Jv5h5k9pYB3lYG8In+8f5CXvcWV/funBL0THR6y7MKfv4ornRB+/
FJtB3Oda+1HkNRWsooWXziyVaY4OwBdQjbOFHcQwFFrZ4tx0+iGJHE3+OZZfSvcsZvHBVTtcl7GN
4o1U/yi8cAddz5NuraYCl55wJAG4b2nAJDU9uxHlWqxzWMwE3CZY5eGj35zMAsoDKE+8GrqZvrUN
uuIKJXSyTPp4f9aXHuwmlzEpOVqmeVrM5sBvuqqMZFWY9p0eR1s/2CfqS7uLLlZko/ggr0Gmp1tg
ts8wCOMTzQ+o1s1frL1rJHEUy4JTGeKmLoQd8IBmQPylQibxYOR/RKvbKKvbe2GWb8xOHuXqfEmJ
pOZMn+Bk8ccefmd0giID2Xf4B2M4rvoN0Va1Lf01ErvlCQaGQ7UV7Z536TnJD3xlzBsX/QeUSQMb
KH0y7moTKKZdnxsVKqQ1Eo+FKxFW3kkSHXo+OENnviRgr/dmiclBgA5O2YQ+hJyedqbJ8XR/+yz4
YZOohkZA+Pl0OlNvZ7XOmk4PBW69NjNPJg9BMzgniXk09WAjKV8MiITuG1xAu8MxSgc2LbAQKSL3
dGsxD/uqGFQZPymQ2CVVDvsEGPZePwVmQqfBM9IwG1gWd1IGDYYBrxooHZVHMnHnNpS/pt5H2fuk
rF3BC9UEvgvZAJiKmYx33SG+pwWykoaC08aQPws7LeXPY6jgOXipSKmNlNjBqw5y0iEo/u+r+rfW
Z+ugSZ7XVI0vOIY7JnZVAc3QHB358laD22ENWLa46nRoku8A3wPl4e0aBHEpw/iaYw3WfD9kWyfN
cVBQ4muA+8Y5VMPSamZxwVnT5QCnK7nSKScxe5ykdSM0rKdABXsA6CKjnHSx6n3mXlJ02sEcw2RF
asKHQCk7y8UlTc5Zv3JHLQ5cn7hx0Mci6z+bZkTR40YIUsHp9YNZ1HujCLYGRTBOc6n8gv96Zbcv
RB7Q40B9DxMP7Lrq7O1Q6ZDy9QjlorShi1srJyUdCFK6bY1srXl40U9JTC4aL5xjkiy3i1r3outF
XoUtXtgb9vJR8MX+1PoR1fc4e/Ismv+iONMeuswfNr6kr92Ei7NL9pa3A7VTUv63XyAMfjw0vig4
LjvXinnr+iThzw3d0mH95sdfVlzJ0k2ENRTqIOUH9T9zJaPVDb2bsJpVcnbDaFv9UfWNVmsXSDQN
LbJ5oIpr9ZMpFJ/fftc2ZysawVLQKBI2k9LWx9zOdw3Il/iHu7k/uKW5RNhjYpWjBKbOx9aVbVsL
miU4pe6+pUW2z2MYc+iwj78B/1Zrb4UyYMke5T2K3jz+uOxmb78skuQmiVi7xtiEdXAQLtVBauSN
WLz2yfH+2JY8wbWt2T6JgkB0s2mfdP1oBw344TV3unSBXluYnfMCmeK0zgfB+ezX8k5H2lfYTeJs
98exEPGakzjsxAdM8DWntddLvZYSi9BLL/Sn3jx6/avpnvICUkip4ALZ+c/3DS4OC1wNLUskj0nr
3h4wDc3AairDOukIl7RgIc4Lt64iHsQ1RY0lx0WJECA53AcK1OW3lopGyuU0IcjLtc+d/pgaX/21
Zp3FG/faxuwoFTG7sSTd6LjQ17m76vNoHg0UsNxTahvbQPlt/TbN/f0ZXBmXMdvmvVnH7thi05L/
xM0f07rk7dt9E4uO+GpcczeoKwKZDJ3treCDxPgswX+mOKJ7JMtZ/va+jOUaGdTSgaKrC9AlCBna
nmb5A6vo6qAxRe9ixJ24HRVtsMc0XdPtW9p9ZP2g8efBLr/rsC4qN3clhZI5wk2Qpe1a60dbSlAt
WivbfKkkZ9LGDdiSzC2Yg9l4zNyvTTPQqU1ZzTaiayIYvxcPtPSnHXDgHK3FJ9/aj7j8QSKL6z7q
4Vsyvqys45Krv/6K2RnQMt8aBd8A4pH8buirfai/ltYnHgOgd3sbbkIRal3UX50+2LjyI18iNI9j
tIaoW5r2ifkGImVdBgA1OyaxCMlfJ/euAzmAnUfAzMKnYrTsNqpX/NlSXog0yT+m5peA7o1mEpsj
JXQENEzVRhbZfEj18EiH1qWzWrIzL1EKrZ8pPWnqS7kmgba0j+FQnVr4J2Lq+dOyCvNKS1NeI5X4
NAg+vb8rZ3NhSTkmE4plwrBw3d26tVY3MsMcU+9SWXB3BB7Hkxso+uYXPLCqtZBsWpmbWAEtjYkS
dpKzh4linjn2hjhUitbwUSalnLmdyp0qGu9I2wSPubEvupU7fMXeX8d09UQuhjHt6gx7UpCizPDN
l1HoGi5W9RlC/22ZPpRrsmDv5pMRGuScGJ+FErE6OyKNVHtZ56repa3iXZGqx7I7xNFzYamfXGF7
/zy+OweTLfABk1LRX+jz7dolRf6/tkBbUBI/FLB61IZwWC1WrxmaPVTMPmm8MDK9S+N+KDoFkiEk
cRLZLtY6SRcN8QiR2RsTmevcEHmbkjjau/Stsg3pOjDVD+FonTL5x/2pe3+wp7mzWCDctgh6fDp4
VzsjDkV4zzrfv8AZUXaoKITDlqf/Vk2yh14JznEMhgV5S5oD2CNi9m11rEt78/oLZmOdGk2zpo/8
C4Xf3o1OQvtQ6cHJVJNtVEWbNk62kvf7/rCX5hfSDEPi4UVSfV7PMJS8ihUr8S8iTy7agVWE+nT3
tFoTW7ZjQDkJMIezMP38anbbimZGrc/9ixofRe/31LFO17H/r3nXWEQerf+YmTmvsKAdTq8x03rD
Lg+g7Y80u4uqTVWI623O78OYydwEK6TsTIZ13l+UF4gP8TbBXD1sJHzYWxh0tovIrdnutE+D8DUK
pZUzPvmLucc0J1l1Wp2hWDJm+7TI67b3pc6Hfg2A+KPH5nxyg0+CfPDXNsf0q96ZmpaLfvEJDTdt
2KtFi5QxUNqs9y+eF3LT6Y3Ote6tXQHv5XWmWQRDDfSNwJ1w+tYMPDd6GcHkdJG00Naz7y2y0H4E
uGT4iaTOqAYbOekPyPOSEym6Yz2WG8iXNmL0WuovKdzHnZDRXqBsgTQc7h+PxRmAIonHBNrWwDtv
P00X+jgIpdG/RHDJRDGdnCsR1JIBGqJUEbYVuNHnGZ+mi9S2yyxWM9Y44gVb1h9QvL0/jKUpBqk9
5WehJCZomD8n3YB0RG36l6nhaPQTyDClnVFfyHfaxvF3brya0lYPPgtJDCGe3avbfLCj/CRKf/w4
xr3/BzARVdTrT5pNbVs3WmEOjLxtE/Vi5pp0Utzu2/2BL51QUqgkUhkfDZvWzIrfpm1Ajh6fGvmg
uSEdPyInEirPCPNENmHqWmvj+y6UaVxXFqcVvzo0tFDXka+4/kWJHkWzJ4SiS5YEyJSnLmIdlNyT
OoTbGMUqozHPkuIf+hrw0Vkwf9XIC2rDj1x+873Xrqdl5dCG20aDhcIPNuxwTs+H+zO04E5uPnd2
6YRJ17WeLrAzCmhtxG0IcKahZ9mKv2RxQd9etrtvcCEeujE4uwmixKvERGV+KA188C13W4lny/W3
Qray9gvXKYYQICJTTX/wnDBF6So58JsIhnnxrWhrW023ijSwl7eJAoO69qaNX+8P7T1VzrT2bLSJ
DXgCgc+ezqpepmGZxcFFKb9KJl5JqhHY9eWDLGQbwbVOMG/sLKE/6cEnVRA2Tf1hlKnod2sECQtu
BcA7ahAQZ0/o7dkmrIJSrDKPsfeG5MNQNMBGlOT/us99Gu6VldneqVNxSGsYsS9t+E09hNqh8T/X
6Q6mvPvzurSStO9iDUQvzfuzEDpoiNpqpHUv9Qje3cm8B7dN4WRqf6SJb1t03myIDO/bXDoX1zZn
d5+ru4GQCNi0jt0z7T87dec1T5mvbeAM/femwJPRhoWOAE1hs6BFL4aAGDoLL1K9aSf5p11NVUP9
4NZPwuoD9m9v9exSB1JGSyi9ilRz5pd627YSzaE11hJxJ6D80IZTTaF7FfKD60lPQYuQCrI4+rPg
74voYJZgxK3gtQ+Z8q5zivZ3Jyg/kx/qI/rtZf8duZ4i+NJQoOi5uMPq5OtHg+7/+hTK30J1jYRg
yX8gkMl8EQMRXM38R6CPzSiERXgJxvpAAh0Eip48JhI0SGuVv6VTBLEA4nTQqdIBMVsYtw6iWLDi
8CIHv0hMhWvpvaV9rVPqAVPz90E/+/1VEQyaFbEUFkGV0I6ncHwq4keosW3ARF3dgSn/15IVnCIe
3LQdUtciEphdiKFRwSsCv/cl1QFPK60dhg+kcFZOz+LMXVmZhXQq8Sm55I6Z00PLTmrzFxm+NY2A
xem7MjJzckxaqktWE17E7E+fPGnWVko/i+bR1xHdy97CtT60hTcMzFvi3zLwJG06G5TUKQNxFFMn
eVs/eoxFpMxV+B/SNbqzpS1+bWg2sLrXKvQpMCQbH0Wt2kkG9/8lMKp9qm7v+55FU6SvCVimZM8c
ZES/VB8IY8Vpqsut3L5YDQUiYWOVn0Nh5an5voGBnAQJeSZuEggjUXcbGYmRZSD0QZwve9qHZEiP
Zina/8PZee3GjTVb+IkIMIdbdlJwU5bkMPYN4TDezDk//fmoHzhQs4kmPAN4MGMBKu5cYdVaM1W1
H4+H2J/2mgFn3s6WPofhFkJyZe2wPZMn4hPM7FeXtvVE7xNJxXanvRTFXQbTKVf6ltzXymxeWFnc
TaYYJIecY/DU2kruFkDGzOiDhvrUMJkvsX5/e+2uc8Bz2y7Dmcli6RtwFuZGNdQRWwzCpzZS5Uc/
Tsq9nFjjDqXv9iDkJDkYfT+dBqUs3Kqw/EerDqNzYFr+EdR7Rnkkz7+MPVFTY7Xhxs5aOZ1weJOm
5I6eA4/FRVObQvFxhXG/HHGqafmFp+N3o6fukNIUp/l7pW6+o4324/akzAu5eN7UN3oMHm/qMkuo
pCkhTqYPPKb9UHyK4/Q1gxZH07a82LXAQiNumxHalJK1ZSLRUGvRRFacPCG/N57G1CnddoqQKhEe
qrW62ggcvtyFlLvF8yy2BHNWhonYBGfof/Qmy1ewQ0k+LdMueaogKI2HnfltQufq9lSu7GZs0HtD
UwokCsu4PJKz0PfBYj9VlR0fWDr5XNuKA/AlC/6xlLr8KPR0i09haZR0ChiimVOREjJP1eKSCEzZ
T0PacZ96tQMOd7KEZwAlKU3rFGlbQO35xn6/WWZjwLRhq6bJbwaIXd4KmhSYU6NhTMjfinY4york
qgVicXTd20+Ote+Ub22171PZ9S1lF5sbDXnLVZztGxABI7E7i/kuVdEG03eGrPKTJ81PXLJvA8Xe
2PgvRuaucJYR1tBlCTYlWevEAC+fKqN2TePrUDWutKn0sjqUd1YWb5aYUl7qOEyfRvLNPfOXzz3F
METe3pNXIdY8ZfwBwTmHAizf5ZINel9HfaMkT3GsHGsbZYoAsb34k+7fKQ+WcpKN7F5J7aMuNW7g
1HD+oCf1lwdj/oaZvBa3bW5KXdaAKIyI1E5YtrwJXmC9IXnFTvGPSnLI5a0K+lVi+s3a/HCCDqXO
tyxuWbEayFrF+qUTtMPFvsPtIE00l7kSgvU6Hu5DZ3BLfPUJVtsi+JNCwnd72tdOJWmq+axoMKos
Y2m4nP2ygqz6SeZu3dk9z43AbTiMFu1SflH7bpIP4d1to1cN5IwczU4CIpKPNEMt06v0ik5+b2PV
oF9b8r/n05065N8Sdef0dP9CtNrv4fvSnJ+yke6ReIxoXeGyNzYyCVejnwthgAlmJQ+b2GP++buU
jtzmfhKA/Xq2NUk+yL68MxF62U3jJEjcGNBk5Wl9uj34+bxcXE3YRN+YTDboRsqNC2dTMgJpiDUn
fM6bMdjXgaqAU1Wnw20r15trNgMPEO8IKt9XZXG9mik7kHR/prW76f9tinKnjcoxa8KjWTj7vv9a
No9B2MHUhYCf1yTNxu10lZqEM+fiCxYX/gBCxOgbO3w2E3rZk700PnbxB0MvvpFHbzvFpTCRDCl0
6L+Gg0S8nz20BXQoptuoZ8m/Ay+ubX3T1bvwFo7z5uG3oNy6xIkXk9RZacuC96mS34d51J/iRFEe
NJ/GtVJUmjtFtQJIDB2AuDfMc1zkzb6pQ/UoI2jzUQ/suWOrafqHqVFQW4z9ZCcVaJnIPKP7Im2+
BIb+U2oRW0O9PToEAUmi20u79HjnFna+n8oElwaUfYtNi4ZPmYxm0pyRbW4PmS6baC7awykaIrFP
kf7Z8kZXDQKwQIYcbD375vKUGFMQSFJTNudAeHqWvtjNi1oiAlK9dNXgWt33qlfupaw/+V/r+z54
bI2fXF9TYG08EW/5kvdHZx45ncIOFVtqF9wdlx8inA61vbxuzjAb3wvloem/wmGO+FcZ7IQID3oJ
6Y//6HSWW0pQWncfRXDwPybtT2F0x0KcM928y6tvNNME/IUAmN7VT+MXU1JO/Rb52NtBvvpaJFv4
GDx42AYuv3YIyWU1ydCcSXU8DLnrtDrEipY7JugANp9E3CKJ9K8JiJu06YOWTYe6MfbQLafmfV88
pNVMe+oFtbHLYLgznFdjHGZ+tY3C+VskuPxOsL9vEAsc3iXtuFxVDexzSXtOrLSY3Ko3iudMmbWU
1CloQUEIOdT3SWUmjtsKK3hUxyT03XJA100OqZHZNGlBbKQjhfypLIAlumar2w9R6Q/ZoU0rxYvi
lqal0o8ycA2Snf6aIgEctBBt9KssjV7AolkV5wFH+3sQVzJJTbWKhr2eNfZ0zLRYo7Y4pVt0LfMN
dDVy8kC89mDcaQq6XCFdDyGmMMjG1TCpFX64N7o/mfIdUUD6nz/Yf4s85q3hrQcqAL8t8cWSHcZU
Bjgkg1w6i9A/p4nPxqgeLGN6jKWzHje4+77y9S/vCkxSHVJw0SwNEtHFYxNMQqsooElnM3qgtHbf
N+eBqCbUP/+tHdIMtCig0sGdRGB4OZPt4MCKOuLSSxMSvHZ1V5UPMNkfumLc8B2W7uj8pry3tCh4
pUWfVXViCg9h8p0qTbIr9c1vqbE3yifzLXqxNxZ2Fqc3qctOUIDAjt5+wE/bF5l4NERKa1j0K6n+
NivNsGYfbGbTwTmC4uJyAjst19qgZQKDxH/oX7Ty4LfnOP2O18KLuLErrvb9wtgiOpKU3NIpUTG2
LHywYXeG/dUtUoPON5AR9eRC3XV7f6zM5vvhLbNRpmgnKEiwqKevYUw23Pb3E02kdEgF4s9tW1fP
1eXolo1RndlKelw4wpMpIIf9Tu8+ZHjPo7mRB1nZiRdjWuyQIaytTk+wM+XfKMHCLKkeleJ4ezBX
QNHFxlieYPzDQc9irPTS19C0v3Z++iXz1Uf1U/Jc6ntJhC9qRp+EMbVIlGz0ci991aXxRew35YWj
VYrPrrQ+O/2/Y/qX/vfb75/haDSf4I29ERW987/N3Pf7dJKElzj01w6KEb62ptrvhFIVx64scq9s
h62M4dq60flJ6RjwEWxdi7uqS6Vp7MMm8PpE7t0IvOVDao0Zz4y8ZWqZKpvHR3A+OyzE51Q2Lk81
qnAhjm4deI1eRtKBBmI8tLxOQcERIHxM6lRUsCqV+XAqp7I9+LLotphzVo7DHAGg0UVzhE5/5OU3
pAlXixjD2BN9H/6jhQ4o0tbvD8rQSLuxqOqNotdVAo1BowWFBCjqEnTKLSvzuZU40+A0sTd0qHeo
PoxHpLGQWRFVf4inGP1nf9eaoafCfbJxWua1W9zaMFvBR0QuAZG3JQlAWY+6MRlK7MHql3yJnFw+
jVqJiIWjxbshKRQaehXpUDrSP43S9/uyzMXGA7VyueKakusiQwp397IO01hFpEqDFnu505XpcZgm
47XuKsAWthPk5TEwdTnZaVmZhXs/jIMtlPeafd4uWLP5DLpvFuvdWH4mmdkUefKoIT0RlcnJaOvu
s6yKYhcTcz7KgdScUKZXt6DYK1sNhDT1u9mL1NkAl1utnORRids2hQ5WEU85RConp6kQhs/tY1eV
+un2aq+ZI5LjcNGACu3m4nSNUavWVlVmnpgymEcI0fK03SGkuwODviWgdJWfYlvTZ4OkEeszt9zM
8/7urso62a76YMo9tbH3lmjdPjHv/TC8i9UzYsg7yBnQrHZbxdylivSkU1esU+2xRcz99rBXFhhq
aoN/qBHg9y9mOa6DJtDNsvBKsiaFReNpkJ+c2H4oqqHdRVH7okrh4bbNqxIPo39rNaZFfyY2XWbG
ojnardW29KrcvuvED6l8LtOvlv/koLtFddiImrtwfBXqFvfsym0NOtQim6qy0leOkT3mtCYqWekp
evanscQhMnq6j6It8ew1O1TN53w4fBeAKy6Xt4/9uPNtp/DimBtST1LTNb/4iWFurN78exY3FBH0
3LjNEdFo37q0E1FcRLIqL72xDg9pRbchuSajD4968kkzPt5etpX32yZqpx8O0S+Kw/MJerdnRdj6
Ej13pHdQiHxWpCw7CYioNhyhtSGR0kIUd65a4P5fWsnBfPqWE1Zeoe24ne/sUTmVkTh39ede3oJh
rZxDduCsPMdzOj/jC2tsVMnpkSf1EP1DzESidfJhbAmemifjlB7M4rs/fchQkEqt75GztR2vx0oY
RaMsBYz5KCzBxLLc56OpRYWXdPTZie+yJsir3fMY7J1Qc/92+S6NzXv23fK1cS6NcREXXtbArF4B
eN1ih5gn63I3ajCSkezWabAgLl1cobFt9vAp27GnyMlhgHAjpicgqv0PqVVsNLZcH7BLU4tQtEXO
ZybZjr0CVuYQFZ+XONmCkGzZWPirUhVJFRRbCb0yGQ2QXREmUMqm9t7Mm+bL7cVZ2QkXU7dYHOoE
fVrITuylonSn/L5M2An2o6zlu8neYI3asrXY8+RyjSy0WCb5OTePxvCl+Yl41y5Jt/ptVsKNy1Wa
v+TdljOoZxdRiiUaX/JpN9B87yQkr0YteA2Cal9Ir2n0oU8Q0AUX1Ctb3svqSHnewPWBcNO0xQo6
jd8G5JXZkH22y0T1Nar7ozwGbiJ85AM+317Da/+chAzPCvuO4JseosvRNtY4mYMcJ15Sonx0bouT
Hu8b406Kz379rMu/b5tbeUUv7OmLp1ud6sSpYhoOGnGQ88c0QMIUdalxB/GhqOCkqxvXISFYDFsK
k2vzSu4JhNA8q3RCXI40rkZbmzRAwNUg7UNX6J5tk+XKfsVb3ZNX4AU6fuY01/+bWmzWIC4tvcox
NUxfEaGdFN9V1e7o5wgw3uXxeNKsvZh6aPdQGUdZLvSPZj24NZJst6d7dXXffchidWFbLwVaXomn
i3+UR336B34YuDLaT+kvOduIlLdszT9/d278BLeht4vEs8QpQ2CWFKIuHcvSTX9D62Z0W63YVyW0
t1mecfUUuGkXWFKfzH3hvmK1iTdJx+lYo7oh/UwBLKXTnTK9SO1v7aGbzqGJ4le6n6rD2B7NraTV
SqjHCeX4QMzPKWJjXY66kqQ4tZokhb230hSXqHAQbhbBsrsTUafMGQmrbCgRtPmflJQvAgWyDLSv
RDT2P1zH4MDxL+bY66oPpY6GoZHLPPEMvT7K6Z3K9h6TxzR/GpJhY2OtPTPvbS0uyVKOTGHxznpk
ykX9OZE+Ss5GVv7ayWdmYZCnJMurSBx5ObOxZhZtW3MzOXG/R2uPOHUf2PCuQPMyfLOjrUzFmj2o
z5g/WMshpVo4AmYj61PWlYnnT2cxKxL9a5r3onscze+9c3f7XK4+MrAhW1BhauBVlxFMGIR2PsoS
xuovY+SmqOzBhRJ1A8yOiitLbibMnVQaB3X6NW7ltNZGCmWSRsEDgXHyp5czm2tVFgZdnHoSeqNp
GpwlcUwtdH3aeCfZBzTubo92zd4cVVDv5VkzlunISmhaOCgDvWeh/GBIj0ol7Xz/Reh7K6OJvYUC
4LbBtasIKoP5HDC10DNfDlBPOrlsUz31YrcwI7fxn/8dA/77i6g/CW0LQLA2PHvmLWbvEGgsu5YG
q51ovnZS7iHfFXT/m4Iu5WxnhITE2Wse+BsxzVVdmbUjUYYqJIxT9BYt29itRChKVUuZN03Ulslk
tbnmjeVnrX1stE+d0z8ntn+md7EwtANA9p36QVAJBORUTB39YsZ+Cn9J4UP79fa8X7H7vH0YKWFO
EC1VdN5dTrwjCrSC/ST37Cy6DzvjsWrKn5pT/DZARMJQ1bPhDFoA9Vo+lZK6q4hYAlcEuFeoah79
ytzJ1fRRik4kQze+beX91xEWhpqEr5sF4i+/TTOrXjMHKfcs89/BH58mNXJt+ITzaS+kl4xu8urZ
nOJ92wXu4N/pdruTSFNK3f3kD+5EovT2B832FoEHrawkVAihZtzJ4nuitNJ9qRep59v+ztDp9dKt
7Bz2kbovxOttW6tjf2drcV1XXSab/qTPb/Neak+UsXYlE18n+9TaopHcGtfi8KUiTGzyXjwNWnDQ
6GxTXyW5OWb9RjS19vSy/emCsXG2eIAXDkdEcsHOHa6xqoedPNYLqsg5ckDQAsTyro3lfZBox4n+
Gyvd6t1def+wjSoUOC3yysuUMk2nY5R2YeoJpDnz0LqPx+qzs0kxcoVhmQ/ULFpKoh7CZO6Xy02r
xJ1k1X6dehro1qoeDnLYf2jFa2v9TISzb0x3MvV974d3ou5/6PrnZFN5ZT6zy30KDY08A0Lp4luK
QJVtpU2Tn3G9mXqyU+0cQRjH/Pf2Bl17EHGjZopGgA0mtfjLgYISiAOjYqBh9sdOxH0apAdjMH+P
2fBgALmzQmtniOyD0RtnW97X7bC//QVr25YHkUcRLJR+xWunFp2hl0mZ0oKDtQagAvzzgkaCWowb
9/fa5mHPQuQ/t+5Rk7gcq5ppLFbfzMgGWXHt1pFgTHTUg+Ijtn57VKum3l4JhPxIbyxqxTWQdZNO
sdlUdhiEhkdY1x9Cgtr/ZGheQbTdoKxbjImgrmxCq2f9NB3ew89hD0Qy3iisrI0GJD9oNfpV4dVa
BI8aLT1p7uBISBCYHTpL/d1XueyajbkFXVnb9HPlinwoUExAtJdL5Kd5IRc+HkQl9SQznvNw2Jiw
FR/FmE81basyUhH6YsMbXWc7Q5lnXjV1OYq0Q0PC3ifLfyqksfHvA0kjbJT80Yn2EqWmEw+VnB7+
enuQsiSvjRDAXC1afASclGMVNF0GPAVpUecIoNtBvu62kbV8JaxS1DdRdrc5XItlcwo71aO0zL24
rvYQzcKIPUAtP+b1oYruG2c3dLCaHHz9roi/VOGDBBHh7U9YcdEMFbJxXQXmqMrLcXZ5QqeBFmce
yBrzaIWBf6iA0kPmSKeErRXHykRkYtKKrWTp2gUOPRRNVjNgH7jn4lyk4ZCrAf/yeESKH6Xc9IjK
DvoOwuH+PmzseXGV6FSMIcLvaWnueofqb6hE6TMdQNIu0bL6+PeTQW0M1Qk0GgHELByPAX2ZpIBT
2yul2H6sckc51LgoD2pRyg+idMSh6otxb+iB/HLb8sr5BWQ76xSTiGc95p+/SxHIwdjBLpkVnmRM
R7/o7rJoN5by6baVFWeHTP8MXmHCCeQW2012gmlopjz3Wv9Qlj/U7u5rb/zZzJytmQGxjJgFdx75
h8XKUmkb6lyumMYiZhWTCC9ukO/7SXvKu8nYkw/YakpduTPI++NwzJEGp3bh8UxpMKRZnBew82sP
SkabI9QkiXXONWVvJHfdSYZh/vZkrh3e9zaXCLGs0BpoGai1Nf2rLc6h/L2zX9pEvk+zgd35pCN3
V6sfJwByafapEvmp2ErJrlzGc7lj7iSAF5Xb+HLbOIovVfT1FYQ4004avtf5lis533MLHwf2bRp+
KSry9C+vexkYRJyVPQXF+E6JDjLo4IL47dB1X/rkizK2rkg+JfFhS7VoxekAwsqzTAKJa3jZ5dSN
5uD7GoFcm6j1IdWbHxr847vYCmU3Lexif3sx1/YPfAxzEwr5TxyQy4mUpThv03HM8XHaqXTNUC5c
ARffs9JRKuic+xLl1vuqi0qk2yR5w+1ZuYTxH3GxwOPCALrsSMlJt1pRKFE4cgCp1sEOxYA4OVba
XS9l81W8AXVe2TZ0GuKSgGxHGWlZi9f8Me60oqJ21H5V2saNtnQeVgZE4lGZu2gBmQPeuZzOKAFA
0IEQ8iJNr+7ECHFqbgzjx1pLYs/JVZAukipgGhXWRjVk5SKdk0ZoyNgUra7wyL029LVdTYUH2Q+p
I6f50LXjXTT9h/Ibd83MO4YnRGvjIm4E1dsq/RhTqp2GXSBMV2iH21tyzfGntA3uj+rDXFFcvEY0
u6e56lBWF5n0gGD2azc1u9La237lii5/CawaOgv0Z/vSdv0mOTbplqTm2kZRCbTQLKR7k3bly3Uc
TV0g5keB3Y9DKi6f6vbf24PcMrCYxq62J3pBktKrs8dB/jrk/sYtvfIWoV6EZwwonvTvsn03C8o0
CkdReunMCBnIZwtKVP2Qa/DTHf9+LPRSzJ0brBre+OVkpVMh20Vel15uIYyd15O8E0m4UUtYGw+O
ggL1kE7Yu1wRU47VvC700tOLatdO6l6GDdqsIxcalWcixQ1ffOUaJrQFVKujxcW1uPAYoMQa7LHL
K7TjkNkQw4PV6ieN69INNga2dnCZOwKKOf3Kk7OYvTSQ8fbjyosjuzzoTvnUx21+l4UbO25tAmdN
jRn2MPcLzA/eO09rgol3qFu9wtNKjr0UeEpxoqGJ8mzxsskWurK94fbHtQeiMkt/Lra3WVRBHJlJ
jUJL/mVyBsSYy41iwJoJXB4wDxCQkENeeD5x2o89tSzAN3VHb7/lR4euTbZKACv7wMbHYBQkXHAD
FheB43MZJQrIFLWyHzsrcqUJPhMz3Xfh6fYpWrGE54hIDz04b0WAy/WRzDxJNBprPPgD9nr4u8m/
yPBQbXKTXc8bYJ6ZbhusDembJdZGldIi0ztQpOYk20+DYfffUWdO9rdHc+1XYIUyHDgKklXcC5ej
kUM16hWBX5EF3Qe9zzLa7X1lr4nGufcj2oWHwS5QO6ulg92MzuG29eu5xKXBQQThyYUBqvXSOj2f
Rc7zlXt1X8DTnkTGs+5byd7PB3JHgxVsjHalhj3j30g7UqEn07f02gYVztNALwpP6wV4yklqlA+1
HNluokjWh6HOoqep5l22qxScp1n75j9mV6CTkNFYcrw9+OuDzuJy4/NFbCSW4XLwoZn2gekTUoXK
+AUarg+a/A1BhLYud5a1dS2vRLNYg9YDvsKZ2PLtMX93rTR1HPSQx88QMTVP93VdlN+4YYze1btE
fR7ynJyvlJXwVWRSqP8DJ4yufuhpqkTxM66gMtM6qUQTY7KKv34CcSln+i8oaueE6WIiokoYUZf6
uER1bd6NIvdPhh8qhySOjL3kh68Qq6gbbtjazpszeBwuUMX2MjbqRjmL9Aj3qKmCoyxJ6azW82CV
UbErzfrH7ZW+9jbndCE1ZtwU/Nll65eSNkaeqRir89GdM/gOBF/TuBt9lIVj50COduNZXDvWeLWQ
ABCgcCUunsUcL5PXmeuwjl9V+XuhHALrQRNu81DrvyNz6/a9fhsZ4DtzixXs29qRIXApvT5qPqIU
cDeY34CEbCl6rJ0YuFNm5j8bQPgy+6pHoiitjLCAH5/6RBzrYTwPHW60moAYjv7DvjR5iYlCuIGv
Uk/tIIVtMcqFZ8fKKQyAyU5O+++k2T/l8VdAQ/7tXbI2idQF50w9dUHAnJf3QRy3Ut3VegGcjcbE
GiQuLeLOuEVsuLbzIfaBqoULn7lc+BeB8EvHakdcZqSGslou9qMhvg2T/irp5pfbQ1oBetCcR8Mn
cGog/LQRXI5JqS0/kGIVY+QPUWm4C/r8OKg7Op9CDdFrQpPiqI5fLOdVjnWkM/Bz+ifZOo/hf7ht
Oea0NM6KQ1f50qwZci0p7dIrx4NqenX4WFefLHFnyBuGVopbjJlUKcky2tYgEr4cc9hMccGTV3oT
Gl0KWUMou+6Tqr+XfcNNHIW61vA5KpLPU7EV1q7Al0gFIwtCJDQDTJfZkCqFfCiJptLrwC3hEAPT
r8pzU31LLd3No3OivBjqD5lOycZ/jHNY/FLpI9IPf+0rc2JmgPfM5TQXui+nAK7mKQl8qfRa1fIa
OXRD9RGJq0+3d9c8kZepn0sriwMz5uWkhjSheFGSPJjmDq42l6j60GQbS7pyMt8CTJ5q6oa8npfD
6UUeGkZYVp7dtQfZTmj1Vu8bbfh9ezyrZiwTqr65XRlM66UZqRXl4E+MJ5E0h8Y5FURrmTSngNT4
xl2z8j7MTuX/m1r4/ZKMtBdEfJUXdL1rx2cjErsgkl7DBnrA0oncuIQrw9+qnKyuGJArMteQpFH7
vRyh4ed4WGUwxzaRCxr5kOPo6JFziPONHbhmiVIWGhwEaxz6ea7fuTttWdfjGFWVJyguh4m51+IH
GgaPZfPv7UVbO+4Io+NKAiIHFbCsbDk12oKD6CtPyZX2Oc7H6qgU4/QzM9TmVBV55BaK/tiF1nSc
ZPWhCfMt7t2VZ3FuW0F0YdYzx9O4HGsE91xFP1DlQfyzN1OE44ZPQjqGkn4s2+Pt4a7NK2UAlEaw
RKvM4vWQcgib/HiqvCz+LBIovL+DHvOVz7etrDhMtGGB+VDp2IewcuFPmE4tmU3MGwUXTvoU8B3f
Uil/kCP+r7RD+5A06DAj5vT3bZFUVsjqUqGkZYNOh8upFF0tDWZPz0HSHgrnmxE82/VGLnXt6L03
sdiZVZe0WWDIpRcnJGszqEFkikjZ+KI7zUGWPybyQS1Pt+dzbYfMSQt8a4vc4zLMb2sShfys9NiA
ndHtO/SBHXfq2p1eiY1u2dUDAb0nPgzuJwXlxXaUOxEqnW1WXlWoP6RQVo6dZYtdpRvlHsy+ckSw
e9YLFdm+FkBm2qR3NhzutfEiwUYJmFCPetniE5y0E/BJkENp6ocidD7gUL6KMDwpQnlqzI0Ex7xg
y2eIJh8yQxC0s3UWRyIix1t1YdigNZYcuEohA0l8ZePCXjt3740sbk5RZ0Dv1KDxGsQY++g0OR+l
3i2m/3BtIkRJxYakODXuhRmJJqLAbwv8NWeQz6qS7tLReqgjR98HuRbtb2/LtUE5YO/MmRwd4ct5
Gd9d0n6TAaFGVc5jG5S0pkOH2yhVv0+M8s43m2bD3MpCUayZywlvFfNl/lOOLEpwiV97VdOw90y7
3JHBjsHgBFuSB2vhNrVFh3Y7NgVCgEvHV/NjJ6jaxrOCogBK/SdDNtUNha7txwGt+gbs/tGeJP0u
aWXtWKtp9tSj7noM0sAGSVd0Gyu7MnhSshAcgBhgqpdUg2Voj7U1RDWPBMAVYbta1+5NbeOiWTv8
pLJpNJwjXfzfReDpqEPZBlXQeubJKR98+xCWj41VUw+4z/P8qFohJ//+9jZaGRrpEZkQA8kZPO/F
ac/8dOAOqLs3Z6Y1XgpFc6NW3t22srJZL6wsNmudiFKrpqrz+sktxi9ts8+Vjz3Vt9tm1gaDbzQj
x4iYmMLLM6EOkZ80Wdh7Zv67Dx4CZac1v26bWBkJ2S+qDfNWwEdfXFj0xOcyKdLeS6dzFH4uQE36
sXpwoGe8behtly+uRrJ6VPTJMM6hwMJxrkd5gHK17r02Al07BsWHqvxKfg/uKK1Pac4BU0+2TXPu
8lR5qSxanb91YteqEOj/7M3vk/mUZ5FbsqCVTgz5McmezO6zGZq7sAd50sR3ZlQ+3/7qtekB1UM2
HGkUCLMXHx2mdEZPvtJ7VhjtM2cPH7xbG59DM9y4j9YNsWlha5zTXgsvZxyTIjGttvfqIj3BitCV
2osI84+jQA329pjmXXO1EARiUGqR7oKd83JXDZM8DHGs9d54EtF9bxonUk6R2bvVZt/fte+GUgnn
0KBLnbrM0tcIu2QY5IheVLOj9s5l3jxG+zD4VSp/CunP7WHpV8OikRjC5XmpKKAt+1411BgnUthE
gMbgDlyww1YT6vVxRDQLzIZNHoic03IzVFNpijqdU3dIb+5JcLi9jriSov+tBBB7jYYYxBZgqaJk
u3wLo3oy8cwi6oCJ2bhygCZva5/kEM6nGHXVRPb6py5ONpy1lQkkUYD+MShc7ptlGtQfrKSeRgIy
RS/PsCR9V5xs4xJYyblTIp7Fm7R5Fq96+ge5ts04xB9soRPYJ5OCML2VPplNkOydEnY8lDVQ3a5I
uKuBjUj7lO58Wqc3jsDaUN/wcvR/8z45i2PdFklh5zJBPIqJh1jKDrr/8/ZunH/D5SGj/ETLCxlD
9j7IostDRpbZ74LaKr2iKNw01JCij7t0p1b+udCVZi9s/Y+vghOTy4236fp442eT358HBqhgSawv
dYZB6seqELJO7gxCejM4ixkQE4sPmv56e5jX1xZ4Hnr34VOjakN/z+UwVR3AI51pHdrdk3ZfaLA/
q3YQ7YOmGe8tLZc3Fm5lcEwnsClwU/gVxsKVgh45V9Iux17e3IFD+Vr4kD9IqAm4+tg96LF+vD3A
6xuMAb4zuNgpVTymolDLzssc606lJSMo9xaIjYkdGvvqiWaR022LiynlsQdXQ7RJtIuIzlUIoehC
6wdEdM9lpMCxZg7ZvdEn9k5XoukxaYytutviVnuzR3IQ+LvC8w9s+3IJEeqxDV/Oi7NFA49ODSgk
+Vpa32+PagkQeTMDMxmtWRD2kmmeh/3Ov7f02k6osmAmAnqOpI/xAOsfnLJRUewmq9d+NWMSv3Q9
5F7KOFqPvqIPezXr+4cx9NONOG2xj+avAfMAUguBAbyeZVLSKSjuhKpanyV9rI/KFH7OrOiTadCE
74hUv5d8KF5uz8DKPPPcUtykfMA8L9MJWVoLxIq0+qyxg+ktlAJo/4IeN2cKNrbQsoHnbXi8gOQn
oSnmHVlMtp6nGgyUKuoMgRJbRzj8ffB8Lf1pThxKeOChGZeAt6rqa5DHnX2QFAi53VyTxC8fQap/
2rqTnuN2rGw3bacKIjwE9zRYXZO8OlRwwAwuvHdy4NJAWGwkRZaFgrevRy9DmzWyeG+vfNKed8Mq
7fpcKUnRu7GIyjthTek+zy2kf+qul0hZi+xYt2Z+iqVB/gGMqlHdoC2lo1RGUCDJUvsQhYjm6T5U
nF3hVxvLuYxu3r5yTq3P7DikU5brGcdTMAaZVZ8t2srpu46q51oSYFyGZNoJOymPUt0mO8MMHDL/
yDQLFI02Fvrt1Lx7ZviIOYIl2fDWJEf79+Wpyke/sASZqvPkx+gjpapviL06THP/n28NkFfmYf2F
8+23xwAAU3uswJs1bjYO4mff+Ro4mb4p8cyUrnyy09HYVYYRPcAJkAky9fZYECAOUBzaQWBmP8Nx
6JpdBtkucUIntE8GRE2SK2v+NB2SofVreGMG+dPfHp1ZZh4uJg0BuBnyeDnKKpxGM+7H5pyrSn7I
qlqh65DQoTOczRTu7GgvZ5R3Bf+YG5i8+2JG29KyIsqN2IJhde+LRNV2TR2h/uP49j4Xvv95sHJ/
r0vBeFdpLQdBnb6hUBdtbLDZ0PJDuC3gD5jJUaEjuRy0yKuwkAz2V24NDjT54SffTOI7xFPJw0Ro
nUX13z2ub5uJbC6tbLNgHGpxlxatWjeqWJ+aszkVsHxauF3NpMNY3JriwD7rTyB6mvvba7twlP5n
FLgWwYE5E4wvHKWwE0hsRUpzRgaregYWEsKqkeV7q2zHA95gfWqVQD8F4xjs/MnM/ot53G3O8dx+
tiwjyzB4pG3LcpuFWe10I+2/QSStQMyt/47TOr03danexV2l7kicbpXmlzW6efSUCvDVeBFnhOsi
7DNkSpG2L3VnU67D18SskUHQZXgLbbTtQ5i1DtoQjoehzdudwHs/1k0p7XBzXjRQErumVMt9nvXi
q9U1W3Whhevz9m1E6oDpQB6pV8LYcvt/nJ1Xj5x2+/dfERK9nAJTtjC7ttf1BDmxQ++dV///sM/B
42HQIN9RlFiKlGuAX7nKt4zQPaSh9IKAzoPZggzvVXzFm1myK7pqH8ze8F/L1FJ2Mtjbm5I7km4t
rDloLTcKRsxJyp6hVO31GPqMdh00cLksQe/EEy6lqrGzBG4TLjgGCIzRpaLjzKe4Xvaz0YVDDDbd
KxhOf0hVeCSq3kyOqZUgxpNSi77eX/LL/3C1s4FuczK+S4cjLHcdMAriMJ4jq/YEOZ6PwrLwaEzv
TYI2H2tpHtFroam65jYyURkaqw8arxt9PcPguVfqxKFtVQqvkZ/OZHqCrwzzThW5EZZhL1K0i+4J
4g2rt6lHM1Cm5eHk6YekgdkBw5oJPfqO7U6JtbE+SaO0ZXWCmqKfef0ajVKyaqrJxqswhmlTzTH0
9qBjXNcBbimN4tTke2TfjSyWpIQOAxMSiC80T65jlkOdJ33X9R4nk/U10NKvo54WhzLNNDfUMImx
RiV1etJWO8G7xKEfxtAvUjWsp3p/T4JrYyGh9Q4HkVKa83rNyBrjovQb5Eg92Hrqx3AM5mPaN3ut
8o0TmtYgGm3YEwL0WnM6S7r/VRTJvZeo2Utn+cfEEN1JQAxkfihqFG0M5W1Qw50MfWMd0TWCiAhQ
jbe9PphHCe9zY6h7rw663g6LAae67IfYhOdKPd/fjxvpMrD1RTYH9wnu2rUWVlZQhTe+1nui1Eaf
FF/o9HMmxL3lxK0fv+hxl39MfLO07FDhnHbFsgH+1tZV9ksJ1OQ4iIVhJ1xjL0EZja9M/L5XSSOd
yXGbhzoRpNdewZbt/q/eekH4ctFSxXhgQVlfL8UA7E43lsHgtSDtB83qwTv0P5WxKp2yTk/3g23s
NTqdi/Y3OfnSzrsOVuqDktX5ck+Nde9M9WzYaZr+agP5R9i3blOCYFPbvbxvK+pi/QuRl69CxX8d
Ne70zujKaPBqXfvUZM9z9W+fnhKfPKQ9LKa29x9yY6FzZi0tt3cW0booNIe4FMa2GLym189jYCAx
9yVHn69MDpaSn/Jf/jDtdPjXs6HlkmVQ8X7fMSGl7Xf9iOYEiyAR08EzZhNpi2wyH/pUR9Id0cRT
q4r9CVHC4hxEU+JmmvmNPLM9SPQ67cwKT9pk7tE8N5bVcglyzC1/34CApcDwgzhrBg9bi/gJnbz2
NNGZPskcDA9COu8REbbiIewHYIH9x524rIE/+gJzN0pCxzXvSersFoB9bXbez0ApvpGLtn+/Z0Ce
kc3QkqMLIa4WVNZarY4F0ujhDf69ooVjzf+V2vQ50KsdTOm7zszqkqf3BhmMIRQV/1r/K+YSikUr
6rxJl6c35Nw+d038Xaz60hXjeX4K5NRyw1ox3oDbF046NPULhiXJwRCjCMvISIszeyrz33gaTxXQ
a6v81PBgR58Orh3GvmzHRTKeEEeQjwNdh50dv57XsDK548B1LABpqpB1/tAUgmHWTTJ4sWrEEIqF
Ln2gdDA/BYFyTPo+PgdZW39IIzM4hwZCnZIMRHfQcyrdKDOOZaiMqK3pitsyNTnVVWwdO0trz0Wf
T3jDSC0OOLpvi6n5McxiwQ2tjjoHgWUn4xRykzJ9jPoeZGDf7tHcN74OvqPMWkyyL8AQa3zlCC3F
qrN28KoEvxpAM9GnuG+Ct4iZ22EY+jqzw0b5DF1xctpZGY65MY0Heapjt++G+dBNfmePTd8+IqXq
P5ocUE7NgOtkaYF+yifNt3MxwmxHwdU77gp1ZyHf3vz8/kXAdeHQc2YtKfQfu6YW5aTzNW3w/Ln0
ocQJJSIs2IjdPxBv9yZRSCC59DkWUUO+jmLCUxWTnLNAbYXWzRNpfg7kYjimhti7xtjJO091e97T
jgd9svQISWfWNAdJb5RmnsPR07NedhLTGJ7Rp5ltNVT6g5EUodu2ZoHctbanerYVGTEZuiiIpoKd
WuV1SY9Wpl9yCjVj6Z8iOfgczygGDr2GEqgoT89tq5zKZtzrZ99eOQxclIV0SO8G44rVd9SzTsdw
t569vj2RgbkIgIwfNL15lITTVDrNnsjR0jS4PpWWeMgPvDciNXP573+sG4Oh0pTH0ewN5XCSo8hW
JOyIgg+VpDpzru+sn82nYwIiwZPi4W6Gmt3ywrVu9mCMd25tVYAsLEFhp2uWLU3GRQAc6E7V0nXS
9XlnNW2sXhrpFEAwO5F2WcPT2lJJi3xCO66W2h+NlLlR+mPQf4eYqtzfJhsvlUAW4j9oGAM5WN3h
UGMMaRCb2YO2ENYvYnzRus9iMjlo89yPtFF/LPBCHoYXs4A25evvF46+oIupNXlBTVmhAEI9RKEb
J05Df0B12q9tm9q1fOp1zd0JvWyB1dJZXDgXIhIFHmSJ69C+X/StHMyzxxC0d+igtYPD9WAe+ZDa
kzWGlS1oEX0zLczcyUCaJKz6aKcq2HrVcK1AWPIKyHpXeWjQdKFZqfyILppdNbVneiDSo5aGDify
zsveOBMoKmmq0Amknl3rnc3SKI9joYoeXYpn2uXmQBak8W8FBaz2m1zWO/nnbd+DLgQnwQLFJQVd
44ToVI9FUk0YHGvpg0CO/YY1Y2SXubCHO7x9jURCmB+7NsANvM7rb6mXYdk0gy95DTqL8gez+tXr
j4ha2LBPd97i1kNxtNFhIwdi8LHK7+RaqQ0rjWQPx6P2Ka/NEMsAQTl2ZSt8v79Eby9FNPr/38VB
U/7GK7GtpNoItEnx4j4vD8xGOmeczb0Huj1WgEzRiSY9WvbhGlY/GnmeiYMoe12vfpJRLBdry45w
ha3TPV345TNcbzlCscsVzhWZMnh1/5KH6/oUGbKHpNCrIrqS+Iw0/TGYxBNU51NNjwOK604D5/aD
Leg7CiFacABEzVVdifLKkFhtr6A37KPvR+tfQNS7RxRuZ2Vs1D5EWqQhOZtJHNdAlLyegzTOeLxS
byVP69sffQtPqMv18pgVwauk4u9WCcin9AZ+E4lUzTZd3NCe5+qlitq/VAsi46XlD1iFiSB5AH2z
611BY6wfFF9UvDLJ7Tr7rfhf7i/QjXbv+1BhyTh5xTfi86YW1ObcSAo+TWIc21KnNOgK+KjJqhPn
l9jI9ZeoiobcJSunClC0OgUUC96sdZpI6MbD0LWj4ISyVoROKoYor1hdm+1spI3ZFjqPZP+L2wfk
jTVi3qrGsIxHXfGMslHtNEmNU5fU/VMRWJU7Ael3tJlVryg+1l+V+U8ndNPOMtzYZsj8sAQZxiwD
kNURNWiJ0Q11p3qx+VPpFkGbc25lx8yXd07djU2GIgnuZmxqGMPr5s/kYyoSd42KaPIEEKTHSy01
BB074rQ4aWIZH8pqTI9C2oanflR2pWdvTy1ya5qYKEFg4Q4B9nrVBUIZ11I/qh7Ekie1wJ9ejF+n
tjmPYvQUJLCWlQc1+hlJEV135Gg1CXe+1x6XnPuLc2PfA9IiUyLDMHgb69TQ18aOOl31OK7hCkiZ
jRT+E+zRt/txtj7s4t6ypNoa6MZVCmOJSVvHcql5FmqwVjOfJhTbhz7Agm0n0uYT/RFpdXzKUW0W
gVloXlLXQM++Rln02Ig/7z/O7VVK9QUjiHkFEwuSzevPV5clI1f80D1NpTOoDePgYEz2GakLiMQd
TKRJwp/3fsytB0O3AQQv3se3uFA19xvuEVPzxoFm6DAZACXMVD2WbbXnJrHxtZhUMJejDITFth5Q
paGiN/xD9YKyfNUt0Geh+KzVvyqEZu8/1G26hVs0PDkgIszhKMKuX+RURqFV4KHnYVXxKBiPpRK5
oYjEsvSPUv/O5eP9cBstAOLRokEQjakioa/jAVDry66dNC/TZhF3XDIHmSUvTSepm8faGavQegpQ
pvxmZjmqvi0jvJMh5LCCJ7UqmvMgTdqlkqxItHu9T2Yn1ZTFBgPaFjo4Whv+UuUsBFJupENhC8Es
Pk+GUeq2EhvRP/efZqMw4GnIinkk8mJataun8SUdN1BZ8/CpkKvINvzJToXkVELnNEUnllC8F186
8N7TMNo8+c7XWyP7lsuTs5ruGtH5w7q1pipkX0sbxDMCzMUL/+OQwnZqviphfGm/GuJj1g122x7T
UN5DvG1dV/QP+Y7kzJzg61H5WCXA09Bm8eTxZzRrDii7H0nzikolgzX4s0rs6PJYQqQ93X/tG3cH
hQ7tUuDZ5NNr7FSWLDB6rdI9vweY4o9BfwizVjjnvYV6uSwWB7M2pcQWyhExYWZDh/vxNw4CvLmB
iSGQBl9+3QaqkPQkv+rJRZH3dIOxSF0NuK1TRcqerfX7s6ySUe4GBNlgr8OLWgMj/HDWlCkkW4vn
+ICGoxtb36vIf0kAOPqKM4UNzD3MhIL+qNdvgbpo7p6n/FxqlzL4nU4nK4xsCQ3ehpZDGkI6kI5G
C/1debj/UraWA3Ubc+sFdIxMy+om8w16LYqeKp4qfferyK0a6xdzO9eUn5c2QFf2x3pUzk2yJ8m3
gVxa5nHvxFD0sXlV17vQnwvBjEmcyGiDs6wEJx/3X1X7Zpajg3+6bj6L+F+riXYylNb1u3MYtWc/
H4+1Fp7TUP94/03c3k38HFY5zQKGNrddQiOZtRCpRA/7x8LBMzh6TOJaPVBWUkWAXqVtYP71pbsI
ewImXCx0OF1X5cOkxGbp+xFqds2MkW7jl24sy5md9VN8vv94t7tvkZEhixZRMaK4XN3vtVjqet2q
eBvXllOmyoc6apwhKy7zqBzNoKMi07n329f7YW+vRMIqANuXvJS9t2zKP3poZaiFILJ03RPyt6l+
Dcd/04C+4d59uPl0f4RZneiykKeTGJi6p8TFkX71bwnchZJ3L/EA/YEcESEvdxB2qEEbS4aHQxCZ
TA8o/brB0oddXRk6YoRVvbQ7Qj14CseyekjTPHNNoWwPZonm2/03enuMLW/0/wddvdE2nHUjTJBX
66GjuYwiaPn2xbeg8tvD/UgbZwOhoAdQbdLMumlJ5q0/aUPCmsmtnxHq9YZ1Zj87ciqec/kpqR/7
8ByWe99y8wHJEFFGA9N/IzWjlyqAkh4XbmoKO8UyWfqi+3sSFXtBVseenNZNLnTLghkltzZ024+1
51L969yTFwhcihEa7r/munUUWLGO7JHFmWIFwaGhXeV0Wf6LdlO/k6Eth+X1hUMkrjcyGr4YNdL1
Pgv6cqxkITS8WAP3pktx5ZTM0v+HKCh4LcMgql0UWa6jmJVYJ4sIhzfkGKmbg8R8ziRhuL/ubpNb
1AuZp5JqLigzZbXCE30GB+q3ppeLGXK5WSU6qZWaeJ1YzSMqFbM9FNU/aWjseShsBQbRx5ALDUV6
Vssp88dhhS78NAniaHr+MOPkomf6EcpXhu9fNB/G2EjPUis3Jy3Ji52t9m7csvp+kH+Q1eFK5C5e
630oygBAWBhMTyvfZvELZn/HLBrOc4byV/RjBDCZSGdVEw699tgvjQTmV1CF7VidbKspzvA/Hk3E
XSIxejSaBXO2OwZcLqP1T2SJLTkCzTz0l67fTpClcWlEgu7pbRr/RtuhfOsE0SdT8KsXVVALx6yU
xKVuV0+lPtN9Q6YdybfQQRhLcM1Q6Y6VNGgvjKlEp45V83NsDTpQPb1yO0n4Z8zm5GMkCsPOqt24
HIDso9JGtk3evfbmLLtSNdOJY8yYJSeeNFfM3aL/GooPc/FvW71K2vf7C3hjM3LRcrODVAQ7v4Zp
TtFklZOfI8aiCd1BSo0ffgvm6X6QjZkzxR9bfbGEZJ+sVSSNqi/QJPR1L50qr7AOmfFE57hFRd5O
ZjuwwuM8/aP7v/M4tLPwJYAH4rdPgX5RGL1I+XCMzOGpIf+u7WQ41OZbZ54r+blo4O4dkpB5V6/X
O+nAuw3JahHxUhjygwyDtLXWtRVUeuk+p6InzlLB2sZT+5Ok19Zb1Opt5oyJIp7kzugz7G9UNrgq
h1YAdDOf/uvUCGJcxaxnPqL0EzF1Dqviu19bUWAbsi+i7mqkOSDUAQGX0Ejk1pUztFRCLWv/HWdt
xmJmSCLFlZJZ/Tdmvh66shLlotOEKRY7feT38KmKtksPgob+nluGcZcBA4wXY4V8sn5oVWOYtiZk
lbfYRibgLX0Y2HKqoXvQlvKcMq+bmkdSIf8jxlDSNzVMfGreRqZgLrRE6jjLfMGwu1RKYgfxPeuU
moP6NZiVerCtUas/t2EmxnbdN/nXFFX+1g6aIiBL1qwOubWgTFygdczbfVkIHMGKuBybbGo6dxrQ
dnrUe4OCpq7pCh60rtCjE1IvevnQtE33Q+wFST4IiGmoJ12bqh8FzdfvetBnOaa1mh84RpfPwxmj
OUOx01nWygOqffknsWM2sVMHr/MngOpo2kP35opcOFGrrA0rbaudG4HWTCSWp0JCOk8qx9i1it5/
iga5PfihuIeV2w4KEJDyX5M0Y5UIi7UUiUUf6d6UnLsvZqG6c3GQmmMb/W3BuTweSpTcluS/8B5W
j1eLIQwipST3tRTbD/UvVtU9UNnvZKHL/+bPLcWIkbOG/Bqu4MIfXV3KWVSqpZiJFPQCO0BzZR9F
n+GkKHuQ95u2xRKJPcv5TM0C81G+vgHSvPTnvm81b4p/jU3zosTVaeifozyz2157GU3lJOYf2sT6
mQx7EmbrQ5zYQGwA1S1rhSddxdYqaxZmn1TKnxZhn/jIrMzOc+3RiGtbgtIm4Q/b7WQi6yxxCcrK
5JERfeMPq7WSWnqTAEzSva6K7bCN3Rp8e4CI/s5Rvr5aiYPHLdA2xHCoA9eT6q4LfUmuJdOTitw8
pY0JaRUkqwNFRjrKXSu7QaoHDhoBzUMcmvO3Rm/Ko9lb3xJD7p6mbJC8ySctSGvUFietVTxBxwVK
aJP4Qe1RD/a1XD/6UrgnDLn2ZYIRhqAN8zbkGOF8sy6u10Q048OkNrHvRWlgKwmezKGQfe4D8Sj6
z755qtQnqzYccZEy8IXnYaoPeTkB+OmcMnM14ZMxBIc6kOyaIXhs7v2+m14fzTWaMMiG8dPAT9wY
Y9dJINKt9D1J+h3yEePqKDUfkoNaBW4uzuj+02pQOMil5rmo977sOhNYogM8wuhgKb61NRxYbjE0
UJrU9zLoN3YRCaId+vpOurH5jIiz0Zld9gdj6utvIEihUaIFyaU6VP8pBuPcWD77vwXfUQQv8ps3
LRiOWiAdUYvEom8PeXq7SxTk1RVcUOguoO+6ytfDQqa1Tt7mmWpuB2J2FCG1NuDn7++SvTCr41TR
/TAw+0nw5GiyW+0klL8kHHLuB7mpefli7zhqhKUp3ciwrt9lk6KMnfiW4NVmcpKH3kYlUR8Y7mrf
6x6t1bTxHbNsnXRKd+AaN8jqJfTiFEHVA0QZ/ud16CxuBcDwcXDxJfSvDFdQjTPRNf3Vl1o0L2t7
VrR/UqX/JHTtK2Zv/w4IU7Yq+cj4KOc67cHXKHXM6eP9d3KTab7/MHAstEd5OUzgrn9YSAMy0ass
uPTNASkE1MkdRY8uVXFMtQcD3i2UhSD/mGHtifRyiwqaXHxcTBIwfHGl7CyBEOziz3FxsKyPXX2U
4/xQjuc47uny1U5UPpqNuuObc3tfkBtTUXFj8S5v1BTA38SKL5f8ZuE4gS0lEoOFLkI6LTYcU+TV
lSakDkib99/W7XW8BF6kO7jyGQ6uX1YYqxps0uBiRfJlMAZ7gtiO/9MhycKHvw31PkVDrQkzdM63
5fT5o15NJSOQUlwNL5Vvmm5rxMdGleZDkP8AdH68H+tdfuI6zViCAdsiCQDrsAZ8A7FRBIEiEC/Z
eG5tPQnq1PYbiD+OLMfSaCcdY1YFHbzRFgTyEDW00ldDwGfaDmdreioqpDPE2ZSPSg963JZ6afhl
1WnwJcuKZmcz3X4FRCHwZCJbQF6KbsLq1dBVkDJ1TnEqYUbNsOcc5P4jg5+FtrazP26X2nWsVRfX
kNOygg+CKeuULuRff3CLaXItWNzHPDS/xYI6H0MxiR4CMW7O97/L5oNa5H1AMenVr3Poymf101VI
L0L8LAZHvXhO68i1ur2RxkbyBxhyaWRJ4N0XytL1G6WBWmdWFmcX6ianC1DFrD+X6n80BQ4zY7+0
t4fwVOWCqxXGToZ7e4tqqIa/Mw2WendtZaSYY+pbmNlf+GXtp7RSpadMS5QP99/kuvuDuItF9sw9
im4e0sarjVuhUmAaI956Wu9HjyPjGgf4Ywm6ZJQjHk5UPmf0+PDcrWt/Z3dtxV7URzkusGNgPHX9
clOEhfJRwArORwRtwI1FrRInFJD4QO0nkZUPpVJ++/vHBexJy4m1s/h5XIespE4WrE7Bzg/fyWhm
zSonI/7Gez4mTQuL88v9eLd1FwAGxm9wHziuEHO+jmfKU5Ero5Zd8h7OMC2JIQwEtyzGIX+txyKW
T1ZizvUZ6Eli/rofe2sBLUpBmOyxeunuXcdupyKtmmbGzy+DgjVPLaM0Rc3dv4+yIBJhZ3AggDa/
jiJjNQNARcSCtc0zjmJRerFKaTrcj7KR7QFkAGUJzQv9c6626zBBNohZ0vrZhWGWbWih0w6wTvqz
CPw6DMejoAUHTBLDzPwk+J2XmnuJ2EbOD20CpCc59SJHul6tohFkbKUJ4zsQ7raox+2xMrKLaGQ/
Za3zj+jVhHZSGBxHY+s7uTr/NKr2HNfidPSRKj/lbfqGrlLmJNR19gJYc4JW7g6GkqnHSPpfLkqg
ErTHqflB467pX9WM+2+COsmltYQjmjovIwlJU7/W/p4P+tZxDCBjoTsil8Gg+frjQA2RO1Hss4vc
+ckXfA59FyO28XVILZXVoMk7q2FrV1EMs69QQpFxVr2OZ3SKlesZK1tMf1tWYgPOyMgHhsc82PNV
fDdJW2UAlgW+koqPcviG/q2jsgecWOCz42j0IenR45ADSTxrGAE/h9CP3b6FnSNmQn2wMoGTE8VO
F0BQfIr1ujgqSmY9UyzEDohQxTGGqHfToBY+ZEEAd1hqzPNktYbbNKH2FGhVcmKK9xJUpXBQ47w8
DbESPIrKoNtyW/W/VRO7daEtUgdLsgpJR6V+mOSGWrkwzCNdMB8mWNLu3LdbJzVpEGRd9jjZ8OoD
9ymAQ1pw2FcJ82/qh7dQ9G1JSo6sa0dtAmcSAV3e3/Kbi4op40ILQB1w3U/OBNOX67HOLxCfn2pp
wn7hWQ1zz2i/3w90u5o4VTgjKVfh2rF+r1dT0raRgGEDhqAkMhjYZlLqtmzoZDZesn5+ux/tNm/i
okVWEsoDHR1ETK6j+TNlqaWX+UXR/+2N80J4yGq7Hv5Tg/QJMPFHvF3vR3wHAV8vYUIih8QMHBAj
FgbXIYOxjQZRQghfC/GkAVM6tYWdCJH1q0XbZbYL2ILUeopVFw5tC0DeA/44LwpuzV/FpNA+y2it
TLbRl3NnG4WudHYpJsrD3Oby96Lzy09WqFU/A8AEvStmWQCrSyu1Hw2mZ0cVhN3OA219MLDbwCLe
YQvrK6cP8grg0pBfhBZKSina9I8BEk1viTk4WhfviSxufTIKQWZjvEL+Wh03Yxg0CdVbwUxdf5ig
mnpBPh1TLPhCXzxbSgJrbc+O73bHcWgC3ENZyoQ2sqamTL2O8+kU5BcdBaTSOub6j8osHpmAN2F4
sKjH7y+SjUyXgAuJFnLBgq5btuMfZZWZyZEBhBYDWVFo6d1Dd/6WgaB+DIbS/wwhweydTEnMTyFw
YJ28KaXbOfYFalehNgJKvf97Np8fbQI2CHQZ8N/XP2eeU4taq8q5UpLEUWOmamHeY3PVJzkjN6v4
EKiIFeEYaO1EXs6y9W6h5UoFgdHWkpteR+6YKohiwgY1R9XtdcFJkpMSin9dqfOaSb4Z3PDquFeu
o/jSiG+TP+WXQTpDDrfT+GPPaGQoZscQB4D7yYHOyA5i+jYjXIIiBIB6C4iYdc9KtpI+FaeZs2dA
dkF9ocDeyQa3Xh7KawudC6Iu7dHrx6rywPIDazG7hfNekI8lXro7Kt/a/8oCp2Ugz1x2XeaGhi8p
5FH5JcAmMgEEXwkfR/+TDwQzmHfK3NtbaCF8I8GyoNwpq1d5ZxuMlTKNCq9MSQ9zr5J0do6Szwe5
b/YE0JZvvl55wIIQFaKkW/bh6uVFU92G1WKfKxRPfvBJLD+Lqq0GGCKQ2vyczB+NtSdStbUkACmx
CGHzooC/igmLsgGuhocqkz//2Bja7MZoHRzv7+aNBiMcdrTd2FKwuMmjrx9t6scGikdTXKSwxKaA
KetrmFeOP73lZ/xy3dLU7GQvg9hajHDh2MKwA7huV0dar7SJMeNjflGNpzJ7S7XHWtzrEGydU3/G
WN0N9FbyPuzx2G3iCR3Oh7mE24t+MWpYCoyzndW4tfL/jLb8mj8OaVQ/a0OpAyxttPTQJbKTG6Wt
lF/ipj1ryp4rwtbaAI4CuAbxX+6G1WYWhy6OhZ6aS9MAV8QteR5S0HsDto0dBoEJLVSLJAXk1uqZ
0lGq2jlPykug5/mhmQ2lApvcyadpzKJzjtrOzkvceCyeiYoVBhjkgjVnarbitMzTDnPiogyPAXNi
G/GSv3TUZETESAt851I3mEz9VxtrNM0onsy+vqij7L/0HcozZikY7s7G2lgRCzUYTjJCH0RahRFA
HSeooi8OCzR2h7dyDJ8T8U2tB4rO8jVlsNwq08PybySFDgpiDSFOE6jd20XWH5kGuH6o7rSu3oFX
VycZnT86LPTg+FEwe1fftEJpU2t45ktvdOP3dEqi2Clj2KHuMKnFua2USHQ6Jguxq0SJ4Paxpp9U
BY6TK3VZpdm45Ro/E7AEP9vJx4UgqFrZZhXWjTPFk/oBdaQaEHlthQcfZxDjoLbhMDpV3YAMnLSq
BcGOBuovoZPV4ChAwNUdePfD77gzx/GY6v7QfSxyvR3OdVknil0hx9LYxmDJ0SEw+qWbmPsJfwwm
HfxBiYbozpdbjrybd0Tbi445i/7G9UZOrHKwylAni62UBz0rH3wxo3HeDOJDDgrQMebWmOwoDBvZ
bmokFXpLXEylhujZLKp0R47iNgHk1l7oIkBUAKLRyrg+WzBaoRYFpXLhM7V2kSoPRda6inWSUgU1
zuARLd7jDBsnSOIP8+DvJEQ3h/V7eBpQlJeAL9e6rVGeSmZnpPplaIJjXukSdUrkhH4R7WS6Nyf2
EoiuweLlxvBuzcWuqriL+7nUL4WZAx5BQiOtqSAyu24hKrfPg7+zR3cCrlWorMpSgEUV+gUovt0h
T2ghcdqUrqSptpH8FqwvOytryUlWK4sLHWw7yGMu2/XkKjKNsB1Edh/44P7ASVU8KZH639wBvM/C
FJ+wqJjVt6YCUt7nSnEsh0E/CYvLyP1fsvVNAQjzUTkLibNaUlkWqj0WN4CvasntrJMqHWig7XzP
7SAgW/ioJLXr1IIELdPRyNMvLUDAhiEpY3XO/Z3tuhdlVRVkFi2bwM+J0jy2NBqN/KRqOwng7UJh
6dOcZtZIv4M/Xu9A9Crhwxeqgj1x5kLWkqWznzwg1eQoeJNH5s66fJ+SXK8Tdhr4fyYby25YNz5C
EXeQWovVCylU5oCbnRHanTTxkEUf5OR1Ur+L8heRtrGo5k5L36rupyP+ol6gwu9I927Mrcf/4+es
S6JWD0YlaPg5ivKs+qgW6s+t9aWVj2P8NOQ7c4/bjBQUEkkHSIRFvZ+3ff2yWftJbGiCgTGrqD+P
SW7YQQl80CebO4LOrC9yFnAXcKV86LVyciq8aI/398dNJsJvwO8FXQgmc+hzrRozshImICkN45Jy
PzJ9cpPs299HoCvPHQzUDEWj5Z3/kTCaizKPNTfmpRQF1UnY7K6YlntmFxtfjhYFcEz6MUjOrI/U
pmi6AqNDjtRuOArKbwCzz0LkqQ9ylLqU6X99rNARYaoB9gMkm7KWKOkjPAJ7IeG1meKjJtPWzrEG
VAt9z/zwdtMzeaNw4Z8gTcGcXr89TDhLSUajHbfI/ilv2ogRf/RB8q2dnXiTAoOV/zPOeuPLDcMD
kTjJMNsmUhVJ9AXw7qEc/v6SXyKBWmEgwJ/exyx/rIeIJW72i65KzqFwNLtGscUgSO0O7K7rp77w
0Lezf0ZjFaEmfxSOXZdrHD+5ebi/MG+I7pTTKpZd1BeasiThq8RVRDdPMAIfb8VJsAcsnrLsSygf
8kx98+EDVidjdqtyfIm1/FM5jm/M7BaAaJpUO7/kpru3EIS4LJfUg0NwTSLQgwoEaSNbF2oUZrxS
3jxUqTGcJyVPDiTePexAXzpWbWA8+JMsPdx/EVvhYeoiZMoXUWgzXK+xUK/K2MoJLwwWCpFB45YG
aWAeGzj8Wg8z2sl6jjujtvPYN4UDpQnzZcaSuFzSbFidfzE3DXh/rbuo04sffdPoskXzbzN/8LWd
auD2CVUaTohpAAdDkmUNRvMnIUHhpx4vs4XcpdDhczA6gv+VnmE1qDTzBAdt2537+nZLEXRBM2EW
haPtmtUwDUo4aIE8XiTtIxgqrlNUuF9zfdrJPjZeI8XdEgsa3aLcfv35mk7EtiY0xksFqwx9Ebsz
c4jBYLOlT1JU7WQIy4FzfWOrEMrgLS6AUFbNcqH8sX3LQOwaf4inC1yQ54EBfSlg0ZLviQ5vPRRt
L6gTGPXelgKjGdcCU63p0jQwU4fXMAQmndstKrR/TwteSsU/g60Ov84E646FwXQx5pCF4IhF7Vpi
4Clp9l+u/qyb514on4vyHAk7327rbXJfLfz4BXy2JiKKgqj2ftJOl1B/iAzhIU9sHUDJ/f29+S7/
CLLaZ3NewEIUq+lC4+9kqJGdDtNT9xyEh1nY+24bix7DAv6mlYJ6yFodbYRCZhlJPV+UGMhl9F1p
ZEcU/zGUnftqI3mCE88Fgvo+4Bum/tfrsDZY4bnezRehBt1knMxvYgt1yC1IDxHaPeTpzpV/O/9H
WvbPiKtjMhnkBP4/EY1uPppq8bF7nRFacmhl4JA5Fs8Yz5/z0Zb7/yky4wB65tQx7L7rZ42TetT1
YJgv2oufZ4e6PGXU50calnrys/4A/qeZP2Z/26lf5lsQwoAYw5G9uZRQBh6mSsLGJ45p9EXCISmT
vz+WoerQ8oUeTo65HvhIU5xEhlSIDNGVgyaUJG/YrEZ123A4R4dmii5KAz1dFXd2xMYqhQDBVUfy
Bv57jUuQmN1Jk1KLF6PvXvvinGcPjflPonbf7++823vn3VkKBtSyUhEnvv5wAJrqqY4D6YIUYdM+
W2VvZyUeoe4k987/kXZePY4rSRb+RQTozSspUyojqrvavxBt6b3nr9+PvcBuiRRE9Mx9uRczQIUy
mRkZ5sQ5maTsjfrXfYs37gUTfIoCTz3HlRmIZZY4qUkjxbp0hgRHnVI7qiVHjv70CVQp2ZPePsZd
f4L78rJhd17K9bswTw4C1qeWNDORLc6oorUm0a8mnbNnwXyYVImyGpzw408of5n7arLXUs/2kvHP
McRslqcI2Acl9mWBPUpark1rSueoZsI/foqFbw2qjKEbCht5zDrDuLa0eGa7Qm6kaDD4lk1kt99F
/4MsfsrKeBc8ehCgbWzn7L7W20mDGQYmskNxkTWJndFArsq66nE/uRZOm9F8T0P/LJIgW/NgHPnl
4/Hum721RvaLNhMNIJXg+Pq8hhYUN5qayWfTYJLJOgTNxUDPz3Pa8LsgbmzoraPKEaWDNtOUQ0Uw
P45vQolKDOMpMnP5nIJl7ftdWNtoH0PVtE9LOyxfhC62E7Q97q9xfffnKdeZHILyhoI3vbZaNIE+
TlEin0vxBQRXG9f7bPzgt/3G035jL7EzL29G5xMtXdspvUQJS72Sz0NRO2b+PUAoKQoLMDSoy1na
I1zw9xe20lkhj7myuPh6STZ0k2bUfL08tuMEPvLczrovtMcFxSmH8tgJO7W2EC0zbPJ1WwgsQOO7
nP9shp+1Vj551rFJ7b5ETIJjVofGMfP1YyIbjqaAdt8Cbd08AWC1cBczfxen7nqP8iiVW70t5XMh
HCIvtuWo2mUHoJ5SCYFcaXsGw61blIk3yszQBhA1kOngKgE4XFsNRqmgN91x7gLtF+IpzmCFe1HZ
FSQG4i8idoiNK7s14M1NrYf7H2n+24t7zZPAaafIDXR4OTQmaVU/tVUrEx+ZGnwQdX6YvCQ+3Ldy
491Bh4ZYAaoZCBKsxbvTV+VkpoHHSYiyV2+YzuWkOHnY7gQ9YyBY5HMq1LTqDWd8a2dn7k0Sa4BM
fM7F99SDqq8E6l3nvPsJA1yPhVFAHddWht1o2igBK79rQd7dX+1NszN5yN9rRt9/EeAGXSkXdSVQ
RQTtjpx5LYy7QU9tczjp0pciLj7qwkEOn2H1+ucgCc7IN5YXr20OODk2Yl8750NZMfXaE7k0SKPc
X+Ctz8kzwHw80jMI9i22VUlCJYu8QDtHHn20mHHV5s9YngQYm/2u2/fvysg43jd562rStJ5JmsAe
MlexiK/FSaPXw5U9+7Ut7pvxVYber4yOff5RTIxDP8W2tBFDrO8GcTzB3FxUm2n9Fps5MvsrQDA/
nRM5UvZtG+qnWjCq0/2V3bJCR5nQaObUWt3AMVAnJQ+K6SxPBLRjiF4NdLn/qnpBPMIzSvZKiRDk
9DLyqzw4qeOynM66MKUHM4R5xRyUcMObrN+yayuLg5+nlk7LmsSgQ8T02UC0ZY8OXQNdqimcLE/t
N/buhj3eTbJ/er0MTS1hb4M1yYkXx9LZixT9W65Z40HqTMIDzQsqG2zAluD2Oj8mjv1LIPe/Ee3C
kc26ZBV5CEEXzW7gy14TMHkFXZaQl023cc3ma3Ttm+EqRgQaPJTMNVsWdYNsAO+FoNa5SkXbGH07
GEaepPea/3syn5Ro44qtN/Pa3OJWD6XQpxYIT4BKkaMlo8OFc9Dtrf694nptaHYvb+Ismfqx2vii
AQgl/4mE73MQRpPdyrZsBLZgPAmCNjN0tq7qfe1Rhrl/3+aoY7Wrc1WTeXNSrSV9hWEWuhUT555T
Bml/jf5J/1okv2O4ue7bWd9r8P/zWMVMFww36mKVSR0GpYDA3Hmq/B8pyHMeOi/deOHW5xEjzHzR
0SRfpex2vZUSMmeDmafm2UrS0AGex5roGAG6b/r/ZD1vTC2iOT3NTL2AfoUmkJnZhlpk+3CA8vM/
2LU3VhaHsPenqMtHFmR66aFpJrT4tniFbh2At3u2+DCwKddZ5/NhUmOXCUXmpPTzWuODqSewkUQf
7y/o1q16Y21Z1J9JMHLdY9skLakPVuu1O39qXkfLf46rcdo4D3//3PJ0U8IgaYJ1bi6gXx8Idaqr
sFNK8zyO2U6G7Mpr6pfakvZiZO6m7tFq2iPCbCdVbh3xMR4TO2ylo5S336zI+1K8jzvjtxV7tjId
FYnkh4J/EEtuquj26O0MiH44BccRSH2u2l3cEZK+v79h688zn2OZAgyBBS/i4g2ZqhBaXzAxEJIN
Ewg43nZ51ww71TtlqrnlY29U0Ux0hbmmVJAp/i/n1tUhKVCujhWC78+R9cAoapqjGSLYQQUHYdiO
jjc0fxThEqSy3abCP0+GM683czAS1BBqgHG8/mC1MANHhUI5d5D67eh0KbYaiVsIjxvhE7hpE1vE
DjNJ8SKW8UtBYPol1M+lUthZjRLjnpzP+IQ4XvWhd7Og2nCz63NP8R8OJRM6A1hr/w6RvHHyVs7c
hu9VAB06GLgFs/xcpBSdxPirUFrdRti7HkoFXEtqwfg5/TN2ceE21DaGRibUQQ7F8r7MJvpzcnYE
vkF+a8k/gEBF6LCajKt2ySn1uBdNEx+14vfghSdFLhQYE5LqUZW68XGstB/3j/QNWAHYX2QAiLzA
wBFPXn9ks5UYjfEC4+yb0lMv6M9V470ySm3n1ieZNAih2J1etw9enRygg0zVZ015rCVzL3WuvIUB
/Ru3XvuI+dfMI3jgWOde//Wv6YWhtzyPZrH8aSCwMJmJ/mrBUeswxKW1P8KfUu9YF6N9uL8Lq4sN
YRjgCvab1xWuiIXfbfVYrmHQsc5Tl+3H4At6u46QX4zpAyyj903Nn/tqhbMpysVwwNPRpZt6vULA
yWqaRY0FbkLf1/kr9N+2gDZrAh9S/kV9f9/a6qgvrC0eYUXq/AJ/ap0z/U8z1jaTU0z/fp3FAu8b
Wr32GEIHjfG1eUaVk3S9LKnSRyGxAu+c6KNd8jDKwTer3WLjuWWFehRNflCKNEIX30mMWhSnhcgj
qK5gidhJ2Q8l3bgRq+CIAtSMQoYjjtCI3Od6JTIYZF0sfOGs6Wm967VcsJVeTk/392vt9WRmeKls
SH+RbQyAX5sBKF8JmSIKZ7F6jmjZjZpm1/E3lB27JrNVbycXgDGkjc+0PuhkIibXnTQNUO2SShXJ
FiHUCsV3mUK0u+mX1dR21/4wpC9IfWzYWp90qvhUDjnkwGr5ZtcrLKMuioVsCtw++z2E0gezfRHj
dgcyAyosdddvyf6tGKB5qijr0UwDcAK2dvletlVQVxMKG67KnUrr760Tiy6aJQDyGXyfnhvtZw+h
V9u+BzmP3hpIYqF5grrmGM7Nhi9oJBgFzKZW4vgVtfgtvocbmw8EhjLB/KaTNS0u4zROumeFfeia
3nNc+JRZNDSlfxfeF7S4NkLiFVsfm0GdkHPFlCfHeDkKAaK37z04t92se42yr17/cRqfR62zPb3e
99Jx0n6Vgh0SxTKcmP3MKleGykz93BUKzCWTaCswxjcz1tbfQuetbxgxBed+pjHEy6mLgyEivzyO
qRK5Ugh0rs6ovyaDZ2288iuCY3aAI85lpl4O3HBZMZ1Gj3IhQ+quJvs289S7RIxPcy5SwMPkC5cm
L09tIe6Mz96Q2+TjckBLGcxV6tMASj4zG+cIRKljsR+jQ/MX2DdAz6Ht0nDrXs6O6/pVAFs2E27/
Fa+Xl7gSEDyeEYxi7LaBU2eval4dypl8Wf/Ryv2Dl6LNsOGAbhxGsFikM7Qv6Ootca5BJkvJZJix
W1mPQfVBai+h/9jUzwA0N/zAOo6lezD/wwQg+mw8fteOIPDTEoJML3ODvDsAobPDeLQrVtrLml34
lUsqyjH0dvH4SfKyl3Lo/nmx7C2DsDQyQPCBKL7+BW0YG0XvldpZECwnHMc9xC8JVQtJTo7mRgt6
vbFQHs5dEzD1c3S5CKh8fYwr2Qx5PzKtOYSpENjjoMnPXi6B6ldr1VXbTTbv20YhWIO6nAb0SnUx
CaY0NGPhHBYS3N1q0JtOZvnSfkpAgYpjXTsN0PZP9x+xtYcH1ULFjpY013l1w6Rc76RCHgTqCGY1
OVkRajqqvRDm4OHz2rPr0bPowYViLe4BcKRbAnM3jtZf3mb6/DONHez/1x+WKkeqSv3EL/D8ILeH
hAl9QGDBc0aB2ekyLmqXpNlOgArRztIYHhe9eiD8ko9aA7nO/f1Yhycm2CWkDpBWoJm1DPXRSUbj
1hQTNxAHaZ8J8uBgk8Zy0W51sG6YovTGqNRfEV9zif/PeuqkVWDFbj0oyi6eYVlDxdhDOYxbfFNr
LgXWBOsIoDu4jnGq8+F7ky/lAvissI1St0DsqWG+wCxryAIrp3vSiVXwG/LwkXv8jBPpxl1WGQ9N
kh6L+mBouV1Vw2FMyx81E2Tyxl1b5wszgT2xBSRKIINWOy4pXRIETZq6omeh88hTLx27Md15BZjo
b1LVOoZ2UJAZao6N8ZSkwj9/cUiUzHk0CbkG/MvisuNd1UbOjdT1xEc1U7lzyS7dajCsLjdgY7j3
4DMwZwHPv6Hkm/331Rb6IJQqiGvUx0CVnbZ+Z0FR0GoufczD/TO8DkwX1hZL0lShbf3Rz93J7E5m
2duidyqG3ccI+jzIDLSzrGxFin+JXK6ev9kmhB2kQ/O1MRY2Ccfqzhqq3K1hLrADqcv3kZy9Y+bo
e6WO9YHHKnyKuhB23jYdd8pYR48MA0O+KVr5rvAi4XuQCVvdz1v7Ti0WlhT4iYD4LN4tv1PGZuzG
3KX/wikKDQYGm84A/xp9C/qk3E/qNsOazGVabgVdAzj5KLsQpC+MVmak132t527Wo6ag1ap88lXm
Bss+9SmI1P6D6fu8XoIg7PQ49Z4QaP2aS0Z56svG/LNxGOaNX/0afgVaxsjLAVm5vvqFCNutUaq5
O0z5Qynptv+uGotd3dWoU4d2rD+2FhIgO2Re7lu+ufdzosIQv4hOxcKxW+HItPnkF67YNh/rdoz2
XslosqxN6jHKRAPCuyn7cd/myqfOoH489/x6Uxxaum9NAAIlTFPuhhT6QMZHCHMVreBUwPL3902t
QuDZFP1CUFUEYWQD1/uqT2NN0CMVruF9U+SPuvXx/t+fT8niuzFHMEOlycFoacxLfeMyegkBisRS
ClezXMM85d2uiZ2hfj++CtoOpd771m58rCtr+rW1UJ70PkmMwlWTVw3hYO1d8N1PP6Dcct/OKt4g
kZwzBtjq//ff13ZKlEpizRwL6Ll3I7SD/Z+SV170X6E3c+Kh3N03d+MjXZlbHH7TEkYCF8xNSJZF
H9qtJu6tjwReCQABY5cEDovCpyWYZhZS9HQTubKF+oM+PsbeH688SaWjI0DYMUv+7ytCtQA2LcY/
4LpaWJQp0jC4wIcys6dA8PcqqiX/nYV5T98cvDoQIZ4xscBkgrBPYx/ukpEy4n0r84FaHm86ZDqE
rjyI1BiurehRMlpxmJeurx8CKGmTd3Ka2YOxgX28dQDemllsVwelTV7XsxlkDJvsMZAf7q/jlgFg
6GB/IUhARXA+8G92a2j0sSCCLV3TrB0pfcm2g7cb78lMK4/AJWkBIITF3UyQutIoPFSu0T7CC96q
tn7qdzExm2IcxPAiyQ9oYg/74cGqP4aBukeHPLZ7p2p3mnSg2ppuzdLe+HhXv2h5rbKoTOvBqNxB
aB7EWJwPiJ0Ffzpxqyh5wy8Rls3BE4Oj89DG9fZGadvA4mjAAt2Pjtj90c2nkPBBinxY1t/d/5Tz
31ocSeZCyILoK0BLtFRHGEQ9KYu0aNwWfkmH0g4StnWUPCQRjc9/N8WRQTKSOX96GIvHo9c7SvlB
3bhTLzkqaqIRed54vG/kxldiCnQOfGjVccUWRxO7ozkZTeOmcEXGKYPocfzdyMfHsi823vp1FjcX
qKyZcZ/iAGWrRfgX9TVeCQ5pF02JJ6k+jgZHU31VjFcj1p1UjQ4xrJieoD7Ugn4Mki1qw/VaGe2j
GMoQBUgs6KWuz4kKUyM03WXt8kMA0f1O5A+esBsQ87y/p+szQpoCnO4vGxoHcnEe4dAOI9TwalcS
IJLOcvgp5aOQbxVc1s8kcBoWRLFlVqFcct818CzLWTc1bqZGdi99yKMTYtyjArvzmDmlerq/qhvm
KDigtAIIln+WzZOhUZSmj5WGsEn/JLQHkDVd7Yjth8qZSnGrf3IjP4ET5//NLesrEkyJcHGPjatn
P8eoQ5r6qSq/SogNebswNE+Rp9pN9Ov+Gm98OZS3/lLYUGhgkOL6hHhxUqUVGmhuiPCW2j3NyaxX
bByPtbuaCSi4alRUKI4u408pSYtizL3GTQpmMZlc7qmgeBkg03eeUWz4qxtnfib9RvCHVij54+J+
Nx2FIjPsW3eMsl8Tw/sR2IxqkpC83Irlb2weCLIZ3EUfm7XNP+XNKyf1YlQ0iti6jfrR8ssfkxV/
G/x/7x2So9GTpxJFGklFZGGm1XT04aOydfvoxYtcTfFfK20vCI969UfvGZb2Kexb0kM0oVOq5O8z
/+H+IVlPSc6/gNkyqMAY1oS34Hqhk+jBOtjmrWuZCdRrdi8qduA/yfnB0y7TtJuSzEGhYgygHbw0
ZLqF9byFIbpxG69+w3zI3my2LOfeOA1dy+WnINI8t0rybKI+W8M/iBDX10ncIgW/9XnpyZGy0kHl
/i+8d97KdQ+yrnXl8SEYf2dFYBf5YWNrZxd8/byytW+MLCK+LoNF1IyH1k36p84ADSM5g8b4rfhe
GY6Jf6r0z+HrfZvz11qZBCDFmaJ5v4qcchm57hTmL45t6CjoByE/kn32tK0i5k070LnB3EPODyzr
+otNuhWkia60bhhZ33tEXsxA+JFGn0d1a2b/xkPLLupokEN1wxldlqumLpImscCUFeXPYfzStNm+
ZLKTwuWuT4x9P9H8aXtb6jxoJoaPYlZvqDOvI97rX7D4jkI9VHqIzJKbdNUlkpuPWrC1nzfP45tF
LvazjUyrz2h6uzC/7mspsK3uWdX/y3XMP+LNNVO8IMz9VsV9ytmuk/ZGv7WMddl19ibw8oC+B2vE
3OW1ibYPRQS9rNmbqB+S8iX0GVd1wsApmkdKNict0R+z0FGBNwN5Psem9uzrvq0N9UksaKyona0K
o60hsmL2G5nROnW9/m2L1yMpeQ97k+WXe0SKSSfe6e+k+CNjEPagX8ZK3ogxbp5cQDukSIh7QXw2
n6s3+x3UcVsrgt+5bfNeHOlMWuGLF84tcvllGt5nFGymqXhJxfpYaeIDeudbY5S3rilPC+gU4Jm8
Z4sgUYeIYdTlqXeFvrKRAq3l3laqn+oWdfGt4ztz18OfDG4YsebrlWY148uxJfU8YKRFxan4MZWj
fd+13XokEGdhlpYp75lU49qGAtFwJRvR4JZTuY/EZ0PeD81lGLxdMey3VMBunRWme5geIWqjprm4
8qnVCp6sp4MrxJ3TB9FRY8wGJ1M22VMXGXYJZaM47u6v8FYs9dbowglUAn2QJI0HosTfQXwwDJra
X/T8RMB439C6zfwXxQOL/wznALW0+F59B71lrmPJyH1nVizNzOqhFZsPTMHtvPiHmn3NGrsMazdk
ggVJuaMufS3C77nQfdND8zjBqKBX2X6QEqdQvEOJ4kD72pQwT4vp8f6PXaO9+LFA0qlwziwyQPuv
P7ykBQGk13yLVHxo853+BckXf9hbY+KkyY9mn/4MGWX7DYHE4P0MSrvbSPXmv794U6/sL9wmhHRD
TdefsxDJp9IQXs0h34rC5sO7ssGgrIiLoga6rHgYVSglWlkO7jQEOxSHvpnKWdealzR3g8m0a2Db
efsH1NvemLStDZ4P89I4DI1zxwCMF/n59QYnrdaqitePbtJavSOb44OIIhIDYYr3QQi7H6ICHYDf
CMewlMt9ICLm1hrRbpikfmMfbtxxjTF5PjhVMnoqsz974zE7gYC4SSN+iSp+LfPfotVeUAFzegEA
+zfR2sI53vBbwE1ok1BgJBFcZi+wkWlq33SjKxuFI/nDg1rsO6N3hiCxpwCWIv8RbMVYfE/Vz1Vp
udX31vcek2iLdeHmGWdWEa5RCt8sffFumlltJn49jW6TuRE8Fm1gy8qT0R1NYz82h86wjgVT/dAB
nubRHDE8iBBFSb8zzd847bdeLWZAaNzRO4HaXVy4vg4dTb8Vx9Gt86e2cKLfxc7q7Anky1nu9sbL
ZH4x/I1J8ZtGmUei2gfCDFTn4o55wjTC0JJOboHM0oASWNBCXA3t+kRpD3SLSclBtmN/sguUDD3D
2kzR108lOEp68uBv4I0hhL4+enqYD5WhKZNbRp8hGXquv7NFT2VklU7Zl/AwF44gOkhsgXqthAe/
rW3J/9Vl2a8g/nHf460dDowpVJSgIOI7MPly/VNMZUTyRRYntx3AM+nldGJA+J/pS2gSAuNjMpNh
bp7TxWMTdL2mVE0lulrkO7kh20yQ/0m6D/++FGaJ2FHgU7yk84V/c6HNCKUeTShFFwnYp142QltJ
zY2qwI3qCnNl5M/kIwCjreWJFSrQJQwdiG7QPnoDKr2PofDSROfEq+2JmEpB6jJQt+Zubn2lv7rm
uA/ab0uST7mI4LP2sIqCy2jDdBPv0bLeAjLcOpZwKTFNChx7ZoG53sAgNrQEnyG6OX+/ir0jyIZX
pPO+F0G4//dv9dbU4kRMVpaITaKJrqRO+258gfXT+e8sLO6YidKYUpYqFsQR1EWZ25aSbETda5dO
4vsXQ0iVmTO3CHmDKJSNSkvFuUsZo0MhIuIqTf+8EBJ7lYQUFgaaostWqBHUnYQV2fXhE22qY4Ig
1/2tWi+DP82TTF2ILhuQmevvbtWCUEd1orgiMppRUu17MO0pLez7ZtbHi6CD3GTu5eDsl/naUFHo
yptJdUdEV2Px1EyhPWmPYbzVBr1hiMsJRnmemCSCXzxwhpDKXR9Lqps15SHSw0vhmX+UGtxrk36+
v6b1xYTdkJYrkLYZVLtsNZDqZCl0v4bLo2IH4rcCz3bfwnoiecZtgd+i9k7jBBLM66/TjKqWTU1u
uobiDOlzU47vak/CjfaWXUdtBmBV+K6FfQ1I9MWC93rjB6x3k24oLgFo7nxjl+XrEOD/MKmh5Qb1
S9uKsNK+6BUaD+EGVmnDznLaahg7vw66wHKFIHK8MLI7cEmydeqSH/d3dB34zQtCR4bdpBe1DMSG
UZSrsYstt7BeRvmRnNr24NVqs++SL50YwXp/3956wmU+HnOuCqAUPLux+IK5rmUxI+WCqwWNihTU
Qy09inl/qUyRsaTOYfQbhgympF6s6d2UBHYt/Cp6hTefeWngPuFGBHRjA+iqz3KPDMTS7F48lAo8
dXOnJ7gYubCbhO9xqzxUQrkPPQh6e6AQmzCw1bfFEFMJs+wcfRB6Ltdn2NR6NJb9ciaNfbVGiHgF
v2p2nSH86RHxu7/dt23NPoaong8sX9tqqrZKA7PXz62pjY9hXX80a1QnqrIyDpGmJIf75mZncpXQ
zEPFsDmBsyOkI5C9NlcV6B01lQarYrcrWqgp9WNXda+q7n3Su3jL2qpWMM/GzHhSuhIgcMSFa/OL
Qm1q5qTPrfFFNz53pf+EWkiDynaGhi6exFHbrQ1drxCbKkT+5Cwogy7HwZD3zqkkMHRZdROkWGVz
Ifg6Vp1X2mkyao5mAVC/v6nrKzOvk1szg9OpmC/9ah9nUtHGjXkuK/jgsPmQG3p9zH1ReqBR+aS0
XvQcxEJzjPPsa0627ECEgnZlMOmvuVUiL1JfaHx7rqcj6F12mwQVq0dzllHkbZm/O8w6y/6v0aPa
zfy3eY4E1L1TSDH8NmVQLn3d2Io5FLo+YBiC/I/QD/fBQOP1AUsFqUNMx4fR8YX1fpqaI+R1HcpM
zUfgtHb4qvwZT5TDVPRU75tePW4scWb+IDdj2oeZwGvLdWWpQdcWkDlGSX+QKoYemBgwN4KoNbgR
M2SBxE8E1mznIvzQLL/wqkS1zoZY6d9Gv8X3S4FqfTHkqf5RNilOc+x968vEjGRpt14Y+7aArykO
w9gzG9uGgZE8BFPeHdPK7Lf4YG9tA0TMSLXBOUsLZ/7/3+YVfi2m7UwRXk3+9AyHem4H8thvbPat
bUAWe8Y0At6inr3YBj1nErKWPe8MqqB4moiOLVuqYprEaBLZ+qTnx9gYzb0a99pZUoCsZXrhO02f
tnvBjIx90coJol3xFvvQyueAIZpZ8ebC1MwYsvBwdTkUsRjFqZvKcvJODQPp6HtJ887zpdoJQuYk
QBXDImWWI5huZjPvn8LVRftrHtWcWa8EGNhy+4M2FNsiAMJspNYu68RwH09eSD2u/GfkjY63MYnk
NFpaMhTD1196LMMEMgozuEAy3P9KUgLuLpSqh7FORKC3Qfv9/tLW2SQG582dkY5zXrd4iWM909ok
9MOLXv9Uhw89Wl1QPB3Cj4UM8X9QHjzBEdQtJozVC4l0Fi6LQwaAFA+7OGl+gCBAGZvhJVNUxBpL
2T9UU6PuY70u7HDMtlTnVvHGwt7iRe5RJijIa1ml8VT279G3icGtapQXnRRy/vt7OjulK3fJsz8H
GsR1jNKg4nf9DQUJ9ZCWqaZLqlHIydBXijomZFXtBzRaP2L0pzcCgBu7SSwF4+DMuTkfm2uDcquq
QtkmyUUJn6UJzbXp8nGst2bNbx2VKzOLWyiVtQpVdJpAX+ofgXIbmf8k+eExj/e57zkJTbxWMR8K
ydzIP1fXnw19u755/W/cH9TuyWDEQnwRUQfUhqcoccsBEpULfQsbakwd9dh//4RvLS7enV6IG5Vb
kVyq8SxY1Q41GP9FKA4VYoH3Ld34dlRBkQKkDGyQxS021RCQ8ZBDOb2oCCFPXXhMw09K2p8neUsX
5sb3w7vDKjXPkBPcLCdLzSqymkmO88uYG9BWaA77GA4OHO1RGkFR7WR5Y2sRSPb7S1yXO4EDzwJ9
f6d2CVgW36+v8lDujYlp7br5Vg7OONk1pV7rIAf7Jj1JSWlX4lEKkwd9k0hlvb/Xthdf0koaiCBE
CdvDawBDTJI9pC36ip831rhCP/xdIxJglGPoMi0pDrMob8woLvOLIF1qNFTz2j8O3nNkPaF/QbWO
8caLJvy8b3Xt1ubF/Z/Rv1/8zcVI54y1aev8IjXCTogtLofqpNVJEiEXnioHUZav9y2ur+K1xYXj
roIh8sWJZXb1O19MdtL0ktWHMtyF/Rk5B8Crx/sGV28vwQiddY7sXLhlUvb67jdpkXU8zPmlEnWn
k4Sdb8oPabbBA70uccwxD98OxQtqHKCDrs14/pCRMwblRfBQZaJU3O161GFsRamVfVPyv9VDLO7y
AR2ZRBnSz+CbU6f2jeJ0f703zisdIaYwGVb6G9lf/5Bs9EKeTq24hGpP0jBLtzyCnYUpc2vi8sbO
kqLSf4M/kD7jEvOVFzS6qNUUl7wd7UwcLmiz2xFQ3PsLmnfu+jXkVaLiTs2N4JiG2/WCLDWNtalL
y4uZJd2hDET4+tppSxDtxrlkUIOmFvQdFIqWVupgKuMqHMsLbb+D5vWPzFq+i56EcPwqCeb3MZmO
pb9xF275tSuj8496c/2C3h/b3KzLyyjkpzj6VFaUSqrHVOjsrBpsQ2sBIp6GwskE4aNfhZf7O3vr
AzKcMou00L5CLOLafCcbQ5B2UnnxGg215MbpunbfCPnuPzAzJ/rUS2ktLL23N1FYsQq1vAQCDbFS
LZHLNQ9jof+6b+eGMwMU+P92Fp7aDEKtp19cXjTjJJcV01wfpAzmyuc8cRks24DHzH9teSzNmd9j
nlQB37/4dn7bpnGgVdVlqLPmnZpH+qc2jy2H3g4E6blc7CMp+ndRUEI0ut7cNiYj1vwHRkL9rVTT
6qJFwQPSuBldP036ScEtVt5DL0GQ307ZUUi2KHxubC60hzS/AHjQn1p2XCVavGbBWP9l0nJEIcwP
HeqnuyGL32lMt4SNaTiWQL/q/idd3/25YixjlKFnEvlFcBPTxE0Toa4vo1HRcZaS4FOt69G7+1Zu
BDaz5gvBjUaKTD1x8UZkZSoKYaqyuHSMH+pg1B+10gp3CiLmzJKL9fu87IdPkdCau1JvhUNMEvaw
8SPml+/6QPEjKFIgWgAVKu2S69uox2YTJ5JVX5SqlG2E3Cj8VNZ3CVa10zSCDDO6eQDW01InT9p8
j2a1RUkw+ueBlbmOQYmMlI6CPZCX69+R1zB2krnXl5Z0eE/zvXmYorTceJZvfdm3VhZxQGdWdDJC
KlwwcfV74ndYQ8a62d/f1PUlndfCwzuz8DPguLDiMdpVhyl7KrXlk9J4EVwE+s9IDo6+72tOoLcb
EIm1S8UgVxSTgDC5L9ebJ5dhqggWBjVxRKgtkH7KkocYuV9tCQ2u33mSQ50O0TxMO/eMry1RZjMY
CqmaS1396oZPSvu9TD9W3oZPvbGBV1YWqWhG+XFQyry5UD+CqBnuajtAdwm6HPjIMjUGcZ0ZWxPX
y7NBOEKncG64I64Bu8JiaWPFDIXVatUF3EHvFEVZUaUN1I2kcBWyLc0s1iY3RTYNpQlG1URoUGaa
H5Gv/rfXMYNavzOC3+NYnwCR5/94RpZ2F8/u1BdDQr2yulj6pz46NuPHIfp0/9zPvuKtL/lrYt5D
IlHq3UuH5qu0C5Pary9G/E2uUdIDjoew3B6kOJSGANdVzUaEasNbLw+LDL4Zv0HfksrFXNy/PpIj
AhSe51FcDxNb+5n1wSky9V2JoqWuWhuxywo6uzS2cJdFEshB6kvNxUqoaBzETBVLu85G8bHqIP1H
nD4eH4cB9/CgZoOh7wU5qwOnaSvYnjRD88Ij+sTdPC5XyMmDV9aG6SRxyHiEHiL/tSu6WpweZD0B
DqEUep045dRNf+5/qOUtZhUg2GaFAqpY4F7nLX0TAZJ2+XqTTN1FGbvoKNAEOMZj8ATAPnrwxirb
emRufKL5ZvHWUVmir7w482GR90qaJP2F0RD5JUwb4WM9psZJD3uEO4Wu5n4XUwx2p+4cJS6EXVEo
sJfpUefQFpOdfJIfoqKQHE0Q5FOEMWKftN76nctsmH2ZKX2QhJ0xCfjS633xhVEdEBfpL1HrWbYu
50+aVdVfUbysntGvVuyBmtW+1PPwBBBeeqwgSt5Adq3v0AySmZueoGR45hZeKOszpchzub+Evdo/
UoM4C8xuflGrotmHwpC7beh9NHzlLBXdFi/k34bU9QWeGwm4XmqqpJVL9G4ij0mC/MlwiXy5dKvE
Gw6arIw0EYLJIUgQD7HCuEsrCd2zNaF0pKcd2pGlVexTv+i/R0mUneNGkZ2oFyB4SrSe/B7lCQXd
Zzvu0U1B2xBHV1TGI2Id5VNUdPEZAp3eaSzVs8lIoCnLPc3RxfG9Hk7WoRM7/0Ho9NcqLzunGcW9
QIBm92kDG36W5Rt53w3/TE8OIjYI6+Yge4lTyvy4SgIxHC6B9aPN5Z0/os8TfILO/8GM5cvgAVqR
D0Rir/zC+9fyxjW5Mr1w0bQK4cUeEVrKZO2sxd5rpUtfBis+191jLPTRhuNcBaDzcacB+z+cndeO
3Fqybb+IAL15JdOWU7FUJfdCaEtb9N7z689g3XtOVzKJJNTABlpoAYrkMrHCzJhzHuWjLwpH5uVx
rwvYUwYxGZ6lKEIdQd1F0MIB8XMSWbFzoXGUJj8LBWACXz3c/tSrps3S9uKcq1nXGpWRDc+dMaJy
UDJZMMm7Ljm2ws/UMxzZ8nZjxsCwWsfHPjwYoumA+VSSLYTY2qK/pxfwmQGNX8ZOViROHcLJ7HfU
2kxYiTzEHdIDY/2HvvvG638dY8CkhMdltJxLDqXc5Yobo1UrdTdxwSKBDpSnSSetsqq/P0cQBc1F
EoUEBrD/pRVTCVLLjMzhWU81twsQY1IZuvmtWsyav23s48ry0YpRwb7hr/Cd899/eEpyw28gO9TH
57ApT2Gg2ZX5pRzPKpMFYy/YkjXdabX1KUPLJKD7yLeOVmDnxqk2fmUgV7MqOd7+SctgGN9NpkjW
DyaTythyjceh8rSiDKdn31NJD9uhhnctae7CkYf4tqnr7cQURuaP5/FepqcWskJKNqXTczyrwoRE
33svV7LdbSsrQQdPEe6IYXuQvmThizXutEzww0p6jv2u2SdJ2JwLUc3twlT7Yz8KsjvSvoVW0PcP
fqkYO71XjR38bOZO66YO5WbPeIitPDv4QVo+NnkiHQ2xN5ygalGxCaRWcS2o4DYiznfd0svnhEoF
rkWjEgpMfDku3BUJyudmpDyPfrqjZKDuA+R//6itrRcHzbCr0YlstE6Y7A13UPRk36b53lV2sVXN
WzkT8wwxzSbEYKCpn//+wymd2lz0dSlTnhtC0az4ggRSZW3BPa6jqne64RkSyEYBprg0Ah1VF9RR
qjxX8RsULYdorPdJjwRMsBWnzBd4ubBMRZN/zfgSkFGXlkIFsutGz5Xn5LsunIx9eRyjY1YdKP8I
d1Pu9CdNstMtYr+V007JDjpBoI6gDZYEQlEfsp3hpD1Xmn43lqPqaFps7W8f9pWdwmPNej0zqgFd
3stPU+Q+VIe4Mp8bqat2Rtwk9lhVD1MTbinyrVrCWdBXgu+AmO/Skip3iTz4svkcaUK404yw2amt
mu6snJn22x+1snIMl4kggKFGYXJk4fZFpW7SIDLMZ6FU0Yym+oS+zrClZbD6QbPXg2UIxNHSiiHU
SlMMgvmc1kp17ojXQvxtG31tICF2b3/RlS0ixJlNmTYxGT+V+MvFMwS/SIowsZ5rWczd2PNz5SDI
5sClZg5nS9Dwav55PnQg/kFRzFMgoBkuzYVMupiFYQhExYltQXBteT8MpUeM69i3qa3E0/NYHtS2
Y+CptP3KO/J/7TsBuRt/A215tZf8lFnC9J1OAhTkYi8l5FnDukt8d8wZfp7q6k88+VuEru+ZxsUN
p/Egcg2Y+gLKBcH35QcbTZunDAMF7hh+5U6eNfWT8A291KyGOCWZDop61uLXInjK/NGRq0dfFu8H
3alMayNQu3Jq/BBAxyw80TC4x8VGi1Ja1xFuzW3U6BSECfj2qimYJzMyOw6VjYuyYo3iC/+RfNCP
XM47CJ4kJEzYRm7ZTTZHHDhTtxPRyEz2t8/vqiGInon8cMWgYy7XF+9VxG3lRa5pCvfT1J+sdPon
MmPH8LfGba8geRxeMOIzGEeBCITs6tKWliaqyWRa5IZR8DwU39PpKHaf2+TYDf9oBCeibkcSlOeA
uicKJeDUqAvbFYqI0b+6kDzf/vIrZsP3nwNRMEU8Kq0EL5c/J0tbaazFLnZHAo5jWEeZYltWX9hF
H9xZiBC/DAMKe7JFqTKScgb2tDg4953W37OUgeNr9eb04NWDhgOWQErOMz0zUdrsbj68z0wKIQg2
qLHr9ckrkjafYrPdj2Jny695pThKfszoJRKxdKYYwBA52clWaH6dDc1kNBRFRBoN9PuWqqlQqSZB
AyO+m+v3pE1PUeyW8TFQz7lxrmWOoUCjX4w3krBrR0p9eK6KMNQHWPG9Wffhy6H/8E0y+dglZrPD
md+0+NMGW8CQFac1i2xSWwc2xfOwiCC7wBcrDZCWG0rm4JSZSKrTmcJu42jNzmDhtRDHxjPSUJgF
2RfOoogM1dPMPnE9OUXh7lBp1GyD5pxpR0XIIG8YnaRjzDwfbKkJd5V53yW/wXntKhAxqvCYevHG
Pb9qdnLaqW/xykNNwJ/UxZfrgVZoXgP8LgmSz5Znnru8+qX1By2zfpVF54yeZwsjKt//IlbTxOPh
9pKsLTwB4cz6N/chlzMogtBnepcHqZsNIBClYRwPmg8L220rK96Moe4ZH4OiB4WrxZWOIjXrpbRJ
3bRLHKUMz+P0OqXRZyH9r74HwAGTn0DvqBZdXtSOhlUXqDrLmeVIvJ0bf9g4RGsXgroXM+p0UPiW
RVgWSlOvyGGYuhWYZafu9V/e0ELSKGRb0ztrNx70GdMuLB4vwTICjBMQIW1ZZO54FGE/6PVDPJ4G
3fXCl1Z+FsbXUvz72w4HD8gFPg+AyJImz1DMKU0B5rpxJ2sIrXSCbQnKWZTfbh+Iqyoitxy5OJ5s
yJMleXkgCiv3x1yNMldVXpszpNAiRSzrrWkfouqlksuNz1q59xfmFuGZV0XGlIxZ5opazkj8qHS7
tmj+DccB8dDOqu4U099S7V4589gk8abujw7UUrVb72rJkyZsRtK/U5scNLVwtMkN/xqEiQeB2Vvl
XhEsQHy/dGqelwpqUmeuHzpNZB0kFHXfGDzJyFxF0snbO/fOUb/woZjjP/i2aXibiw6Dl5kRJNtp
7kbJ5D8ooRruvSbunuU6G3biZNbH3heHXePTOqoKWT2UlSw7hqDDj+zHw0GlYOrkGiIPlaDUBwj3
FaZTVcsZokI/l8Mgzty2wU7udc2Ogii/F9NaOlleD4WQj0pBpjftocJfHUJrGPdFMcbnKiqih7oM
NbsDt/yWSJPheCwKALgeJ+4H2UuMTvWxStHY61o6TELZ7HxBDu4opxZ3MiXVT/VUQSNttO3x9pLN
Lny5Ygqd1lmmnsR7KSVaybw2/GXujmqaHhVPyg4Cei+OZlDWHNJEOnSVUb1ZSbt17q+LxZwN5J2J
xOmcz47k0h0Gk6XUqUoG1DLrrEpOJ8lHczr3oTtox7iKdqU4P3fFoUvb8+2vXjv/DFEQJmOXbvPC
dCGYk1k2Ue72psngxpcuLFxj9skbb8uaK/loZ/GAylor5ygL5q5XHpT4LfskqoJteN/MmRez+6fZ
osacf/dyNz/aW5z/htFTH8RF7lbhD7N76aEqte7ihGoXp+f2Eq48NRRRQNDNZLb8aX68P8ReOaKh
QEiszC3lUD13Zki130RFrE+af29bWl1E6N2o1sAXeaWZ4XVpnmQpH6V2D/mgOSbdUT0KoEn6RWn1
K1Cheqv69s7Eu1xISsDMXhDzwQW62DjB6gg8OwEHGeykArnxwDarn6H62sutrSXR3k9PphYfzNzJ
vWDXE3BHtnYiK7Vj4c5vHaJsOdw11sMoJnd6h0KFBqbAfP37paFeQfTPVszNp8tNMNrJDD0tzt2s
MZ1i0g91Ee8miv6C2R8Kr9yLZfCFKZiNY712zJhIgTSOwIlq3eKYmWUqBUpU5K4JOLvuUifI/oTW
Lz15jayX21+45p8+mFrGgG2RZ1Ul49G1SqnwzzArSUn/aOpA7JRJrvZMjyNSl6R/y1I6v1wfDS+e
5YFmQybUOY5xyD5PemuP0kNRFrsh/JbEv29/5NoJZwranLlJJOaHF+sZK1k76V2Vu4EX2kX5KWcg
M/4kmtFetsKnPnkUq78uL/N5qOLSyp6hpcjeXJ4c0h250Nu4cCfJqCH9KU+Zlqa2pJSqkyAbem91
Goqv8SQcg2EaTk0Q5IfSyuABUCYo1/Tw99Rb7a4u1eZkSl1yyryiO8m8s54UpLvbC7TmryEPoX5P
d5rHahk5W6JHfYynwhusjhmcND2bCWOBfi749hBUW9DStcyHaz9X+WEFpaiyuFhTkqB166WFq5j1
Qeo/x+n3RDt7HlwSn2j4t/nPzvR3hQmkfaM4+D65sXQ9aFUgVgEsGbm1RT7SFpk1cs4Lt5mKvRff
k99/bhTLUUNzX8rt5zb+DeODPtwN1UuZtLb1PCX3o5Y4pJRExf19IB6FGK2H/q5LEvgw7/zIToUt
2ob1JZrLrdTRKaYv53kDdagtSxz4nZ3fHYNqIFVNmChAImByokpO7gK8tT3IQ3lqNG18kqMxPYZK
a+1onMgb08Wr0YTB7WHUYa6uLuEHaltKbSwUhasW/r6UTjXi6/45M+4ywZleFGNEbeQp/nX7XF53
l7hGaIqIMr0aBvKXDpi6zthMZla4YigdwADnDFn7v5OgsE1f+7cqhtQpB/NHnB3iDM1f03/s+97p
i4k3S/jmw8Cjlv6pEP7USmybm+QHa46F4U260+RoEvDyy1teQJ6vi0NbuH3R/yC+shyhZtxaNdPm
LBeM8iuxCZCmE9S90Ob14fbqvL+Sy6PMTlC7h+NlZgC9NN+YbSaYWVlAQjfBDlcOKZWyyPTb7xZR
+kNf6t4MvJ9QguF0n7quhBfH6pT63ESRXNij4Rf3olr7X4uspSHKgeoeBlkt+rl7AotoqsTfN37z
7NevfvOMl8XbgCxfzh3rkeiXhSpyjuTxLtcQYC89O8oI1np/n35W9PvAc6ZKdeBD2XhWV88wTyqC
7LAd458X70ATD7ERWXLh6ukfw3sMzJle+SUpvk+V6dCB3Vu6LZn1k7UVN14Hc5zemaB0plyYNScv
N6pM6jIzUo5xCKAKLgcj+J1uAqG3jCxeVHNILKqh+FTZ9afc7l5r79HvTburil0UndLkTfluaA8x
ZUKgMLu8IAfaePbmV+1yc8k1ACrQ4QdCj3dffKdWemoz9oU7qMlBSbvXTtxiZ1kpjJBXQN1LRQll
Ci7dpQ0YRcVuqNLSlcbAiYHOJwjfgkY/h+lD4MOxZIxOKX7JvY1vW1teSj8zOg38JcPbl3bTXDFR
rMxKt9YsAuSg9RxBU0qmvvxNHOZ8HpbrqPFG4T3I69GyuLRVDUILeWBVuhn6QmGjPhYoFhqM5Ao+
3r0sTkUk3MsexH5W9rxxQee3/so2jp7nmcSDUtCl7dKbxnJg7MO1wOExuMoraYiBDqgpsi1moYZy
zHe1DoVhVNfJPhvCyjHHvj7ndQVvI/py9u1fdB2isuFzNEUNnHb9Mo/1cA7a2Iulq2TyZ2B3L3qX
sf7Gr1wbUSDOTsaw5SjmvVyuwVy2wSgMh5zpyzXQ5I5R6D4v3a6O9kYAc7JenMfepVYqlyPymL5N
td2J4TrMRlRqvGnjm9cOG8Mhcy1unkZRFz9AaUGC02LgsOktYVGi20Gi89Ci/7H1rdexH1PKH0zN
P+VDohk1aT7FEmzbXT79GIaIl/WP3yd//EK6m4zKqZT+IdQtR1RHe4jT+7pTHT8weO7F46idhmIL
UrL27XQDENEkXBevaLHauLTK2EhKl8l8W0xEFDthRsg2Vnjts2HLm0t0wJ6IeS8/O1YTeJVJ6F3d
6451Idu1aP1bqMWJmdz97QO85rIoxICNmTdUVZdkO2opKuHQWpVresK+FAtH7Ew3aSp7SCnBTJ3w
mucCFJpl/KgHh9vGV1wyoNZZmxYIFLHb4umhtJwbEHNVgGhec/3XaGw86CvrSCLPiAZKwoyKLd1F
IYvZIE5t5TK5KMg0wKdHOXn0t/AdK4cCpA44nfeCCE3Ly+2q6lFpp3aq3AT8u5jsR1hVUSu4vVar
RgilqKnS5wN6cWmkFo0wKcDbuZNaOWUAOzyN0H5rmmR1xf5jZVn/FsOu0dWWFYvS7mAkgiMqf0r5
pxn8Nzvzwc4yHvDFsEx67EzN2fQg1/Ar24qORbzlrFa6tvhl2qMyzM04zGWRU8jaqI9ymfOd0CeG
4EDpqLSmCM0Ce7AtiCAhB8yORFbBW9eZx9u7tr6e/7G+OBpJmMV9iZiQCwO8oyiVDeKPWJ+xVngu
b5uaA8TFuzCz7DPyzQzBDPe4PCDZoIZeXic1B0QXD0opJEdB7iD9pDGf9FIBf5YszrqE6aMOiGZ/
2/ra8VTgy6BXz5uEZsKldTAmuZQD2XfH6gUk/CHpInsa8w0rK4nnPIUEjOSd0B9k/KUZQcrqVtaL
2i1DiemgsjvkinxAVuFek9uD5QsPRXqCxuJs6e0umpSDpgmn21+6AjGZfwNdyXd6eDoNl79BNqAc
kcyqdqEn/V6YjxqoW6Q096OV2OjZtKTcRSag2iDbslFndimVD8KknILKP3TaqxRspeOzwaudJ3gn
7oPM5Yp/ys+R7oWzp3YFYTqOCMWb45NS/TT9F0lk2n5jD1Z3+oO1OUb78CabQSQLCRAeV2gKBova
2B51N5XzrfO8dnXmlOR/v2oZZiSiEBFr1m7j2Wr2apmT3cjfsk0PcV3QZDtpYlLPViC9W8aznVio
QcvQoEtwDtW+vPeDM8Qddi2p+1HbWLz1j/qPscXZCdNcSzUfY6i/W9Z333yj9aZQfLt9Rtd8wdxx
Y7Ic6Bzq1pd7NJQ5j+IwNm5J/C9mvzrtWwfeqR+OYvwq+/dx/u22weuLOcOt5rzZIt9HimjxlIdK
N8maL+REpaUT9tmu1kq7BLEMMtUST/FD1JZHLQ5tDbjA347xQYQ4d9XnMRkgMPJyuM4cfT+Mc0od
ifVGwBJVjV138t+uKRB3KGuZTyFcgidssXV+M2ripOvkye3LcPbPrX4wvKMk3CtJh4rwBlru6pYt
rM07/OGWJbHQxqOoFYCNXMlrnV4N7VLewlde4wNnM0TYM9iY3bMWB8XILC/yLLNwUaGf5wT00kmM
8m7wRcEmx1CfeyUCfUwidUrNLD/KgizszaRVDtXY3POQlTaVhX4XzC3D20fq6l7OPw1IzJzVAipa
FsbHJEKYI0I2tg7JZorsoODNEs3ua/FR8TeMXZdfLq0tA5+21PyqrbGWFExWwRWqRo2DboUT5+aj
mHd2RSmoiQKbu1sa0un2t14Fwgvri20Qmn5KmskoXE3w4PrSJ88JjWKrIzmf0It3AiugQ6hs4xg0
eEQuz5RJdGB2Ht9opsepOEXaqRMYCDqnNDaMjduyaotC2kyIKEGts3glxCnS8yASKGcZIwJipTN4
j2b3UIviqcyjVxC/W0nT6hYy348UhE6EQE3r8vOUYoxaa4hLV2MgnBHK30b1ueylfRGjpLSrDGlf
j30z9zD2jGG7t3fwOo+aFxfBAV4RiATpLV9az0aYW9KKLQxU2M3zP0Cid7navAZa7g6R8NgZKAX3
/os+bbGlXb0p75bngQGG76hvLUKvKc9TSYv90m1K8dhAzyL8rGrrCM3Q+fY3rvkkkAISWhsIoMCg
d/mJUVDBq1GR+IsJWoR+aSpOYFb0funObNzH6wvBbQYrD3/RTFu+LF537dipZi6VbjIlkzMYpU6U
0WzppK0cGcpl78RP5FU0fRY3QkgSnffIKN3gtW4jOx9Mu0+OMM+OgeLo3mEoD2b6lAhfbi/kO8va
5U3ELgcFtD5vClMBlys5NOjXSnVIWlDJNOgDIkhtIMAJxUI4Qisg033TI+Zb437XMyjPUBm6BZbJ
VLXYJW+gBSHC8qviRVGDYV9l4usEG+dpROrK6cU+PaRCeSg9kShGFV9y1Q8e49FQoPNIejgJ1O4Q
VqZkC4ZQbWzcVeQBxQajPXPDjjj9qmE/TWVnKklASq9U+6gK9mDTDznMq8/Uo1pU6Wy57fa3l3Pt
sNAatHSY5ehILQNyDcxzbKYF+fdkgXQVGYhtJrHc6DK9U54vNw06WaD7dL4J/hf+RciqHHKLvHJl
7d4Pkq/DWDuAM2fOXMoMx6aIdrpgQanT70Q06Xx/egom5nSQdzDDX4qesotMl+ROQV0wTj4VPcOw
9OuK8tvt9bh2CApIXCasoKImql2+ZbGSFnQw08pN48/TcO+/eQy8SBvzntfPM0Z426lzo6lxxTtB
33SYLJPajew9l830EIWd0wbqHbXJnRVsDPdeex6MMTABIJXpeBi9L+9L5lnM/scVhRxDdOS4PImR
R5CyRTy9aob+CxOAc/V+WUYPGq6OXIuV20B1sZtyM6Rir4gnxnu3OCZXl49kbZYogN5/mchWCmQh
gypVbi3fhZYINcsJAXM78b/6zcbirV1JegMMrjM/Scl+4eTCsCz9CEYWtw2F3+lM8BzYASLyFR1s
iZqqWHwVyy1s2apR2gTMJACkZBLjcsfyKfdBPFP4MNqj58Hh14U2BD+5oxBvpMYxbn/fPvRrC8qT
9P8NAuG8NOj1elOkk8CCCp7wWbPKn4HU7IqqTG0j7TPmrBVzox2xahJOa8oRuANCq0uTlVH6WTQX
Asr4rO4THFwjAZM++unmHM/8Ty19D0xs0EzCgDAfmEtTkKFLNHlI8cfhR0hw6kTqQY71naSdA1M7
lOKLVW2R2q+5VbBFpFXEjHCXLz7PDORGkfKydunu0tRvdtLfssvROWc+cx7snUua9F0vvwr9zjxT
paEmZnqJsh9DfUpADlvBnonDfeBnjhpsVS+u41JMQsXyPk7MEzzv6Ye8yhTiSB0rpXZDX7szvkV5
e5ReEigfoQb4Qi6y8RxumZv//oO52k9aw/PU2hXr0fZgWO9KyC/i7GelPEryfUGCfPsarBqkJ0Xf
BAjzFTIj8XNDaAupppyvTQffjE3CCzM+Iqebnqx+aPZ5Q0PBQ2xmw82sOU9CmbkCQFOKrO3yU81K
iSB70lnZup0jp6A++EaU7nK/SXa3P3LtZM4jCfMgOD2wZXLRBeUwVl7YuMmYl/umlzPb8HGit62s
PaMfrcy/4sPeKdIkxaIVNa6eeHYYaXs1ePH9NxV+m//CEG/OjCGBmW/ZptCbTrMar23cSiwdWQh2
SvcWSl8ba8vQyrqhimbN4xQgRQGvXH5RWFhV3BhBhzZ7NO3FuM2eDM+P/7YZzajWPJSjoT01wwQX
vqpLvD7wO+iacblvYBrcKUDQSQuOt1dt5bxR7ZlHRKBEYG5zkWGmSWZVSmE0bhdmNv1Im1VTpC1q
jxUfDziPOTTESjgMywGrTlS90QrT1g10ZDGFNoucoq//dICqDikjOg9Fr9cbTmP1y6jIEMxQ94BR
63Kb4iiVpVIIsBn+0wSflPRJCDcykJWzTYJFUwymLebLzYUJ2PzqwQRY49YizY+k1+SdUIAaa1Hk
2dVAXzaO+MrJU+iOkzfSJYP1b3EmgENYoxxorZvVVnkYG32CtwJmuttHYm2zuEMwQsKjRMNvcSQ0
bzI8Pe5bChzQrnjVQz5pjvIilcXBTLKX28bWkkdGKHBp7ygwZikut6kuOjHwQ613LTRpn4Im1XaW
UMkus0raSSDxcoLSgiytFORDIobyXSfr3aGK4Ua5/UvWPhsgO/N/xCEzG8flDynViP6jEfWu1OjZ
URUArFbSsNOb7FXW408jx3vjhK6Ue4EMUUZiEJKJC3gGL01adVHXlip0rj6FvJ0g4XaVFIYHq4gb
+ltF/tQ2mbgjthCeeG+K+9S3yK1FINWiIWwJdK4Emxe/ZvH0CFQlhq7XO3doxGKnINi973RLcKDz
yHZDrIR3baEw5dLW7Z3U+VuQjJU3FzgGwQQoy5kDbWHeKpswT9O0dzMeWqMyfxj1Y5PqztT8mcrp
FHjilvLp6gd/sLhw5IwpWeg2YjEJkKjovpdvsVed5jkDqJaMhzH4evuErbgLKobMJlJeoru3fHBz
oMCZp+eDO8FwmLm9NdjeSJFiSyN0xfOpFHsY+mOk9XoiRTE6TYO2enAjGGPbEsqJeLrLpG+3v2bF
Cu07VKSBrlJkWqZ5JoClKpH70UVE5QEJ22Hnq8leaOotToYVr8driy4cmDDG5ZaVObFv/Am+nsmN
Ol24g4a73pWFXG4EXtdW5uY2Krh4AIX/XdzFUu/HEv69zhXCHMBZZatbOJzrBcMCTTJyOTDjpPaX
t70MfMH3PY5bPZZ7qwQPbRiRg/DdlluZk7TLNGc2RAxEK5nYbqncGhOWdtLQ9K44PgpK8FDmUGVN
0cvcQZLtYvqeBf96/S+EmDfep7UvnBH4OuVN1lJbXCjF7wKJebDBrcYSPcaG6bvcacw/tw/eyk6B
xaX0DjUAbJNLtYe6E1CfRAjTFf1PRRHZ7fTPbQPXnohdAjrOvw65PBnA5UZJXRdVeuaLbmXk/b6I
RJVsXx+eQSztsnTWC0I7Yz/0WrrxGK4ZNqm/kViBJOJNuDRs1JqUxFMogvY1oac56AP6IYIziE7Y
0Y9OtphCV/aLnh87xSAXNbllcyg0vbhXu2Byy6G1xf6kx509jMfbqzlfnMVpZACA6hZ3eJ7PWFys
mGIK1zWd3Hw8pfU/gaIiAPxpLgtr+YapawfLZDyJPdU0NM+u2OvGIht6xaomwNrmYUi6l6nXdz36
OoYwnW9/1cohVNGOolDKAsLcuYgWqFxWZih2otulieUYrRjsqqosNq7yygbRg2G+D2oD8u0lHY1n
JJC8W4Po+mnvZIk7+aVjbBG3zMd5sUGAbaFH5MzDQ7NUQ4zDSmg8QRHdMt2PE2rWiLH7CWqYR0WB
8i719rL48/bqrWwUWC/YduGlgWhjSTMIvtWLY00Q3XbQEFKoU8gXo36yY708N7ElbmzWyhGkUQel
D/Q0sLcvJ609qVTVUi8lN32qtMwpDePgSfcm8JIh2xpRX7MFi4Ss4QJJ45dAiLyVraL2dMmlZhyG
w64eQieMg0+FfN9/vr2K19QeTKozpQt1sorQLL2rS3+hjFIbVUktu4WgHr3hMRB8KJ8qW4fVrBD/
GWsbxl+YDaSDmuWPSeftxSDbT31xbgPpqfC7g+hZX2//qBUf9vE3LfnPWo2Bs3woZDcuwv0U7gbv
IOh3jXpMzbdWbTYuyErDcK58UfgCRcruLueahsCcaN3Foivop8RPbU95DatkBx2PkT7FwhuNPKab
Dre/ceXy8zwgBzKLnV1LO4Z5pfaNkUluk46B3RvdwJiZp2x4s5WTdGFlvkQfKidGqnbGVEeSO39X
rjG8ITVQ5E+OL4+2Em1AJdaszVqROAKSEoZyLq2lVKOCuOwkt0ZPGN5x2XtklG5odmm9cUJWLv+c
8swayhSYtWVlQ9biQvR8VXLDythrURfDrhx1UNKCKMySraLvynmkqiHjbVDgVXjsLr+r1Pqs10ZP
cq2+3nm6/8SgeaS9St0PSUCdpndvH42VnI7QjvEFmKno21EfurTXV0acZAmdcZlaV9m9TvkfJWuc
TBrPmrYfcuFgejB7xg9WbD103rBxaK5Z7/Bvc58CDaU5mF0+GZHRJLrpl9y/9PcY+V9H2L6gej8L
jX5XGIo9Aj2JK+VI5HSIJPFnPYyOr3fnMndhuHoLD8FD8cKU5u1luR7zmn+Whr/n3swx8MJVtQli
FqVBXp831U5JsKk+V6Yr9YfE/B5FwT6g2EpLJf63tWwkvLsK1Gzy1kH/WYv/wkb7EDHO4llbP2zN
gfDDwFwCJ7NgFlnsV5JBdw9MiPUirxjRooj8cReFhW0Y7d5vTXtUYSZIxmO9qdKy4kYMQhVKsLOs
O2Rel0dFKvtEbcxedtsWzbhO6EqAwsKWYsnadWPIBDYTWArmObJLK32vSRmgGNlVyy9DH+20eqLK
oBy8bIvmZ8WFzP8+OF0QR9e+uI5CJUBlW3azSdnFqb8D0QBHhW+HsEYU5v72kVq3RpRsyoTM5KGX
35X6g8KgPhuXRqZxKLXQ2vtMwx0GOOjsgWrCH6EPsr+PJBBgg4GGNtI7EPrSaKjrcWAYo0xj/ouW
GTvQqvtWeOyb9qhnWwWZFVwZrwvZIuHznO8sZ+jVKmgbRF9lVxKmfY4AVAv5ge4r+0kcdwwfO55e
nPTwyQ9/WkV01/a/C+nUK8zOj/3GBV47RdQsmOYlNWbObbHag95L5SRPsmuOZ6v+2nevkfF53KLq
XrWiUk0wgDzx4iy8hNSNljE0MIqKUfIsdcOjUqX5UTObfzxL3wI8XEOQ8UnztAZcUbQMrsZQRj1K
8xiP5aY1RenqaMUHUMAHrY7vBrH+7IcvWfersPZNq9qTJe7lpNklqcGfjZ1RbvEhr3w7N1SdswmR
rH0pxjNl/ZBFWaK6eXq0hh52i9TWhlcIWG7fm2ssP1igj4YWi+x7mpIlQ4wh9V7owVL48W5sUUO1
hgcliz+P5gtcAJV0zmSkN6bkS1oLGzoyK3kNU5oEGrzLZDfLxDMyuqkAvKa6U+b5+7DJu5MXVaKT
q6C7b3/uipP9aGoJ40CJMxTLaFDdNBcfhCF5jaH/um1ibefmUQEwXYACyTsXTgG24SINVdUVs0Z7
qWW6r2mfC+cBmdODul2gX7PHFlLkIStkZm5hL0MdRuu5PW43ZvtKa3a68VZo6s5vNnpQa2v30dD8
Qz5EoFIrxhH+gLUrYVXIQrs33dtLt3YQuOrg4fBwAMfnX/DBgtlWSTfItebSpynR7zSAym5AbNau
ObX5/9hYLBeCFoUhppWGgWE/Fk5Qny0hvpe8+jCK50IGoToVT1aya4dnS+vu2upT0b714qFiBuH2
567t3MefslhQcWawTcEY8EIm+1yunXlRQ/jrra1Xf3VheaQI5KGiBtF1ubCjVo/kjCxskkBik6Gw
9SZHGyXTtViXGjNRHU3keTx9YcTSy5JZY0NzvbRJEjuWauLMQqPqaFTdLvcU/0GWupdOTY0EhHN4
VjzGEPLWKB5MNdiClq8uLg8z035Qa4Iwv/xk2JC8sYRCy81l1Tamey94TrzI+e+W9oOdRZUubAFq
iZ2luVVc2Gn0Q4WFqxM2Ao21q0dX8f8+ZnEx8tbP/KDCCB9Sq796cwvou7ZarBT6UpCDMrm4eAU8
C9SIaFW6G1i/KmkC8Pd9UlqyvT9/feTpDby7RZjSKKle7ooHMUsXqhl2AmhSaiQT9qg8Vfs8DstH
xmy2vmutKDJXGWmvMLEGVmuxPUZRN1Ukhrrbi9/lGgZ/48no77M6e0oC39FhP4xH/TnUj5Fup5px
Mptz96bGEH/ssy1Wz5VFRjrv/z22aOwtS2utmk9RBr+Q65H1pPmLUHk7o3qyxi3k/cpxuTC0OPtt
1ZoFmAWOi+7bNBPhb/37J5uDQrFjns0nElwUPGN60uLkzfsoD3YRUY6uXc17uX1YVrwWh4QckXoO
EJhl5wKyysb0ilaHvuFIT9gOgxdoZDec8ErLWaPjTFwt0kPQ/4ezK9uNGwe2XyRA+/Iq9W7Hdiux
J5MXwdkkitS+UNLX30Nf3DvdbKGJBLMCeaguqlis5dSpG+6yse4zZ0b2fm5YPj9yJ3nVQGKzGRsg
izxW6qAzDjJQodpOfTRG39/ThYL3FQAguvtzfVEGATYCzlOA/K4vhwWk5FyNzDsbwavnYHGmu2v+
pisDcAfGesDZIFg55PeP8Ik3Xu+hiHwEiYllPiSdAsO3ZueXImQ9hrSmRgURgYWaUWa8D/XXgQGx
byjgwypBIim8iBcyI5swAtB4Z6v9l2b+Zhlf0+E8Dqqeo0qO/LJpiav7wwA53XHhzucinZ9qQn6N
uiLEWrP4y5OT3LBT+mxsk8qDxWNAbwq7zAdj/++/MLP/LECOgQnnLDGq2jvnOvqaWFQ1klORbO4L
EUdy3UZANQ/dRoT0aErAnK8/jTf0icvmAIU27DfbwiOZkUtna9tWSxARYNkzkmaHzO9VFb7bIxQz
/kBBgvUFwahc8Vqsng3YLmGdsV0vyvJnD01OLC78c+0wkAdmTITdoGyT3J+VT5aX2K119vm7BzAW
R22dPNLk2PPtWKlAc7e1DSQ/eLswgQy6fkRW12epd20zeuZkndENxAhZTrbmwLqtTbxNDSLspR8V
1d9be4dA+Fv8LbJDeWdgME0tGjCGdebTNh/OLWD2JTulgWqj5u07JeSgPYIWOKpRMh+ylYJcsUKn
69wCbRMhBfRDKzVUsOl1bf6TIl2qmnAHQHrTApvHGDrdXhTOpxQ8MrPCHa2ZHvqa6EKDvAplTenZ
ZV3R5DmIgc62pkdFNYSkcsLEVUhZV+c/KVJEk05N4xQ91EE7aMfpU2th0YDRho2rCOhV6khGrmXI
2SsMjZ9hfeFQxlnz5nvf7l+kNQtwBeE4kn+8eHI8uMwLcXoLFwmroe2HvCDjs2DqUPSF1pwRMnEM
mCNNRoggfZgqGDgzl94+D8FnP312MHsYB6Azqc3xc6pZTUjMaVKE7GuXFkxmIveAL9JlnIrV1EM+
YqvAGXyLW7/9BeKppQB96DhvsNByd/8Y12ziUpjkIfxk6lhea7AJ81NN/rXrY4bN5Y7CINZUAle/
yCBBlIOq3LUf0sa+X7Buzj6bPH9zpu0SYHvao+Fmhx5thPsarcn6KMBjoQxmg+RPZrGGDPBBNqbI
yPjNrYowtX4W/bjNa8XZrZggTA84AcSZOsjixTW4CCJMO51tf8rdc5os7ZEzrA3JGW3/XB/h5TAw
AtQSXJ10a1uMhrVDShF2lQNAXqNzHo02qlwQQGpJ/t0h6df7B7hiEgA+g6BFdINR7Zc+lrPY1AXq
1TvXuH1gaimcyGucB4ZWe+TM+uEvpAHE9kHvijqeZIA95aD27CBt7h3QJ40pOpUbLDGYhmgyF/+7
C0iEaj+H0EAKMQSVJBYpgTAJF03y68NArNle8EppDYaXrWgpQq085qX/VCX5c5uq+rwr/tCEFwHE
FyNa4GmUdGywhD0oOsc6JwbfuNV7kU3RMqmAyqvf7UKK9N1Kq1+apoLfMJeDNRphOaSYGh9B/KF4
R1TqSMeX6xN1ckzgnA17GXaFUb27nKHRlTSqzWQrSTiwHfhUoBKAjzd0+eQsnlVDntqg1Z329nLW
ZvLSpONDiVoJ658CKzLnKmxoeWj9EdybzxZWNaYRdlUtBYucprEUSZ/Q7cZ0MK6CiT7BfiqPHZZm
0epJnVjAXn7qg+T3zMyIPGXufknOdYd6N+XpX9wQwANEswiELuA3u3YzoI/AbFFRowRnmaGnl7uR
fi7mXxnITO5fxZXvigIOSKcEgyaKLcLfXfgz7H/19F5DKWfWnnztjI7B6Cqy/xUbvRIhfsKFiHyZ
67yzemT/y0L2fukeUfgbN0kOKgF4m0qh0YqHFshVgdUBwThe8Wtx6cjBj+IneHcqkj4EKK+HVpmo
eHDWzs00ULb3QPcCfyLdBx87X0g/Uuec9jmi+RxNZ9BDKDn1Vx42tDoQVQv0gdgwc61M5yKIn8cS
NW57m2N+npXg89AqNPNe9and37eFFTsXsH2MQwMWhKaWdHIFgLLMZqgwJ8G4x9BQxMdN334v59eO
ZTsdO9bp219I/KCAF2ssQCp4rV4d8HS0K0icU/PVyjJ6GgrrtWt7L8J0BN4gRrLjOGsaRkHBIXtf
+JpdgrUE9X0cMPbLSMIbBC+JrvW4Y1j4WpjfpiELWdJFNDjfF7T6ETHzg41bSMswlX2tpYuhL9de
UMnTerbt9V+99e61cT/wHeeKA12BJLi4x6jcw2SAzHSly9b7Xs4MilKbP867nDevqdthldqvqiwi
1K6iTpv2XZq8oN+uuHdrx4lOOtq82EOOkVppWHEAfjKtggVMRG6JZdnY5WjyJHL64Nk3yO/7J3q7
gxUbly6FSd+ux05JzNuD9sgFzyXBDhRX17eFw+pHbzSCHwbAmwdiEfcloONpLJb6k9YN9NuMvWq7
zPCXIUwQuqZRR00ViG31HNCKNdEfBqRUtuk84waffIZdLE31Y+6/mekApoDiW5Eou7FCS+lhQs0C
SChQL2OZojy2lidN87+etZqx2GDZaMYmKb1D34ML0gizsglBK/yrn4qdabzf/wJr/g/eTwfa3QWA
X14H0/tLNwNz45396inNQANunv4m3bNAKASIHlqVKIFLgQBzWI+KKupbSfFQAYw4qOayV28LvA4m
5LAUCMgB8S0vnqbZKAt/GrE3R9fSPbDGRxZgZ4mvRRTk700atZN+JC2PcrBd3j+/NSvB7BdiblCj
4dNJjh1FNWSY4rZUyRbzFhuj88LePoGaQeHlhNOWbeRC0McRXKgYsFGjIxjbzm4GloQxMpxHzUDl
RAMTHnYmB5aiGrRmGMBDAKgFGnABLb0+0sFqZ9+oA/dc106oBxUmYJOQtn9RuANl2P+LkSe/jX6x
eL5ATNZ6/nPRGfww8ekHmIoUj+JaOAHubMwAIpwH9kHyNBoYYxpUCb1z76Vh0ecRb9nuz20BM6fA
niNVBoONeX1k82JhmHZJcZc0YCd5FwEqU5jgrSi1P/fRMDd0LzCiho8jA9bmeso0hHvu2dPfOAKj
pX1IjHApVauAVl68KzmSEST9tAxFDo1Ye/T82Adr0+AVG888z96gKNesGNx/sjBOJL07AR+w/0cY
nN5boTkdNB8bwe3DH38iMHkIXBoSOkxYSAotczYGYLz4cBRgFbJKMKlnSxsZLYDSrempWI1XrA5Q
JgPmhv4n5h+kUCzoDT/xTWTITf+jMlxAQD/fV2j11C4ESArl6bLoCXrrWKv3L2VPnZXhkTrel7Hi
46AE+vuoK4BhVq7qU3Bfd/VcemenPxrO73p5xF6FjgYKDyd+quThrsRITtweLUNrB6jCXJJsnbai
+6BA8basDBJ13fw+VINzbNwq+JyxWuHuVhqCgNFg9hAFQ2h5s4neCoYsWcrJPzt5F5njfCjH0F5e
kRqEvtUesuyzWbwPDoAMqh1AKxCKa9GSazIbrVmIB9EWZBpWf2rbZW9kdIPRMP6jtFmUJtM2texD
GWBNT8IUFb513bHuC51BcNCASuXacXGa62YzUh9Y9mo3TOlpZtkJ2eq2R2vUTh5MN3vIxZhV7ldx
Rb/eN6+1O4JHBrEPaqZiqvlaesNsio2Is382R6wLZsykEdF1VZC18n6iZxOI9TCg+wbm9loKJgRY
VTSAGwsOgqn9N6/YjoMsIwfPE9nx4fd9pdYiW1SAQaaI2AozAnLG5+Qu1aZEB7wZGNjpM/U3VYUV
ggfg3g9gV930brtZ/C/aOL3WTdhiHdoYqCrga+4buA5Af5CUBXjKr3WmDtbBpjOKnBp3tzwYDymi
6yHd1q57TFWz02teAlhKJGCQiEaz5Im8oXFpx9FRZ1PNd36Jjg7rLOdYmLW7M/1C9TateT7ke4B4
oAooZiqvlZtnLdWw/hd5SgCsg+7UVoiqKBbP5aaiXbGqGbbDIhsSqAdHepn8kWEf7AjN5rE/9J0H
LDivjLBJHzPiKh6oFZA8zPNCmHQXnR7Apg6h5nkyiJOHfGbuoXYqn4YAjlSbRV9GUJ/Y3cZKSbU1
pmLrmHkVWj321CaVHpYL4KvcAsUCTzzjxe/qZjuxxjohzC8P2pzn2OjXKaLgtSssjga9IR3sYTLJ
XIaWl94WLtAU1fyqW+YRp6Vw0OsiEPEE4PUQczfXn5tmTTmjW+qeCXN/1UbzbdZnFavH2n0RfWTA
rAVVpjxIZKa0m/rewdk7PEK7fI/2/8PkJ1FqtPvezBR9/zW7QlVQZA9oQWDV8bVKoMIqSAUSmPNS
cOOTYzG0O+aA720zm7+zaRrP933SqjzQu4lV0HjjAskdBMPcuWOAqDGz3NCZlx3pqrCrPnVBubsv
ae1j4b5gqg+KIdaSjLjQQPUE9Cvi09EjO+Bsxsh1GxUj+ao+iLYtARbHaLjkAerOmSu3FrFPyffU
rI79aEZLjfSIBYoQaFWhC1FSHOc7hBiTi0YOCEbHDQFjTugXrooiZc2lIUpEQuQALefIOZ4pGtZp
RgChScAspLlYB5J5y7jzg0SVq6hESV8IaJARfSkRbVfunheuHw4E62TYtCgC1LXcHHP7GIZEFwBU
ATKbelL3E3XtHFlR+ZKPvzUPWGW2Z9OOeDTEstZtQF5SFRBl1TRQAUXHEnErdkFLV8sImjzIIdSp
q1MxiDmj6sXO7AfH7eK/sHU884JfV6zDkUwjaxI+jwxwJN1mT1aGpopeKR6FNW2QtiIqBVYNw57S
09qz1G2DYvLOY9MfedDu8iR9qzP9ETvpvt/XZs0FXohypYNj3KfN4kMUtbuT4/4i1j/m0OwCDJ7k
hULWmlpg1gLdNBI/zK+KP78oaWBY16iNAl7CHIpHQk5mitG0qYk0IELua7UiCaVwMVKC8A/xnyQp
xaJSEN4jwq7rpYyQQXw1MJnq96AL94NGlcmunCGiLlSiUJLCV5NLJ4DVWrPVZsF56si+XAK82uCA
jWatiiY6/CqshCkMZMU9YaOzIKOyUEW05YerBIaoGaYqODsu+9WQgkTFpAXR/UNccRkYacTbiDYW
3sePiPficxUGHkefDMHZAFY+1HMzDTuXfKltZ39f0Nr5oVAD/hdgn8F5KNlgEmTNklltIPYqd+Up
aLWdC2GswpJh65/7slaVClCEFiTv+LdkGYgs6zlo5+CcDjHQLqXxiQ6KyGXN+JAH/L8Ioe7FudE8
IxjtH3FugR2h/LvDrmKQSZQbwlWcdWsnh5hehOGo2yFSvBZlTqRoeANtRu/7mFun6rVlbbjU74h1
/uJKoWGNRhNI6lH8lD4Sx3ZvkLDqwdkjj233YDaP0z+u/vP+11kpCYD7DEzx8AXAUcgVNQxsap2P
IYYz59868mbYr0Ww4R22jaTPpk3BSKT4VqsHeCFQCpFGhzt+ai4B8BPY2+myrW58pcsLxobGplNc
2jXTA2UYAkAA7m7JpqpRN2YncYKza587/mWsXnijmo1fsz2EYcKydUDQ5VX2iwtq3QI8cufR5BH4
hpwKm0Xt36b5fv9DremC0WoB+QyQAsrkbiVhXW90RnBOsp5uAL2qQaOpF59Ks9zfl7SqEUbUEVaC
oAVzkdcmnvaoQS92Aruz3nTbCCsSFwEiWoUhrMxQAxWOjghqXiaazzferuixIlfXE3AUO/kOqndH
3+i7qLVBXNc3WflosPwfEOq1W1Qbloh7XDuVlVfuh8LQnvPZGDf2ki37IrP0rTVSwAwskPGY2PEZ
9o7hbu+fiwgzpOrZR/cTo5mYhnVk5E9je/PUY6rijMGUT0mbvpTaY5l8ZuO4d1C8n4N/78tbi+su
BcokD7oGRQwnSc6ZY/4MEsMLBUdli9wSjdqQUAPBXQJeDxq2tipzWjM3gBxEXwKFoxtz8xdGZ2r5
wZnwdzA6hVr/3a9V2eCapYGrUICZEUaiC3htaR5nvkX6PDkXs8cEwT/dG9T6t8eu3hC191rhUFdc
D1hGBXMl2IXB3CV+zsUzYXDQR/QZrqrjxCb53QzYg0piNwPfUK6wlRW3inhVNDVhJ2B9lHx3UC9A
ntVMO2PofWNX+T4r5sgYH+cRQyN5ZFPs5qxUD8bKN0PoChXRpMOgu+wimlYDef9sa+ecm/sR4OKk
NHcBVah2K0VARVDywov0sYTz+hRTo3GmqcZHM4MO+2fs0ArG0LQVFaHbeOtaipQ91XZiBGhLJ2e3
5FFiV5tMNZh8a3xCArpJYGJHSU2OWBNdwFJ4mWCBHKa5v4IIdKP1n4rx5f4tXj+u/8QIo7wwuoHr
RWKRCjZeau0DCezlZCTloSox3nxf0q15o7SMvgvyQHCPw8KvJRWkw2M3moEAzxeJH+n6zkPjPu/y
kFqKl3WloO2BthKyMFKDQQSZvau1pr4w6hrfp98Vw7M+j5FjP868iDS2c+kLM7+kXNuxoFIUwlae
DSFZMFl+UF3IcEGEknVXO/huVffdyF9bKyy9JayLXe3uTStesl3XAMhB/OfkpWx3urbVPAxdP+sZ
/Won/pe2UM0R3F52/CIchg4qYxy/PF6bJaNjEdQOAbf/Vo5TSNxorE5w2dOrOWRRqvjOK1cDXZyP
xXpA8uIOXn9nFC3aHtFcck4ZXEk7goQXrB2q3akrditCQvCIYKQFJN7izy/slmt6unDe4ZixETmh
W4QfWIz8dt9kV04OAGF4ZMQRDhASQtULIZVHKNc0uMmlmXZBF7HxLQN+Cu9NPW/m+Ufh/bwvcOVN
xdIl1M08tKLAUiXXSgyL233Zt9rZq7qp3TaaIbbBAsSMtdZLP33HevvcDIHELb5oKHgPUQNgFVY0
dX3w551LYcDgaxMlfWw1kpR3urHB1mlHOxuFg25c07xP2KeuSClXeAggRbhq5CpolNxkEfM4BXNl
QWGfhaZZHG2v3GBgNbRmPwr6HSu3Xf/Jt+gzwKS7QQOSnm/vH/qaKYFVEphXIPDBmCgpWrczdZLA
085a/bXzX6y5BD3iHwetSC8xIeKiFIodLHJetvDB4ItRpHGegj/c3dD6U7Dk0UAVQdmaLpdyJCfr
YY9s17ssjbMc0JC5OTViDKFWuNcVV36ljfRokKXpUsel0CZfUKU8CeYGxw1LrOMbVSe3aiGeYMGG
G0d5TR4HbSaMVGBbdxov1b/M2jJ7kxv+AVv6Xhz7mNVsk7cvDmvC6QzSheMwNSqEyspL7IB5FMEm
ah7YzyE5NK45ZpUsdhqL9F2zwKxmPXks2ysnb9bcDdZzAYcFtLQIYa7dTVCUvpeRNov7l5mcOvJr
ah/6Gjvg0nfQESQ6UbV9RZh3nTKAYfc/gXIYWC5Oa7d6n8Wl62L97q9Gy7elUDDBulr9sTKwfonE
Ncs7Rah7m6tAMIo7WGuDzBfx9bWmonDvDQsE07beUd/Be/gPRx9itlEU/uRjf9D9K772CS/lSTlj
1RdwkF6XxcFghN18XmgSYq3srERtrt0MvH1ITeG+8T+SYo1jWlNX8iw26cGZ/6m7h8z9wf0qbL1H
gAkQ81TpJ7MTc1XG8m0qP3caiLnGPWkUDmfNEVz+EEljj2Q60KpmFrfjA0u/deZbNinMZ10ENmaJ
FV2eaYo/v3gdWZBPS2ZaWVzDTvrEjHRahf2oKt2u2QoKxKCwQJ6CSRNJk2kwrTxwwcPTZxuj+jbV
zZtRHPK49/p36n/5c0O5FCbddWyFainv/Qxxmo94wn6gxgumwM1Oxbq6ZpGXgqRHpykMtK47L4sJ
oZt6/mWA887uDOSVKiZ3+fwAAse7I3CXyIcDfK7rz+T1uM1WAkrzptwGub7rjE3d7ABI2WTLNkgU
T8NN5C2Lk96GwbBzIN0pP9vw1Ch6m+XGyL4v3o/UjU3X2Pjzz5nsHKJopcoXD01nDNAjHvwYF8DW
3mstzdohjpNY+nlpmx3T7Dy0fR63k1ZEVUePPdF/37eUNYEIq5FCi9YFoNrXAgujbUeXFgYwUUHY
lCCe1N+8noaJQ6KRpAoHtiYNUTVqEIIEFi/8tTSTVx6ICWrjPFFSRk7nfU9KfZe0/tdhnLGAxVZF
f/Jb5OFai1kSEIgjWQeM5VogdoBVXQ1w63nRaQQu8cfSWt50rTphXDfCKpYXq0m2faPaAyQ+0+WL
JImVu08z8VJ3phCLaubvIKNRoHdv9z+cSoTkonOMnSKfyJIzp+apYP0OrYbtfRGyZxT9M0AMURjE
NcI4nvS12jrN6sEjaRykxW7xAnDoGgfS/nNfyu0nupYibObC/4JenowJQ0ypT2B3x97A0gqiwvjM
GD1mSD774BNaAJ/vC1WpJrzNhVBGisQcewi1BoyVpIASVaAxNxS3WRzQtRlANcHWCRwRsBGeVJ+a
qb3UkwMpdtmFVgu+445HfDixXNXXX9UH7PXg80OJD9Dda324Uw5TV5dp7ICusAww9NxslC/lTVoH
g0AVRzRucaFQspSkNFqt+/ZkpTGfPEAZUy3sPEzmsJduV9LsYyCIGi7bYKDyfP973Vo7JMO8EFCi
IAH+q2v9QKVqd+UQ4CQzs0DYga0RU257u/tSVk4RiSLiOUQBGM2US3tuaaegO04QX5nlEQOGYW+k
R+oqSLxWrOJKinStUi0zaYbmYGz4PhbpvtbuKevrndYo5txuUg7xuVAZRcqB7B+Zv1D3wsgnq84t
u0DIYSXvdCh2PkhGnPJcT7+b9qnovg26Ec7OkU+Awo77rvjTqeEP+Sj/AaSDQ8VowbV8ABiBcUpL
gvfL2GQO2ZTT6/wZqEhVXLz23QTqUuAhQfggU3CbaeF3QYYYP0+WfTl6n/RRO3j2y33rWPtumMzw
UflFixoVqGt1JsBCfJZNJDYcgrFnD7TCz50OaFutKL6tCvJ1pBUYtcMEk+ScsLKl9QZ/JrHj7zvm
Hid9m+l15E2Jomyxdquw5BSFTHCBCNIeSaO0SWk56iROrOxbkhY0NHQQKN4/tptQStCwOx/dDZwe
rFB6qTDBV2plWdO4GF6L+QzGtM1i9Edm73xa7fw2jRYQUCK5UAGxP0oe1/5XQOzwF7bwftzoa/3M
Ydb91LLyWCxyd8Act/h73cX42fOkLYfGI3uvjgbyYHvdTu+bTcu+trmt0v/2cwKoL/JuNOA+LOf6
V5Q2r7XcS1mcFkCSHoPqSJN4GoZHMtIDqDgpkBzkyaP13s/2QTk9B9mhAsctnILie9/eE7GaBySL
2KUBK5Y5WFubYDh8nIt4Zj+s+mcwbhuucDpyhIePjfFyARgBxgeLnSSfk2XMqcy2KuLEcUKteahD
A2vunE85qo337WpNGXBfoWuPNfPooUo5zpwnfTHwpoj5MB15cnArsKLZKu66lY8nNEGoikYtkF/S
w9MufQuyZKOIM6yQtlGkNdl3PWleivnnfXVWHleQ/+LARNaNBFEuJnik1tM5MYsYLPgRwaab4Wtf
Yo6Xnqqhi4w5j1wbAVKiwlrccEqKT3YpWMpMl9T1Zy2HYLeOM96EY/VK7FM92XtW1BEdtU2N/9AI
XMsWXPcw/0ZY5nb7PojvH4Gc4n38EBSLBfcSsB+W9EXBeQCE2+IWcTMOYZqnYcq/VPzo4vLaHvj1
CoUFrcr7iG0B8AR2S1Lcy5jvIeHHdTDmV7vu7TZkddlGRTO5R24ZOaYWS7bLK3s83Nd07ZYg4QoE
xQUeaRlrx6pRmzCoDVYaezi5DFGut/H1DfHtfyZtUghbc4OgmgjwlIhyDsgMrh1Qw5y2abF3CDel
wHOPjvOznddkM9TJJtd4HRU96XdOYWNlV5Bp+8r32GPS8PZoVEV2SPuZbvypZApowtrxo8MkCIvx
qGLLz/XP4hjXKOemLuM2KB/txHktXHa0WHKc6+SpKZ/bXFN1VVdt3cNkCKarkdqgrXYt0zG6bBqI
W8ae8TR9zfh+tOB9p2aP7lWT7scmC6vxxfVOptGFoj9O39ipVhHeiHdVepfQiwAyW2zxAM5BMvQK
ZOl+mpRV3KZA+y9W42+NMZ//wttjc4wrFk5h9eLHuM5F+Gc5WCW+6JCS4Ykl5k/sxrEVn/DDdCRN
ULIQq1MFXg9Irevz7HhvchQWynjRgxD1bFv7ihUr/Ie992cseKg3dnIwMz3Eut3WPTH2DoIM/pCA
26z4PVdfyyeMfC7Tlvd7jozCMXeDHv5pwx5uBQeAxSIA4WEqyJauea8NeTkZmPhx83k/993P2gbh
VNaqKnw3808fgj7I2/B/oAuRDHopnMEo7bFEUmljx3Dtb0iuR0ABbgfnpH+vyVuNBlztRDTZaMr+
6MpLhXYbJnRADCKkiz+/+NzYh73wMkNFVgdZgf+08CfNOFHyft9zrby6QD8jmg9QjROLkK6lEDeg
MyBBuLSJhkCehn1DN3mmiug/ynmSYaFIKpJMDKFi2EkKGvUySDQtw0VNl0NXZ6GWPo+oOncBGMvp
luef2nqfLxwZWhUFflySXZe+gwMDu8CLkPin/JWQ53Ta9VNk1EPIgmlf+o/YAHnSuCJcX7nNiPxR
l8ToOcIrmViK9NyjcLplzCoQGjg+xjmGmk6KMHLt8wIIgtF6bNPFrIX4FReftw6mZRpdu4wb/p5i
uTwBXV+1gMjz9/0PfFuOAaRFcDwBoA3GF3mGX8fWLp/2rIob73MAiBjpfmO1VjQDhRJ85+zME1fx
DK88hlcSJZ+cTz3LMxTdYx9kIk25afJyU9PfZlNsRk211m31koKgAGBF4AiBUJIM2MiswlpsXsXz
HOUVx6d6q7yXoOuw86qPUuK+0eHYjjZycvvcEEXuv5YM4b0XBAXw/sCCyj6CAW6DMgMiraoOQZMf
6iT7lPjjrvG0F17P38oKW46G8UsxdWGydIviUVgzVtwq1F/RAUQAIjnsbCbJmM2sjks90XZd35T/
zJ2mK1LlFSmCjgzUt0g28NRJtzdwM5azhtbx1HTelvvLdCzy1lAENiumiqwfoQ0yVx8hnHSWneY2
gTfadTzYX1n6REptn+jGwSAGto56kcfROx7/EDEF3wokDiBNwAvjyXOla9g2ldsORtXEBe19MDBX
VjSOtopzauVKQACsA9P3KEZ9LNO4uOxsycpU07omxtD1F51tSToevJRHxP1VNAr3teLRr2RJ70Zt
535TIfuNnRmNr8V+yLr55ARcYfm3HwtGr6MkBOg9EDwybsrBskHSNWUb6/ZuGCbrYJuNvWun/JTn
9ZNJ2m99r5s7z89UUye3cSYkg/FMBEJAwsqgBYaLMGN1QxvPxanKkcAET6h0aDndWEGsJ6ox6Nvz
FOLQ+xazQqj6yhYymgC3eG4bF+6mGx+06gkwA4XLXDlM/GLgY5DNo48iT4y1kG0ErOxjgzcPwNg8
+903Sh5IjnqK63+ryNZShje3dzr4WHKFsBn5IoYzrh8g3nKz8bq8x5HVzm7muVh+DQzY/edn5fQw
QCi2+2C2TxQSrqWMblsyg7lD3Ho/NOwWcCrQ0n+9L2Pt9IAkB9W/IN/Dm30tI+C0IV7tDHFuGRud
YFsIqtensWPRCUvMftMam+fsbn9f6Eo1FszVWBUGoC/Se/xzLbXipdtR2vexU1jPVR8AEGUdgzEN
0XZoMudxISSkNP860GzjJmQz5k856xSOeaXKIH6F2EosmozIPa5/RbEwkidD1cegxd240xYPZTiw
bTf/a1tPhqaHVTVGDcC6Cu1XvuuVXPFNLjwaFjE2nGOTUTz85v7Gt0OqxTWIAJaN85S9eds5207o
i1hhUEaeKk1ZeXWvtJa564t0cfDoQrpO9Pd2/Mn5Pk3tcDK6Lbz43B1A0IG5+o2NR/e+4reeXPRJ
sGMICFikmzL70gQsjpePLSSXPx3naPIjrdFLG8Kl67b3RX2U765j5mtZ5vUZg9aKUmQAsDDB87Cv
k+fefis5JjDBgAxawLnRwvr7vxZ/LrsU9YbHIviB9lfLt5PCzFRaSwmuPaOj3KVjH5vZeMQ+MOzo
2TPnvTD9x9kmCmEruYLQG6VeuCWcp5yEgoHXA3FS0ce1y8yfvsX1E6o5wRwuld7+HpaBtxGZk37Z
UsylDqGf5LpxpG1bVjt75MN2SfKifml6tGDSwrG/d2Ves5BMzPtcFaVZY6aUcme7uCY523lrdhvw
k1Jtb+isLvZZ5Qz6cerc3HrwtTJ7JhYvVXShq+4DhRJU6kCjjZKJ5LQIsMDY97n0cf8V2+7sMD2b
24I+TNOPRT/kzRB6x7bZUEMRL96mHThbSBOwNbTs5TW+fs1zOmQz7i0ZWFS7SRIOZlkcJi8Z//GK
JI0VRqzDSG+M+EKgbDq0rNoABAVxPjVhQZqDCQCGZx6pV216lOSK6a2wl0hTjS2sPG8ozwNWjH+j
/CjTPuCaML82zD4mhWlFNKU8dMZFtcFpzQ0CEwv/Cx5NpFfSI6A5fdvrHhvipnjoyb+J+cv84x1B
QBmiCvCfDMnFe0nq6Sl45GPX+aqPccNOY7vl26p55Bjc7B6AgOhe3XB4MLtPbfOeErZXfENhi/I3
vPwFkrMvTb6kA6cDguRTlg6f2g479NpfGcWE3bZ/8K3+oeXDl56qJlbXPiIKIDBXMaYIhoVrD1hn
nRlobTPE2uLrn6sc0QOwv8nrff1WpSCjR5laLEwOJPUw3Z5iC3Q7xI5T6Udmts3RwVyaApdmCkuX
TxFDoxj8BpMPljNLymTW2A81MYeYEwxtOWSiYGabhm82d7PNUufDY91qyzNmXrwos4zywXIT1EUM
HzvziIeFtUvab5Dj60+YzsvRsSz8I5tKLMrNFr7rNExy2WbSvDU0YE+VvgwHnhIVav824ABUWCBe
UetGJ/iGmHRGKmB3xB/jQquzn1bDsqjkrfFS8dR4XDosTwZ9FcN0J4hrMUtfL/3JAGPbj/uf7Obe
4Vcg7UCZEgSBYO6TkpzB8sZuzhmPbWodCcal2yw99r2K+ODGMoQY2AVqVhaWNsmtTi2bAZkxB46r
57Cvqd+7U1RXHGjp++rceOUPOSi3gotQFGskJ2lpJU353PK4AYvuhlnF73IE647NZlD2k2pzX9rq
4YGf5v+kCa0vYjcz950yRQARu0GZRIHLtO3CwN/ZonCw+xtRaIqIcTiUrKVXrqRNOyVNx2MUyMPG
TE6sGDceWRRdyvXv9J8YKVJqAPLILVBgxJnvfMFwZHIyxyBTZLyrx4b5TpD1mcInS26C6AOvSTbi
2PJ2XxrT1m3aE/eN7f0jW7WF/8TIoJwhsKk/YsYq7s1f/XjiwRyN+efGnBRyFOpY0qfx6FI7moNP
42OkzkN1P8f8sturNp8Jr3bl9VBXwR1CeQ5oDsz7SC9kHVCT0OR/SPvSHjl5oNtfhMS+fIWmt9ky
zUySyReUyeQBAwazGvPr72F035tuN2+j5CpSFClSF97K5apT54z8pGZ1+lY5MVjD0iYefK5CNdME
WncTE11soLOw9qpeGCGYL1CLQqcx4Cqywy0Y+GkdWoynXmkDt8DDyG5CKCuvPAmWRgiSMngKdW47
l1FGqUYwa1o1IrkTMvOkt8InxagFTYqh9S4Au/Rvsf8A4kMKG34CkECUeuUKoM5a0AHp0wgIgkH9
uukr31Gz3yStgJIfO7H/6y15YU66udzGMIbM5uOJc771nKn1OzS6+iym48aK3ZWLcuEwg7MEGwbZ
ArTJXcFlOr0pjVQdT2VB96Y67FDs+Vsg3zx/Zyako2z2Ogf1iz6e7OKb2fJNqzzk5s84XuMKX9yB
f+x8XqZnnrZseuBjdWM85cU3cEGHWg6FN0/8vWOCf0VkAXEKAA1kRnKvz1yn7RxsQHBqG92H1r7G
00ocvzSScxvSjLE+HXlZKeNpbEWQ1nnQN8iUxl9vb7TZGcjOApyUn7AaJNVlZ1EqDCDbJhUnPO7U
KO1AzI2QLNvXTKOh0hD90Y4FX0kBL51fNP4iLYsSGBBn89DPFqn2ur5HJ9iIuqpp8w0KVRRnNq2F
2E7EbH5ZDjG/VdXItjxV4vZwe8hLARWwCgCHAaKsIgCd74Nz88o0KVTBzHLkTd1prxj3VoG8zXAY
hsnnenbqrb3Hg9tml2Ya5RIk8z9z7XLeyLbAVpDxTJzM/mQqEIpGH2//g9tHnr7ctrRwn6FNAinU
mQ/WRivb5fhIjqpJ6qXjyfEQK7pxs42r3PadiqqBEZtr1eGl1XTmdigPYeqcmLs059Bc8FIxxEkk
RnvyWj4S38oae9h6qZggL9a4xuiLRIC9OrarZK0gszSxuHHACQL4PVZVulbNYsq1ctCn08Sae16T
jUu9Pdp+fxfK+AY/uuZiruzhIW9aYA42AYFAMVya3kE10agDgM0phfahgC4hGLSCZnhX0l9l+fMv
l3K2hVQjdA9QyUBQfDm3mjEBy6S4eIkSvi0Bo0hHiI4MyUHXV7bn9amAKRRmIH8A+U+ASqRhVTkf
nNZohpNt96HNH7Bdd2Y8bvv4o3CYn/RI4qTkpbfXKIznMVy4IBNp+DlnABwL8slXsC2K2y7naNIo
WBKM5N1Nj2haCgrc4W9DbO36v4730GuGKwL9bgB3gF9Div0LEIJNVUnUU6PdMxBoxyl71sdsWxVr
TfVXJ/HTEijPQYUJiSt5aC6a+Jq8ylTQOHwDj1stdlmi+2w1IFqYQvDUArWu48WO4qh0BBKNjCMU
b1W00TmPTO9Cm2ZIxPm10/gdeB7ZmL1XdCVqWBrcuVHpCaAlACSjIVM9JS2g7OlBTT5w/oXx/tdH
AD2XKLDNXBh4xkuhUFZ2aQ8iI/WUfqhq7+vZV1uvA2Gs3ApXXgwODCAfKIRBbBQBtHQpMDAbcy1v
tRNL0zddmH5XbaipPZrpcJ/rQZ+u0bRcp9QBEEDXEET28BZFHCENLBm0RDVG0zzhNG6nTgRGZe3c
wgtKvfAzRQff5BioPYtqFVlK8uv2tF4DuUAZPmtNYlZnGkj5cQWdSaWy7Mk9dW2/69LHEizLZQN0
CA0rNfLIf2x8y6bnclcb+4zkoW3/UL64f6u6gusCdUUX/g0dP/gW6Sx6ooSUS2HHp0JpQFhtl8od
Rx4Cc6GtpfWu/fbceo35RvM1Ip7PJPjZtU9cMdfF9DSiKshA7j3lCbU3kbAgzl9X5nb+6kuXhlnF
TsKGxQV89Qjn6FCgjuhJZLSFdUyS+jvnRHvMBYhOrFKh37xC1zZCNYqgLdTpUGv2UwsNrWNedkhC
KWu8tbPvvvgegGKRDQBeA29CwCUl324xA+U6Dd8zuE/t8MJLHuaOsV0Z9VXieYbeAo8JYCCAPOD4
uLysmK7FiLwHEo3gqO2nF4dGEHIHU1yY6/9VrAl1ffChAXrb7NXjZbYKBbDPrhPcXtIOUvXEqfQC
Y8vrJLSEGXRWufn/MyH5BtNS8krpOxKBuMaPjQ+SrqkQX+3NT9QyLnlEiKhHy4JUBGq5dq7DQgbP
PeOtNqkDEti6c08QQPhB9WQlf3PlvCWD0o4oihTwtASzBmVxn3rJMdPfG/u7zYYVQ0tbD/c6IGjI
s+F6l5anJU2R69ZIIoKG0M1gx4pfIMIIuKv+NVzzc0x/TM075eyAA42sK7SCKVFEQnGhVRH7iE5X
kg/Xfns2g1ATaevZZcmXuk2TfJz0GIdJ/Z1U2s5Ou+eWGg8E5deCHYyfHPQDIAt5zJ21Wuh1DUuy
Ld25RWw0Ori9SGQ6wVQExN2wrdYHTfxeKw81hMXyQzL4o+UjDL59BhY2DDj80FA144RQPpPWMWks
YmsDDrfqoP2iFifPHD2/KLVnNACugRcXNg2AGYDFwokAGSgbAwxQyTnBSjZGkQR4XZwUqyh3g2us
jGrh3CG5PiMZkMqcW10ut0zJ3QIfgrXUnqw+qs0QIkqkCem0YmdxQAAMoAsCdSvM36WdwnJSoyQK
iRDB7RXvFQINmautZCWuokAEs6DuR0wG1AxQOtL+75O+SfumyCLo10/ZPYHKvKKdMg1w9NwfWbcx
1no7li3OzDB4muCVIm2KNrNqkBrSLBr6o/eNFc8AKqMt2axD3dopH7d34JoxaXhlI5QuQ0delKVe
yGLE0YkbOOPGUSLqoQfPRZCWBLdtLh12zOmfEUp+crCarC8yjDCJgXQ0X2rVH9Gnb4AV3BjDPP6d
8G2DV6+11gZ0DbP8XM0/lqVLp7ALQx0FVlP7BfHEwwBsuPJaJyLKuvthTOBKncAd0sDLHvt2WImG
57mUAoaLYc/n5syVmsVQq7TBXIOmrQwLNkwhqcAbsDK7CxEDQl+4FTQEoqgkRwwNZRC8z8osAoei
afu6syuqA9Ghex42ULqe7viK817cQ2cGpeVkaWfRXIHBJn6YQYdWxBHqa3hUg6qjeskysr09xCW3
CZwZMNjgc0VbkmRQ0YYKJATYP5w9jnyrlf8VP5pqxcj8I1erdWZE2iq1kWQiqdosimudbvvJfk/1
RgNiAwCA28NZuoCwYrP8FNIFM1T+cmOU6DhpaxyKqENBVHOOYhsfjPu+fbXsY5L9qpu9eGly6IOM
6spR/KxcXY/yj2lplE6rW6XBuixyx6e4+N3ad0YXtDWajRJfqHetvmnqX/ZL/zPrA7P9mpipH/8q
mPDb+tnyvpnuNmNrYpvLy/vnm6RzQimIWiE6AfeQKfHGqnOQfqMqt1E8M1KmNYKq1SmQrhHkaKAT
4FRwgW26bUwOP18MgOa/J9bwpesI3CGaoQLGjuN/aaYduLsftW2W76HwyipA+ye452fDOPRFurm9
MxY9xp+NIfeXW8iGW3Y1f5rVoClaNGTTmihx3rZyjdCavSLYl+Z80cwjPx/wM8ekpL3SJR3KczYN
Ve8xFsWuGl4qo/GFvq291+KQNa8Q3LpjH257J3pQgBzApqK93f6O5ZX48x2y50ITx9irJo4cCD+q
KbC2fQll24fCFjgVT9R+tLNNx1pftzYQkvDHChpgQxKazn3ePivxvld+ohvPPK181lUW43J65Hgm
GyZmFDamZxjSNygjlu1epPuifkKQ2BbVs9nXwWSzY8P2ufdLz96gqkS0ExJTwgDlU2/6abxnYlvW
m8IiQGY8JBSk5Y1zZ3C/cEVIyVr6b9F5nc2kFEMUhgCK29VRcI2TaStad/TNOm6CzuFr8lVXnIwo
NcxOay5Pwn1BYuhy9xS0Qd3QgQspjcTPKhoQmhyA8DG8DVP3XToh3/JiTFu7CyZ38GP6IpK5/dak
QYvIxul8mqzspOu8q/RNkgsBPsVSWFcjanOVXTu9mWCqIRnZVMq0NbpfeeH6bPiB1Nf29l5ZdOXn
kyE5E27ok1l32MJpcleVkVFlvkGenBrCMU8V2SKpHR852zDnnqy1zS+F3eempVPMeG042QTTTFW+
YSmULLmnDAKX3119rXt+yTGd2ZIrgjZrvKzDn6iBUo+pEn9c28FLl8C5BekRYZoZmiJ7rCDVxb4Q
+oGCIXwCR73qpCutBsu7BTweoHaeGxPllsRpcrqmHngWtaCSLkCFshkcdsfCWG/8vN8r03dhrwlm
Xbe/zlv0zKh0RBUbZYgWBelIH6gvGCRg940eNC8QghXHKiE+3hjATNXVs6N8benKRl1yEOfW5wU+
c/nl2BaO3o5zdONWuwSvtY03mvDs0DZau17m97McY5zbksKbFM3LZZXO93l1Z08BVR80FZ2OFFR0
vjLeD5wESfOEHgF1JbCad/wtw5Jn0kZnnHIBw6mzH43/ajyhvGD08y7eEefDebl99peuifNhSj4n
VzyrYYi8I1I+NlB3y3oeJMaPeGBBmkyIqza37S2PDnh5vOXheWVVqGFUdAVN0PC7B6s+ADs3mAHj
O9pt3Mho1rIkiyceL22kXtEdjJzT5YYBKrmnTexmEVqxPd/gZPInC0+K22P6bCG6WrIzM5L/1EkJ
GA7BxZUVT6nha9PWqZ/6/ojj4pujz63fZrw1lNAu/UqkvgHNijUh9usk/nwyz75BcqQj84rJyvAN
HGLJO+NO03wVytABa781H8YXtrHzx0J7cdmxVUqUNNYIAD4pW/73SQBPzeVcJ+lAlKLXcHupSF4f
k9eh9C33tUe/O93VbGvm+y4/5fzefa6+gaDDU46kAFcJyBgGPdtRh/it/oXUb9w9ZVTs/r/WCHCh
y88ri76vYw+fR9VdkW2H/jHtdn33PuVbMEM07naKn5X8vlOHg6pMm2wafLdeQ4AvJhHAu4R+UGzK
mZjh8isKHcI5aqKTyLvLM2TtdBGa5IM692X3I2t6dFBqm8YNreHt9vCXLiYDgCywPQOUjUvj0i7r
RErrskVC1MrQt/2k0lfwtQYgNVrxXksn7tyQdBRIMXUAF9VIX4/cZ4QHlvv19lCWPNa5BWmjx0Nt
OV2LoeQWFHUBe574fV488ey9LrfWsAZDXTQHIg3I7+HRjg7Jy5mjGjEViwsSdVodgGFhE+eFT1ux
iR0rCyrwmWyMrFm56JaWC/3nKuyCWAFYhkujGqEltzmSkVkRB/ZwB8H1Lnm2vRXnvxhDmHNzHWAM
kECWO2hRmTIHYSAnYee9ilBPGTdEJ9VrQ5p7HdRJzyBCFj6ta+/e0Irui5lb2eH2cs7zJ7uN80+Y
p+LsTvda11Bon2WRo23MpvPT/jCUwi/dO8X8h70JhAGqcSbS9eA+vzTVq91YqjUepolbu0fKGsvH
01hZueEWH6YOwjIsnAOhGrmFxmmHChcCgkBHRENy5PVXbEpj+q/+XQJSYT5rfe6Tj8naZu+xuuHe
PmYhf3Lfb8/r0kE8/wrpmFRCA/KyRWCdJKq9syvob5ZqsYa/XMxNAieCUiqADWBDluZ06u0hbjOE
ZEUaGo4SjIMeWgo6Nb/EeL5ZblC7DxDK6T5GdS1Q+qxLy1vn3La0dbpp5E7jzRmA8amEVljcKce+
ogcKFnv1OKh2wPIMXRpvOvtFhiIQ2jaHoIWCvP5haN+Fhb7AvaUd2gr8//0miX8qLDvkWrY3CQ0S
qhwy9AmQYXd7Zf6XOUMUDXQNMFnynNl2UTadQAzEaZh075X6ME3WXgExT+xPX9P8QAbwarGt8/W2
4XktrucLyE4TXeSz/vTl/u8mz2tV3LVRm5qtzwoPPVZGWu+EYtjb26YWd98sePB/TemXpuyCIx3F
pywagfALwb417ZmmrbiveQvfGo/0GBkgo+14nYrHCNP26I5pRGAnuZ8mcRQnP2Puhk7irsV68yTd
MjqP/MxfDcC76yrF4rngM0xiK7BA7OAYeIT0ZJMYkP0AesGe7tH9qGZic3tal1bQNdEyj0AP9T85
ei5swNs4RzxrjmMf6pVVbpU8VTZ5Zpf/4JcRoYBMCES2uPmkcSrAW1de5805AQoK5/5Ihg0YK0N1
sMOkfP6HcaH9B44ZHb1I/19OKjJLtS2yNI+MOG19lFFFQHgLVqVyWnsSLE7hmSnJL5qlQAGR0jyq
u8Le5XjkhHmekK1KXbFy3yw6KBTf/mdYMnWt2udKrGd2EamsAU995zZd4Sde6/TbhgxT/RBPGqfi
qFhIGgQqN0zmc8JBhQhlACvMUUogIUOnpLE3sjjXDnRykv6u8/RR3+gkw78TozTqoOeOQp+dpCLN
f5qa1kjY2Pq4E+hVqnyrbGxx53IdhC+JPbb1vlFZ24BrQYVCxiTSapZVAG+MszL+pZsQQQxibaC1
gG+SG3brKS9wArsiatwPzW6OoMgPYxOsa2OuRkr1u4V8eKog6VZM970oHzgJzfyl5DHEin+PShRb
Hx5pP27vtYWAzsCLFy0DAKZYV3wapceLbmQJjcyZxRtd2qVabu1ChB7bQvjDZ/zttsGFHYeKFoI5
4DYhPCWLrVQp9Ov1gdCoA1VukLrO75SlPy2Nrh3Zxfk+tzR/yZlvsngcQ6QRlsSR5/u+2iFVGYtX
o6o2UBmvlIcyVPDgsMIYvD5fXfWbxffZsMnY6+0R/y8fAvQhmiUgKizfNNQtmcNoTaOxeRj1MB+D
Qh1DD6Lqr/r35lTXYfkMscMMXamq8AtyKnU/HSFKdrr9IQvB5VxM/H/fIV1DjVNPWa1UNEJHs++J
jVbfofAxjUGyRoyxVAaYYV5zb96stCjjc7vCRJOh3WHu4y/NwXYfWR+MGxW6Pr3fvDVDoPFf3ddk
PJZozzPCqv9SD762c5rt9KNcgyktZSTwNZ80v7PsqKzxR8tpKPQaX9Mfx4IFU/w2KHfURRpXsH2n
3KEQlFpvpv009lBDGlq/UMjRSlcozZYSy2h1A1840OBoeZOLEN2Uj4pmDDSCTOPPqUQHqdv4zhAW
FpgoNjo0QrTIVN7Q/8GNNe8zX1DSRT3z8+GmBEkdYIVSPkJNh6Zk5kQj5uYoRbV3FLRqt7fXUiSH
ixh9QLizQD4n84RZhWghCKRi0aejzQLQsLbIDN6ndmB9bV49aCA4YWOtpCavHRhwHbiaZ5wKcr9y
JkNvayczTdFEBdg2DDX3vXSLzHmPfUaJDwL4cGWU17V5kBshzWzM/ChgKpPiRoubLgXus4tcckhR
/+jB6XzPuek7I9so+QEN88JaQbDMsfvl6sEmiJXmF/DM9y3Fdi3IPOqqqrrIzKw7LQMO3Us/msHY
Djr77/b4rjcKWKRAIoVHMKJV/dOZnXnNeKQmcS3WRUmr3oPbEvEHWQn5r/3QpQkp6HAzXjJb1F3k
oC+3aBnynfu6BkelhorayqFbGY5MX16K3O4tAltjZ56SIt8a8RoiZc2EtCFUZmeV1s/DAT+blVh+
lny7vSbXexyLjwAXPX34Gw3AlzdZ2sZVPVgF1oSJ2Ne1ftOCcHtCO65VVGFW8/88tVlBsa/ZlC4L
lANNdK/SLqJxFhh2fRDomy3plw5A/X5AKdDc3x7k0jSiBQjtObMEG+SALweZGZlTmiWm0ZqEHQon
s/zGVr/fNrK09f4YQZvTpRGN4yeTDgfJas1QmSLLG3AdRHQI+jUBtqUze25KWjSeMxR3Jxwkt/3F
QC3fFttXZZV4edmKg5I/hChwZiXPoJl12hICK9OobCjbEc3YNkb23vVrJJRrlub1O3MMnpdmY6V3
XVSVXunHenIiYAZAje+rUlcrXZHXQeLcoAtcIHoIoc0nY5etrhvzzBJdJOpkU6aofGvvEy6Q25th
4cKazWAZwLcwQyekLce5NTFtgpm0eUggs6jpTah45YG5xHfSUHeSxzQ2gioxvltsCsdk/OtgGB8w
t6MBD48uQ1kLkSQUfVSl2kVF/lZ5GGZxn6RrCJTFyTwzMp/0s4WzexDL0VTDKD1lm/L0rlD4F6qs
imXNbvvykgIzH+5+tIpgHyLdd2knTjyld8wYG4T+jvGWAVg4QClWBY66ycB3S/1i+g2hFqT/KKBl
YTbQsK+QkqqyJyuvAp2IoCYvbEpXPMunk7/1ZdIMoPBVk75x4D8Rcm6UZhOfGmCh/ounkD46e64B
ELNxXp1Ha9jaH27kxq1vmVG/squvnQ8mCDUHRMSg60Iu+3KC+s4s3XgcgKfNvSDVv4y6dlfQI6i/
LXs17zr7Z3nMYDsDjQjaQpDTlsasKIolWpP1MxBnIr6ghyb/WXmh9SOpfyIi9oGqUOhvNHyujPLa
j6OcibbHT+lzMPvItzsb0cflADWcOj8s+67J31dO7XUABgNzC4mJjC46A6SbqQGTd1WY2RB1LR/A
uc9yVXsYclRC7mnvemSHf3vvmuL2xsak7uT4dl47e11BAXZz+1uujxY6LGYWWQSeAGTLDAlqPiW5
G6djhDyFRjZolAJjkrBVtgGR7lpL0LUDhjHoh4DPGr3VAHpJ20ehWqLX5RgpRXEwqWgDpsFnjNko
/LFciwMXhwahVjSQoPYCN3lpLR6nqndbNkaoyqlHYcf242iqxgHkNdmXf5hFNI5CSAkoJAS6kili
qznYjTEwge5iwMGLvW5Vxp0RA8V829TiHKLZaVb8miNp6Qg2LgERd6yPUVaR1k/0fZozC6i8EUTK
YgpvG1vAh8ytv3jwo1Q2YyGlOUTxhSM0ZCJSR8X74iV2C8VqK0HzMXo+vSlIHMHyL0g6FqCFSpqt
QzunOZLaKd5ZPwDv61RxMUIfVxteOk4L+vX2B14fVXwfnoNo9wRbIR5tlxPf9H01lcAaRzGAOnfU
McsZ/Lumr3Y952iZmVUM8UKbOxalEMWZEkepDUVENTC/d2h8EUcbDMwgGW7Ji2ryVXWaaz8Lgzb6
FlGkROvCJ/3R2YVn0czoc8MUwDncF91d0e60b5n9Y2x2I7CFrnkawX/Q+eqBZWmAZKTPx+cm/ajN
td6QhRf/5ZdIR3ZitpWw0QA2PQmN/s7+abMHHe/j+me2hQynWlp+sfP6p5+313WhknlpV9rmYPFS
JiTgRNR73xnUR/J9O21pvEVO/lvya42Va2mBgeCeYSVQ+AQP0uU2MgYIqNO2nCKS66gyVEQAGRQ/
eaSO/UGvmpUX/wJsABEhbhaEGNBRhpzDpT3SdoXAHTBFvaFvbPI7J379Eh/eJm3fD24AUlt3e3tC
Fw4KSqTotUVogw5JT7pMhae1xODqhNjXbreZmrGtcLo1tMD8K5dXNjpaz6xI81gXXgp6mmGK3KYK
Gi3eVWzXP+QG8Np3rpetPPCWTgnUWkC6iscWLjHpGi26osw05k2R5yb0UUUw7BedUx80pTV2rVlF
Q5ZVh3+YxzOb0soNWsM5PBFsqkOGYigbd7Su3P2/WEGpASkMoEuuMMgIKKF9SZBU183uoXCn7xw1
2RUjS5t+Jjnw8FpFkCN7tTGHAkOvInOvd2PykGjOVo+NU+G45UYQCO/eHtL1bYytgVZ2kD3NFXv5
JkHCSaliRtVogh/3udt3vzDN5SPU2eq1W+s6vpptgcUbaVswOcjEjMlgTmYbu1M0gQPsMEKeAxWK
tgoggS2CMleTr0OHPLXDGQiIm0IcHe7ZKyHB4uyiJAH9KGgEImK+POIzrFJzOB7oEzJdxyx3O58Y
vQDXn4XQeXI/bk/v4vl2AcWZr0JYk/bllOsUtJNo73aGsd1OVFN9t2HKiuNasgLcnTNLYuK9bkhe
xKKKXls8BX2gw5/LPK9BGN2f/n4k5zakiau9XnFIgb2fU0XzydAlweCt4hyWPBUicJC2GKCmQOh2
uTxO7pSuQUdYGcA8hv6G9s5xhXeIx5nPU4UgW+62XtgkDlohzQY4mkTYvhYnIqwnnocWUbwtb3nj
a7WYNr1ik5eEmUWQFhB2vj0jS0cHvYXIDgPfDk0y6S5E6aUuPaqrwLnE8QZkn2hQ7dBI3GdFHv2L
KVA/o3ALwhWZvwdSR2XS5p4K0eJeBHqRDq9VC0ZiS6DAdtvU4l6C3AyoluauW1sK3UbLIqRoDewl
tU8eJ+iMh6beqf+ym86sSHdE11DDIfDYke725jbtWXWwi97c3R7L4grN+uUojc45H2nPunoxDrmd
aJFGoaOSgZwyZJOePSLvYq8cwYVSEFAmf2xZs/M7iw2ZidpmprhqRPFsRs7ebcrhXhtFxfeJMan9
/SCIIXylnYYGLO41FXuDeChcaSAbQxWrsHrkgcD8DnkFq038rrHQ2lKZmdr5/zIrDihgVNCWg2H+
8kt7teqVTotVwLtzdtQ6x/ouVN4+g2PbW0mSzxMsBx6gAQVgAUE6kGDSEUHp32Gdl2tAceiv42S9
N7V+Sq0o0QDKRPQ81yK7lZBqadHRxDzfMR4oTGTV6iY1p3psYZM3swiLVfcBU9J0i3riGjXuUqQD
UrJZpNcGnYZ8VQuEA4NWMS1Ks9Ind529GeNwaLcNX4kJlg7luaH5/882VxzHOSgtq3kjl19oSoIi
oSvZlYWLEdcTaplI6oDWRiZZ4ub8npx3RdImx7Jrdxm6HH2L08CpXm9vwKU4G+QYcJnoQzUc7I7L
4YihSb1xwHBUcK4FejJs7C6FAP3YjI+u2ShBRyp+3zWmGcSW+2BDWfIbVQy2MqsLYG7kBIAORqyK
vQKd1svvYAWacZIx01C3tP2kKh5GE71X+tfGLXyAOYP6aHZoj030DWd4xgr7sS36sC+GJ1pVB6VM
xpWjuXBeLj5Iuv5YU3kK1+fzkkI6j2z1orqLMQu94H7OBfiM7s01sNPC3pprgBg93AHeWJIrdkdm
qilpYTOhGzP7ooIw9fZ6L4/qjwXjcppHPLk8aBKiBt2k8bZADcYbo56T12Zo8GInkHeN72tvjY14
KUtyMTJpm03IXbKi6bRIlB92/k15TDykSSbxkqnmrsqIX3UQgCeBZ9Qh+kEeoSVCvBXmvYVSACYX
NO+ge0eY7clkbeVUIqZW4CMAVDBiMEoqPMgdC4zCGjAwJUWGLT5mdreNtdH2y8y4N8Y1/q1520hu
+OIbpG3ltLhRPIF7sAHD9U9VUfHyK4eh/zYOiJQmkI7d83zQNxMt2xVvvOhWzoYvXcE2d0uNzMN3
gLpU3F+IXgPTeZ+Kv8+YzvMMlXYUPQxEL9I2bmIC4loI9kR2d28akdJuTbHCrLLg7i9MSPt4GPSi
ELyGu7B/FbEPOgmd/ky4i/vlcPvELM/an8FIO7ej3OK2jZ1Lp2CY6N5yqV/Z1RM0CW4bWoAQXU6b
dEMjCBQsUXE2e2QF6/zQ0K3dmoFh/tZRHVNSvtG0QMmML1NOt6O7YwN/QjqrMcVWDPY3kxq/LaJ+
3P6qRYdxtpbz9JxddxoeSxq1MNGu9paSDdRbfHM6cvKjVZ5K7clIo9v2ltJaqJchr2eDsAmtAJLB
ss9IhqQBLvLBb2If7RqC/bQ/qO67ut+wU7uGY1p2C2cWpauHVpMqxnne2zQOWV37zuTtWP5MRLIz
lZ9Vfs97fccqtfLb4avVreRoFp3+mXnJI/S0Fqkd9zMsyGt2qatlfpvUWXh7XhcPDOqQyC6AJgU3
7eU6dgo4uBQX29gEzacAYXrv6qGivVGWbrrp+21j849dObkzY9IaJn3HyORhRlnFfrR9UQZupmk+
LYr8X+6zM0vS2nFHOFyMsDRZXUit59wNG2Pf2vfgsWZsCpCrWbG46A/OLErL5VFOM+7AojOUOzfe
i+F7S4GdH7a353D+nVtzKHlrs9G1wvpcsIb6acSzndpBt8NM/JzUG43+tfAUqPQRpv/PBpETavFo
ZnlnYVxQr21BnWjGELxWVyLblY0h46qoVpFYEOxCnXsh0Bi5N/mx+np75hZWCDVYQ58zPXhryuEz
5Z7Rx+A5jKqmse49IERPcWWp7+nYZJuEe9bf57Hmojgwz4jWPUNG7piZ4XZpDXuDsxPW3YhWa0Uv
t0Jx9rcHtuQbLyxJFyv31KpBwkxDh24Itdva0/yyfMg2Zv3WFk8A0yDz+vdhMHJmjgUy3fkFJ7fR
Qb9CGysooEWsnPhBbVhxAsqw3Hp4h4Vdr04n0N0W6JgyzXGfjOYaNeXCjpmledC9BEosEJdKrkQZ
is6ukCCJWsKAZ2zCooOcpOjClaldsyM5Euo5FTMq2EG5eWOlyVNfu5vEnY61cWSdFuSgh7Copfho
ZXli3Du4eX5U03yX40miibWOmYVr92LYkpehUORIUm5h2Mn0kphHrZoeCOi8hWbckcIM2lINlWxN
A2rx5JxNtuRzspyg9FHBKi/6bWcn2xj95jl4G7tBrEz4ynx/bvWzuGJUqsxzuKahyZD43Jy+O+3j
ZIKAYWVd50BQcqPnE/n5/j2zMwwZh74ChqTS/6jzfWiKI3hb/UmrQOqEMKtQ9in8KuoV2wrtd0js
BnbOVga7spqfEcjZR1htNVRIuWuRQplPuHV0x+bRzOw7qxtAnNMfoGASdsbaHC897jF4lKZnqV1U
SaXDU2eDXaPigElOXTCb4MVDgMMGEG6EJjsOVTBNEMiznGA01KD11viflhJxYMyDjqE5Y5+uMNme
l1tdPbhaVPYcog/ZA0frs2oMj1NrI2XNd6jH40Ft37XTvdnmkchMfyJ7W5n8fo0BdXENzr5l3ihn
a9CMWjdqGTaCUWy5mgUtqK82jggzUG2BFyP/l0thRvOi/AaeRPkpryZKXbS2ggfv+FYbAZ+2mumX
/UrsqM8e/2p7n5mRRtVqbltycIBGZdECV08JVG9Z06Ug+8gGBc3VEOUKMo4+GDRGxgG1Rua3HeOh
4VbepnWn/Ah6iXgHaqExHHTxRpwRmpBeGx9pT81w0qcOxIrVtCGtOTwmFO2Ct0/oQvg7p9Nm9k9Q
SmqW5HM4EgG2aSZ6lMf1U9dUUdK7ayQlS84GlG4zHmTGE8nNGcTN+sHRMsySLcSeGIlzcFtIP6Mc
tIagXIIDIIMKAC/IHpCHlBu7KnCqtRpheuTkxg90qaHRZsf1x/9D2nftuK1s235RAczhlUlSSx2o
Vgf7hXDbboZiZjF+/R3VF2efFkmI8D5YwNrA9oKnqlhh1pwjSHJiqeYzjSUnFX5FFeqGtHHVoQjt
HIit23O6SPYhVIkqKOp5uDE5kuh6rQOkPgWx3jQXQS0tATxQJQ6cQP4stdAJpfPtYItE1QBkCdVr
0B3QToTRxXUwEpNREUnXXDpaPpNK8uOh8MKStVYJdV8ylVj3Qi/sbkddni08LCjqXHuRy/vOivxh
Rfopk4fm0kyjZ7BuV6anmvrYaKjre2x8r9NTKVxC5nZit+sbKG/sFHVL3ONLjfNqA+JnAKsP8BT3
GwJD8Xr0tEmifjTM5jLFL9MjjPtgAJB2O721AtVS3HEXElfPT+0njJnH8hhrXia6rV+WbqTewTpF
6K3qFIk7aG+29ARLEDFz2uEoplZLHpvnLQHXlZUBpg5aScilUPCdNxyydqpCE2DUC5Bsg1bYrfSm
w+ZMLHBW4NTY+EaLy5f342DICjUSVcTnmk1O1Yx9AJhvc0m6cq/n9SWnP0DzBQeR7VgYngoKNoCo
gj3afzLytzXe+lR0Nn7E4ojkP0IBagVMNAP/zNZnEjCpI6XWXChw4IDJHuQq8UNfLZxEkeyRQWwK
ZlFm5wZVr1vAGb5v/ICVDcKRM+DjoPsFEfdZahnEkNs38phdlOQt6JnVF3+hhH+Qs9xqdcHSy8eS
RofhtakPfXlfpuG+jiDuJztq+B6L1C4lZYNqsizHYk7Qc5LBdsW7BYqp16sWhW21rTKZXWTow9Xy
CfgdEu4G5EUQeS5M6La1n/Gw05KnShgsIytdKksbb0E+77OdI8PPVgCgne+hucu31kNuCEI17SUs
KtFKzFG2wNgc7I3Z50NZhAEPUeYKlDLczq6Hiv7GKAhi116geNmEdkZdarzG8oNeQUTpEhSOUDht
+2cj6nLRmV+68vjsWHqwjJtFNZOWCgnaa7BYmTJvfBgHWxk6S1WPcBbFXWhp1jDsp828erHBuU+2
gbcShMix4+bUS6gwMGmIO/M5Ki6GdF8RyOnXP+LyPkWR/fYgFx8Qljko8HKKJ9z5QAS8HuMkRpPc
qhV51qXIqpKPbMv0eDkWbFpwviCSjy8H2Nl1ALVCu6Kuu/gis9KS1cYySs8wTRsnnC2GW+6Pa9HQ
goVqEvjmqITMkmWFgB2AtwKiGQBjoeFW/JDeFOgobukGrQbiqxFQOqz8+RmcKmNX5EyOL5JRcceB
7FLiqVntq3hjmy9SXth448RBIxEVPzzdZ7u8xcNd1UmcXPRnyI5bkZK6RcCsitgp2iuC5A7Vxm5b
G5qGXg5XegD+5evS/pZkawngy5qQIqI1ojis2wrozuWR1s+3l97iSMXIdH5+AR6Is2O+Mhpl1LSc
suSi4kFl5JHV2Gh7W7ro94d0685cDYaFDkolZJ4Nne/1b4MaeoZ1HivJpWtNKzH2rJ0cVol7aFtx
NaFsC5CxeIVjcOjSA22OfBVy+LN4kkHNjHQVvRSNdsihdF4EB43oJ7L1eli+D2eR+P39bWR1W+G+
HBAJUC/ZCyuvar1AP6bVTnEIEpZ3YQscuDW22ZaOarOUSV5ibO1kJdFTOzx08WBt1dSX7WTc9ijH
CfhoyIXByLgeWZzRXCwoSS6S7tTtMUsvYe8gHY1kasldDDVryRqnY0f2/Y4+o+Re/m1M5/YiXY4V
v4Fzj7ADcSRr/FXybXaFqY9UkcT0oo37Wn8M4mNQ3Uvix+0oyy2H4xcLE7AnJKLomVxHSdOwh8nA
QC8R8YJ75aGh+zHgtvD/ih/hgv/ozyPTh4Q7npzXccqyi2vo7+YXAg7uZPhyeq+Oj0prm/ULVwRP
NmZv8WabxZvNXkk6fVAVxBOCB6lLHbk6xpv2XfxHXyUHuF8AhQFEBdUOJKmzrRZr4SjrtRBdmvpD
EN/KrexjZRCgSON8gl8C7uK5/lKXm0UHMHV0UfU/A3si+S4Otgr3y2QOBy6QGwYgh0DqoYF//WWQ
zOUkKIvkIobnYkgtI3kS03th3BXqH0PyiosSHpWT+svsMhs1n9vLbz6D2FxI8PH+Ae8cNJ2FCv7U
xw18zYpLCJUhqgIzsqVLOZ/D/x8BskEYHqLMr0taDFU5jElxKabUGdgpjXA9d6+3h7EWBGcuJDJQ
5OaEies5rEyKtaAJxUVXY7Q+/lTaIaG7f44B7SPYS8M4Da/zecIb5oRWBSH1BVSmJDUtAV2jcEu0
f2UgPLVAGwcVAPBsZ4uBymkmdnCyvsTiIQEBgkY7YJit2yNZfnTcTDzvQ1oNgvx8ttTUrCsgLlFf
0CFcm6QagSxcmrr/tyizoQgtyftCQBQlAsq7sApwoG5HWBQRME0YCEcLImkGRH52eKqFESdNgBCt
eDcpgGOYnibZmjZZ4RPE00eP2V1hwyGGyFaVH/J8A8awOpGcRwnJDpyr82xdpBpV5TBrLkPHTCvT
qwxOl6O4Ncz1MGjuoYEDt6t5rQRaO8E4hijR1KIjqBCgtCHbDfM3qbFQ9pbeBfqzm362jRN1jrgl
3jC/Bvkco1LDwdAg7KAYfb21YDeJ8nCACkk51ntVeAu0xB2l1ybZWpXLpX8diM/Ct/tWRBl05K3Z
C8vxzlNEqyuf1K1NvDaVnJ/H4VkgmM15KdFUqFkmluwCGYzoDNqg6UxT1OxvL8xFWelr0tCjhAoF
VC+QvF+PZeqzoRfgMX2BzUfBPvS3obkL9HcWefpbothihGO+8WhlNeIuJxPUFUxXdoT8zyhXKDCc
ILin6cUppsSBN4INrgnYp5mJ/3c6t+GuGP6qI0yR4e1W7M0tG+61OcLJg/cNV+3Ct7/+8WUL3eCK
CO1FaH918GMR+y3S1dqaQkFF5RgRqLpp/M+/fWpIhCv6kND2EjVJejewIj/UuVFDwdw0QVoQK2fj
e/BE4HuiwL8HMkluQ4mOMqpn1wGFuplUs81a5HIWNY6JjkrRWYg8E5kzsQgK5X72Mu208gKVw/Y9
p1aBx4HV604FEXpHaVz2IidH8ZNBfE/6MB0JygenYHSirbzp69l966fO5kYaOoFIQdFe+mw30h2a
G4XwgcpHWNvcfsdv1Dsz87P+sSonS+6PsG2KhY8S1gnwrEZ6DDCDTN4nw6b3eu2YmjOa5w49E+oq
QI4od73kZb1N+s/yUPeWmFsi2dX0saAuXGhM6orQmYXfR/CUNFZfNnYAVgD+w7Sxur8027Uno3Qn
zZMP8e8kjI8GkK1Q6RqCrUNvXvjBJ+MgSmQlONshyjV//dZ1BsLHiLNVP6SC8DvW2nvlLfmlk71m
ennNLkb7mvyzkOlXWEVC3QL3Cc50fkp9W5pyEacBRyNfehVIm2aqfiqJ+S4k4b0ZT8LGulwgAng0
WIdCzBTKXvylP4uW1HHeajhcJTkFKvbSqI1TCoqjIyPX3hP5ER4HzbaoLz9+ZmsMyg08peXJxsKy
rdfjUiEdandQnYwt0/CkJHTYC+ifUDoDYkt0kd88KuVGBrVysOCh8+XvC4sncKSvRwsNwkyphbC9
EPW+kEKoJ2/VZhbtGz6h30PMdg+JKkOahoBdKnFXYhKjHPTGaNeFHiV3pV3ACNbqP7pd2L/ePmK+
msCLOeXJJyqy6KLM+TYQYoNimhK1l1J29dQOdk36kO2pcMzguydZwaNQuUL/ZyMqT6KWUWFAxMm0
cBeZXTQGEYJcbnCwib+HgwboQ2gpPwVXkb04PFA7EJ7E8QQB+PZZSS9tYxFHshndeFuu3Ny8ifOf
HzE7XfsGFtSRhuVkpG3vRmCF2X0sF3anlW+3x7u6gjj/CzVCA8zhWSQzHEypKFX0PyBTUdwLNbNv
B1ioomEB8VyH06aA318YbCc5Wt45RJovrLrHfRxp9U5NXmrlpa6mPRvcoriUlWWmKMOB0i/sASmH
Ab0VoRdT3NVZAPZdvi9yD6Ypt3/Z2tK++mW8kvDtZGr7WhbhGYNKeLKXqqOKgn/3FEk/cuoo00NA
vOoHu5/u0uTjduDFEhPRpENZlSMPcR7Pi4K1EfWsreTKR/PLpF6p2ZISntvxCU4nrtgHgPNslaaX
iT0Kg5xFiS8A8Cq+yPVY47BRBkUrGz8ij+HoByZxBuUxZ7oFLtv4BrkyWTsVrSf3cEp0wEgS2r+3
R71ozRv4CXjyK+A2Qo4ORaDrn1CURhTFJmv8VgfGwSLMHoWfKfyJo0LwRJXYmo5L+SEeD2l10COn
yp4k8jmNwMR31aMJP9o/IbFkOLuRjQ8yL2h+/TI0faA3hdalvEguVdbWaFI3vtxETqecKvLJmks/
vjPN3MvBFpNisbv5RGgKXMpRPUU1f3YRQ3ifAKwHVhOkam0lOppDbGvN0+3pXq7uWRSewX1b3QVw
2ekIrU+/zz511lmM6Y7ZVQ68QjQCc2jqJdI+DzK7avf59DLE8cb+Wv/g38Y5O0pBoFHVEFgLH8qm
SZTvdMKg25XbOhkPzVQ4YmwrtIQ7oZXRHz+G6qTQn4y9AHTpBpETFHcKPDPN5AntPjHMN14Uqx+B
W/+gB6lCcHa2IQooEMVaMjX+hAJNG+6HoLHTLee8tSDIytFnAysbUu6zIK1hxDXTg8bvDPIBwfp6
T/UpBdvP3MJ1LR9I+NzwaUfhi28u9AGuP3cjtxGDdQDzO4H91OLADYf7KW4cpuykEH5TCnLZoyjv
88xp5HPXnuXhTm338VN1TIJxV2bsNKXPEUzl0Rj5GduJ26P5DkWDrjoU3a7QrR6gP+jfV1v1rNV1
wi9bXhiGk+pcIqgYqGZMps58SsQj7VWX9LAGjsZzHGqWUih2ZjyR5jPAh4rAPsz0D+SaVhM/9TE6
Dllq0dST3tvQMVnppIrgEKzq27tp5cjmBEq4jqOkDDGE2dnFxCRUtbpnfmR32X2LwiEZzvLod5ot
5r/6zXYpXxhXWQi+Jq/Yox+B+thCYyfGYYVnQtj67SdjQMVA8eecBefxqR9qC1nAPlb/kTGMMxA1
bBF8SAji8oLZ9foZZJTNcxWiIHg9TBBV6yPXDCVqN9u+RTxlnA2On7Q6niKANyF9vQ4lFGYdieM0
+ABIOKUEkzQztItq34YbBKeV7XcViP/5tyNQ7KSwLpkw+B3b6WlpseSuHbcAwYsMik/ct9HMEmSj
aXDfNRhNT9/C5KMMNvLg5WwBTcS3tgBCrIZI14NQpDalOuSW/KKIi12klvTIemF0jGks0MqRQuf2
Ul9ehihQAH2A1xpwCJB8vo43QTC6o1I9+GGs79ljCoB9EDRuBrUwaLnWVphsIVKWM4gSMKxrwB+H
DQQ22XXETgGcuhOkwU8NM3Sh+gBIP+R/Nsb1JcV2vewkUcRrBqVm7sswPyFHsJgjI1YxkV2lH+o0
MzxUgiW7F0rqtLAf3Q+E0H1aa43VjPlnZ7SjGw96Z4XZELrANodWV9POQ2U/dA06pDs5BCPn9vTz
wS5+JWe68sckdDxmyynu1Nis5Gj0zbK3TDO2hQzCcb3hGL2XbKoBrk09jpj/RJtNfQM7AFUakRB2
VeGEjbpXmnyj6b42IEi/QQJYh3ws1KCvv+6Il3HbK3T0ZTQTgpdYxTK61+RXQTzfnrkviaP51EEA
CdIuUJoAwGh2hNE0gAZJ1o5+VBZelP4Uas8gpZUwe3isn/Rw8EzjLTJ6pxpEOxp/xsk5C3cJfHhE
B/YBafdb/ZHHumVwZNywkWMuzyKg4b5qpGBkoxAzm4Ze1zNzrPrRr2h4ilUU080KpNkoTzeuqrVP
ioakgRcXZFOxha/nWytaXeoJG/3JYA+hUu+lLHq5PdOrIQCVwDSjmIRA1yF0orSN0mMskRghl89F
FYMRpo2BLAsAHECIFhpuCI55mdNTx0ITq1pTR78IIN0X4FzYhbrInBrEfDvixGs1brp9TqLazsax
cbVBze5YXTd2xhJp4/xY+4B4uOgSbF0AwJkrxKRpX5R1Io6+2uiPKhZO2maPABnvbs/tynGPJyGg
6cCoAyc9b4qlqY61oQmjH8OEOAdCj065W9e/xi0M/tq+5IpSuFzgCqXNE2CYoGlSJdPJb7rkb01N
J8e/LBQJHWkyL/CC3KrNLXMoPHa/BZztAMakUDb6EAFbtuvFxBbL30p+SYVDXFqS8Vvu3NtTubqA
IFeEVaSh1YxD/3qdTiAiZRlaPX6W3IkQRpTEuwC+JFbHrBDvzVD5M0LhY5zCR+j7HZo83N/+AWv7
BIoooP6gGgkFej4j3/KPPhErGZyrydf1dLJrOSx3RJK3vOcWSp+AV4s6OnZc00rHU2O2Hcc6IlkV
63jV63Qvlk43OnVsScwJMs1KnmV9BzYTsPC7koDH2VaOPElH4GsbFLdj+rPX9klW3dVMfr49/GUx
lv8wQCNAOROB+1sQz6SG1bmKHzaQR608oz5hR8SVYED7IpderP7st8pZa5sUE4E2EUBrXEXkesYl
BSIIVJEn7J7QJYHsoStyyNMtXYK1TcrxViB7QZoBsqazMFJuDqkwTf4wdClwZImIukRVQzYcMOY+
+nN7HlcyMmTCQFSjdIOFPBcGZlFJzYGFgi8WTNgVMX0xUqJCY1ZmpyxPsl1Wi7rbwRBm4wRemU0E
BtNNAQIQoliz7CATMlksEwQ2YVRRqZoHdz8vGvWnfx8fqq2cJMBhQV/b+Ns2GSGrpARFMfo19Uzt
L5qWdi34FEg2wbg0WzzSlWMIAk58gchQMVtwAcKoFPrErEdfF1JXj0I0AuHfZjgjeOyCcM5L1LOD
y7+PEAk8b/xyse85rEaqJ9AsYQjr13DXVfyRgG7hqjkoTl6XbMCI144DkA+AqYDXH4fZzBYnZEH0
zKiU0R9N3dXb4rHoc0cdEi9ItANNTwlxa3Si+ic17nf5xF4JHrHBH1N7EFQ7RvXVH40/7fT79hSs
bJmrXzXLa2EC0RMS4zIfQgDdjO4gJb3TA3EPzeuNFHptv3yfgNmyDQwsWqHF6zyUlNRq8taSpPAP
iuiWiTWV9Jj8eiPkymXK1X9B6ZJBzlnc2mMewstxinHuMMEPwl0ZCK4ZHbr0Q9Xc2xO5tik5aUfC
0YMTaG4AFYgT7Wq5mHw0edt9HxijRxQ8aBJ5qg63Q61UjdHax5jgeYhxQar2+pwrRq2JhKmcfAoD
H+k1o39T/Td7NBInnh5Y/ZqSt7w8ssxBt70/smR3O/7aUHF9omMOoB0aXLPTXDBI00McDbOqDHQH
AZDfRjyF7tTAf/F2pLVDAbUznHH80YW6/PVApUivzFHEvdEPdnaWn4vxUT5OUgxcqxdGWwt0dVzf
os0WaD1MZUgKbfLVqrcYWNKTEbtVG268vKS1PYcXPDiaaNKjaDXLP9iINDOEKqqvdA7UOiDoZZa+
af7I6xL+lbE1lW6i7jtS233yp26cAG98+hTIVkLvquZQSYmVnEKYx0jTgzpc4tKA0o9+r2151axt
WFTX4LsB1CGe57PvHAyVMhhqMPlAkwiWXMtPLbj3dkdr0TYjuI41IDrbhcH+i1oHsEaoO6DUBknV
rwn8dvNUY1M2Otgovv5OwfCXGscIAV+BZ/fgZG+3l9jKR0euANlMZETAyczh9JS04YgnjOBD0cJ0
xSiDxg4rYrdu0y3xqK839ewljC6GquCU+LK/4RP+bVxJYva9pveib+jhRUuFzCkC5H/pIEr2NNYC
/BmBIB1qknjTpGXupE6i19ZCtg9xkJ3reMhPVIuhv9Nq9Gggh/P0rus9OY5Dq07N9j6RlNwxUrE+
lbQw3Lxuy9SatEB8lzv40qGAKbtoXmZP6ShE5yEKDUtIu8JJ2zDaOKVWVjkgzfxZhkoc+iqzVV62
rEqiNpf9oj1lrL7PxicDvhN4Im+8ANeOw++R5ucRxM2KCq5Ksp/p3lTnAJJMyFFqN8qLvRg/6Cm4
JV1s0wjaeKGX/ByDYwsjU30gP26vpZWHBWc04mUjQIoV5f7r79uitVObJn6IIOZOo6Bmu4UsWADG
sSeuQvDl/G0JMZJNg5lT2afqUSse9LqwCHIJrvyiD7A2fNAFR0RpMB1PTIPuY22lCTehD5LzfzNW
JPVIaXDpzbGVIm1ow7RK9lWBnGTS2TqNNx4q69P5nxDz7yp1QD2mGULEXWurcFACKOn2IFaeQjKA
wSZv/MIibLFI5aEuJyMnit8Mh0H7bJQ3Zinj3zbwst8VhGe82/GWhw3CAcmJAjs/BOYqEQ2TpjpS
c9XHQvHi/HHI9kK6pZ+1nDbYSAu6DGgGaojAUV4vEfh7NBoFTc3vI41ZY85AuEbfwLk9FL59r88y
YLhxlvFuAf41F/0kTQZTQ6KpPvO0ilnddCI2dNlq9f1FTLaoLSvzBu4WtwYG9AM6CLObOaUdtEzj
UPW1KjtVgF4QJ5e7DZL6SmsWRENUJFDrBhBrUXqpB13oZb3BkIKy9hqR1RANYaA5CiM95UMUu5oy
GV5Fe3Hfl3pmp60ePegyK3aVBN+6XqXJxoLhA5vPMsCwqFLgDsYNNbsx6ikBP6QrVb9xDf0dloiV
8rtX9yrZ3f6ay8MasFesDA2QQVCxFlweNmlgmzeiP0WOKshW8VsbPHXcAv0tvyPcOPCmRJIMHDFK
lNdLM+IklDHTRDy1qnQHBlZhSbVsuijS1PvbI1p5b/FYfF/L6PQA2HAdy8SNJqiNKvri9BY35ps8
JC5MTiiFs3Pjdnpst3pjAUnMjAkgl12sSXuqWFBpjAngMJdacSjQDt2f279rIZ+GbgrQ9VjIfKaR
1fJP8e0ErzQw+mM0RPweVCYWWE3bP5XVe1NNHx0EXCoUwtIObMxQsOXkEd4Q6CY91tVbIfQXqK9a
Wi79kSdj4x243M5AnyiYKJyGKB/PDw2x6/saKt6SL5I7PSusfiysvLGNOvKK6XUgVjm+b0zE2mJA
4gWNQ0wFv9WuJ2Low1xM8Cd+dh47eFJVgZMUaWKFArUJwzUuJIbVPVQmPFPkx6h3Bdi6B51+COt2
Y5t9lRyv9xlcJ0CA5VhgUETn69+oCtr1Y6T4fR2YMFuCcl0FdcV9N1aNXyilYJUFCYDNUTorMApt
T5QwBzy87z43ZoWfzotfgu0uqsicAPyave1o3WRaSGLF10W4dEeuTn4wECMaA5ZQ1GXpA7OFY5V4
pe7ejrxcAZiCb4H5tfJtXQqM6nKjYAqoCVtKZwTVnmV4WNqZeUfoUxNtPINWysAqSKV8N6CEhQ3B
18e3gIFBREBOas2PTkV0gV4pGO474icoqJHeylkOKVmrMWVPKDea6itnA0LjuIOWBycazNGEVM4C
Enat5kNS2ooz2TKVn31QQ81QcKBsascpsSSvLl0Zxiy/cUwUtVumezMo96NyHyeHMExd0xg2ftfy
tOc/C4c9OEQGN9e5nhEYxLI8UXrNJ6q0l5tDGYLzPYlOXqgebKBuf++V6w4GpFAaAUNGwVKb86K7
SFR6WR11v02toDrV4NnyslsyeknyPEZW9lj394VyiJLxqIsbud1KIgtNa+x+FDLw/QHpvB5r2+eo
u5ud7jPZ7cGM1QKYPJyS9jnt/qTVWX8dXGblQ7KbODz7DTiZcdhgtfDbZrbVrn7CLFESIqgsDHGv
+zAIFYkn0Vcg/VBlvDfYMQEJ/vZ8L4+76wHPNrZsiFNOyKT7eI1qdl9CHUsvRzBbjGLr/bz6adF1
QB6ILBMVztnk9jmbIpYpuj9EpT2WrxH6OdpRnKzuqBTsgGJBgm6+7qTBPW2fbo9zmUpgnN9iz2YV
sk0JE5is+6a+i8unIoDV5anfODy+dujs2wEuIGObgLoKAsrs8EBfXM2bVE7OChGwQqo0gMRoqAcd
6El5k1SOmYjoTrJKBlAgZpQW91UjDm9xGZYV1DoJC/aD0MS/KmgRvRHThGAQKvf5Q5INIFl1xQgZ
KhP/MTz/hBS45i6O8mDPaCJAvHVKJwM6KEBOOl3Y63/bro1LG2zzIrPjQaxfDKhgvyvRCFnOiT/O
sQsmfZfIGW53tZ907Y62IWk9RSlRtRNjILBskiv8L2UktXvK0l9saiA7BSJefjfIARSw0loV0cug
w1svtEHv5LHWgT0hi5kNEWAY2RWs0nObalnxnuhDGzipWhDY6/WSZDXouqn2CF1D42mokbv/FZsC
6gHwPUVBAXjb8aPO+ia3hixQ84cJZ91bC03MyVIAez5RMU0ru6yDzNGKpKeO2hqwg+orRk6TIIfU
6lHwahwNc0MdmBn2H5oWNfCkzTp0vVpJKswdmVQl/JWZkK63hFYtKi8uFLCcx6zo5BdYxKWnMQAG
aaP0vrLzuCsBpJu4wjswO9dHDW6gJpJgW3IG6f8pQU0vpL+IPmwkdvxwnq1IFPXx90NkSAN6cbbn
MjUDOzM0kzNR1TcSsAejj7WNM2Rlb6EXw+2NQCnC1uZ//v3KlMUuVAaCUlCW2B30xfs7wxycurv8
8x4GIwySbPyENsHcuI5D5ICB/J7SM0tQjwojz4iPSgD4b7zxaVYn7VsgnpR8G9AwIAeEPyM4Suwj
yF+m+uX2QDb+fmWWY3ZxCZLkWNCzqdMPUyCWqbX/jGaDZdH/DmGesIUa6TSsXHoewHQT4PBjsbj1
BhOCNLfHsrKMEYiDAFFN46bP13MVxgryTVLRc6uUp3Gq9mUmVRZtg8PtOCvXIirtSI/w1Ma45ko0
QVWiXxroho9j72mSqBWUKnTutLuR+Sz7AamfjYGtfSQ0NPnzA2kInOmvBwaWXB6gAGn6cv8sGnfQ
y/5vAmAgWM3ABMrzl4YkdABVhB04ZeZJMR6nMNkIsDZlXMwGrxiNS+nMlnGrsiGt9SDwCybZgfhI
ptGKm8xrZUj2vSiVsFWqWMkUeeMF9XEw6mE5PgsoQuVUlqqI8NwtGyH2qTht/Fr3r2U3HqC5O1RO
2z6bhWeMrwIKokpmBaanVqWdbFkzLJclqjK8TM+JyWgUzLZYUXS0APOd+IBc2HI9AJIIqlWyQb3h
A7o+XSGs+tWHMNA2Eb4ynm8Hha6MuRKpaXzWGN7lkBqupl3+lH5GseiFuRcLG190pTKo4+xD7/Cr
KCLPj3OdCHCborg0IE5jN1G2U8w387eK8ohot2J6N+nR/YRnwu29txYWCgJ4liCrkQACmp3wiS4X
hQa/xXMDvQEHAOzMy5Alu4Fc92fgQfKDbvYDMpM+OkBgWXwxab7lMLf8otyZBAVKAGQAbZ3r8ZAu
Q/2mmeJzGY8GSJY6FjMryKFUgy3C6vKzclk87iIBdRAYfM0uTegyBWneJflZF2ECC6FeC/U3Kzf8
aUqPUBgDpdC9PcNrEfljB+wCvDtwxl0fNl0YZ0YspPm5ltBVsibTyuVTaDpFa3cKHOb1jS+6FY//
+beFK6u5KFMV8RTDyYQJMkOupLrQs8QxaqQX6Xx7eCvNEGhU/u/4vp6+3+IFaTnFNEY8ItoG+6XB
Br49RgCrsXKfgaoW2F18YFWBrarYkc9iG6ppt3/DyvMa4CIVnDLYpaGyM2d7Zk0qdABH52deGVZP
9fjQkV9BeC+2l6w4tuXvpvww4X75OYhol6NNVYh2E6eWPMRHWiDRDbO7qd6ie698CfwqXKC6ygvj
8+JjwlKx0rWkOIvQR2Jw+sJJtRtK3G/0VKX3+sbrcpmrYRK4PQ4amEB/zR+4edsmWg0RoXMENB09
Swbu7OwlLLeY/isAaiSdJl6y4JlDF2QuHNg0NRsT2L6ce/ZLUYCmCI69g5WduT8+K9f8jAP4Dl4a
9aTHBbD2x2ojh1sWzyScE6A+QDCEM5jneDLVGIYKRV3lDFVmq2ue4yq2YNBTijr+50mHS4SWPJpj
bmldsLHUlucljw1uCiQ98RRE/ep6e/XAt0YkRGxNvFfKX4p0J5PCkoUDSuRycWaqh/fNxpZeXL4g
DuGy48oicHVFi+U6JgUYlYYpNc8SxOG7Q0qOlWKDOSdvARJWAwExDHQmv/TmE0vHFNisIDXPY/QZ
+KCyD2FtgTMR1d7tHbs8NfiQvkWaXTtZW4cNHLDMcwlD8uINYqDqvtKs9lwLp0GxzfFVin5GqoKZ
3bcZeABb2h+L3cIpqPjHNICZxJzOjkmtoHk8EUrhJUWt4U/RPY/Qbxo3tT4XuaaCxgO6Aaiucal2
Wbr+dtEAaG0f0v7ZIFHy2IIG50gVeqa353Px4WBECCAi+ok8FopcsygCI1Uf5QqcD51OdVUceEdW
PE2KfzvO4qbmcdAS5lhs5GBzmrCijmmakFaBiO9JZHhmEzs2ftyOsWQKfwUBjR5IEMza19r5dqPk
6PFDxnFSnpk30J/Kz7yzcJCb8u8seKL0oJaDldJjn9kALluiD1CXVXORUFO1NBSuT5uCO6uziyLZ
//yg2WJFcUFMxlRUnqvXbHQL6FckyqlPJQ+W4LfHvlgtKJ1p2Hci6vAg783fwQplA9pGigb/eMiD
lG+oZN0OsHg4qEDEoa+HIiwYrgCXXy8UKJWhrw0N/UuDLsmlLnBI1v0AreVITzwDopI2WAvKuTOj
LYPfxYbjkbEXYJ2JKwrd4uvIkRyH3QQCzUUvDka7F6p78+m/IMx9RcGlhFsBmfR8uwUBcJ1JgvGp
VQSYigvTc4uhrZTslGY6aDp10p3Iwt2/zyq3YgCWC28jIImuxyajeMGA0ggvKMrYkwYxO9kucyjG
Rjsx+S2jpnU73mIbQjwVNU8QPNELh7bY7AFLpJiNDYPyYq6emuRpVP8E4z8/khEDtw32OFCGaA3M
Fv1oslCGy2Z60QBdGeTOolseNcu1eB2Bb7tv+zxtk6RKpDq9dAaFBvRDZuQ2dF8JVyI8o8m9MWnL
RihGpHNPXfBugIowZ18pkfSkbVSFXhrZH1qbEbzp3LA/E/mk5KKrIpkIMuFQANpSq17SjFautE5R
+0N50iLo1hTev39G7Aggq/G7oEU6+4y1lLW9hEzqogXwZMV5CsIlrIBcADt/3Y600MJDjQBpMYiD
oENh38+1OkuasJLFVXZBJXmEunMRln+Vvo2J3Uak+KszoIWdSGfTSdb15n2UhlGDg2PQ/z/Svqu3
dSPc9hcRYC+vMyyimm2ZctkvhCt757D9+rto4OJYlGAi5yTZCRLseMjhlK+sclCFFn4QOmfE2E0N
l36A58iqlQ103UBYPN9iKkDBHoOgajMvKXZDPsKdhiPhJLsBH5li+lkINjDcORkDsBbO4YCIq1+5
2q6PXsyQCkA4yjUgIC9rNgofcX02pbPoLISAhg72bPKa8PeNMQDeR+UJwHPYiSwDuRIslADOXpmn
82XpIIgOKIQQjZVldetjIw7QZu9KAXnnMh0y/EHLx7rMPR+9/juDq8UXQCvqB65kjIbz8xGB71Sd
iINWYmbLRgiJiOQeKu0qjk+n1TO4nzYwn0R1KTSacOUJr6946LoBxINuEYoOqPrNB9yvrd/62hiU
utZ5fEl1xJhhHfW0mh6q4KuN7b6wRePUd24sRo9caJCKhebYeAELKRxlAt+UOAtmRqREF3HNbu7n
I1xUfuZnw/WL+FDE5C1LXfzEVxDuq3uPg/RwINil/w4/WqhWneA8Q/1pM+aNlSgVCOh2xEWu36UO
1P7yrCJcQbOXwXhBjwKha5HaqmKF2SYNvxnMXPQ7GAlb+N2sPsDQI0IjwgBwEPai6tiSorQ4zeJ4
xIflCyfbjXKoygbGch85X1jhMfrKOuhJvavxi4E2NQpsfx8R16cxENYzfgUYkRmYujgdcRS0cSco
vZdVfU5ytVMtnqW8LcfRdyNXswuG/tkxLlnJqH4uksV8I02GHsl8cyLgW1wDQuSrQMvrvacMz74C
WBxvF4Fb5KexOPHRvaSRyH8yhqeIkyjC89IQrPJOelddkdtme/4x1sxYh5nHcYC1WUAV4S5skG67
8k7WbUU1hcMYaaYwPMDUpLSie9GwtbglZU2GQ6E6AGpW0tn4Eg3z7wm9rkrgpkFdC9tQB+sMmtaX
izxXml7za673+ARyAdA3reU7Q4YJG9VkJ5wOrAK4JjK1B4XC8SZ4VLVDVQ9Eix39mIUkTNaKfdJ8
Zy+n+vcTLZKeoQZ+fgz93uugmCDYfQWlvPvEgP57S0sDsmjqfgxMGfXbveqq4Vv35Iek5u4VHkzK
F64ztYL6+gaL8TCG1qSZYnbIZVwOJkxDJH+TpBVWDrwDdlC9Clf6vFdBDyqEIJJBLgeNPXAjF5l3
ImqRXOZ94sU+p7gDUMC0ngbd7IH2WdkLV+f0PBTQKQgmAZsC5+HyyzU6/NFR0UtgjYAyHW5FRkW9
jenfC+QnGL34HBgGG22mVczp2zKMg8h7mWliU0Bld+A2eSAXIi35yE8coVILhRajhlp62sq1M6WM
1TSV00hHs3YESr2rAB4k3BTpJc3BzR1p7o9wKfBDre/MoYya2IkZ66Ckw8FbmgwomYOeJvniY1VK
Bj4kxKU6mqljk5KSTWNOQW3vcSYBkRTZwHL2b6nBxb7NpjyUKMAE3b+oiKGSztejxq0cA9cRwHzo
oo0JKApOAfzzcs7ZWCelFIRzMHRs7b6xUVbpe8LsprPa/EneNZ8AygBHs/KtfyQKF18BkGKU3lGQ
QP1wKUcdIGLiBxU1syyk6WdtRmZTWp1Zh05mBfKG1buioh2wKVt4QEMSYDA7ifIWtEIDMrwWGdFm
Y+0JSuvf2Vazqq1kA2ao1yQ76AdxC4hf8FUlpIa8zXstAe1L4pd+n8NxxofUBUQFD2lmEGHDv/m6
A1sC+VlPaDi84cqIaq+dnC634tRtVdIFK/ifW5OO/vGMwcPsQ9lk3gi/7mGFA3ksrFow8gH3UvrO
lqSvUX4wgOnPebOGkmFtqt2mbx2DvVVlt5KNzufNYurns3FmdUMz94p3gWU4FDzsyT1Jd5rmqWT3
eusoZz4988zO1losN0eDnDWOD2g8AYF0+bIj6j25kcvYbrDl2wSQYiQ+u+ubTdAf1yhLP9Cpy1fD
4YH+PwCOAPlBr/5ysDzJ2sgIFChxUvXUAOJXnB/SU2unUIrbf+7ZRqfjbi89tQrVDiE8GEGxiVfX
9o0PfPEYy8y0F41J66F44VXENQ3iDib3npDPxCpos+GIW9udaQPIUREZba7jwQyJ4nKWG9o7d6SB
idqK9H6nHF/anDJx5w0m6exik1kHhfBQU7eC0tpMG+a8NM6dzlvSh/ogIF1w5GDrO8ZeQtZEQp1E
VDeHbeUc0IQ4CKeQZiSAjM996qKh2N6r31ClNV1sJvwGeGrtBgLjNVI56f75Gw5Rg6kfa1N4bHIz
vu98tzqe8n3ZWsWTZhe0xeNyH/qbEhPYpxEY3feOZI+noaHF3t9qJHMEJ7QP94XuhPTrwLut7ZT2
l0EUsyAuVjnlt5V1gOYZjZLNYMYMgETqU+Wdt6bdcFeR7vFOt0Jq5rZlUJWGZmkDLPriVgSuoARa
tNCWgJWbjRqiaysOBGgNiIoTwGsJ/Fve9s4GO/sEgJJlaSh1JgfjIdiVOQnIg77NrIT86+2SdBRE
QaRk0BM1oU1hfGk70ZXR0shI6RzvQ7MYiKtG6FkhYoDy8wOwmafeNz8V2hOdVD3dv/HvmbN9rnbH
ylSe7sTO6shjYGFHZ15OJZczH/xtedY8OGBZPfnsbdzfFvfgW05PoA0MA5Zj15swYLJctj0XcC+h
ihOaVGdu5Ea2dkwJtVpAyWgIQBf8MgjWSAyplsnsqO9a5eaxJ5LLk/z7szfFu83nuX9WJELCrYmW
vqufBivYyiTckPpL7YmzVYlIJoA/D5TA1z2ANwaVPhAteZpE7Nr2nfhLo4YbH2WIPRLrERQTqzIT
c1/YHZXocwc9RKptE/ObCbCt29TE3UoHOj0cI5snwqk+hyQlXobvK9DueHTxP9s9gah9TwhKDngW
M6CY/Y36eVRISaiOH4qZ4OhLaObvk2Or5JjjXwVrlxEbYc8zl1qbT98q3nsb1UiSEZn0ZlRaRmod
N880/ZKdu2J3ZBRvWqVUo6npRI2leaVj3AvCDjZWZnL+ciFwhZW/9/e03ZaHT2cDOkhJPvkNAFSb
SbO3TrotyMn4DHISfkfm+OLbZ+3+rbDLMyvMfFu0JDax0XgyWAMdN0Ryti6Xm7A60GloMZofjiJx
qPL5ltATqFsnALbIlplNQ8kmJZjaDxv4Z/eYovx91+xSq04I2bgWNL5Mw7Q0GljiPbgWZnJXks1I
fczN91dIEgdh9u78+ZLdPcF3+yE8xG9mPtjThsdmYOlhq+L9/w6Zfs6r5bE69xtn1cRZDGlxYY0Q
2hAaSe88AX3q0Sw0S/Tpa+DyjWU8jb6pzWvv7zGvEiPcFOAJoCYgonikLUXCUzBPRF8G8m2kzZmx
J0QBQWmqodX533+P9JPqLN4OGEMwucA+BaFmmYPlYSeWaRj0nj6YUfQcSVilcBvWervoNqHqMBAl
JDNCOKiQWLiLRjIpNISkBE/TzPJjfGXA9iAREodmPG3r8qGpHL58XHnMORRbPuZsbYBSEJRsECBf
3m1dgmZ5nRTI2MAElRpLgpgf2GdZKZGOfxt0W+UMOCpAIB72KcXRT18zbjNqb3EIWGO5LcAXk/Ku
IyrocmFg6vzaKpkf4K8HXOQ5apx3EsoKvSc9cnfVNm2whxrI7yJe9l9U1T1OByOnULDrMH2tya/l
0tdgYx2MBjAv8Rd6MpBvu5whNUqTrGhE+Gg57SdocuFR1NymsPFnZYWb9DCcFWeyRtKvoWFv7RA0
TcCogdAJfi0bW1KiQr1KQ9YJlyjsZJ1x3QRyYjLdqZkiI29ghdGaSDxGCUlpFVWkTWsBrNdRZ6rl
M7H9BgJD+Ph7zUjXwRdmBJEXRHMUGFqKi0/CTwlXCH0yeKkIWXAqMNQYt6lEBoYGcgjcEIwfIdWU
mDMNIdZP8fQBrfZKeoADbJm+wKUjxaWkVO8pOj45EcdnYyqspj4U0jdgaRTs5Eh8B10lAXViQMOQ
QmB2bNwYCbW6ErbeOBHwLijgocuAqHn5LoUS81ovxYNXpjRWv7rHvAiJ9JY8Sue/Z+32x/yfkZZn
T6UJQS2KGCl2DZmiJB4G7+OwTUTK4+v9i0InnmjZr5x40q39AwTS3GOH6seVYI2OlnaCsHFAr4Yk
0E8h6miNVg3J58doO+0Hg3Qu3J5lqryIoZuGjl8inlNIio7gsEEq0VARqvtA+w79gWfQdsBHngAM
d/XA4bZIMjv1mOomKzfGGjTuukyART8TiwTwBeH1tgi8Wy4ps7GTe0/u/BQlbRxFQ9SmlJuQ0fz9
eW6t6d9DLc7BfvRh4sdQueId6QUwokozNcRAXAZpbHuSV0a7LpThUEHPZ7ZqBf0VbJLLQ6Wu+kbi
JLxZCtnJqaWCHJopNDtCh02Ad5tlnlrp55AdoBBIGTNbq59eYuBD++Q+zreSfDAgteGnJN9GjasE
AQHCGtQmH15F/5jhpcXOV1Gf/GjDl6Y8GOHnlGykfDMmdpjcywEckntS+8q+l+/45hgPGz9dwRle
a7fN74huE2Adc1PkyhgoVeqK11GhGs9SSFrOVbdcBGcBCnqEyr8U97Bmi17bp/a7GsEdQYpsG94E
+fojdPpzWq9pNF8X8X4eCOrjsF1CRXh519WqmhkQk8deNznF8jUeWXhHBtEVNES4j0O4yStSbmEO
AE3ECjE4DHIiWm+D2NbW+kW3sjnMDvTAIaKNcsWyoqhOjNfkCg8z1Kb+NrBdfQ9QVVXT1lK94kGx
4YMhi93Kwrs97Ny2RfkN/jk/x8WvKgF0WaWuSbDOk2TTBA9a+xh/ZoHkSJmVg0jH75UQTU4qK6W7
1pW5ddTOdiL/f+hFDVUv86iWR6yH3jhyDH1cMoymoezG0hTWyKLX2J75WwOlgTgPnkc4di83WMIA
hZzmgi0ubimmQ0LbO3l02mw7jnutOAO+9/cBcuucBbAebiAILKHRJ10OOIZ84ndzPbZVPqHTcC7/
5RPtzkZbrYRstw5FKCthxQAxBe/txTT2QttI8piMXst3kpXwfm12EWREu7I3Vt5JmEPwZfClyrjm
oWqNKHEp9KioI9ivZTZ4rNjJ07/Ux7VgjvByt3TfTPh7FQLLiTvDYExedv6e0Ftjo7eLniqaS+hy
LqOMWpAYviF2a3iSZjlH3JR/jzBfH8u3Q5cfVwvABZjNxfUSFEkpxwMcJfIenEjWUwVZd6BuoHyx
MpE3SkhokMGjV4VQgAgM4eKjCX1TSz5oip7qKDzxtyCAAjz6OJnYawYx3mFCC4V6Wu5zAykJad+C
jxxQmIbI1aF7itfIgjeCkcvnWUwu104tn04IRorEUDrkXpXhCkyB4QlfImltBA192VqoKs8YO/04
c9vBqe2ZGBFfhkMe6eUMiv5/f48bmxbkBPTpQLcxZmfNxR5SRh5I7a4ePbQ9h21eSoAMJZWM3iD4
KnUM2rWvZ6Hd8VntyGUpb/w+WZOovHFLXD7EvC5/nZBQVo26oNIHJByx4aY5hdB6J9POZgo4Ubb/
qo0UXKuUlk+ZCY+DxFZ0tPaosqY0LlzHJJdPMp8Ev56EAYCDVoGG0K0yub080EJytGIjJ1Q1+WF7
iNFCHY9a4EbtLqWiw9PxXZPWbozrY/vyKRZLF14PfZUIBuZDJAjyRaEkfWdFbqPREdWSLCHydC8Y
z8z4jDtbjU5wgQb8vGofMoWtUPd+Nv3llsXDAIWLzBrxGBKyyynh+jFhIOxjSlAg1FD2NDbao5b/
aw3Iu0Lx11ZSu+sczs4SsOEhc2NLOqnFsyRsuZhI2TPCjLCx0XXlp51WoizZHtrELWsarBzTN6YN
0C9kFAAzQ3P5B3n76+MlgjQq9TiMHhMfcq4hqXGUa4GwFs0huCOXK0yiG2vlYrjFV6qaAKlgjOEk
TAyna0TOH9jcShUKlC+ffYPRMnr6e79en9DQ7/ifV1wGsQBZZkaa9KMXBjXAHqFZj+Hm/zbEIvmW
oe09iimGyFhE8/odzZP/xQDILxAQAouIz3W5oAytaAI2fyY9QS0WOVJTrGyg6/sas/RrhMWSTSWd
SUACjl4k/uPExESuSyKUQ/9+j+vw43KUxVnRcKwMtHmiFLiU6gxZtY+QJzeokX4ozco2XHulRbLk
c+JQxJEwevwE6yXpo+8UsGX9lev55vL6NXGLJd2kSq5WKT96CIaQjwYoz6ri+9/TdnOMGSI9Y/Bw
qiw+vxxlDB0tvImPjFiXPkO21hm+OVe/Rlh8frRhKyXW8BZG/aJUz3lurXqI3zxq8PgzEQZmJ8uI
EMahCuzQo8kTxfFDjCOTGQMNhuaTVXxrCQlyeL8fV77OzfcCpAbqPdAAgOLw5caRKwi8gS0yeXV1
8JNj3d4L3JoE49oYixXAilaIiiadvFh/L1hHDHHLrfLv1gZZhEKykfopb8STlwIxK0luVwpWBUL0
3wvt5jeaVaKANUAStPxG+sRxA+PryevKBzl47PNqz5dnXwGjp8Ot4K9RlW4ubPRjUfCZHZqWchCt
3AdhNuYYT/wquFMte3+/z9rPn2f11/UWRL3MlV2BT5P9S/Szyq0QQ279fJgkIKOCdiBvLKuudSyC
cd+qk6epxYsU1i9G8Z+lcMG3BL0GHBAABgCCX0SbfdJNUwUtTA+VU2KMLlOeitH8e5puBdqQNEBK
CMs1IIiWYQCvxZlYMBwwfQzuNe0NiJrDEtdA/U/u5coH1aaJfJpJExN26mgYUAgRNPRRh072CZQB
UrtKi2mNMnF9XYDQilY9mtqAz6LAfPn5ICHWpkzM4cPEaOq/tqQe71DoCqUV6uWNesM8EN4c/R2w
aJdZ3FgakVTyBcKgzOTBzoMwtbJJh31qPEqVKR8q2clbwMMIelgrU3+9sTE0mDYSCJFw5VpCcvs4
7bkER6EXp6B5wkmvg5af4oidK6OVKGwjU1J3fvty5qZ7qPb2+kpocU2uAt309wMsJnnK4CUBecPB
kyNX54HSSihzxI/6iQF0AtBgRQZnK34Ou8lSwhfora1MwLyAL4Pli/GXJSZktCksjJHJ1CbTzBEq
hieg1Wrf6lDmejIOTUjYplg7ea5POoyqAQyKyguUx5ZLKx2QGvZiOnpwA0sVqyosBYlD7MblLltz
oru1jDXADIHLmJGn8nyK/DqF8OG5wu/l0askJ2odzrdGl3822pVS5o06CKgOM1oNPspQ+1wC6LU4
CWoQ1XjPfxiR/2RzR9b/zkxUBsPirfdJMJnIL4DEM7ajvBLa33hJFfLWKqpYM1tnWabgGMeAPsTg
6WgbJO2Pqv/G77T/rOEEJyQQ8KB8jjAI5PDFXKJRkNVVqvFejexWsMZTNDy04lswY8QcY43heI3g
n4cDDwcTip4aPuHlp6tKXqx7qI16jPZwsdqU92VGywrIWcMMs90wWR0q1DDTM7FFxRKfVYqtYq3F
dmOxQpwWegUz5xSfdrFFtVbgxwHL1avZtnci0W4hVuvoyV7XVjDpN24CDaKKaLMCuv9DILt84YLL
miLzJ9FTWouvn5LY0QYScrQGaBXwR/hhmqJZDt7fh8B1jQtqYLj+AUmcO1zLOCCQ8xFE9FryDAHC
8lYBWEjPP1ZrANkbpRtAflHIhhguuEFoNV2+HVw6jMDvJt4b/WayUhx9r0HSliGJS94g/RSJ+0I3
xk1kwN0ILiDisWnGeuW2uT7x8RCISEHPhpICwqzLh6hT2JZwnMh7MEWM07kzbenF898TOm+Dy0NV
x0WGAw77EWIaS8EJDSI4fNFUojckHsTpSMTklYvr5ghAxQI3gL7AFdc4KcRIyVkpwhMeLErckkqz
Boq9MVHo3IJzhCrg3JlZxLyBLgYyq0XJk2TAELpNB3jVauZzY8UjvphxsXP3ce5hX36OWOHbaeQz
2ZNqNzY2rFcpv08aGp+AnFH3bKRMI+JapH19XEIEDRkh/KDmUJtfHCwCkwc+hdyEN3ZmHppRuht2
shspK8WPeYoW6+BimMVai1s5Cxh8+9DOZZNlMMAloMj81g4z1mxlE98oe4EHCh16eNUAhiAvqxRc
A7JO0fuGJ5kSyZ18nw3m5Ew0OHN3rds9K05zjqFbrBBNOcCBUs1tULwCRpk7ncp/KalbOOp5geL4
X39vh+sDFCrfEP1EbDer08qLb8y3Q5AVYeh7UwVE7b7VMreQAYGFVgBLU1tTzb/Hu94cGA/1c3R0
QIbBJrxcUxkQoclUG74nAysdq0ipV86Q6+8KKQmcYIDtyDwP8tDlALIPseuu4WUvIYAn5uh8UEUj
0NdO1Dt1jTZ3vVYx2KzUwUMrREdD7nKwepSg9wPQiZeED2K275g5clThyMpavWbZY0v8Hmee1V9x
UtYWhdj5iuy1sAMq7/TvLjtDUo4MudV4447p21URlOuL53LIxc1q6GOXN4h+vej7pUmfCm7L9JUr
9cZaQOCAmw00VgB0f86fX28V8FUJbyNJ8WQVWrAK5HL6zd+r7cbqBkkf3PI5fQG5b3FO8tCnb+Ei
p3hgDejVMfO301uYOoa5Ju58I8I0cHPhtMTFBUDcUkQUyZ4i+uDFeSNQeW9ZaYtet+FDGmRvMjB4
Kili8jhWjhQ5f7/iDXzT5ciLtaHHfaCmoaJ45QdUHGtPFl0VdyeDZ0AO0Oer/moYlPd3kEA3AGB8
7FfSlB8cwOVJCvditOEMcG6Rif7AjX59xqbQ9MHoG87TYUA+AH6pefp7zTl1dK8UxBfKbS+9FpNG
0J7KCjthD7AZiYyBRHxJShFY9oMS1yTGNKXbRt4k8R6olCy/63TaDS4MbsD48GruGE4WvNvTL+if
rczhvE//eAV5cSqNZTG2pVpzHmDN31LrinD1y1xmHFDXKR84F7XRjnkrg84/9K9BF4dHGmZamBoY
NGc48B+TlDeDe1U6oZ9eVDUpuZOYr5EMbmyI399qWTOpYIkEX4eS8xSRVo3t6xQIcYN9dTuQ2Szp
q6pd9uGTD00hk0wSs4KN0sprzzfKxWtjnSDGRE8apB4U7RcHtMIXg6r6ou9VT0ZEdEg+dO88bd+r
zKyNR45nZF05/2qq57UJIgtiJdibIry8PD9HaL1zPsMSbdKN0j4PPPQad/1jIBBg0vo95/79jlfX
ApIiNNuRmajoSEBc+3K4jIeKsqFyPlIF9NieynzH6bjNj8baEroxlwaKgwgt8DdITswVhF9br9Ar
mAnlCedVcOU9xsZW9S2RDjr8vD9aCi2wsv/PqfT8bnPqB6o7boglKkgQioR1lcJ5aWCx8qlQd3xw
V7YkNGxmOHpK1eEYvaKA3XdOs0anvbox5sHxC4gyyDcBenX5vnkMlRCYKXJeIdx1AoQki3zlKLhu
H+PHQ8kRBBiQBVG/XCwVofSDYWQsPIv6EdcfzWJXSh5K7kWVYamQ2xzNLFh4Uz94yqVXfSdNFC87
lltF3CmxBe3MlQP+OnicX1jB0kUojpD/p8386yPDsr4uIl8LzxP3ELbuUD3I/XkYnhtcKqDsFlSs
nkSwVqXmpROBNYbv2ESmp7h/0zTaAQcIwU/4y5Ey/eJ6GsG/dCrsXj2g1dz1SF9X61ZXocP8wLOD
KZI5GB0shb0CrfRBjuuCM7zefFOw0xdZoxqBqPPEYB5NdQnmJE4V0BFHDuxIgu+/t99PMX5xxMBk
CwyyGfqCBuciqNXaHjJUlRKeIQdLynu4iLVmCCKt279BQa5/m1oQW5qnqTwI1WtblgTQPYTe70UB
ah2BEoKp2JlMcltvKXDeIMDIVsG9TafqnBkUkGlePSFIjixIJPCKBfIxIKCC4+8NnRoQSnHV53Ki
0zFymQ/hCZgpm8U2VG0/taNPH3eb1x7ArkBynRGJQ5XYDN/6wIz9z78n4hqBAAE3zL8ICDKkrkGr
u9wvmRjKWjDKWMzTAXWvCADVewbcnFIHmwrIlEME+GJKikcd/AVuo/iPIL12p1albA0OdA2hmZ8F
MB3A9wwESUsw6IhecD6NcXRukVaU7iiY6RumsvpSYntMBlImXh1QUQC2bzufyiBWx7PnOCmDyBJT
m4OoDM0TS+ie+7VuxY1dD6Yj/sCixZGNWHExUWVcAUSfRefQ5V4ge+/fN/GG/4a1eXD0UW1FRgT4
LfcxfWXJv5g/ACrLPYAZspK8XAdzmKQZUIq+/CxsvNSEKYZBrdu+js7peG88Yp0q++yMMJKND9zM
W59sEHUQ3E0mrzvVo9atHO/XtAc8ADxOZy4BPwvZLiYigsdMLYRcfIYT7tDRZqKFRouvxn8uLG7c
9VUOVZ+O1OyIy5OrT0NhV4HV66R4D+4S5eBzuPHsBuYFp7amyv3fC/oquVs83eL8r4ewmaT56dB+
AWUgBqapwFkHCkFx8gEHbc2/x7tuAYDZAj9CCSwXFSWJpXFfVU9shJ52do7FfRma6hvvWyw2K35X
HHzfxl6OPL7eCBIJz0VMpwoOBisB0/xOl4fZbHOPnBbewajIXy1NtWwHP07yc85/GzjmkV6uvOQc
aF6PgLrxfJ1DlWQxq4IfxYka1Pm50132MOwku90ZW4TkQb0pTHnHsZVVNt+hywGhuoGeHYC8oF0v
zmdIrLScJIXF2a+/AZMd2qeu+K+8AMjiwZfzR/QZrXVj8U6+kQVi27XFGVcOPMPFieSxJzeW8MSt
QTeu62SLsRYhQ9lVcapMTXHWPnooGYCutgvDfRI/ce2d+tIwCsPMtLD+/mo/OclyEtGiQdUbuh0C
9CIuj6yYVVJuRFp5DkG6m3DPwDAtdzvOLjsaSvuuMbPE4u+l7wqaRwjj2wSiHRvuITD2nPIvEmJA
wUgFmc2CqBAmjyEgQNN8o2mQzHhijTvBdqZxuwgEyu2ICwxuYSPCiZgW7NFf87a6XhEoluLonRch
oq6lLV4JR58w6vvqHEamovwr8oO85vNxfXZgCHDGUPcFhPPK7C3NG5/zjak6B01LhuGxBtMxOvFw
1Bnd/EE9/f15rvsjUO/AvlVnBZtZxW+xKECHkEaeb6qz5IPnQ6Dx3rlh7YTsCJaqWZ+Ek2KVxEgS
hCWfauVwKxvg1usacwCGPYDu2nIDlE3nS0LfVmdlMkuf9IPuJINkpgZcpd+ilirNGtVLuc6y8Mpo
1CL3gcQGaviXKzI1pNav2FidO1Ma7ALZfQ6tQEG09O/qiaGwCiaulXPU5800t4TIZpAVkOl0SkW4
Hu+gcjRLP71VMWktEdDyGGzOhNY63NtondIpoM398JWXdIDWHHPL8h1MJTYdAPyvs436Lja04zZo
QZUI5+6LlVrSNRMHsTdwrUgk0cRDTXx+/V9xuDCIkT51CiisEuHBYknr5zijQWXXyUilHoIMDg91
lNBOXkflNMim3D9KXxrqHorZxzQ3SDMBzmgZ2SaGg0ijE7l20cqdRJNH9C7SWNtA0D3UdkwwC8PG
f1TatdvkB6l8eWxcvsXi7BWqtISkplqfITAQGaY2PUraAVLVxrRvvqd3VKGRhPtO/lWkJHiddDeO
bUFz/JFq+qaJ4X2+FXlnNEfVjNtNnzvGdJ/ye5mDGJ9d+zQ8KdJdca/9i04SJF6k56APESiQeLSC
O/mj9S2t2KdwHXgeuF3tQFpcNR40xMFfVezA6ZyLnhLDaZK7RLAnbuMntqjQ+lggTSmPY1xCkaui
UIOaHFQ9Q/yUcMuBgalS2FfX+6ZCb84WOjr29+E7pIoqQ0Qmir/ue9QYwzWVzuvKLBYFOAPzBT2b
CC2rGWNdSEnDafWZBxE8b77hWkTUx/ykOHhGkHVWksEbAeLFeEsWmpTzaoZ1WJ/Fh+Qp2HXKaXqV
D71OmwaKi6/T6OJcL0y4hRYK8gvx8e9j7afns1w+6gyDQud3xkItShtKKuZ9luF9jV31pj40dNjl
Zj3ZooqYcAfdJRA4oazggivLvvnnEiQhs0Kifmw/+ZgaH9omyzKiQH6g6Cx4xfkE2FqjoiBqGbDE
wJwld5B7Epx+2vu0NaGheQxEwt7jhw4LAsxyf02l+br3OX9DSL7Aag2YGkj2LjZ2P6ZGpkXNGTZE
4YBL8VstDKrn6YaJe56vKIRWjrX2n2NZjIq7AZE+/NgR8V+OqvNdpkSKX58F2QIRjD0NA1j8/8Jd
0D2qa1jM6/r0/I76rPqoI5S9co+oZBFFTi5uziFyruYrbEVbbQ918YxSq1xupvhD6SDPCBhGsAVL
ME/XyBpXlcfFA8w1s1+nJ+xAw54vkuYsJ24qzDoUkH5I4Pu8W1UNw0+6WqK/XnWxRNEskcZMxqvy
iStA+DqGsvewcr3fSBhxwyGtRiiB3s/VPlBzlffVNvhZM3HzWileqmyUuyxBR1Q7q+OuYg5X2tpI
AMBA9l1BVSy02uF1QDNvdPhoBdJ7I1OZH0hDNIjHQXlucTtVepCOnYr51XDgsfA42LBSEHDHgP6Q
wqelpByko3QAUGowr+9T8NPTba7Qv8+HW18ZQSlaiZBORdyxCEqZ36plpbT4yjI60pXth09T8eE3
WxQ8/rOFE1YUem4asEoo6crLxKgqkwSWumF7jiHp/YFjn0MJBUkyClworfz9XjdifAyGqiC6VHAL
Rl3wcvmGWtMNxVS1Z6nf6cKL/s11IvDmtoAqeeBICnRNA6tqkq2YrCRLtyLJi6EXO0dQy6yMoGp6
rj+E90SSqDSaMhSpWp3Ahps2hMlm8agqznBsZKDsowSWZTt9LUS/eYT8noLFvupkOCLxQtOefSi0
9GYiHioOZZsYJbaHFg7ujELW/v9xdl07juvK9osEKIdXZVuO3e6e7nkRepJyzvr6u+h9DrZN61qY
g42dMIBLJItksWrVWixnKL2rXLR+xbMWb1oNNLxXsnEcmdQKaMLsF0zbtW8d1GCz0itFS6wMf9yX
rWTVWmw0nD6B7MWXLytr/5jPRNL1xjK1AFOOlpUGlcS3uAEJFtErUzIjA18pi9Tv76Qx5/Yrr35m
02vTeby2CaZvQMqNnyufQczQ5xpempyIPIAA0Ad1TYVJ1AlVgXOtT75P+x7kBfaokofFNGxza/5i
Ci8RN0poRB/cUYWiXrkWAZMr6eELULjHmwLoL2y8+03Ay0kk8E3WvHEfQAWeBrynWx4sWazFRl5s
5aLjNw4Kfc1oT56v146fgpkm/t0iQNvWtc6a0QfjjHtIzUmjoUQOaj79X7ep4lgg6IL/fiQ5om4u
mtKveC2WME2QR57QoYzWoMyrSiTDA2OVXWLRNcAjSijh4SI0S0in5EkoAd7xBnEwo0DcGfqHPDZj
ZSXuWjpXAbUD3Bkc5kS98H5QaZ72Stn1zZu65Y5DkIJuz8qNuDuma8A+ckI/rPGNJSos4eah1NIQ
ltoceJ8hZyQ7aKpvK75MfPWZFcqXAyHmehE4jTe8St+YH/KfuHLzweaFnZzrbLEJ941vPre5kGIA
hhi8lugvkyBaTZ0f3RAFotJLANq0oRVjgyblpyT8/TphiQiLMMigicDp/TpptZQNWcw0b+nwLVLA
N9SfQTIKDj8B8fnQj//LmG7MUYs1RGFazYzfvFX57w5SgoX6o0yilZN3ceKAJ8Xdh6cOeuHux4QY
KJ5bGWPqNCMBahZkAGny12B+bFloTuFYY4GxxH1+b6Tkxo6Z4rh7C3ww/Un62AIjtcZHsXSVIt+o
IQVEYLIPtWclmbUuF/PuTeFeItkoUo8ZtpBMMdHMHoggzkKTCtPYGeh4hWE7f/CObET2uzytJGcW
NhkQweiKgOQs4I50WtkXKrVP2KJ7G5Eunrl9i27d596+cFkQXgJSiUNrFFCr9/M5zWJTZnPXvQkg
DcMl2Zae37lpcxJ9+7kl+mhCRgQUH8isASCI9wXN0dunnQ/lXr67gD2OH7JtObD7MNZAY9+eYwhS
JWtYG3ry/jEIiBcplEB2i3IVOWL5uK3V7sLweGn3yqUXm5V9tWiCgAVI6wEK3bTLs3OaJ1rUg94D
2VE+BEzhLzfVdRAgliK0RCRRTQVTshYyeRbVIM+aZZvRTpWQ6GDdXhnHNct4e84SMyAzgNg0klbg
KaHMcLPazLhX+gvSIJEri6Za6eDgY6yE80LWZXd8sel+FF5jrUbM9LEB01C/IKkCtM8Qhbd7D+zY
NFZrDSxDMjIjkTXtC9Yo4kP3koivUnMRu03P72X+JIFS81CD8ey5W9Ib4GoexU/wHuDIAnqVMq+V
YRUX1XiJotCo0MvQqW/IFTUiGp9XIjNBwG9RswyAHpq1VAINBxvBvS0VvVRDEHSwhdpq7UMB7Sz2
kKTRNehGkwIVclNKn5ngl0fs6GQi2K7aX35jyUKtT/W3sNkm5fsAwjdgxgQv4ZwiB4WYXraGzG2B
K3jl2q1coBWQB4xNXDmMHiLrf6bq38+nVkqq/YGpFUxVq2z4CRGljnxc8JJof9JE1wS0PhvpSk/E
kmNiyoASANcokNL0qRGFop+EYT9eEtVsGxfEZZ1Xev2WF63yW8G9TqnRaZs+OUifHaqwz31j2Tqg
uIhjcRMAK3C/YHE9tgo7t+DFqF9E6A/UjRdOPpjYFd1HeVngdL50c8IbW26Y2AJ9WjG8c+qaquPj
MQPVULzXkZEBmTLQCvefgTZDDXHjyIJ6PWGMkgeReJpM+cohQMeoqOSiaggEALLWuBDolGFV8Mw0
Sir6T6DtIKT7abIH9sTF1vNJfbgHrmaIfjokqcgT+X4wvdKzAJpo7EXaBeM+Gqwy+uw5QZeuwIN5
xdpDIvQ6KrRnAaIN9Q1Uqu/NTZ08IvaBOa68VJyrVG6D1lwhM9A/H4HboJ1LNxRno8nKfdx1X1HV
fAFVbsSTs9o9sTjDqA+DkojUM+mkqDAnUDEj3zKCISAYU2eO96DqToTVUZNJvDtpMMmoA6PdHTQK
OF6pSZ6lSkQKOOIuUmOJ0zm/iLmhMi/ZC0+y3yEipnoyg+5I+KVR7jKTJFtJRywtM9GmR3yLZ4h4
BRDcPK9k1S8VCFhzl3T4M2tOm575DibZ1BJTKL2sCbctTS2mFbyPaGnCVqEGnAkNrwXQSbik46Fr
3muvApAHRMzPffehzZF4E7YH6RED3RX+896b8gF1/jFpuIvSWM1bBhRrKteGgJRCDE4pHirxPK7q
cz9/Zkq+1U4r5peWVUG5EOcgUMq4te7NgyQtQD9MzV2EELSlQE7Ubh2mKCCdtf77OGQ6nrMjpANb
CQJZiSmAUTAjHQLPP4MEA7RzESg7jw0FSTm6wKUAWpeE4shdeNkuwOs6IDX9Vb7zid0PbxHur+fm
rnl12h5QLtg36GxCwpAKTupOUpsy4biLXBwSziV676Cz8/vDHJrtAHDNLLkCNIh9W/PNpnyL3xGI
6nLijPIFDd5ysJMlY8wjPZ4t0KejbyKrf6DYlm6KcT9DznrKrLJYmaSHMxv5erz3NWw/pNJxAN0v
VTUotVBWs4hzpy8NAiU00C1Wrt1QZMWpuYEILzq/0QCONiUah1M34GeYVWW+lE2lS9O3uH2dYqcS
JefbmEYGS1gi8zUHeKiEwPWQ48QJBmU9/FulViQV27Lnq569xNKf4AskX73qKLOdjr+mX63fGEq4
Np0PiVXE13A3Am3B/YdWUCrUTrI+VYQZHl3OKAqmgq3N702Icwyp6yA3yr5+xbO5EcGR/xbyK2+X
hQHfW6cGXLZVN1Y9B9rA3pyRuKnQSOwXkV6Km7IVDVlx64T3AOt57voP2frrqMG/CSQ0um5Yullz
SKdOndQCIddkp/2WURp9LmaXQ31TTA7h9KfW7DgABG30JKlBFVN5wbvVaSEV0P9qu5WduLwIQGyS
+hcBm1IBrBgEvJJoNWh5foI8dq7P1ewWzPf+j9yj4PsKEs/OHdcOvcebBHN/Y5TstJubJBIBIeBE
hJ0MWC5UrrFA29WPu0pBj0vsTtMH0wKss1GL4UdhTvFx4IAhBQPhnH9N4r7N31bWhM5uXtfk5nuo
nc1W/RDB+0fSCjXlnpJwulZYco7CyTngTpPOx4W5GgM+4CL/MUu6sPByAEidmvs5HYqK64fxwm6h
QaSIL0ozOgGPlrDye6x+CopdydkhhjAE86ohtz8W+7LZJPNG6PdgH8uq08gNehtehMmRxaMaVSsn
3uPlRNbp3w+k1qkPgXRpWLxu4kH4KDUmdKIu9Jicn1d240NRjZ4KagUUCKIwwF6PlwD9tf6rAu0G
jm9RNU5Km5EvChL/kykgpMQUZNu6Mnh/zzQvMXeu01cOGoDB54pP8A/HsET4qkjaEBcVUsr3PipF
c6kKATdeNKh9jFaelWjLExPxS5vU2c6l6neLLMyxlirfYrnRY0AVo6Pf82tI1WzlnfZ485BvIWl3
uAkeL9RJGWvMmMcNCPXSJMdqS7kIClc5XTkLlnblrRXqREQ+O42EFCOWPuLB6aEny+msgEf7FzN8
rMzukmfd2KJrlnJcCxkDnpBLwuyY7FPNfs/+d/k7n+8iwQhQuAwTNz4U4ys/HcBKL60MdSEAwYyi
BYVDPIueAjqa7vGHciPx40VlP1P12LKVXuS9VcQuulKG2FNksEJz0bFLWrMuPuX2a4L805xvWAQe
Ksot4W9wSMuZLY5eW6LCO7/MuZM00kFlfLdRB6NkTk1bQTCE2w7iAJmJ5zP4kOTA5YmIDTkHAGPB
Uk49gspJkxKJZ0BCCrCGaJZFFVsqAN9ACpdtDKjEBGmjeapXJo5f3BY3dsmf3xzdYxW0spjI46WB
8oHfmxFy91IpGKJ/UlIjEcHpz3zjSifo93jFDwH0ngGXhxbwIJmh/JElBSiK0YuA7Zt7a4Rdj/kM
MitoRUNeAemnB2m3VMUGnHvw7tUiVCiiX2l5kFIzRVI33kCmVBkYvd76INx9vhj80gVCqEOR1kNz
Nj7hflZSRhykOMBqSGFvxzIAObLqyf6klypEAEDAHgQpCCNB4uzVaPbl9mV5iRuTA+3EjLp1Ngue
Eti5fJoKZFFXQ8qFz0OmVgR7LknYIp9//3m9PORA3iJvWo8HVCn0MnrhQ2NEyTjpIUcxXQIwA047
afN8WhZ8FIqHKFcCgIJDi07XpkqVp2rD9JeZfW+4wpllpykqe8wzSxhWloAcTvdRMzoLQEqBlCOa
StFTej9ETcvUIRAhSSCOoMQO9X54R/pZ5ne96gFOKL48H9pS+IjXC8GronyBeJm6u3uRySFIK/QX
0BoWr+MY8FYJuza8BKwbyBwJGP45wmK+8sGgbNM8XwugF85rFYyboK3FR0CrlhpyKaYpX0daf3lR
QenfdaLOFk7B/EpnaFStSelclWHpCZZBDwEVBtJOQqNKU9RPkLeWQT8sT/lhFiXmJVVaUKdUSYBq
IZRCt2MHjxdKkodoIVmWo4Mjn7TOiqaZ3zGzWv1mZGEyJr/LkPUEaLBTYtXoEIl7XaS+JXwomAoP
MOisJLLb+yXUAUCNaKJq1FpCrX5BdaJ0mC7kbGZII6RBWlHvkAK2RXaSKr3pBJw3klDNf3/YgmQW
nQAgnEJjkUht7zFkqyDKkuHSp/k3iW/PIvNDGc59dWiEtxXHWjhgVbyKCQE3kj0PjpWqLUBpYTFc
RN/SxE1c+BsNWcg8RMfs8KdPC7PJsm9TMxiZwujTnOorH/CYd0FiEi36CMmwjdAQcr+Tyr4LZgVC
1pdKtH1ghzto+PK4H0u0kg2zV8+bPNpmDLAQ4k+2ey06NEtVMhihP/I4WHkpLLk49LqRa5JAJwhY
0f23SPks9aJUAhbof6+6n5N2hLZALetKcSjylYEvnSAos+NdJqLfA8XIe1uTggJumHfDhW/jHzOI
vBJF1rk5Oso/e6aEDKvR8WvQrcXFvrFJzTWoifgS/f0guvaZn5Dfin2nKHGFBtsibRxmBti2G+0I
Ygx+Pps8tL5XFnshDsOAMcXwa7AZXHOtN9f5XLZtl3It9CYh1Bhvqm4npfukO7J7rrUi8NZCOKou
PS7GETqb+X5ea6FYXOGbD6C2Vt1llTgRb0NzjyWlmT5Kue2fwK/mdFFyUHJxJfRcGzH5oJsR4wqX
41jGMscTdxi5ZlNl2k7q5LV+rqU793ZmqWiaAX6i0GLM7MQ0LpeAZrvCxStvIiCncgVNg9Osq31o
x5KeSc7zZV2eVNAr4PZFqopm02H8WmX6BmNUss+KddvkNVd0ZnoRAFJfCQiXQi6w8SGRIRBreKHc
z2cUBkDHs/VwGfLfQ7SXQ8Xwie42elB2aaMXvv2naP88H99S1oJQAEL2A+Mj/eT3Rvuizdm2x74B
E82kDpZgS6KTQjyqMxjIYkiu2rUbEPaGv58bvua4H27BG8PUtV9WmpoW0oD9Mm+48CXyx7eZTXTS
SVrjaArlEvogsc5GoM0IvBR9pwNQaqqrId4aoF05R+UmFi9hdarYVx5qpCPvADs3+siz8FD3Fl21
f3/+zYvn+c0nU2FCUw3t2BWYK7lHflRFV1QwuC2zVtZemhpUJUi3KZrSicL8/ZqE41B0s9AgWaDt
JTu0wG0gNGBce/clB42LKWQyAmyA7Jz+aN60+sKAUBXIPr3Q/BPP7PHWk4s9eme29UHuTuPsDII7
4iX4fDYWtgb68lHEwAEPTjaakg2taSFXMmQ2nGzejv5ZEjZVBFUb8VhJa+Txy8YAXAQsCBcYS501
fjSPCZNJ2IdoQc7dQID2GaTdkp8sNDzyfo3MYsXcNWa9OdriUZLKuWKRUE0bo2Jla8q/gm3gSGht
TiEr+XwmlzKZhOLgv6OjAwWxFNok70VcmPGrD+kvXmkcyKRucoAZarE1m/YIIT6l3ahwNn9kAa9H
mVOpj7Vfb/mo3UNBdWV1l8JyfBPUdVFfBuiBLmRIec9D2xvfJLPFSVP8EhnVFOK4fcsrhgoOchQm
JQiBBsoWQEEwB0tAda4ELQvPHrxA4GFXEARLtzsDLdtpoYBVL6tzyL+wxuBDfjKApB6/8sBaOgfv
TFG3Z1yNhVYLMhysUo5V7rYfFWEiipody2yjn7VkxkBfo9dirbJMDg3qHCSvLKSNyYWJ0/9+swuJ
79c1B5EOsFCoOqMNoq6N8RpJJOXQ4KVCUVmF+AKKUipCYcoK+KmUVgsHfqccc+ygUEdEMnwUpYlm
8OfOTB2SD5aow2vkZtQxhZ4HDdYRAjKbPjX9VRDagxEJzYCk6YM0yaGMRF2V0xzUbMKjhZ3nz9m0
7WsCdGCllTLtghViAI8iyKcjYUgdOvA+NWFDKdxxH/L4BcJ/sQKr/8tfzhfe88BQoMNQQPwI9p/7
9S9GUY5BJxPuBAWqBk5kcIqXroEkqI0EblAQX6AzmSN1MNSlqJGoEEyu4M/RrjRFfp/zVsW46vS7
4VZyB5Qzw44IOR287SDLQkqxlJ0hnLK0DKpwp027jjW5NWYRKuQkvw/eFKJ8oOIfgDjeT5aQQoVB
UMJoF7fWJKPfDhHZysG3ZAJtCuhlgribBqTAvQmu8tHeGTXRDsgiUCdO9lqNZGGOwDmMbjdSIyeo
53sDGheVIepQ0S7vHfRljn+/1kDN4qEHoT4i6ULvjTTVkq6e2miHCvCYfF1y1ayay/iX9IlkKXCa
8Lj7AVTBq5IaRiuq6awyZbwDLEwM9qz6tcpevLAUBLGAlcAlIOMZT83UGGtCKhTxrkG1lnmv0Leq
rtQDHjcG4nqRdP2g8xCBDHVaFXFf5A3ISnajusn77TBuUzB8HeLWfr7LF4eCpKEAsCrOFHq2ZL7v
0rHO4p2iJ8jjaF2H5oeV3MqaDWosLSvGstzAhuBv1eGLA3Cl/Pv9LQgQoiOCpRyBr9yvSJFEyagg
LAdowI4UXWVX3npLQ7j9fepRIKB+jc2B3+/qw4QuX9kcmLXsxJINkaRRgb3BnahRNjI/iVkmGeJd
yB7GFy4z8VT++8VGtoflCZYJPVVULNFos1/GcZ3sxC3nG/n3v6RfvW49sIgjeYiiIi4O6vare6Zo
pUCLd3l2rKNjE1p//f3gykW1EuhuhKV0n5Y/DWoVxD6+f3pr3VS6xG/PDdBtUGQE+GwF5xM50QGW
oPxozMIhkKp0l+gd1N5q53fZGBMPZJ0+vSoliPfMP/7XitGH6xxmUQ4HOAjpL3K63xtN8yBMJkVB
melD3A57BirG0VvwluzFU3xgtjXEoZsf08tzqwtGQdGBRC/gg0Ba0zQdZdZgN+XC7IGaMbNm32qd
eI185MGjUSrBRQIkKCA1WDbKH7K4yQF77mZv2LLn6Ze/4s50YgKRDxAtSEyAn5B0al45C25eQ0Pd
AVWZ97MnbpWP6n2MCKsTpJvRrVZs1tRIHgeDBDxmi+QikKmkYaVzUKlyLEOZyC8OA/MHdIurnJlk
oW9CbowHZUr8NuluggH6FGs7YGmTIALDCGMQFWJkvaF+dABiQD4/X/01S9QlKSZdxE09LMXM9jeq
8IFgSJNVMs5zMw8hBRkQaH5F9JfghqFLKAObt6glarMHNjK3Xtmsjx58/+PUGDKRb4JZxY+3zDYp
XspwP4NkoreeD+HhIiZDQGhKOos4Uhm435x8wIRjGfmzl9euD7pZxgPXQIy4frCfG1oaDuIVlDU5
0BGhi+neUK6FbVWFJetFuSX1oKbz4tzKk/fnVqgU+NXFcNnj5YCEBUo81JYMtEQA0L1mvcBNuQMK
pvJk95bPmLmz2le7NCINzcrI6MChAQO8HxHEYFMUM1jWgwLxBHlH1vA7wEtWrmY6IUCGBMJJNIsQ
8jFRpGNvdmoabZT93iu++k1qvszOZH9CK/Pz+cw9jga8WeQdjB5NwvxNXZ5hiQSbIGeD913cnITT
8x9/9DJkrBB3o6EH7zocNPdTlZdxLhXFOHjDaIGvAx1Lo+RMktWvBeGPG58YQusGedSj0ZQqgfip
6md4CA9eBByEUfzERbNBefr5aB6dDEbAIQH6yusNQEUyuZjNZRHCSLqBLLFsqMcGSHvI4TYrkeXC
2t9bIof2zQ3QNamcKeo8eMJH5nS//c/MEP6IbqTqzRq7KpXth5vdmyL+cWMq5ecWDwKYik/1SWB1
xurszJRtSNDmumI+n8EFZ7ubQcrZZpxrpTLC2GRkL2JsDsdhjSyGhkU/DIgKO2LInvlKTebuGJ76
Vm9/9N86M9yydrcBgVT37fmQFm7r+wkkXnMzgeilrZsih73WriMbbIuO4LA78MdsgOr35xUfpNsB
6eHRPJFR37VaxHKDh9a1KjIyF8klVNhmj4d88RaHHWBujmqzuqn0Vvh9zTOJj9/f5RgteSECs3BF
dt2PVouzLGIY7IHAmwWz+N0W5ljAlN0PtoYe6anCLg+tCfIS7vOJfgxU7i1T66owPGp5CSyLiaXG
Tig56jytze6ig+KeAq4XGG9w49wPr8y6IG57HqdhvhEdPO08UArJRnwEmb3c6QVUaFm0W57F2ng+
umueg55YQIr/IaJAIoS6wWI+CtsaovBevJNkVw0NO/XCA6rTLrMXzvKrPmwE57nNpUMTWSoE50BD
Enje/WAVZA2rTktHz38Do5Xb6tph3IZrRzNN6Hn1WGBbSNsScC5Art2b4cshy2ceZtKdbBVuYDWQ
0TxUe2mrGbXbb8etcop+zLbsBEdh83yIS+t5a5taTyXLVWme89GTnR702JBz28pvz008Pq5wgiIx
A8A7BBOQwadsZClgemIDG7XJ6bOrbiKndRNHMUpHfIEqqK2uhAbk1nxwlRuD1D2UsYk4tiUMDga4
LFa2AL84ZTe/TnnFWPuTP/b4debVrl7KS2MFX4U+b3pd3cxutK3MZCtvqs3opC7/ER+UT/8wec1p
7WJaOmmQ8iLsMCjVIKF+7zaqPDelQEap2dFb+ypuVStxezfa1Ydm0/1tTegfL70xRx0vQiwnRZGX
o9f8aVzttYWvCnZkcV7pDqfhIzykX6/Z6xpBG41KpM1eb5eb22OaCXumUoxeX4FlylSdciNXup6b
qimb3LZ5FXX0GCQniFoZwrnfclv1fzhXr612QIQhfUJzlIQzYp2iaUevmh21NxAzT6y1skXIFnjw
WNLO9x8b1OQWUdnHkwob2RkMP/mnBHWufJ/3LxAy/i2zOrRxozUhRxqZ/Z+p/dcodTHLSiBzadvA
qKxDl+fHvJu+VKd2GR1gtz37E7eH/DN2t8Inbk2m1Iu1u/L5qPGgv/dgse3GRGtqfMB0BLBy2xjy
LzTYNgOiYB248K+uXNk0ZG/+//P8iARq6p6NwL2K7IelMk4UWU27cvgsxjtwScAVFQW++aBP4VdD
4zfV6CXv4HDZAGK1KV3fLY3aSewVvyF7/GE8uKKAH0cO9KGTDrJOISsDXO+BJPwo9Og30YWP4TB/
0wJd3inb4ZfcGf5Pwh2n58Halbx4At1YJyflzd4MfNQN0OWCKzkzFNAb/iHc/5vgd8LrfGqor9Uv
9GutQU/pJtF/3PbGKuW2RYSM6cz1mF/fghATh6OoMja9V3tDrAOEnLu7MjOji7ZyVS7fY/8apiPL
jtGiELif0WPP/p7Q5CmWZpTWYKp6ZY7bWl9jjl6MP24MUjcNTj2gH9MBWoR2mxjawbdVF2TB1UqE
TiaMdiKJiKmAKxu6LTQX/VAPSG9xPBSZEl2F/lNuMaUlV5sK9ZrCgDbUc6ddup1RcAB2HSlCPBUp
r4nLhuu4AubQhm3kKyfp0ga//XHqUhxDKUbHI348ccEe+sGsvNcXo9Db36cOahIXQ3MQv8/vM/08
HkcT2KTqHH9x5+DSGn/wP2t7fOEBCjFUBUIBoDMEsoUKnypJLIHeFXivy52psSsnfG8+tVmPQAD7
S/6xuj5LD8Q7g2Tb32zrtmW5jvdhEE9FPcgs7geT6OmX/Ao1buErOAWCSSjw18a5cJqARx6wVAlk
dyjhUWGwWCYKV/cK7w3+qQek6Jjs5V0v2hAP4Q6So713p3qNC3zB9QGlQ90WLXugm+OpHSbURai2
NcN5XLOd3iFmQNAO3+Sd3G6jxnnu9wtJC1K8B4ZKQwkR2HnKN+dalrQZf+51UE547SebY41e2Ay9
i7aFrDTr+O8vWPgMUstEcw2U3DSOvGc4uWtLVfLGwAxeQH2ATqcS5DSB3k56lRn19z9gknk+zMft
fSUmAT8HSN0Iieq990hRNHVDNqkeK4I37X1aY0t9PBRFoAfgJ8gz4bFEj2nshlpkWlb1RmbW/V/9
uTsKs9OWwAmuJGMenQOWril5vOdBskA5ZJ4lUgYGI3QZFJ9+Dh4howvMdLKMHEoG0l9HJqjHIL+I
gxEIJzSt308bagxz3fINwunopZS3aIKT4rXIhMRT9wc9UhLYXFfGbALtvLfBDywA/sg84D6pdzP4
GwU3THUnubChvibPurBMaKZGtfFaGBRpbW2u7OQqrGGr5ky0bI82CmrirwpPQHnlQbawTLeW6IpW
MA5D0vSwJOkqMNZOp1iHdja6X0O6gr95uFxAI0DKp+hvB9QABdv7+Zu6nOsr9DLsInYTRlaApn31
4y93D2WC7K6bs5epNDZPhincydvcrl+e//jj96POTEJSPBsBXqMljMKwLfBwjaKdFu5KSdHlxqnm
lU1Dbu87H1NFlFEBj77mTR4QNxyEswemS4tdBkwygHkfQ1NDJGxltyxZASsHNGoRtSDQJj5xM01c
4jdcUhfFrtEhjJSyehi6Sr95Pl3kPL4fyhUEJwjojUFqhn5gy75P+nvjbKeNdsDuJwN6DRCkZteA
1rQdFJpAHEZefuTRALm5+8EMgtQNEyigd0TWx0XkPoJvs9aH1bc0vf8BUEMrNJA4WB4if0GdMbNc
lQzP+NlOVkwRKjcGc+wsZCZB7Rye1G2/EV4KIJV7vUntsjjMiV6tATYeLkH6G6g9VApNHdUBk+1a
82OwQiOx9O6jPayN9erLt4tH26GuoahuGSZrtWxXWZ3F2f2u3YgWd9HsYpvhr+QcbWev91pXsU4o
8tuMI7tg8t+iv/H4x81eQW6uq27vQEPHyuzIXsv00wp7KPZcaYqATwP8RoL4FbXqcltpVa5CNvQF
vNqbYwCmhHe5MH7XOmfkuqpDqdvikb769hkYtZGYvC4ZJZjrIMiH/05MzfQt33ru8vSpTQQpwcCG
OiRAmeh3pGetUpvcZ4diN5yVdlsZJSTjQsP/SMKVQ/vR5+8NUT6v8lUeKxMMQfxS7EymdHrZli7s
WtqYvhyuA7rOL+hmiJLB/SzHXc2IvjoWu0kxAiSLexsk1dC2QR+bNf4t8wTWFKOSQfeCEBaPKZqO
Mgu0nvEHDYffIfLAf47WjLfk1L1CT3dee4kszSAhSUIzF4v4VaU2EjuLpS8w4N0ftkdoMOjkbxBt
6B+FbvNQW9iWX9HH2lPxIflJRgjfQGcilJBFBJX388klmizXSlTtiLHAbTeBG7j1ZsAWCxodEgOb
cqNuA6/dJC7oPcB4sw/SHWuO1rAL1yB/1+74+02O7ki0iaCjDfsIKfT7r9ECpRUZuax2nkJm4L3d
9aYEgfLClfD/338g3ayHZgBS3X/+SozfvTEbk8lZkIc3JAOQUGO0JuwnSIyvrBB9R2Gq0GUnc1gj
4AcAKrr/uFgZ+LLv5wZoQZ13UIHKwDy2so0e9ivUrVAwAGk5oBaAwFHu7YtNN4L8PtyF6MqQLPSr
KJrt22L6PVgjCn7wN8oU+ZSbK7fgu6xDDiEETFQP0Pr6Efzy+636lxR/RLELyiY4EgGjRgKNxlj2
TVsrEsOFu0Ixi8bGM36vMCdmJX4gx8ud48AKMJyI61XUWzFz94NRsTZ82szRLtJ9c00p8vGOo36d
WnlE+WEu9+TXa33+BkU596dqp5asu89Pa7pJ4DpZ6CcFFopc6diS98OYebGSygDQ3fDEYMuJ4BN5
Tb3JRGzHQX5U79cak6/PEHrisNFAiUaYXYFavLeY1HlTVw0b7fizjB5KjwVT9FtgAbRkJV72XTqL
dqqjA+9L2caBvqlie6397uFEx+RCw52IDBN2vQewlJ9wsh9r0Q7SBgyOoMCad+oJ1Fmp8Xx2H/Lj
xBWhxY6aB+4Oks69HyujamkzIum3m6zxVXzPzyqKcN1LcB5e5I1oK+7spGay6881yOl/rJJSPZQ+
aPvU6kZgitIYAfZBmYLnoCn9HE+jCRqIMxIV0XfOmT3NYiw0HPX+AZVlL9+k7lr1bmnbw7fAl0Ja
QnCe3U+CFg2oWidxvJu2kRu/djwmfbWqTEZCexUk2cCaSl70+Me9kaIMar+poRE8Ea3G5FzEZv4a
f8ytPjjDqQ7s6Aha9s/ilflkPoe1+PshY3+daJlFGggE44/0XwrfoUlEAlBZPo+bCGok71Bwqj78
k69X+cev52616L8kW4/ZRKxAs34rDY+indYDUvyluN1bYhRHoMkbby3AXDyFiPjWfw1RV7XMd0wB
Do8YkfafUTQuvtnt5kN/GNaO7IeLjuwTQMuAuQfbF0RN71cvZ+bBLwmA2R5/CA5AhT+ezxj9bL0u
z7+/r1Le0XMjkM0ZZkywk91WXgl5l7fZzc9Td0GRRzHKNfj83p4s/6u1RUTgm+ad+dBQbgy2SJHg
gTn99D+V7yKn4yFop5LOV87zUT6UF67DRDWTANkROdDDZOIQXkjWazaD7afiTobktd8iA8Qi5+i1
stZ4H5bd/sYg5SASU/eaoE7xzpx5HbKc2Vl05tKsdkpiSOWpXpUZJvfewza/MUjdi2iei1kxwAjB
cGBNZ80Ots3u12zgxWs1G3/l/F7caDfWqCdGIcg9dt/VWrnjDRFYgP6PZPx5vmyLzn9jhboQhQ5a
rGo9xrvMVU/Q8PDWXrIP9S7aL6gTGETjeR4KsNB9oayhd3vUS63Sik0B9cTW6czRmV6Sta6EazLg
2WJRu3rOcqimhfAO0YEEQvId0rlmYzZ6gtA52WoWGoCry2SG5jfGYV3hE4TMTuGyHgIBF4RAum9M
9lpScfGjQEOLRgk0dBGQ1f1Rg8CkFJMInQaK3TO4HICbh+pU/yt10t34Gnj5TkP80QA20+xKp/1T
fDROdhGs1uo2nVkegp+lsxaQLEZhtx9FHPEmMhZ8PgrSER/FHGsbZDFmY7TQEQ6/yHtdtJ/720N1
hrjDjTWa+XfioxLoR58cV6IRGREefj9zPUPKIHUmnTGfm6NpsK8h5q056nSc+QlrkWFwnZWbgzt+
/OLsEI4QHocv4cha7Y/5W21lW8nhXP9Y4nCM92CY5vXBDZz2TSX4LCfDi2zlu5Yi+Nvvog6vKIVw
is/iu0x2zxyZjWgIGwFNTFBiAhjnErkJCjqCm38xFreVwcGkK+fQAuboN3g9GwRRl+CnYLAndgcQ
4mGtSLF4mN9+HnXUNXP2f6R9V3PkRhPkHzpEwJtXmHHE0JO75AuC3OXCe49ff9n84qRBTx86JEkr
vWwEatpVV1dlZmlCmWKVFDxEX2vyx3DeFoTlp6+Us0a8DUiTac2wymo1gTHxBEUuW9nvfkq2aife
BzdSY7m7y3FRzqgXxERNTbL74AqiO8EekCeLdvMudCfkqBQ72b/+2V5qpgO8tEkdenRuT6x2hk3r
KcXzfvaUQ+/le7S4dgRn8IDH+VmcKt6kkqiC9n+XVqlT3aNxaTQu2GDiPn5cDr0TP6huvqvd7n17
fKx76sIQDc2HhHugiz2GN3qaD06Lbe0Tb7Sjh20zjCiKSOaTMiDAYog9115KAk7DkMox9tXR7fSP
NPgMeIeS8VYA14OIzeCxAPUAcmYvHKEUNa0gZGrsS50jRmeIQKG+sIPW8vZIGK8FFBcBmTfwBlWB
j1ib0ctWHutOx/NaOgL0JTo1VEkWFN65HWx5lqg5E1R9Vlo05PXRdlEKX5rQRjObxJu7m4IT/TGn
7mJMlDsz0cyg7CXz21JaeG18MgsnSF/Gf9gxh/hzUAyJJi9U9JDCo651CGuNsS6lQAla5zT9auR/
Sv76NgCqL4SuFCQI6Ldc09ZzN+h17KfK5GDG+BYYrh+FHxTrwWIDjZzC4WzvJca8o8kDUBVIoyJT
940mv9iySmh1eaZgLwmCGy+edlMPz7niRjwfzfCbl3boV58IvoI29kbsQ2t2RIOswA2CU82rvfOs
UPu1NYwqnyPsotwWg/ufqfEaKJyLl23im+aJBb4qitWREaVDhiMBuu2EHiC+lXo1j6PA8FVkPQBY
IOpVOOXUCQetcM6aGC6xctrqvn0beYxPtgVg2FESQDqb5l5GZp0uFcSY0QB+dKtocIWQk2Jkvb8x
CNC6oCwnK2BzU4PoMyMpRSQ19FNueRmaompOoN72PeQ7hKPCw88wT8WFObJwFzu5XBLTigwkaqJ7
u+ew0pmLfvFtymmAM9vJAdgFfonsl3rXnJa37WPIM0BdtkWmKJDtxlwF2QnsW3Pax+1ZlF/+kxWa
ytmXvSjlCoYRvPS35n38PHEAAoz74nLJKc/0fwxhKLMa2TIEy1Jsoxm3GR6iz7HzrOR1eyhMv/X3
ilj0fWFEirzksCRlO4A+e9ODq4VErMhL+zMPCnjdwPOgKAi27XpbtUJYlAU0in1V3Gcmgku0Uah5
ORjmvOFVh+AE+ulXMCyrDoK8LJGAa3MviT1U6Uo08sqdOfIqXhaCeU4ubFEDisdhTIQetgCHAqAt
4hx71nzJYD0CkocHKuh26/lKtJaUNUpw4ZffSfg88YoLrKlCNloCZRDtqbEg6+9HkplXhkjCuJc+
hfaubf4W34LkLuVl9RhhKaSt/jZE3SXToGhQaJlxj/9p3mAqnezHRfD0wOUl2llThniOVGkh2XwF
cDTjlkylFPt3zVN/HDkguOuvEwl2LIkGngRw0tR6L0CbtlWC7GH+qmeoZtuKvN8+i+QL65cCYdMD
EvQtfX8VQwi5POrL0iZ+Yr1I2jkFH8njgjdYwyAiEQh6kKO+6m5UhooZtCR3ViAbmO0L9PHgbd0r
6hzCIJBRdfO7tAsgIvVo1bNqrJu2S/z09QtY/FPjav5n8BbtqlfrVO+Ek36fPxnPobs9f4xE5Nou
ObIXV1ddz9KsQfbED19DcJ9VR1VtyO6Jx0o+oY0AclsFT1WH8aiETVLPAOqOCDaR+b6wqTfdsOQS
xlraQmnfDfo+ctX7+mUS7UG3u8faRC8SaJXb44/5c3u8rP0Cq9AxA6UMjGxquOjKtURJL+M9e4dR
FndK4fGQatdODgQlhMYojkNPBiu6Hl0NHm4qdHHqGz8kZLP/edkZVVMIOJHOwaRsQ/kGTS8hWxHj
8/0fBfWayZ5HG518kIfcninWpr+0Q91yYmuk8WxGqS97b6LNyQ8zcjTQ2EG3adw7RI+KbtfXhHql
x8pEZEVs4BKRMnGsH9Kz8SP9En/lvyXDBd+//aed6fECg1msP2xjiaBLtV4bc0jUWlCV1J9RrvWN
z1Dayb+GD9Hu0Ymitbdn8DpOgDH0U4ToL7rYXfG+27nViqrpsRHsT+S/nVPGcX7sWbywQK3R3Dc9
yHCwkL+CwZ4/dIfFqQ6K9ztCXwfBNZEZ2h7S9Q24HhK1t7Ow1+aJDGlEDtx0iyNEyiC7yZm47y6K
tFe/nDnKQUC5Ng+SFmYmQlvUgG2BaMI+tsN3uAd71/qn0Y3dH6GH3gJIu9bH8G7wXr4WLiaLdQjQ
cgjUV8RHqLNR452bvLBwE2e+1D5M1Uk1j1bLSUExTECMDZJWAAWj3ecV0bVdsqwuRwB1PO0HaLW8
RrCMXQhtA/BoISgICf1vVsWFs4V376u4nDIAZ/fo7z0c6uGMsyXzlGGY4wB3AfECodLSAOcotAQx
6/XMH6W91p7HxDN4chA8E5TrC83MnJoEJqbGa4sTTAi8TB0jnysjtANdlgCogeyibCyp3glZj4Ao
2Gs3wS7ZQcMfcMD58PuFdw8qjMtoZYu68+OwL4Sa2ILst/XLBBTyJrwdfPFl2WlIsGY3n9Khc6FR
5MW73u2fEic71G750u8LV7mZd+qh8QZShkAJ72neVdxzeJ2HXU8Gtf0LvanQ7hY/8FVyRW8C0RZd
T5FM1+3GCdwf5b2IZNyrZfNEp767VVIOYDUzZFNfbNopNksVjQCQzXR7u77tT9LOPOqOgmuidCIn
OUqH9LbaLa5xo7u1I92+t6fmGCEnvVdcVPRd0VV35Q5I9CextOVd9iABexYdwKrEj1WA4IzBfebl
YMl00L8aiSx0ITYQkuI8r391ZQVzLasR4hqgRg8zD97NOsmyBBkxXCbQ7qSTGnPbJIKs4PVU3U9Y
h9BJx0Oq2F31se3kWdsSIn5EEgcMMQRp62EowlTPKTpv+FXqR9oREDCgkU0e8oM1WUSoAZh1JMQR
0KytpHOeBmFtoJrhW59o1rs9BtbXIZdMsqyAzsCtrr+uZakkl7WILBYCpKfxsP111kqARAfUBRER
g+TE+utDng+znNa42edd2nwYql+ELlJ2LpcQxnJ5l5aoEzgOAAoLMhZCbu1jFNkAdW0PhbXYKh42
eOWheoD3/3ooeiaIvdiXqV+1XpB6ZXgyiv0ycJIzLCtg/FqgQ0GXDD1a11bSpQxQV9ZSv4k8dTpb
gWOpD6nsbY+FNVkXVq7S31JVAagHK+PgS/Ue3UIl/X7bBGtfIVmNtCKyozIEndYDadABZ0JXdWRL
PMPjVfgY0RXqywg2wIcD+o1WI4xiXR/1BEfCLPYiwCeCrUie1e6S2UEvx+2BsFYEBQKw08BLwJuW
GkgCxfLGlLDudWP3oxtAj047ddJx2wprutCQHbK5eAuJOInr6YqmtkBiHAdliW3L6Z+3v86Kf+EP
4T2AHQP8ifaISycEi7aQzbvsENH/NM+zPYSOvByaGJ1/H7WDmCeO2O+1F45l4p1oV2/o8MS4pvDK
u8JdiSMEqcMBA7NsabhFi5X61BSeLpx6fd/9PFicobK2NnIDFmpugENiqOuJhPZp2eHlkvodxO2j
PfIcPDld1obAOwxb4rttBV0KTauYFF2N1DelU/2RBTdS5vGeD0wbRJUQymRI/muU3yx7tJfq0hyx
7jvyNf0tkAGpymtGzZoqdNPRASnEYccVsJ4qFW0nk9zC0xJ8NCSz6+ZsxK/by884qFD0hCYhyZih
ukDdLmMpKlkfClj98g0ZDMhGaMidi06WuX+2LTEGA2EKWEDOAuG7Tmb0IhAKxbLO06LLfFBCoJsA
Tdpo4DxAGItCMgowYOA9fgUAncCLFaYZb+Kud4rfVXcTWoeQV9JnjUMCUtoExBS5CxomoSWof4dZ
mfm5cVN9QqCbx55heBqcxb8NkB9wMVH6WM0qukZnvgLArmKPvFaurFmSoPUC5htwyVeahLoeSJFq
Fd9vj6U/aeWpyE6ov/3z5Qa6mjRNVlBhp/euYKhJEy7QQoWJYHwQYGJ82DbBHshfJmgMU2pYQiia
DeRWC3Lh56Oz1DuL14CGZQWxKqYKcuaEc71ejmrozFLLlMxXPdSUUqTKFSc2OENhbSoinw02HaYL
6ndrI5lUNl0IMoG/YPMOr62IHA4ng82oJCIXa0EDHORQRCg01ScKjVhWiywjEV4QnmZA/x60F122
Z2DAZrcZOYEr+c3UxQLdTpJsxgsU/BLqxqxntYh6E2Mafup/sqcCofcBOn5t8+NfXClEKxDZN+g4
gvhBWZrGphqssMhRMAtq57Mx3e2Nxlqdy+9TJ7IqBsFs8iz3ReOmL32EleHAicZYJnSQMODnwanU
6FRrF2saWqFhCEK/N8oTpC6H6R/XlLDsFybIRr/0K7WShJOY5yQDhIRDFp+NiROK8UZB3SZ6FgVW
Y8IERoH4G6NQy38zCryHADzBlSXSyZkqi/VEM2qwT8V3jALgln83CtNAWyRUfMBAph4SWYAs2pxr
OfErnZza8F0GL1fGuncNFchh3FJwLnSRJC4Wy2gF5duGINtqbUdP5vMQnUeeWBGrLoI3MHJApFAA
eSTKgY2ylqnYcDD1Byp7i9/KENS9h8rxHNjZu86TCSdrTB17PMBkAohA2AKU7XqbQdWvLiNJ+eab
NMJNfURLla8q4TiX7/IGbQasOAjqgYSOAiO11aQkq+QwB7ij9tT94AsH8OPQSvNY3ZfOuC8SaFGB
vkRyT3YO3l7qvb38aBzl9DJ42iG8R0oe4NKjsS+cFCmg9Ji6rygQOck+Ow5f2+6DVSUCr+qv30rD
doIxDQu1RzZFfjB+GrHdL3b7DgnH9MW8Gz6Cn93HdFtDUvIB7pFjmrUaWHk0oTSg4QFllPVq6FUc
SoKEumW5OCP0nWxcku05tGO0WX3u/liTK70n9hza83P7bDrb1hk3AC4zPJgg4AHVaxoegyK/ZvZy
mPqW7JrdbvnoMjscnPiXCXuc641xoAifDGlO0j5ForOdbTouedgBlTFpnjw9RLWnfJSR35t2z6u9
sOb00hTlHxJdTqsEUvggIJSvkp89VQg0eQvHeJatxkOdWrWMlhRsGGDUZfe9H+0qR90lWdCoFoA+
LqyTtUVBGUFxAE9QvJ3onkRjGFezpiH6qPTH2I6d0k2f06NoB3elXznDTjsJUEXnwRAYM7mySh3i
ZZoSIRdhdUYq1LC/jD0PMce4kaC6J5KeAiAaXvchEvR0DBM8CSrFbt+G2ukSb3uTMy2g0SvBxKIc
R+NI+7pCP9UKr02ILw8lEeGp/vmzBnHU3xaoM2wqVdiCoIz37Ox8Wt0uuMl5W5o3CGpLB0tf92GE
QQTyGxqJNsPH8q9W4mIU1IYelrmI8gYmlgq0R83yrMP2QrA2E7CiMmH8EjFSqiKqV3NkzTFeyyEQ
o31lB/U5DY6j+fB72w6JJqmbRyV5WBTGIT6Gdrdrl2oGmlUak4wMoOQakFJTXre/z6CnQB+GYFPx
dAK1z6Ru0CpYyrKSTaz3Gfotvngwz4rb7bSb4SC72kMK2pP+FJ+7u+UTaW0XKAdw0YV9uEPLGmDL
jT1ayFX77R/FSlBd/ij6IkGxoAtaFZtQuMsPAmoW+SnYST+Cg+jLfrLvj/HTtkWGQ1fB4Qa8GG96
kOCpLZkT+LEQYRam4Umunbj0cL7SQ3isusdtS6yNg3cDCNWEC6TSyUrkRrtu0oHejY7mUUM5xWke
uA3EWLvm0gg5gRfR9xINiM10LfZ3PP72t7wYvSEvP00F9n0FgENFPj17mZvb6Y2yT8BOeVfdzhe/
2ofifrmRfiq7BPSW3EHJBdwOaXrpgA6XOM6QQfSR0Yrr77mkDoclNnC2Fn6LBcWEm+h35Gg/NdQe
J1yWmRecFF/a5Tk6bUDIobuZ9ujEnd6rN/nb5JV3wa/8rrtNd+h3+WIhVOA8476D6q2JIlvuYg2G
aBGDKMRCY/d6yHNiV3khEnfeDIXv0DZP1ZvV2YAnWs58jI+TcDv+RsUSNISDcfxve4464wYIUfFC
9lyOizV7jd3kGP3zSsXFUlzpogpi1UUAssU+hPbOUJo/c6Zze0dfqaDGGrozaAKWWvQ8nijo9pFE
8mC9UoUajKVGVkpfHOiOLpDY4L2LvoXy/v+74arTpwTZ1XAwYcNFTxbZ+QPNz7fETW9l7zm8GV/i
2v6CJrC8S+/lmxnSpPv05/CSHXjN5Vjvs9U6UbtykcSwqXvwXVS8X0hBV3rt9um5vxNGG30NOY6c
ddP/fUAh+rKe2RHNFJUmA4WgANH6R89rWM35PB0NKXrUNiEZTPd7vhWc6SndZ4i8Zlt2qqcxs+ND
U92O5XnmPTuZEezFwL6n+eJwy1FTzlKNgZV25Vr4nw8ycniQ31qoaI9767bQ7dHnNowj87Wxi76J
lhdma2OCTn8Bs42LTMHP4ZAeQ0dyeDgCphm0+CDgHVTraMBuZvRWpSzgZDTwq9CXym3FA8AGjd5v
As5LigUcIZo8f9miIjVDncdADHAwgnPmLlCoEHeKb/rwizFUvng5I+ZRv7BG3MzFBJqzMulggsFN
AfeFx/fRAJXC2G27W970UWeszPREbMmQ8j/oTb+vIDguvKgiGPrbdlhBC2AG0HnDe9cEV2c9mGjA
6wphFJYJ8jkTbpSmsr1Qvp9GjiHmrKH8DOkZCeQWugpRxqiwmhPArjsDxdVpL8teotohLy/9naan
tzfS90gQIUWExw21OnEflcNMuu/JD5M/H/RTtB/P4fv4aIx2/5A/oF+5HX+C/rVAwb14mHclYtH+
qe5tNB5z0YXG3p7gK+lc4B4hBvn3D6LiqG5MzDQkP2h2jJ3lpSDjlvvmJtmlL+ouvVPekoeFm0Uh
y7Y1C1SEFWWzMoJcQKix0T65/wzcxhP2iyP5v/J7nodmLe3lCMnfXxwIo+lyoxG+p7zYfUHBzebJ
GzPEKtaTSB2HpVUhsDrCROWWtxawGLdW6/iqm97I981jDZXxHsIR6U46BW/hsTn1R/EHZx0ZgKzV
OpITezHKLAf0QCcEiuyoueo+PXU2pOtwu/I8J+tGuphO+l5o83iRxyBDBswDKltxeI1Pv/sebmyO
b3d6MZIhXBpTLzAS5a4GpXjCUy1wqjf1hPYb5a16hLTQadorT5oz7mY33meFrXrFZ7Jbbmd3uo18
YMMh/A0xvs/oUDhcpXNGJulypr9fdhe/b2pD/X+0GNkZHdFOHAPsYNPNj7JteturynJ/l3NNHc6l
GOo8rzAVvacdm3vc/9A2nzmuj+cCviOBiwGFaqcMIuk6ep5+36fHyW7twRuwtF8okB+tu5wT1PBG
RR3IQermOo5gr3N1zwJ+kYyLR1YkLmRrF1FHUhUrM7YGGFkkW7hdTilsbC8OQ4lqdepphXZtiCUM
AyQsVODx3Knu8OwpT7Knu9prdSei24cznIvb6bWEe+t/fxg8P8p6MYCoYKA2gLo55A3XZx5SmvXU
TgWg8jIKnGilXLqcITIsaN+tmtH7FqA2GoqHHtFSl2oANRGSDhpvvgX7AE0vDmjd/FQ9h0i9780H
KfIEyxZrB6LrWuSJ4n0R5M6hsMM3nto/w/mQlowSkaQCuYe+PpXCAn2ijwBrtyHPCTwPx41eKylC
u/bSAHXiQkUYpakEh0IHXDT/gCblXvqZH4xd9KsT7f1ziZyxN/vaPnrUHEWxay+9TY4p0gN3Gacy
x4obV7+FOifTMggFsAWpfyachJ/npXHnxStid7zv2tRuI/Jne8FZaSnYhOQ5KW4RUfT1liobQdHT
iHBInGg3QZ0FLQ4khJK7GEJjFjQe2sCO55hjlrWsKKWCPgeVYhEig2urAmDjQ5wScEOMxPyumN7V
jlMQJp+g/AFKzpAlNiCBLF+B6TVzVGujBFymKx9qewpcKYGQfekT+i9H0ZusC2UKfcFRn/omTkIG
cj2asWyLOpKq3G9qF2m2FGqtP8TuBNQUZ7EYjpRIicELoUME8CdUIjvO1GBoApSH2+RQxLb8p7oP
kKSKHBONah5DLN6PZT/90WNo1B6yxJ04c8rwsdBqRCkADR814Cyow5Lq6JM4BHPuv5elY+V2mNgZ
T+6dMZkrG5SP0wtU3OoJNkBCRRUyBy6lcNDLWOSRs3iGqAtDbIc5D0oYQq0dhA5C3EXnqBKJUs65
5hmiNnsg67UwqjA0zvtFRIfE6n2cXX3hnCnG4pAGpgAoAASDVl/UeCqh0adasnI/rBMbWOeyPfXN
mZuHZZkBPlgCbg/qIhYdDlahVBUJtPP8WjqX44NiuNjnXMkPli8EOFAmKiZEV5aGixpdpEWmicoW
PIScuPqHADVutEcSbRMMCQjBCXaR7WtIbG6fMcYRW9mltt/cLUEoBmLqtxHK4Mhf6aAQtEcetodx
z67MkD1zEYJBkjBLolBC0eu04+FU2N+GgiKYyWg8QZc/SmtqgbGeUx+MQNnnYYW+gQGUt8NP/+vz
NH2/bPVBCjKUb7Lj/KLu86/8ZDnZE9SW7xrvVArO7FnHzuGBUlnwq5VdeT1ludVmTZbDbmuD6eBO
NlEeUu3M4xGhGTcHdhwQvUCuIA1Ba7MIhdhJYQrseHBuC1cg7aDT1gUd1bzlmWIu1d+m6JJbKEcC
zgCwvGBKpd1eGJ3t3cxK6gG6ACFD3BrQwqadAtrmtkERoHxrKI7lP1Y36UnwjM9y39q/lBoEW/Gg
7mJ32yrjdl8ZpRyeWaD1wGDAaAPR58eOMyaGAyK9bYG5RSJIRyFxvQ8CI5KkKAHi1gABKp7szxqn
VM1322O4toLmDLJCoEWIOzGDayuqHOu9WSBCGSQLSt7oWqokLq/CcL38SBYT/LMGpUn0HaDuc7OR
K/Tza0CUi3+b+TmYOQtx7czwfTTLgD4PAPdXoIRFHcscbcmAhB3sODzCWUqPrds59fi1PVvXV9za
EOXOhkRA3yANzMVm+hpUR/fRPLvt7QwPhv9miFr8JJ+nfukwogR8+GgGtzV2F56rYa09kKQgqRiQ
NAVEeb32Zome41YO4GXrCZD0kxzeO445XRcGyL648P4D0gnpRNCq1VFykWSHgKDISUJ/g3fXbhpL
cmGDitUE0cimUoGN8qTbLyrEIkEUO91bXnVAb4PMCezebr3G+V3AEziO6aDAWXvo3ixwfsn3Udn6
JdTmSKuySdoSv6Tx5dlub+qb9CP6pfxpJ7AVG6/aDY6GnkiPwpMJTiOvosKoqK4ngtoyfWpGuYTG
rsipGNBMhraxnZ8g/pRXDpF5E0BiLHe5j+Aiea28xo6xpcA1vot30r74WF7lz/xT8iRke3h+knk8
DWwzi/RouuIO9HmqJL0AZDQ0HF0NQbsvHfSjER+2zwzj5iR9ciAQiasEmCgaUUgeW0EbGQCs/+rf
8b4r91UNCqf0uLxycZmss3Nhi6bVl12ixqlsfnN/i5qA4zXpKGqc0iyj5ochYTygSYN5g2ZK6xNU
AlW+DFKaIwErznbmR88yVAOGzxBdj0d34NFfr280Yg6UG1yimET64SObtVqGBPqbZwc8fWYCv9le
JJYFhBzoWoFSDtorUz6nKjJgvRUp9+f0VKp2Ix7jf3GjXVqgnE7XFx1qRXLuR+25TL2hcfLgWPD0
thiuDQ9g7DEFgtdgxpD9ceHawkybNEXAKwTY375x5uFsoi5c+wWv6wRjo4HsBbQ3bJDXCOXfZHnO
hSQQ8KqS9iAvJOVpMN1/wVZUVlao4RiVlkrtAiu5dNIKGykhGW0GeduLMWnotQeIJ5afkAkpDxlO
ahNZFZIwZXYSJ1tQPgi8y7jvObcnY86A4QPGDvQFGBOpUxOqS2yqVZP6PztrP9a3lf5z5qXLGTEN
MKRwAcB3EYon5W4LsdI6WUfwN++rAyf0Y80T2JY4HTpkW65aAWjS0C5dgCdA157waofcrXXTmDd/
to8ia5Y0JDeAmUIWFLmW9RZWpiYP6iGFTMIjeFazasvNiVdUYY1EU8GyAqgYWSNaWk9Iq0aeA9iQ
fhrmZ/1o9C916IOgvj0UhhkL0gWErAJFNKD+10MpMmtopz5Awrhw0SJCgZSXm1v/OMpEq0HCVMLS
QCxBpx5mQiYvi9xgV8n7GO2fQ6hiS072tT2S60cZjBAZQvRYIdknalvlQTaJSRiBRQSsyUKST8JH
InhEnexZ5SUBOMZo9nDemKUJAHHmBxBfWOwF6YbRDjIH+a4G6PiQs0rXvh+iHOC+402DJigALa5X
SQ1zHf0v68J3hfbwKaXH7aljfh45O1QOkECHLsf684M1As2JpuGEcQ1hLLBv/gWpBCMgZAy4FsQZ
9GtJzwDgbUOp8OfSs1RiYig+tkdx7VfQNQ8vMgs8fqLMT/n7XhKqJez1wpfsN1425vrEr79N/v7i
0or1fFGjyih8nHdBPSPb2OZnKItsj4CxDjLAmJBLRdM/AgdYW1mENtV7MSn8qdsPT4J0etj+PmMU
QLcg4QPxPrgvuqzXyv1S6oQSs5P/qD/fOF9n/XqQMCBbDBIUeuVRd1SuQ7+o7lLM0aDZ7Vci9mhg
ytmpzBEg74I4C6S3Kya61fVKDopd4Veh2437WL1dmhfz1/Y0sQfyPyOE9U4dhwRM3hl8wYJU8Tpr
F49PXcIxsTUOYoK6QUQ9AWMlxzgQBCG1XKjnChwA3ongDYRyG1oiKMY4EivyA7yUJZ2Wxdueq+v7
A1kWshYQSPtuL7LeslmYoA+mhbmaRF+CkhTYQJB6eleD5207rAkjvbNQiYLEIK6RtR1lLBejqpvC
X8xDldxlN/2yS1OOEcZ8AWyO8BobC7oN30ozF6e80fWlNkbkReOhs+VjABpIwmEaME0gbECHYWTc
INxIjWPue7QPwX3b2kbgqohNne2JYhhAwIsHCFJGQEfRHFQxnCqzDy0kv6K9ldzp7bEIXrdNMNYC
JpDxQkUQtCO6mpX2clP0Y4ybVtzrOUjmH92LyJNIZnjzlREqZsjaMirGMiEpluFe+PPfRkCtglh0
VlQIuL4XdAyVz8thgAqEwqnqMFcC+UHU/RBhoRCyXmo9RI1+lrESbiHeSsN9yWv5xJwiwjdFOQek
ZlryNZJLYch05DlT8ZA6er/fniT258ljA+EUaKDUCvRRP1mpFCLKhes490//7euUb+rRGnrJJmyi
GtAdTj6DNfNgxhPxPgkxE62tJEXdGOVai9gZaLn4Nn9OeVRv1tygOo0SJ8Ttwb6nNlCRzmpQNUhi
iKODnBQPasvwqnh+oTiN8gL0IQ1q6kUNsWyshqUfWS9NYC/5MUFrjPGg8PKMjJki/fVI10Mwu69a
Z08J3puykqI/7+LgPjVy2xo52B6Gt9CAGyANABD8I1m6PgZVmCd6XjQlwCinWT7l7y3ENDnnmTEM
9EwAUBPBP2g9Vx5JC5KiNJLGVxDBGsvLMLw0gre9YXk2qOMMZrfcKknaoMub4uxrsCeklOMxrncV
KkpoY/ddVoJ0BBVBtYmhd7MylBC5kma74y027/PkUXNxvam1HodRj8+PXuv0nMiMkXBDXGYhowyN
G/SkpYti1TTmk4572m8Gx8TTHu11XoYactfQo42Ls/RPuz6D7fqdeweVnyi30+qs0mAWQRgYg58C
6pDtxmo3as4SngWdc6OSaVllp9EhAWKIuO3QJpQ8xqlpi1og7qEe4WfZTqsP73O6Dw6t4oyqF/PK
fVebDKUY6Nrg7kYYAuVo6rCIhV4mU7sovqV5+ui0wX7k+ZarXYCqGOR0cdyxXthu1C6Y4zjqlbqQ
/d0CWtv2GbnyW+TbpN0DUQnTsRfWU9UvYR4UYycj+PAqwU3QV/c+ym5etq2QSbhcECyErhGhVBMI
bKIKvLZSJWIASapCvwlfjcrboaORN5yHt20j9FBgBNlcCd4PdzeAdMStXRwWwUj7Xi4N8yZFs6bQ
PQvN46HjKZ9cjQScdbyXkNhHcp+IIayN5Io6LVqiCWjG1dYvAzq9H0TJEZJ9wNOXvUrxg8Cv4SKB
K/5uEUnnw6sW0BwTkSGRU+929W1tF59z457yO558z1VJGaaIRDxe4Aii8dyndpgKPEsejxAOiAJb
Uo9SCMb4UVTt/N46SegM9NH+DgJ3FzwUX1J6v71s9GH9n22kAOBESWdsyrZeBFErqSB197krBE5b
+stDKdlWsp9Gu+YVrshLcLUTISsBJ0S0V4xvoff1+plBHMqJARI86Nvg39TnzK6dSAc9hhdwXLlX
bA8FHg/jQ0YQshzUfkyQZG7GJozhvCc/OOnOo65Cc0tAJYon9/ZdSqCHhWediUWEugDCm/Ww9GRu
47Jo0Tx2Xz8qP0UviWy7MXYP9WeG5PM9D+B9vWgkBvnbHnFZF2ct1eY2EVrYQ2eX2NvlGvo+Nw/W
l8ppj3GFGSKTiGsVMkDQ9sMepQzV6IxZGTkgwMaddKe/mr91F9w38dA4If7d3olXIGpiDMlhchXi
n2va+qiJYdEuBNRsPiT3+ilEXfExfxyeJb+GJGoJvfT50PP2JIlD6MVDBgYSRJCbRLWAyl4YCWls
QIg4YIXqM1gj430GYmh7VDwej4I5n5e2qJioWpJJygTYGh2LNPJu7R94/YNm0Dm8DBx9bZHZvDRF
7cm2EeWuI1zC1tPQdWt7rehrFx9XcR0iPYmGE0gxUOOYta5CtC2iSpg5iicXXAlzhqPApU6E5kgH
eCzLeoeXbdajGwSAu2ZqF79r09W/zLcKpQk3Kr1/rEuM4RCRQ8ITQLod/Pa1tSzvm3kZJQyH6KH4
Vm+L++LOLD5kt/89pPbMg9Zf32Nrg5TXrcSkUYeUGHyWwZAWXgBK9pTj9iIxrjB0hyD948ljgvSC
Wg8rScyy1gdUw03dzj2zeEx36GBovC5fYepAYIVjjqwJdZBW5ihnsZShFGmCSvTVbhYjO0zvIUBr
o9eh5UnqDOlNnOzayu3rU7rbNn0Ve2D9LgdKhVEVlNLyyQIgQT9XkQ/B5t+Aypif/80IdaGAVLPE
oYHZnNr9e/KRvgHZGjxu22CEAggDcWvhmkQyCinC9ZJFoJEt+C8HZVRBG8zF/cxPk/0FJknoFJ6G
ToS8RphXeHVs/pVJapcsaTin6hjnuLyGnXgaPdFD95jOvodU5XGCGpHmbg+STNR6n+C9owN2bUDb
BaoVlEG1t7JO6EvoZc2O1HlGf7tUt3rPgZBf+1o8QJBcxysdD1yS3qOm0iylAo0kBn/4pcoPqnOU
DDs8Fo/lYEPXG2pLnON2daa/7WEb4k2KugpdjDDzUk9rUxqwP5zyC3LCdulWvbsI9vb0Xd+TlCFq
Iyq9msiBBUNl5tavuaMe4y/LA1nNi52XP6Kb7jjvh6vjRRmkou4wjKN6EGHwvPy6j1zpxLv6r3YE
MYCOFaimIaK4QkCLuhq2Yy0P/vKrjKElXsqux5m0q+uQMkFdKGKJ10mtKYMfxY9J68bNvara3cEP
BrvK7OE1/DGh7bD2W9j9R8OUV6y0OlyyEIa1O9lC7xdQ7qLa+THuFPGgnd6aD9BxOSavLk9qrNR6
lQh985xMZxqhI1/uWpGj/qzQ4djtHq1iH8icHUlO0upAw56CfCpKiaht4NCtT1obAfiXhPHoy+gB
eNRveKiuaxdFGaCuy0iRhLZWo9EPpmNVHcvJq6Nb5WN8BhbmVrx5ie+g3v+wPYvMQSEzA7QKHucq
XXio4kLOswKDCiZHthHiNLx4l7Ulwf0AfIyUBq5qc1GRBfKApL0/S+8iyWDsJKexI/tPBuyg+o4h
cSySabpap/9nkFTR1usUDenUNQYx6FRoERw7xmdn2AvI7QuK8hwvz3KHf40OxqibTNT7dDSTcsRN
Nv+xbHv688Hx8AwLAJAhSDSAjMKzgTrSWZmMcayUEx4nw3ML9oLkVbXTom9PznHt15GUBRyZhTgU
sSHoQnRfICHCza/Fw+R36MgKdZGg3IvCYdLtBYyJY8nrUc61RzmNZppGa1a6yZebWwlt6RzDcoZb
MT9HrS2gMzDvDcTw8KvxkcNw8aAcA0kfR62fwEgedq2T3JUvxm3tBmB6S6Rlr/07B1T7n8pjkSIo
UcSGpqWI9BqdzVnqJs36YsSsuvW5sj9OvA1//TBfW/hOElyMaw6hnFmpWDfAT3cK8Ljdp6+d5p8d
er0HTvlj22VcyR79b0DfRA6gEqC5sJ7GrlG7XB0xjaMT3Y/74YgjjX7V2r5F0k39v6RdZ4/rOLL9
RQKUw1cqWM5utzvdL0JHZVlWln79O/Ts27Fpo4mdwR3szt0FXCJZLFY4dcoBtc+ynlXucbWZBuiR
sNTmuXP0vn7/jDv3Atv6/18BAMn1V4yZWKVhh6/I5uWhd4O3dlWiK+F3IXfM45UQ5vIFyDSeNCDh
V4edzQPV3dFG/DbQ+7SoDG4RxsFBFbUbGwt60YqzenBA21pbpAGjMo8biieI/v8X6lHpiVmV/Qj1
8HqBzBetz8Pu3Xu6rtZCD+tChDDIXZ9GA9Vx2U6gDpKHngEneu8yUCZi6nfCMfK3iS+q80A/AzUE
44h/u5aojJFcTa00rLRHwT8EcOPRyb87OdY85uj7/cVdiGI8eTmPs+g0QBQ6CyXvEDjo255tXJjF
WbZZ8VjI71nFq5UxOlec4iKB7z2sBAltvLY0OfpK+BFyp3wobN6k+9tbhNIbQBpIoiCEhn263sZj
XQ5KeJTG1WvmNa4NbhGO13RXAEBFcHzRroKI4VpAMIpAXIfKuFJe0Vs4JDby5rt2m/CmtdxwjKHT
G6S3fwtiFEIWG1UcRwjC4yXbzUcItjV/fFYw/SteGOCwi+e19125hk5OcHMca9d/POr/82NNP8LU
gC4GHA9sqNertUAvP2gVtlPWEcpWtroUnICj+jc0heeVAsJMSyn4QZV5xgQpi8tGNMbVAMI20228
hvJ4kH5h2uOGTLbmAgQM/ofKLdCjkIJ0RyeLgiwq9KMY+Jx/cMS0xIfUIjCc6LZndGiUclUp6xPy
z2D0PQTo7V0GGDJs7X63xTcNhKh+AYAMGA5gcGh7YAdmGL08GWmRTqBnFMi2mDee6B7dCdZGcL9b
T4nscSVxu/ruvK5XYtkSSZjqQl80+bRqPs2nXreToy8Ynt/YFWV+HEgsYFoI59bcZkjoWhHO01I/
fBaLeRymbJLLsckmUCMe3SZyjpFfwm92g8doby0C+7F9LB6i75Rn625j1HPfLACzaANF0oIx5KWh
5EejPE4oXXSe7q6rbYomI/yZqyQgX5iEwmUHvLUQ1yIZ9TFbBUwpfTmtRFtaqo6xwLwowkvl3jDv
nJUHG/mfhbEzCyojTEFDCCmtW2xl+zCRyJ787f6jI2+hI9nFTLGz2RE9PIrN8VRu+D+obFSIaZUY
c71EFuhcVFqAHlTIHjzEqM+TP5DSb/zMMbxtQZSFhGloulcsNJD0v/As/B3DeC2deU/6sK07IYF0
fYHUv30CFWXkxevKN5BJGWx8gB3YlaOuk7UwV5dgqiY8x5se4XVIhk9AcQrPFqYggB/k2izmYKc4
hvUJV8hDa9x28Ew39DSndss5OrskBzVthGhwf2RU7EmBjKPLsR33lAwYVxSTJADsEMhff0GqKWPd
Rd20Oj5jRkm6rw7FTn43OqfY9C/ysrEVu4O5LJb9ltt3Sn/7dvV/y2bCHEPLzEIV2wmM6ScyzuRZ
BYqeYR78dKv6Ac+76pQgBg3t97fSftZgolv7aySJ+zTbPD2Z4IS27H1G3kP7bXbACC9MJkfzWW27
76sQXDWrTbWRPc1uZo9P/VLf86z7PYtwuXPMa9NOmSEfc+xcjj6zZpmvMl5HDj396/0B6ACtOBiF
RQNc1tZlmLQaqJFmrhrV3oFQZFUseJwNd94OFH/pNF1oAPyc8xzFCwc1lms1M/okWJlPp2fRjUCX
VtuZN9iiJ89BqkDcCB3hPcec3rn5EAtQAtBmAFUg2X2tdlokdkUtV8HKKyN3eslPZN59qAeY8qy2
ZyUZ5+rL2BAxcMCdJux4vBt3rB7kozcA/Q8YDgo++Gv5Qh4qfZs3wWppZZgILT8Lm/RP8YX+/rn1
x1r3zvFw2jWzxK99sNTsxA2vJfZM/MMcLkCO4E6kBU/sO/OgSE0pWUfNCBAsYs7qNn4HaZ5nbeVZ
72pevK9J5qUzHV35E4nJYa87IdltXnTyspHsfNfPQfjkyF4HauWETK6M28GxDLchHrIrdBwPmgJB
d8wGErFYZkEzCNZKnQme9lrPjk+lC4zSCzB2m+NjMZN2Ec9ZvePjXwtl/ERQsQRoQQ+DVb1vltMM
uuHSeQiFzUNd3NNACw1JOH0Di0Pz1rUGBMemb9D5LqzykQTraNfNlSVIF9alSNS5OA/8aAOWoid1
GW6DjbDiYSFYy4+UGEIL8AdQ8YgBGLs7jGFZgaItXFeHrZk48Vqfp9B0LPaDc473JaF8T4vcdLTH
9UJLdDAUZSRgCUh0r8B66mVO4lRLuL9gP8ULi55hgobdrbWrfY5s1oKdV4meUqQ4oUkwZNeyM2mo
MAICqwSlH5zTbbBo1+kTen/UOXrzVskm27Tzch2LhJvTYh82KhrwOotO46DteczTCkxrAZqrMlxr
RKrWyWf5EryVW8yysYGvWUyKB+onYaU8jZ4w5yFCzrxBl5ebFc5e7v7UjmYJ4Se3dXMXY2a3+Tvq
oHa6jldahBEg7+Oyc8XHjbDrBMIFrbFvE+SjywCAHgWJS4RFzJkrRQ/m2VYN1/VPt5hsDu7yphWe
/ryCrDjtTcMUD7b+H6HvAG4bZsMkc3NWeuZicvJFvdb8teDqX+iGxYTAheVM6/IhwcCGAK6j7yMG
QkCWrS2kIn5XsxtPDt9DJ/ehNxLYRsASmOVWeWScwuMQryMMjLPBt/XSACsCMEdEYhVwYOQxS1fd
Di48uZ9xKToYq31cBrXN0fezUl2dO8J55KNRbwRZLbadUTpJk09lmp2GdU6O8EZqG2Q3ILyRgcnX
7ekV//Ofj93b6KT4yIm8VKjJRAB/DC4I8xGg6uRbsDvyMqEIhhSl3xLL6WHfbUeEEVyGTgmvFFxE
hGt3z7Ov2C+HByqi5wyD74H5ub6pbSP0mRVF43q0/6yXnePbr5UzfbZu6MM3l21MWX+JyR+QuZNX
1SVbr3Bm+lxD9//2sMWcRkLmfw7zz45EzkuHWuTjw4NCnMWqs99+crLoPZXoZJfbDR6wzPZpRmUj
zfCvlfPT2e8/rZsSDSwKvf2jb9Eh6in46xfFiS16u/IeTTLYJknnGdnAFdS2CEdmK2X20jtvBXla
ZcRt7d+16gwe/WVL2PhW6I59qxrhuF6u/6xFG2zKz0cyX3/9mc/2a2e9nVcu/lm5i8X7bPVdzV59
zhN8JpP57QsYLymPhyTvJXyB/qdxqpVuz/9svW/P27kOCr4leXQ7MtPJjLi+u1nZz/7KJWRHFmT2
7pjcdMaNMYdyX6gI2yqjj6oaGhO+JgVp36sBGqffN/wMef5tuYxHXXRBgLFEEOA9F1Ct9ev2iILp
MiVrC3p2QBHJtrHuV8/bN7jSq5m7W8xWjy9g21g+PUAPvng+/rlTlPkk4AeAdqJjnSjx3fW1MAQj
6TVhytavAukcp5mHSzAYbbLt4BQm0XzQs9snR5pVvjnHJzUzMyQBLolTIR1w8n6SdfNUDJwkyM3T
BkTPGbgvYvYriPIY3+FkWCjIW0m91lOA6g8WGmrBsmYSncdeeYM1ABwVjQIaJs6j5RnOMrP8k14Y
5WCVzRoh6QgrELqpbTqBk6/zOR5VO/R4tvyeSJSRYUUhVTIwqO96x7VyimRDOLbr/B0Zs7JBdkVz
4ZSNX9q69wIi+lZCIsmLLM6usuqNPD3wB/CP0JeH5ouza3oRCUmY2NcInZxsO7xpjVu1pNX9KvOb
lqPnPEHM8WlRmg0AfaMrT7XrdqugtW10K9nTK0564cbHRW0UiV9EOujrAbqRnRSZj5FUFV037apP
C1wLb9OX9CguLEy/QC/dXJ53IRF7Yr2D4u7QHkDZ5/1+o2+Yas4fAFgs3U+NogavD1MVpmhUzWHa
9YtwryKNhedY2GiIZqZZ+byJdzm8L2te+8k61zjneT6wy7uLJB0qi2h3QGMTAOMsIqdsrSEXU0Ha
HfFonRb97Ni7yRYTv5KTl3FhOdSVvZGGQr6O3h1gIdhUjjJKkVJOgbSTKqfXvcQx/iCCyDxx1T0N
PGmsT09HjAIdiYYHcNBgdC1jKTEou4qmwgofSpA2hHhz0eveOjmAi6Wjcp0DNhJE1yISdEA2oSBy
7ri5PkXNigPRTNvk4fgcvR1PxNydvk9Pg9vOs4XpN08BZXrnaM7NdiIthvIfgOmYYg+njvGkxBEH
elL0ad3arduDRBbJ5LkEMqFtzrklN3sJSRS5TYenA3ZsMHuZa8fciLtQXCtkcIa5sIlt0xN9HoqF
dcnRoHIlhvFRR8sAYbMgYEGLwUn9FCyMHO/zph73lwiLouowXAzJjetzsmIjFwU1FtfNHHccCQOT
1M5nuLMXIKFeff1+QvfX819hrHcUWUqcHCdsW+pHjmXLK97kghszed6wvwUwb08WJIMyiudz6V0w
sq5kh0e0cVOxZ3aMfWxOojXVfR+Ja+OxOZL8ZNOBIPthhe17CbYYE4+V9U68i5bRpv+0HgIAnDDI
0TPA7vv7drJvOvslzKPQaKF8yvtEXNcg9KZirUXscHM6dM+ujBSzp4w97jPNrHOq643TI+eqeaaj
fhIZjU289dy/VX+fHnOrjmGQt12C9Yx2uExAUG48yL6ADO7v23Zr5JkVMddKyGq1qAqcIPqencmJ
kMaX58V7N+Op47nx8re9YywS8Np9qXWQFDxYZ1b91JdI+JA+lUtrI88V++TJL4GIkI3X9sS7CUxs
FpZ1FMcyJMsYSlguFfSxcPeRp3+M7ZjAz3PKB5zX5FlePvjKR7BL7QJ8bhSVVtn6xtqptW21Tshd
3w1m4az8NHxHupt6LEya6FSA40yLMqqWGJi8yBx5fnKMmQkiTe4xUv/x5hgvZDFmRZaDsS7MVASc
qXVHN/UNP3AKP/IV9+jwCKZvX04Y/Qth9GMufMoCrAZTnWBh873/wNF83kIYi1GpaX1SQvx2h+ck
dnPofe8MLtCKocOFetx7juFvGEiXImMOPobrhVhKlwtCcRLXGCqE+hwoiZbprlwHNhe/wpPEmChV
6OA0KpBEX8maBA5wiosClV3erbpvOi7WxJgoKckV8UTX1LvdvCaAZ61bUExUs+M/8TAuBDE2qgxE
OQvHktqowVFt+lwai+bfbx1roYp2PJoaFtQ53XyYJw7gez82RlLvOarHOyPGIFlDZ0mgrIY2eEdy
QqLL2iDpZqs+D8F39xW52DnGKrWZnhVBihW1eBUzBJ7wAe3mQeQs6K7x+1sM2wMWlEKLuZdYz+DQ
x1eeIxSyeZbnjhWXEAeZOtqvDR3p0+srVJodZq1bZ8WO7ARCxlX+8r8fzJUM5mCmRNXC1jyrdE0S
BxkJQmfk8l6LO/t1JYY5ltJKNUzuqOix1OjgFPH49T7XEtCbzljqSyksQioUszGe4lpcnyhs3m5Q
u5BQuSj82B5l5AEoTpqzf9SM/SaSeRzatAKnTouFKVv9gdpVwS78LCOtIzqLH55duPfugQ3bQnSD
Ei+S9cw+SkETJsfOoO8ekO1ocBtwi4z32Mm4/thtLgANjhey2FJMbyWpUTZnWfmm6+xwj85Yp0bs
CCjUSn4MtpJ9/MLYg4W4DPZcY3v3MP9eKptJyvO6spTwLJ6a9cyp13/d5pPXrSs7QpzHOcs7vi4t
r2m0sZr2cDN3ARU/KUs6E5sbExVuEyoASCAqAJ9lNi+GvIElwYOh0SoA4gjNQaLJvI9SdIrTWE8k
vCWynTmY7fchl6R/o/OjSttEARF44w9R5CzyptDEymVey2nQhELpIZfCRywL8L0Ymd9p1W/wqK3k
ZzpGdNa3GIEWbJt3CnOrOcWg2xwPXTrFb1MsPlwDRok7ScYslRHDC9qFti0jJzrE+3hPTZzh1uAB
Ho8kRllgX2xouYNnJe7q9YV41nYLdRZGTZpK6wgtNo2zrlbqolnFvudJm9lgR++SLf1MOHduN+89
lUZtDQV8lJwU/Pe1QZe0/iiLY40zf8B0Kb9eR3hwA5/eYZnIqNbwVPqm7nY+7QuJzFaLejeGStxg
TkRk6zC+vW089jPqTxR+jTEBiOqQLZGIshwwYJJGkYEPakedBJ/BJxJfJ48fnNxAKZiPYin3EyGO
GmHCNli+tjUfkP16aBeTJwNHEjmZCN6E+nN0ulmJ8laHaPrEpce/yRmzn8CY7T6Ik/ao4hMGJ3Mi
uAnHdbCT55MNqpO1gAshHHiv+U1/ISuTce0RK9W6MLZQexcEPamvnKPc2hkdDW1Qj7xmiXveKh3a
9P/axloYo1K0XjEraf1HWUZwimlbUmmjmOpz7OaduOJKEGNSmgnTFTMRC1NwnY6b2hZQtMMA84yg
U4jrFd1LWl2JY7zwqs2tYKLr6lEqH3B2CWrJHZaX7wLYC0AQ5/9ygYw7jiDHwKw2enK4LDQGBIDd
NvaFPzoY/sxzYbmKwvh9ljEEqhBAOUF74eQby/vr9Hq01wgLHqPMTR2XVUvGKA2NMgqtARPR4iHq
5olJLG9yGkcgoQuKPj+AERAeNPi3pW1AeUInQ6KJu8fUErGO1KW2MpbKDOU4rHScartozkmZAIWy
bkuNleoIa8mud9QOWI7AzaTd1OyYLWD9Rh1dCVZOb6b5ECxOG5hCVyH6Jnxp0AVUYte3yLFtUXXx
LRt9ut0ie9ZR67Yb99QRY9E6GWApoV3+wwTcpbazyIn81JuW1kEZju5zDVqpwNnNtAc6A5Gj5Pe8
H9pUKIEdCTO7WIBbifERCVrwpLWOrl3jbDG6RQdQQeJzs6g8WYyGV0Lb63XcUSekc6THwaO9T51D
7X/hh7uGGOgHoc9iggttcNNHVKVvde3vpTIqb0zHNo5DiG8XFiAXyNri0Uv+V4L8v7TqbymMRie6
EsRFgQ3tbbjNdrGNH6hZBMvB9h+FIReHxz6psPXSUICRAtkWmtTsDoHT0dcTxycT9Z9FWpgNBS5d
cM6Bz5h5PzMlQ3ZnlP66rQnaCCY0h4QuDm/e4T6YHo+t+67XBpcRdHng1oJM5szy3gCday9IQBCN
P4MjPyvN/EAL6aeVMLpxSfxyffSi9RFRnjDTeD7rPY3FWwqMDiqEyDgyCcd2DCwrLyN5beFmmNBQ
SrAQ47GBl85J/tx9uC9lMZt7ak0xa3TQZo4zhMtryx6AXgCSlx+E0HvGXoRLSYxLIsf5UKsJVgW6
Hq9+7w4G8AkB5lo2P9V7sTl5mEWCFY6c7Mld9+tSLhP8wM4kp7bDCisneDhuOvik2hITiX8MUAUo
3yJpABX4B/YNhGO0G1cHVyhr5IMgkNJKa2W8c0BmbI+LEMgQZTYNRFzygtd7BuZSFnOCkn5s4tPU
QFt8WomMv+t5N+PVB++9mJdCmMPrNLRHpScsiN55ajrh1s80OHi/bxxPDHNWWlX3QXg871uKxHe3
6B2ZBK7u/i7mbmrjcjmMF1mNpWzkRSejqtpt6wdlGbpHpIm6mfoScxgzeUtiPMhG7mVjynoqCv4/
ZhtivNwAbeedEHdNjOMY440zNSA38KZSfz90qVkeMPhHWp/+SSbvcv+YNzXNhdNRCrGoyhmcfhO7
EXL7kQ/n7V8qBGOJj8VUo60JiwIx2oomhKjdx6J4ZpCewo1xuriwzPt5BC0FeD6woHZB37TUV9/H
DQ1SGxSpW4RN03FmfXG08E6iGvCX/1oJluhU6QKpqSMIpfVOEYmZ3J4Wo1Ohsed3Sff8buBOMRwM
nAQggjOZ8zLyqY0ydZRRo+s3qQ8kwUpxPhuU4IFQDMj7Ey6ae3p8DJ2HB97W3rFPV7KZI6wFzMIU
tUleL1/LneymS/A5AGAK6CWwU+ANStzcy2a8vaWWgjnQK6nMgTbGSSnlAStG/44tp4gzApxjvcp3
w0aHk6kcft/iezm2S4FspqduzE7W0P+3NshacsJl6W3nO7fc1Lsn/4uzp3dsypUsxuQnk4mZqgkW
17oqMlkxUqQJQX845/Ld84Ou5DBW3xqGuFErrOn1RMo30RZQk5/m82+Ky397k72jc6YeCQD/5ezm
HRcIUwfADIY2GMD8WD7YGIgYCb1f9D4OiNAAZFyXy2ZD69dc2IF6R1UuZTEWWqtTpZBKKss+50fR
DJAARdRg2lw3Q7XSsQR+BEStMaufIJZA+y3aYkG/zrx0bd6muZSo8lqddQh/UXdDRmq+TxHnyR4S
dI6Id4+zqfdu4qVMuhEX9V4tVQsVZkBeS9vgId+3wLGKruIcOnLuOn7OQK7dbBS39zmC7+nrpWDG
/AQYIYpWXEkGTjlYpMuP1A1dcU3tXUcwAs7pncgfNlEP6ABXk3iLZsxPJ7ciBqIp8rnZId2gkQYj
RYQNeLYwUXSgIwV1T8FgPFwfnkngiWZskCqVctEY1PJ9rD8UhzZKzWY7JJqH2SNa9nlG/t6dudjl
822+OF5QfB3VssAuj7Y+AznbiWz/ZM4crc4wtjosfUXjs2VPvv7tJp8LAReio0YxOgnTxtDOMqLo
JpBpvj3MdjSqfj86GpKBD7wwlKNT58TvhUi1ko0BtTBqIcCATRI0BLbI3vI80psWRETWMlgkKVCV
0qeajK01KiE+HQuN6k92JAk6rLfeNibf4CSoXF2iDZ4/nOtCzeqNbbgQyZhdpZGUJA6xmyi8oVZ+
XJyQNmgW1V73S5tbIbln/i4XyFiiQRqbNjphgVGEDKe3PoTnqyG/ip/aQnB4rW13H8pLeYy5tTow
Px6D/+iKaoN32z3a2E2qnxnIW39aMO7+vqN3LyKAtpaEKWUAUTP2R0BAfWoEXV4XryHGmHdO+QKE
40lxdR7P5F2tvJDEWJu0PfaWcoIkRSI5WmY0RLgxjPln+xXziJjuPiEXshjzIupVVcmFKa9jtB2v
9n2JZqZ/tW+sg1rX4aTqMVZTtvYgkzEl6pdp0TnwJc+EcDaO7efU4jDTjMig0Uuck3qNIVzlSJTQ
Hn2Zd0jnx/XmgoH2Ao3L6G4HY/f1Q6jXfWHlZqKs6xOqkfqJ5KF9ionomfiDROG2f+Gp4L1EO+Yy
WKJooCsN5DfMNdPEPiulNFLW/ejmfg97rOLZrT9P4EiUEaNZbzyRd7dUtTCxhNIWotHuepV1cqrU
NkmVtXVyzIyIqlNoJP4aD8nTwJtGcC/6BLM++iLQRQZOV5Zd6hjXJuiySmXd/oT73O98YaNshuf0
kHqqwfEO7y7sv7IA/75eWN+1k9ZbBbYS3ZNHIh10hYSH8Ovo/K+0qmfjfyGJMf5CCOp9o4ck07Q1
kI99Dj/liWSy9/s9u5ejutg9APSvV5SqlS6nVI5AxHX8B/6njjuWoyKZ7ka/eqo/jHkPQvmn3+Xy
NpJxCCOQC5VBBrHHigQV4PmegSr4LtlXC2H370QxV06MLTQeJtAP4THdp8iHBQU5HsBdfHT/nSBq
NS/8gkAAGWjYHM9rMp+ll0AgcUyEBym0JV7q7U7Jm46MpCBfyjEJoqRrYQoAQA3YO9En7I6z0c5d
gkqdk3jhLHQlR3Brx3RQnCTVLIdLj37Pme6B6NJ7kr5MDofRHaMGpkYYGAyBRocrGHeuv0U1ulDP
aiPbiDPts51N4CdI3KHwlfXkWprdYghW6Y68u3jHP4Ito31JdN4kLCqz30adlr0Z6eUmfp+8Yvch
2P1ORXuka2LF8hJ+dfZkOLxTvpPRuBbLPLTNEDYqqJXLjeCLtoKeofRJnsezYWm5aWY3CTymCbmv
CN3jtCUVhNKAt5ju8UWtOdboDsTk+lMYOzuNZTiKJXYgmU+YxYDZbHj7gXnobPHVWp9Wif/jF7aw
MzFV+nddv5O9Ry8F2NTQ+4JK2g26ZVLEHEi3+LQBWTtqmKDxQ7tpuJU55aV7en4ph01uhLqCOWcJ
5HRedmgOE/IBEkm2gntyOpD/CC4Ufh0Brx+Am+N9JOFj5Jp+7hWz9iN8tOa81q2zd3/9goOtC+qO
ZmYT7dUsmZaFidBSdWow03aOSQ2go0590VVdbTkQ0Kvo/uRm+9J+6oHTfsq49Ax37PW1eMahVLU+
r9oK4uVFcRBeY2DtBZRJnRlgpisAwxNyfOPkfO5AESBTph3tBsUxKYwF1ULtZDbpcNpYvrxIPscT
Cd50p3JrsGcFS/0jdPIPjnrRZdzs8oVI5m4DNqPGx3o8baK59qm8YrnP4Gb4KJbxfIyJtUj2tPgG
lAcvcr7NjFIyNkquD5JAECSway3qyEzhwGzAkYb+dG+XIWpe8Ppn79ouXByqQBjEjIEB1yYzw6xc
QRkxGRkV+BmQ457gAhIUYdLISkE5uF0qX5Rf9CfhdcjdM9YoDf1X8vliX7xSVV6MmFIPyRp6dSvE
6No+W6rbyX63nHZpcPbz5hw1BeRJuCgYNoJilMioqxSraaL2Y7UZn1XMBbar3Ul1W4vjxdxKQckS
KGFACDTUvAzGmygLUa+TtgRjuod2JaUgIWI71IQjjpybaA6m6FIOoxygK9FqtYEcc4TlF10zmSX5
rJuIyWtRvSMJTzv6binH0S0PUH0Kwwnwwm5TOB7NWCdE5bzaNx4Y+AAvJTCPdqufrCTSIAGerHcC
BUc8N70Hnp9yC8SEhRQxP5IqAObpst55BxSmWObdiItcyER5TffJoX0G7+eutnPw+GQk3MU7E2W9
CbNFZPLFrbjd2UoEBpisg1neiIPYhG7fFLrY1NW0GTE3YACbTflIIT8DIHeFOy5HEu+QSElm0+Pv
Nowqw5UJw8ov5TLKEudxW4jCadq8OjtOwu025mF+mzGPqpygT7rCb1tEnX10ywYZRc1+SMHv+Psi
bihEQDx/tQrmAo+VIWB0FiSN9kc+S4AgNOfqvPCnWf1aO++1P4IFSd/guQXDCOrc7tH//QtuXx/0
1pyHs6E9gLLiMaZSUItTr+eJthm6mbHoVxvQGZKn983jl/O7JIPu2vWJgTVAo53RGoJz5N6ujbJR
KrqR9oq6aQ7pQFzgoveWvdqHxPtjEe9zFhOkkef4q7ERHNt1V4sX95u8r96fHtsliEq+IrLwH93Z
6s33H3z/9fDz8AhqDGfphJvXJVp1lg8j73xutfv6mxktCwOxLJvBUDfL1yOIshAJoClgco5EnmWg
RTwR1L3cgZhAs+9CIjeLegU1MRyNm+8+Tz1itw9jHtGALElgTWRzG6MVFiCMyPSNN58L9hyMid+6
o5JPwzXs78D53sWghABxGmgKyKNvzLPXZ1DEkXH/xYsuz07Yb5/CaG2th9FYGPiUnIyLnLy+WuRj
+4F+HFKtXj+8w9x0vnMblBSAAu8++9cCbAolgZ0FetR7p9QzqfewPLrt8rnlDvo4txQwX4drRcd8
qApMEptFaMsgaqVc1DeDlxNU7QzynMyeARB2adcQ0oP2NiTfhjvb73ZvO9PZk9EryArwacfukUn3
f/hMN+cg7eajwIZL5yKDxshgtqxRxKqNQSO0qRfjAhi8Fl0kDb5PA8NvC6KA6nUJ6pTFqwK6Iqja
4fuIohw+HpNzCGKAo73/noN1MJ3riMBiW0Xu37CDCFAwFbQ36Tx5xjwz8tLZtUdEgorhA9dW3boB
4DMATYVExwbSka3X9zfMTK06xbmxeaXp6wrq/xwjLZ+howxBMOpcGdCNQMWAbskERvxVBiQc7BJ+
rrm/WxKVptTYzcRYSRD9I0CCQ8lsZtW3ZS0kirFp7c4b8EeDdRxBaId7iaAByP99MR8cjEnFgW9x
2gNJwb/VuZThKCO7cPYdumQV27VMIqAxFw8PrW1xxpgp1J7dfCVo7OiYdeQi2dxPNGVlNuaWARfA
INk8BZOL5NEqCvhlQl9yaLGhI58ZWR3nJSr2FGfXw+fX7Ijgezh7dvtegqFXAXMkuO8RXbF7BlYt
DFQp8DUV9uVIXpGDcgyoX04UggNDksNCtKXb+Kp9sArd70+TfH5S+qQTNg5c1OIn1bARDMcPqVOA
5gdNFbyS7W34h+mHmB8mYqQjxujhPbrWMcCuykAPjybuLsiEQYwa2YMvYDTQQHYmeSnwBbSdA9x5
GwSjDq+h5oYLCJ2m4LYRVXCyoN8ULbTX8nWhw7ziOjE3JZ3YN0/mIuhnapAhhuCOE2DSDhY2L5Kx
eUcyob77EWKei77aYVwrBVw8vQckn6+eUIvLbNCD4y4iAwdeqaev389TvncbKT8nQg3RNMGTcf2l
fdUXeJ10bUOLryaK6Zgz5Jc7xUN6ivxR0Wavo36GJCo5UMrgjhxqezIcsXELXrvxHX+J0vVgxCdm
gSNHxRK+9EpiNbl4NDbZayM6H1NIlAChKyCd+/A5+/P7ym+B1rjzJuXRREoavN6sHaID2vK2CYzN
+lUjzgQjKs9AzmWQ1z/rj8T5OEKrX/GfIYG5tOnNUvFnpmd298T5FGryrq841ow2JLTnof3qhjVI
18qmiova2qDZa3+IbAmG+tOwdWQHBZtyaCJd7obkz0TwV5zCrNo745KyqxWof9ipyYmgbl0sfA+A
iei4k+ngREZ94yrSpKQSrM04uBqmF+SzKOIDPm+CeBAoX0hhYazqNKrpVELKFNgBZgqqs1Cx06dP
A+Qf7W40OIu64yRDnmkAVg6xNNK5VnXNSMRMGvNgkxLhUYSdig7A7uJaHhBfNzhbA2xkMKPGYtPB
b/39jG8DOQu1DxD6oNEOh2wx9yzASo9pVQWwCOjwKrGnZBrtQEJHm9ZynHH6W6w6YaAt/gEXHhh2
GFkYz1dglHsSbLIIU3kdHvX0bUITBg2mFWhrZLVxgZjfl83+VOuiJGySFU3qDmijFojk1yiS2eil
npnz2BVyV+69wj75PON6m1yDeGwjUhZ08CwSF9fnmMeBHFZlaW065wS67xq2KSaGW7pvTyU8QtHn
PXq3JWnA2VHIwYsHli0AjhhHAYW5OmyVLNrmPyrYIoVtNjcXuZuuhz3IIoPHEJ4q6jHcss/N049c
DE3qIaFBQx02ZV+M46nJRsg9uqCx9fsHTNmdR/VGmem8gU7WjTNEZRkyhkZBUREfMGsMBc3E4JIu
2i5f/4C0291uJQJqxC8PODUPxhGoBrJ39wisyH6fON43cABHeEmRc/h2d4c/oPf9boAMWOFFXWzs
t427m+xN5H79PDxb84flaPsGXNQFHOQ3//HhC6HFg/34YLsL5/ebdvOiMQthjFd2LJEUpgsJN+oO
g+V8cGjy8nM3XtBZhoVR0SCmBekHewNOhd6lQhVtxYXkFO+cVO6N+cXlQRYGyo2ufiTKGO9FP2Kk
oRSYULc92VFwzO8bdJ5hfmUf6O8jiBBVDMZFlZuqwkVysUcGOZMCK9pOn3hayMF0Dh9b8KWkgJiB
KZD6uR1pFi+rN3ew3S/TXpB3Xxlmv3/GbcUbgFMV1hAAN2RYQV91/RnpZBhCY7XZth/JaYQHqWIM
1gZk2gkwQfWLzO3buCHBAUm4DNOBVQMHhUkezAsgSZXQtWaYb4EgMJ0mAChZsRu87bSZ7fHr6yff
9lwqalYfkQ/BtEiF1thBYKydU70Xuy1NY6uHRtCswWAcgLUIw7BJrs9/30yqcJdHivSjAqIzsMVh
WApcCapSl0LasOvSKQnBZEH+VyQVuobwbgEHcWZZRzx8/dtjqaZGWBrhplzJk7seAHrOZ9qTidsu
cd7oG9tuoWSDkdeYKofkPuqljG0XqrjJjc5MkciyvOMCkyPmp290J1PyYbjNGH8pRYsTt0jJOmBU
LFCWuMpILEEtmeyVkcnHMdfSjLoGRHQLZ7v/LEFMjgoVJ4C6SbWeRWGGjA7ydshkA6goUKdW04/Z
ppifaJu7I0gInNA+ui+20VZ+C9f9rnEn4DFikiLbUQz2KedYAIl1vehHwLlDOy70EtVg5iLUYhWP
iZ4D0Anw8/+R9l27kStbsl9EgN680pb3klp6ISS1RO89v34idS7OiMmaIhoXjb3RQAO1mH6ZWBEC
qqLJn4TXE7RX/kUPirfIxEl7P7CHatyPmi+I6gC0mm6hJIt9VS6K7BAk5otmtSRiRarr8PRiDchN
PDcowspLg6RfTxiFk4dYQiE+1xxRkzO+kIB/5ZDGdtpCnkEDb6SZVSvoKiQmBybApXmlL27IkCDm
I+MDNRKeUurirrQWZHwFC0FYyC575zo8l4FRdgvV1lmcRMwgqkWghNBSABvLdDY5dIWB6YPLD+Uu
ir4bEOlDWjr6rCAbDLqAp4Xo5OeCmt4tCI9AEyDDdVahdUSZi6TYzVxfKQ5RqcsKuo4zPf6UAj31
9XXW6W6jB5U5LmnlzK5NNH7iiUL9lgc3NiLp6SD5IIZoZgKrySAj4QGCqA7DE8wFb4F+yTGXHIha
RTzihGKe5n8IWsVFb3pYHrThWYpXwae7VI66ZwFXCzS6sVZELmE6EJlJXGg1tOVBdVoIgR+V9uNf
736S5oBoHjTAVWh9UgYAjMu7SuDKw1g7We4Iwuvj37+zq1GFglg6thv2Ac2eVSlKKGRF3BwCfQRN
b3CIs/eFVaBMQB0EyRqUfQC3g9Y3vJ7pHPVC0wfKWI77jrcHcD/5+7Z8W3rH6HPzYwVZBU4jrMM8
dLWnVmKxKftKGcd9ypvCi3sTzQSZbt5UdSNcUgWmti9sIfxCqkxG/gmnh37IAsiaJX48yPswsDqE
8YcDP7xkufVPS0OsYO0lEByD2xRPJjVviiimSYN0657TQOLQK3tlo/oLCUhq//7HBpxRQhQCUz9u
3C/XoshbKelrUd77QEBqrNFLre6NCy4v5b/8PyOo6QCmglQIrXedczLje4kk72XczONq8cWjNxiH
3cVCcgsvAaeQusd06QXJk6MYNDB7wX/34yfGN6TANx4vBvXIQQkPgSnUIvDm/MASqEcOdJyRVqCZ
6RCUtsxtKmC8gm4Tpk5qZezC40ZvLw4VbrwxsIXMFQnyp+OpyoyVQrwOh+a9iADc0t1tL+pLofZs
RJQVatYCMUmAM4cV9swa7al5akOIlWlfBbcwdfQeo4dDtsevPcb1fC0mIwwJmS6a/nP89XhpaIAS
al0igZ4ilsZ8YaWol1nrfTfK2WhAzmCw8le10HvgzxC/inoj6pEMmhCQ0b+iRPhSOswmfgMVZu0E
tg9Nr6/+Kz/nG5KrfvxVPwStv15W8lUgXULVG5eqKEs0gavEJE3A8h2Kz3/2gW7vUczS35A5R9yd
/NSYQAkzkBgbiRXPWkfgL8dfdN/++CC8dRxJKFuny8vulv2BvkBrkdSxj+Q6D0RhZudQoEFGRA/Q
JHuGggWD3qirpV+c3W7zfd4CuPL3+/GIfkBGj0ZE7ZhSU3sFnLQjihUZUgbbbWvz4CgJ0ROs2UBt
b+tVeNQsdyeb2lu1qx1JMoJjfTZWHfA7KPOvBH3haqGjPjLL6O/mcavgeYc/QW0ut1bZyJUyFmLE
GcrjqOZogGIFqOC8PKGKyOoH8bIwDbPrhjJJ9vuv/ZwEYjt2GkyKwqtsEM5JQkOTGDfUSwr9LcDS
gVzqj+Ak64PxrR6EtQ8Qomw1pLHL5mKQ4es8OJbt165e2HS07w+0FMJfCCMBz4T6Idi+p99WjCAc
asYIZw2tVc/ud3nsEW6bPu8UKnSFH8/EbCJgTMDORnhP6iAs+fdfEyF3XggAeuAeFN6MNBMpwsTf
qktI9rtjAhoAzzoykyjlUUtcwq3oYgVmRtRlz+OqhoBBAv4kFMtiw7s+HhONdSAziJueAHMQcitA
tU4HVYexGKFfljm4T+WJu4mcrQI/+4V6xTDYG/kitRYHpIq0MJd0GhLeLRHaAyMcBBQgOEhPJqt2
nVLlfHaUrgphbMrNmmTc+m/B6HHK1xkkHGxuKWIl+bLJkYZVpD8RwSloGxXozguO8SUZFLf5kYfK
6HNYG5yil4WRQlZxaW/O3htyFYKGDTR0cMpnhPsxPMDQjZX8GH3n6/wUQQfVLMBzdPMXGdrJRUSN
Ci453DM8niDYo2OoKPPa2oswqgrSNdBwKowc1cFdoMt/3Vs66Jm6DlENWAID35lMVLhQVsEaggKf
nkw0WLIx0m/5UQIA/BaLawFsgtEqBLtGYz/eprM3FThv5DIQDcLvQZxInQmPySCayCkVdBlD9Snu
dvlSznjmhKDHFncqKO5xkaAqTN8kvduPfsjVx+LbO1fiQfHtpxZ8k4/HMbtCiBU4Vpgz8lbS8VOX
Vb3GJGJ9FB3BVC7NLnx6bGC+66YGqIQxfDkNHCAwwKN6LaP4JkOdB5KhC+tBx9E4vkhGIBQARBe6
uhBGpK6NgZU70eObo79GLm3dfrKb8uY59SYCxYn7p3UeD2t+KVL2qEeITVwGlNhcc4SU8Nrb8Ddx
nVuCJa3rbmGJ7g4NwFFoRyCvBWwHNbRmVOLOr8TmmNsC6oVmreo52HUzuwE+NjYDdDgA7PFarR4P
8Ue3dnqKASeVcSdpeGYg6kXZTZpiCCIGUyqsgrcKTeh/P3xUgyzoNIvo2sL1v21XMS5J9Mb84T29
WuVf2QdSajJeY8iyqjq07MOvYOkiuz8hCgICyGP/QF2ma82No6ZkAiYkREst2AX03gfU5ZPv7aZF
fjta8wsux51TApGU/zVI/v3XQxsIDZcGMgwOm3gN1IPRCQvPz9wCssDIpUGgWtUI6HVqgYtSyVek
cTzG9QZphiTfc5DWdM3HSzoL0qEoS3rREKIpChLPMj2QrE2aXCnZYwraTUNDh0wDLV3eTDf1Pn1b
Ypz7iV6nOwjFLhZ5WJBeIFH/gzb8NW+aWvMKpEqZI39Gfp75I9X62q0N75ZuwOy6Z+zHw6OL0ETh
TQRFPG5+CNrA+aJmsaprP64qLjh1wCa3K82KQZjDmQJK/TFoqxi4+Ixhd9ibr/xncmo4Q0qNbult
mMdDQGAhKUF6JCQE7SwVqw5D0CtplmWnFmajp/IqfURniAehWYNI02aObCS7zGa3CahXhx16V6zY
GU/shb8MTm1L66XkzOy1IrBfvCQQM/1JNpH3+vc6VAXwq9kI5AkIabAQb8tnkr7n8Q6SUBlUYUi8
Q9GRuiyKMUHVGPz5p0G0w2PwxL/Kt2Dfbtxd+g1dxQ2gckDBQRlsHXubcLHcRV7D3zsNhUJ0EYAg
j0R9EL2hzCNDoTBSEgoneSMbKXgUTyUobQO7WLgUZ1uaGCKkMRAZR38icD3TqRS0Dsx5QiqcBMQa
iVWgRBnan8LG3UKf8/p4P5OPngyK7GFk75DXhFIASl1TW2oRMh2jqf75aC0MY+mX+ekvs4wG+U0U
Qc+AFhhLISG925DNQh0QdxkYSYFzoQuBta9qfqgl2Tk3vQpQXF7Ws9JgI4TT7BqQ6VzPGt1Hx6Pe
LEzYPct4rpCrgwg8KdVNh9WqYx6PTJKfexvg9iVmuNkew7ighvzTOQJXgyam42KvyqKez8/cn2gb
A7KkghsuxDAerzrt+MET+0k6IpOCLYb/poMAcqrLOSEpzrK8HctNzzmi5oSKISy1Dc9nC8eF4FwR
sJKIhzLki02TS1xTnss/gimemtvjccz3GH6e8MigMEykmqhbsGg8lRuaHj9vivrCHN37dNKJJSHt
CJJAmhfCd2U1672mOgexPqJa0sa+7o8LCz4zgscYgTwvksQ/ar+U66oVahX5rZufIUAf/S3HG/ya
f5wi5OPR3ALXAmUYXM7UvZyljNTWgVyce95Eq2xRmI9/n3zh5ALB75NXHt1HCMRmSlmC22lDPHrl
mXlJnqI3DaXAxJQWHdTZ3Q8zaKgC0o9gj4HeoHbsyGY8k8rlmYe0TsyYUF0U7QG9ti3Q5RlAdaUO
0TxHuKrLIvWzXUZKGqDxITrJINf68dN/PW25V2EXBn51ljgzeyuesqfhKTy6wIEqwFcMf3jk5dr1
42mlnTUsFgJMkgxB0CSj5Xc6XjGIedGNq/7cfwaotyL/1JjcUtvQHSPIqMm4zUh/KWKaqREJLfYZ
ZC+lc984abNtKyhOd+r58UjmWxxFp19GqA2IhG4SRCWMyInD96vAv7TRQpPVnXEgPQXSBXKrkRCT
GkcdqJXvFfK55HeDslOSbQfiM2FhSeY7HUROWAmOQPfR2kcG+msbpEPkgek7w0BEW3LfBaQE2WbV
NZuwXnAyZ9czjiluaFwHSNdo4HafWtIqTlAiOZHPnB7tkZVCuLNEezPf09AAQewFPwP0NzMNZTFI
BzkPXPncRZYTd9bjNZ8vyPTXqbdfciWGk2P8ukdSak5kxKMTP/27DdSC4BQifkR6mLo6g6H3FK4o
lHPpW1JrDEA9c/ugWdha892LX1cQ68PrJ8BTatEH2c2iauixtWTHh693XTwfdxYbbiVeGhngPUAO
yFz+2lZ51bRiUyfaee/Vtsuu2tJQGTOOzX+eLqBFSLCAuhMcJ+qsx33eumOtKucuszx22ySG1lox
4/z/WaG8o5FjuxC4GeXMgR5+vOQgj3SNPFs4H/PHAK1qQHICGkIQDfTTXCWllHRdrZ3LxuBjvVzD
lFtZI/IHb4sl2nvGADEnhHRw+xEATNcnLjNZa1tOO7eBHiiGX1iHcAPsVHf1lupJs9gZjVtEd/a/
tsi3/NoLQ6SW3lCy2pkDP+9m/OBqXbsEawhYWExkqUtKvnc2N3JjCNeRjkaiUaNWKxdrsBmxpXsu
wS2ADDiqVsrt8Ya4s7tRFsPJAXQCGAoaOOSGvpe1GeOeu97SKsvFbVN5795SAeHOSOAVICj/8aWw
UtOJc1MVMNtccc/1CFKhSPcZb5Fkaj4U4NqAn5DR/owRzUD1YDdG3SV1z0qqS6i3mJKjOX3/z+dU
QVQPXwrXDuK/n8TUry0gpYrsIUBgzh1IAMoXt3HUypCWgtn5WwYryGQCbEgwGzQEu2Hqkiu9yLt4
zSWIHUfpnsLMHK6ZvODgzmoe0IdFmxjQjQA0Ea5J6gKVE9+DA1V7l+cAfUNgctDlzkzOzTZQdD9C
0h4nyihdY2ckxYLtOwtGAmiRsLrBB/k5bb+msuBj1Xfb1rsggeeihlk5NfgJG6cfFm69+e7DGNGE
htQa5hR/me6+keE5lZEF7xKXxzy31Mbxu9fH54h+UYHaZJGHJGTlCHshFD014WpDykRD6l1qZoND
1LNWnzmRtDAQckx+O/PAHyHdSZ4j1PoQ41JvURm4ECML3OiSndPLEqcHPUv4cVI6URAtcCrBxE+H
EPAj12rger+Uf4rmyO3Fpa+fzxFuGlyg6GCGd4Ys9tRAzYkJj3nKLqoTGs1zjC6nBW+ABn+i5PPT
soCgjWC1kJyZmqgaDdG5NNQXCSjTzOlRDBeIhOOGtfI1iIh4vWsceXvNPsA8J61NZQHLM8sNkQ+Q
CbicpG3mYDS3bEM3j4TmMhicLb6ryPNlkF7Mn4GDPqSLVTb6nsAtAUwyUbCCYBX533S8EZeInD80
wVVAk923cmzND4z5OzC61wzkQ9CW0mMLQh6h3p/cJQTh7Dn8sY4qN2DuOFxw8qbWeaFP28GH9fZP
j2I6WGI1K8j09jvX86fFqSVrN9n8ZKy/rFE3FRPEKd+ydXCFshGkuhm0b0Fu1OAaEw1NqvX4PNNA
aVy8xBp8fBTxZOB/qJ0kuFrSeF0bXCs9X0db74wob9OEwICwZrnvVsytNqV8IRkwq3zDKiEIQfcU
nhaEfdQYI8HnvSH1w2v23eWGj/7P1FRfv/i/HLrVdF7T5VW1BKqd79kfo8DQI0zG0ZSo65FLR7QQ
QH76OgpG8p0dErQlds64lo08WietoS5kB2mP7WeQCi4yQPYRENLuYQIfuNJY2JONcRX6AI3IepTq
w8vfx2s4vw3IwH4ZogZWuICl8hwMBc/Dd35VtupX8t54emfFRy4hLb3C5nXHo0O0N9ILgfY+/oD7
M/vrA6jYumLFPhzqGMuJLtjL0OugzLNZGypXt9pR1uaCObI7qBMyGS91HtMO1aO2hzlQNovGG/91
Eo+oSKI319lpJzP8WiKovr+SALkACImHlfYeK7FUS/RWhlc22fLIuvfJGlzGT96JXcqI/h9T+V9T
dF43EzVfzTuY0rQnXrGiXYsGYwG5LPUl3PhfCzNJFmY2k/AV0JsJFgyopU9vti4W4yjl+/AqPmVv
8TU6F/vE6a3uJr745+jKLGV67l2lwAIinYCkMl5I+m30AhmSCCyGV6XWiAIr864YOUTR+n27X2LL
+D+MyeAGQPYKtze1LT0hqpJObTGX8Q7+kLfnLoohDboM7JZoBtdhqTR/55mCVwHvHH0nKMyx1HSO
bi+2HS+H18HRfDNBh+/5Gi+h9smP0GsmAL8jI10CllmJCgTHLgKcsxuCqxs9N/53cjswsr5ha90b
/jIgk/o4L2ySmT+D64VwD4qI2nHR8FQ0GHKMkjOcFlxRj/9krllvovfolCAVvSrM6K8AseXWWI2n
BbN33sHfZunUY9TnIzsWMNsYMWgojt6bcGHt8Y19YZba8O69R2h6+sl8Y6MgTJyeA21I4qDghQi2
CutjBFn4FySU9E/PAK2fES1dYMRdoZYQKTyEO/CiyXVC+bed3OXVwATJFYgKTk/NljH0L+F9fGqu
ia8vzOM9YwSv+gPvRaaNOgVhkygIr2GsXLfXxGkKvX2ON0ZyDDfFwotHLl56XHjokOVHdhrZfsqU
nKdyB7hick3t4Jwt8RDT/cLEVyHv6H9/nrr3FS8YhtQtkmswGEpmhqUTRrcw1odt+lV8ZBAx+xpD
rBf7MqzSJ/XQgdveW5jOe48t3CQ0y/z0ls0orvrCLUpV7ZMriO0vogV6pPGjcAIgMJVzaz1pTm2w
Hxpc/mxVbZuFCZ7V28kUEBgkAljkZ4Dwmm5UqRJAxsyOyTVHub9Dg1kQ6bENTJPhDmi3bMzoxGwE
63VdH6Vdf3PSS3sA4/1K+kZYrYuX4OPx7qK5d37W5PcHUbeRj5pVpWb4IEnnN9V7bn8QgYHwL+SK
AU2CkL0EEcjOcL+K1TnbAr+il1vm8llBFtVztCcVhZNgXa+8fay/ClbtoJ0qH9FB39zCRRHCH2eW
3p+/P5Y65nVW1B7f4mNjuPGxnpwD2YivtcGY/IvFXSSrWbkH9qVZ18bq8TzNPQii+ovuCiQd4UNo
1LrlQpS2RZnXV/UJhtv1J0K08jlZVIG74z+guwo8FDJpHEOumDLUeaUYFxwMAdj9NKKrOtoheaOP
GzQqmP3CHT1/76bGqMUP6jQD2D6tr4MxgFntXXurBzCTPT+eu7m7N7VCrVqilRimCyu97d/85yU4
7PzSAiUOtimKD6TxlYqA/vVTp79Fx6lswoMvRhyu8ln4ADnSy+Ofv+PRTH+f+Aa/Ukky73suE+D3
ed+I3qKtf11rlR6BM+ApARvTUtn8nj0U/5BmQDFLJln7qb2iLEJP8TLuyl1jiCaGELQYFT18Lm7d
UfxYdEfnK43uMCR8kE9HdIgYbWpOyXrETGnDXWXV4J/WIiwRMPSOh3ZaDP/QYC8LE0ombHojTCzS
DjDP+EPYlTV3Zc/Ve2oWzsX9W64+w0MRGe6SsflLTAqppFKE/BDSgWT4v1aP9/ywJnwY1+Q5/FtU
en+TDt2f5MTukDNZSqrfuQmINTSLo/FRw8amrHlFJDJKwHDX/LWvdaTwW300Nq2TnkGq3+nt6+Op
/HEDJ1NJcghAdCDcJfyxdPYRjZ1CFRVudcvXykfyFVgtmkwSa4S+Wr1lT6UlwHi1Ku3a7lbNrrSS
a7etzfHIHoZVaD3+mrmvQH0N5YowmRgxaqBVNx56g4VVod3UA+tNCIAG4Wv+/BrAtPHtmQv3/Ayw
qQCRi/QiuoTRJzTnHmLCHtjHglevJrOy1x8B+Pgw+YYhbxcs0bxDqMpPLVGHJealWuJKWBqcfFeu
U7PXv1IA3UcQr4pGjYYfm0OLTw1+aH/VWoGjmjJIwjkrMP1NAkieZ4+npUiZpgWcfRW16zJJaEgq
RIUnPUAiNPyrbtJ1CjUTwuQsbDmQ38YASnzpYNQAbXmHPyyUcRiHtxUH0g967ERoOIoXcvCz95ea
LMrjHmOBRS4Gk9UZAE8AMEGou0gf08K2m72IlB3q+eWqTMuy8MdO9ky4gYh7D4aTz5d3QrxV7VyA
qP4+Njp3a4hRQF4QUvw0VlM7QWOZLpFSSb2ONpFlFVbSalwFBrcJDwNaU0sw4h1BhGduMK/OY9t3
5hU3NvTekIiGP0prP3RCK/tlmDNwyfWsMHpW95C/y3WkndAbzy7V1/jZfQ2BCYhaoNYKL4pQAUyv
UDWKsjyMvPBWg7qu2X+Im8H4hmzWMUEblocKP3rXWLN2kFNA09oSWmEGhQeSGB0shAMAMF9Ufsnn
/brBVbFm616Iw5v8BEUPsJDnq8o2moVnnieHZHKVUmaoy6vjirAMkam8JbrrSOAPG8Cf5hsITPl1
Cb9Z1P1DA0a4AGyHgk7oijxQfD5eWX4W9lMfQU11DNSGUgX4iPyPt2LAZwElbQQYmYG8DZore/Dy
oBMNauh67qg6tndsSEcI3RuPv+PHx6AnA0wEyFBBVYdguqdzXjRNkHVuFd6q98hCSsXWwHTngmOf
BxeeYicWvsrOQe7YQ1Dx41KDrBYiwUbgZDvJKKGDCWnFV1lv1uC+c1gH74HxjageIrCI7KHz1hNd
8EUc8k/z1uyzVXSqkbImDib12X4YtmXEi+GttQWQ16/RYkmIi84jGhl5UB8MBgtR8HxdOJBxOF8a
u7MBHl2ztgB6F/09AVC97/VrYDKnReKt+dIC18UCLIfGM6DI6XRHz/eZXLJRdOtt7Si8FlbynZ9C
k0dnqOLUq9ICawjISReihVkNFjX+X2YBlZyuZAfsvJcNMFvvGkc8Z2dIXtqaNW4aJIvzjWJibY/8
x+P9M+vtgFX4kiz8e1KRk+nqDRsgMZJ7bHwbd9X5DyHJxX0cWKE9Ihi9OKfd7sX5On19uX+6Y3Rk
cr1dcqPJpT/dCsTlQz8CSmYgP6DTx0mihSjbFunNfUtt5p2zosXTOvd3MEqgtZDngeeBaaaCpCHn
Crct+/Q2bMTn5g2sVW8+USBeMZfhb211V/cFW2ofQQglNxdlwcmFNBshqAMIvpZHKzIV95SdUCeF
L6S3HIqfojVuPeeFQ1EuxXUAx33J9SEb5ZE56hrmhqiNI3QTwtVMVsm554zEYNfaodzKa7QhrASz
eJIOlV1bSMc4wTV90m6uBUK3FwWKiwfmNX5aui7vOH5YgF9TQN3ZrBaETK6RbzJRhAVzaeH4tgS1
Md7MbBeU2Y+39Z09hReINM1hQ5GW5OlZ6qVE60U5C29HAJqtC69XC5pcs3ZnnJtfFmanVeqzhOcH
WBDfvMLonqMviHJu44/O9Pa6sBpCS1wHaK98ApRiSdj6zgWFcQGugTQXCQapm0JMU6EREHzekkTv
8PStyvMiInl2ZKBTANwerCCbR5ocqAcubVyl9hIvu6W77pv5hLHn4pl/Tzb+FYVlU9pErj5+g9vo
1N3YhS08i87+YxxYO4Ll4pEcmq5fW3Zlpg4hjN/AUf/iG/5V3sUWc0qdwNeXDijtlhJroGaF1h8S
dkBWUI9R2Gpj0Yhshs2pynbxFCVGPyJv2i3kJ2cOEm2IGlbR1UmSF2N2EwB1Mbxt9hRvuU1+UFdL
l8CiKXJCfvli8sjmKg889o3Zuvt8HR+hDbPzL0gb/mvF5WdQKI+BVwbXN4AjU0vgFBEil+OyW7cR
LR9p5o/8RXsKieDQSQoX2TJmWRfYQ4IACWY41ihJi9QklgiycnKh3oQjkoXdpTqrx+jmb4Xv4Lh0
0u7sjIktahbrkWk8n4mLW7QNNrXuQlu7eVli9acvK3pA1GXly2oPQgUY8dfxSVixR+CjFw7U3XEg
pYI+DPitICWbrlHgthEf5UVxGz+7d+Hgfwilzr+4749v3Vn2HyNBCQJpDtB/kHwudTHx4HZDE3BW
3OI/KDdvL45t91sd79zB1V+M84rIIz82eWfufsADaOsCjy6aD6YDS9CF1XhsVdySiwd+/2MNBPMS
5mQWtSPjBugHab4CnxEIBikjjMRlsp/J1Y3wFn+AYKP/8L7SypCh/SBidCy4P3JnpXQQHSjNM69v
fL3RJZPEJkS5+EpY4x+Pexbq/XyTCjgo6Qmf5x6VcRh9VWVqBEEqCPySi4lu1NTmtlAYcJDJilfy
FtkCsORr64VrjCdX/28Hg7ZN+TNN0aKNRYNtMNK+gDwlhLRTuZY37bGy4Z7b2fo9sxPzmTVVO7aW
OH5n8R9tnrpw4jYXuMbzmttogxPCQZc/vFbWyddurCPgsSUgvhSjA8Aiv/C7/pBulvIld25XuDPI
VZIOUxQpacU5qQtlP2ja5ublRpDvKs+SmS2zql7SvbZb2uN3bjzCmaaitIVWOkC8qAFXQ6TETJw0
eJ8kfR9epf0KGvGr78db6oeKm17W32YoHw3d5UrKhDAzOOGO30hX6ZPb2jZ01OVTuXJ3jvSmO+Cl
bfXLWrPCd4tZn88Qano7N8hMXXOofnz/a5hN1vr3N1FHr0yqOq2ruLnx0bZq90JurGDFA2GkRvQf
OnDZfA/Q0AghYF86Bn8xz/ESXeZPdEBNDKgyEF2jixEeJR2ZVVrV+qPcVLc/b8cP5IoYvV4XenoC
oXygV4j3ScyPaImBuIgHFh7yB91OPxSvDHJph8PG2rD65j1ePQkWFMpwY0CazUeucUAI8J8/HVGn
W58fr+m9o0oaoOHTAF3LzhypQijYkieJXu34rOn5SYRu5hXCj0+y2SGlKFgQ0tCZNWty8OmYdbVN
nWLlL7gId94FyHsg7gIsG3A2JMOmt7Sch7wGiHFzQxO2XULuHNn9HzkFqBSgYwr61CV2kGdCw8xc
UsKYxdXYQhPj1PPKi146Nr7f3MS9uGmvORSxLG8Dzm60Blv8H6T7e6ewB2XphqbDMNouFXN2oDz0
VMatb5VVIoniE9ILZB6jnYRcu5Dg3XD1zE6hz6DdFJ1fAMHOQBuUefot1hLXazMB5pltvmMOykG7
9C/KQdn3TvOhnfz9Eo3Z/7HKRHQMjjsA1tQqlygey14fNje315Pn6JJffXtcaUb2CV572deBiWFe
hdu1slgPkC33sATXnHs5WGnSh4cLmdD4UJeFJuSNEipsfet3oBhYSZGOxtkneWlm7y7sLzOUA8qN
ZQqIEQdhpG/hk/kTfaFQvxOvxTHNFrJ7d+Kg6YioKR2HNB8DAaZGcFa9jZjDfQyaMqSrt+yu32ud
Xr8+vjFoNT4ifYLaDP4nkwY64EmmZ1VhRy4pEuwbMPWUr+5afk02krTpTMgIgy8BqnjJi5fq8hJn
zyxFQBmm+xzFimWI4mJ9E/GUlzvZ0f5o22LPDTrzndjBaRFnRJ7NybWOlClaHsASQOhD4NpNRyoO
Q1gkUlefi870OSRGshQqM7FrAVRYXJW/yLYNC+/Z/CkHnz8AtvAawJOnzVmeXU4OQm/s0aWqc8qq
bQx/sJGohWqJbEJZrH1uF7YrWa/pKImqEtoECIEQmrCpUcJlV8Wh8tkzd+XBhNM5fGeMoPn45pqF
rXPPEvxj5PFQUEUyj3ILxSQeNWAehrO6j40SFGHPl0wyADxd5GWcHXSCyURvGdxyAuagVbxjT1Xd
WOMG8CUCSYSIU/V1fpst+Ll3FovHccBJR/MNHACROgph2bBcXefCeTBSwYxlJzGy2FCcchOVVuGa
8Z+FszdzrLEnkIwFaQFq0oShc7ojc2nIUExKIM2sq/sSlUn84ba+LXdI4PUQkzIKEW7CgtXZfUZZ
pdxLt5BiRmCy6CK/QTTtyz2J62jX7NyX8Z83CBketA8AlxCBcaWGRzomaqRhIXsYozgBeW2+00sQ
0u9SB8i0hVGRy36676fGqFG1vpSGYwhjuXpM3rsDes2qwow1aPNKmxqQ2tQZdHPRVydO8tQsBImQ
skI3Khx1lOKmSxgzhVK4aehdth/DJfwjyZvRkXorWwefIhRNcxh9PNBZBEzQ+uBDRYMwsPszzk2l
HbqWY8P0oly9Srd7yMFWS/0sd2zgFKCfH7gTggGiHtamjKNAFbX0At5YxtvJ6i555d4Fw1d0FsrC
aEYoHWnfrSub3y2qQMz9ClDU4wyCphrWBQxzOqVDI7CBDBT9pbDyXXaI1+JZPqPvDmxb6no8a2/+
pbtJjmuLKOZq6yXRzFmpj1Dk/7ZP3aBl7qU9VkC88Ea6zu1okzj1Nl2BYxPZDfTKO95atsOVd5TW
/Fk4RXZm8ytIDjpL9d25O0A0bTSQn4NHA9ce3R5cyHneF0EhXQAn/M4zFM+TvbdLdt4JruRxqXo9
v//QRo9IHoJouIqAEKf2MjuoctXwjHz5g/ThmwhqVvDHH/O9OupjuNi2Nfc8IGgJXAqiFXL1wfB0
nau2qMomi7VLuwKh2Et6Lfb8q2t3O3UVHUOnsvxd+rUoHD57S3AbIYZHhARCS9IaOLXq5myoDELv
XhpJD8D3CAEEzznIT49P6ew2oqxQtxEXu3nSgRP0kuj2yz9f4NSPkzvpV65XbTKGZQf8eHMYkKI6
3roTQI25DmCY83gYcyeNmAKdKZpe8QKDi25qqohDvmc6wb2Aq7jUmU/NTq/uK7sWJD0MDPdFOy0i
3cnxmtyo6LZH9xVa6Qj3MxQkpibdgfXERuK8K7PytkFrQlxes3pgdK7Niv0o9+ohe0GubclTm72K
MIv9ADYJNH4Q8qWpWakrpNEXff+aiHbM6JUBtjABBXOA7a3CrhZ8jTu7ELRZoJTC4YacFJ1iBGha
K7o08K8pir8KyjoCSlYu9Evf/nUBSU8EWCQht4mbFId7Oqwyc+XCq/z46oG4yJG/SiRwXvwXBjfK
DkTMX9LffqFUNhsaZZGayJ53PYgsePGV+0xRPn6BIFe1S0EauEQ/M3ulKEPURhG7vvBYD0MLiLaO
dIFTzQurx/M3O8eUDeqOGvgWoj4RBtOeNAupg8e/Pj9e1M9TDy0I4MH1JeDn/Vt2AFDcVA6RvGr+
AKckIesUAqi4dHmQL54cL8ok9bq1ruB61QiTnfXRPcU8Giqls6XWkOj9e3aFhQtkFiNQ1sga/rqq
NLYdlZIMEDSAKnLFp7CxAfYe99pJXJKiu2cL9F94utHSTPoop7Y4vtEKruKxVtAaBbwRpNCfA6Rc
VwzkhxbbL8jBmc4j3mY4R7gY8ViiF2hqLUlGsSi6Xrz+id4xuODi2/FL+ix/tu/Ry+NtMk/+o9kI
MALCQgGwLLg1praEfGwqNpLE67YzIOfrrdCrOaKD0gffdm+8Vrf3d2RFUXZY6lCbn+WpYSoiAntP
GtW+IAKoH8lAU4bv3tpfOGJzL2cyOlS5p6NjxRSaVSMPI/v8mq8/3HXkaBtmDfIza6kn7edinS3b
f6cSUMGpMbQj+AHnYyrbcsVmRntULoKHNHe9CXYy9Njbg+ya/97pB2/51woCWzk1G2ejNrIhJjJ6
Fm48EKmBxZ2VPbMH3NN6vFtm7ydliroWtbyIuRCb9moW53X7zCwFB0u/T12JCtc3Ue1y4pU/Q+co
5E3/NCRmMxoe5AIrSEmhj2Mjf46DJQZL9+WdQ4fjDe5XVGOIfha1H3OB6Xov9aVruWN0Zevuass9
Yp841XaJPmLuDZPU4v/aolEXITq3CllyxSvr9LvQ1D8hGlda2W6pbWQGLcHemBiitmTlB6PIBIp4
Va7lzRZAN75lX8VTugUgDLyhglE+AbwJgO6pWurfuvMATW1T+7ItemEQE028gq/J27qnkz46zJvk
jGA/93x90eCdC2UyVmpzFr7mReAdE9EgNUJEGFStDpEMfnwC5rlwakapLZrk0B0rekYEvjlcp/9D
2pvtRo4r0aI/dARoVuqVGnJOT2mX7RfBVS5rnmd9/V007ulSMrWTp7teuhowkEtBxkQyYsV9ecRb
sWdXWFDF6p6DXfuDx5l8nYtcriMTDVBoV6EXD4q5WufkMDgcm772kRrO4qi1AMWNpIEon9mn0ExS
miobT8Wr+GW46D0xHKHGbPQEuQ8q6AJeanIlEO5ev6kJKSENiiOZjWoUJaiUUQ5QQSfi+cTfSs6/
L4+hGDhT4LxpgiKIpU9JhSE0w05FG9NW3Q2HAfVq9QEssg6vHOL6TYhBYpbPU8rRiFUtOFeusBE2
mH28K4/VBkw3jreRHsItqsN3FfdOiv7sRbBhYJlFjMUobPsJsP0uuA83qpXdSw9vaKfZrlxhy1H6
qwMMA8YofRa0kyCgcOEcn85+TNSnCWSM0bHc8OpXFpTxct8YZS9l0fcw+yM4C5vV2nD9nfepOdpO
Qk1hwOV2XlTEmZIw+WqfrpQgySBWeLqTfmSoNODJc5U3fi8cJY83UKwJfuzL2JwpZqLFohKcQe/t
6Dt/M2yUtXeHIwtnh66cH4BoQSgtfUXayOo77nhyPdar8Jw7qHtGxXxia/tur9vxdrIooyylx+9R
M/PCAb5WDTqTELX6aJEHmRCbGbc5Znd5hRx9q7//qOEOK/ky1uqeVz91XSihXSIxu6UOILBKOiA1
docib7QEOD8Up97nPIdItfnStC6BqNrMDhZBn4feREUCM75/eu/uf7krWzuObvDov+FakJf18JaQ
7u0MrxijSSga4I3wVJRjtHVbG5cS0r83YwiGtw7Q89I2TJbQIExStcSMqgh1mC3tWJVOqzvJCfBC
xZunc11YQzdrBsUofh6iBAS32tG5dKpD4pZWYr93GEqcbkJn2PQFGe/lu9VdudUsEYOFx8fh12eJ
Z2zrtnryvkNnDgBRitLessF39GDZl2AZzWH1gOtO0RqdzMXr/Trc9m77Gm+Tl+hkrul02dg1tlyl
ukptLxdEZzKxYFWukDrgQzADxsYTXW0Jj82PX28RqY4V5lZ5jufwilGvr0EBilJ1+B+MPQbhJGMy
cSrnndZDszpXr4hyCKxpj9ntK1u8Kw/Nx86KHopj+UPi0Q5dO9ZLXMaCUhArofgNuP6HiooyWcJt
Oq+j9Nq1XmIwVjMUQUjL7KjVCKia+anb3lPq/mv6f9zkYtQXiIVAP47SZZaDvvCkompHdJeIa3Xn
rcUdBsThtaB2QzxRtGtvXa+rjbSbUCqnuzkq0PsNj4f2+riAb0BLMM3QUJ6H77l0EP20WuV6X6Tn
9qs+oUDPOvjb8pf0HB2l+9v2cp3eUgqlb7IokFPTdppLKLwkoul0SrNzBdqDyZYQsFZbHVNYM2Lu
cCu84ZZA0I9nvC3o3FUwoeJmFqRfTMTPwDgGOr0sO9ekxNHVd0zr3vmgNZD3vBCy4NgBBcYYnPLo
AGsmjdGMriwaL8/OsXXPOxpfbxJo3EFNjqpYWj2KB8jLlYv7uBgmeYhR2WmDfHDE4BDbeUKXPupj
bm/SleZTJFydg+EAiQU6Ey6RSm/VJeU0xeeY2MbodhZuXCvKOXEb5loXgAN6ETz0U044MGtd4ohq
lfWpKSVoXkKR2kmxazRaYDyuE50+1E0CEgxeFnOlCwwio31613ZT58sJmg6LwzFUdmlvgQ3VKieX
ckd4j9xnsKvYS0chIRTi8R9tb2CqvZRRKlbeKIVpisoqg6i7I6qLto0znu3ba3nlEBkYRrDECMa0
aRNYsJU+vz198e6rr5MjBoDxuLVZBIlfAMBbG/uGHE6KExHr379kMDCM0xWNbiqKmsqBPskIqrci
pwC3g5ywfX13wOAw6YMWTl5tptiWxh1ciOS6PlG3K+Jbxi5Cfd/t3VmyXQzEQnEj7a/FCy1jUV0l
rqpQoXCgemm28u/aBncPhifzGOSu0nQq1wyIUbdgmKKxL8L0/FoS9G6h1jR1Oap2fYSiGCD4xQMX
DgPQ6kuVRokLDqRjDgz3Dsu2PcSHpwduLrlgqhco8iVKtCpLVBAABZyCEnGlDcpWcc/5jBbZr4fb
27O0aLjIwgsTXDcqWhhlGKQVegFCPzsLAXnNB1TNRD7ZbG6DLDhVyt2HqQa0+QRUDpfy5JWplKrS
IjYQ7125y8A7JzZrq+a0xy8a6hyHruss2UehtyAIGXBeJ4+YR+Kfm4TsnrhUz0uLNsdhVDpPlEEx
Q+B4DzJ4gvQ7HAIdjqpRr3URuqFpcwxGm9UywLQPvcnOe49OD00+B17z3aJlziEYvybURt6ZbY3l
SrbyWrQER3hXrCfOk+lSqLuQhK7mbFfEqVG0UIIkEXoP3OqgkWy1NapHNUN19TPvtL4UDeZCMQot
SWAXH2sIlZL4Iw6Jxat1pwt/Y2PY+sdEzSS9AknYudmqdrTjbPuid559P9uEWmQqrbPHz+s7ryCa
o5NTZW0+R7TIlz9umyVPAdi3c6PS/a4K0NI7Wq1lkHQnWKWdHiR0CHCT36VkYC4XY5vmIHZd3lV0
X5AIuHJEYjd0BZujbRzTZNPQqNcHoZqgbJiw99TRIkArtH3eJvF0gDHOPBnGfoyxcOVX5Krb3+Z+
a4Irwomfxo28l/e+/XJ7q3hiMTlOHwmaX4wAtMPH3+lht+GJxDEblnEr9xLRU0QAvKoof1d/gZJh
e1sEHgLjBvqiFNpJhGGujvvJHQhKX3i2z4kzbDALVH9CRzU2v0fdYrmuHDR4BYQTMRdzgD+ajCKv
S382tokgG3VHNXm0ukNJxs/e3W1WaAv5vL1kHGeA1tdLqMqf1LRSYDRoS4jMh4PzDK7Wnqg/6gAN
KbziFk78xECIS7hWqX1JFKhrc21thYfqAgwOya6weEu4lODMl5BxBr7sS55ffDsDDZQuK6tyJ1vb
VHsV8zItK7E460jX6X/7bBTvXArm1ys1rxRqPjF5x6xgcAgdnuM7nhHdjtlXQ20ar4z6ZsT6YbqF
uq3B1bHhCHLbi6Km+lIQsRcHOaygezgvNk+r+2BvOdaK1xPDVQRqy7OQnRV10wsSBBG/CGZzT5ZF
56jzvOhtj4CJY5coXaZIGJyDNKq3cP2zsvAcfRdYIcYOdh8Z6FCMr/YgrDOHd6BbxqUvc7hSwBQs
ZhFjvxp8QQjgvdHxc6xpw8vL7X1adkR/EJj1S7WwF8U8yc7SU/6IYec7BRdY0fo2CE8MZvmkUusr
0QMIdNp87N2Ncv93AEwqJepDiMsLAKQTSdAHtfoVPd9G+B+K9s9CsVfIGDU89eMIiGMPYi9rOjlK
5uwwf4hzCqVrce0A/uAwjtQLOuRVWZzhjkB8AQH93XPicGyTs+ds9yd0baWWDbSqB2EWOn9+DM6u
OHJA/kfK9kcQxnNGRaeNlRHBxaClNsVjvEDidW1Hp2TDM0/q7W+tGeM0k75KlbTB0TA67MGA6q4U
EBK9TcfM2vAup5Yd5x+pmHxKKpuuj7QQ95S7Vwwdf+KIcv1S8X2Y+vP7jMVnZh1KVYu9keqdQSTZ
ljQinYRTbYskdSsCqqDAfnyMf4eWMRAZ2RXHISwrOgiv0U2B5wKRpbyVtU4rgpZej4KBathKxNjg
gQR9FRYv1lENuNq2GRLjFlBM2iaFhltm+XcJ5mdc6QTgh9oPR/TkcpLt5aPdDIvxEEaaJWnYQaoR
NVi+1R8+LCfZ7L5eFGQpMkf3F5PuP2BsVT3uxvopEwAWbIMnq3Rvu6JFbzr7dcZDrEoz9+AgsvML
7d97TH893f79RfeAq1DaFYDpV+yEtRKVDBpYhhG5B9tONxh6mBJkVrdB6N5e7f0MhNmPogA7rzQg
z1mtEUjXzyhA+jsEhUl+KwH1cIGPFDt4BUUjVKtZixtOeri40X+kYOfRoj30/896H9cPHI1d3OXZ
TzMZrjyGeHuusUDyC2ildhhHvuHsMw9BwRbNUqeiKcwYtbNwZXgPbJwn7/EvRWDcsoeXuZVgAiC5
79AM7nCP0Mu+arZIjDdG41Q/BgZUtXXSx5+5dQ92y0NlceTg6Oo39dxsoRKzUoAElPHh9af5gQzz
86+MgXW5AZgvpFYGQHBGO/caA7yr9W2ExbA1WyjG1Y5jk+YaXnLOydZ/BrsI97p58dwyA2DseZUX
QpnQc5K6fqlsZY/+SfiMEEwefyUI61oNtZ+iuIRZlCefxGdMxv73+RdqoEH7riroZDXY56609HCg
aJQcaQtO5rk1uiTzeRq1lBxdoDBhvkDFuon/5HhwUtyfEtnG2wFPNSMvvV+w8Qsc+veZ6kp5mQ0i
lQbn/y1dsJGnuwuahe5jjBgGRw+OKGzlT6wqWQCithwncRfsSSD5Kzlbfl1RjTrBOQSzWBNGmKwk
ARDeO2Y0vdwVbv1cYF6S9GLFnwHhWPtC+LtAY5bMLHJpago9P796R1csLRWNMx2yn+r3bU3m4TAm
CSbhvklqioO6GIzwOVneiXfw4mEwVokYImh6h5UbLX2NKYmI6Kj3QTP6+bYsC3FwvmbsTXPcGL0R
Uxy76kjecS8TFrwLCBhwAEb1AwoERGatzKaXJGHCWoUvPag+VttwixlLEW6WeOa/dJF1AcUsmSf0
epTLgNJQkm3g0OIGYDuEBgTOSMQfvAufxR36I9l3hJsZaB0pbRxRyTRiuoLVWafY/eKEl2VvMwNh
MkYQlgxtOwAkJtF2PzrTCfckz5xciIvCZCyj1phGIAKldNT1Md6Xlv8sfT2PPzhAvCVj8hbMqYlR
rfC9ZO2HtNGfnOz967Y+ywu3V+iHpSymqH8BNRyTuuS91Fe9odIjsneMT8V23KUnb3327PAYHlGR
cHgbXsZDbqMcwbmNvZBtYGw2OM/Q9Y16H9aWuixD134l4QQo2cV+0shzaNt/B8HoQ2fgeKeYPb0X
li1XP3w88QqmljKzCykYZVAEWR/lRszOeUVeS3AHKz7JNNwHP/A6iJYs9gKK0Ye2UfOVXkGa2om2
RWK9ooe7ssrEom8PxpbHSrPg6y7gGNUwA1nq/BRwe/F3HxLp7fbeLJnRxe9T/JlHAOlG0kxo3TxP
d3jpNioL/CwZ2bzkG/nxNtRCcnCBxMTVEq/3ii8BaVzL1rFer35t/g6ACaVqrFWRok/0IUW0foLz
iyPAgie4EIAJCwPo37MsgqngenSrOlVCPjZfnHSAZ470G2bbUfah3LcxFDlEraw7ts6obHh3Lrc3
AqwIlxhV7FV6bgCj/Trma9UuXrx/y9lCW4D+cSoY+nyJECuYAe6J2AnvGewm594kVm5bnDjDE4Ox
ea/UO2lVQox9h8vq5/7ftv0yMjB2nkj1APIxvCjk5BiSyH40nZg3vYsnAmPcrVpk/lCPuPsQ8TCX
2KXdccr2FvLli51gzNsTMLNLSqj7CHemBX4L7txNupfM1coFAmPWQxzWsucBQdiLuyN9OUC36uA+
gw2NU7N+2zYwXfRSq0TcU0+1gR0pS7Iilo/X+HLD9e8LsfhCHsbKixzDrOMGe/KK84VsiY5hlQfj
ZcdJK277dVCYXwqDMQS5kqkQ5rxtCC8R56wUm+bBMlUzSvDjYmeDCB3jWo5Nyb1Q5azUd2iZ+ao8
TdW6D+APe0tx32k9tE7C+4h35LvtdsFWeblSnmoEmpdDwTTiuuKT9Zk7HKe7iIDZAyCwB+ubepXv
6yv0NXUKjMRARVE+Ee2B9J+cLEih33llKDMUZsfrTJlC35RhKBuD2HWyKXECdxuQoICOJgeZXmN1
axH1rTkSi/ikrzcNWmjaH1/Oh3i3490lLrqeP1/Dqgj4YEJFECFzTPL30n5Dow5nVReVcIbABIFc
znO/9IDQNMS0hPt9D3O9HfEXvdsMglGNuKuKTM4A8YJt04GSe+Q2Ak8IJgpEeCAR1AY6nlS2G5LV
IcB8eYujGhz9+35NmBlS0gal3PcA0UjQkdrpbPPOjQw7P98WhofDBAO1XdVh2WC5Ruu9mlzTqibL
0Z5vg/BWjIkH1bAKax27ct5XBxf1eXb1Ulm3IXi6ywSCsOuHOO8BYdy53T7a8DwbT62oiLP9qHUj
N8sa+9HkGDvSgFfn6bYAPADGFZjZhLdd+P/z9PSqYTgIt7Z40TX/MYzvA+dMAjUagjgNcKAEs9XW
JK/xaSB42kt2vntbEs5WfHNfzYDaQSkaWEh2zn7l5A6WHn5ybPyayJ8mYjNZGCOvhbbVWwm7XToN
6FdFS8PbCrhm8dgaolOkqyzjwanI0yevIJyjyTJj+5oatGBewi6lRLLriPzY9UT7vL1+HJNkOaPG
qSzGogRGtO2d1csvaQ32699/51++X4FnmzSsWrMA5ScN1FqORmsw1r5Vp78EYexe8coxQbsk7L58
gQM7pVuw4lq8EpWll9ULbWBsH4rSjB1VOHsw122LK6xtcy5fY1f9uVc3PLjvPb4RtNnXyaj2ur6r
oXyv3UHSnfBwPI9OcR8P6BkadsqLZQ2DDTml2PkScus/3mzMtJ9xFVHrJ5oc4QNQHupv/J36tCJP
hr36Lye2PzDs86XaDX0W0GD9Kq7343ehxujb+c/b2r58TzODYXKCKTCyovSwewNCA2rBPj88K1tz
bGrpBn+uI9+Z2EzfMdgrG40Aa4Z6yt7RAttb2bhKw+NKIB8xTRPeg9fzyZWMcRahFxr5SG3MbjKS
R+QD92ihuwG14F8uoXoZnII+Kkc1xBLiVJo+h+sfH5ll3PNu1Di+j32XSkTBM1JJ+y57BRH4tnN4
rZTcFWMcBtrMhlQbAHFMN64bfWaYtcZjJF0UAzy1tLoEs1G+qUpmmoARkeWASSzIFMCb9JaD9EHf
hP/F8c0wGAst4lAXpAQYlWzHoC+SdurruOddoi4Gij8oVxG9xNyKVtZp7ha9KQ+oRacFrwZHluXr
wBkMY6D6qk8nA/nb2R6t4N7EsEnMt9w1J05QvxrbhQZCEIz8szHfDFGzjQFp4cpvcuDExRoTH94x
fhZsAcRyQGqy3Z3q8z7aCu5qVxNMVYPFomeJX7BMbfLKuc8+grHZHOQtehFSYeV87z+0JiqsEEN+
BERYpzYvliwr/AyOsdwp8IpBGKEo+6NcobpX6mihiLzm3CxwcZg0P0zzPs1rgx7tUizfa2f7u+nr
67Yf4lgWSz5dpV0S+iJA0IpVvuzlnuBkhIaM2yjUB9zaISbah4MZeGDTQlkKnX/egzH0P+X6s02h
cs4UcczSYCw7qog6xh6KIe/2gicB4x1CuUGLT4/fH9APccq4T/s0+72xQmzgllfNOMYaVuj7qdL9
6Tvh1vqI+MMxeUCMZwh6GbdiAgShb/uydTfRuTjZY8WtgedoFhu9u0H3cs+HRCkBE5fVkuDhpUWj
rHAX3INYXVx3eBlF64pxvq1rHA/L8nQKqz6jT7H0FG4+CXfdeYURE3rAmyG8KB5IAmi9Gwqt2SIu
9GBV8K8mnE770uzj7XPMn1O7ePybYdC9nCt1H8ZC3wNjr6+zg7iTMD14VKyP/3bOXKGHFTwz4Ahg
u8JlI4pDPwxz7NULRjC64guGL2pg9+A5z8Vz5gyI8Wl6l7Z1KWKgGjwaqEzRIccrtV1qXwGfzB9Z
mHzEz6RJSqaYluJIyE5HTJX+PViI5XZAeLfMi7o2w2L82tAMI6iQsW5dbJ3AxoETRIjZIbxovqwH
f0RinJs5rabCiADzOtnT4V6/aw8PXJb5RcdgiuC3NqHNqs54uLqbxiQSMvrc37n5R/+BvBRzWcec
qK6MATG3rXQ5Q/kDZ1CZZ7pdR2B1FsQC49qsyR1fwC5C7jHz+1VyOBFuOY7OkBiPV5qZ2UUakETQ
2N8FtgpK4hQC8ZRhUbdnOIy1DkPWCkpTopwFXJgC4pzwH/p/TQNVCiARpW3a7CN/26td3KcV1A0s
MLpF8w563cyv5l6KdnMgZskyzxt0zN6gZhqfQpBFdxgdc/g5kNKWf0Ej6kN5bqz/slFzVGYBRaHx
1GnEAipkek1xrmzA+tfhTogHtKTqcyAmYRykThjGtM3PBu4FkzfVqsljRianOhW7J46e87CYbDGJ
RD9rSuxZ4yKDGx2JWpVbYyAzfIV7G2zJHc3lYryrNrZQQh3b1lGWK4yUf8tt8Cfy3BFPO+jfZ6Zr
1IpZ6AFgMET1my0MfER3oA6FyndW44CA24cb5JK98GAZZ4s6UclozJo6qAnTm8BmY6sfqoP63cZJ
TsO79KLzh1IsGfV8SRnXGyco4Y2bb0uYctK+jI7hGq752n8Elo+HMmNliZqT3nPbbRbj2ByZ8cdh
pwwrrYK4FVYZTVxWsQebCTifijWXkIEqIZt9/sG6orpV0kSXE5UqjitTxsODKx10K9UcMj7xtGcp
mM2xGN+CY3YkNGgVgZImn7Ljk1+93W69/cNtW1gMMHMcxpv0fdE3egKcOiE/UydwfzdOdpLB6vmv
B87TU/AcivEn5hQXfp8DanJVPP8P6CbDVGVU/nGTm+XFU1UN9JeYKsw+NydGGFZBPdLCPwNvMpgq
TJwCJ27eMJZltf8H5zumzkwcGa8m+O03Tv3eu5KTrf9DDaOJWXYy4hi4BzFs4dKLCCtVaBJjoHqA
/ju6ZsJR++AT6FN9YnV7BfoPvJVjYCvmZ17i+L0p1L4C3W5gR26G3bnX1s+x+8nRtyVHP8dh5NGk
egw6Azjgn/xVk46E29E11xIef32bW3C6pAgzNHaDhlBVU08GGkaRkJ/D/tf0suMx9ny/WtxYOrYy
YPL6qgyoW+jBwp4STBm762wdE/JwxL57nGwXp8d7f6uqzvAVbXbmlkdfu/hMMBeTMeIkFOW0E/EF
U7fT8v3z/sE/tRhbeOq3SHtW1u09XIowczTGjr2pjQ1hApqGzndcJLSvzcdthCW7miNQRzyzq0Ed
BygpnLr/gdq2LrCM7W2A6ykx8EVzBCYHMORRbLQaMlS2TIlVJjtDLbJBtG1KXo/+AyaLkd69V317
eHbsj11mffG81NLReP4JTH7QCoY5+RpNedDzHuMiVSZfPE5EHgaTDBhhimkZNNVpX7aF0zgfvs0T
Y7FEdC4H4znKOmvGlfatDgYGb5xDEjqe3aHa41ncm/e3N44nEOM+gkSU8pS6D+XOpTCDNeLh4TYG
/Y0b9sxePjd+7tVjgziFixj5QyUpuOzBScqJ8BwdZ9+S5XGSwyEESg+1G6CBgXX6+jtBGLeQqUO9
EgQslh0i2SSxNVkxKpZ4dX2L/gBDUFY6WOxUjT0Sm1Eh5XmH4eXvijtt43t1c1uMa45Naqx/ANhD
cCHEmRTSQex2FjiuvtOtAUQEGEiWkwpR/ZRVFpc/nrqYKyWYYTL5V6QkfmSUiLsxnFxOdDQM0+xS
tztLdK3y7m9lZPZKLvOiilMsIvJn1RIwJUJ+TtzY0s+d9RFgeK9Imyy7NUcLvyPgtZy09wM2jBHt
NILOXG3XYzxzqWMePG4a7eittgKR5OddNBBeprkYizEH8P8iMSsqqHBGowIkDRMUSeNiOPKQ29O6
lbktLTwoZjF7Q88HKZBphHIjOz4ednRyL/cVlP7MrbVjAiEGRoarVMGe1fEG17UYO6QS9ZfkWP3k
8vSDh8WERCS0WRElEGlyO/B4RgFozRSrvnsI0SbBu6NZfFNezfaKCY91r2Up2BzRbgIWIMVJD2aF
g3izpqcClOzt8w2eq6xgzTF0qgLXC0qZ6w0MZ9G/M62ZMsaFIQpirODG4W7rogCtPx4G1FP9lzdM
XEf+A8NIJ6pKAcI7ld7bmKRVibQv3vWfPMviCcPE97gBRarkQxhUuZUkeKUtggePGC/gvLu9bosB
ayYPE+VbsRGm2sQxRHRS53dCDvRQxcv6Fk+K81WjoXm2OZVZtH5JN8dODsfMBpMsYq/i8BR9OZr8
2Rw2wnuGKugBYLJ72x3s1qmfy634NHz0JLIqu/0PdZszqdgXJSFpciP3YFevU0aKU4F6x4zLPPTt
Ra8UW8XgLFBT0tlGjJeVBFBSBiU0jhKsSe5raFsvbWjFG2UTuPIZterb7jFxPJ4SLmrGDJfxuSgI
UPUiAW6FO/738vm+vH+4rXt0129JxrjaAnV9kVYDYe8d0ZJmwdNydognA+P5tKzyx1IEguImtvQo
kmz9wOsLoxZ/KYWGGWvo5sXMOlAzs1fGquo3SW6q7dne8oIR/bxbP325BbcX+zpnvPxMZrG1qR0D
f1JacF/UbnrsXYv3LMhbCCak9SDr7X0VC/Hz8Z5XPcn7bWYj9aFJ9dbAb6cWl4V+4RRyuTSsT/dN
oZU0/LhiP9Y2iFWcg48Q9fT59HJ7DxYq2y+RGL9ewDsJHV2imGzBL9uTPYz4SbeJaz09Zuv9uw0b
cGwHDXIOp27t+7n0ljIxnt5D319cdVCAo/veP4fPKye1foMm+Gh3d4+BLYDK2dqET47V2k+bE6a2
W75rbj9vrwBvH5lAgGk2kdhV+Aj3ETd4nFh27f4vV5dx/223GjHJFD8+kN88K1+4LJ7/+FUv2KrV
tNr3tfb8EjvCKV0XPxMC0uvo2RZ4/Py3zZ5tCvubBb8a4ylL3lRpMl3we85W8r6SMfdSqD0vLKHL
f/3LFHmWLXRTq5gedVVg+eUl3rcVUGeH942CmIb9iK/WCCGctqvraX2rSx1hTKyXvNFYUe3G9ClL
ITGmabgHeu9ak2xTuq/PI1lvnK+/3AjGpkbDyDpBhEgDsTg/rfA2mTGpoUBhYKzjt3FoiEsSP+Tr
nXN3GMmjZT+05LD5sD6f2r21tin/1U6J7JKX1XE+gbmHvW0N3zcj/9sJXk2uDwMJ5f4T5Nm/twQv
oJHtHr1tRWTi/AZT+m003pdfWsjf/RbFmtnEoORy1BX4cPuRkzVf50gXSvt9npv9cuDXUmWE+GVU
85DY0U4aOE97wpu1JPNwmNgH9oZcqBPgvLrgoiDkeCdY78ez76h4ytmAp/5l74jk6WXDo6bhmPz3
FdFMQD+uSyml7gR3MDx3wjMQtm7WWA1FL1B/8rLvXDewzxGePzLy47zFiPZHsnG22nr3EhALLJuf
o7Xzbd4rz3fp0C2dZmzUU+WkbAbI92rbx8fPu7tNSd7OJXH3OUkdvL27LshfcwsDpzwbLP2gzvCJ
PeFOz/paPwyW8+Ts1P1TctyR+9B+/IrIZrv7vfl9Esna+qGQ4zHAQJ7Nyrmt0fLtjFRnr48Es6vR
54eIKrl3nn3cHu0en/ruapsa3gQ1zqmrkAOmdOR3vItnjmWyF6jRJNWYOIFdSy2Hp27fVEc39oOt
2NX7IBtK6mPss0+OW7rSa8v5ecZLTkBQuJthuKP9GSJEjEiy0LxGNNv61eKpGx6VcwD6ZkC99TGX
Puj/KIWeCLGMjwFlrb19ffzhP6jb1/XR3pbW6r4hzmZtkSf8i4JL3IbrjoMPtNabp2i9Qnflhqet
HGNkr2mEwFjpHd10kNFwsuvFPN7EGRljtWWUcqmMrHIw+mmTGh3uZo6VhGGa/etqg+4Cwa65886W
vNkci/HHWoDnUHHQO3jNEMMsf3nkie7lbRNZuDfRlDkKXc2Z6xq9MI0HXQMxgHWMH3+mVvKBIjgu
eeZC59glDuObzWRV56YGHAPV1r3zrvyswKYMorAMnI8CKrkC3JY7z1+Ve1tA3ioyCVNbR7iYTL5X
EbMm3w3Eniej/w+s3pfiMRlSEJnjFBYQz048oqTE+5VCKRJY4G1xFhNA1HcqmNdpfs+tudwvLTDi
3BtW3fn1KKHmF/Gg2ghgIw7wplVtGhTF+ZhAZWyT37Qxr+QY+5JDnaMz+i8VSjGGJUVvHx/rbeZ8
3hZv8QxEOxFEOsJQM9hgJ05eLIwmDOxoosNc30U4NTbO5FjZ818iMTFNMBSlVSKIYnsv0WTX9i62
Y7vd0Gl03LnGdF1YHzkTiw1EYELMqi6EWIWtkR6jcyTibUUUm4KJ1EBjOeEId/3EQNXxn2Vko0+s
DpOfShAueZs22mltybg5DHb+022cheKCSxzmykfygtpTQ7M7+/si36i20rmCU+xxGy/vU8wZSI4e
YrxVkB0GrxL9VBqEZ+ALb0SX38DoZAAS6zqgGzmiji12ms3qIDlP5c+/XlTGIXuRIKDBCJs4ggoc
JYBgBHefV6f/0Ix1KRDjkiNZLs1u/BaIEpGk6JXrXQwJWHMlol7plloyTjnESM8xGSARHXtkgv2g
Q4cRCqBPtAAa4wjhvmISoiaei8xTUMYtZ6JQYRoxtXMX7EP3ui2sfSBK97cVdNn7/7EDxi1HapAJ
ge/3iNftS7xOQB33EXIfpBY6Uy93jPElrbIywRyPHVMf+sBCFw5UY33E7VuBJNO0PDcEW9S686y3
XXIUtv5dveE9CS9ICuIwXZVlpCZgD2MWNO3HosoFfELnvtZgX6hQUvbEiz4SVQhGYS5QmPXUW3Oa
fIyfO7+YJLDigQygwvJJbct4a0mc0PWfxp9c1AXveYHKLK+aJoqaqlCWzv3OunCakxxirdwdl9Z3
wSJmUFdFlLUnh35JLSIlIpoONEe2n3i1FQoP5PLS/f9gAH3p+2DPQdWcuc/eMjfcNRvVKR/Mx+kh
WdHeEDxkWgVCeb75qh7kzQE+NSO752KNxgTU9ttoC7bFjcmtnlrK0y4WgPXoeTpmGd1hrLW4skrL
xJPQT+9w/7vY/yjwtEv0zUiE7ejh+um2sS55ck3CK7+poirSwCS2y9wm00Q/jiJY62ihyNo7HD4K
bgL13Tp0pcIzECZcpH3U46EfIKWTnsyTetc++zt9W641J3yI0SxBI9Upczb7we3JV4t3va/sQbDx
fyMq6HjH+6UE/EJoJqqYsTaUtYHvqdyj7IgqWQ9Od2rwzsfr2+GuLxNYUsEoWr0GlO2t6VUbyOWe
n8w33pli0RXNVpiJKiIKKRItAMzxp7+7X0FlesKbtrloQjMMxt3JbSmW6giM4t47VI7qPuCUy0l2
eXIwzi7WpcgXGw8xKroPnV/CusIh5b9Ewov9Z5wb6jPlqBIhSenUTu60DqprEHRT/rS2peR6DsVW
KiW+NGgIhz1o1NDLu1f2vmM4p9xtnosjT66la4ELMMbJmROKXFQBqyfdSa8iHMlxa5DVWrJdVHG/
q7vx6O8SW4c/sd/arZV9aJvcEqyDo6gErs0jVrndBUcFpTEy2jo897TbdG+3Pc7SaeriIxlnEOET
9aYROrQVeTvth78fGqKlZO2Ie1CabTBBE8g/P0u0cIbuCwd8WYd1Q0FZGqbfrpgVGnR91PIAKzRa
/cdrsEOXc2PTLCzc9cdkhcagySom4oRn9Q4hocVfY9LvTZs3BHXpzho0ZCgIR/6wkq+G3IiyoPgC
5sEgD4w63NFKpFxndvq73N4PmxDFn2+4m3+KiLpH3bDNKwNddoEozjNURQXxl8i4wEypPDPocIpQ
Wiv+jXFB6Rbaz2taWDTnGQrj/fy40KXMx3KLVvUpWPEbLoR5TF7LLnYGwvi+BE3s8ioCCEL0i46y
xhCHn/4skofbyrNwENfAifzPkjH+rxVLsVIL4IAl7VF+UnDg2dxGWPYWMwjG/U1Vukobqp6IFt3d
77dkk9tfHIyFY8CFGIzzUzQ0Q1QZMEYr+ZQ2xb7b1Z9WtOYxty6a2h9ZvrdtdsvlBx0oG741DNo9
bIVH3e1wPXJbmqXT8Fyabz2foehBZAhCCGkGV3HdHNTe7+GJNhsldpOS1Z3u0jF/5taSnF0Ia+dc
nnDxmfxJmmqlSlTY0cu7lFrSPjyfkVoKVuvCgd7n2wLv7cq9iR7a7MhxZjwb/r45ncueBpGYrYBd
juT9bIKhM7Q8ggpAnlpSC7rK32ZbyTgLUfQNUB3CZb/aoXM8yjvlVL4iV9IwYv7/4aBKnfAtONZr
rJpk0ivsaVGQH2/SS0T2krvhF4XS37nGUTAyFzfL+vXNctEFcuchNpsEnTSZ6Ja2BprI/B48DhH4
zst77oSA/+Gs/mAySxmXUZv6K2D+f6Rd13LjSLL9IkaA8HiFpadoWqL0glC3JHgQ3n39PcXdHYEl
DOvubHdEx8wLE1mVlT5PoniT+lBV2N0b2F8t48qmyjB4F4ogYrcyjMutwjWSjUDkgrTOohaZbEwJ
u89aZAjrq1EhjlPteGG8krCc12emiGSR9Fw4H+bjlzkd1Yy+gLpFEbuxq0Hw2/OlS3WAAnmrZq1Z
+a1BP9S5dbpVd0CUwh7B1GGGr+TZ/bzab/Ypm9BrgjjrIhDvaox7LVPd3Vh6Y1mnx0xOtf6gR0yR
JRFrvLCEnmIyCP1a8KWihe0RV8D6DaDrMBZrdCk2i2yDhbjKdWkwq5c61MszduKssxzmnAsB+yS/
RCf8u8hY9f1Jqzv6KIp5VN+UQY4bOOrYQBBHhnj+Beje8uUx79OirM4FNObORWFOo7Z7kpoGMaDA
z/1qQHHv1fjFrP1MvlAV7hHHyeiSpBd3uoA37ny3I5ykF/ltLR7ivbzsjl2ip9g893ZgNRtNpZUk
DNcJuE7kckWFutArJuGkmRu35+AreiZb1EiyPzA29sufHQprnq5s54fBwDpk38lCVjROfF9abAEP
hmKXymNnOL2apr9y1y7kkhYuRo++0OIcWUCf2nBYRdY5J9bM08SUmARmv8lR7kZwnWeBGuUtBseB
8pzv7A5gvK7em8bMkVjAJpMeL8/LnCwpCp4L3VLppUWbpyrkpTA7OzxXieEphgxq8cIyNq+vA6KP
6yuH2SqGkZ5oXgefI8qU11+5g3sNmrL9F8Ct64QbkkrDQrcP3ub1HIlehqs49QLHBCmvwOsF9zqr
warv6lthE+tSrHN2xXB+pvlC7kZQFHKNMnV/JX8NhIwIKyRVsaOVp3vbTxezra+ewS3i/J/gY+Ek
8eI5TZY1SVYo59EPZoLSh2BMAq7S5qihrbAzdjNmsnr6HX4TUokXO7Jfalv0Q0VO8BkIpGhVvkS6
aGl2epoDY3MlYsmtuXvn15lRp3q40p6qLStlOBmojnilY0Wh4ZuIy/EJa4K72Szbz3ybvaTrwUmW
75i2wCrShRVai9Bxd6y8HLm5H4pAlGXMPMwV/gdw2xC7fBxnPTIUOUlC+lbNbKCZGKLCXY5oUHcp
qjFW8V5BY1s9pZFBUlMrmGXnF9K8Onp2ZiYrgzQtsN8k6ZqcO8+ztm+HFpVvaZ0g9l5EW816ArCo
v52Z82X+m7Vd+uYEPzhJuiznulHWuyFMiEnWb5QHbFcENgZGciA17KHpSQUuCVhoJcmiJqrUmXJD
3ABNW4TBWtoBZ6QmxvTlfbup3sJVz8iVTfr/KD38hxitUN06wZxxCWLPClJXKEbPsWaAxwB9zPJz
pk9xRIpSaFod93Kb8MhW2Iq+D3kLULfojogPFToxpJDZ9DvpXIx5Iwc9ev9JmicRwK1J3iycI20K
LQNMDn2GWIDhxkz5GLwkk+0vgqrwMuUtRQiH+0STiI+BuVs0URE3tTP+8ObCt9jdBNOcYdQYXgam
6zHAf88ZUeaeooYdusXn6IpC3UgwVhUz8zyVrSA7wlDQ17CMSKFsQ9gJAzdDpfEcYGvPsCufmCmk
KR8bIiFwgjhHG4lEy4TQclGS4TEXZvK1bWaGvMyATWwZ2Wez5ZjAn1MqcUyOkoghFdtiJrZEBIlv
tD2nGN9XrBeS6latrxPSdcwwYuoQxzSpaK13pa5E5Ntizx4yWHtM7l+BhSwvEwzabSLzasL+LCTW
+Oyk8RuTpZzQNKuTYBhA9grcN0yK7TFcJQDqQWxh4EWTaGdu0aKLK19f14UZbq8WCleMAG7KhyFh
DRpfZAXr5ihVdpVqN1FLjtRxf8emYg3Ge+ywMKYno8QRldtrGb3zNISb5OVCi9eQ67/3Mx1ZcQNr
LSq9OkWbcK3krJTNpBEak6Qe4LXiY4xzg7HeEj+Hs2m/mc1GNL2nxhEX0R/fYiiYKZswpke9k26W
cmhfA71tBizyIDM+h12ExXDIsRMX7YOVeJvMIkpA7RAV4JGpKOnfaxivkgPXF2EXTFih8nhduSay
2kd5HTJ7h6aU55gUpWXqpp/NsaGZlA/J+uI+110TdVXkvlLLLE+zJcqlrPMk90Nb9DFNSjC5fOgC
ND8SH5Qz6p1n/anNAUXjlFm4nDR7xElSBV5VFRzn/UlKZa1etdCFC4hqiqfXOx9dzrztGb5VHDrn
67GkTLUdEz36FzlKUipu4FI5B7mWDJh3+laO9QS9IZZgzJ+5jcW/7gpskih0Y6MY1i+SN8Ka6shE
jfTxl9x6vn6c8ehLKGV7vV5Tqe1nkFlVMd/Uz+ig2Z2rH5Vsbfz6qt77jfH/qMtNqvgRVUrdanFd
NUkGqqZ3tBO9XBA8Ed7yU7350oXQ4BuM+vlbhTHhManpRmQpDwApZD8qS5AFVEuqO5ytIieTsaBK
RfL1j86UepYl9t+VTQEyjRkNRrrkVkqtezukN98biwA6SvsWtZ4jeUiDrhjKW+AkW/6y42znVXvH
vLWDCp3RfHF2a+5eOVswDizomknvBDKInAAvwyuSqYt34ySKUs4j3kmDFCXAuqwGcbnHBFxhUqIu
O3CB0pv1oDTYZocG+1iPniojsln+3aS6GHFEGVNFxEYONwy6c13ob80yW4t6GejoPFz8A3AhHN2I
FCVIQl/WmRSDJRlbDOtdvR12moMGDthN/fEDnUymgBKcf5K6Vmkdr6WYguEVCFO22aoD4CHK4xwF
w+2T0utX+0tdoIpaLsN1sW0XDMdg8pXKMo9uUVXkkAuglKIHv7ZrQLqy69VgxpWeLxPz4zGDLCKU
5hU1FxihBVQhv3IdbR3rqAMkDEbIdfx4kCNGKFkftAJT5TVo5Fb2IazmhsAyVVO1Njyiv46KkvFq
0PgirkBB0s38iE4eSHlndU5kPz6taZ9mRIgScjcTSjEWQEh1JB69632KxIjxyqMJtDbrF+Ihs1Kl
k9lDxE3QESg0INalrFUCOIgIiJfEWgFe3v2SAt1/jayn+D3N1on5z4LQMUHqNH1NFKK08bvz5bfX
6cAvFE1USNtFueieHp/npN8/Yo06Ti1FYl8NNRgi6SXAbqqja5T/PSgpVMWIBq0sMMAuVkTTcl/R
Lx97sIDqXK89c8Z4SZNpgjEhyu4kYcFXQ49jC74uiZXayxzovsgTrBnPaVqjK4BCnnNEHhSKox5d
wW7qXjtE0tHOW+wV4yU5Y7Dh8d1Mq74RGYqfRvDEKlRBppZ01TekGFn6qyOfX6KPykou5UyXNxvs
Cm2c2epL8/V8/d/vd8TVjb6AKK9R0NIMBe8VEr4ghJuGPHJpzx1VB5TWY06nb25Eh/J00ZeXVWqe
kQP1jdB2n1RTXL7Gh3bxD5p2xxzROh3gJ6HglqB0tbydbxzdRYT5SZZbOeloffNDZ1SHaxyGdQEq
wsk/y0hZ5SZnM6H5pxXTiAylmDjfDbG1GGTcT2EP8FEn+dQsrECxZ4fYyrbINjLuiRiKH4ZkRJAy
JNckKz05AcGGZMeu22rhOcJqh5bS5ZqFOco6Q0oJchHXzmsPtLRFBCzVTpesjXjhGCyxqFAKUAqw
p1khT5nfzmrUND2dOylbFdhajKObsvOyKPESsHdQdbvNl46eUioNTcz5SYeKl7dunrK9lpkhKhiK
M7ewzc7VZVRn1qpr+G//yF0b0aaRXhRVwrRgDNp2vPf3rv/UWPULRyJWl5ksI9dCi8iYFiWTlauk
sVYiHXf9crdrUzZaB7VEYAp2VoXuU+3AONcp32ZMjxLJnsP+SzRxd6TY5lmXwJoZ3FI6pOvYRTyJ
+tDX1TVY08CTbohM6qcoXnIcvNN7xZirblCHMVHNx62NFb6iccROzMZAR/fpa8aSnSnvakyNsjeB
kERzIDZ259jsdxn6iB0PEdJq6Fmmeup9jwlRFqe4emEky2l3NoXBLCxeRy/K4su1ZGBqMu6NyMEP
ORmdIGVasBimmAcleLqkGwUg4uK7kCDh11gsAWHxRNmWSA78dk4Obw2Yy+ZFWQfL6m2B0dWamcyf
Uiaj47uN1o7fuOfN+6wHKe/Zy4GBPjOZ9cLJPOKYBhUv9KUfB3ELGs+tcVlHuzcBTa9m8AsY05lu
nBBdPz++qVvu58FNidSLHjwVKMkNtMd6XxqR9ft3ri8BwiL41lk0w96qNwa3Pnnmwui2BgC2D9Ly
g5mgJg/q0UdQz9z1k0hw5+QWt5kdeYa37HrdWCw8+2PRsJrtJv2R8SFTtqfIC6GoB7DcGxfAKO9l
U0bNKUSZmVV8ZYkMpUgkN664PAelSDeDHZKzmHD/YBVZJ7YwwQNXSHEEfVKIZSkForZZHOfFHO9a
fK/2MW/Vr81vWec3iJeOAhroF+ap3J+Mdo3Q2u5RaMC5svITk1c4+ghKuVRdMb8qPj7i2dwWG/9p
btv1e643y+NLghYJFtTdZE5zzDSlYaJrU5RKCHqZ+Qxk/dzI/+wM48Dia9KwqwLQszBbIkn02SZ9
XwoZFpxhUeFZsdolwBJYQw/T5mZEgzq6LAqD/hoTGsl7omBgW7NkczP/tcLE/fYaGqywcDKFhx0p
fzFFnZ1WaUXHBSDIvb0pOr+KPNQLj8fjoOeGt0qc/fLsm7lnZqv89LU4XH8fUEM0fhnAeW4sDw1S
xukA3ccSZMLnDy0w+ixKl8eRmstxLsJoyE637pePNd1kPWHENV2jif2rpCQZfp4vdM8RTytsYz4c
GNZ88sV/83DTPSMjkTTKPC9UEDGT3BDNAjhMkEoGJ1MHhSlnZa5okigAUvLeP0G3nqrGWGJxvqzf
ONm4trpgGQfN/MqM+NNkDghO2ogxPepiXE64lo3ggqlLjwlkDQ7tM+YMzOVxeVSMJ+vlFek6QzLi
xapyej1J9YW3BybHx2O+b54sLSAKJrwwn8wLkiJS33GN3FxO1bY/Xy5opRmAfw9Y5mGBgaQO8Cn6
RrfeQ8wMNc4JiW/ny0MxEShmjNNnfQWNedjweV3KKCtgSEmQnUBXMDr/eUwM39Ys8ckBnMaJe/kq
3qI/RoGNd18tVmYPjcXqTJ3sjR2dhkT5CnXlN3XedDgNc4vtbfo+WgGiWtTxKTPOADwKtukCThh/
v+Jtq3eNxTqK+U/3XEZ3Hw9gQUUkI6SU3W5D2W9Et2rPM1+PN/yq2SSWiBUV62BTWRoCgsrhMfPH
ytn9fGT3ZCkD7spFM7QSyEq6iwtQlxtVj9m70n4+M5BRZYlDalqWgStw/8wSJeRdTkHFk/QVzoA/
tCo4XdjxezRtfaXGr2Z7Qs365bGQ/zQ490SpI+UEoZFdZY6MsZP/Km13f4JbsnhMY+r8RF7kNfQP
q+oP1E4sZGhncq6Q8+utyPJNycHMEiZHH5OZcLTQjj6iQ0lonFRBmWegUxuVHaC7r3iZY6NwhqVF
rOTFrUX5Xjfc06Iuax71SqhdQatdpZuzluj7HNVHxfQjS1he8DBWwDTE7myjXqtGZcorHkugrOtx
6Xi+Gb4PGATEGvVgo1mhayqHFjBiEsbXoU22JjNkJwL66GOpS667SIz7GvVmQY+XubXFkjrF4pey
vsoc12Bcw5REjW+Bei0FN0gxmiPIbROducWmWSZDP+O9+9OnHF03rAdtJuL0yT23GH/2gKagGLPt
DDgt/33+7Z4Y5e/mSp/7bXs7PbKtfO3aWHJUMhzaKdU2PjWiHEaGHJbmiuYnEMm3cwdlQ1aJcvoN
ohiPoXtewS/d/37stVXbJ7dq7d77tN6/yvXz4+fHokAdU11iTWnUgQK6sK3QzBYqgXgxWV7bhCdO
ruObE+qk+lpWihngVc+Svb/EBkyzrb42z4nNdJSJvvj5bL4pUX6P52JGoYtvHO0DJwS+BTwNTDuz
m0qnH+g3JXK2o9svOS4UtByUSisEWhkc41YXTzLwSDBi5pn5mjVIOVF1uDtFOovX50kmhRpO8bk8
5OitMXbJ3jONxyIx4QPfU6E0cuiLUaPJqNZIWKL12ze5Vxc7iNGCoZgRw5AxOaI0Mjby+pxLbgsI
GhaWWvQfpMN68c9ODpEvAf7hRJ6jlKnMzbxSws4JRIJv3gH2OcN00MyMOJ3VYTERqeH4RqQoVdqm
nZJH8xspZA4wp+e/uGZoz3YexpCdpETLF+PCJkV+RJFSE6Xs8V6WouoVLjvzd7TtVgNaVjwbaGyP
KU1qixEhSlsobpmWYoRMa25dOkXHnqzYYHUxE03w4/2OaNCaYtYUQahFHUqtlxivKV4xjovFBKUg
pCtfKG6GDOc6Jgvw9GiJ6gWrc2sChONeCijlMBcGqZ7VOKr0UqCJ880/bUsD3TDwNoD9seKMOZbt
FIDOy9AAw3+Ir2Q+RLRV23qVa/wHtmo+RcuVtGw9xiUS/h4cMB3i1nPZv+Y5pGUrrgYEudghw4R0
nMDKvGOfDnG1rqqrRASR5ybVt2+uEcNnwQyluVWfXBGDFJzuW7vVUccgp8Nht8ln7DAfPeOmb4pu
pKABCurGkXZTZJrObYH5BeiDbPGaLHe/jOsSYIFHlmc+QRIZIICnoSSsYGcZJVxa3JXY5lhjEnAA
mKZRYVjsemJ4HVMahpSQ8EcS5ipH86V0Xhy4pAMiQVv13MzsZg1bgEGm2PL1L5c1YzeRcEZ5BcNg
BElAwAw9ZRDyKBVnfQpZXpfY+Idgaove4MaEQ+oF2HQ0NxIzddRjUukssCpxQrXdkabsw4xPAykV
oUzzr8acIfXUbdTQJF9w8bfQ5VjEoM92OeD9Dd9UjNbmn8RTZ7xHp24nrjHgusHKMSJ5nh07yhPD
e5roHbw/Gcqs8FJTSAkpPREEijlChwhfI1ktMNfsk7qzdu5OWrLKohNdAYSqhHYUuFSYmqEsTCqV
RZ4G0GACKJJ92dEOM+CehbZBBVh9yurU6ulqZkpAZeuZPcUTbs8ddcraSMlc6QoX+WrO4R1gyswX
8OKtbpXpylvqXF9YOClT/ggMN2m1gBcsajLVhBW5WVO7ItiV9GI5N2sHcYMurWZA+fVsVtzAExtG
qUdRnpPtxrwGHSZRiruI666JFJQZEHIpaxuj9jzWH4X7Yg3A093MySxrcUBrpm4Zr4CV/MV0lcn5
PfgAml04lVe/InWOCrHnHJ4DoNrX0RYJvN0qzXUBaDc7Zm86eUc0UYVDLyTZ/8DN6TxRN8iJnwkq
snf8qrcAL4CU1e4JFUbvz2MXYqIQIYtjStSLLiWFCwOSJ4wWHfoVYpjAwc6RmhMImoV3TtEbORhA
xLFmbyEW+PGeDpRrY6Gc5+y5jgln4+5jKIemqPioxjQubCGYNrHfytI3ZH1bY8hrGKsDK6s+ZR7G
zFPOTZoUYqimCrnbK4zvy2uDVKjJOGEWU5QERxyq/XFK7hLrtLaJPtQGgCLC5TZdhsvig6DyZIoZ
LBWnNlP9VXJ401ITgzkhxv8sWuOqkXsG6BbHzyUacGvmVpwrBV6PwcbLm7p9Q5VSw2DFztTh6xB/
h6BUPGZ+YtLvnialkTM3xPxBCJrcQYLYzE9kMt0CZOqTj279FnMI6Ct3me3zk2cucZKK3moMPNH4
eCUnI82aBz32tGCBmaGtdqzAlkWB8iyGrEQyv/X7c7IITc2Id4b28fjspjSfMuKBkps5V/caVxAe
dOG30Tmsu5kU/r9+H00T0EEjd8wNuStf9eDAJDtws32lvxru78c83GwfpciwxAZD9LyCVPP85juN
iMQ5AQtQ+f5crnhHtCRQOkYbzfiU0WDTHJjaeuJa7uhRGmQQK8zDzEBPO5EEJhKKJZq95KXntNjs
qqDDnkM198zgckJdS6TzEM0nmNZQbx7biEsPW+t8lHN7hLPX59qptwlczT/lRsCIIiuUmbBHEpZ1
AS8P9U0FU3z316bOAmwUdvv+7KH10Ddbxo1NTILId79PnWA8x1TikMz783q9vdUokEo5x3/OV0Nf
6n82jbWJNvorxgCM1Fqdim0KTOcPpCIYmkOYPNMRn5T4h1qAZcbYv4L+gq3dHgOAaXi6tuv08HQ8
CiWM0wZTw/opSPVkf/pSj19r7fyxZiFtTqVERueh0s9EmVVR0yUo2XAH/6lbJsdmP18kHx4yFlcG
z1PGGABlc9TK4OkQPX1/t1KoBnLS4+wLmyyC3e6H5Tm1z90aYZLjWJvWzNAAVMHbOWnLr49nhhhP
uJKAFNGAkcBJ2PF8u5KRGA9KNtTz4TrcMk1r1ZkBGmwGPNNUnzlXgHaz8hdTzp00V+A3Y/0N7JFM
+a5tNPRk4cEAFbdt4OpoerMpzvzz7/31YOu5uVEK/bU4Jk+F3i9PqcEC8Jo+8NEHUMIuSl2VJ3E5
nNeXLtA9zEs89db2d2bbiXEMjNy0ajPLAVdnrXggDgE1Z4/EJatF75Y4prXk+ByIVhsdfCkOniyU
+XB+ft5mm7dS/91fDU93ZoaD5mzvCTvQG+w7JGs0QtgBxr0zr4F6ah2nuVhBDPJrlBt6622v2b/L
bacvPwPDsULETYVxPZ0Ai3lgPvNJdfZ9AzRKoVRHdcJrhPb6ojpv4ceb+GuAZlsClq+xWvN19X5a
tYuvFYClXwGj8yvUmQH8lNHAtlGgSmAQSuFvvRej4x9ErQxDacDxS7ZscDE6q4vT+SXhMZlZWS0g
UE51oisMqzGB8oAKpQiIhTkKsRhZoG49kNsiRV53juc24w0fdSU73yZb7HUI97NfyAOF+kpbYfhq
tVjUi+cF47VPKFggogiY1cG0FSfTgAGCGiSJh80V6BDYikawyk0o9K8DQ7imCopjMjRUQK5GhSoN
4BIIrDoKDclbYXmv7PT/hDtzR4fKirhS7PdJCzqzBTTndv+7w8ygMTgWpFc/HRasRzvl2iB/jdwy
UWEaAOTvH63geXnf5NL8rKTQ1f5+6eC1ADDHWhmPb+pnhlCBdKBPGdPQGvcDMFGNZT4P6giOml3q
/evGGJjoPz9Dg3sSlCJ21T7t2iKGkVsNa93arHannmHcJgThngala708GGa5AjYIqEpuLPVNb1qM
o5pITtwTod4UH0Cf+xUYWc908XWHvOZtrxRLbU14Bfd0KPd/xqFyei1B53kroJEtPbJGWliXTulk
t6+uWV2QSy8P/eUkH83/SahuDI50noZVI8Nwxe+XcKlSHft0T48JTNQY746IzjkHQoM0ZQMKEhCP
Qjsw/MVi8cG6CcY50clXLxuSvJFwEdG79o6xZFZz2ER2954N6pn74SypBrQqwA8FZq2Do1pBqnr9
wBpunAB0vKdE3LPRlUjhFRGfCErDfnupjcvlzTcW+6vxe7+1M3T7dWjH3sMMHxgX9dMQ3NOlHj+X
eUUpkcc/v7w9NdhiZ1mh/ovxMn+qZ0IETUcaYiRoS+rBpKFcBW5xRQcWMsRQzPDo9OH1MScT6BX3
RKhHM2g5Pyvn6U1T/jruye6sxfHobevKPG4O0WBqGSDwPAIbw6DMYE+kgmkfeE1uwYOyv6mPSMRv
SoBn2IGD/RQ40vlxo79Y1yX693+h+K28fnkDmjFVQ2C+h4ksz90Z3FL4IynKZryiFRwO+ln99Yx9
C7q91J8UA7DZL9bOYAnt3yjCv+6V7kUv1VLz/BTkciwJw3bsdn0w/5Gq+iZBvcBOlNH6SqJrEyjm
V+MFYOmhyLjAiaLK/bFRj0+rAIvXVrjArWnb9if/5DxtLNIHGhrPLJgM5h1RL65TfEXpMxwaYtvB
3ttzXJJTLNLFBlkRLEnCqixW/91PP/ueP8r6NlxctJmEQxzWtW1o58fy/zda8vuOKLsrNamQ9kkJ
ji7RbouxhDMyirq/yHZYbcCgRT71Plq6Z4VSJREKfiF/xemZ2w4TW6GNTixDt04Byl6ayTIAEz2b
9+QopXINxdLlREjGep3o5hbXtVw+NYbzWS2O8C5XmEDQ0HXGMmx/4y/9daR0z2rPlWKSzsBm4hnS
2wqiqKJ6VS4Y5ctpA/pNhvKbr9jNIGGOAzmHq84t5b25aJkp8J9lw7sjpPGa+qQPCs0n8m5e7NJA
iR3BLbYUYzncKXPQ0s0KOlhMUSpD6v026vO8P8u/JERz9hKriUXTQc8psEIN1hEyr4pSHoI8r5Sr
BBFJgRlmetvyssL4zeHAuKqJ+ub9OVJ6Y+4LGVYGgw7EEDoD+TCU6x1s2FtogLthDhqx7KlEKY1Q
yQeNAxjg+Rkb8N5utuT8qf9BJgoxlYGl0izsBZY5kSg9ogE8KJA9UIx0rG/cljZsyp5hT1i6XqIU
SOgi91VnkI6LicLaWV8iu4aefwwXrFWL9Y4nsiv3l0bpjzIq+XaugqU1yL2Bnm8fsU/adqwURUu8
66/DxwfH2M49qe55XkU+DwC24i14HXkB6Ows4d9DUpRav14A3vJYB/OTL3r0+5QkAksxdaUGL1rQ
n9FW9fa2XyJjg3UmNUYGDYyBsV40ebE/lP6IICWKHcaY5vMABAmwIcb7SWBv2KrFWhJBnuojOpQA
xhLPSU2Ng5Ow4Kx9eXxsE+UwyMKIC0ryMrlIlFl8OzZTfcfkwWa+AgbfQnsCPjxL8iaV4IgYJXi1
0pdyM0tQKYiRNkCynJWYmNZH3xRufs5Iyrzam12VEOxkyCHtodY/iTpC8gAzhyzdN5miGNGi7FQj
9EACdHExmh3uswWy/sDO/WA5F4x3c8vZjTiq4v9cv3AKHMl5fP0T6ea767/p29GveyXX1DFxlp+x
SpeU2d+ihX3OnaWDTOtmMFrT2u0SM7EXiPJYrE3kG++pU1ZKUfuq4jWc4BqdFMMynmPoo8CsCdCB
jfI3cEYWH4vTL27N7FNkCOJNQ47Y1tJZGnlAXDore3UpIZvJkI1pf3okG9SjLebDLKquhDMTSWR4
n3vEPBUyyK1prPrFP0gY358k9YyLBjhVAKsiqSzAQdr2v5SfaUnGyjw8lpnpjNaIN+oVS1oqKqmK
VwzFZynG3Hk1VodD9cogw3hedC9zIYlKFpEjDDqde61QaXCxCcvgFVagxVDkNLBdq+VVXJNIeW1y
lrRwV/v88qt5Q88jS/+xjBRdz+qC+XWe5IRUoj/nerWxpQ2svYI0LSazreiyYobDk7mU79uik8I9
IJcAvIPbQrZIN0tszCtO2pZr9JLVNzrtxYxIUc+5zPk6kUK8KkQlJCj5BAwBnArLWHytD6zxo+nk
1IgaZfA5NRx4yQVjJnL4WzuxUBBeHkvTeV1Zq14/LRA2rD8eC+W0/4lsESYHRRWw35TO55tOrrI5
okoBQCD77HReIm7glzq2HRoLzBB8fbW3TByD7LQR+CZLLnmkrzJfmGUqfyN7uewxrAn4PwvOtoHd
qnC2jS+t1TN0CnELlEtmDGU2UVcgyuWbOhW7BHWtxHxR9ei4rjbh+W271DsD9M+7HWus/m9eyDct
SoZCIao8aQCt9TOgxkm9P8CWeQfruzfQnRYc4sdH+zdC+02QEqPcE7HKiAS1JBKE2gSukGw6yEsd
5B2DFlN6KJdRSLRSlhVibTnnggbgLXFSXfvFsXbvFrxUy1wwuCO/+NN5/OaOskON2oRhR7xiWFg9
gcighu28Fw4T7+9vbPk3JcoC5QlXZtkMqu25+qPoAl7H0kkXAzzwFwB0DthVi3lvBnt/Y2a/iVKm
SPHLfyc5S6sy1z5K9epGd9AYXxvGh7Q8eObHMxNngojg358pOonuH2NV+WKjER+zME1sltsqiz06
iEqzc2oGf3/jnf+HP4Wj1Y2vJElCYow3be+aS11ELty4RbqsVguBHNUjrigVUwUt5qJ8EhSatrkn
rvMxcexg/YbkIzIj4G+zsRZzwzgtTAAkLALzEP9ipbams3Z/qRqFHsOBSleSQrnZYjTZnAMdeRJ9
WCGuZ54tObtHDFOappkp2N9QEIHFGBO6stMFAl91x7AYMosMpV9UwRPaogUZNdI1H62ql94Q/iRY
phcH+D/SJw+3u9SXqYrPWP5xnM3raoV45WRZ+tK3XfPPnxf0Q17Q5aQdrhvjw0Uwu1pZCGvrKyuM
nk4cjS6AUlEz2S1Dl2SdTeBhZEuMRMzgNhwYamnat/uWa0otBWjZ7lySDLiiP9+YvXG2cViwZtuJ
xnl0wZRGUubpVfVIaDssc9PVCUjRYzamEymjw6LUT+PxFV92YCPSkdQ7XNCrQUAvjugT1is81Z1l
BE/AhDkd1kx4qWmv9a8jpMulYSa5Gkcity2oloZmcX+MlVcxnGOGWldu8jLyPCK1jMKO5IqAyEJ8
LHirTkNAEqzCOGGCjFVaYah0hS6fXvsOEWmIVNj6LSdzG3Cwjk9A09d5/WsFDM9TyIiBWSJ/KxuP
WKyzzueGW41OXrmtPj9AD0gt4g3zsbgwCVEap/K5rK9IuHt13FeYe8B1Lk5MwXjsKyp0g2vIdZEq
dBCM53WGgUltx70Gp9g43HzDxxxNtImNPUOMmtybwmbGe4E0I9LxvN3OYfITgPA52J6yQM32ZCwE
LPdlnCLDTtE9SpGktnMtxSGufawKxeob73xgqafHXhOgfe/Z8gDNWGGdAym9BVgKWeyTy1f+AhBX
hBRM3KrbIqsHeurmoY7kz6+ENp2nkPjONt/WaMPf7s/LY7D9PMf7I3qGekH//NR1o0STJWAHtM36
FJ36xYJ1sgxXWKGTZ2GJ6DQlT68w15e3vX1+ahLcI1I/yjI2GM4w6zXcIoER270QDHFO2J4t7MzX
3QXgZwioFOMyGVaAzp9JQehJAGMlEZuMxXRbNdOH2OQYUvk3ice/1DGdSAtr99+FEBt7TFDg1oyj
bryvUFvH22O5oIw3cAuNR0c3eP9RJOstKtDuE9AlHj9sluN5e/gjCk2FLE8p45X1jomE0n4Z2tX6
D7Q+afVlNb0yNBadjeviTBrUDpIQrD5zNuYvSwIoZ0PKEsHLSW3bRB8rMSfoo3UscjOoiD3/jwdH
qQ6/i1tYS/CCsaW3M/KZWCN/Kz+sk9+sdBKDMTpDljbRnGvmoLVuv/jXYvfFeDoTQ7p36p3OjNV1
EIcp8V2T9y16byPDWdpb0bEhD0fPQW1W31nodseaenQfMUSQSZwKSLIZemOLEtxdrQty+ec321yL
23lutsaQWW59UPdG/2IeFl+neBteoTvW/6OKonNnVR3Kg4o2AugOE5BmcFXRCxHjL4PX6SLjtyN5
G4EYPbciFeZYrkNuMnhHj5Vi8Be0dDGosMSFikQQWoXXjgST+dXIFrJ+Pfc9gwRDMQmUP9D7ihpw
EXo6EBoHK8VZsFQFIxel0Fsh56kWSl4JCpdtsuOMNz1DYghwes5syXjJDK1E94fVgljVcgNKrQHc
2I2nR87RedoVR5S1GaTmjyOVW2w+un4vqqO2hU4/m2Yr6wMarPV3pBN9hqfLEACRSlzEs7yuggEc
IaK7AogKEYPIqPIyUlwA9Lp3nYQZl6lxj0xla2AU1dxjX4mnfyKo1TGgs8NCe9ToS2DwsyAWp+MG
AfD7GtZb8upNcEZnyHtzV/GIndcWz3ZknWXzE9kSCyVtkrKoMXj9+NImfcQRPeo1ud3ML8MUdybp
626h/Yp+P/796chrRIB6SxXWXMaY4YKkYwbCfvuNyAsluVjXX3coWB3W/0wKRwQpO5kKSqTWLjlB
fbl0XBstRbpr9cfHfE0+qxEVykCqWZJ214D41oMJZAeWyp7MLIx+nmiokRj4Xhz7Wk6eknwInFi/
5eUZWo4la7SjDDzWf3vslzXm6knn+Cdi4o1RGIsT0jMsniZD/W+eaE+5HQTVb0mK2t/8xtUo2IK0
ljGfq5nz15JVDptU4SNi/P0BSpyW8vy/iJnb2Ob+LEwWP5PqbkSCqifEcqRpwS3VKBrz4wtS7YgS
WT7yBKwgnJcRFfGekTpuyiQQcGqx+QYw7M8OA+u6FSzR3+Jl1mOhZhKjtEHutX0vqCBmXi7FJtHX
rSGibdIWXzl1ny//j7Qv7W0bWbr+RQS4L1+biyjJkizJi+wvRBzHXMVN3MRf/57We++Y6fCqH2Rm
MMgAAVSs6urqWk/5l9bjUKSf/0fUOGGPNQ9VLgP4AhTpsrhiQZCiJaha+NqSp+2842LsAgDr4c/S
bldUsjHFgn6hhYa67wMqFogNrWWPMbyX+9zxlJAxEgI6K/KiobdYrYmQYjCDW/fhyY8xFEpslZ1F
lTBfxpthbdkDmmu/qHOX4D+Oys8nSr5Pi3XV23HQK8sCtZcNkusQIVCfnANwBPAvyj90eBUQly3B
qkiOKOfrpBPSzIucyqmQXC0oClZTIuGMTVtIVva2dSx3Ibk+/uy9bjWulE2YwoX2/fsHOd8sMKHO
mpO0KrozbeZcv59/XTwNGro33RfumDVHSVlXXR2voVyMELBCAoBQbrFQV35Y+ceYlxGdz5JMOGLs
Siw3Vp+oVDc3tHcO2I8p7sIKxS2A1XKkN+uxTWgxZkU9K2dNjOAD1M6pdVFrwsPcEMCiYoYMdRgO
Nc6t+8N7L0KsFaKm30Ff4EcIx215QDUC9XssgOPaZ85LzXrymq4FQnMFtdbeVCR0pQXgoTn3br6e
NBEgY0gMMNRWNH3drrIHAJV+KWvtTEJs690CgfqL60PxmGKsytAGohgboHebHc0c6114vH9KPL+Q
9eLHVKFMgYS3O7vINHXkJ/pfTbJFvnXvK0/3yXF0gvXnTRNYyUpAGQJUs7TNiX7gedK8Q2InNtq4
v8oNFRpa0MjhF+3TdxEmuPua82jS63LnzWSRhgvduhhGCUIb7EVaxrv7ouL9OmMYykSRFZNmjdc6
EIguy/u/zrOkN+zaiWebyVaZX2T8fGv3K2egu+Z+jqtqaa95Lvq81dERSakW3WbG2OxYQ5tSlSCG
M3+1DtZoA32Vt6+E+gx/nsQ3CcYFDARdLswcJDxpLT9mROaaFx4TzGlcRgzDngN4LegH3mza98RR
Sld+vWJrJvYYoCUJ+SLOCc2/Qd9MMdbaNNO+Vq4gKb9nWE718Oi+rWz/PpH52EMVRQpABagrdghD
Gs1I6sqW+n1nbATdwB9D00pDMByEITk8Qxz/YdYATOgx7oPUK+eGzgE+jT+x+dhWVrCb91maf1En
JBh9U+ourjqro0eFoXb0cu0wSLBEthH5NjysKa8kMO+NAZFbsRQL8GgWQ1C7XNVipChLrX0m8YWM
PgU3oF7Ze+SY8Tr4uTpigCH28o2SrPe8LrJZ1ZyQZ5T/qgd510Ygvwv3cFEAMX9foPNJmAkBRveF
SDc7KQBqlUKih01k77zEaZ+X5CB+oh1vWBwxmZQ981Iw81nMCVlG/yFsI7yO+vA0OCM5P8cLNLte
Gni1HP5mVXJCR/89ssutQRDPJjZPvLwYODXTue6q1/si5PLCBD20z68xKvCydoKVEKIHBbVn7e2T
Q4aexB92cMIKVZWJUcd2ozpS6daO6hADXvlwayRE3eh45TFEdfoeJSrUCSXUjPrMOIOhpANwTXOx
iZf+ChehtuSFVrd6zf8mJbMNUrJmRpU+Qv3W6MzUf6UyEOrUeFGHyJ4XEQHWMsXlizxx++nsjQSD
y2uNoyLzPsU/gpXZzqk8bi6Xq0TXoThZSQi67HKSH45HLkA2R1NkkTEmZdqNqRVgWce67NYoX51h
O3xjuf9XmvIn5oLSRGOeUKFuRLt8u8TbDNgYVwMpusA1Sl7YOPtAT+TH3DGrNwK9V4ERd/6KUxI/
rkLeSzZv9ickmCsWYvOXcUlwRJg5BcZLusZLRoC6bKx+KO7R4Q7s8Fhi7lqq5aFoZFSCTv8DC6po
drh3Brcmvs251zKPFnPbuhAoz2YMWi8OBSYtXIAVO8V2896OtnkkxfLhoXRbT99pNQbbsX+Z86Zy
6N+UdnLb41o/a+0FSpk7zcfWhRW+r448Btm+oPZclb2VUht8OgWrZezCfHnyEnUrGuE7hb/2V7rn
2w430qead8e6sA1CA/D74sKiy3E25edyIE/tr5B4pR+oNtACfe3pPqfzfve3mrLtQdgGii6X4Uav
IL0bAcg1fdC9HFkiDqX775rMljDKWMPSnxZKQ92Sq439RQ+l/zMjtOtz+6PA9jSH49zNN2FMmGOe
7KLQi1KNcc0L90X9alZlRlbcOZ/7/o58S55OlDGz4kurjvB3MB0t/FTtYXXusFTsvvRmo68JJ4w1
GTpzLBN6u73D1/1f5moAc5nNSijyrsH3RxGcDbKA3UAjEBJMvAkKjmqzdYVWqYchpYJKfyTH8ce/
swlsGUHJ9VgRr5DQJlh4hnfm2DzOKbONNqaRVrFKpYQmsBQF5jcgVN0/CM4Rsz022lWQwrIAA8ES
owAXzmZLTlQAJOHfPSSpa7ur0VM1PW36FW3NbR7y2LtkNmDW0He4P9q2+7Y9LEqNd/NnI8dv5WXb
bQBgLVtaQ2/+6mTu4bGXvfPJG1icDx0nVKj6Te6hWnaYBTqDQQApSt47nUJfADcRaXwgJdvcdjIq
rzuG+vaETMgB3yHu45TKM3PqhtgygRyRtUSBjOvu8QRIlXNCSxJCDOUIsGNtTbDX63ws/eRlDI4R
L/bgWUx2SW8q6E3dUjtTe5dNgKC7XvDRAmbTiN8nxZYLZKkIQqWF6K6A6H6tNlVHbKyZ41l/zpVl
+3vy4SKbrYyYoF9tdNt8TO0OdSQM91wdSG6tPHKbHXl+OTsBJ6aKmJ1VkDR8ZC5dgtZ238YmSV77
0DzY00SETJBtaWKChbg4p15zCixg2h4/tU8Udmi9iuebcwwT276j9Yo4Vg20L0VhJX7psM+hczqA
0F8BxFUTs1m5onffFt6cgTu3S2Fe7jROizDIQFNpgfBwyMjPBng6wIfhvBo83hijUbSKrAoJ4Lit
hsQBufCM+nyroYZuBqCLmpbKjnxUcdflskVBoDE2mHvCId282dgYsDrGnsMFyZtPn0/IMVa+NQqz
xdY7mtCm42X7dP1kLtWfMZZcWI6/Soh/9Pecp/F/HNY3j8xhtaUoWWeKzTzu1t7SE+zxgAV/X1wL
T5X6T6X4psMc1uV67pROoLJcA0Fxtwwc9A9T2KAaOP8AO+MSpMHtPYKM19UAb7CMAhCs0ZZHh6Ew
rUdRDqnLincFzwpmqx2O6s8HN99cMsZexIBKq5hQyZc1SHqbvseWlsfgKDsiyUJ7X615O2f+h9X/
Jsm4gJVYNVEv4gCBAnIh5uMDxSMDEhOHs/kn8x8ybNgWAfZsrGkE8JI9bK726CFvUWyuMV1QxZ0N
5CjLjefJm2ldBEWTEywAVY6e954/qT/SlATej6J1OXzxLh0bs4Wp2OQqhdHHEEm41jwPc8j+kqxQ
8z4+b9ulAs+A12ZCdf2OarJxm1BKgWoW0JKz4QRYXBbFHK54louN14wAS8uMjpoSbOmRyUldoML4
0psL3UNa1+G8MjzdYGxIYaVhjyIQDPEac1/x633Vu73198TFmI4uUMI81W4myjnJK+xfw3qaD4qL
NGD8ILYbzBo/nJfoMcmAkeRkC+6WZK48GWNSNmoZpwM4LB/O24/cgQ25PDy8PuA58HntnbOxtoEV
sJjuwIoc1tmvsKBHLssEfYoXgEzl7hkrrSmE4n2pzjYxazq2mwJjEFsVWDxpjIpXkX6l48wO7Eb3
UdjAfYJNtra/dOcRrauh165DT99+hkCKNF1OSWruDkzJM4eaa5WJGgjIYyNOga6d6BeHvzkbMiXA
HJkUxNexilAdWm+8D++Xvmx82uyJslcOBfl8Ebz7BGezrVOCjO2XjHOu92fUigDwslbd0o8ffd7O
Q/ob7FWY0mCM/TA0qiXGoHE6ec4AYJ+k4kSysymFCQkWZDpt6j5R6MFgV/0xea1+onYfXuxP7oqr
ubdySogGThMj37VSZ8Z0nh4t7MEqcB7RPJKRB+on+rr7cv90OOrG7ro1h3ZQ4gHELi7maV2eRZ8N
HrDrUpORGkbtk81gSGErAa9XpCVwAyOzUkNMIFbV4GUvlNjKykuPzSnClB71fqbCk9Hi28egp8Qk
ec1ItM8BKHlfZrPFuikResUmREKp7odOBpHaO63hQbXue/4Wu/LbxSLxstGQEe/B25cfiFgbWXEn
92/pN1bdpx9AH57JB/RhE+uaMMJIpMh5bD6qBUFoJi3I6Pq+xGlf4Z4h84xdekFD1h/sgpi7cQCK
rT/RhNoVXHKs36zbbagy6o6SbiiyScPsCWeKLAlj1dPzA2Mn6T9GMNmS6yvPZtxC8j+kOKHFXLQr
ms/PwQW0XtZY6vhePhp+shtCcnFq4Fw5x8BFg9jR1j0ArOGh4SZZ5wU7+QBGWdMUI069hA9wTu8B
AOTg9fvwUA2eHzJ3yadCZfRVD8+Fci5BZw1wjvI1PN6/D7N3bsIGo41FKgzBUOPnM8Qu4rJ1XL/m
guPO5VemPDBK2EZFAbQDCbJCJ9D7ksSLzladh9cc4452S6Rlz3HeZtMRU4pUqhNVHMOiqIICFGmK
4OR5gnvxyPHInY/hccY8yEOs9jJ2J1AMHgzkWqBir9TD/SOafb2mzDCPsGpcBylDLpl6NZipw3pB
lcivHMM46w5OqTDPcF9KY4jiMqiU6FwdoQ5Y1bteuM8rP/R4poLejj+uL3w0NNSYJkZIGGJ6kWMG
R1NArKHbB1wJVUEfBpEjOapYd8iwiT0rsBJVlFSQob0up8ExtipB5zEKV38lvm+O2OTeZci0wBwN
ypG3yZ1hPdb2o00iuLmfw/+hZ3ve2k4IMgYojORU1kKZjv5gvOj0oTiqk6Er8YvH2mxLszGhxJig
cyZiAWwKKeIqIQMQPV4wdj6ivWD9KKKsC/saH8U16H7qLu8icxSFzfUVZnkxsdcb2ORO8DguHo4r
/0tbmjbv+Oh7cU9TGBMF6G4rHTvQWfcr67YkeNxL9l5DO9t9nZx3QCbSZExTHMvppbIgzZcUuXM0
X3kDZt0se7FYbHHXvvY+D/qZqyqMlSr1phiqFKri1I52a/oaPMWRl/mL7Kx4kpw1iRP+GGulRHJo
Rg0ugtPRQXNlW5wEDVae2/zLu9yMDVFHvcoTEzZeRCKgWwrbbH35uf3qkU+suOtFeMemMs5NJ0hl
ch4gw+pdecVMkKqQxiXPLhZQZvg/NKGY6mKP5DdMTcXN2s4+099CZfuCyyFRY6kG9ZeLixWC4dbb
tAvlTKqYjPs38XX/wutKnX91JiQZ+xIAszEXJWqiTwWM5uENVvML+Pkv3IPk3HG2Tzg7Y46wumgQ
rUtxMcuGCK766n/ev3izjhSabLGMTsG+VpG5d/BYTXOUTbSLLsatz5/nm+fi+/eZS5Y2oqx3On6/
ch0g4lL4/9a7OhgevM/HvOc5YYS5YDHG97vAAiF0JttOeghX4WYUbb0l9WaPMvlWexo4vdb/w4J8
M8fcNaOrs0RSQFMDnDARXey3Q8X2p0lWUUU+P7mj4HNxtKEr0C9RgtxMRphq2l+7gKoENlQLH/nu
/KyhGb5B3rJ5LrGFtH/lz8lRHv54AnTLNNGGjUTVDVpq4jPK6CVvrCAe6QQ8EI0FovmRZMvLocbK
jytJPX+f2bJoc45T5ZBl7llUj50Vy8kIFxLKLyX267Ptt2tf4VpMjT7U9zhkHnKlwXYROQEpR38v
iOLlDtYpeAd0tr/+QjXy0X19o+ujA/K8Wq3QJniiMQd8C5SKPj+BgmVv3xDk7GEBOI/ivH5NZE+F
NJF9iOx4ahb4so3iazA1W+z8AsYBb1Uzlw7zzLciAKpEesZgbVNsZIWES7u0v5THYq27nJOdfaAm
TDEWp1c7vZIzMAWX8IQ9LojytxIEmNm8XuBZODksofpHd5n7EoxRZ+pXSgr4IebipABlP0zd4MGn
mCi+bwMWtCF6j+lszGdThw2rctCT364RKHMTR7OmdvI1rIUyolDLxBRSdt7HtdJ6ln17l6NnNSTc
MZObD3hPrRnj1AhGI8kKyNGS5uhE3vKwjHZmbiNdFSeOD6MY2Kbsl4ASgBofV3SHzv6F56rOvtHf
XLNJRrFXIimNoVs4gt59x95RL3hQFhiJRjGQbib6/Lv4ZkKSerWTazNeEvOaXcF5kBKvWokJEeAc
LNwY+wd87a3llt45J8umHMMgwoyEAIJrdQGvQDqjQLES1zF26gBk4JOX5pmP4ycMMhZLTepEHjtK
D73NyfG6833AIHKsD8fwG4zxSct4KDQDRFBtPAN8ETVNbmKYY3oNxvAghy4nbRPSTZdrz/I00Xbx
kAExkwdkwDNxBmN1WgFvp3ABNy9wFLElYiAhkMXppDJHbLf87517ZzBG59wbHXpSA1pm7+3kwcAw
CawOUqnSVgTo8WX5tUeNJbB1l+sych5Ng7EwWtBeRKGGOFOsH3DivXKgw3KYGbBzgfw7M24w5iVR
9RAXm9Kqyfq0kXNb/CxRj8ZSRqI5fxesfas8m0Ut87wx8pQ+0u+XRfocbgBddwTmTk+EB14aZt7N
+ufZMBn7EefRuewLmKwNbJb3kSMUzddAh4yP/vovPeQJZ4yng0HKayoAEoV2/EW7EbEuJMib9uHp
v8mYjGGwZLMIqRl20v1goGCBbkIHgTwPT59LibEbbS+bcltD/zEXc8v/AbTmAVn8NdfOz8YWE8kx
1sNIw1RJ1GhEpQeNJsATovDF8Ft4DSY8e2syxkPOy0xIFOj6+nTZdCT3SwIQGZk7hDrbojBxWFgH
P1CLPD93kN11ERUEzljsCq5h2cFD3pDy6pQ10cnlAd7S5zqKt1Zn37/Vt863O8bLZCyIYFhFkFyh
JsjCYK5Pt5W1ACgCJ3aBfbUMKjsATKzXo4tSjt3QNn28qCF8CRrv8OFtuLrEGJlWks+pXuHWX1ee
V9nWFduGgUorLFG6wJ64+8zP53q/9YndyZqO2PKsiNAnZA43WIGzBDbu5vBqEmxjspafHGpUaVhR
myoWCOiKKWMJPKO9VStr3WhkcAcVp9gomO5a+PEutz+TzSfCHA61ubsypcao8IjsWtFZoIZZEJI7
sf16hXfCjVDnEoZTMszjN2ZFhxaO881pEEgKJD3/+sEr/syqxZQKo6V5lMd5r938H3TDxwDeAqw3
ykzcyvVst/KUEqOA1yqR0i4APzXqds2IJVYYRrZpVyDihy/ELBYWKPLOai5CmhC9fdTEf820PLhG
Gj2rk9OJdKV7RMHtECB98pSQR4p56jRzzIGLAVI063pyLKQvenI5qWdQe/nMTv9OC9n2fENC9qKm
BxcsoqMyEv2MgistAyQ80IXZVqKpEJkHrwZ+dGhewNl1UWHwae1hHNTEzgA0BoZEs5wKLee2uKbk
jaWBftzglo3lgoLM+oPTD2HewzSSu6ihN8/ZOE1DQB2Ll/HPF3IGyIx+vnAc0NnuFFM1LUR3GvZ2
s8Cx0VnQYqHE9nYFY6/Q1v/C43DOkn73n/brmwxzNUKraQWzy2G/MJGEKWlgnD3TOgvPG+PQYW+D
Ko1SY9IriDgk3IdY9BIDoY5AcPcZmn18J3K7HeTk2hkRKvWhAobw7noUHmfwByBoI5tH3xykBda8
5Ovs9OGUJLXaE5Klhg1AZgaS6AIG/sj7RvHOK23TLkWUyGK8q859HmdbSKcEmVuhdJ1g9j3lMdtV
AKD199cFhwTvvOjfT3jqr+qYtW0Jnk7jQ1oRa5/AW6JNls4nb/+KNP+I/qOE7MxKpuqpKHbQ9ZcT
TJajo1QPTBof4/Icrqg239H227jxhCvNFENdjisaPzqivYvsoiK1rz4Zq6+j8UY3Xf4fdl3yuGNe
U0GTdYDvgOi4ewESPk0xJ065Th/SJ4Bh8PoEZ+GDp8rBPKthU8R5JlFtPHndMQkcuHlYdoRi7evn
1xcX8nzeJfk+O8aAiJcQpWEV5CiIxMmBr+kbdv/ENSCzPompyMCStuBviYxCXi/nQa9VE6lkQE71
e83VVnYie9mCG3/PcjShxLh0rZyqoQmmIEDtNcG0ESaNhCWGyzmmaq4KpaFdVFIN9J+ZWL73+x2T
o3PeBI2Ka6wunsoP69C/1RX6edbhx329nyvw/UaJcRCGWheE3NRAaX3aeR9PzevBcn/9JIj0Af+d
2T3RuJ7xzF3DzIwkSqal0+IKc2CBGBVVEVrjk45czYtACrvqbRMIqG7lPB/LTbn4z+DjJ894zfl7
qIFJgJsxFFVEh9/vgo2v17OUqoVIe8SD1RNd2Evers72B/YncAHZbnhgjFH5jRpj/sMyx37xoRVv
KdoCy5xww39Y3oV8hCTxDgAfyW7b2t5+1FvTw3xcaQM0w18j1Lp/zHOhjy6DcRnQAZKh39RgYt7i
TivbvI9EVM/WG9mtVFSo4VWLoOh/WUu6woZDkRoThvffKDKH3IjXeBiw9OApe0TF1jAAkol0MJqR
rq97+NUv/ETLjK/7G0Xmdl47IQnHIBFpKXKjOMEThatCuoW7rnXOk/iNErXrE2nm2XkEMmsKLeqQ
n92NoyN/vvp261tPn3gHZYoKZ6ONk/dKqTMPhi5LsgWUE+DyQIV/J1wXsoIwL4NCaWTwOijx+AAM
FBfLuw2CFzKxaXUUWRm01VcL881Euf4je7UWdjLY/drHmhDgGNvRS3mwz7uj0/HShnO96L99IXMI
XXTuaywTwhe2KxQmAPK/gb6N9aJxAfAG0djENh/OKtHolkLzAzB6Ha8hfc58/vYRzPlUqZqeIxFi
AgaxRjDpipqEZ5KE625Ref+h5JPzYB7wJAmtorZycIuouzvKb+cn9/mr+uCF93OVrt84Yp7ufhzh
2kXgqF05jm81QItGtTbYb9YaUUiEKcDSSzcW2v3h0S6wlHaDDQ9QCOHFSH2bWzWeC3p++x7mbZdT
vMR6R4/ZcT7Ut/FDd3IiAaKwIR3mA2nOaB1YnATOXMw3pcp2owiXQL5kEqW63ly38V6ugOUWOY/q
chE+DEgTYKdR5F4JIPfRV3dZf4bOdd1+8EzbrKH5PnW2LSUxwmiwTHzGFUVEZEGwwz7wBuynxBr2
T44ZpQ77HQ1jYdL6sMgsPatEvM+47kHidAcfiQnuVNi8TZswxUQOchuptdDeCHlIi2cKkUKkxQdb
wJwFJi1sMBfm3C1NN2HdY5AxaSkQdMSiK8FgQa5uuirs0Q/Jx86LSqKhJ2abZaRw4KSWi+NqWNhb
AO3YbQwMI2phaVCPkr1pp69/U7z6TdsYU1ZeitGKdNw52NMTqlcYiMJWMv67NeNV/kaHMSJFaamd
GEACSAeJthB76qcao4FyLDye5nLeD5UxI5iPy3LJoMJ26NJDN8Rw+QMNqFo/WvCM1rwZVhRdtExJ
1gyRYcwYpABsQaVePCdICBIIIvpd6ZH9zSWZEGLY6pWht6JLTdmib1+6ar23CIbyPpm5jlB4Tt/8
MEYPybRGCwKQae3G8a5bZR0ArO6B/FzC6ObEbza3oD7bcPMIsyryTZkd2UxUM+y6FpQH7Fp6xRb1
8DMh42BnuJvc3U6zj9qEGOMjtzowFSSLWgLZvdgxTHqAG4iNLEduoXsmdJtK9KZBE0cqK7sI6yLA
l0I2awnN15r7Vi94sT1Peoxp04xA09QSVIQdHI83TNWiFQSdCZznaS7b8xs3rCmzaiBaUn3XDduR
fwUO8IHVEtOu7VJw/E/aBRLv9vv7WjnXGPcbVcZMmXJeZX1MZdjZ2c58aD351Gyd8vlLcD6jBXcn
7lx2/jeCjHd1Ns9SXRogiOF2ybls2pYcv9oPGBHuLmNp1mBNdJExIZdLLppnjdLCppv3injLkGQA
7zpyU2dzgHK/scUYEXFM0Dh/BqnSaTy6OjGubAyoWkS3U1c4nOP1aNf7r/HZP+aLL4N21XDMM6Xw
x1M4YZaxL9iaElkW1R8aohW2/vOF15w1F/9Ombz9/eTCmUBzOFcNSLT2ba0oAlFhxIj0lw88QPuT
B5ky71UgJWMi6BQlyWSuxDnVhEuP+YonfVWXpN8Uv9LN+fln5K+a1Dm2O4SDa1rr40hy/lJM6DKX
YjDaRCob0I0e1qf6CbkaZYUY3z6iv45zAWeyGbo8IcVcBzEc6vgigFRKsidpi0r48ZNzxWct8oQE
cwvSIKxL0wSJ0tnsulfDxXjX0c8WvFTafPQ2IcTcAbMSM61Vrwjaax85uzNJv1AwwawZba+T3dok
0qF2Wyd9ct0Ss8yesO8RAZNnXrvv3FVQJF00FOgMdq0wCbDYiMRA00eapylTW6mIw/VOqNDY26bI
MgIVCX+oLDT4JU3Di9iY9LZ5h6BzA/S71gv7a9+jPwNjq5wz5JFjRKtoRXK9FiCXEuf9fSS7BdB0
M7J99rnNNLPR2ZQ1xpAIVwGP+IWyhvBwc9o9eYDvXQS+CqQM5JW5/tfsaX2Lko3LMuRETS37/6LU
7eEMZwhB6FO4GNxVDIypiJdmuIU9dw6PDcEyJRiTNDRwv2OifKTjSpDcGAugV+Z65S4wkvaLPARk
uyIUrUbXV3sHWa5P/QB4rR8hUC4czunOGYGJxNkwTTZroZKoxMWzW1/Wi8UhAh7pzzf7ii7BL7uR
vb8aPNWnNBm3RrgqiZZdIIP16RQhf0petyvZD7gLxeectCkdxpYaih6GaAfDXXwKCV215FqJvVws
CPqVBbj1dvILVrXiIrDMvf2KjO4JSaKZS53hr0PhDJsJAoQPArBbyQlwYpiZKwYyVDbqCLwjnPMS
p+SoEZ48jecO78XlAnJwa7qHIbET394HGIZa3teV+cvyzRYjzsAoiu5CVcU4HNFNh7nD+78/+/ZN
GWEeJDnIYkApCWDEGWQ7OkoL/bRSP7De2g933BGhWa93So55nMJG1hOTXn7svswcp1T9qxfa7tV7
q5ar5t3nDiHPYehB8b8lyJjSc9Kb6OcHg6iq5g4WjGDLCQUDXDxSdHKblnJ7Yrot0V2ebOfvwjdp
xrJe5TSUzSySnl6uCzyQWA+X9kTnqT5HRdie6rowL0pRQqTNsXcAcYBqOCcmmo1lJzI0KKMTba8u
fXkdsUgCLgUFIQSEsk1H8g7mAyAIsP3rxxEbWT+5ZzdXoJ6eHdtKrXTxdcDGbAjQaV0BJ4cU04Ln
SM9VOn+jwpiOfJS1usuhIS/Oe5YQrGMNH0XyLBIU+kOH7t/hOZz0F/98kP5RDLamNZhDqdQW5NnW
RCLBcjzTxgKku1Eg/OIc3mxiRQEyP4oAKtpAWMCXZKz1atDO0lN7tR3xWaLFlW3xaJseD5htrjVS
n5JijEnXNHKnW5lEHxlHDJcxRu/cdre6Si63L2rWAk/YYiyJKWcNEPpz6MbJSd3aV2wHiFQcd33W
D5sQYYyH3g+9fGlBxDErIv7U/eP5lWOA6Uvxhy5MSDBGolPLMUtrHE8PXfBD9+lCKttcGu+SvWp0
LoDIzVO9Q4+9y3kOOHwFib2n9cXFpHLZ4TrTgdc2JC/BAp3wJP84HFBydBJPAzqQ/hSfMGm0XLnV
Ui9Iu4TDy+3cmLWU30JgL7p+zstWuybSU2mStPfH0UbW5Uq+9DPnPeWpqMFcdqvSoKMCVDSXncjC
8KEf7f3V86oqCRfOjB7dPVEzToKWtcY5vkLUNEWw2SwT4Ed1ZPHw8LZacYHv5jq9ppePHZ+IhfGM
rCaobYaYYI1dYqun4JWHyjUbpCuaoSBMBzSBLrNXog0bpU0K6KsdbhWnWgRL5ZD7w0Gl+zRrxHeo
qiDLrnymRH++f1nmH6IJceayxEmnB2peSXAfgBi72en2Dm7moUGap3YHm9ZwfUc9/JW9/ibLYiSU
mVQ1WHQjPWmln/tbewhtdY3iO90b8FdlwomAb3WtyWM7BFKjBNh7jkrCy6bzCoLNOlbnIBW+5mJX
zWqoriLfAsgxtHYw8tQUYAcE15oabE92dRux3wE7tS/L1fEL2JP3T2/+JfqmxooxloOyPV8vEvIs
tHQTroYPOsiYlg6qzRxas5Z7QotxWayzVY6aAs42myR09N5VZbRaVt5z835MsfFhwXsqZrsmMDX9
X1myOLJJHeTaWIM7hXReLtsPKyCGuoMrW6hjOJ/j8T6HnKO7tZNM1CSpy6AYlV568vpF7qveUeQs
zuUeF2O+4nM6ClkPCrXgXB8bQHamWI6xXPNmy+Zt8kRyTJCTR4mqtDkk5yBjFbsoJWJYDj3VfLxp
apz+sMgTSoyD0lww4a5dBgl5lZNDQ8QniTxVz4W9NB8WP2w73fnHzD3C7eN1Y8zbzQlp1l9ptT6V
+wZMrt83797TtSJYkkbszI+IeFtX7vPMFu8OMKZ6TM9loDbgFnLVJFusSPycr+mM+PHakGOyaj+K
j/taOZuDn94CxqJEkhEppQWa4gKhMZqYejfeWLUtLOxLucpsfj5p1hH8FiybT2qVPjciDWr6AuyV
yEZX9biolpcPkxfP3a7UHe1h80hJ/V95agWwC5Ds96h1fune0LuyyT3roB1+HZ6wMK59HnwhQhtJ
sdR7FHJ4gSVV03sfQkUyufty0aj1IFFdwux/vcu8HIhsp9uhUtRIVPw5p8q5Nyz8hBHWdZEluKEN
+ru992ZpkQsy2Osenoa30j9QsOJQnA2RJqfKGJ+sbmNLGVp6U6Uddtdeb41K6hNWkfPCW4UnTsb+
yJfIEs0RtCq39ijO/il/uNom4G4LglEraQEMrrfBdV8XKhBhMIGBXZeogliOs+YJmqfMjIHSZFXX
oxDXJ3+gOvZxsfVdjQvLDdUoT/dUiDFHEhqlz4EFnoENri6AegfQrOS1xBuZu/a/1VfGEDWBJGGX
N4glmb1Zex+VZpflwtw66F1M7PhvQIv1iRFSGSNUUOg9XYS6ruEdIqCKiWXjhfQDpHnu6+nN3b0j
R3b5XXm5qloR0xflxSlW0e6SYDZoudzlWMItaKRZ2HAS15kdbQCYmG0+ub2Tt6UF976A8XTCc5Do
envFM+1t1liksdld7I+YpKslxdl2M39VEtl7ez5yZ5M4LojGmKHwPJh5F8IMbRx0bV5eeQ/YHBjH
9Bxvfz+xc0EnYSuj1OEcO2+DjibFK73iubdcy0V/DaK2Y/+R23a3WKFRcPGzsx8Pj+dFi77F5whI
L8BxWIwLcbftXCwzzmz/ZegXw+N9DZhNaWLDok6jIbR7i8yVjS+NIVRXkVoqwceYa7YcnEvqaLEn
ZKRfWi+rGpuU13teYme2PDslzFzhoYusRgpvhMW9RvKYYCzgtBGvGNFftW9itcEANs9YznqFU6rM
Xa7CzJIqQNI8ISV32m3OhzS0pTN6rlTO1Zp1C6eUmFt8jhsdeDqUkoVuaNXOG7uDLFeKK22Mt/un
ONstOCHGNs0AFrlVixTE1hhUCSsvfY92+tM5ctqlXRh4cyrXx7qjs7N1t4q9yl0fF1s3CO/do7VK
9jZPv4O5zWKEwLuoKdN15AiH7ErsckWxbu7zOxtJT+kwd1cK82o4WyP4xbDRblfZBywSWhi2S1Z4
2+gUb2Lzqqhz9mJKk8m9tE3RRdUI3obW/vASZOHR1rs6N/Z93ngqeutJmZiNSk3/o6Lr5qgs3oAY
tzdt3ktNHZB7B8U4DedkDHUcFgRo7TabFBO76OuMLNr8+Mkv39HjuEeNMTJJV1R6FIBagO3zib1a
dYsf5WrP0b45N296QIxFseKuyZtQkp7kdCkcUJodIzsQeHPBc2Mk+pQMY0K01pK73KS694IunR26
dJYH8viKFeIYpj2u+XjCvLNiLMk4SMklyehZrRvH0QAP8Iwu3F3lRRq6NLlZlTnfdcIf248w9FmG
OWGQA9aO5eVrNNJjhQf6BDh6PufD6TpmY3RNlSWN9T2kUYskBQB0T8XoGzSNm9jjRx85zytUsxP4
HtwMzpynPKXIWKdGKoSokBR4jes6IKGA2j2CSWTC9nvh4T53s7o4YY41UGU0tm1PlQRSVHNbgxBf
7pOYtUcTEow9qvVOAFi8LD0JLak22itwWVo79tC4fJ/O/Es2IUT1c2KQ8lHMkrgDL73tZI+FXdeE
TluuudhdPI1gjFITRkYXxDifdRcQeNmrLRa3prv9kWLMcEsws3o+YYsxSoIiNMkgqHirjJ/lmwQ8
/7PkpKKD5AkXXY+neYxpiqKuUf8fa1/a27iubPuLBGgevlKTZ8eO4zj5IiSdjmQNtiVZ46+/i364
OzKjbR6c+3pjAw004FKRxWKxhrWMmznMvfd1T3KYA0q3GILnvh54ajHuKRfPFsbgsYgXB1g2vXP2
jRdhBjfBq8zR0/LLqQ/Wj3FLIvB9z+ZVoxnDZb2TtjPZeaE372PrG808DQ6tzrRHnS/HwjyeIAYJ
ZdU/LN/f11M064PGceGiFPhizyP/scjRroKhSMZP1IlwqsUElgGcwGWBp6zsRoUXr+aXmOAx9H9c
SJ3xFY1ZVIolQtz+IBB1irI+WiUeq8RxR2x/SWTk7VWKISKKSfNXRLuCXcs8ixi/GVGqNejkraFZ
jEcKu6yREwC24kUV+Lgbp97079PR9nExAqLHBscjP382GnEOZDLOCaR46jUKdZxiDAm914tuJQCh
nRf73YKu38b+oxrjmtprK0d5ScVQRvXG7cnFqxR00KFthtfVQp3BI1mMY8qKpjYzvB52wFKXtgGZ
cR994+bwow3jjo5yoUlRblDXh7fJYZm7yzYCJquyVA/Z+uJ/T/hRzLhz/5HJ+CXQxhSAH4dWSDce
CplcI2K46Ud4Ic/IV3PuxnF/+yOM8U29fNWjawoFqbDlcfr4NI2mifV/jE5nCbnbqonjRIEuhveJ
ruLtdnqa0Gw4WuDOoMyyOeJGw+eBOMYfXUy1CXoN4gREE4fGvTyn82IPxA+HI2jMpRsojlIIXRV9
jIxdiE10Sju0QWDY0wnenjIHUC2YbuNIGbuhhlIYS2jRUJ9kFaSglGAhqa8SV3FBMcbRZrQ1dCiH
MYI4zRulyyHnRgMCSIrdFK2hmAr9+ABJNK8vcrRPcyCOvagSuQeKegZxQGhxvBDxxM5bG6RC88iy
26BZwSBr2tVPtuVb93TRyJPbLQrwUGJwdHJabvJXoOI8XurRJMvwmxjLycCym0cl3dDWWe4wh03A
sIluHXhkQFZ+WQvOuVPHfNdQIHOXaa2RKKixy4g+ZD/piPqO6CD7RoWhcZdrclxuz3bq7abbLdDQ
WzveI8en2QDYziz0dLqS657IykbtjIflNuYRhh/G3E0XrRXk4owP2xdoA7H4qHRj/m0ogLmIulN1
rtoLXWpvWdqpSBT//+HfSW+822g0/TGUxdxGtdWeSpGeU3SLYrgNGZCTM90BFlV8+xO/6qBDv2Ao
e58HvN4v3irSfx88BdRr02o1tXEFfNrWKnUf2+toNnKoGOOA5CyNyu62S/PDewQ+3a3hLmCtMVi0
+WmJ8S2zLNkCmxiGzBltarG6difMbOzmwId7fz85QCRxLT9zMHXKcXpjN65h/IhiFANsbNRqJ4gS
/f3yU90lHsfbjTbQDCUwXrXXrhgZTiHh8ly7aH2nYACc3Rl33D9KMA7VouDqRggRDj3NYKacom2G
3xI6GvIPVGF7Qtv+oiqxVVMr87xuuYvWf8kf2neEocrvbjKJfd72/Iuj/Ec1tq+sB35LK/YV7orD
0gNeHjyU/4TAlU6W8fIQo1WXoX6Mkwxks9ZbCfoB1GB33oQknKURes0JKnQ+OOzs50tOvgFaLTzR
5t4vji2OZhiH8hlfSMdQ4l6G/M5HHwFcFXo3EZvzbkRqDmwcOxTDeERDuxpBf4W5YDCjJOHySqsY
HJv8F1f4s3GMK0xNIAXEOXRBcgL0wCSpAAgYk8xzLv7Vnn1jzmvzfQSyO+csjMVkQ+UY33FBBF1U
Z8iFucDzmm/1RPwsP3lieGvI+I2u/V+HOHfMzcEiy+rjOlGv6BWLsWtAjfVpTwtHt7E31VA3xpVk
Uhul8hG6AbB+CQa1M4k+eIrx1o/xJboeJJcLvcLOJH1SUZe4TVbxrGM8HPnHOlioXa0okspUYIKw
c82bfiYzNNH3CwRhlo3jHW1XM7uaq3N5jpEBzipyNGShd/WTJsDjw6XMPWkeziw7947eHDB5HDnj
d/KPjow3QQFXrqQeKzlHfbG9kkagrQ0OMkyAP/zMrqhR80nuRgcTBjbCgvD2ViuKVgXtKOIVOoJu
IHMglMJ0wp8nf/HmRu5tNqHkPh84R4KdsxQvWoeCMV3Xtne8KRr+gJjwLDzRdnegDXNr5Lx9ZDxM
0vSdcVawvmiYACmnMgHhdGmj6f2N4uyHHvqtQLb7eFN59xEL05vKxgU5ByiJ4VVA+OGu3f31AXey
cDEzzlvSUWmmJJqaokp4Z+oqE9ZZcSYECVVx2XtI3KAHgOTOq+bPoCGaYQlHu7ElHcr7taRXU03p
swQoZjOk9EqyQ8O20ylEs1eiN7MxSWehPYWXWRmLwjCea8iaQiM+jXkOyeklqjuQ18JoverdQNv4
hXfsx6xzKII5jVqcHyWllGCdjrP+bLxnjnMeDY6GAtjLu7dCWUshAJkoGvqjWQKvWowDuRjBABcN
R96YBx2KY0xDONf5VThiycyC1CE6wP9yBIx2ng4lMMZQaVGLaQhIQC0X9bRPktEICABwj42OK4e5
sQElVQdVDTl4bx+AehjZO9/YIPTBgD1HFP1kNvIZqsTc2tGxS5F8uqnkwDGmnuQD8QxHiZfnGn0w
DSUxV3VV5BHIOnvqnNDDJ5WA11av1PNHZAZUVoePVD4WHAwlMhe3adTnAqkObFdO1B0COv6Nxjmm
bCblfL1EidZAREXb5hA7IhpHHvkVnQub7/3jveLYN8sJdLrkSmwcWyxg50ZHz5S4LLscj8Dm3s9F
Z50aqg1wHWJg+8wmNg8SfzTVNdgU1oGnp6zIYeA0IXA46LZq7wh8wsI97lbgnOWa3WimfyiPObNq
lSRmTb2Cc5AO4veZFNM1GjkzX23sHtM3k9lZIi95RDbPX1ybH789/vHi7LNdK3u1bzoq3GlAgENh
73gHeCymGurHHuA271JZxLHCZEG5LUHVfiLZ02oCokw0AXNMkOeZdOYQ113QyWlELeSwbIFv5+1M
Z+uT1n/54sQVo1mCoWLM6S0vJ3ByKjB3QGQrk/KP9vb1+DyNBoYDCezjva+BOw/mXCizxAWoTI4E
Q6vPWzqYgao+Gtv85wZUknNe4ZPjc9kX/Elr+16KsYhHf8PtFeT5WXbES1LqJBcr/Pre0f7MoynS
uSjW1TtVs9MUmGHIt3CLTv8Slv1j6Oy0V5QGpiaEN+eOBBV4IYCm+Rm6b0D3+HDtcsq7Ijm+kB3s
VIDf3BoxDS2Kp+PTMw+Ul+el2BmvRDKKFH0s1M7PuOgTN5uUZEmOIVFCotYA3a4S3Ma808xdR+bm
vyRJqwA8gJokOHz7SeRQWuIPUKlONmhs+T8eZ5Y1R6zbTO8vOAEINJae5OxysKlq4EGewlV98VwV
57JkiXICrdHyWL6dN81bvkdf4SZ5SnbnKXzV/4eDwDiQiy6HWd5ScQ6itcNyL/oHy4slOzyTYIt6
0RHUfY9dCu/wsa94owh64GzevDFSIN5666s7353NbvNrXEwwzvXCvttz86h0JwMaNug5OSyXAaqw
Z3dixe6GRyLACQ1M5rGQZ9drryq3vQuezgu803llj9HC9cAds+/02jyjIk/fI4DcxqsVsNRvKP08
I5vOu1tG05pDUcxTIcnyS6eecMzQ8gQIKzySkUcNwST5ZC4IWbyBbAKUJyA8oewqPNAZnnMxmZAE
zbZRKEtQFEAFXuoUE9+3XTQQ4SlBGw84r4kb/OyDEJ99oNdaXGtJB3GVjYwxctTgv20JJhCffPK6
OH0g7nruXp/TzYXCm3MHskbBBYaLzUQoaWborWFAfkJOaFBRneBIvhGNc/TkBQwsiw7QUI6CoFDf
idJz5kZoReflibk2yviUThcMUNVQG0Ws308U/wWNFQ73EueFJiwpjoSc41HKIafwDuitwANwl6JQ
Gzjb6ZWoDkHt0XbtSSLYvKwAz1wsJvNQAzWyTxSIPtA2Fe9zCiYp3ArthNJz+u0m8HydtCCeWNgr
zAWQci4svtKGcFMvYzWcgd1YjMsBellSpPXNbpBYqqeY0pnuaLYHuApvKw2jOtRcOQ6c82ZkG4ME
RbpY8hlCo+nVcY6z4nsG5O/HQjghu8V4n9bU1VihB8J5f508/unRgslw0RjfIl2NYxLQnIu3bKfr
EC1a6GYKXI4YnguzmDilFuSgtDSI2S815HbWLR5xf54WAB9CA67DWS9eIsliPMg16IvCoJsyxyPO
e1822/V0i6FOwV9d7dYHIhDHDLjnj3nndGaiJ/ktdYXh1WLaOyjxoiWDXCYuWnFrV7FfMH9P0as4
+0dP1wNnbTEOplfFLhELahu1U7/2MHJwiPO0eyzEYJuCAv1/tZunC9yA3g6nG6AJ26c/r51n28Ib
98IdjVQwsg0/byJvyzYOmmVbAR5FgFO5opJYkvUW6EA+HloXQjl+gQS253WHj9voQCaTfqy65hQE
cSDvTlOx91fd4g2wBe7ZKdc0HHt+Bu4Mr9F5/H08kKnep6ePadMqVgWZTjRdXmq7J+qXNDsDF5Yy
tlFMRY69jPqrgUDmvAdNhUXvLRoChiqRUQEOwGVmP5Yy+mAdCGFOexwqwHaSIUS1xadg+1+9QgY/
zxxv46yfYlPHz1PUIyfp3XrXfnbxgmIpvtjFCyUmeKzQKBSRORDJnG+lyYTjVYFIjJ6mpOoPf2z7
tDSmgCixi4u34Voj1eHXuR4IZM51YlVFJB9DBXTXX5Pv/X/VkD5QiM1lGH1XqOIRhjdHuFCClvFs
+2+yg1zuxOGZw3j4/KMMm8AoklAEix5Oc0IaG2wh6OpZI/Gpo4f2CXHJxwfEzihZFK8Tnnem2eRG
JESlIkiQPD+gTYy23UyfyMIkbyFmEHmAVeOv8YGejAfBqFrZaiI2DXilgIcEoSyYzJ70nX/FtBjY
IMNP7tKOuuaBSMaBFIUCIDpRh4JzzLyv6+fUKf3IkWMi4cUK+I6EVvIc9JXwLgXOIWdTHoV5VlIU
3GSA6OyXy+hpmUw8hJxonHH8heEvbPDPgwhywksLcE6GwTiXMEn0c5LhKH7uaALuunx81LmbyHgX
9Xgt0hO9epboLPQ8oAb4T4TWoMAFx4tUxsOvwfYxfsUws2N4amAx8/dyY9nnJ9A98kb2/+UQIEoE
ypilirehgEFrW3+MpViREgUaveP92MMop0+4S2cxiGM2ILjjheLjzx71RyKzR1IJcIuOSpyn0/d6
iikhBF71kpaJeGmA8WBvIIvZr+JYYSz/ClmYonDekZPytvAsfwBsmbqYrd58fT02kFGgLowB/LOc
zJ4FqnQKcz2Ga3Y+qy1GXrLKCYENlrfgsZgSeUoWpHU/wGM+eUb9/Dsi6YY+PSb9U0JwR3HesVTc
75vi53OYm8JqLqqUlNDfSSZdQ7Jp9uzwsjn/Yqf/CLkdmoEJXfNTgI5b6HxOJpdXrfDIBNObezQl
PF5cjjI3Ux7IASexce3PUEb7BHsaJRnQOH5rdOZrsH03exqIuKhFmIVZpCDfvdZjOug6cxoyqZE2
eqzLeCLjx1BupaaBpCw9Rf3lhEVD8R//ob0dbyypcRxedDIeLf/sjnofRdag3Y6jCwTNhefoOaiA
gjwJnzdHkfCw/v/lKv8RxcSPlzaVk2NMjX956/vubKiFlJjovmcv6TzcISvUYFwgXaGHJOb5ZqrI
A1uXGb/SVGYWiOWRHr2D9+5NgelCX5IEne8zikxHIUN59jJ+z/1ozPiX2gjL3qAyK3uvz0o0dM0Q
rghP8y/uJMm/3D0/shjXcu6qPE4usM057dv1BDSJTn0g07l4QAItn6Ma77AxnqPJm7yLLUhzooBI
m+t+8s0LwHiOg4UW0ySzkkMMz+/mtCEGzbUga7vMU6CZqDzfwZXFZKK0s9i3rURP9tLT7SIGp2ro
CTveG4p3n7KAYt010C/6bZfAvq37y/dPssOY9Ntb4wCqirdLXLWYqNLqTlmkJ9ToJYR4Jt6GaCKi
3QmP3dUoXsnAMd4SfQN3VVlRehJvF8lheZm+fwoEb3wEdBhm8jFYgdIcwDsudod2Wl7OeTSm00zQ
CIqaCPhCRkVNgT9W1LOCB0Lp9ujt4Fwr1JJ/+Y3B7zMOUldaJSu7FIG5hRcIIDmuRPzqeGM54xnl
gRjGOarwwYFG1dgjGDaWSJTjcf14l0YnOM2BDMYF1uYxKBMLqoDcwqO1U3TQ1XPzCDT/eBn5F4c7
UjfqAAcSGQfYJmEAsvAT3RzZvzqoU1kJErq3WU7eTUY34tFGMQ7wWF2NOLEyBXnswqE71S6KFHSS
E6C08FaSrtQjWYz7M/swa1QVK1lBjuNFjo7SKZ5pvDuTY3w3qxmcK8o60augiN3FF6fcPaN3lMf/
yTO8WyQyEKFdTkZzySBij1J6/lKTtLNz0+N6c8723FzVQI6c5I0Zh5DT+fOD7r9nM6ElJzSP5LxF
Gw+efqzuFsYNRFlmkZ0DDbsDnEgQXLqIKhpCu325eb/RlNhAElV6ICkNhDyrTEjK3YOzvuFn34aw
XUS49nzPq8KOXx8DeYyX6Mugl+oLFlG5MeouMWuyNeynK5gk3jBGABY0XtJvND4cSGR8RpL37RWU
McruuNcFzKahcWpj7bLXhPx3d+NAFOMszilYBkoFi5nQiNcAjxdaODFLgyoMJvMo5zPHH44GMQOB
jMfIz8GxE3QIFH39fb5ceyh49avyDxhR/4Megd8raQLPQ1YtUJrIssq+g+rACjSMZSOcyZJJ7xlE
3US5U8uza+aYrxzVfjuOe2FMPNMUtVpLSY5TDdju1kFiB3wN1gY1E/zh3JAjmeh7YVTzwSmwhDrP
wHwFYRRdr18UEYmcKTqbyoqWhHjifjvfe3HMjZ+XalH3DcSVxeLqdLY8yymDsGMsF0cb3dMtZXJx
OAv6O8y4F8qcvOh0zNIWIFno7cOTpbFAi1Z2HjCjwJ3XC9x49LdjuRfHHDspFiypqQoYC8C/dHL6
ENHRN3msE89GmPN2Kupj2JwqOK/G8YCyqT6J4LWz7cdSRhI696owp6wrAPevGlAFE8CinZzcc4iJ
iG6tVnYlIRLgmQfd/vu7+V4eczcbZnzVhRLyHGW9LHaJQPolElVc98ExQ/Z50vUA7ynk2xZlf4sX
nsH9dk53arCQ0Rfc/b2eY3cwL4zxOxEnCyHNH8DBqW4WbQ2OPI59sw8TAZM0/YWu2nJ//Ii85unE
87acfbkhsQ68RB0mpXSpoBDGvufxTm0cXfDS/QUvfh4S2kike794zL0saEcj603I2i8dAc10wbTG
+NuN/IuzbiPx070oxjEYEVAVzAALJ1gELGPVUwQ5vDTNSOLwXgrjD6LsrF7PJqTsl4dq/965Fukv
s8opdPqie3ZtnbyBtmMlvM2Xc2G9nDt2vqbYIhPnvwgJ7r+F8Rv68dygN5wa/lEnlf83mSopAZIe
r0wwkm67F8R4jkRMzarvcGNSRmuniaeGbRn2SScOtxWF4wtv9MsD46ykOCyvYY3kIZk7l5qYi+5P
wptS4V2UKvX6Ayl9KalK01CzxPCnY/oWKA3XO+L7sY4e4D3H8f5+fN0tHwttfCoCMJSL2KdDG7oa
KRbAXAzReOVqmzpa8gsS9FA9cLwsBVYpYwQiOmMN0eIc5bMFypyG7UhPFgbQOKduJHN/rxsTA4i5
XIopXUlcKsE7mrAAYQwEpK0PgpLpAk073NuSd4+pjE8xquAa5g3Uc+CO10uSLZupzY1JOX5YZdxJ
WOZmcO0hBTzus6wjyEZdM0KEF82Hp0QFgOeWOZGGyniWsuustFZgJf16b25y1JAqbo5m5EV2v12M
yyii8zVompJG2genRyqqBRbSMoncxybPWzzGYfQnObw2FvWSgDmcnzi/znP1LARxdokKsa6hRbY/
68ScHS92aU5B1Xz2rDdr8lgXnjQWCfAEXmxLK25rVjvi3vLkr0om8qTkM3hxTi47AQj2LsNSFIii
pNCog3nisvTyN9xkvGzdyGT6nSWw+MJVVxw1wPUrOx3F/INeAGnJImuUn0oyDWfic3FyWz/H8QXa
Eicy5DkNFno4P+ml0l1wnyioPyxBjoFGqyOeKtnSAMBFhVZ7mbzYFaCrTkuOM+bcLxrjPORTUiUZ
vcrSq6v29k6wU9PReu4zhbeTjPuQAoSkVQE5FMSgjxy8i1IPyUSEWByNJOoYHrh7jXEcUtl3mQLS
K7TS7JcWpka32qp/RxYsRE2MmwnjBQMsCpNct3hm0gcYuhWWl0+TPFMp3PIzTyvGhZiGmmWiBjGN
vT8Ya8+R3aZyUSXqXXdy1XiPI/pzjxaReawU8rlLdPqW3WsS4vt5fyGiD9CGFuxaxcQGnsFkYnD5
QXn+mJ0lDFM1qzuZLmZUk0tgA0Ikcb4xGuE8dmLjDhmYd4oM3CyR7f5Lzm1cNEmH4Lii4D/CRi1t
zqn+F11+ZDCpjtqSqi66NtR5zdtXF7kHwh99Gz+/P0KYFEduZkXbBxByoO2ZpT3NbHQDrdAKNDuB
hZfn++kx/W0WP+KY8MZIGkUsO0QB8yUoBpd26VC6X97S8aQwTknXT4reAw5st7+IJABX2OPNH6k+
UV//owXjjOqrbCZSgd9PwHqkONIKo25o6uGIuVVuHy0W44jyc90GbXszgPLD8nqMF+EPuj+vX5Z9
WuVH0izsDpQslB7vO37haDkeQP1oycQ2nZEFalFBvLcGy64PcmRu2pe3UYxTOp4AFK1qVMMDLmh0
CK93QG17CoGu94Y1fZ6Bt+Kbd65G3+vgAhM1GcdXZ32EkKjN9Wr0eBJFJF4kq/RN/Kuuq+nJTTDU
9BxPeI2FyoiaaHkwZQmA+6qMNk+cisHzyNTQri7nhYxQFDNG6RQp4PewsNcpClbhaj2V5lvBBjHS
4lUHL9mFpCFIEKpFuVi5L7X/zFuAkatAE1VRlERDA8+ixqx6mmmiEV5DhAtX+9A7cUQsgFxeQGYH
3muwvTWTNnb0VcC7E0YWXpOw6pYqayApYXs/rm2dhvnZwm6v8/f6NVgIs9m3EhPtieOdx+7UO0mM
A8A4edhfIkgqPFB8xzvLTQD2C2zDiph24T0+KGOhH9r0NUvCimLmyGDuunOaq7gMYMUJJp2W+cmt
ZdKHeAQraFXY1raKdveyXwnLVie1/4I6A3duZ+Q+QtuACBBH0DqoisZ8Qhe2baEGAsKjmbz6bCfX
IzlOEIwZop9NARMNtsl+3fC8Ob2BGAcFpU1ZVIANI0q3Sb6BXYtNkglGIFk7ZCPdei5P82lE5NcN
7wCNsLeblgTSNyyuKMLxMq4oE2L91OYKBDkdiEHzD5FWW4t9StY6Zmt6IpDso8bflKUU2a/xEVlz
ZSZSDAbTINITz3GN9D7ffxBzhGLJOl1TQbZ2pRuulql3nJX2ezgRiLFKU1KvYveMaXhenxb91V/r
PVgGZpeDJgq0UMQypEdibZMFLPqZt6cjzmGw1LrIRB1mZZWlFGrWbh5PK7ez7LrxrJVKyh1wG08O
ZayfxWeea3ismc42O5zCRFPzi043WJ41H4rTlCT2MlvTQXWu2K5+ODvcRBJPKOMloiYV4j6Dqk4x
FcDIuKKYQo99w+/wyhLRpWGquqripLDgBS3mI6/nPAl2B9Hd7SIbCcUDr9/5Bvdwbxb3QpjToaNF
yroUELI/rP963ty06fQeRpGlmmSTs7/0MJmMtt31FDNg4SRaP4HTE7N9H6vVSpllTwiSN6ASJrPZ
0QNbA4jkeW+qW5b90SfSrRh4ivAIAopAwyc66Ej9/KRjvTWmRg8Npop3/mqGJoN+NpPs3sWE9iwE
xNPjfRgJ2bBGmmlaJhy1BrTq+w/oj6EmF0UQIEnfe3VNtEk/ad4uHUkn57Xwxqv5jjwi7+SxQCNh
rlzPTW0FuIFO02NJALMkuvksty07WoVvF9LuC1vmHN6RiNESLSBqGooG2nroeq/lMb+Y7el8UumQ
F6XkUm3g0QAGFuAgbwvs9gsKwLy9HWnQwyWAWx3Nv2hVQmR8LzQs0yAuj426Q1gjOeiPQrU5d4L1
6qMhZ7dyDdyKzx+P93NkwvJeKBMb66cokIBPqsJhwKjBBwYexr+BM/WWhznApL6+zhOnqSc5mJdm
M9AubfSMWBey2T/+jrF9vlOeOXumINXCNcd3qBTA9DxLneMm3ARPU9IdTq7+qn4Ku8cif3ute82Z
oyQD16uL80rdgUPp/QJq+mkRerwQkRoKc17v1GKOSxjLZXrWIMSx1u/6322fAp8EqefNY11+hy13
urCtA1F5MtpCrtWd6Ufr7ZMyE74eC+AZJ9s83R0vRiBakNCvxfcrnk+KgwZZtMeqzqKdNYcUMBQN
x9mMNARDLdC0G7JpyaLBImskXXYW+rTD6mHyES25lCh7uSMCnX2Zb0Fc5Nua/SzOAZ9wAgGiMuUo
PbqsA/nMiRRUwNdnWksPR0bx+uh4fm4DEDpbThP76ZWODK5enqNZ5CLXxNnTEfyGe+2Zo5mF1ekY
J9C+Phw/9BlOZjtpyRY+1316XZynK8wdR7zi3Zjru1tz5iDiQYN/pmtO56kcb61NdlNdQCs0MIUp
Vvvsu/ukKw7kR27ud/S0DNabOZJKV+qnCmgItIgZIoG+T5+npN+4bvb0oS4oDI5t/TdVxPt1Zs6o
qhi10RvY5dL1Ts4Ozg+AssR9M3j2PFLegyRDlFQEMsh1sRNjunWMT6EpYUdxfD6l+dQHHQfmaoHi
OTk6HeHV7EcAp+4F0pfkIFw4H0PjKvUQCNgRwAVOYUNbgCTpDvDckcs++ScbTzlujnTUtQ70ZALC
M4p86FWFWFRllxdPUqfpSl58Gbv5Jn2nPfy8NOJYXHS3ssxJNfrsbICAVkVVDCjyyST360n7erat
7V/U3AEBSdyPl5dimWCVrelGWxtT001ddcVx+OPHZ6A6c2jlawSOiAwfkqBOvPTqaQvKJPjJ42Kx
UEDKODs7qMeL/0H1YvwKHYhmTm4e65mkJRCdu3t0gaBN+OwXHeJREXg9PD8xkhq4Ny3m1MggAjpf
LiIU7e36BNckPr/NSvTrbGh6nxP+83RjsWy0CIhOQdDDkJcIyE1SI1WMnnHaMY6ZdI7nHemivNON
xbIxC5BuKAX8kLnMZ8ARIMRHvzrGJShq6sk9Ogbnphmp5d1LZALOc5Qkx+QKiRoyoe+en0wnj+8y
nu9hEW3K/pqZaQMJF8fTJiGRVpTQFg8EBCO8TM741fVjiibjAI6KVijaCdtVO+asJLLt7G5X9hPo
BgU/nWSe4AgOD6d0PF4YiGW8QGRlsSwlEEsRmCnyF0IUb2o6hPwhi8bB4wgsh97XhNfuzTv1LKxN
qhhm2p0heH+gzAKeJ+HQn18EYJP/Wbh4h82eBedkp3Zs82z1dzLw3nKYUx9f07JRG4gG3PSTbksU
1hT+fYF+HxdwZ89In2xMHks89WK/wtrBQjMXddaZMRJ1ECrSpn3s7Q4QxlMfcCwrGe0BHNPlqci4
mjhKUkut4Grmc72xAYY0oSUVLtDN2Nt2eImwQDdXrTCTyJTVXfQWPctfOooBwhv4E7iAurc+ngfr
x+LatBY4bsVEgb1EC22drDC9t6z2xUJyPqeAPbuS7RZX1mIlY9hzpRNE2AvX8N8CUhzpbHny+X9b
YRbeJg4bqa/oeZVdCeBTBCg7wExW7MhVt49FjdTY7+yVBbW5gpNMB0Iz9eRABxA/vGlLCDnaMNcX
QDfCXL95R+R3AeZeJOONajQupOJJwzPi4qVr7boSpyjMTYAwZTnNHGDwqEhbb8KizMhjZW8tP4/2
mXFIcRxqRXqFsgkYzA0i2lfB2Xo7xan8PCBoVEMDHk12o90L52juzJ8nz/bb2yuihd5+A6ML7yhR
gY8+iAlPIjUvoouIW0AHe9WngMfEVPJrEDZMvivy9Vh7XlDGZptN8VJGXYl1TwB1WrlIUXlAW5ke
fSkj8p83OhBjLJBfAMXuB9KGcJSPP4CnLOOl9CipTl2s4lL9/JNw+R0lzlIyXqlUzkoDVg91F+PY
EiAAATbNfawAJ34HP/t9/N721yP4NeD5tHDugaWhB+p/ZKM/WkBNRCBN5eNddN2C+zq3JiI5vXCO
Dl2hX+ZiiYYuouoG6HG6BoP3gxhU4TG2LBzW00L7VP8Al4QjYTyyG4hgnihCHRiR0sNIRFu3Rdd/
en2VALZHeR4dbtA6+qAfCGPMv4jiMpAyU8V4zIFChdAZ3+0LGLO5cLu8lWOuZbG9hnrZQa358eT0
c9XpTcfhxlk8fRgLP4E3MI0kgwY8B7R9t2BR+2xdjBAfne9mYgHwYW/aj21yPJC0DDzTdQV0Z7ca
09AmYgvOVI00tM876RpHGa70u5kjDJ98cetxNO79bYD/CGN76AutFs5NEmuIi52lk5pIN5nExnwv
V9LoJfGjFttOn5tAJQzDo3brVkIj7PnAxboafzMNZFBtB0vXFZYKgP3g9i5+r8Fd41s+RZ8XnNTf
c7aJt3LMuTr3V8nsAsiyJktHQYXek6etm72tKt44nTIaDQ7UYu5XVGxPuSgL9M3rLGk54n29rNzL
1Cltb7cFZ5kF0u8F2C2qxQqTvrPvb6AocVt+x99Qg89gLtvWCqIwKGCYoF+mk3bB1Kum8pzXzzGC
x4ZwYiCHcSLJUa2qOAhxAOa1k8MVIzGJSebTHEkGFCQAnXmyNxuHB0YyMrNwL5dxKVJTp4HSQb/9
YXkwvGrZb1Yv1Hxsbnw/5r1oFV43dVGVZXZcu67qXAmaVNuVM5TAzkTv8MAX9sepekCogHDpi0ei
SG9L9qArIBTTZZRcFNFiNk87hcHZEKlEcpEI+P0+pL8iJxwbvU6HQpidq6soFcz6rN3opd/Lj2QF
POp59r08HNFkgFSC0y3+AwC/saM4FMtsnKqe9eDSU7HLqxMd6egiQF7dYHclpeMDzsIF5RJMhhN/
jb7Ch3KZ20E9V73QdBl1aQYBPA+FewAq1sJ9ATIP924di7Z+pP2KVa6lVgeyTLU8oJdLeU0Ws/oF
sEY8QaPZmaEgJiips0SLKiqIcugAmtBDZhOwgSDzIGj30fggCfQH/9020Zty77Zj1byqFV1H8J+k
tEvN/v7ij7eOnu+hXozHLqxLnZZ4p0BM4RxM30Dh0UBHxGUebcOYOA5vJW9DK48UYxx3H4eVpsiQ
iKzpYakhaXgQJmJOesvR/9jOZE9B8LoZ/vc3mBR6eZm5vf16StFUZmNunvc9o/fjcAUYJ6AoeVt3
Cr4H+X8vc89+uwUpn9IQ3uU4tqMqBuQ0motHqZfZ0QJAM1WbNRAknMjSOsjAqfNCZGqfeWdwLEIb
SmI2Va0F04orSOqfEXMKqQ3qYK+GA0BrE7wczV8SGBPn8h/z30OpzMZacpcZbd5qu9giXeJkvnhF
xqQHL96GwmzISPp98TLf9DdZY1J1yoKHTl5JZqeJ6grzL0WnacDqlYDjcEbvEJFI5GmWc5nkhRMQ
UJaCisSuJlkAILLOf6z0qHcffgCz1HHRCkKb4gNOpZPvUbES3yx7saiQ98MtSQz/1RbR6BNt+pi3
3mO7bNB2MWguGRJLOSBaJ8jtIwNJOEBmrJf78zbcRCl5eWleI5RZOFY1AqdiIar/kcfsb5ahKbMy
IG8eXxDZRZKtOzUQmc/25RV9asj9dd5i1hBroQEX7OxGfof+7YnyX7SngwZUkVUVtFCWbLBP/LAR
EwqNY+xSNB+LKomMTeNpsyvNK3eT5nOzUXtCSak4ez1i4HdymastK4woQIu6gYccUB8x+XoAUbG0
++xhcFt1qu7+nICrN+vfZ9flRJh+g9z88ReMdK7da848/0GQDPAcGV8QTrRXzBJ9YjBlsz+os8O8
nH2FXjfhbPrYS5m2fBoamkPwJL9lv4evhwuGYzN0reya5Om4kx0ks7t55tGX8qacR7729ljF28At
c6LvBDIqdunpGKa1ACtDr6CUgfpp3TrHiVi7wks2/Zg9B6vnmUui/S23jhomKphXwEEmaA59/Clj
d74qw+QtHQMWMmqH91dw1+tSY2a5sBNEp8BF6MVfguRq8x53k2cTc21LS3H3IqJEvOH2II1ENnfC
mdPWp4KF1zCEK7Idy/bf7Zrm2S9uK7ho7gd874SjLb1+7hYeauqKYkro7ZXQ6cykfczKFAWxaINd
aNre8ry6PKtu7BkGSZH8Xrl27aJibGdrzir/TkszcplVLi5mrEUy5JbS9PpazEGxCszN0lYmeFM5
u6WI7HDqEf9/SPuuHcmRJNsvIkAtXqkZWqZ6ITIrK6m15tfvYe7e6QgPbnBnLrqnugcNhNHdzc1N
HDtWmdYl1U3Ls0I4BaHvnGNDEQEOSq1Y4w7Pd+Mxrvv9Kkyfw0agZZ5MOMht7aY+zwHzJv3h1spR
0FbXpdavx1zlvZCHREMG2iOZhhDErokNiyKpb+tcb31DPEQWkLHyQXINYVBpNE6bMG/IHv+g0Y4d
l96SB22bvgQoR1ZkBI7B/7lXdaUY2phNRSyXc1FJ2n/tpxnoYaWnLuCwK79fOPXHhA4hkLjmdCGU
ftIK7qUv7boGsK79brbSdjTK3S65jAYGcCJoZ+0FuY+P2L1ckiY4bfPUxY67l3X0s36LdpmKQQmp
Gn245msUTMAIlK8m/0g5HDER4rxkwWdv2T8bLRHaLsdZjJmDsnvJBJWu1JpWa4M6Jgc8GbAiz5X4
EXk9LVbkJZ4Bby0jkRXCxmuUmuZ96rLmLfcYHtKNawxqaKBYrvErMBwCUwQ+X88agRF+T9qp8APg
9fnn+Xc8PiLEdxCxKAP0e5YxlIuGKysq1Ewy2I0W6YEemD+hUWOA8nppxshj2wYhk9Bo2acwYET2
qIseZyDD6jdm/OdiBhEG1G3V7oPn1E/RtNn1ang92nZsSJ+fg/55hQux5DZMqkwaVkngASXjmMlZ
Iyy54hVe5Q4VhQ5088VD9D9e2r3/lux4LVrJVrftGHUVGxWcVd5WVvVHiNkrq4JR9SUIOjOJIj5F
AcsPHLXpWwAyvb/mudzVYDLHrZuGau5g14wenLlI3frIoy65DjPrVpBYYRgM8OSwekJYHYRNWUgh
NaVRk1Pz0UbIP4h74eeT1WOjvdrIWEmLbUmP8ZwCpvR/xJKojTaSsrpMIgoJCD3CGvlQ3RSmaMJz
WGJRn7tgCiuA+Z3DHywezfv9jPpOycIMstqpuHZsbZOzu2v0cZnulYpqKtj9jTP/mu2RbkVd8wvq
1a0bbQlz9RhUT4u++RBCx6J8oPsxwoe8rDGWLv82zY+P7Xq9tnOQVFT7FKonavvh76Uq1OZqJBdm
ihOKd7wp6XLuYrpbD2oGy4M4HkUc9JjcbwsmiPB+03S4e5LqblPAmAPNC/XOZMFi9Z1NLLhLpH6z
O6BwCi+jZqQIChkU+FXjCrQr+lcq1Px9oYZvrCavfC3WTZC6aTHeUAMF31Q97Hk9tiPdyE+ryPyU
Pm3JEfTaVOzOW/QhH8v7CppruKlZi0aYypAa4qZlSLdclF4bC7N/5IP7juIFr3eYvNU48ZX2Fl7y
x62f5PG4dUDMiwKJuOmTlJE8JU2v6GD3MK3jp/v6P2DtHuoWWBWnyBIIw5A7BVT2/oCzYJrxUPjZ
NXfealalw7V4oSx6XQ6I/xYeD+5BmWTkSnhA1EVE+Q8df2GYdAkT9MXVm2bwoN/Ng1uK4lantlu3
0pRDY+e8/lzoY1eYci+UeKalvqNRYIDQbX9hr1/mV3iORz1eM9aorWpUz01Dkyz0XpwFRwtbe0H8
lBO+v0BA4qPLThLQn8wy5LSQoK44sZT58squQmdLve0bKynUuNaQVNFHI/ZVMVBpdfybgxMcZRYj
tUoLE1EXvKVfigXyO0RU3KDAgKYzv97UTfRXtJSPliK5vHL77kf6k+2KXe34JgNYrndJNiYmbcKq
aKMZ7TxV2gpWuANFMx7Ra6y+auiABOcZDZJDQE1o7QVk4VdbsFgz2IcLeZjHyFjBWJWbLyUemyLv
Oa708KXMvjQreDkTRfUI4LSs+6bruCaz4/cxyMqbpbOa0c9byWQNr4tEt0CWorwqNqsFntbjCUCC
4A1D9lg1MOFJ6pyTrVNNeHe1apUZ2Zpzpnj1uc7MGEDsAKhmYf84SQR6/f5OimNa+pwcVld6taX2
4WU06c89gOOiltj1VHOG7asnhJj22gDInTi4sGqspVptfOZqYf7Ejg22CQFYJ89cROfO7ZI8JW0Q
YkjQa+LrsrTLQCVb1VfwuTqX8Cx4avUuWWcZ4d5e0tnT8914ROVBHxSoLSfiJtPcb97uRnMjxu+F
WGrq6wDNPKAjltfZVCu2Q6gq1/zjR94dBZj9wGS0q+Aka9kIjUatbMFhFzi+H1Ps06corIwkJa0w
mGt1fzACk4Cnryqr66Cll0ZUMUwp00ar0Ye36DI4vqHo2YLP+ViFIWROx3Gz/LIJM5DO/spUgADK
Nw3KFpyOF8FAym7q8dlwE+mykYKT/vnW/0athNFAUynPMCKjCCzDE95+4/ZyAExkde1Wg8Ybzd9C
pQU11xu7MGo9Pnhr7qtXY5XRaLPVAvzJaZ3TGrTToyzV76LzUjJl9pPgiyBHignbrEyO+aRKkac4
oWqupR47vc7o/F8ffQYjCh4lEvCG7ARa4sj7yOlAvXJCox8gzBq3hyth8DamfqgLIdGM54g0C940
GkAWdDuTllXpXFkpsqy5MqlaWMWV+aIxdMFQtMqsYTUlLVdTlLJ4GqgKXdiskc2UTF5bt8i29mqx
jpe09NFbxwdxClK8eGNFtJjfa0zP9KXctmVzXSejOgID6LR7jKA8DfsB5a3Rw0OTqO1Gz1fMtlwK
VKcrcKsyCvrZkWlj0IAGjxH/ci88aBlZanivu3qdXr8NBh0anJX9rVIAn7fIow8bDzgWWet0m1nM
o5PODN5ZHmkeOI1Tf79EBgxjn/FjHhftJQudtxHaUH+5e/SedZvs/PxqPEB2J1FwAwWcOHKpNIlD
bMSGacegbNHbI1rlRrbklbzqXuSVZzN6qlOGZATowy4cRlOszMl3jePbLKbeKEsOzsOOo9I+5fLR
GcJyMJTEeymgmzIK8J8v/V45Z6VarXqn0gqNv7gbmVJLT21XyWbz3jnD2l8FzIKReLDPQBXg1ZRk
hAhoTBFJsHaTDWnUuxINEBHKNioIYScExx7zDVsApzevjT7iCpx9ZGIWR6I/pBx/hcsCmnsZhgfW
YHK/bqxjEyZBV0spc9lCKjBZvPXGovLJqCaGRqFvw7IiIIudC6NGxqgCQ3LlDPz9OWV6B/VnsQb5
YJ/++4OgGygLAt9EDkRsJTeMC9GlMfQOUNxMu3xsP8DnFmmj1pidVejxrrTW9vm824EzNHp9rpYP
aYFJ/NRaS8s0z8AIEO780NeZJJfYD7lU/bdxHVj9jrcZ1F3P4BxeUD0y1QhhEqgrED7gRYRrS3gC
cHijmBIqwOHeEAoBkPr3+WpIQ0b+PqHZo+gVKRfUAFR/y6CnQH7FadeyYC34fdMrdmey7pdB5m6V
hivCdsAyPpi1rw96s3AoC9tEupWJNHhFQeH3Gd3VlS3z/nyXHgiKiG36zU3f3IFaGDBlq8XvT1Ab
Cf/rdvyqdVQ/0LIFWWQ0Q4oinBGF63IpVyDK3X4FhrANF56Ppa0inq48cAVumH6f/fFNWVHZpc6D
JQHTf7/Zq2CImkaYVGriAJfAJS1j6qvebJArnWaS4a+XhdNZUOJf9NuNxNH1046WsKTKqNCFDTI6
DEPHX576B5GVMZj9bnm2yXTznqk04biFo8SVSYJlopNF1KhPWz59L6xrOmpCBGwM3lv4GJzIk1QR
ESVWUT81t27pbXpmtGzVgpw2RJP3ulvwgWcu6J0oQivCIOglPgXqPH2P1pIBQkR2vYRZW5JBKIbS
SjLGzUAGXYB+S/V3zdKGPTgnIJ5A6VWach8cAhni7vixRNdUzEyqh3hSQ7RkAe03qEtyZvyBOznE
bqEthOUpEcByD/ES/+l4DmdFh1J1d0uZ+emXHlTgZkXEnlFR7pZpgBUBmu8uBMGz53Hz28TDHoyj
gBnq+O2kUpEp6TaLVBRL+0TcET4Tyrya+h0vSa+f0LLCmxwastPTUjw/YwHuDoR4JsU0ZcrRh6C1
dzK/Io3DYK8FJ2zmvt+JmD7hxsh4ArJqIQWgv7jaemtXb43OoReeyRnbfyvj1xW7kRECMydiBC1/
CU6NFb8o+hJtxqwA+E0o1cJxksiCnhR6rEuDuevCqYzuIQ323GIt/fykDzffjwbGPOMT/Hz1Ex4y
axxAAvVcwpz3JdM3KyC8L9ll2NqFAZiy5RMH7enUq39XijVx6z0XtbQYwphIQ5a2PdhuLrowmF2j
ZZfnvz/nVAAlIig8j1wH0ASTNbvZrThK/BbzeKG0EyVcoP6tdHax73rmNb4TQhxJnQ5FG3cQ4uu5
oWz+P5dAnAYtFUIxNPj1DIEJq5kokQroWF3ygh8KA3CK7lZBnIUXBm1UpYDKA+34cnxJHcFkbMzS
W5oGM2tHbo6EMOzdyHUwWljP5LskoNy65Ja+sGezZvdGBmHScR50FoRYy8uLBBm0Bn8F/E81mPA2
x//DNM5Zw3Ujb9LzGzVTxKAGtyLWFNjOVjoBFoqGyfXbTt9cf54vbUkSYe6zMS+7IEIvEnuMTd7Z
jMDALOVGl3Zv+oab1fB+lIVyjdWETqUGm9VSK+LirSTs/FCODWhucDzbtbdLncsFfZ58ph6fb9W8
oikArAArBWZGQsoYyWlZC8LEHJK6ava38fVrtoRSmhMCuIAANihU1NAkcL9XbdZIoZyhHWHQZGsw
GERGHoCW5YIfMWcob8WQlyZvBhgBNJfIVmC7pmJ5++ebNadXtwKIG+NWnkTVIwQgR/pTXNm3P+Fq
WLqWc77KrRDimrhZVw89DSF0rIaHSuWOmSPumZWnV/YSqd7SjhEXJSxQdxd7yGItZuPambPkzs8L
AIWJhDwlsqaE1UcNHljfHq1SI4ZMBCrvhCN8ouen8pA2n4wyaD5RPUWEgqo+sYpabMOodLlpFt0b
p5ev6VrQei3HDLWXIwcT0/wngR6oRQG745CIQuaTUISR9oY6w3CmC/jat6q3ynqrX7U7zaaTiYLw
mzIbrd8vndZDO9HvQm/EEqoxZG7oUqEMkt03XaDV8IwBgjkQSfrPEZicn58YtAGxVtkyiiICcChL
3u1jJnTa6ZsPIHYazHp+K2X4AOz0aOIJfHmp9QiU5+rhcDoxu/OPb/jGzxKe9aET/HfhU54bJeWp
Vkbc7LR1u4TOw+k5hOQw0ZKrCBBpDqzyaqcZDI7bvYQ7AS34jbq46rlo7jfL/j/SidMWWjYIaxbS
XzAL4G1tMpHmOiDBtN5XKJqei6mHMrWWyh+zvsatWOK00YLE1GIFsS4gKvJ3ugJ7ydQM9/z2zNnm
WynEkfZBztNeCSm0qO8nFCcm2XoOKD2fi3kA+JBHSLyXUlU3VNxCToU5xxhAtO1OzVaIddRFjt8L
NvS3WEVGq7eLIl61qI5qSoghjMdkACTJYpWz3YNy+gLA5qMzwldXh7s+IRN6rLhdJ+IhYyZQcq4F
OfphawzWTf8Ctunp55/V9fOK/PHCwytMj97DN4I6FkPjkE8XSLpCDLEQhUju/tvFe/ulKJaQppKt
CcPZ29NRgJiZPwwMap8YdpUY6p8/EdD7oOkp7dyoUYyr9NCQof4r+xvQ7k71wDr7k1s/P9+LNm/e
+KAIwoHxlhfwkt8/4hzrxdmQIAlUGewx3/ToK7xklm/6r6VjVlaleo77J7U4bRXsgYnTMx2oa2dB
i6ar9rBpNx9BaFHYJ1k0xvgIbh9vOEAb4nOyja7KtoA0z/TXxYFakjn3IHMMR8M7Qs8tQGP3C887
OZPptkB77Fulpc7odLw6lPoq74wFnXjAQ0yX5FYUceXZjuLERMr4C6ppoyO8po6vMYWlfPxIYAuF
y+QidymbHqiin2/snGdzK5g43FYGvJUbc9DXbQID9wJ9IeFqydTMCAGWgGOBy0YBCXp0v5Fpzw9h
W7f0Za0IRmW5f1w8n/sFJocZQyPwk5eJE0MPALAE91L8QC64MRV6UMyyKjPqSWuoSqkKTrgdVF42
X57v3MzbdC+PfJvEVAoYge8vvBXXZ2HUW3sYTFzCiTINmH97+ML/7ABtHgP6S2JLX8rNPWAVFPy+
hBKMzANBh4wKoaFuLYpN40sAPfkarbnW9FfpcOb0T1/rS7NnLX+1YGRn3icAuzg4XKiFT5kcIm3g
9qwEkqimu9SxuRVFNG4rvia/GeP1XNkLwibFv7/36BmCygCLMVFSkxBYkUmZJGv47qJg9pRrmdKw
8AxOp/REwG80dhPOFVTe8dUAAWtBbZfevkerha/nptBXRs6IJs+n6tM8HGS3u9CDLQeD2VbrTOvz
Um3evcYqm32zlsHXAXjFgDFs6ecimffjzbv/AMKu1DkTlrHg9xfgKMz20kTI8kRGY1VafdgLJmd+
YLKhPk24HfRdG9u11ltTY5aYLdGPPrQQQFfhRvG8+EsTggTa/fX03CFpBimCrgI1UmtxBf91UClA
PMq3MLTEMFQr/lS81VWtcqPmjjulOdVa474v3NvZE7/5ECI0KaIsG5Mg6y/CvkU9GfvPnCqArtDO
wFgJksMxTuQkhVrrgYOm24zRiSnNetSqqNHrwhzhX+99xtMA23z+abPqghst8VMXEyMS17kKQ8Cj
UAi5cG2GdvPie6jXfvL5XMhk0R8UXoA3j5s7IU8JlZC5ehCYEOeQ9gylZmmgyS4d6CJ60zK33ijh
UvPI7H4DoiIDSgYQPz3995sblvZR2yVN2GNEaBquuGqMPgc/TBfM/+ze3Ugh9q5XODeWmAJ7FzX8
xu14b51zvm9mQq2cn+8g/+jBQZUlgVNoeAXArRGy5IZOy6DGFoqt3poYg75iLdaiLfdKmRiB/gZt
Mfs/eujQK2Abh31meZvXyBlM5aMxPSc3GpOxOjP98T8FSasaB3+2xjkwJ/K35986k026/1biuDm+
53gxhwUIWV/NwNHAiGrvbr38GLGsKhe2653q7RKF10ND1u9tv9kiwq9wi5ALRDATXah8G9AfmXtu
OUdO9wIY+5NDzsDKPF/o7PnfCCR8jCySGRCzxf1FaoMBcXlfGlnTlo4oB8LCk/F7RR6ukAToOrgo
RNxTYnElm9aJF5T9JTO6VW2yVnpgdOqPeJ5ON/3JNqKZWpX9fIGz9/ZGKLHAlupFtPumsJ9U565D
lwu0vMz4TVn5gupnnKdGEZrGnwude+uh6v8slQiokiyt5NTHUtkuM3pbqDH/od+XdpeZZYowzmBd
te0MKlmyGvPn+S/BZKGIaXpBcDlYaVqo9yymtAyZIVPdgjH8X67HP2LIxwDYlrip8/4iK4chO0SK
rLX0KnBVVvr23tvUVyXmTC05Buz0sw8ahOE0IjoWgfxXiFuZuGzENB7EBrTtJYom1bxaBxZbBDqM
sSP0o1a7ZkPDSUg9HfhhnWcOVfquVJ+F5FCfHvXD9ms+ozSRX/LW57xK4F//+ThCvZmSatOIw1VK
XMMLrao51uFF5vWhcxJDajQ5MjNdiNZhI6s15tgo/zYUACbrRj6h6VSgpF1N4ejz1EMPUpJtIsmo
81KT8iWGtmmfH88BMF+g2lD4/LX0N28TxaVty5d4NVz+jR1ssXkXqVj1ree36H857n/EEE+gK3op
GNoqGGHK5PlX9NsgIDnXyb4SMKkg1AW4PECf97IeQ9cEKITMA/oN/yORbDrb9xQGFQVrJmo1NmAW
7vjSHhCvWUDxhcy2dX9pEUXwka+lrilQ2bHplxJq84YT01z+33YTat+Dv6dl6AavQpSZYbCJlF1R
hO+5clBCO/Xy9Ui/c+MpoVdhbbtNo4dUtaLkTaFQ/8GiedB2CwAV0qJEjpAMZL/uhWyAeZGK/pMP
2kkO3+t9LjKbNkkwSe+5DkxKS2rarcDJp7jRtKpW+NAvEJ16u0o8cHStRphdHphBtkrYeEHY3FsB
kCx6mBB1Mw+9fDKGRLJ95uIGf3rZV+U7dCerTSFZ3dfzVc0JQvg5BfcAR0s8caAuJXQym3fDpS8K
HWkEtaaaK4pw9pgFe5lfstaPCVnMI5IxcQMFeB5QVMIyDFFc827LDZcxk6youXZ9YiZjq8nNilPW
Ss6suOBHSSvj+Srn3qJbscQj6DE1Bz4habgE7FGqVkHxFkXmcxFz6nEjghzUOgo9qv2UOFza6q1r
92UJ2LtvBjGvytGljJZe17lzA4SUAXpgqp8IxJ2nArcANzc1XGofMOIIYZ90ZBtb7hrbL5cqW4/C
RKCW4SszcJZZicQuos2nD32fRqIEmZDSbNlP7iNjVSlaeDceDdm9HPKKyWA6DDzIodCWK32M0lue
acPp+UE9RjP3QghTXrexEA8hC9+fZwuN5V16RWUDvaAOM4BriMGkM1oC5nZi2Lg3F0rEDHQbcghS
exQ55C94Pz2Q5b0xUrpXqdTYOtkbG3xTw0sirKXhe0AGIfcpXfDQHcSHtl//8YO/vDs1+aVybrO8
w2a6h5emazqtWNqWR/29/15i77MuCASpG2FxssMwHmu70ltRzVhd9P7tjOW9JOIAEk/oqq6ApFJy
fNmJhMKIvFeUIDU6pM1UXECYzKT5IA8PBNL1EjSY7I7Foig/6hWsLIq3XOvbVW6U7bnn0NfRNeeU
tlLZ7Cpa7UC9qqBfn6c1z0OixbVq2mlajUk/w/TT5zo1QbuSv1CafrRN6NlFGhA9PJi4pPw68Dfv
StfKsthX7HBpBsY15LIAi0+Opto2Cv8+1/yZIuBkLTAWbuoSQos4YQa5jJErCVSAF77EE91rTG96
mSENZ0U4jaKRF/tW9NWIOpeeoGFijpAdc+qIhlMx+AmFdeiHfxL5W2KPfPouNm8ip1GNZ2b1goLM
mIHbzyQbRDwGI7YHl2cvLR+xJiOORi0VwUoR5OjgD3WgP9+WX0zn/cuO9w9AfHRc0niUyEkAJV6l
JJJ4kNqhJ4ICIRuoX76+vnjt67B5fX19f3/f7T5X12lCHmo1sfb9XP7MsUA+8jjMdC9g1Kf9uNGA
3BfFTmFG4eJvEoCGRKs3BbPSkq1nBVa95kC5zp0Sa7RFhzGyvWjQFooK8Sq8NvbzT5mJ+mVMYJtK
/jBZNACw958SKJ4sxkosgkMgB81VXRiuZ6QG9V7Zi7nvR19A5tCyhhicRRsQgAb3shg/lIKykcQL
vfLfMbHVRkl8hzFQdrmQWZiBGUAS2tHQCyjx6NokHsuB5kIOY99EYMzQPduATeoNBdO/PCZvYdYX
6BgWAeUzdUyI5LCBuNDw38iuC6mRujwHFhP8odvycNljshGobbVBUwL1y3SmFn31YqowK6fqYNu2
Zq8Mw1JDLB4jdxbe1ZmA8P5riIvvj11K0VkuXiQ1MLJWr65gaQguoa1pBXjnY2STVostwo+G7U4o
CU6ERjNK32MLEHC+aB/DVxEb3Cu3GXcpKrcvNRDWZ+/8XIFnMnv3Qol0AB2ECMH9AvsOKuGP7d7c
70FitPc1apoq9zVtOpByMqdmTrnTse9nkCx9sqhm2Ufh0Kj/9sA3hZk+CM03iFIUjDUkdK9MY9Eb
+kpEM0Zz2prlJg7MzStrKoY1AmHM/AUyIPoZVlK+EEJMZ0patVvBhFXxgUViKBaCR0ZntWyrnMvW
KiLE/2bNvT3f9pksE1YJGlnQYoAVkCbDiF5piiyga9ywBO0arXLtRtUVD723dV+lQAtP/joaXp4L
ffRKUTUDZ9cEucLfZEun1IdUF/SefMmn2ZfGNbeWYDtz9+ZOxOQ03VjmNFD6tHNdCSMw+JWCuxOa
gUFprfr66mm8DfqYhbdoUSJxU0c6arjYAx1bD9LTTsOU1F25jq7MidUzEwpqp9ulBuJf80doCq8A
F4BaIJIoqAner1JkigEQgQqrBJC0XfuaYhTal6/7+sTjkauJmYF54IS22VVhVdsO056mPUgsT6XN
E4b42aEOWiPBKsGMEIJ8MgSSZ/r6Bv+WW2h7xjS310H3tG4tOPGWcmq0vLua7xQGiNWoRR6FWc24
WRCh+mJSJgElldI0C8I7XrP9ErD7ge0It3pi6AP6EgTp6P0mvGUJVc0azITSpdZ5jVu7B+qUm+Bo
REvpaEcfvj7a3qqymNfKLFV5nQHf4Ku1VVsRDtE9sdgHGtQI7q5bflcn2cRxTmBwtFkiHzZRVd4f
Zyi3QSrHgQyE/oBepo/Skcxxwxqqh1G4mvv6/BbOpMawFTfiiDsCcUk8pqF8aYx2U6FqbUoG8kCq
Ynxm6PcPLX/iwFocezYD47+XS9wUz618vuSwTBFdvbWT7QLAglq1NF4Lp7XanWs8X+iMPZ0QNAgh
EEsggUG4RmMZyFUY9/LFtUKds+s1Dtak7WLBBVsSQzxgnFwwyJpCDNxAu3e8owL+vVyT3p+vZqaa
C+zSzXKI+DSWEScUXSdf3lK0APtmdHQd5eRtxc1ElZCqEp5IJDXfFxshpx8m1ZNTUHcBVYSiIJd4
r54iXPksFgb5Um+KlYiZh7FeGrwuWcM5+iMcni9zUj5SGJjGkb3gAfmUyEZ3OnQLUKr7yoUrjIBX
YaFQRPNSdVykzZnxZidO839JIvbTqzk/G71QuSiYE6kJvqdhJj2nR81ZNDpGYxdcusmEPS5MBPUS
N9G3y4T2V+Abq8ckVS7pJjyLZ1Yf/6Od+5cAstpfZwMzuJMAcUvZjEmdvA1t8gvKPhdvCDwCDSCY
BAVGhLCjoucpUisWCuB+9GexYr/Ln/CUGuxpsad07nzgJQCLIskI8kj23iZx+UaqOwzNxqzfU/hH
qlVkyWO189XxU1rYvFnjdCuNyHHUkdgGgtsoSM+pDK2yhZph0i2YHNbSjo608oMLVTZRlyL8mYdv
coX+tUjiJQ8bSnZZBmKVfb0Pz/w387dZItifM1C3MojHVclyiQmiVoFD67dq9yns5H35k5n1EkPG
nIpjCPUvAB2UBSTsgAlcdGgmKTgyowojcbqrwx4GHcNgqw1jAKoYX5/biplEEfCJqHuDNQxUUIjF
7y1TTLcpJdcQSK9Ayw6A5GgL6wbvp4+qMODRIJ5PgAHgQMqaa826+1rqHZoLVO++gNjbtK69fgBj
JvgqMtU7qpLhm9xXZYnO647VEwywiq+hVfzbtgQ4iKl4BkwJ+FrInsFBLhNmlMBSKNGj6bJOUTKr
8YeqO/P5Bj8eqDIN+sXeyqAwQ83mfn9LsaiqJgcxI63kK/ihf4rRk+wkBc4vZ3t6wZWefu3OQoL5
Q2GQxUCEwECLCDdo4CIxoPOIvcQUjHDUlameuUJpsFzDac8Xxj/cCaThRRgyDoE+vGiyGIUBwk04
jJxwocYdU6zofC2HTq6oEkYWu9Sr634Hga2EWxowE+889gcBbNbsFV6aJnFW/017n40tuec81sYr
gwo2/vm3/MwyW5HPXanRxTHw1kMfqI1rup7eVHqN2SdA0peVESdq8xrFat0aYgHHPEEN7NpHa85b
QOg8PKZYJZ5Q+JXg7+ce3hy+KesknSLK1Jddo6gGTEaRkEYM84Yy4iAsbJ/NPaNoBndBc+Ykg60D
AEK0i0zUfveawws9J7hgFbqg5YWx2D4CiRDH5k7VY5NBq5JYUhWlR0EZlgr9c0crTABAuH0KaJpJ
UGpHlYUXIisG+A1wEoxKua5KRyshvXKgh94mvtlkKw/o7nA7eqtQ3qdKpBUgqu40mrF9Sht9VfhS
hvU4mlWpeuKBaXxNzD9Yz45kg2sDTCWgspf4Jyi2Se1qSDs38buXaK2gNpEmr9m3dCXwR1oeJ45e
tzNLecPh357r8KMf/6vB4JzDdHpeAKnZ/R6LfCDApUA6LqTZA+KnElDNGEPsityz86oe9BKUxXpU
cqBMEapjHYu0Hg3F2ROTRmcZV9YExdW7JP1JphXyXpZpNZdI4AHgEk4tFIFXW4wwd55/9yMAZMLa
KUCmwZ+dUN6EP8n5bCeOnhxfQfMbOwrLJDuWEh0/jgtMDG+0tgdlPuf2ppLjrsElzk0hCauF7Xv0
ZIDjFUA5i2BwyiSTxq3NuCoPy9G95GGSqTWTHUNcWb7sVEzQVQucZCTWB196WeT2eUy+QLSMyB3j
pnmwHJG+IO+KXEGXtHdNMsvtQOTdMWZLW12tB9euXgGOKbh/eXahbvEI157EYs0M2NaA7yU5rMUo
42i01HrXsFFkg6ZQLupcGozHWetbVQCymaKtKnsEif+K9anWFH1JbcIx12XOdw2lK+old/IhtuDR
tw2MOhi1WR7ZdEKH+bZOAzGsvGsZ8ci0hZWGCZyCJkiKYJZcNpgNIIV6VBeypXj0qIVhlZogzg0d
ecB4kOea+ZgkwNco0Em8PSD5wiCS+xvlhXSQN4D/XJmz7GtJtB1+6Arz/TQ6s0LEWaAl7Yw0MDh3
z/BG5ZmA5mR8odLJPs7+sBuW0/jcTkIjRj8hqmPfQ2sJ4SoTDIlZC5yuKC/S1eM1iVrax8k9vX87
8eWY3Y1ZD8hvIM9x/+WJILRelnTQqBdXVH0P8S63SY6NtCt4Ra3qt6z7O6zD0UrEJWr0X6KdB9mI
PlGhwp9g2b2XPXAd23pj7l1ZeQfj4ereaaAAjVP9fNWgk6K1I/5QCybt6iCK+4yP9Kl74Y2h14Vw
zWhgHmFV7iBcElnvwLFATaT1S7DsR0dtOtqbjyQfpKYQJL/IvGsPu7KnKqvnDE5aeVsBdcN6zxj8
Onkd3zjPlo4UrH6pg31PWDim38IQsVVoGsAtnECsE37jfqu4FDNdG0H2rlUXGdlxKF7Swug9y800
0f1bU5s2t4rmPcUsFI7f+MOfktZFxpKAC+oFlUkt5BhAQhFuCoQjdG7Erc5T1jishHAXx0boHjIQ
bpQGFdmNojKxIRy5b1RI3bNyqsP/4uw7mhvnmW5/EauYwxYgqSwHmbY8G5bTMIA5k7/+O/TijkSx
xPu8NQtXzUINgECj0X36nE1RMmDeaMj9yOoTuqpJLRzq7VC9awbpPOoFm+DE+prwyRaNygunS53Z
o1eTn/h9mYsbOQ5kz1EPpWr3XE7K7jnwDkYDmu8gfMtzkqxj9tamNS5tkgXvyWOYrpliDv7eq2xV
eRM7s/9WvY3HPctAhqdbDbxS8NhG+aC66DwrnuFtSNI5nmihmSuXadA+aqotyUT748obrXEitsmT
B6AMfbi7fq+CNHA4JNkuAq40IA23gbpDhsJx+poUZqZZebcDc6z2lJ29fCHgnbnBUWhSAdBHiIbc
ijKNeNGp5/Gc6jkVs9WcAhufexvwbzYmwFoREYOVXtH+kFYrgVktOFtoYkbeVtWp2h/kcmE4c9fS
1XDGoO4ieR4lRuq1pes5/SGWCdPskpktiug+T1L/tQJXpWzJPDN1sVgwfRuOXy/ExH3VkdgNscx5
DoSf4hidl0VGjVIjimqXCSkSECtGyYLN2yc/YmNE/3D2aHIZWaivp1t7gyQXhec7FX/kcPOEQ3fw
PZ2UGfAUCemkzGJlT0ALtxUQNDc6jqPfbwx9iZL6FqSHkUi/+G1xzK9NBV3jMBNzuZZ8J9WVloio
YhyVWuxWeaMJtO3LZF9qkf6SCu2jV/HVLjG8zkzjviOqL4jnVK0N2vMRM8VcSL8zzl2Ces+OEJ2T
YM4WeZDFaJOt0bq+FsSlHzi1K62LIDQNraCAspfaKittv26sktskYWP66XPIvUbF3ihspgGu/Hn/
jr6tt6DYPbYnj90UgG+pE0euZrLUq2hNdNQVA6RJeNPs/gBnxWQquhtRWSNj+M4e0IPm3Ld8CxAa
LRswjhsWEEZlEqs0wGKIpeFHjpofE8MuvJ2mrlMGBRJHUr9C7QBOJRftFvyxUq1SH6VB+HMmvnRZ
avqJQBHPAGh6bkFp3kcu1bNgC1MJ4SoqKd++vvIaf+EBeJNemgxZvt7ighzJHOIu5ohqLDkd3JAd
tmUJFE8kWnERJlTuUn8hwB+/wOSSQ50PkQgaV5HEnWYnuAQY34AvIqcAJGJfpgvndtxq935+co0E
YlsAp46fF/qj1r+235q0zY6NTpcS+zPxMrIQ6NcBGGnkYpt23WlF7KYSZO6dPhq2XniQ+61QaAe3
3udOPshWm75n/bqhiC1MTnZf7u+3mQcK3s4AP0B/c8zt65O4KoZ2a+36ru8UwthfGUKUvCdRazfR
AaT5JC5W/FLvyu1+uTY5OVxRr3Ou0Bi+M/gZZWJNIklAA9Y7aMN+OCSZ7s9wnMD1lwTkHFSXssaj
XQ+KG9e7Ew3GHarTWuBIfhuZfj2UhE95yrUao/ct/X6qG1N46f1yViBVOFnLNC+9TtDC0EmTXa8+
ec1AOxm9ZuIPMjrKR9NYUQJJHXDntntVfzAqezh0uHbqkiTiji1VcGfC0ZGkA4lfuHuw+U6FVbUq
C0ORi0Kn4g5tR9NMpDH3rDy5NjeQLNnEDzpKkj0pHyXHUB8LNKlnSPN1REsWlua2roQsIsjrkJoF
0hd5k8l5yvguLtKsCp1C/s6yl6Z4KrlHKVZo71teQFS32tSho3SmhFqxvHUNRGdsLdYiEVPr/mea
236jwwD+ErUfXDbXG4KledcKfAuYFEQnaWPUYO2Xwgq43HRYh1oemQgSlt4vc0ZB9AtW5REmD6rf
a6MKK30QkAfMiXxdX8tNyW/a+l2omh1QSAOeeKGxEAnPZEAAGhuBEABy85jq5Jj1uRtA8AarOshf
cr/pNXBXxnhvyCWJTx2C8TKwhNrSl2DBcwdOUSAVgWLomB2bhFliW2chHuGho6nNcBCiA2Mxel2q
YljwXeO9Mj1umjCGNAix8HcyQalu+V7TfYYEh094KYDzWrhk5pyzeGli/KwXwaoL38zFSsgcvxSI
oEP5FXzI7TeYyblXPnnvJQJ11pLtQ7TYL8Ad53bMpelJMKR6koFwKGeOninaUUs6joaRAEhSpuG5
C9IWGoVxvPrvZwM6VWPvEiiBcR1cz3fwfWHgjZI5VR+iYfbFlXLTlzwadhnOY7y0RW9vWaT80aKD
wi9wQjcUFG7aMH9IMUe0qwp2ip4DUkHuYzsIwzMXFBypa42ZHmLVtVBnQIaFaNWFqE1gVlyBznF9
SCwGjL1dl+q3FvbSrg64ANTpori0E0YHdbPZUG5CohsdVGiRv16ZCkQIWTwI+BzxrlaQdkWrHtGl
Y5miq3mL1lS+XLElTrLZ/YclAlfFKEOCdNq1VT5VeknuFeYYcWl6fbk28hM30Dh5Qa5bKuwaL/RO
35W8iZ5f3luKgsajOp00eujG2qjBQ0lAvDZf8a6YDWIGgZy0CQ5cqqOFWo+ix1D2HeYG/EMypMNK
0d2Y9ln7/p/3IvIXqLsBoQmCkt8Y/eLsKZLHsi6rIqcOGLptd5JitrklQz4j+3Pf0i/d0GSeV6Ym
noTrEsNlUhk54gE9l5uzFtmVa73V54DKQKxENpowtxmjGojw44eQkX7tPaiL1ejRzHQYoywCbspf
5YbJ6WvcWBpYEMUO0tOlmYoC6QdGIu2/X4CAM/8zM371i4XN9TSKw5bFTjyE6FLeyoPpi7sBalBL
uc6ZdxQwzP9MTYNbMfd8vtZhSjqJqwEM12/6OzRHdJPTIHiCFFhgd2C5OQ2nhS867sybpUTUg0Zu
DcQEv0mRizn6Ehc2RZDFDuBmFhLuH71THkL7J3yAYHho6gCXtGb5qO485D52uD+Wgq+Zywlg6X8D
mBwdpVcDYAiT2Cn4BELMqhFZHusT+/48Z7IpWOALM5O4wpNTIPezNIagi+o+1q2Zk0y09IRkus2J
6/JFLLZqsl6wOnM3XVmdOENVLwtFNjA57eG7+AJ9/KpmpnzuKDLBm4JKW2r1n0/3jc7cFbAJHU4B
qHzoo05s8p7ogcOgih2O4UXZ5d4nLo1k5dajoF0TcKu6FTsqJ+kSoHQm9Tw+x4GpAaANOVVjcixR
wfFQKKojJ6pz/yGsukzAVezJNfUyTgAYS8kH/TTm3l49nvUV6aK0UPZZmlYpBWt5/Op7YfPNOKNs
vvHeK3ukopuaAyWHoRc+2kdy0GIXgpwVJh+q2nDwlAE8IkFRZiqKEa3xxUmIle2OpSCM9GOw7QhR
539KXeAFZt2FBTs0ZdQlNE1U3AiyUiWteX/5Z48yoFIjC/aosTcFuolpoyh5lkcOMgkV15h6SQQP
9Ajuk2bQdq+gYK1TaHdGfkvR34vO1vsDuNFqwetNuhzA5AkBvFASRqA9cfpwXSs8IKR1oJKYbUuP
SBJlOdG+dNHubOgNZCiN2H5JlB1Xg7qn+ltwZ/8VqxxVz+BDjZWAGPEpVw+otvwPwwTUWUHREYE+
+J+uvWuLxtc+C4fIGfif4INfh3vOl0kgFnZQm01rqwVpdIJHEs29mhbKmXOPMZDYDTWKiHYIztnG
dS2UKZlIC7Zpuk0BWRzo02hQeHtZGO3cSZZRPgfGF2hNvMyuR1sjQc4NnRA5ab/O1V2dQ1QNuu0t
KgMA7Eo/dRtYFXL7TSiQhp17aLS620DsMDiiooCZb3Tp1eip2qKb7a0Pn3vAG2KzyDnSLhXd5zwA
3lB4yOM9Pz7drsfK+UXQ9qEROajqN6ZXq5mZx71LDCy5hXKqSqIoTtdFwS2RCc08aUakIHAqY0MO
6G6uLUdF6uZMlbFKKu+ty04COZrUD0clzrOFy3kuBkDhUUO9GKz1uDqvTWVa7inFEMChS4IMqqe6
t0IjfUWZZ8uzfKlcMnt/IKgVgehDCgjkNNfmOMSXQQ0eF4eP0eYkGHZYk6qkbvWi9uBFtII3Npi9
v3Rt3cDucJYvzU5uR1f3AzfM69jJVaLmj5pyqPmdbuOAcmyXdat+iUD8FsU1WhzvDgDHVIDAJ5+w
U/JS8P0hdvoGOQggi4hbfooAq5ekFt9QDNEffURDocX1ZlNSzeZxkwLUb4Qbcfgr9FtXXnhrzQTX
GBGq5aoG6Awq1NdLz+cCF9Qch9jIN5pt2wOqIFTKSeRK5QDqVX8npLlHeS4OaA3E7sLzci49AEVY
sNyoSFchMTEpTDDN9ZkiQhKTK3OihmetR3VPXnPaVpJWSVetIu+p0EsrqJYc+TixaWwGoyCNGhWY
oHR+PXFZiIEiamC5VUiXP5V8YhoDQAKhxZqYFnxKS/Wtqfbo5SdebCsq5CXHt2Bmoc1+EFDI8+3I
eMiTYxe86pHJu1T7zwQSUMfAdhmzNXh9IcFwPUaur5RQiIXEqdyIctLGKxtwYhyMJXzNTH0IhvDi
Nsb0pAqQyLWhPK9VPWNS4kT74sRtIBNLR8pOkK8+fxVELOl9hz+XE7yyN9l17ZA0FRQKEweMnb4t
/x2bNp5/huMj26vkLSMSdcrw/+P2njnxV3YnFw10FEp9CMXEab7wDmDyLvE/Em2lpBkoM4KVXOjE
VQ7g6OK7U8ntXAwnMyNmdWgdqndpZqVLWmsz5+9qRKMnvngicIOsunh2Jg6K5GOXABTf+Ri7viOC
/1N2i2Qhs/YAVeMVaG6NqlvX9vo+CrQyg72+Q/vkemQE3YBv89ThmwNZT3lCM6iPh8RqckrXLTG/
451bktf7O+CW93Pc2hfjmBy/uEHLsW9gB+xAQwJ2fQkFYVJCkBK9j/X7qjT3CSCtkDdxTu3n09NS
+nUuFXxlf3KNl0kj5UI+rjsBnNX1abHHqyUNwbicupg+2HftwHzyPu/Pe67ScWl3yjwU9DVYJgLM
u6a9QtBkj0c2jVzLH1aQBr1vbPyWExd3ZWt6rcptEOk+5qhru0ZgJKwe3f61834WgTFzKaIrU5Or
NNaZnPYSpiU9QDLQQCYGncHNrmzxtCWFfAz/tIAoHtyljPa85/q3j6aFFcXzEFT4ONG9sE6hZ51S
/sC/8sOW/QCZMzCTA+1KauUnUV3I18zESFdTnvgwbJ+2jQasLi89qQKgdKHddVRcDI5nfdaYygZJ
JYATUzaNolU5WfWA6VS43Yh5VOxYQLODCAkCDmJ92ljbYXbxIb7xSk153TbCI/KTMYqERrGEqxu3
zO2W+jeYibtKaiHyOwHfOcwOjW91eNdwlHE22uAj4HZ2sckt5cXmd/E/kxOPNT56QS6DdZaUvRDa
Vc+IfAauWFikEpkJ7fFF/1ma+CRRHIrQSLCX7MREWyM4Tx/o4K7vH8q5+hxoKlERGTnlASWbLGHL
R5nAMjlxXu2UhA++WR6CjlQxodvR7Yx8ru36RFtgoBau3RkQDpzuhenJUhqc5nmRNjpd065/UHVD
12hiD0RvNsk6GSj9Gx3SzzYD5zErqXl/4vOX/oX1yfKqdduypMLEi6/SyqCtquBSfaHSK29ujdoq
7KeWPCHRbi7RvM47CdTogQNF9gbt9teXXiBxPlQe8ZyJQO6MXLWUmir41UNoBwTPuv5aglexitAY
tYGXKiIwqIYLB2cGUaHjyQj+AqBgUWCfwuE0OWr7hC9ip2tIqK8AtqnKg2cBu4XjS/ufmNl9aPJs
NcgbY8UOxUORg+dXtlV9k+yFnyG2kEirdmGwTpYa0eY8GdgHkFeCI0VRYbIt2tBrxJbxsWMIFbpE
U+Qv8j6B6TAD00e1BFCcecfK4PXFOZPBxMZPYS09cky5aijI/Hb9eoijhACb9IQm9dX9Dfer0DB1
Vlh1HGnYAox2ctKkHpmqRq0SR0WP4meTkZR7jD1ioPz4Kry7OeF/yqyjZUuybMs2hW8DWD4EtPrq
uhWfmVpo4mYeYjOStx6KP+KWvYl70MiKj6DTc+Hs/3qxhTvGb5/uD332Pr0c+uSTuK3EqtqvcXWr
JnioaN5SNQUi4sAX6O7hwk2Sk3TdPiyJRd/yfSAu08fNoEG1Gb5icqsFrNdcT4MPdFWq7Q2BoMZj
Bo35mFKZKuD4XFUEKa38O1iVjhuSvrFEYLjpV1SSch/Im1pZ+Ixzj+arIU2CdsSwvt90GFJlm70F
NO2PvVEfVwkaar+yv/IaHaixDTnWVU3F5/vfQRqne7OFLpZjsoWglQAorTDgvtuoT+zjLP99CJ61
nbqJ9wEtdiAwrKy/tDTpNgbDqrI5CtR7oBLF/9uiGSx4kbnnsgz/ZYzaweiD+M1OXrwWeJBBVX0e
p47s9yzfhFoNRr/KleJzA+q71yoY+16koM8L6opBcqqHmH/tKz0+p5IReQv3yZzfAHmEAkp0BfCd
3w93MZoeIAIF76nUqSsfCvNlmlAmx19lxSunpuA7cv9jjHt+8i1QzEcdUEa+Au2sk5Dd6LSwVkot
dTRJkzd6IOB9gPyFqXGGQqVcj0lUREv5kVvyfMB1QNI/KoYDFwUvdH13iL3AhKyuUkeMTFUhBaQR
VLNI19JzgS7NldA/y2Z+KNSdJKy1jLACsZm+sNBzrxUo2gH2DkgiKM6mrcJS7/eiktWpw61V4SAW
pAU/zD5Hw34PkmVam/ymlK1Et8TaHjKSfWkLT4m5nQcnKmrAvKOcBej99TLIvidqvpKnzucnAwND
/Cd9qWhuB5/3v/EM+lKHHQOiCMh8aDeXQ5aI0sD7mClgbwQTLYeX3M9Jhd2UIxUt5yRW0cGiUOYh
GVN4dBgs5ZUZNc2VYGnZZ24qUHMhfQ7qJU0Rbiatag0qLAm+PUiX062zPXHmFmB1giDl+3Wh03HO
54MoBCAZcBupGm7H6yUuGh+MIUqf4kmKwAQhwK6IiZpQ5Zi7EKDREsTaZCkom3ldoKcKfTmIRNFf
OX1dIAPGCTXPp07LZxCcy3uNiLUgrzPFBX96mvREayTPAmDopTU8dzU0i0i8XzKUycHG4cLHRuih
Q/R6ctk1Qh66OPkYg+vybygncd9JB/SSmYguCklCkfoGQQAFnv62DTJipKAKO7pMMfxV7jaMmQBw
JMBqdZE3gH2ursO9IQWAdPM9E9+STJLftA4a45T3y7YkMqQVcGdoqbD32og3iCG2/qubicprkZRN
accaJztSk2S6dX97z91lAFCM+k6iAGjtlGMygshI4RpZ5qQ+DVVLyLC8g5miVyFLKJd/iu8YDrcV
QXDw2EJ3vhao+tmec1sFihYA6RAUXGD3vD+qufgYbVIYD0oaCAPliWcdEekFdIE8x5CzlWZB6hzU
ZkdVW3U+rbbepjVbzQVvvTVICwng33zT9beHyAOaJhGcg5ke5YbrTZ/XnqyzLgkc8/ynt5LNYTCr
DfiQwHaGhSAPow79qILumzqoIL4IoSfoUj3RrUtac78fabIaEMG8I1cFdcEniO2cTgk9ZZAZSCDW
td1u6WnpPXF77+HAjLJRKMZg7NN7D4zOcS4Zrvsi5O9J66HnaMP8R79bCHxu77trM9L10vhuqugo
jbkvNa9YXnQsgYQFeymNh50UL6nczSTkrq1NvI+X5rh4GKx5rdnTbKOBJaf8m+0PhwMUeejm5wtF
tW7bUbIf/rJHZQEgO3Myru1PojwBCeGWH+2b6qoKyMH+HHPQyE7Kj49vPDKBKgIqNLzQmtQLfv7W
zV+bngR5ush0jY2mNdeWs78Ce2CKumDjNpC8tjHZ556XeTHcivsCUH1eo/tziZhw5uaEBbQDozo9
lguUyQfk2s6FwGfKvcQQpfpBHrPZHtEu9H2AWJ1iLhUjb3MlozVExmMxHP0JkzXjc9VrpKLmXsD3
QLpqA1ZQ0nNHLf+s1LdWWQh8Z7/Q2KmIa2rsqJ1EH65YyAPXN7CmgG6hXMXaq9SnS27wNrll8GOD
/Nihgr9TUrh+aIFBSzgOzPvMilf6XidbaHUBULBgac6BYF1kRRu5BvDQuj7Zat7qWtm53EuHylIH
ertSImV5yNE3f9+zz7mQS0OTdZNKyL0GGQyB9BxvN4k0Mk+kDkx7/FcULSZjl8xNPFZZ1nLpFgY3
yt2w5xaKXhxOMN7XXwIFUyPdqruFh/LcsUJICkAM4iWAEycrWUi5FA0yJhgZYBjg0M6Od/v9NZzZ
ewgAhbFeAQ0ElOOuP1YWlVUtBrHnRGrxVgTFPkezAvGD2LpvZ+ZEoR0KWGVMB0+O3yL5xWtK18I2
bAb0BydluhU94cFV2NlIgk8JrKt53Njg8104VjNZqbEF65/NyQfr5M73JR2togcbpJOh6RH8geL0
z4asNgSXLTTg3GOEN+1pIdr9bY2ZXPxXpifuSihQUa1amD6fefqqWq8t7UGSpxDTtjeGhSF8voz+
H/mGwiPJTjZVUpu0WiFLWK53mWn+XcjMzuzeqxGNG+HiA2icZIRKlXtOEBhrdXCtRuH3eSeYcVHR
slzqUZ81ByczvqqAtJyCHkIhAx9O7HkOQxJftIJaoaq+ZtUOQLoFNzB3uYJoRABuBeglFL0nUxMh
L111Mppx622u09LDgkok0Um3CR+qx8RUXFq6pIpwwXooxEFozwUfqfzR5gVJ31H+u7/VZwAfQAte
jGdyewCFL+Q5J3qOWVvC+RDKNLSlQ/cX1AcedRdizDF6ne60S2Pjh7j4rp1XKKwpDXQiD6v8udnz
wu5DQSJJOfTZQhQzg0/DxET0MClowR6FPa9tcV3FxzmL/LGseRiIIFj99/fuNUJu6rtdS0vQ1rmo
7creJKceur7S8AHsteGmqXaC5rCd39joTYfqVuCukR8IBgDYIzPyJVOSd03wIPDn2NiI1a61eADY
uK2WWJrCmV2yZ662EPf8PiBvVv9iRSZvi96PBhdk474DMsKcGDaKHuCXIQgvv70tPQp/xNCsSGX9
vDw82M97bhUd6enJPB9265P8GTxABJWuXetbM0cpynX+dn8rzh+Nf+ObcuMnkpYNkN32HREk0kD+
v5Xo+IT2NjCP2jZUNukWelLIRGxEM3rq1UP+giaM7qN65hLao1faf7w/oJmE09UWUib3DXIjQdCW
+KSKfqjcd4GD4KWxltzMbCvDUVI7LUkrIffEF2YB3GFmSqZm/BT6QW88ErmLLbszdywQIUjY442O
DsopRznfq12e8LEPuVB9Cy6I1fAmPgaUP7dgfXJdaAPzCyd27iq8tDi5lvpENOLKT31HK9ZoFu9L
OzKT/g9S86Cu+1+WG4UIaaQ515DOvD6xNTK8jdJjuXPZlmIqxqZ8Ko4+wI6G1R4jkpia/4DWBi1c
DRZYB6OBGi8LYxjDsJszAq1W4O1HqM9vUv7CQ9W9WsRGWuOTV6tBBacBL21D76P1aC4iv5uEGxTY
V6KrkYgvqbJUkpxJ7v2Ct6E5hvgGV9HEaymN2iRRAvv9SiH53xRILJICiEcpsxfu/VkPicVGrgct
aKPC2fV6N4PvYTv1vhNzse2Vr2ywYtcH6uVJDHahKuO2p4EEBqr3PCMeZ/IaKFJeFxZ8Lqa7HMQk
Lh4yg/e7ePCdWjuBt8PQ10K41zuip2b/xPynvi9NIQ1MGVW5jYgnvoqu1PtjmCnGgo545KZRcV2M
ekjXC8GyQYiGCmNAKdSOI1OoyLtEk2NydBwnthk4df2R031RK3F28mMmGe14AJNPm5a7UtHBxaDC
41EoLqEPgaPuetVY1odCv9PPJXXd2TsKQc7/szf54gFo/fNOgb16a3b74iV5ZFa119bpQTX9j2It
HYcttzqC/SCjEQjP608PbORLn3zujKGDCIIFeK+i0WtyzguvqMU4KgOHa04RbwZPWmEJKRG9rWYc
Y7b3vrmttAQXn41yL61Obr/AV8KuaGDVl6h9/nPwv0Z5THR/jPfgGS/zZNNTDVy4amA9AoVKeigb
0KNz1NHcXxDn1L/tliS45rwrsNaKIiPoHGVzrzeekbHKiAG8dIJs5VcvRb1LxHdN2vldugTzmslp
jzR3yORDdRIkWNPmXwbZpSGSeKT3WiuApH1/CAiIPugRCi0KFf6XuxOOBZzHI6wT7A2TqRVxXkiM
C5y09ixF/vI0IolWBjy7Ydi1+ghUZ1BaXPq3yn/yfRyaPsQsVJmiwTwylh7fo7GJV8fqKsj1ogsb
L/3JOqMMlueBhxZUo1qp0Vrgn1rQ8yoLF9jom2+sSMjEwICggP3uesod5AOkqJdCp6m2nEQr0Lpa
vf+oD9/3/dX4OxM7gKugTxKQaWjlTovpogz4b6VwkcPqzOzA9oeEj1xvgkMhrQMRzQ9yaN63OLN+
oLCG+AUIrQEV5Kd+Q4DgB+uAtBfpQ7Xt7SVVmbnNeWVg4oGLMuzdpIaB9DjsElP8ATVOQRDvEcM0
XpYpNOcnNPKSQU0DyfbJp8oThACVDHsyWhnKNzTUJsMW6i33l22mnILENFgc4NtBQoT+rusdIcRx
IZZ5GDuvpQWAWGVqJAShcbPPibDHm3ogzw1Q5Y8JdAaSxKpeofS+Pa3vj2I0Mt0ul4OYvDh9AJy8
psYgQPZiyUMHvbnP+xZmVnOkE8LGQGw69uRcT7MVa01oS7TtCh0u7mETBCDMzZ+8hV04M5GRvg6x
CsgxoJEwDuMiNisSN8r6FBMpmvhV4yvdFopiqd9iLgK7sjKZTGMIsi9XI0LJeGiarbR3A8i1xudI
OPTpWRpWgAKTcikWuy3+oZ3pYm6TO7Eu5MIfMh99F5RpEBn/Ww5PIRhfvBehxHtos9jKPuNEEOFC
HhlpD+QhpqFHkQYG1B/RiQnQfQ2RjZA99917AUFbsSaZ/7T0Hr/ZI3CIMIQOlpGGEXz41x+v0cQo
T9U0cYI+hKJQBKYPb4Uem4BGTFzYKDeOeGJr8gllMNV2kD5OHKHUzLAxwCVlx2WzCtzOrPmv+5v/
ZlfCGILoMS1poGnDmLiSNNH6UguAD2rgrLzmsynK7/sWbouCo4kR+IAWfOT6p6XKTIjCRhAa4BQB
rPBRE2rOZ8GloWJ7j+Juxy1txpuwFAgHHC9ALMCrDHj65FtJWR4GLJIzlL/hsDaNyQEPDjS4SrTV
QFsTwfD9Gd4+/ScWJ18MdXi1Y5yUOWj22X16JFg1NKA/od2QobfoU02+15R9mYvg85mvNyb9cKmB
FWXkxbzelmngBiz0gtzB68b8Y+xcDnzfxBPNj2plhOb3Ur3h5thhogBT6EgsAwyHx8a1PS9IVd3t
2tyRVymK3SBuVnyKpu7sp1vIKN/ElhNLk5d7GBtIM2qwVAffkWqeap6c+iVuj6XpjMt74ZKVkBOT
ZjQSE7mnibxWDeLorvl0f38smZleYSrHxMIVQIBkQSvVC5GINiwGzvR35SUI7PvGboORceXQb4ci
gw6H9XurX0wKcaLCcDxybH/1j/7Hjv8Y5bHefDSrE3S9Gut/MDdSzfOQCJFBTjuZnAppxioD7tIB
7lUju+AjT+1SNt9A0nXyTBX07wtx6m1eCxOEJfgTEYEkHMv1V+NdOSsDry0cVNd6Ata5LLJ5EHg+
aMhaoVFWfoGuW2pqLhimTxX3HP0MSxHlbd55MobJzmmCeMATsCocMCzU3gEasFlMKp/SDECBTjHv
L/KcR7uc8WSNM01r3NzoCqewvXW0i5a+4Zwbufz9icfkS1+XUrUsnDzY4FwT82DrOeHL946Za+lR
eymWNukYcl9FdZP1m3hMpWRMTL26cBLjoKir5syJ2D1h/JS7W6MEbJYspQIXt80kRgm1TGGVhG0j
pQeBM4cY8NM3tE7GdviViURuHtK4JjHkMhMAA4nAMSq9AyqjLB6Zm2gJkweYGD0YSNogsp7cuVXL
gEDk4tIRvOe4MyPwG2ggo3dp1a7D9mmwlmrst4h53IL8SBwBUDbO/m8u7cInIIbvQTvilk5XnEGi
LjrRm4KUZDzC1MOjTrRDsmtbMmx1W0Ki6P7unYln0BwLfwSeLBndoZOzwvONFEaGUTpZfQ7BBWKq
zSnOiC4v2Jm5MlQehKBQokNEc8P2A7BfrAtpXDlh+DxIa7AGFwdsJHBxdgvVmV+yqcn2/eXdB8AQ
1Rl9eu8iJ5LXHHLnDm+B7cz+BM5Is71t4LwcQijmkI+tiOwLBd8sSVbeQ0Kp9XwqfnbnnJiMtAsT
n4s/MBzkonjgKeHxJ+d3yHtDcVu1AqUD9WObs+PcSvbBTuv+4suuI1KvBmPHqo0yrEUIASLfzpny
Uf8bnQu24Exu05HYa5eDmRxtbwjCpi30CpcqWCJ2n63VAOZKBhsUXQQVDwLtTVBlWxpBT5e5W0rd
zPgyaC1iDyDQRK8rPwlRhDJTGy7ra6dQOagHGBL4hTJ5cZbjJTPdAUA64lU8Ig0R4F1fQkUbS27N
jWaGgghrTgR/5yZYGQ0pYysEQ/MauiGaRrzBkttVDjA16BvQMtJ86O2bD7oleVeDCNt/v3/Wbtk9
QNOA/i5x1Poc/06uCjzmw1qLxQ4EiER9djmrXzWFJX0xU1tH6GPzVqBv6DPa5vtBNNvUEqSHCMSI
/FpLzJbtAAavV71gZuW3CxYmC0zYYWq5wzcTh4WL/Jeo/HoNr8c6WcM4YikTPL5zSjTv4pxW5h9U
DUbkwID+zcB6SXbZUaGniCKS+L6/ULf8G5OFmmxTZBkDPc2HDk/WPxE99BZylmCMNj/H5OnLwSB/
3gLy/qGsBOrQ49vHgv1bJDbso10cWT0U0vH8miSlOEPuEj1XOoRpbUQYFNViwA9Zgd5Zz/ZMBfqd
Lv4tmB2XdLrkl1YnpyOWjEqXFaNzqu7YK4jPIjAzGesYTZ3311e6PYfX85tEaaIyyHJQYn52TOwH
809PwWtmDWgVqwC/sOgeWepPERnseGXQgoDlHD3DOwpvTZby1Le9KJO1Hsd6cf2B2qdTc8HtwPSe
7KU3GXzrw/o5gikf/iinFTac941uePMJZQPTWmRFvb3xrxdjciqhESpBsQgD8PJv4f9Iu67expUm
+4sIMIfXZhIVLcmUZL8QtmfMnDN//R56sd9INFcEdnEDBte4Lnaqrq46dQ64iCGTx2/Dmgdv8VsY
ZCPwM3KXbv3Z84WefzhCYM/BiDp+1d2wKd9NWZqhMGzCfBne+eXdor4qKzBEkn18cBLQsM7B2XMk
MsGvSwGf9nwP/EYFjfMOPiekI0fJgukeF1xfYQfZ7W2Y7yOygyDsa7h2yekv/8c8WdHZRK+goLKf
/P7P6lst1KWi/O/OrfELAE0CI8VIYjPlyaBAF8o7cdzbl83tsPM3n5yR7w8oVfnklG1M09zr556s
1x+ltbfXEeSPAPo9Lumjjsv769TdfcVk+ZmoYlOHjTAPrNoUVxC+kLT2F07c3IHDcoLlYVQBBi78
cbUBPcgkUCz1tj/oTinpEaPoz9fzd4A11tL/WZgc6aJ0UtErcnCPxeDHgawYx+HghqbLSJoA7QKx
XxKcE37Hjo8mJyeX6YNOATtkD0Kwy26HYkFKNv3xdtu9e+rhNd+94orXwBN96og1EMuxXPLKbaxY
NQnRdTtliO2tcdsR5WV1DshaT/ZojrW/E/WP9nxy5jwrx6HHAy2ZaA+dZgh5aizQxjhsLSitW+EY
DO8Zr/uxvLDMs3bAX4i3A+Cy0Dd/XObAGYYgHs9Uhlz4mPqUEVzRIgAU1ffzEc3t2rGwjhYaAL3A
FfZoKXO4rOmVsEe/tNISQUDDoMi2pEEG9P9laEoqX7aYu2g8pEr85rCbigZ1zO25idlZ+zeWKWEv
cjxlVvNBb0shdCDdbYyHARNe3WypVrcwaVOAcVMLroLbtLdrvsMDK8E5TNIBLUee9XxEc8f9bnV+
UfBCu5DqJRhyWrypFNT50yUG+7mxQJMOIS5c59hR9LgBapnlUzoqersBTykTATzq7iE/8nwcP2Do
qXO8tzIJhFqpa9k8gRWkiiANj8fJbXeg9YPxkq0acuo2p1OjvjX62wfPkg+aaOjPeP4Js7Hg/SdM
XCewE43DF9iAmXYDbxTIhEEnYxiHE64qE2Qy3DEh2w891c4r4CgidcF1zC0l0u8K2nhYGfiGyZHu
WXQO/uz/ugNIPE2IHC5QTMyv5D8Lo2e/iwQg2iS6QYcBliEwC54mupeMWULo/S8r+c/K1GEIMSuV
Eaz4wSoml106ohMO1gkUmb59al++eALCOAIxFm2PaG+cS/RgLPjHhaH+8KbcDVVqA4WmZXxENfpH
5a9gR67xfL/MmUARD2+//2ZTnpwLpunyWnJ7nAt0b5eJYDi5bOXKEl585iWNYiEwPSD3RloDjUKP
qxaFAc/VbDMA71KBWyYFyhbN55oV7oi+ZaE0Xaylj0xdLTWXzWQ3HwxPq2sjnY4oVDDMkcIzxQ8/
3JTv9EvegN/GzCEI/pJ+Pp/SudACQSI9dmviUvuJJO9WjWaKoOLScrBjgJj6ROcBCgjqE97J72Gw
kL0Zp23qcGAHvfxoQaXxSH6c1qTPk7xs2cGWwf9XR+eaybSMI/SNCo4Kl63jfKlnZ/axd29yspJB
laRpXHIDHnubHhSugAtB9fyd014N1yZxDYpJwi1hhn62+q+BojYkIkOBnoZpLqBlkxDC1fJgD6Gh
REbe0QScm1rMXX3wGdLbuoac0xJKa6b+wCBk+Gd1vIrvltKtISev5M5gN2AmEknS6AARS7za1N+M
qsQv/gsDCoD45rCr53todl3vDE/caBE1Oc1mMMwqL/6aYUkUvtHpm8eZxRqEk8+NzQWm96OcbKJU
ckB7mIzG3GNLuUT4m6Vm1B2XsCXcGFT/XsRRGXaUkBGm1Y4QjbVuzAmDvduV6sZAFmnVvOY2pZvo
YlR9g9ZsRv3qDf3jGMNF1KvM/A70enNcuKRmBwy2jVF/Dwd12lvL5A7nt4oy2MjUc7JRrThPTdTF
ysrsIt6Zmc5rmda80sNMAl6gQ5+TFo4gIYoqK5eKXTois09k8ETSo9Q9cjHSeDXfbdayZnwgyzza
ZohlUfrJ1V8Pn+8QLn0/fFrWyQK5iuFSi7jk3ze+BDAbSmbI0aGMKk9eUnldJ3UN2lmbHlibEjJV
4Ja83G9hPmxApNtRfEc9cFQhehxaCpWmvKiD1kZEg5tYVJVPZoObmCQH62+y+rpCIBz4uVE58byy
HeKtPtagaTtKmnt9flZm8i+PnzKZZSAMMilyw9a+cIQ7gPyDMAYecIAQxSaQ0hZtmdc39Mjty8P5
mC/hVH/jmCYzMd7nd4ssU1Kc9CHMy/at/0bvv3pgCEjQQZdJTuL268ofRPK234M7m3jv36jWPx//
/Gr/W4mJRxxCvhTDCiuR9de4OuTSQq18Zhc/zu/E81XgD5NcHgPMtEJrjJvBq8PYfVW55EWHOpi1
Xaur1R9ZVxZc7oyzf7Q8Oa5yTbdSkUYtAssS1FM0XqSa4mox5GEjELlIoPiPTI85FMJLlGzibLHb
+Ld7fPyAyc06VDI9tCHmliO3cP+OYoynvXIryyK8Zuq0sc7WZ3jEpShzJjZ7sPsrzPSGLmRGu5sG
oRl4viLj9e8puOoOWauevqJeVmiWfb6PZpL7j0YnT6WYkoKYTWG0VYWaaJ32vvtszq/h8TVdW5Yp
6NcIyeuE0MYbgkNSM2MJHsyLS5HpzKX0+CGTB1MvtEnq//iWXB+Pc6u/v1evCoHOL15OovoaaCcz
2ZB4u32DkucePpwAfYC3k/lnYQsune6fLXp3ulmlztM0weanVpcb+C5yxFaialiOVm087fRX0re6
hC5/6J7Z66OiHRdO9+IHjMf/7gPqrunj2MOqsLtKAxMZojvcH5gEn1gdMbPVC+QBrrq+xgxEu6Nn
Lrygf9/Mj4sxcW99LwtxQ8G+h/ZCp93Imc2A2sRJ1CBfeEf+5px7dKU/veN3Yw1kpe6U0ZXmeoyS
3o7XD5bOWi86s96rLC4SbWnTL07vxLmBrz6roZbS2kAlCAajWd7ZJc0YF+BdeQLcabuNNTjuNTr6
r3+g3Smelvr6Z9LIj1M8cXNS6FC+z46nHaQGmxGoALQCvS62WOhwA1+7GdU0Xq7XWpNBIaFzPRn1
bKGLfsgIIOpY+tVqYdl/GLQeI8PHj5q4vjCJc7doxo/atfoBuUbc7Uh/nswvAsfnv8Dnu9jtS2Sg
P8+GJ3Z/9sjdHhgUj4rD0S74E3cx0artzpDQa+top1N32hLqiK0AlB3epQtHbWGn/zjlO8sOmHWc
kIZlDkztyFcZfZZu/AqCPuFgpA2rP/e3M7CJhxmewt2Koky9OIO9QrvlHztui3iQmK2BEt0Lhnh2
DW1hUWfebI8mp1EbKEipMILJTHN2jikY/tpZ8Qdn0y/5zd9ZjEdLE7cVxf9zg429WrtdswWR8eGQ
aLHqEmdrviDllohkz+lnbKPNkhbQ0lJOnFaldGWqjCdKjM2qNB103MeFGg0WFS7dVjNlqMeRTuKv
UHayrFBgqze1wCc3XFE5MVB+wkCt04ukfsnntxR+TLO/j6A32CxsW250D79ODBixOcgOiQIoxx5v
CLmPyiBIECXxu82tRmozV41TuDvJr36rmh4yOkfLM6oNd0LVAsKXoAxWk+N4Wa3kYcTsLQI5ZyAj
mJO7T5qsfu76clEF+KT+yEMHTN3BlRNLGoAfdYwvskeK7qziLbAwFbPLfmd2suxoDYzzmMNSgJ5K
E9VMfov9THVyE1Juzw/vD4rq2aRPVj2FbF/UKLg3BNIfG8i6oEyC4J9VPxN0gWLp8Q+zeS2wCyyc
6v2e1VD8hXYO6kSsUVy2Vw4wXhpkQQ35W1TkxFrX2ngL9sJaB0mQdkSbALujtmK/NEnj3D/78smN
x0Ye2/F83EI4lt3XIW1TDLdUn59/k2ErjoB2qNBMKyK5k+S+Io9hEzJS0hixIBvl4PRL+rAHIg1d
HTp6WFYJimcb93OVL7aP/d4LEPKjFVGCgCD6rKb1pSFnywaijiiV0JEWVJVVO1Sh0k68hwYTSWgp
0p5vCWaMjx8n9sHitNCUJw3TBl7S2xrFkvBvEKgBNMyPlIbNuGDqt3d9NDUJ1XvwVIUQBO0RqtOm
cNhsZHWzAxcWYhZPyxdO1biVf40LdVl4mDH/NUXYMU1aFU2HcYF+3M8J+l21hdM0g57EeOC8Rpio
AhrDSc7bL9Ht1w8oxIJeY2y6f393V6AlGMi1P8g12avHYUkNasZHATk/arWB2xUyu9P6k4KaXRdU
7oA5rPUWgLHPw2lYiVppAOebWkS1A70l34G6FO/N3MJA0/NojABNENoWpn3MTogXBVULvR3U677V
M0kENdG+rADpAu+rVH2BsIEk2VJS8fc98Wh2EmY2LOuxfg6zyJzq+O0UgsxtAPUh6/nu/M2lIDwa
moSOQV5IjYdudfuCJFuiHZAPCTev4MlDz5+yKdXP0jz4eqkyyDZG4JU+WFud3ax9zQbdsGmnhrhq
zPW6Mfe5ca5U/L1OjTNNaNKj93YJyDK3vUFxhHTZ2GUM8pHH61OsoD+UCd4A9eJzsslzW/GNsPUW
tvjMQwOTcmdmdMt30SXDl7lStNhu7Lo+5hA5Mr8iYur6fixUfZ8jXV1Vxuq8+gi1yHy+IHOuEPlA
uGIeUmDY74+m2TyLs5hLBtt1XLVSDg4HPFqwobgY7ZDygrGZhwNUG1iogUMEDCSJwuT1rjgBqpAp
6gLJltpkIMnDFqDweDhJ6idqdFcZq+gQaofsSWEuYaHGrTX1VffGJ4vJOmVR1BESvG60Ei+ZiGBH
QpaX/S7htoocAUi1SDwx5/fvbU5WFuLMSuPGGDCz7dDCm60kSfUp8B8XHOlRDb3m0vH5gs55EDQg
QYtmJDXDU2QS6DBtEjVcxDS2dIXLB6VxauS8xiu7xnZiC3f6c3szs/pgbhLs1EVM5W5HNza/DjT0
xIFzk4lVqnxxPdOpFlg1Znbrg7Hx53cHhY8GoYpKjI1XJcroEy0vbvmhchfqdLNziMhgRPKiZIvG
5Ec7SlOJgZxWrd3RUOkUhXAnt5Bm8Jxe0Ou8oKw2iBnCg8E6rj3FFPieWrrGx50x2a04KFBMAL/a
iKidXONAqIpQYlIa2+8gZmcK2chkSa3jK3tKP/NPriXx5/OVFGcihweTk1HHvshkjQOTPG1mxVv9
STGfvK9m/oZOCJNrfkh8xvK6NxrL3GlCtsuTYwYe28TslF3kXOL+UAFOKYDz9m+oVOB7Xcud2vW7
1Dnx+L+h3Qh9MxqLJxz7d1AXiJ3hDVoMoaJc9WUzSsw6I+15WHOoSlZ/ArDmrhNazaurF32JwlfS
nsRa5VpLKKFW70DaRu8ky1/nQQOOk0oFsavYb59Py29WQgFUAyycFZqa0NsnTPxG09WokRQomfDZ
ZjiXjEoZNX8I+7GlKvXWdQciZ52Twc3+kqAF+wohzudfMHM5P3zAxIkg8dBHXOIj7dFqfE/i7977
Rok6bsxaXNj5M/0FGCyPTnw0hyDo+tkjdyeMo7OKrXAZ2WxuCCTbNlq25TQjODRGYSRmZG1kT/WM
YRPbjjFAxnbHqY4R4wl7lt47tYCgs7mnFu6NuRjw4asmTibKOqphenwV6C1vgkN2gM2O8FlKv1Eg
6iv9Te2ZamYv+NIZdwNOHej5ga4cOs4/WZq7yYjFTASdcNTZySBii9JqUiM4Qko5R9tecHu+yjMH
noO4PCCzMnrfIWPw6HNQgJWjtM07W6oo/9LgdUp4sXMWdvNM+UDmGChSg7MW4G+AOx7NCErqsY4M
mL4UpaNWphE5mtJ5GqiasoYUkj2gvIoqPVTE2ljzoQbet2rUSirfn8ViXZbgriuoVebpDGc8n4G5
k4a+OgVgJJw1dLhMHFAgu0wfDlJnB+iC6owi3vJCRo6595cFFwaKlWAUxlu61BxKzXPTpRcO2szT
FHKIdx8wPepx4MMhAzoeX8DwZby3+k1zP0Ny/F6hsrICryuU5Ni3hiZxv8F/WcrBzZx0sACMgGlg
scDkNLnf2LyBPnuB51QB7DqyRU6r7cKVcRgIfRAP7dZ/Ka1gvXo+7TMgNIz6zupkS1TtAD4nFsCl
TWVEQEyQcJ8TzjgYr6fY/FuRbWtsvyQVsNbWWnc7W134gLnX8cMHTB4FmAuEp/z4OsY9wBig9Gm0
7oN1AdE6L9yrczOMwje00gF7g1jf5FrtU5oS3Z5GBIr+MwGFiu6SDK9DvOoVS5KXDtvMjQpJdii2
4PWA/qjp81hEqJCUHTPYXqxyt/ojBIwCybcXImpf1+u+0dEeC+rEv+cixEiXpnXJ+vjzO/cleVQu
txKsV/kOHJzwmxwaf4gCCaueA9m8XoPYJVxJnsq+evne05/vq5kSLZiZANuGZI00CjRO7q0oDMUw
q3pAqyQj33kMkd1vAAE2Hl6ykbN1hcPQrNyK9PSC5ZlFfjA8HXjRSuBr6vCeClYss3ZFwspbiW9I
yqpeuvB6m3kjopMGWiMApQrQgZzcTUqe1ZRc4FlRcdvmk1e+i+5VWZIan4Gj42U0pgVkCYq4EL97
XMscL0SmUnA7cOTSq60u3II/4ne3ZQyw3auCkZP3wWg0Wh22stl+MMbu1QS0YVCzD9zS+bbRt29o
c1jr5narf/QWo/OQbbKug7p9W6+/jwuebG4FeAlk/JB7BnPQVNNMShq6DVK2t6PsCLpKJdeUEJ02
FQRnEDQ/32czZSFIidwZm+yzAk2ttOTD2GZ3ED8iDXTrNpFO1erLNHV0RYNAkgLnOnttFx32zOvn
wfRkpzUKVwOCyfQ2a+YIi3zyaWz+XHajCmB0Ucz1B2UJCx5szls+2JxsuLbMEqcSYDMm+UUit8Da
MfvsEiy4j7nHOg8ENmTfQZkEoNLETsRXJTU0mNYUCbBES1URbw5QStMWHrAl4i/HqHT5Fmv5gbKk
lz/CK2gvXpfkfGZKYVjdu8+Y3ImNEzi91+IzQBjPgMd3X2Fy2fVw0/kDZTef6LXs0LwHzlfrzKCf
UFjYXuPumTzEAEHHXyJaLEA3MFli3ilTzAJOXp/+LYN9KZ+eb98fMO1vA3hcsOjO/o1AHYIBxdSu
7GzAOd4bi9OGLX+R18Dui4ATRBrKBWahh1ZeaJJpn1EaUbTvUSQA5GrUS4MGxgrqQT1SJ0uneH7o
/75sci/jCZzTcVd1ti/R5SZ0BXkvyNH5+fjH+Xsy/B9s990tVbVKxTFZASMO+8aybn3JE0SX6FpK
ds8tzQ4H7W6Auo+S0NPcqtujcaHOMdFe4J1zGb323NKFv2Ri9It3g+GEUmgCp+7sS92rMQQgsKSH
zPjBBG1jC+2HIqe+rc+oUT8f2+xpFe4GN10rtqMG5sfyjV3vDA59Zql58k0E7lqu6W8s9sfqW7Ei
VFWWMmuzS/jP9jRdLiac3OR109mNKKxaaFcqn7Q46M9HOHfP3g1QmkRudEV14CfCZnTTv5WjSd2V
8Y3Ai7X/gxm0nCAJj53yS0muK0Hg03BdZ2eZq8rVp8sZTXYu8fR+bmfusYN44Z+hyVaJhxA8Kmzf
2TJT6nGCbm3BKQh2UEoSNG57AA6HPpJpAfvNBZKagXmvaVCecgTeyKXOcln+onTxwg4erf46jXdf
NdlGnAAwvEJjKQcUMV/ZUg4NLyoAlKyAP/G8PDz2Df9ZUDK3ACWceWtjOlD1QA8h+jaF8WTdnZwY
0iCOQKErusyqY8v6ep4f++EiJOwGGt4LMdsMLB7VHbQasHgBoz10mojuEgqv/hx5WacEWMbXxIIk
ChDjpISI3vCHr9Dat46uFZhcQNfRfYuxOnBgPlzIZ87e5SMxxlg/wx07PTmC0CgQrgEKOP+O3ZvD
8FrE6WmzC7gPiTeCDiI6UNUZlNvC5hvDxekyjyRmY1FN5lG/e5xtz2Mb2mlcGmAPWk2RJt5R+4zE
L87VW8ihzOVSQWOJvBlUbFEknFJEJH3XuAkbD7bGXBmQmnyaNYrdCSmv9YIPnAnGcINCiAdFQgFx
8iRg4UJxKJwEtYzAqmq100og4LqeRKellw2Io3/PH9DT6HgVwMLAI9H+OH91WPJVmCHoV6BYslO6
wRH1skIy2AC9MSOTKK9YT80Hh++MiJWoz7zjnVufdg1l0nLSicQdH4Yk9HAk1JTzBNDINiKV/u04
rwpf6wTChuiRkHmX0C7A72rKQ2P+JIluCdBRkSMP4UdpFm3lSvJFXcx4JdXTGNnbP2EUOrQBNTlK
RoJVTn1V5gW61wq+oZND58XCKDmGjmV9bClNjKQGkpWwXAXSBQWiEBxxw773ta51A9Fqh1Y5cnET
cYdUSrtow/cp6+4Kzy8oTfQohyMxw2a0OaSoo2xArMAGhziphOImpVKTvjSBXyhWVwEtaRZlxGW4
2kUfGNGhjXhD6SKOgSx53xdrNhadsYbAOuKOZegczSmtwzFGEpXuK3yg153j3o/KnScInqQWIyM0
KYQchLNp4Qd45Sk8SM8VkferlzBus8AYgBirzThV5ELjh6xHa0YfQ/3Od6gQTDxsRNe64LCct2IK
ufNB65TToZ3yUZN8CUIMJDvxBmTJPmM2Y6FlFjop5e1RH+Czoxi3Cr+SOhDzH6W89tBT1hccRdiK
zVM9KqWox9QXnT+ochun8XsCxipR95EwKL8qmXWLL76sYxfsVUNJJas65ZV27VKUEFzAaOMFuocu
2Og1DQM2zElRopMOigZxIO6bRhJ8G/ILLtrYUANCE70SdhnqPUWjICnvurU0ynKLCXNy07YetAh/
ziuSCzX+nSkJVMMVaPjqbeY27qYskBj5jlzGj9p12USCt6fqWhTe8GsywCNiqW3eK66qKsjXJcpr
NER9TzqIGbJ6XsdRqjk5CJl1FjONL1ICqdtXBeV5et0HrGi6aeQH25pVPOiEsbwTClskaCh/4xQO
neyoCAkxEw5Exi9Fh/mGG/iaInHTpJ3e+2ni6nTqlHmslkUqhKqcox8Y9Fdl0hevLtQNuQDKKUqb
nLMsk4ZtIuUQHInYLqJUnkJ71IpLQpbTRQmTxJAMyYpWw7dUrlVBXzUBW3eSMHpNFVy8yVM6weR5
bSVALRVRDYPWtyqUO4JmSYUiTdnGuRXHLZO/gIEgkgDv7fO+Xzk+VdJnQe4AmRkUsZDf3VaSgs8h
LTLBdHtKLFH4EP1Gb5xI6VWW9RvPYEQ35LBUXMfvBxEsSTgbdb5mvF4EaUXG1rQZlUWUgLElZ5Qv
KokhiEC7tStoA/Te/ipI8XgGVCxd7+AVmUftmSJhQj2K3bzSKdnvUoPxWTorSENT0aC5aEaRv9sk
oXTQtQzXDtQ+LlSP2u7v80tmpisTarwjzQjaeFn4k0k2Ncr9OO0qdCoh0VMTx9HlNZB+0TnaNqvh
RuVmeZEtUWM2sayKuxIaGmbXaRKKS64pl+sKHeaZfvEMPOmC49JlMRPoALACsh6IxkkyI4w/v4s3
3LQDzMdvaNvJxUJtmxzZZSYEPwWmkLCdAx3MAdR/fkflC4HsXDUDApHgexXAFQlacfbRtDLkYdIy
LY13CGGPg3zqSvQX95/SughNhTF8Xu2+O7PNVKTiq73/6vkLccfc9TUK5SFpBYbpXxxCPJsXYYhH
nR0JUasNTdwTNkdbbuY0S93izMyTCBIxqGggAhBYtAQ9jpYW4BoBuaR/nrdIUwGG+F7eMrLOzOf7
bQZtOQq5/rM0jvpuScsaLKAcHdNIjDSgsQHVBRn/VOud5q5EEwKMKmqJBOUsvyFrAM0EE1wY9Wuv
fT//ktkVvv+SSSTiR1IiVgK+BDn88SN2aPIyX9D1VGrbdYDutYV021yS5GHokyRJVuGwJ9x/GxzZ
krWmIciDjeNrdFdVVegfLuRFfssgYEXvBzk5QUHpspxbY2EBL/v8VPbm2tVUkGUuJtlGPzEJVh8M
Td4kfivVdQe3jI4XQxs2mcFbaqw1O20pVJ3bqqjzKSzOJXguph2PQhBncgPsqp0S11ffvUIvrsMp
RJ3aIWOHVq39CRac5JwbEhkANXiUWFDmmCxcFDgpW5QdbRsCpTInalDXR3ZJ1WzJyGSlRAT7Qh7B
SGRBAHGr4FSoKOkr2sK2n3nDgXDn32AmCxVJVNmxDHwqhEjSa/QGieNLoBy9A5CBoKPYQJADN2sU
6JWsexLhl07B3EYRJdw2SMcrqNtOHECbKrjA+5ax0QxTOSSEtCYoxyJDvu1tNVxqR5jbLTKSoyAD
xQNAmJKUi3kuy63D9zaVMlZabpiYNp5P6FxmG234/0xMBpRLYiwMFNfbw9kJwRL28W6gf9AqNqD3
PUHIhSg7CLklZI/i5BFB4J8F++NNND159/YnfiwNKRmibhiibAsF+m6091dfT01Z882wXY8NX3Au
Kwq+xdGFP0utbksTPDkbNNO1cSQDK5hF3V4W01VN4bX+fIjjCJ6NcHI0ygzHsi0kJPBdA3yykJOy
5Cw3Sid//T8YQolIBEUhmpinArVC4Qn8wAVAgnljeVupvtPB4HnruRVubsXwsEemGgiOsR3+8Q70
I7+LU9kBvpIjuAeYW6/eipt2A84SjEWxyqBzqX3zVV3PCARm+83ZLl/UJZc97svprN5/xWTl8lCK
gyKgQHqTHT1hR4mbdom6Z27h7k1MFi7yGeD5wSEOsFJKQqkHKqgnRQ1uQW4pWTRmFn+NBlU3oJBB
eA0wyOOcVj7HptD3HfMKwi1eMRtg8oPP2AKVaASw5ufCEs7kZqAy8h9zv3JCeSt70HIFyQeeUsBu
A5zRaejztFIV2dwtOEx0+805XL8QsEHx5nysyaKc09I3TJKtbey7MT94qKD2u1wCcVF2pGXNRU2i
RW+nUH74tU6Fi2rlcxcInr80skQQRAA85XGm+aEJkbdLB9uv4GcCZdMENk6k5NtANRJF2HXJeyO/
5uEnEPwk9/zvrss0xfnrx1CGUL6fr8Rs6uqHK5cD5zMgspPDVMRDAmj6CI51DaoikLlmTABQZMII
mpybz63NbGjgcHFvAWWG0U9plRKFcSgoNdB2IsqxwVHyRZB9I6HrQAvoPjaeW5vxrUiSQfgW8TKi
4qlEG1eMKfsGtCd9IORaUvmuDqT923Mjc7E/kpoAHAFCD3LHn/aku4icq2o5oD0QnkQUKKlQwKuz
PVNj+irAeYRXYUDrdkVQqqn0yAUJn1JoqSxr4iKjzVy2HSVMBHa4qCG+O+0iAFDWDUMGCd94L17c
EWVSr6VikxrBYIGBAH3CVKsq27Ag/RIIeK40M1LpwHuggi+ixPe4q6UoisQgr2m7cT869pxGV7/i
cQMQfviIfeiltS9eGa69kD9XfmMFlGPmIzPzrQa0La5U2V/l6I+pPnIv1QT3WxiAB1rqr525OBCA
AhPGMUidoqHj8SOHQYzYkAdmgt/tboBmvm8QcXRfnYGXcIQoOAU/6B7gJ6iXo7fzsrBRZvzNvfVp
PrV3Id+HbM5gd+W6PrUSiaUrTRkdd/RLtNgWS6qTM0RDkHbBkgjITSM/8SsrncpN0zAiCgAd6aVA
7VxFd3xH78M9jRwP7+2AClzTrzGrs8DCLwx35n4EAwewInhrjGROE8cSiLRfexU18iuV+q0ztLQ3
I0oHbTNwCg0aAfXnBucaWh4MTi7koU+GThZc2u5yoDqBrq1aNW3gykKt+6zDgciRWgDZmDVfrmtm
2Z5iDhSniXg5i2bLm4WvI7HHd4rqLtViZny+iM4epKDB1D2qfj9uPEibUBUVg3oP6fB3GTQCH2W4
UNSaNQEMAWJpIJEgG/ZooqicQCkaHMCYUAoZVordXSJ7YYpnHlnIG/4zMllTKKbWlYh0Hbr+Co0F
w6m/jk1c2aKqGYORbRNL2BqtqEIjAxuqMuEC8rO3pjfJzjeWslvz+xta4Oiwg1YB2MIeh4yKesO6
UkbbrsR/BbWvs6VVtKFORd8QxhVbI6D+1r4B/SGSLCJUZt5hIvwdCxZolNZ+QSakNOkCbshpu+0o
0tU3n9A1rdIiCSPApQeCpBPxEsZIvYFQ2SUKXp6vxVx5T+RBR4ruLRRRcc09jr6OhlhOPKyFE5xr
8ZYhWW/WF9lVPQ8iDfyZQ1mIL2nIcpqlByEHraoPHLiUnn/G6DIncSOQnHiMQieFRgfR6HLvbj8E
OpnoRyJtsyLh6Jf8Uiiab5WexkP2tF9Abo97+LcxZDI5fiTzm/KYSXI58C0y+DYjA6aPc8TxSJAv
vLDHPfzMyOSS6POc7YIGRpTS7MQLGOcZ3OvN7fm8zcVdmLj/jGV6YYZNXrI8RWH/9JIqKW9Vc4mD
jecdZWEXdXqDGIyxntucnb4xxuOgHorS/2RkaScxSI57jA2xPWXfuAu//keM5NfM/fv90yFVYY4+
Ajplbc51xZ6UNO8faVrKWMOlxSghvjskPUmCZPhg2iI+U5BS4AlqM0muBcgQoPqgIH9PeBfS3kbb
Z5EeCA6IPlsFmR09qUNl24HHDjdYwCA2dqoab+UBSq0CoeUcWtmZA7ZJPW6p8E8XR/W7h1p8S7pi
wI2AZOXgErmL5Y+q7wfAvdw+DIhftkxiMkLTVmqG5yu49CmkWNQki4UD3SA20WMu4i8pk8i81oM0
FqTagl+lZtYPnhGIA6h6HSGnbkVbdJ3xfMnmt8ndnE58XNmksYKSK9I9VYnElrQCpxPynYPaexA/
eG5sLhWD9PV/NsjPw/vuMNMt1+dUEzB2sWU0o4SYRGQNhr+S/xqsWh2GE4SX9/1WBi2at6lfA3RG
LHzBXIx0/wWj1737gprm0dubj1uUfpEpKOyiFHUQuG0e6dnwgupbl63kRNaiwqDzGy8qWiMmGu8c
e88IK3AqyC9KtNTNPXfr3X/U+M64+ygvFVDsFOERolKH46EHNXKu7CLCaO4GvzczucH7skLxNoMZ
cJUH3Fby9EYxOeQw43LhpM5G64Ct8mPLDejgpu8wZRiVhBkstEAEiGmhXrBBOwa0CWI41ABQWnrL
/xdp37XcOpZl+SsZ+Y4eeDPR1RFzYOlEUhJFSS8IuQvvPb5+FpRVdckjDDGdXfeh6pYytXH8Nmuv
5fiEd+J1eOzeIfhaTLWMxfT6TNYBG+73d1AzG+V+mqElnTslrVEfaihWbtRtOhITNeXz7a01l8qf
0I0onUzElD/0Flk/7pshS7kTCxlXG/2RXItqmKEdvee1+1Htc0hZPDgLRucijkuj1Jq6Y5EMg5xx
J38Fr6wiqTxNcQkwiqHu21OZW/GSeMbs+yVAnUOZgNQ/sNq857tQDs455FP5dZYaTWXy/sKrP3si
LmxQvofn5VWSc7ABKVP2KKcmm54yhLVkWOpMm32zIOeD1wrxGhqVrs8e1iyVKnSBntTYduN3Sd6w
2YJXMT17P54tVZgEYOE8/8AA19nYCT3CxVOWmQVkC9D75G1zmbAHqV8FSwyeS9aoqRt8r4mFDNZK
1+6Ba9+7U4ItQpt3vpDTm71PLsY1LeLFtcWOdeTxLSypsVHDBfYPRWi27Ts6Dm/v8rndABifAnd4
AgrRmFO+HDy/htt0Cn5FHrgQ6wCIvpeMBQm4/Hfew0tb1KAy5Fy7tCn507hn4UxoAWG4DwGtW1qm
Z/tynS/l6+Y24KXBaT0vZlFuAkkZNBiM0FsRpo4gPcdft+dvbktcmKCToeoIignBhYkGzK3muH1t
N+mTyhn+Qv5jNmC6NEQ5E3kHMjXJgyGpABWQp+r++OSCdL58G7Fm4B/vxYfmofAb0gfy6vYgZz2Z
S+NUpKD2mdfGWcqffA1qXAYWD1LiHOorR2BTlhRFF4dKORIuGJCqlsdQq9KKaz2LV15+YKp1vg2y
+5Ht9bi2gsapFiVi5/fLxGwBUg3oREw/v9gvYiUWCR9X/CmBduOU3TFUcH6KTpnv+8fYklLAxDxT
zQ2gkGRrXITcziU9FQF0ItBO/xYAurbPVxnj4owiEVfrZf2QgjDC6HXJFLI1F9qsvK3EVS8a2kEL
FgKnuboM6GZ+m6aOCsMPZV0jYD1JH1bkSNa4wvEst9BFAn+jBfn6VC/0CIREK+UoOuACitf8hmcJ
jz+MzdjidtSBm6zt2ztv7kH8/VnAoV7PSChBUANlD+geQHwPiX00F9w2MHd+0UECHDWwphPg5NqA
xxR573Yld+qQWbVz3+hygkZ27xFJ1wUHea7fDK1maBacsjBok6LuvyEDOYAn9vBFDe7dNcCqukZt
8jiJGf33B4XHA3VfsGbICk382A9lHHkdx52Aaeqi1nG1zOj5yuzayCjLggB+CNqQBaOzyXS0wkgC
aq4s90PnI3cVth1yFcE3OO5HoBAHszpITy5gu2b0sMk2S779HDpZRnkAsveop6OWOO2ei/PaCkI7
DsAJTuTh5XbX2bFCCkv3DPH+9oTOOqAoNIMsGLEsi9z/taWiLyOAy10OKsevHfPFKKvO+5SrVWrm
dhnqvG+wrFmWevASdpuCW3ik5zbppXVqnIxYDZqbTdblTZPZ4lvhnSN1VXp7CVnhxS7jmWsInXFI
C6HLG9lfmuS+Dyr8aAh4sMJFo85DE00jxfgspCYaOIBAR57ILHdp5CQfVWE+iLEJnlsAwR1pBfnI
3vuVehMB9svtNZj5qkm0GI0xKIYA+Us9gNUImqdsamXTEMWPRQDi9qWC/twJvbJBvXPNkLQyn8IG
U4lWxySWyIhbuTp1jdOXu9Db9Yzhl6qeZ52VFXuu/B9/AfX2Qe2Db8YIiIpsQMGrtcsRkXolmj28
M47Z1K63aQug7t2aVF1viVqyKqoF9N3sTINiAawCiohYhNpu4OGp+qZnh9MgtK+9q+hMGC4s5gwx
MySoL2xQrrSqZLlSjJjpwR7scOuv/FVlvkLgDn/smvT3SC6tvtmn1w8NWcoAz9UbYB5lTMBivk/W
9XkGMBhS5T2gG9BLevfQsMfoYFt0It0GZOQ0ETWBRsDx7eOS8tfMg3ZpmK7zDTUQQLIGxEoDwXn5
TmneuvQ5lhcKCktWqLOiZmPWtSV2UZ0Eia4VzaFKVGcMkXJjG8a6fTD/H5MJ2DqnAWsEwbbrycz9
f01mo9fGbrdPrcoOzJHcE8wm2MubFbiwjp9L7JVz2xSBH/Bu6L6fFJ2vzYY9Kw1g6gJiRV5H3j0P
XeXbA/u+6KjoEjHRvy3Qzj0n9GGJrBaKsqQbdHUHOV70QO4fsTkhp/yk7bRdr9fkI9F77Fvwxxu8
2a9A346yyteZMOvalnROR3ZdZwTSLeXv54gRrr6PWmYmriUvDfB9gHEiv4isX2yFVmZnO/fgTlJf
5h2I4CKrtBMrNpG+RW8dY6U6nI7bMzX3El99CbUFErXTAKgZ0UTjOaIOUo5XNOTuxrsh/Dub7XJN
qAtSVkoOveaoAycYcjVNOoasrnyjJYB7gd0bfNrwErsNyGAWPJxvZ/DWfph25IW/EeE2STT52/br
4wjb4Fci/iohcDsIFr0nh4/Gys2W1M7X9gzWLoJOylSPd55RbRbxZ7PPFQo4HDcV7kE+SH2PKFaC
4Prj1Gldog3DyY6q0ZV3ovCQcJwBcEajkggclquF1Z7J9EJj7bddyhuCBE6j1jHs8jYEFJ+rL1cj
aPF1jP+hnemau5jvNuiEzotgJyK1xa4NaQSzYUc+F8zM3ZYKOAtAaKigjk8zkrXQ7+ALuWNhRvrY
QzzPhlgeGxrjE9rAIPrs3i1EW7PH5dIiNbARHVMC18FikR9SCW0vot7FSCeiGb/d+jtNunOX8Ghz
MbwKjw6NDjz61VF2vJ5MhhXlQuwBst21BlJ/rwHkCVeaTBr0q5gLMzq3QS5tUZFOgLywykcDwraG
7J47Fc35yrgzzEXF8Bnif0QbGBGv4hRw8FauR6X6g6sVHQf0PqvqjV0oWw2nkFsnK5vcT3K5VmXp
v9KdCkoP+7gRHp/EuyfNyCpchUurOh03+nqAEA1oVMDJBlAQHaxW45hyIka9C5+9o6Jza722J/ne
Xzj8C5tWmMkQYuC/jVF3f6fEbueV03JuRuv91Xpt7M5W1xa27v29prck3hwev8yz+Vbo59LuT7Hu
xKZmeA/L8eYcvF/Ft7CTurUqSTRGouvVKNYY1ALqVkw3Q5QYpRarWPMRbYfo2VhLfOMb2thne5bx
JoqXQdlEqZw9BXLKriSU5uyQHZW7NgumdrO8s9Fipewr/IcEjact3GCzLouqgrgHPbYS/BbqBmPG
wM9Hxp3yCoZrKywRISrMGqFj4G3UVsfs/RdjQKdi1RBVX0K7zC2dqgH2gAoO0B40jB/0AarfZcjA
V6M5cu8C9zgwlk9yaVh4sJYMTRv24v5Uw0TwXST7T61yehWbXA/aY44JzZcopWfd+cshUfMZykKG
ISGNoqQESoHwRxqUfs3yxVeJhCY+iGSS6KBucp1hyKfztHDfzJ28iXt3qpmAB5VezgRdhV6cwHxe
enqs7CThSwxB3h0E6K/79U2ejE67tkDFkVT5mvPMSBwfb3/E7J5CfmBquwXmHm3i17Ndp7kbq1HN
nVLPnqQPtLdzZdk1lGZAleq93K3XR+UFtw63pNXEzTxg4E8HbRQwqbgOaU9YTRhBGUuAB5t1RCDY
XXXmOGC+wafjHIVDQxbcvbnlhi6UgrTLNOloz70eah+psRhM870R0Cvdk3P5a9JMgqIDQSkk1TWj
2KS6sHpynNuTPPn01BWrIUmHQGMivUO71rXhosf9I5Q8QKidpaWvhfdRd9sY4jro3BBCAzwoCzHA
NJJbBqkjJPEpGiaRaDuFH1y2U7jSkNUlsN/MMUWgzbEgzERDMy6k60ElPDi/sgI2knY3tOaoByMQ
rwv8BXOYoysr1PYU5azK/QBWxkr31vvgGDmsCR67D17zIAkkO3gTnaR7YnNzYbvMZQanTAJSdMBN
83gmrgcYyL4YaC1uWzWFEIf6oHHbLDETNIGmpOgbo2QK0n+BSnpg9Lg6LUkozgwdlwO4nqbOKXit
NHdDkItc0o41D+wof1Q+JihGZNqccsc+uwFxgEKoTNccD7f36owkzLVZal1H0WdSsLTyp7Q8yoNn
8ClAdTvNUjunbIkKlvxcsTQDn5D4b9I9izyHZIjb9kmLQBy74J38vCPwMTza0jF+FNJpYbXW66oI
sSwP928VEH+zUIidiUWufz91UJBCF7q4gWgb4JJEVlZi4OtILerSuEnLB1GGVFy100KjGFbZuKvb
pT3286Be26cmG0mIvk2m8fEDyc79oZIe3chwk/vIfRvfInmvdLrymYFlBvjV2ws941pf26aOVq4M
rVBIGHscowPcaqucMNmhPxeVUwInbYrVUilhcqCvryVYFIHQQ+UCGEa6La/h6yGSQOx1EqI6BlqT
bROFKE2M1lylk8WHyOXZh6YKWqNox1HSu9SXoGZfgtOFiAULaGGbSMJg9YUabMYkynPQPXf9ezR2
w1vGJuNnpnhFYt6eqJ8X3fVXU2HBCHIEXpOBECpFHzSZsiMAtx35G6mv9FCNF6zN7Ai0w0y43Qnr
+YNDhOPqXM3QhncKpLNYrNTwMWms2wP6+RxBSBDqiMBKT8whdItdE6udkA7thIGBvFUV60NRrRg/
MpT8SYiNLk70LFtKgfx0dpDuAnh1IilHww+t0qpojdY0ogiQSFSG4OGJ3/rWZxZcxxmfAlZ41FTA
jAI6v+/448J3TDsx8dzA509yBXh/vK5KEoi7xoc8ROxabVuEpCpHQ22sIHkuY7tJjgmo86TwY4m9
aab4gk8RBAkUjchIox3k+vnwqqiRozbhT+4ufwR5niGZ4FTON5VhqmQ0U5EIC77cTAkaJifEN/rh
8GjQKQHGV4eGlVCqG44ZAZUzxBhFg7vr9bvIkP6G/4YsNFr9J459Drw/1LlA0KQoQRcDRABJARMw
xvyTfeP1RAc/BwdlYdI8y/g/77tzaN/ewDORG6qRmFkgjkDvhgb067kNBplxGTgfJz8jqGOBitBx
V/VGAYsdZOpqc/1VrAC7PyF0XN02PXOFXVqmxbLQ8JvEHp8LJ66NdCa3WbD3dYBumiMo5ZYYcZbG
yVMuCMOPXcYwGCf7KzeKO8FYeetER5+xuy9NEY2HLhKItR35pFiqp80epYs5/g4cLo5SrY5i4kaw
nR/6mjR2angbAd2cOuubOgNalg3mV0/OfyPlc7W4tLdcw4NvIgWGldyI3kQ93kv9VtLZRzgY8ZJc
/dwriLwSZHOQGkQbokJtpbRGck3VeiBU+k3f6q1GPj3JyjUD2OjOfxurJUjM3AV/YZDmHOVHToM+
fYtnFwB+MLPwoG4x5C3IE6R1t31zz+sYMchS9L5kldpJSHT3ddHDKrjN2FSvGrCc/62RgZBERjgH
gXP6imc6vqmjUADehn+qGXElcKNRgzxS4k+FQFRmlbDqK5f+qlywN1l86DCu01ULT8C0XpSPIaHF
ERBPvKIcGLmvr4bYj7KcDVLh1On9Kn5vVp6F+VzynabKwA0r9CLmoGxCqymsTIp54mtvNDb3Wjxn
K5TxlxL4M3Er3nsErhOBAviV6RB9qPHMxKADxJCMxAGLGp/qPcTGProP9ePEE40j8obfjXu0kvuW
AIbz+3Qp2pu5966+YXKSLm6DvhqlKJPwDRHabzQ9CA7C2oVQ6Psi8+9M3HU9XOpdCWI2VJppuCDo
lj9tzyZnIqx/ZVC7rZaKUTPHYmIFF7+ndkrHXg+LKQc37CdbO8n8XNwl878dMZwsT0DFb1D0xaQ1
vOxlmpAJIB5PH3ndShxQR1YGa5nZC7aJcftpmgtmMJjf5qbPuTBXRooKIO60RqS0ql+dDWA1nkN2
32wfGqcN/9YhECc8N/AzLACz1/YklSvyKG0EKKCEpFu3gsmru/A9OIIciIiHtrxnx22VLmpxze5F
qEihrRJNzaAdvbbbQO6G66KOPxkg5RwRqoT6nU/6U/eAxNFxCa8zAzKbclR4BSCVDmpzkYoRazVq
Br/OASxJzJw1Ik13m8CI2Rg9jJHpxaqBBmPMwTbPA9LlGfGFI6fAAfM7sx1OXLzxx3UMkuwqc2qA
QPJtxENX46HjdLHU5VcBAmKDwbafMeooS0pEM6Q5+HpUGbSpzI0sNzVZfg7UdCc1/OkJxGykdVaR
3josLkdEeOC+Te/5jVEpyBeDqun2fpxhDro2TR3ksCukKPHw5gxHHmL2pVEb7rE1NCIFRDizpWm+
IPemiwF5ebHv2h206ZYoE+Zc4ikQ4FEhQ98cQoPrvdJ7aOrSeDzvAoFUpJfpLgdiX/SDHru/Ectf
maJmWnYD4IRHmHoyjGdxXXgkYgi3Y+GgOY64gHaZ0aDE5CKrqE1KaoinKGvIvileGeFplZ6rN/ZJ
2fRG+yjcReajottbDuREINk7lqeHB+F0KqFDeU6dLVTR1w9HyJzeXumZLM3Vt1ALrfSDkKK1HnBs
NJqC7MuSRCy3uJSxmDv3oDEFiQOwc1APoypVrVQo0aCOwqmW7kONJKntmT1cw9QMotPtEc153iC8
/G2LehgGpuddsPfh6jbQHKM9QIH9PTgx5mBt0zdI26+dXP+lL1idy71dWaVu1BbVjirseOE0lQDA
Urt11/K6fYSwwcHcbkvoWL6No+47kl593h7w3FMFpiRkBWSQJQBSe31OArdOxyaSEWmoett6pHsI
u5fbJuZ2CQgfkNDkAX2RvgPmy+dpDMCYV2Fw8QBQrgZW3mYbJmt/IWU401M2hS2gaUFeesoyUbuR
rz1VSRgMpUM72fDkndE6fKhA9dE6BArmH9igCIk/oALKmO9CRfzB5hZmU56bzstvoLzQShJ90D6q
wimTQG1J+KiKJTsVRu2sFX5xqqNsAMWipHzJriY3Rta46BYXGV/Z9d6IXkCtaOvErLsBBIpFXAwC
kSK4GETOI/adT0QAc7IWRSVSFEwl6YIHVkj0kbgp+m65MEaeypPSj1gWk9iS3UQxS6Z5H9Fycjf4
TQ617XJsXoDHb1Yj1zeFkWiMdFL4Sn4EM2584LOyRcqi5vNCB9VskelCKgueWQHR5OF/+8NLmCkl
cqVcnjuMmMAxqxUNgHM/VHeRJMROHiuj4+ey98lLqPnqjSiBvT+tU46MSVuv1ZRnVnEOUkgSc7nS
6jkfNyna5WO2M9MSbZgEVAKATqd++cbGXckSuesaV0ejbvSeYKoqMmm1tX/Hq/m9dBAzuT4JXdCi
sRPKG6fwsVABcpYeNLBy8hlhVv7GNTXP8vyFhNysy3tpk75tVLkaUpRcT/5W1v2HfWh4R87mwAsR
m7EtLRzEmZofTggqyGigxmn/0TGgdnGqhamL3Wn6W6O1dpDDKQBMysiztAe33luWg5HUkGNdZzLb
WHgt5kcrI7eJmspE30EdDkkM3EHuE/EktkbLHMfsGD2JaBQqCbvCnlIEUGFVu6a/G5awcdNvpsM2
4bdl+gXxMj7JRykQT9ozn+sREUqbz7ZZa1ftYcEdmL0B4FuACRp3qkRDPNATCp7bPhURcD9rw65p
ARpYqF7M33QXNsTrrZrkAx9ILGyU1m4DchGwUfnG/ZdredsWwkJr5+GXo6ye1MX4d3ZwgEyKHDDV
iJ2mn19c5YwwMgPnjeJpE8DM7Wdiclx+rNHF76Y8tgapY0WYfvdwMtcnHwDA279/1iWc8J7/+njK
c1KkPgQVDgyooePaPoCFz1mLkp6Icp6Sk1E4Zo1MtGzb1QtO27e3eWts1NNUgBo2yQuYzszd7nVv
Aa1FugJ4H/BYbrfF6u5uzRPjQQkJJNpvD3vWG78cNnXqei/MQ89nxantYDf8ekU8QkQTDUKr+3hj
57/OL8nj3foEBMnRQQ7hbx3637NOo1IZLmeFLsTQ22duu58CANeAQOmwf6iBfrTDhV00e8kgYIPf
j/AUIHtqqnsQZ3NcgCs1AtpxB9kIyajN4XENnp1Pd4kpdM4zvTRGza3Wd6E3DhLSCKIZrRU9vne4
l9vrN4O+gzcKjAZopcC3Ch7N6zOXtpFXu00sIlVh5RvW0p3jp7OklDyba0JIj3wF5LwknqU9UJwL
VVJwQwal7v6y3guSungX3rXNfvXSmv49KL/vdHAxn9pTZDzcHuOchwig30SgBSVbfMH1EGOlSQSI
tYmnUH4vhrche0yYt4E3b1uZAcRiJi/MUGNkBCGN5UrA7fU83Zq+3h5CIKYK8v4INW+cB5GQLXNU
SbfVa12OQIsaQAmGgUIMWOEaVBxuf9Ds7gE2BOhUDogK+j3Mfb5g+UERT+wrs487W25WGW+gg0Je
qO3PG5IhnKYhbMTyXs+vwoPrOlN96VQbqmwJ76zrpKnZRk6+RPImCDO3OGgdwLw96e5BE+7aFON5
TJ4kMJWZFYSOmIfRGgU9Xr3uIOeUP6Bp98ubklMx4Y7xLxOqHI8gaU0O6EoODJBGnm5P8Vw1A/Vm
8CApAlLD4Ga7/h43YTTO87G1jF2n78ptRlDW18tzvEm20tqXoTm+dGJnBKixiy9sUs+zKrk+U8ew
CUcD2Q/Qb5FXvDEPFrYZsT/I1qwL3XQmct+j8bQw4LkFQNMR4CtAOwE+S10XVS1OTAe4b5mHPNYs
IX5W/XsBNEF9aoL3LOxzEL7bcL8Y7O6lJPzsG3tpnXpjxaAdM1EdpqHvjPKgnRUWrb9EDfVf4FV0
FsY6bSb6WYVXIE84YeTH6QzdqLo9xwSyeErQDlOvoGFZ6qmvGFHYoi9cNfrQqP2P20Zn3/JLo5QP
1ARDWuVwb+GzPz27O0C5yG5fkdVXdzgcztl2K+h3uuPoT0vXxYyDBM4A4APgv4NnTaZOcVSEbihX
iXTif4GkpEOa1wBXTb8kDzt9PzWpV2aoE5OJXhzVUD9AtmXM7TFUMadMEOqDiwrE7bmcy7YA2g1P
FjSCYDqmQ3YPiobS2BbSCblIMnHx3tsHWy+JP+k3bhaOxnTsrgaGxw3WcC4goIJHhnplopEtuljy
ulOqxp7hNxhY0/nNwivzM/E6mYFEHkQlpueU7kfrkImXSk9tT/0+uuMMwUl2SIt/ga7LDnRpd65N
0agMrT0uDE/7cRoow9TZkwIpTMFo0508+c4tN8xDvRKSVeBbQLW29ZvCfyaD7uvyFk03mRX51rv2
Fosm9KJj7YWvQB5pJPfQpd4Vp6FZRcEZ/BQxr8db3y5dUrXozqiMCm6z6T1m+yzW26124sKzmui+
ARHKMt73uS0VehWADszJH+TiUHI1KdGgxpDQSd+gW3isNMvjEeeKTo4233UAEGi4TTij441Ej1Cj
hHSQRyTV7ATAUfga8qn91L2/K6SEoDEIxfaaOYPNBHkB0fR34ntYLba2T0fpx1a5WMPpQb2IczQ3
QDFaVdqThIb+J8ioCjWItrccyPzwMcpRYszKN5e06348098LiJoUh0I46D3pdyPyh1aZFpCz/L2C
XJULzdaFO3PJBnV7tRmK+9C16E4b0Ub3W77hl870/Db8PQrqAQKF7KAWHo4ZZBCMdA9xsfYpwhYh
xcZ9W7g/ftxV1IxRW74bilRquckWQbOglDlCbErHO5fkhNMLq9tw+oP23xb1mowCAoMYGM4buPSv
N0cyyEVVsxGM1lVjNW4ck4GLejPrVmUCxFFfQwXXZ5cYq37iQr/twn9FjyugqSI1sUkWJlACxdKF
4Ss7ol+NRzfMXRpwE564YokAxsnelj8Dfpt/sftSNSBYQcTmcHvSf+RSqM+g5hy4ySFl07Cbqv2p
xaAMXmLIrhmgnlPsE2VJx/q7WvrjMKKI869xU4cxlLJR7GvMt1hYtU8kDVoUQbgqRaP+yCSijJCm
yED5pssHSMcnq0hxsg/uq4XCGkJsk/3kgCLMzrdnYXE1qNCv8oMmUyDwg62XxU7U3Euc7r97+aOm
J9AVWjXPXbCNMCXQ5pKNiNkEw/3tT/gZ2WMlFLAzwNWDJAyKq9cbETJgEDzKpe5UyZtARo74kB40
Qa+hRJ6/SG5KekdKSbwqJKh2oGUkJNo9F5x7wRqgqYXmTzS/SMjldkQIbaHbyeJKWsTZzF2l0zs4
EVjCCaez/wOqYyKfyvjIksjrsMcCysdUXMm17fV2HKwj6bXSDpLwcHt2fiYCYBQUCBNThqBAEo5a
IAFRZcXIUDj0cXEH99XY62MPYvMiOITCay+zoPRZl7zFQZudgYKWrL2WzQLylQ4F0OQI5QsVvXrQ
OmUR3lJ7N2JcpZIaNFk9i/YzdogaEvUFgaWd2YkdNDqQaoMTWWgD2bn3QFYZ8i4FlET6/nN7Qqbr
4eIY/fgUaj4YQMqA5h/ZEwtYuxB1JGLvAOZ2k4Ux0zEAbYij7kcBFAxtxMBQCYbDgPvs3YNa5ATc
dqZUSlad6MlGaCCOXr8OTWrdHiV1O/0wTjl5XjC2Ylax7KnOHrM3N3kY2XXQOgFncLUlMwvJNeo1
/WGNcsk5llFrZsDyRijmyI9B10GQqTGScp9AY+z2yBbnlTruULli+0xCG2a6Yk2vsgrWSSHMB8Kd
UK9x+zuS2S/Sa3yvFr1tgLcAsQIngyvlO+C/cIW4oByUkcdqohzaqjaEf6wQdNrQIQH6kntfYriZ
HeVEaYSrApJOgHleX2pNyIIUFVD8UyiaUqxLtROuNMEphgOcSD/+VWl2iReXcz8WpnduLZFjZpE2
BBsN8LvXhseoUKCNjPYzofHdJ7kZOrvnUVGDXhpPhMQfXoegTZ6g1RmuOFYZnIQZ0IYXZy/JWP6K
uKSzK0XMjjGwcPsx44FbYqW3fAgz5/aXzh1kFMLRySTwsqjRWOc+Yf0sdvGhQWU1eA19zs4MQU31
22bodNn35p48DSBI5AkrRbmjbetWHcoZIAQtDdSJ9PAAls5DcpTN8LOzawgoMKZkbhUrWEl2ZyQr
1ipQKgO56TEytBXkMOCvBxaz5GBOR5jekZffRe+QjONdQcB3KfyXnMROa9VVYPZI63jeq9IhjBFS
XfrL6v/66P+395Ud/vr91X/9J/7+AX3EMgCRHPXX//o/TVWXb3Hwlv5BmvLrrfkj+/XHQ/1WB1Ud
fFT/Of2yf//L/3X9V/yuf9oy3uq3q7+Y0AOoh2PzVQ73X1UT199fga+a/sn/3x/+8fX9Wx6H/Osf
f35kTVpPv82Dmt+f//zR6vMff4IiBzTSKvqpNQ6SgAJ0PS82xWTvn//w3VuC33OXlb+yOPpjVcVv
6efiL/p6q+p//Ing9z8g7oDyHoRTppw1Dlr39e+foPUAWdiJGEecfpJmZe3/40+GV/EvoSKpgmhF
Boxz2o1V1vz1M+0/oL2C1C3UIzRcQ+qf/5qhq3X7vY5/pE1yyIK0rjBkevcgW4TfNJFaCVDTU6Zr
4OI+i1VPFTu38M/NeihBjFE9j0slCCoCQlfltQnqpa05oS65ESYM9eS9tc/xvlVgqTPAN3qxHP8c
3OVgqPiHtkSjN2JFySJNhaXMLJ3DEgD1590/DUSbaplI5SJjQl2JXtqkkeh3/rnTS0i73Y1n12If
87tg4dH+znRfHWnKEBb/clFErlfDnO/9cwo6DtAqj6AHKTmivSMr3wIEKq1rdFC4hwbZ8WYF8dU7
wQQtsWyoVgTNw8xKNItTzNuT++2a3voq6qKJw96TIc3pn0uw0dR65FjZl2Y2Vg3RmPKtf2pfe5HI
S93JdALpr0W9mPVpB1/sUL90ebFQYJZdc0b52K/GbQhBjXN1ajfcGpmYQ9XqoUTS9Vp5/BtDRmfH
VCaAwCDg8de2mYIJZTGs/TP3AflmtSTZa6Y3L6pPxMcSjZf7yArgxsF5fL9tefrF9FxfGqaOpQYC
xZLlpq02mArIo0oyPn0svZw/nQvss0sr1MmshNaH3Fnrn6FQDQBK/sJC6AY6tKARLREjEnACBoze
LgGCaSjp95IiYYQCGw8FYvA1Xk9rG2TwmTjNP4N1s0yr2vK8YTQ7VctJLvGQUuwEVkfYf0ykEG1Z
/UoAHzhJShm9LWBS15tAKUBf3pRowuizXcyJd1odRUbUKw8hU76icxM5FjU0Ezdx4Zb1NlA2v7JB
8R3IBoOLsGUCEETyRpRW53EYK5Mbc8+4vYR0xPVjlNR1kXK+MvQs7595m9nXB/CP3Qc6d+eR9ml4
514AXVpwv2nk8w+L1L2Rht6AjorRPwsPoqpDZwWU7mZignx9z/i6+qzyCxfuT6foewf9XknqTnCH
uGzLgvPPhZm8FQ4I4kHkYUKWesvqCnpkNLM9jCQ2EhOctIg20SLlmRqwdZETgFwDADvwdMWryolt
/D3aMwYPcNHthZjOyo+zhL4sFPxwc/Pf63RxgYxqy/ppjW8st+NGu0uM8PW2gW+qQtqCCrVusCRD
dRUw+uv9PNTowRLLIDgnZNBlG/3Bu+g+uy8/a+AoSAHH8KMDufdJfRk3vjHs6zOU0hgzeK03Q7Or
VUteDQf+ARQWBMnhs2e4Zh9CqJYoK8biHvpD4bAKcb9CXQMHgfSJXE/EmUfWKA7NZ3RwCXDnmwFZ
voQn3uGtWyzNfnOA3BohtZdjyAOztc/4ABE2pr9qkckEu6hVgN8VJKOs2d2z4FJe+w/qCmC8wRp1
lyCDbYnvMil1/5UlLv4bkiQm6l7GUrmeLpx8b/zLBaA2/gBZgVTkXP880dENa9bXq6fIaezWqTND
gdRvbfdrbs1u/bVw0LaL9JnfTei35oc6B2mbd2zrYgdEJN+Ka/8lNkYn08tNd4j0R8UJJ4J1IwKZ
yxrFDn3aFMW60Os19MatctMf0/fD20d/jM0AfTqh/twAtCm8qODJMvyehLvszN9Xm44l+a7bLBEX
0ki4v+YP3bvwQyfEKN0K6/NRAKSvH5xrgNPTVckbCGw/JIszJoIuxcSdnJvyw2g2++Cz1uuTt6hq
O+2gHzMItxYkGPCU8SnXZ4j3PWZQ5TA4B0/8E//F3IufMihp12liRqMBIDVaoLtFraQfwRPuL4g0
/9sq5VyMlQeUZpoE59DK95LDkEO1Be3PutsslStp4Mpfc3xhivIlylzJNZeBKSSpa5LscCO4iBVT
073DxbnU6EaniX+YozyIQtCyCFo5wVm03XVvoJv+zgXDX7/tId3L3PXvAHG/sCsIYBkl6VbVA/qe
jeB8+2acP5gXg6Y8DGVI4lFJMGgcSlAc5c5ox+/QEoeir7dGqsbMd2jICXfuHYu7075tnUbx/DUH
0tQHDMTD/yXv65rk1JFtfxFz+RY8XqCoqu6u/nC7222/ELbbRkgIEAiQ+PVnlWfmnG7GfSourzdm
R8wOx7ZKSJlSKnPlWmeGm/c21dSNdkSBNYDYeVZn7K7Oqus6o5mF5tzu9/xVZmOG6gjYkMusB/1h
lELn9H+fBCoRf7PsEHlPF3geCAatEoBmjMsOdabqy8vxhwDv3Mvj6cdzXt0CU5TB4qD2AfjNj+Pp
B0muB8BPHVT+di4AhfsOld/7o49e4js3tVNxJZKXcP9tSFgu9p9xhtD8046nhxua5Wd8F2Qc71FO
PdPp/Xgu80eR3BVH3MJpfg1elx5FZS85lfiJIfn2cCL5dbv/hkYhNJjBvZKcgKrT39vJg87qG52f
7qZs3g1ork3rJN2b7P5Xfv/108+duUPe1t1BoASlfpBEJBCkSq6nLLy6A/Dr22cKoOVvFCWS0/O3
DNx6zyAtTn72mUnvToB3g3Lv0Caf6wS/nzi5l7zkxdHaiT8L4ORA/mYYdcCoS/Lr7tsZL/LQQnT3
8dYkr6dvCz4hu7ay3ac7UPTdgHEqCY5Z/nD1jD685ITveUW3e/50eC3zCJOr0y45gOG9SF9fit3z
twIMGm16H+D6qtNHFEugpnWHtTxbh77+gf0owUUo8M3I6CTHIHk4QTYtOx1V8nmvk29m/+06fdWZ
hz9Cx6PB8qK/M8NdHmPmw/4O+NMYMVeMRrd0v+AL+Ukln0LsqrkPMcq5Gx1+l2N8laB9GTXd87/8
RPZot4+SVF956MzZXd2ea+TH+1wnXw9oMX700v2UHofkHvVk2O3Nl9vH6zq9Te7B3l2lN4erGESo
Mttd3VztPt2gOSPOXmRyfRiTx353RGoKP5Ii0krSAub1+zvQxSki0jPzz/6rn/iwuPtyB0h6guP9
NCa3YFM9BIglWmzFmN4+uslhR5PXJQ+woN7VT5rt59y68q7ODRnJ7ZPJOCA9AJKJfYiF233C/0GK
vTzvHUuewdySoZyN0meX3PyCvCiETYrr3ZWTnmf2q03zzD53cqfh3e0NfgjzTLv0dFdlu9+77Gr/
6xzo7G5fT2N6Ne7i5AkHmp3M97tmt/+1pOwgd6fx6sGk4Mib8ilzcpUdeHI4eZi/e/UM7zYwq9Pd
5ynLTWp2ffb0fLoLkpcDgUdMWbS397vDWeH8+XT9gJnzDBHZDpxIyN1dj7u7Z54lbfbbSx5fXmHJ
ZzciyW+R7Q5Pz+nu/upMPHu7/4rlE8nv58PLnGB1TcZuv6NpJUpuQXD5FbQdu6udejDZmf5g2lnI
VtKEXRcJ7nb8D6yrCOLyAxa7u6IAwGLU83gjeJkCEJxhQk+7J8wO7f1F+vjw8gOsVBrMA1jeBJ6X
D0l//PxsY8fC/Rm4Dz7N+slO0Ipw21816dVw+N8POP+vN/eb821VY3CtKKzAvV99ITheXqzrlyX7
cRpgNc/YKTgsOFVPfnrG2bbpj897hZrkT6QN5PFLlNycY9dpJ3MvfdwWFcaRhyeui77hdYNkxwon
sKy+QubgT42gSot9dyw5ihIsV0hAzXfhIWqTZgfVKRjc/74u65LoP2+fNz+/uoFjGtPQb4ZzTOg+
fGtv9ZHgHAS5rndbHMK7MO+u+N0lvo2/PXaQSAcdhHdu21p/s005Gje8ufoy9FW3o0FxH7sMjw1H
fm9Qj0uapWvTUvfkUpbvb1YAvUkwe+E9H4TR6g0kRNTOjoUfBn3Z0f4d/fa/zi/uC14k3YncW5//
xcX8/1kG+hwl/p9/p2//I+H8f/vynMduvr/NNZ//yj9Ty1bg/QO8zcCJnaGNQKn9T27ZIt4/AvQE
g1gZwBmAr87wuP9OLjv/IAiygQqHCBx6h89l2H8nl4PgH2flXjRSIiEME0bB6d/T+1cC9p9lgL9n
l9+HPhbe2vA6G5Lk7wMvX44tKO9pjbbg8csSmx/F+PxmIf71S29TvR+MvGbLA2DNVv6IkZF3Ryur
TkCdd8FxPxp65a/VYpQvNXqZTUzubc+6rx3vEn/AR2Ovgv9uJG5T8ILvIPW2nFD7BZrJ1GG2bVFW
r5gC/A9DXUV850y53QZpWfUXcigfzXv1KmuZzbSJHL5bdDOhydwGyJKb+HHbvM+/+iYz4xb9Mjek
hcTc3JO08tmShZZ/4Q3y0dRXwT8yxmT2Q813o+DhoWzU99nml8hyPxp8ddot0YArj6D33RskEjXL
TdWXh22LsrpOg0brSNkKHW/xPh5Qf9voOSufxLZ1HV7/fDeUg3s7BM3402MVBHk2TTtYvfSKaCIR
q8Z6NxrviGrcZx6QjUOvHJPIWc6QsYQoZTTq65aNzqmIrAtNSR/s5JoYIFDEH3uDZaHuT9kBNVUG
286TdadKEYaFJszFRrIGaCSopvqWqDcOvnLMahr44LeE76pO3hXuVB6CTtv5pr38Q63/xi8hJiUZ
rRTbDaM/JMHov3rFpQbTj9b7/Odvxra9qO0GBwqjvTH1z6UX5XFgbnzcNPM1asGvfa7baQDs8WXp
Uu8S2ddHk165exEFrqkgwLCbh65Jekey1F+cbWfsut2n8aJQkgYWWGq278vZheit3jrzlddPHER6
surr3UTKIal1VaRzNMpty+2vnJ42dbGUMy6eKK5xWEVVCpKGfpuJrxWXFiGWuRyWGgWwSmR+AIkI
Q9DXsMlS1oFy6I6jWFqM3rGbYUS/94WA+ANTWcNS0YrfMLSFIpHrTidR1Czpm+4CHexHY6+cPvQW
ascLeoQBJji2XIjvkEj1LlQzPhr8/OdvHFOG0TDo2WM7Fob8Wx/aA0/iob+ESPto+NV1vAi7kpUf
sl0xVFBfa/2DcSx9IeP30eAr/6xbMzqljYVx67rNigDyRlOoNt4/a/Ei5vi2apgoIL/VJTaQo+70
uskIvZX/NGphVk0B043AqCN094067BJdyAdr8oc55c1+OkUAjR4PypNgTvGTqh8Ogoj/NxmX/w7w
14VxNRFl+h4T5zOo+LwArRGMP2xblFU0O0W0EW6AiTMMa3vN0yDE/bahVw7UaNC6Rw2G7okiR+WR
K7vXZNut+adW+mbBOaARfj9gcEFB9hZkvb9x1ivX0YM/9AJ3zs7Uc4rmPYBzCbskU/aRmaxcZ2Bt
b+yQwkyk5acDOqN3YWyetq33KpatC6tr+CjYLmS1Dx1ZJzbBV9KCP39b9LZuPgDgR3VU1WxHgUiJ
rC+0v4S3/2Bd1t2ohlijLjyM3FrmSpWdk4hh+bxpWf4g2d9YShdQNk4EgulMzD8sa7wpgk5uC5b/
QLDfjN3aZNSaAjU0eTr8xGz95Aele0Gi6qNFWblm0ciq8uKx2pUOPYErGu8eex623ZxrqGvsKsic
VILiNfirL49Rs+1B9adS9mZFBo/WcioxbjHbQCRA5A59Its2cuWZjarxpHQ43c3NbmZ1EgMitG3k
lVu6pe8wI2u6s6sItYam+YoH7aUU5UfbuHLLAuw5PFIB3VWKN7vIGsB5ApD2tpmvIs7GQp6qcjB4
V32NKXKQ1N4Wsv0pNr7ZSMvuGCs9n8L6dISmDidGusBpt9n2minBZnbQzRFGL8ruBg704Kr2El7m
gwX/kyp+M3PVz6U1WnBKXX7HpcyTYgRZ7ab1/tPy/WbsOqqceRRnS6kBso5K9TyUcbTNd9btKvNU
CdctMThRqAQFoInZ+A5co3LGwEV8j34b+I1KId0JJt2QXyq6f7TeK78Ent5XdMJ6i0jaCRNgHSxj
a95ohyvfZExbzFgu3bkGzOH2XLK009W0LZb9gyN4s5/BNI2TjjB6a8+3NZ9/ycUKN9rKyjdZ0ReT
S3EU9hZIs4DDALZiuCRg+8Gi26tg1i+jeZI0pLtQoqM1AmAodYSk29xz3Trk9uVY2gZTj6wuXbr7
sHvZ5D/2KjXbi2hRZUnozqssQBFmtCJPcxRtHH11Y4IMuGOctjhVzIJ+jQIKGtvC5DXLednOzcwl
RmaSZaY/1MslOPVHG3n+8zcWCDLYeJYxRhYWtKKp90OPyGBtW+2VZ6InzNTW+V7jEJ3IqAmadNSX
eq4+mvjKMTsZeXXbDnCdEUJi04I6MBopN858dWnSoQ4FtSQGVzeV2YtpW9izJlojLmD/0zKij7s1
N11dn5ZpU2IJ7QLv99GGqJCOYoUZo0GoTIZNFzw6F94P2/jzONChR/QQ6WPoqGvIGGZbrCNas3nG
UjURpRN8cQmvxHzyTHUBI/t300DLx/tJ18azZ+3jupGUsU/UG57OaP5NZxNIv98PrkFxxonGFra1
/9hHp04Wm44PFO1WI4P6X/U+LjIfRInjrqGbjC5a88A4tW/1/QA3hC7fT+MsybJ420JXwK7ez1nF
YamUgNnprhj3BQfNpTeDxGCbiazcUICOY7D12ahbq98tbltAxuKSgMZHVrK6Hz20a5tWNhi8bLrv
JOqcGxos1rBt7tHKIes47CcWY/hRLiChoBoCY1Bz3LQw0cotu1LZkWwRvwa8l1+WAuxtuUdG8Plv
G391T5a2zS1WdogdavbAHYBSI3PYNvTKOduJ0Hoa4D9COAeKhvq0gqrNxkVfOWcrw4n089k5xZ74
5s7o7kKL7wfWsiaoMMwDh6IL5/Sa6MCbRe5tiA7n29ZkdVFywdkQejhljXI7k5NyMWD6ZKPeaowr
N+1tYfBKww/0lr9c83p8ZdL1P22b/cpLx27pPHeGRIbvfA4IyGz0tlo32uPeny7gl3BndNoh+KbA
23nFkIaxuKT68cGOrlUTiGyBg9YYvJ7bA61Oi1VtiupBl/J+2nXkKqQycWzxaLivIws4R2oudQt/
NO2VaxKzoAe0GcluitV0M9p2cyNR79kWRqwZfEK7K7lQS5hXrAdMFiKhRwNO842jr9yTNw46dnoV
5uXUiX3cq+VYqPISFPijlTn/+ZtQlpBOaUdVOAmLeUJLUWl2NGR649zXPmpFi5njPsx5PIyHvlyc
XOOZv+1AJysHhQyvFfeNDPNo7MRtHJTAMBumNs595aFNUFSmKMowp3yyAa4f6r1FnUvmfj65/wfV
/+/6QLQGADW46JoAzXO5YC37SRa93LPBW5JWSpY7XRVuO4LXcKCQU606mwQ5KXrnGrc3Gk2qssg2
nWLotH1nPa2hrp5Ni6+Iw+YBzKjeEVK5l5QVPrDNtaazjZhR6qULczXqERxKUh9qSvT9trmv7tQK
MR8J/CbM5zEKUzap6EX44yVGj4/mvvLaXixU87EO88acBWw49e4nqdTDtrmvvVaIWLkK1tNyF/BM
m6Nbwg0usVV8NPeV11qN5UmbYGUEG4H+7EK5nGwVWBsnv3bbofAtY2H4yHXaXFoR8Pzosk62Lc3K
bYljIsBtYTSzpA/SgoxRN0XztpdduLpbaw+ZQ1ZiV3klqitvCPShsMONAccaIQTWTxE3Jc6zwNfy
c9A27m/aVmTbwgQrX62mspK6xMJoNYqssEl7GBH1bQt+1yih2B480p5PSxEZlWtwxyR9uITbgoM1
Ukh4EN2mcxHk5TjSvYY+726KbL4pXQntk/enmA+8Hut93LCKcTcfJk+BwF5sNMg/nXFvbthqRkJ+
pBbmHkidKXsW12MYbAOtgV3s/dxDLuXAiIDNBJN7QDgWpYtr+LYYe00EqxcZDtFow5mqYbyjQVlm
i+dcasX64JxZ43oECB8ARprDvJ+bT9IK/Kux8cNtT6Z1U9HIedO58xTmtmpf+dDFR09dpFb5YOZr
WE8popraSxTkYx2EWenxcU8taH9vOsLWuB5vlNXCQx3mIE6j36Rfe3tGumpTSe4/VJG4z3qvFl6Y
Oyqy9qLwyZVlwGGzcfKra7WhVtwxf8DVJEeTFpFnkpposc1V19LcRahM7TRxAFU4gX6vxoRptLBi
2zHzHww2RddBlg6u6nNhPRYAmmZOF8WXmio/spqVr0Zk9PXkwSR7lLavWVPp1BbQEtxmNe77k8Ct
YyU0hzfJyg0TW3BQ6UTUv+BO57PwL/HqGuITMbdqBTRp8pEOQ6IHOVxzaBIfeSujbNsHrC5XTahY
ig5HGaivzUvn2P1DLGJTXTDMD75gDSWq0AqCyjy+oI/b5rYv6iZFEgvGL0mnL/zGBzu8hhRBxiSC
0YQBxPV0eIypVb7gGp9/blqgNaaomarGwT9BHkZjdeiciuwHtO1vW35v5biCsMq1Jj/IlyVie937
Io+nsNh2k/zpn39zC7olJo5rL8ijsiJ4BBZkD1xAvS2/vEYW1QEf8cCE6VDfCiFI7VY7gLndbZ61
pjQLqG1J5S9BbkJItTUNaLw8LuONo6/8FrK1NBwWvMCtoRSHtgJ37hJ0y7Zg21uFw/TcxwLaSZKb
AGclEIXRAcQj2wph0Rpd5KhirkqGqM9WonvVHYgl57IxnzfZ+xphpAJeTE6HqE95rrtzrTk+9Koi
2yLWNcZosiUOPgvRNlOTqTOLkf5XB+WXbQhA9Da/P481Cfs5MBh/MMb1k2ghZF9MvrXxrPnDO/7G
o7QFTcUGoss54BjqS2QP1c1St9OF8/48y7+c92usEZCuUxWerXLw+AS6SVTg0jhu4zvhVV5W8GFJ
RpQqy21OsIYgTahQMJdwknsoB2eD33e36JZj25766zZ3PNqWqCmQoCtrKROX+TSFEqK/22amKwcO
9Rxqu0OQDB04kIVXuk+A3PAft42+cuAABmN8jXhqsOfpGlVFlS+92gYPjP4Izb0xoih2eq7LIMxD
IGSctOlbkFfjDPKKbXW0NSTJQdG9LnH05FK4y/MYFf7vPo425nDWkCTeePM0Qbo+nyetHydQnNz5
Q1lf8IEPbvM1KEm4rcsJmnfzwXXU/QQpo5SIut12I65hSVAstajVDCSP1dwWxyJy2kcFQ7W2meUa
mQThs7mzXRCdBf0YJ+CVrXPLIN7ZZJZrdBKT/hj5XRvnw8C8W1EL+yYeOHnZNrr3/uz0OUjxKY3i
PBrQUGeNJH4q+27elhNds2sNNloindGLc+JLduwMFUnZ6WnbYbOGJzVFu4yRFcZ5sXCAnwJP/KSl
1/7atjKrINmgLyCeRhfrHlrmGYAwJRIG8OanTcOvIUohoTyuiIlzi7tSZcFSQ9YmLmKzLYG2BilB
hGzQNGqLHIREzqnlKk5su/e2mfwaqRR446zcpoFseABKM2nPRdYG7JIKxQfHgb0KkNsqiFvoGkIj
hSsrGYVtHTpVxxtXPnhv8tXgVTW6lYtzOrq+nhX1rgBOUdvc1T5/05tzXtRoKyt5X+S0Q2wMhi7v
VjWjvxFzYK/8taJFLCI6FblsbXtneRb7LhqhfmwzytUF23uDKUe3sfJqBpwwnJibBxPqj9tGX12w
RMdtgYSFldNYOE+h19ZZN9PhddvoK39dOg55ESWsvBBG78bIKfazspxN20rWACbRWD0b4hpCfkNd
p1Ap5/fE497PLXNH48d7ozG65fpcZMtrr3ZP1LHkZzzRL7GG/t2dyBrKtNhUKLAmW/kkJ/3i6pJf
FcReNiWKyBrO5BPwg/KxK/JmWdx87thtVYh2U56IrOFMhZgdObRzkZPA6naO0UWiF0o3nWJkDWkq
prDpLD5ZuT8FHcRLbLaf3X4b+AhaAO83FVTIYxksgZWrpi6Xo6w7+egVYbftDIbixfvxS6FQKS09
0PIR7gHwMc8d9EnHyt7kUCCbfj8+I5DzlT7mL2wVZkghF188v6o2OtTKXXkwNnqgOGpG08tragw7
+qW+9Kj6wOTX8Cbc0y4xkPvKqRnro4vm4WcezuLSi/B8Ef3nmw3P+PdL03V4qZl2tvKIjkEJ9Xlt
79HlNuZcgvUkCduQLOmmo+FMC/32PgGELaqFr63cDGDQbkvPRYNRe0ke7KN1Wt20VRvadVUuOJI9
7V3ZfuknPd7om8I/Eq1vWmCpYkuU5X6Yg9m/sr0gfGqRGOk3Bfbg1nm/NjRujdKRLfdqdIocrNLz
gXXDxtMhWvmvsly/FaQd9i0v62w0E2+Spa2W39s2duW+/hjQykED+p7EuocaWjBkgnK27WiL1s5L
jRVWrrD2/ojoErT0814yKEBtm/vKeQsaW4XlBcU+MNC9wTvfCn/5U19uShiRNfbJRtMBHbgqD9y1
7CbrGpTFQ97rjVa/RkBNg2zbIgJNBul8O5ncabxRHS+3WSVZeezixVDrtN3+MIzKt7KuLjuQiVCx
rX0ZBDnvrZ6PjSf4GMnDzIM+7SLsagO+km2GQ1Y+K0GrZBe8DA4dA+sH8APQDPDUvCl9TMjKY1s+
zrBLbR0q2X0xc9D8qsk8fN1klWTlsH00sVlUojtOnl9/CxzWvXaquQTeDP/04//l1F+joPgITVDf
HbsjNcorrwNkiwpnTxSofpsb49LRitHgMzD7uota4p/4PFvRHgI0pvg1u559LtA1rAe7sD203cgS
ai2WOlk+xKMg3saNR3ISWpT9kM1sREJcWxsvsYwI3SvajrwTqbcUsZ2zavL4D0t7HfrCFj+cna/k
/FfAduxVcvkUatPXV00RV+JEKGHNVVBGXfl1bEY5gl27HXT/aEs51tDcNkr5LMFHFOUPy52dsoAA
jduyV2u21LykOh51+VQYOssp8X2Lwuha0xd3reMzfSOUXsI+HZwpUpnjC1586iYQSZygdRktYIkD
ZpR9InLkDlTudWlrkpnOBP1z3fc13aPnoOmOcTRGQVKqSUxtNtl1LfD9dFzkcen9GE0DtkUlJMJr
r7mNWieWVTr3fqhu2nhypUjnWUfRq/A7R94SGkj7Rah6cu1sckSF11cLKhsCvUSQu5b4WBVxKOlN
GFPKbJDQJ/2x1HZAZTJHklWgPvag2AKqu0C7pE1iF6Fij9ROMXW7spiL9paZRgUPfRkMGCECuZsL
fkcwhgdmVwI8ENyxoeHsNnaXqT7EeJt0+KDCbw00MRy8O5coquoHpkV31tfzdbvsaWCC4TSMXi1r
sJ0DZ/C4xIGr6lRB0LCUSaCXsjtQKAVbX4WnzNAkFVCFhCaTFo1ukQPRwQydjaibhzEDntHr5xQt
ecbzrg2rJ6TVbMeoJSl0QwK2B6tUXQ6pXAYrQDGkiYoQvOAg5e2+T94wz09j5Ub0SRaBnHowA4Dv
pkr90NUgNLC80qPHcGyD8Fs1uDX7rWxiLaCzK63FbZIptPDX0pBOTB+Yxlc5eyOKoYbiIBgMHDtx
GoLf3TUxYHLwibkdo9/2UFKPQUVMFuhNlNHYWC/WosYA0rB08ZafUKgw1ivkI2qRoYsCeq2UdbHY
ed0sIZvVGH52MCIVlTv0k7exziC7OsX62q9az+lzBoFI1eysmCpQuwejR4smI1El5l8u8g3jp0iU
phoy1aoiTPlYfg1135IdG1QkE7u3Yea9JJX66QxYo1fJBrcrsXjCMVfQXxPkBk3sg/spkqh3Ogne
jfWDCMPqana4DQ68uPZf23lqeQqKr+WnuwwMenCGgPYHCu6ffe7M5WsJCQB/X5KYkiUpPU1lcdJ1
qzg00LnxZ8gL+UXMyxdI4vgtP/kLjd3qCowzuqrTmcc9/TLgdPChP8E0qWjmFuHcXtVnYnaZAQpZ
Mpn5tQnnL6FlD8svbfVT9xQOsQWxc0WRRLaT0fPV8kBBZz3wrMbN4DRpPRPOlgSnh6Vl0tooM3b5
hDp+7x6IPYHhao9Wx3AoEgHWIfkbzWGdmZMSrCmqA4Qc5ClRonwTuVNCRsbkV8iFAL2QawRzdZyC
QYhPkM1r4rGMk8XyJaQAbAOKK8h0eSb+1LvNHH71jKUg/xNPovcxt3ma/d+16r32oaJDJF90K1oH
Enja78bbwmau/j6XE6tB1WbsrtrXRTD1YKCSHZiiEnukonLyuQwJYALc9B53b/jk2JOT1H4jvSnr
o8IDjqB2rcF50eNs7B3xeej/Hi08wkAc35ZxW+eEI9GfO7Y79LdyYmPTQsRAT2AqRSGEPFIwM9g/
sK3jXCSRjoJKJLga5vgewjEuAdqqBSYFf4c0ev7BvLYvYc1M25BBsMpGu+Oey05ZEqw/XVjehdSz
ZOZCEdY+2pWvcF+QcIpAsyjn4tXweqIPnNTzeNcWMnD3WJvS/1lHvnDQYRgFUfmEi35kYKKMuCin
hA6imY+R9BepgWePZtAQoz6EGniq/Klx55SM9Vg++bHTqoPdu8P8MtSz34DwNagon3e10lLNaTdr
e3oYJc6Z08BofSbPsSsndQjwZFlZLzEoxYe2dR4I9dWYNLWpXLDO+7Ouv1jFGC7tA2J7VoMVGtIN
rLs2pFvIbnaGTl+j0mcFduK6zQBu9U44vkkK5MbqKBF2a8SPoNZ+BSmOmM5ITlLZ+x0USihYezjY
GUp6x8jY48guCu1/B/lY3YhsmZhyoLknSN+FSeNijC9DROIBomGctc2e2ozyaN84Ux/ZO6eExvG1
2zb2YO7maOJuk8aDccvl5C0L9iqRjqp7AAiUsQs7a11LMJE1ITa3SWV3flwnavGs7qFT0QC3Q2em
ceVumZHkaxLVB2UT3dVyLr8WVhsgJNC9cvUvB9++FAmEtdn06s9zDFCaHpwGGmeWbtTBd6PZS0vL
LmboLBo1R5/s0QF0tYyHaoqToDZ40v+uimUyMu9QOYqfcALabpVMfhVbue2G4wj1gBB6cSxpGuqa
H0YuXX9duNzYV0ySZf7c1MswnXzbtMpOleRV4CG2WHAIgHoe/rjQJz0PMJDUHRRx+hTSXqpqoaLh
Cv2MU51Z30ZiiFsmzBXAKZQs9ugvFtdN/7mPRq8t937r0QiKoXUo45vAllEJYfCx5dOQVk7XVgfT
6MqOodrrNN2USAun06fZIhOOZN+XfnPvhTPk24tYq/Bhsbk9leAsqYKFpa5SZTOkPdYkAi1p6QHl
gZB0nFNOyxZtRcRxvfoxblpc5VDJo4H6Zul5Kn+Bz9UfOsCBxTxCfA3VePY1hmKyhBrMXDPvizPF
zIOwat/iAZMU0bhYbaIpeJ6c3bA0HYe/GQSEQTLVvmHXQTj14ScUZ734sVoCWSvshOtIJGFDWTVI
f0FTArI6S8m7q8gvAvZcL2PQ/CRu1bkm8RtPOzKp494Jf1ZBiWsgcauwrr6UpiygD1NGFmKfBOrR
hTyKgTIIDPoeUOXPQy0rGxTZkKawsIChUjCtwlSk3AcV4lg3rUDbyXAOToHloK8DHDAjIqgez+Kk
EnVXHCkdB6wgN9q5QczhR8/QePR53i3OmeqrWUAR92Jaj/NcS3fuOVSIhVdAni1uhwdMJcAhV4y1
OMsKtIN7Hwo/spIYyDwnIaIZQX8dc+VAjgDce8WntvB1f3R0Xbv54mN/EHBPbfykCNU9Wh6H0nwt
FtLzMTHU8oRKHGq3/sla4BMPtmEAnyWdjBd+VicNg7rCEVurGJ9v2hICPkCPNaJBSOJXPt958VCS
XwMHgxloke0gxn8vGAqsh0DglvqymIKQK82iNngpHZwnP5cWC/bAexVMd7QV3nSrAWyhV4BCEbTb
4fk8R1eqGXr12+mWZtpBJZMEYzKNDm0PxeSx8YV3oN149ABKpJ+m2fIgJduiUdk882rg8oB6LJ2d
BJpdpH3ubdRMXxcROY2z8/pJh3Piokg4f+axdBHQT+XcBUcj2VyRgyhZjcbTilqjgFxfNwa/nJGz
APcrL8XzjEME64OMXAWRUltbBXYB/izltV5Aov/dBnjvweCpFdyQ0erR3qxG+163I5pOvKqv4qeq
qtgkUryQ+uBk8Zjzry7YpdgdpNIDN+/ZfzF3JcuV69jxV/wDdJAECZBbDneSruZSqWrDkGoAQZAA
SBDg8PVOlaPD7hdud7hX3rzNU1Xp8oIH52TmycR7+M7tiHeylGmTp9jKinKCHcoo+eUbHeSPGxwC
VgxPSxCmJxXCqOcMEjqbX3Qfz+3Hlk8ZPj5Kvdzu2aL6AW9bv83qivCGzhUxbxf1Rla0kYUxSAU/
d4ab8XZCTA85eiekfElT0w6y8HKLh1NvEj2iCljy6qDGMveu8V4ebTcHwVj4UGXBS2tGHv+S/by4
I26+cS0UBHRRgWuR4VRGXWyrcPZdeDslrslflVF9gpqdpaaKhMvMl1UlwCPxlHe8BHZnM5YKHEVL
9hjYZQb07GSjutqnYyArn/mZPQXcrvFl8jxBdse+9D1WEda8vyP9LndeDDuqz8uab2taajU5jduG
N7bYaWfdTRguLX2C197gZdko1s+8zqLMJU+A4VJ76FYvUQkXxBx1h2RHYsDR2CFjdWis57bCinKy
1DBqaNUtmk/mLyzjEa0H6zg/dARv6GXYFW3qNEEg/TFmIhpvGy/DTzNSp4W8EUOy9NCCRIucz+E2
u6yKMe/2dx7iK3t27Q6Olba9RlC5w29IT0xxQe/WFDF5t0MISqRKadAZ/LJY/4KzN8/28KaZqNQ/
OB0y++ZYNEb3UY8uGgMcVpToPTdWTvVk58nf0iWm5pw044yaHzkfnkUyRestNkjhQFHQbk7y71IL
sx4ypJSqF4m3GLYO3R6Nx4lgqLmn3iYGrVXWsdYDMYrz4dpLFe93nuJBKwRBBQhY6s7pxpNgryDn
Ewom38HGcrhuxjT4Z8lV/wCxZX8B9tJhjALdJfy84kaEe8ugR6hgwBt//9dAlL9Ae2Pc4L3yU3vu
13C8Ab0e3kml/7UFAHg7/z12FQ+zY+iT9nOqW1ssNhpftsw0j//S7/7XJSmW7tOoCNK+RyqiS9z2
3dfPjvmfEF1/FFn/A/7z1y0pvkQT3zYhz73uW9PVCTLouiJKpuacQouE1TUYLvJqpnGAY78N0DGG
8NT+JXKJWavTPL0TOEhIyo7ReiH1ODH5tBVBMm0EF1GG9cMqcUOGH7Am4c0xHjVyyDppYqQU9tC4
XoOcKXvhXkQtjrUFJxbuG0JX//fn94kg/k8f8C/IIsTS28y7dTnnDOPDwU/5vJ5sEy2/dThHCDWD
ico/44L/wTn+a8jOOkoSeLvZs4fvXXDphc6DtCIiCnWV6x0wTJE2e5JWQBOCzJUt8la3AhK5KEgB
ie3hVuDGWJCXls7BdFj7xk6nfCBxekt9E8jSKGzMIV17lkHuAAhMvbJ3Iu4pGrJ5Ni6b4ZZsrZnu
IRhc3B0sAloMD7bNxsunvkwHFWskpupadIGTad2vumNVPLXbgoqJuhMfJeXxevR8ipaXQVtwG0VP
/YCYpKZvYMiFaRbz+3YcSRoBiBl3btsybLZRV/EC16F64MFq/SXJ1tzfDRnl8AOTi12UqP58pf8n
j/qr+AFVmf49/30A6h9T9f9KR733v6YZIar/dn039t8OTv1EjKpWf/0zfxep+v8jQ/VTmPmPHewR
9i68eP/v/vWff+Bv/vXs3xOgc4hXjJCxGP5JOf3PbFQIiD6t7SkDf0U/I8s/VUx/86/H/6JYX8zh
CpWk8L//1Jb9zb8+jv8djiQxRYAUQcb455/7P/jXx+SPgvi/XkvktqZIdSMkQZoCFiYBBvx98YSn
0RQvSFSvETe48rrBhDxgnzKenL/iyoyXl+DPdIZxH9cNsojpXk0AabePFH7yH5ybhn2fo7njNVCe
YC4JpRvsMmnCiSvNtsu0mHWgnmadt+KANk9iWWXusO8L1h1WfoXeNxXdj302IzhsNctepBNJx9sQ
3XVmyoGwFmNhZFJESi2jQic7pZrUXqb7mpT7PI62nv24ydce67fynIx6QjLbxJbfy2Dm7x2fYnbI
QJgXYmO0hq1QVwHFvlthZ/AyuUHhhQIWJzp9H8AQupaDW/CjAqnQTv+AxVFaWT8haI1vH7CrIzc7
agsPeVO2DLvFLRKggdQhAdwIuCd/wgZH+J7eIK/e3EiZ2pJxOR8iiqFm8/lNatP+nkjFadUyUjKS
PNptF5WczFiJbeG1h173bpcEEBI0RZVm7SNEC7TIuukudWt7ntttenbe0DrzPDtjso7LaEvnA0nn
X8AMsfgysnsMIdN59MEFzMHvKNgeSSr3MtU8OEyr+NI7744YPPcDQ2r1Y9THH3nXJeUELLFKGjN+
MQOM9mU8qBq99UfAs+/Ag0mBc6mPNNx/ENoG9yFxpo6BrRbJtCOIC4RJEWvhn2Xu3ja8BE/G4KNO
WeDAVPDmi8SC23e4b+cn7HmaOrB0LWc03mXEB/R0Germ+oJQyzb8ueyjfI19KJAuuDBHn0cltjMM
ERpysd7P5Gfj+4zhQOogKC0Z0iW+6wRJ8oMR6TwfwSGGtybek6zOez62l9Zl7DlYZxVhGt4C33eg
F0ZYzFXERxnSCrM5aekD2+Y8g9sc8I80+21CPm/bLWfO5vFDm/Bg4QCw5jASFzulRlXocv14HNMB
3goJ390TD0Fn3GQaEBsumyl6xqgUv7OdZSVsJdeT69rxMUI0K8y4cMeIGG7yMJHYMfjPTVtSMdM3
HFtS7oHLCo0IMiDw4TCfWrifXKemM78Blc+F4koDD0fSxWVRfLtzaGatrbVp+sC+WtFg24F1sikl
5gkkZi/iLlrJA2eaVCMlQ4ktMi+KfKAtQhebDqc4Q7PrbwbUi+wSR/1mgGAAlt1PFlhZCT1FcLNE
fXiC9dJaADUgZRIEW523MfK8RDPaW4uRBkylwUhWWbU2E6ZMbGl+5ACcT33qjSuXtpnnIuG8Obkm
4MU22i/tpNPvwQJPrmzwLTaXl2A5bM60D4mm25EFQAryIMoPOlPhIRknZNwge6zMmowW8ZD0BfZt
4YsOAKyZ1XiOljSopm7cC4mU3SJXQj6Kbt8vn+uhiQR6TLrs3opY3EyNUWcDkSrWojB7ZuG0YNUl
md70sAU3el5Iteg5u2b70r1zbMMUcsWxR6wrHgYBpJyknz+yt6pYFjjBZnLJjtZGLS/kxMRNNnmk
L+kpO2aAes/o3cOyc+leWGHyWwnY8k6rhFQ678ITXEK7m6Vdghv4YCdfRAqnOTAYtrAWRufb3p1t
u47PId6T4s8/KedtfE62JivC/M9vlb9y5JYiL8znglb4OvDvinl6+/MNamvCk153UmXx598QUPiR
rpMC8NC+Sw30cV2S4DLpdjnzVq0v2YZHgtrb3M9QBwFrtX3ZTgbZfn6eDzah+HzjshwAs+TH1EnE
OZucnDG0D+Dmtvh+ZH6psx6nR8AbtsRy1bes2br3P/++ziligBntj9LiJ8KR53d/nqHmen0J12E+
Z1PSrlfepwhJxqv3k9s0uyrSkp9rN4ePtmfdu2W9quy0d+/SkekNMtL9Yx38UA0M6sMi8xtKH4T4
32QUrGfQSfkLw5bE87Sr4FWYFjgXtLNFF8FQbexVdrtE0M4Ocbb8FguaZAnM9iaP9ryMJpWb7CtJ
U7AaZ9MAR5efz5jG8WdfqXt/gTWt6VqgEGHEdQHMLW6BzRk3X5IwslNhWCrPASagFytSclkRpHuc
F3rf6PAZmOfTRtVpVWSvdLYg5Gg5xr09K+YOsdtOjpAPk2W6DDueVBm36hIykHutye4XMuKgZ9FD
xvevXuT6c9UJ1CoFcLYPkT2CG8Y84B0OE2Dhg5jmqci5lQdIR0zd6IwASQWalAWC11zkYQFlaHJj
CSQriJlF6JYXpKSKAUPjKT9NFEfcLnSIys3O72yM4nJ1SIhtlu0VbtQCz1+/yLj57qbmRwrbvSpS
wXM0LeMd7pK8BOehTlEUD3XnFpxuhlLswDvVfs/Acc6Sfll1ulZxu9u3rQXbwzwLbibhg6PVUO0p
TN1Hatsz+NsNhTvJfq+hPewbO4UghweYSuPKEvuTnRt3A2TpaBtS+YWSymyRvI9lwK4mXdsqW2Ze
Wiaym61XYSklorwGimhQ035pFBjeYGkQgTbaC4b+r+O8Hw1Yy4L2nh7nDO4fYyR/iERsYEs+OS0d
T6AvYUQZJDascouMiUlEmLqi7bS7YKxdyoY6zFdQhRThdsmSHXiiz8nm42rraH/Le8C/iAVdK6wh
ZrXqW5TBlAUXH+4raEOHBc6gO2LHhNYuMmdQuqjVui3hMKPeuw3UkiUzeURQDDnyxTclkNr8YQDD
+RRZikU41oeVyvrsWU8sPmL5i5zk0ID1DXqxVnyworJhxGDNwhIF0/kof2w4OaMbzLpK5EsMxxCQ
BTh8rbjb7dDf5300HFCrIeGJNiCjoLimr9OW0BEqMOHOmWB5hYYUGYtc4xqhWzxfWN78BGC+3TWA
dK4YcPtSyySqMmOGRxGOutzHkZ8jXNJ1M2D7E1cenasmceQ4MYnzmvgWjJwaD1PYTS+DkbARXwKt
Kwf/i+8qV8ERZmFTtaaTLXekOpy9H+hlI50/iHUMACll8pwqG90Q2rHTgnr1c3Ua7CLrgnvYiHsc
Uy5vo3zaD6iL0dnTZAN8vi5rabA3DaonQZHBzh7ZQJ6Bc8F1yOK96GazVVwEC+Bz2ua3Yme8YoY5
9IraXLXQU9VJCQwO/FOh1nB6VouQkAugY6QZtrSMZNt3Hwdz0fWx4CWfGH/CdLBULPV7DVYPDEeq
U/g0u+44jm1PixbCuNptoPiw3JcWITr1qtmX7QHagPzRNPazhV6xiCCDuwVq2B/4i+VDviCZZx5R
/30471/8uh1pk8wFhXnoGRTShSxbUlG5bb94PNCfmWHhMaAMzBOXlZAkOYkOSGHaNMtxhds/LkQw
IxCLNTP6Y9xJWdf8zhGZWtOesQJ38tssF3uNJqEfE6nyclH6FZEesjZtuF7UJNuXHC1jhbB1caZg
rEoyowGdN0frbsNflDH1Gzf60x5PoEVwlRV5mN353D01YYIU7hhO07iWY1gYTbhNmrwdHkEVCxA7
K6rauLKv2L5+6dDaXyC9+Mly9yPsKXqvNCCVkiYBPx3hMuPxTmeUSzUdfNx90KVD1jPv3lm/4/bb
B8R9uvF+wjtWyCxJii11uGkN9tXQaiB3M6NxQWXYY1oPkY04s+ugVHz7qag5qhWQ6Rr27WuYJBEo
r7zPbjhBPdawvkOrHJf5pxrDtXo5rAp1dMJsV/BAmQNItvcMhOsJDZd6x64fimLeXzYDR+2g1fmp
SYR5hDpjKV3UjzeQBCp8TTESH/rcX1y4ImEz3J43ldFTMsJSWBAWF94ufdX0yZ1K6XvW2y+dSuJD
yOQOxt2lZSRpcLBjQ3kR9hIv/W6eENw2lLCD+fxSfxGRIRJwpO4Bbq5rPcvxF+AlNLrjNMDfGvyX
JV49xy1zjz5QM4I4BVRJexCbMh2zDofNNa9g0wODfBTsxi/olorNQMAjxZQccwbZEOj9H1ipkaWk
TpUJHNYLO8XN2eOqO/UkeJGanEkAAKZJlvA0E0HvvRyhkIp2WEIN/BLlCa96rXJUkRbhsRzUpwmm
uOyd3Y8LHmOBa5uoGkM6P/M0wXFGB17NYg+fGnDlXxfkZxS+WR835d6j3fRf1DIVyZyYJxuQ7oUn
cXz0yUS+Ya6yB8hLf47I0r0Aa0ItZOM9CJH7PdR3A1PHJUOnpThsgEGJqLOkw3aONOwrcXA/5Cpu
QzzXr01E4VgNzkZ0YJcRj5ZfJHDAYmpsVM4p36q0R6CPj3t5TOc4DoscbMTtkszqaUmyGc493Vhu
DeQMMpbhwef7fJL93tSJ4vmNbzjas+A7U627stzDo30I/K+my6ZX4GlDlQ0iPyTBkmLnWXNclqZ5
JcAq73pY5h93mjbXJQpwhTVZWEFH1QOGQ8/T4GFSWEo/LIyoCp5/6b3QrTQlhbFtCdHGck1neIer
iKTXlMRD2Q5uvutQnEuwbsjD24YRiNs2HCezAnWLMMWXcPP4qZJ8r7q19Y8rLHjhMoM5FM0KLbZk
BkvlR/eRtMmK9i3eqj6isBvMh1aVazB/tB4MMmHQKcEzMD5SkbpbcHbvC/iyb+m+gHUC93YR6Zjg
/GORENDH27b0vBy7VRagi8OvKmDTcRkb9tJbFj5yPye3XW4ALqxLgMY830vou/mNUPLRw/MaujRK
Diruv2aiRU5nYtIKXkcMy7qjPy8+s0XWjgvKBhXjgWJL4QGfTtRYXbhL9k//SEeW9Hnvkm8TTfZi
hVmYK5xJ8gel1F6LPLYfGqRnqboMD32IGlmkIToR5xR4FBDYBQKI+hOgzvBG0e7TaBQzFLqN/DEh
vX+2Wcwxs3ddXBlNtqdW86jGLCxPWqUQkPDO3WJEnWvNODv7NrKVmxb5ovNBPxG14RpIUGevI1il
0wAdzQ3RqbxzyFL7ua0SdXwYIe+RPX8ekGBe9FjzrVedBG8zOKCTzh0p+s90oSGQ47dwTMxFuKA1
BZfdeohGFJcZlrevIJ4fQcVeEwz/vA2/96CAvmSAs0oZs/5gFvSuKm/G476mX8TYp7WE7OFtjPvx
VnKTFSRaxNfRsP7WdWgComh/n2KI8rq+2Y4QdOy3CUSlIeQAN3xp99tmiRdA9G49EbnO6CYcomkz
vHJwl7KnREW8ToNkKEzDf+iV2Lrpmg8/QlTST8N1wvhld6vvJ7aqR0Y3+ruBHh8UFIdkGB3fYzA1
4siE20UBZYH5rlTa3+LRiYpBZHNkW5xXYdjaR4Zm/MFh2ELMawOFKECHEpKfPirS0dEqoHhZPp8R
ZB15HoNwbXbF8ELkURW2NK32doRBxwaH7SfsTK0nWFQwLDhFc5mnw3LMFQvKfBqDt9w0SRmme1vp
sRmewRiuJW8RJIDnP14M2qED2AX0yl28zJh70hiHkKygYOUIu+Nhi/1Rkw7OsHMz3snONXdrLm2J
hhbaFRCY3/WGXwr0YGeBc4z0FJtxeNrRVsMUOAq+0BnjSTutc+WwaH5UnyhByF14CDrctpsMz/kY
zif8Xu05XwEmAWvor4nvpyNPZvG730WPhFgDOZac+xPTgz36cdi+WYPiE/J8QnydgoqJxiOBFHXP
3rNUy7ozyp32dM5O1Cp92ADbvPWh2+oOAtC2EG6OfuYuVK9zZiwUpcLlTzCdCe/HvQt/qHwGiemz
qZyRw/fLAU6quNx4pbtsLdzWqUPugNDEDQ5l3q7mFRBU8+FUp++abp5LNTMNShGCRA479B8CwgDC
E3m3wA3s5GaLxibNV/19W9fkKV6RMpCs3fotg4ITJSTJPryAV40JQn+SuLiHEn5/9MnCuvDZ2wZF
WI8GtMPnoK224KLXaIdytYUe0+AS0i2m5oIPKiRFoqPsKmUmbiDYFB9ELv30ee1wCuZy6B7maUcQ
M0QGpqBWwP3XTuyOUOg3bpY9F+bYUmIh7aB1EM+ySgyzBAoKgUuni/wNZM4j2NQswqzGx/xerR17
AtomrxFE9O99DEkdhEiDKKZln0rfZv7rgEysCjGj+Y8JmNtLwmlzk1MXwEYyiA9xzpeLFpDdOqLA
48Pg6ZczGsq4UDzYkfuHeGDrRTcD8DMQtUjvGVEb5X7No5wfPfDG247J5jHA14amdMsf4nWIAHBS
BG1D5Hw1TdhcUFuHu1ZGpB7Scb3H6zEXbOPzzxyNkNH8g8T5B1RlzwnA1dtAqa9z1DwLsqMf8qGv
oK5dK4ZjkrXxz2FwroxJ/p26ru57yGkmMvAbgIv9yxwlMbqguAol+0IXI8osA2gYbvwQRTMpliQk
VYS3oSZbXKVoZIvAtLxs+xiB2/DtBY24HaG5RYk3CxrMzVy85vMzshJwbKy8+pbHKHf9fvCdQhJT
FMeXkcS+6uftlSv3psccytjU1Vb5g8Y0CqFH6K9RBASxaYYTXvC9EFHQXM08xxWCQNQNCxU7rVEP
pXK8oF3DImvFIUAt427uzpTS+bStdjtuE1w8wlxe9NTMV4xJSHWO1uTDs66rsIG94l2LH4kel9MI
MVniiShjQfjRTHvyCyau0zOVNqh3CWH2AhsodAp9VxJol05LizyVAPZwEA6ncY3ZCta6zMnronJg
rxB1L8WYQkGadd2bgx1jBfVg+NBBpnEVY/ApatxdUuNKye8pA8SbC/8yiD6qIssaEIfLUMAdEoqy
lPSHkTbto5+BHoQLCyroea87R0dve8C3ziH6J7dUXxWwpAOcmzFHEQzZk8azz8K0nGiEzPk/nwzH
4WVV21Ou0CoLL5MCfSe6vhHs/OdkFectssXTENmy6XppXIycdKbM3dLpM7T2X43lV2+Cn8aDBA5E
DEnQxsRdyC30SpBgfqaclTxs2AmScFqFPEP3l2YfGbUTphX1BohnLH1Icbog2T5vUEmUpvns24f4
oFfgv7sb6gAm0Y/eEByABbIoBQW0xThRIidwLPvAB4XMic6KdcnuW7zcZRIbUftODucMwuZ5trBo
0G8Qv6bFBq8bvY1ZKRPx1XZC1xgfmoKCHjpAPmoPqaQj2I0deXJiuiadflnTDvfbBExWEXqrcjkV
ZAJjAAuCpR4JW+t9WAXCVc2B9gnQvdYgqr2BkjKeJHlhgf3mcsB0MYLWoW9kK25MSEGwVlJ2W7Zg
gSqzN0m2fLFbLgBu6fAwmPCtywhHaZH+RF3+oilarnEm6zVuIaWCi990zIkhF5O6J0YN2JG193dY
1+QEKAA49lyv4pCq7YA9gO++zZ/TBpAINNRHVHpXyTluUHtNdnarDF/QPnZHkf+Aax0BfqcAQIf5
C/rIr1ys9xg0NATdun0WoF438Dl3MmLhwcEH9JoE0U/WQH2TmyoUexHBf+SYj7s6LfCNu5BsPeLG
7FHTcCRYJJbj9jkGQDB56BPz08/DudXxl2ZskkrL8GmHNvzS8aG7nQZMtnnUVXGu3ik2yItpwNwT
CQ9qC2LGs4SDeLE1uD4ClanbvesumJL4ZWGhOcZB9KOPzAuX4t0LaCu4CaKTRM7Uach7MEloWG/4
zNMjQasG/bucWszVy8liPaPe6J7fbyT+SQbfP2O3ZD3rYNzKtDXmkWTYKoEHha44zBtLDO/TI4ex
4lEp9w2bQoO4XfhSifYFJX0598NiCtK77RhjsRBLBpp/N6uJKqcVjnhouxJ913leug6fJoDDTeqP
RA3nftm/DS66tdwddrKuxbi6Sy+hi3Y4gCJtINruu2+bTh7xvM8rSeoUKx8E564g2xjWQF2PVorn
1TbV2oH6G51qHkSLH/JuuJlGu1WBNU9g2p7IOh1c3J5NmlVILYJ4dGzqCFmqxQ7x9k3SzJVy7YPL
o9eA41U361lK6Dv30f2U/SqrJog+7BCeU7wNHkfjuLjuasLsHMTZc0RJX/pkuKyWX1KkhLOEFHsu
44e101EBfs0hUGfJKhqGl14jUivvR/raTuoNHg1of5X5Nq7BQyrbMonsczK2W2n36LyAiWwxLdbg
ec1buHd3bbMWwTBXuKKqtTdfwhbrQ+hiD4qSOxIZyC+gxD67vNnueKNPekaqK8IYk1oMQwNmFlxX
HIhq4evHjgSJSzBl8uID7C/Mc/MGP3ZSpAE6KNq7CrskS2Ect3W/rd+GNlzqdW+uMcaW1MPtYBob
1Aa8R33OwODCIomDQDhkI7vwrM1vRhsJTHhEsa8AxFIsy3aiUM283MMV+gY5BwCAMWrWA53FAVCD
eYPyZn5YWdJdgk6Iax4gqbd3rAOaSqeiJ/QInEWcWxvAsjTusZYAYtG8wsxk+UhGNOyIKe0rHHLV
vwuaYlpHXw2hGWgD7CfUoZ1MvaKVg4PUT0p9Ug6CtyBkYLWy5jvU9tSC0x1CCz4P0FPrE1YTfDOU
5R32Yghub7QmSRNVzE516oAkc6AZwrNnARX9yWNbASZs7kciJZAHkFTALArnxBnfYIluUANUd6oa
Fz2haKTpJV6Gp2igHpQGln7d9po06jIyORcuDB+o22UdM9OXQzO+9q17WHz8BVSoRGo0+P+AJl01
Rnw6q33aKiwL/pj4GGEwD6HC76h+cdozCJS7p3mn56zJycGNpCmhTt4Kl+yPsdlNPUxeQ9GIrch+
68HHR9/gCW2hjzFdmQKct0koH1N8o4xJWkBnisaVs+MGYrTIANCSNrfl0DeyWrPmDmsLT0wBtLAM
6wtzOxe4fU6+7WHAzZuDdul3m0XfnV/7cgKnWHsjPtdy5leu3Y88nKuxyUGl0LT2CRc4x+QB6xnm
oHvkzvZ9+IPChPgUUOwrJAz8HJMtQ+sQwxl3HyvX9zfT7CvuFnrWrPsWaJARso/RKs53U7CQY9KO
0WG341PWRBi506eZsumer2ytpmalt5NOXNXMgLf9gFsZ5ZNcMsVKtnBdgYNuL7MXyQFyRI1VMrTt
oM8BpjcYQhnVQznx7DXKO3sHYXl6bWdxY7EWUUNHeYIc+b6DyRfaCVw0DQaMqZM1tEo1mEvI/SWZ
gACBwZVxd7+ETBTahnHRMSRfLELIgwNhX7cJGgWJJDC8dZs49xlA65DGrAowFkDr5G9TxM343dMa
C2iPkDsBZ2ThKyyLoIrjJsF/dHsWPn4nK2AMPVwhvR/qLVb9NeRJjwY078sowaDCNoLpZgiYAoqL
wQ7bXEsH3JO8emLWfnjQ3ETk1x6bZqyaEew9ZPGwYzsT7Zi8WbGNuEHcbXtyBSeLrYMo9XI6WwQd
RLejmdrAAKoYwURNPAi6Q2rzBfvXYzK9d6btgdPPdv/aAqpbHy2gJFMIgJHLEf9zSa8z5k9dYxVq
ax9wvzfT/RTo7fcu12yqQbUb4PUDoqVOw5BiD0g0ClYExQqqRJcDH3VYdekURLdQf6AhpBtrv41m
4TCJSRNmnmKQYuimce6luF1Tod2Tn5ocjStHEHrloFFSF8Xb3B1y0N0A79Pc0dKQ0YdHLPNP4Jrl
rv+DvfNYkhvZsu2vPOs5rsEdDjXoCURERqRkKjJzAiOZJLTW+Ppe4L1mj0z2I63mb1RmZFUhALg7
jth7nVy7jKm9rjfzEnFzUVRT0jIN1Q9B5mRkC/imJpEuXjcwiuhT1c6bfnYZvoP1LluUGELiHsu5
TRFPsI7nkrFvCIbXACdQOnmidNw71BTOjbLFl6U175wOqbiaJssvrCo9Dnk/3zsGttI2a1okhFGE
ZC4d49cym5s7LdewiHTMHJa+1PmW+nolnBNCj/ttss3HMs4/xZ19sLKEAriIfFmO0yHOjTtnLhkA
D6gKBQ44prVTH2ic1+dYcxrH5zQct2eF0tr5PnWd3K8/WZdu1T/NDVLzuU0OWhx9TdQojmVhH6FR
H5uJGLgrrlYzFUGUiQFtf53SCkk2mjApVUdbHmhe4PCa+MsqYyyEKGHXdK2L7Mcelud2wy7dLfVl
NEiSN8Ley7lcK690F3lZmkkS2PtDqszKoPTdHTvNqE89mu3jbDRfKs25SRAUkyO157khxiM7wute
4sBiWzIoSos5Ry3ZdL6esENmzDRPUY/tU1ukdV0oXQVUL1ekDFl00qZOfVyXEQvYvH1shvytJugI
hqU7Zv0WXdgNI+PjwWWyzWYikG3cN7k62Wmsx5saz8SxnubHZEmXy4nK14e2dRhhP9sYJ1P9tRqq
xE+Tnq+MoVGP7rYGGTgJWuUlU1Yzp4iE1t22g1roky9JzwSNZAkrtGskVS2NiHY907QzLmyXj6C7
yiZUYl6PRVxYRAk2fsaMTBl41QdE2JZnmWXsW9Jl6puIYsyptnuNkfdeVU7zCHMl97Jxsz6g6XMv
5ja2A5or7ddoLnJvTt04dFumDsVGLy76CY0Xk6bIJTI6tUmH7cjg7rGIGUCmUA6f2O3UXR3nMkVM
89bSOKC4vzFTZ563W0euul/leBUiU5PeHOUvuUX+2ad82mqZPeTZtPglnr6QNuzDtpTltZtHtHXd
lmjQHgc3MMtsea6VURLMoJE60/AG3Zw2PHuPsih2IKhX22fkYfJL4RZm/WFwSQ4lVX1xqApMEnfO
Wmf9YdAT/WxmZfNlm1zqgd7EjV6pgjnyvlaoj3kqUjqMdfOEss28RPQ4YtilwTlu3Xnbjyxv6CNs
o05T0Q6rrgrkgn6rU3Np3KYP5j24Eb22XRBzZM9IkAE5Lsl8ln20nDnACKydqMj9rmEdhFXUzYnf
jYKoq6/mRj8LyQx0zxjGxXkj6cNmNY2mGzpLVF11bh7Uqp3PS1yre820+rMzljJYEs26c8tlPdCT
yG6GNanuk6b6ysBFec0mrvy8LLQPTJv/IBmIdeoYF/RAWwTXQfHN7DInANKE+hcTQ70p9aEZEfsH
qYi0YLPiLEIDlGzDJSrbV4bzPdF5HIM13cKx1bVTFpEiyzS9X3IaeWqlNsV3+MJpDe1b1aIxqF3b
79f6mMmq9pd2m0+cEAfTREfksEnCkkmcI4s8V4EwI8GX2cqvY1t/mFx6ezruZzpfjSfVfNmoQZ6k
ofV+pLvSn9L5sDk5z36e+/TO1tVEOF/RjxwSG0tSGQcmAoEn2Qz2TWyVNkOMcDb4ddbpvs04n5NI
8tXrE9k9bVn+bDgYEeexfSMBGu6R4KFyqOeHhGOXwY844b9ZtnqkQJQeRvotdOrv41JP/KhzbeLv
+ZEQNMNGyTmBa38+QHf6uAGIpjxbzOeo13k1YqAnPltY41xv7mYdKc66uEN2FZumiXl9tp8MzLHX
xWwWB4QM6XFBSZ2hA1rdcgv3Uj7Xpr7lZBt18NGqwxJ97XBlJ22lDlJoX0bdsULqRM5JYvG7ccZV
setYYZFApzJjEPTRc+len5nWhYE6YPasYWXS55aLm60eXnOzna/BDuTHIuvXENequqQZ2d9gC1K7
peetYj0GDWagy7ZDtuqVVfzNSlKUQm04D8uBij5gB3aa2z7g2EbORtPiomynK1uzA+FOyUVpIOgw
hk0QjOP4qA09ZanLnvjHRZphMXeDRkOP8ofW+9kdxcVIS06uQxFgovHxIDvcgXhw4+HGLpurUqJ7
xZg2HZoyRmCLgwp7s7LHMN7c5irLOg35TpZ4JkqlgKE8dFNxJgAYiWqvTZ3oosfqejFSeON+EX6l
7vpciqH2CzuhnM9Tyvs0RtabgTdYsnut1541POX0tzAbuCaIrWFeNz715l2NbeiyqOBgr3TM4Xr1
l1o+VwfEoBe06rDWC0LyuqZQaeCsRPzgvMDrz6igaF8NsT5szSjxDccMm8KIM8+ZdtAmE3/zupEe
mg5uL4rPp3mzvwlsOI4vrGlgIGfK4hLbdqp4WNfMk6rIQP6/ID5Gp/+zvn2f8/D/FsT7NZ6qL78q
4vf/4j+KeMv6l2OqXXJum5ZjmDsd7T+KeEf8y5aOdEnYpWk6P/7qP4p4Yf6LqS8GLSrLFbrSd/4h
vfYh+e//0tS/8EXxVxYDd11hsH3/iSDe3Ek0/1cOzzFiurZjG7qNNt/VXfXOqWROsltd3JUHcpnh
qnyu74crDJj3pFqH6LgEq78d8huquctVd3KOzWkLmsN407529x0fzO/5Yyu90j9P4RxQpAqe5uDh
qvGJX466hz7W60+pnwYQ5zydPHo7bN56yN9+euR3//65/6cayUpoiPf//V8/wLm/34Wy/30XvxHu
6K1j4Jy5i+LTGDYBicoRG8qCtf1OAnl4hpodxkFyKi/V/V8uvdt5fru0IyxlWNLCUPDOT9BzMsSC
MsZBHrfD8pIZfvHJuS6fHXHMLxFUnjaHQyPYqpvqL9C3/+XKjMPgurbQ8cv+RrF0KJs4Y18edGA2
lQPUYrGPIlluQJT85S5/uxRQCsuhwCMtNIzyvc8I7ZRBm8BMD7aDKz3BVVyEsZ5dIPD9R8QkluO7
K+2/5CfypzXDX9g6rjQZFIIeiuXpL+/rV0L4fgEhLWGwg4DtuSyYXy/gjFk6lB1ZparpbX5c+8mS
h6Fi9Xx0cg2tBWrS2jyY2ha130sSCevB6k23OeV90S/PTTG3lu3ZW732l02pDRPS4tG2CXYGNT0z
EckwQkW6Od79+Yf/tlEtwQliCsqNytWt97gtfam1hi5+dkinp7XEV+l4VfOPgFI/ng3tHNA0lu6a
LKx3xsJiMbC49lxjnNg15tms/zYrSuznyS/bxWIhsVVQuKIIU+8h+aM9ZJJ6ZHqIzOGtEVVo0G3K
h+g8RxPBpPJyrMCtigIcNH9+gPuP//3KEBj3KxO9vduoemfZ8aRzZes6vl+vo7vhnN4tx/njny/z
YwH9fh0X4pU0HWm835YmUUpWSzc9GN4rBdYrTET+7E9B7bvhdowf3SMEpb8g5Hb31O83Z+smR4Ek
tnlPz65cO4L1UmA/Phan+sa8GC6iw3bObqwL7ST+5t3ke/bb1VwUKoaCYgSz/x0jTNNyknDbSA+z
bx3VWbutb7qT8hfv2xDieAynEOBVGHmG33nM3vzLzRr7//79E8Ysxi4wkPyxlfn7n84IDIV2JHEx
HCAnnVtudrlEN3pyguFiutDC/Nq+N+8pnkE8IAfwNcfPvmXftDcqHzfWjX1yT3GAoOTSPpl/eTI/
nvMfftr7z+ncxPq8wUY+YC1Dqx2zvvuLQRxpNzWFN2Eyrr0IHgBR8gOoEhotf159P0ZY/PYDOKdp
jls0wH8slJ+fTVWDHWDMxYG634VxcAPwmmfpzxdOmN9AgfqUXg63UUOJ21N30S1JwqV2QrB2VT/W
d91ZXVBh9v78m/aN9etP2k1/HFumZJS28/51oUFoqMSPyWHo6yq51k2nu8+EnS3/CHS4n158AwXB
FvAbThZ9P0F/uvVaK6JEghg/UPBbimAt5EjFnWX6t/Ggvx/FHEQmdiC+vFL8NocdGktbzjODL9Nd
P1OOjj+xV/xx2+y/vM7fvrs2oGvHELZUluka78fUmS7AEWr1Whi32hHPUijdMwpi36j+9oX/MTrh
l7e0X8pFhs4/mCz0Y9P99PQSUfbR0I9aaHr4MW6GW+3L8GBedrf5mYrDbX5Xhe3t9kTPr3rVvzh/
udEfAP53l6drbmCPA60siWl+fXkNsSnYvEILhwM1iVN0ppETuIRP8tDclEHj/yVkfL8oLclBqUu6
+0Q2HCXv4l5hpRvEEfZJheWvS3fpc/DnZf/+3XEFcH+GSfHBlAYyyl/viD6spD25pofVr33nrrio
/+b6freveFaYbR2BXFcX+CLfPbIYKWJrr1oexgtALuaa0zUb5ib88228f1C2KYgxceASKnGkvAe4
apRaaRSjA1oBvxwMtPaXiKKGf3gvNumPsMlDCA4Uec3+xflp9WWaMbM48yKUrdZcZ7aIqKYU/wyA
bZp8GHWdr9buTGaFG+9eiVvM/TSsdRm6NGo9cLej3zrdP5su+++rSLRIjiO4K/v90mrabYIwRWNm
iWwN2XrP/gaTpCNb+fOreX8O7bfjEPorR5pEVO+tzMPsunEkuzKsptr2hGwrf1PlzLB1Xf3lUoKU
9P1yMx3BRiEwpOyoQ7/69RXZ+ZT2hZvSVo9iwClxZcvkFpHgsDpp0JYNEncM13bpI4xkPZp5vNHu
NrVS26VI82MBdglbTdnp+gGj2IYvCI/fhP3WiFe/sWfr+7A2xi2JqsCXUgz6MZ568cXAq5zQeYsR
KFlGU2MijksnWJ2kOTi6veERUSY8KtWSynpFrVBnDyPyHS9NjJFO/TqZj1aXiNHLGKRxATZmLmhk
a+4QuMj6lxCsO2UcqIXg9iwK9NulXRq6DKokY0azLHBMPGc0YC2/zA13eTAsJkO7XiKScfAhVNHv
cQqqjL5ZlsvID8mnD32iCRRhKE3vCoT6y1Fsyr3dxnR+hJrJD2VQn156yaL4icvUFZ/bMYZ+0TsF
tMk8ivp7C/L5dRvpA618u1S2PzW2mGjwF7048jChrgCnim7HEWkWZSDYXUGBYYg2hTZRRTX1Znoz
4saw8YfM9o3VjFMVghRD1UGVzULClG0YyrNNLw8mRSgsddtU31T8qMZ3yQM/Ri3SDZ7j7rzFq9em
Hga6ZsZA1JU9/7aFEUYMZsr5aadzFcCOza/qbaOX1Thz5cN43YCnsRd3kRH0Ik+VbdVQsm92Wd4W
xzSKRr3BYddYlfAsd25eWwOTi7wQq613XqwX9nfaN33j2yhM8YPQA9D9KevrwYtdWD4+/nNt9XNq
ejGnuRbd5dsQDWFioyqmzWpPbpwdu7lpP2fI6Euk9uWQhrbmrvgBpEHzQmzrcu32tbPX7N2B5j8K
hzgYsRjZYa8yVwtceFAvSY55kt6eXmBgQu/4YDtZja8WrNQSJtTtKH7rGo3YpppRmmUpmnCMumX3
FDdTupetR2O7muhOgm0Zoya9sK0lcugM0VYPk4oV6OHob8Acoo5bYQgi0eupPez4xBHh6j5vl920
GR9tUVXPgGKLN+mU5me71u0mqIexNPzBBKJE91OrETylFEV1l9ZaZxmZCDP+7c+lVWadr8Fq+Dqm
LmTWmKb/d9YWjfitipSA0O2iky7zYe84yV7HOrCYiX0aKuUUh9gwoIxkGFEofrKc1mC1e8HzmvX2
xTXrheXtNkDLfZRkzlMr6bF47bA3odom16uLXdw6UFzndPP0FRNmkEhAAQ3y812NNOmjv1boHK9x
yzS3mckv9fR5KJYjpI8uOe0joEh/yVC+9hlqkFBvC+1BNwZU+n2S6loga9tEqMKszcJzt4RmRIuk
boIBmxXFMTXoxfgR2CuJmJEebphljv7CcGopeS6L/STndHppTHBXWFwVM0K0Mp/oPRvFsdKK8cax
d/Fez6O/MkszG/3aHIanEfHoPeCFSfAcLXf02lLHcdWqbLjsNRCBns334ptcxhaQid3bNxn2BT0w
NMYBIsVrmQqVLKAwrYA+nZmc2kQ6Kaq8NPueE/bqocwVIEbWG1+tVrrTGgjYvLuqxaRnWC9xiSgj
jcDqreghsoD+IG3LqETmBPPwwayE9kH201wGUwqbHVCmZn7DU6XcEw7CpNtN7qgf47hPBwjCQlWQ
KCXiNBrSvcJsVmKs4QsnbmSPiRiLlltN3lL1M1I1o0V3nAwLfU2BEM9E1QG31dMiHJGHuO7aLXRq
CvJHKmZ0xIcMcaffY5ysvC6JCD1Vgtb6ZCdRdOzjJhfBINMC20Tipq/dBgEodOFClTcxyu6Hgh2V
e8nc4kF05g7gYDYhSvVglqad70w7bHPb+iX2s7juPzOKWZnhgmveuBxXBH4Yv2jG+Rg5HcDSgCdQ
w/bdGABTtTIfD/g40e1vu/iwj5b76PaNK3xtddvEt/OmuSq6Rgof0lDBlZ2ClrImpmi+xnWa5mG7
iCaBTuCIyVc03rVgdLA3otx3dyxuJtUnFMbS9LF8pd/bTEuskJ2OpR2FfQzUo4I/is6g42ifMc8i
V4wddF7rpPffmpVB816L91rzzBW8AVQ4BBlzpNiRwtExAWVEt28jMjTLJ5eZOtA/Mzo63Ms0mSSG
rA4r4hjz2VOVufuIkGR5NGc1+CQ9ximf6jMu1L506xfLzgYDf6VYJuSAux5MG03gB1Mh7UsOlImF
0ZSD4s+dXLQ70bBzp5d4NJY6xMmECiZBMzcGdITwmPd1l37aOWikwmhz3qJxiys+a2UjzsliOZuP
SkO3L4RtSVhjc6E+1BSkHjd32gW4JIBvmVuNl64zQICEaQbzjLqlJvkSlPMtHWpkmg2QlzfG2WzN
cSY5bf0sWt0pQBgJJXkpx/QRscdOmuyw5gYODOLcM+ZYfS7Nyv624s9duHQy0q5s4sVA6tERQIBG
XI91u//xPJr1FxcQoQXNcA9LerHqgmbtvHJ6WYzpwsnVCxEWNVsXdzuIlMQ3rEl7QXkAHbLpRW4c
EjQHr1ptj8Dd0hIfICsu+zSojpNXt/Aa+lAas9eJ4TaT37bbjt6N1uYbcD3GwG4zGr2LoVD14reI
Y5Fb6qb+3Zpk33r2rPD09RRBY1/p2/DSlUaJ6kMDG4lRSY7PhdxwTJdYuRXNUdE9ZHxoRWjp2fQQ
LaOrh5FSeCWtjXPOJun/rNJo3xx2nyo2Q5Gub5m+IKPtNb3BFuk6BXJsvOqLg7IqrfsD7Ov0c4eP
YPMNttRp7DKclBys5keavOmI+2tIrtuhXF3f7tztfrVjQHD2LKy3akiwgIA46XwzH7rKHzITQmCx
IGnIotl+RC24ouI2nPSQihwcjOrTirHiUQflBTMytd6rFkrw69TyQD5Uo25/36gIJGFvWPTKi3ko
xyNgFSEQSM8GuADOCiOsZ0NduXB2+Hp3uomvITFpceuUFZ5cjC/b0dBi81M+DqTDsDaT5FB3Fkr1
ES0e6Nt4c1ZP9fZyV+BJ2Tvuqv0ar/02BI22NKD4FkN+RzCKowYstluFFtPiO0/PsulqFGbm4lYo
qb/OjIr1ktZwh0scu84li31KA2FliCOnDR8UsGWGkoVmYWTfI6fpGCmLoDasUyzYqJkJhnRIkHa4
irV8tgxnFHfpmml5fAEopWu/D22qrU9UsY018wmM9PPoYmejD986/SE1GjO/34xhmoON4H8+atLa
xou2XgBLkOc0FuJWpFfXU6U7zQ3ejSjHCjBicuiTQc6wvebJ8PDMzp+SlJJ8iIKM9sFQdyht2s4x
0FLl7ECYpK1OvDBjL/TzNLfTD47WETvuZILdyinWfSxAhFREGnHylVKu8w2VGl+meKkTcdTaMlfP
g11FEJRspb8ofm6MGqra9GujJd87U75PVe+vblxoOOV6yQrY7VnLVRoBgzTRClXW1UZhicC8yMrJ
DfGbacoKMmECpOZkjRw3zK10/TLJZSdtDuP2OnSx2p2gRnPMSXQQdqV5q13TIzYdeA5z1Pkc4KYA
ny/42mN+cQaMzHmqjelRTcBVrhrADPNJ6zlGUNzEW/bAF1ajeFUwjfKI2rOMb6dpMuYLTW2c2UT6
gBS60bTQTizpNJ9tgGuTl8eILM6qpw9/tDHjcQTBNy84WyP3cYCfm36Cn7N+YuqIdI/RDEf1vFSa
/tUFU9oi2WL80YXF1FewEIXZTSjj8BSYx2wDOg0PUBfJYafv1mE/LKv4QNVrsm8kKCjwFSiUGRA+
dEpDfzPFRYCcVKh7Bp+j1cd8VdolBlTVf5NxXqEb7Ih2mK6AFeyciU2kAVr1Ud2qfCnlPmZFmg+t
aXcgLIvF+aCJZkSg1Wtmjrw5BzN1cogTrZdU590E2wyGCyA/u+SaGYwcxK0xGnrQzcuIixBpbY4F
gHF7IdUBiI+5VTHqtpCViu+6Yk1w27CwwW4DfnI8d0Q+jpulQhyZbVKLQ+i5uB/obazsKKOvkVla
out5sksOgrxoKhTb2bpO4cCjQhqjAyH2ZF41/f3mKLRBpjOkzlnvoJL4VqnVQAXQWD9U/Mk91n3n
bhmBjhxL5IdfzdLexrPJeIriQ50Z88c2Ropw5JBwoSK5XV14a18O4nrU60kPW3vZ+BCaQzy/yHlV
jHyZZM3o53JsgRajfBb3Q55Wr2UtU4Q+KIq/ixTX9lltpE03aFVRl9u8X/1sg7/Cd951sbidELJt
J9jweFnY36Bw+c6aCw5GjFY8rGEwK0gJ1ejUwUykBtZKxMV3UaRafW4hAeJMGre5mS/rTUs1/OMK
N3SiA459jFdqJDeW0Q2oHrSe1TfUTJUIxewk5i0UOhFfItBAq12gI3N8NeKYcKidA/LxWh0b9+Sl
WzlGZ0PiVUAPpvPFhKM8fVGMB/Om1HCeIYcy/RdD/vSk96Y9PWjwx5EIrrP2rYlIpA+b2/ZfpeZo
pOLVup0LJ9XyoxGP20PdTA2A+CyJvw26QgCqtLIw3sq+nqLnbs7KT2ubJGmwbWlz7aabjEGN5RT1
c5Q8o6+oKrw567Bkp1Kv0u+y31rNr5LGrD/JGohYADberi7rstNeULVk7mlpawatmFtTTqQo6Whd
VgwNYYsDFn5SFYQuP8eJ291REEqeCrOI67OAS5+fGF6YaYiNJudjW23tx6mJhglSEQMgvMHUW6zO
jkLWD3wao1isqwWZzzQTj1pYdRA4c2SVtwPzOQpfMrlU+KjLSS6AjC9XRcl54iVZAfmq4KPDvfX5
ZBP71+Ip2ZWZoFzSHE9KTAiQAIAbrhVsrwqXx1Cld7rbVfKMZnzoryaNHAVDCNjV+KrRVP0FWB+0
FTk0yJ4Zv1H12AYatC2DtLfqUAMQ+VCSRqAZtevVOKh0y0yfmniZ+RMiYC1sWzCXVIImqP193Sp5
nVfJKi7TmBz2K2Fb7l5gsHJiv5uaabjC8V7djQWGSh+Eh0WCt1kjdKxx7aqvfRdbd5YFSP2YMRWr
JSaR4jvlGIynfBGH7gjHBSVahh5AD7aRySKhwdd34CQwAO41A8w5v2yZNXFdtyOe6sSIWu2CyUhb
AiSQMMaL13nKAseOdIackZDerbLutqtiTPQOlLkGmuzFxmv8uIJayC6mWCPnWtmquMVWU+/Pdswg
c2BuTQyrXq4WBmTSBQxATcweXCQou8DO4rnGGWG6r4zc2IXCGuGGt+D1eJ6TbHuxsEl+mqcCyoxj
ZwJxub6ywbQ40xgAhtc59ZG9bsXdiluZHWAwCwXRkaqpRSQWkqo8i12fh46NMdIsVJEFZQz9FJNc
Gd4ytM7X2sX16cVtGV/LFOeY10eVWFEKyiG7YBKYeRd1mv0abUl0jx0/ii4V8rolALifHbdEw6Sk
kM51QW7kjuOR4vTVsSOlP7tKLsO5z4fkLp2YFueZU7Wdk9httCCxMMLBCljIohuetfLKoqfKt6Da
fMRUiGpTIUVETWj1/SvsevNBTfb2EJX5xg8XCyYK6faQ651snj43qllw/yJED7Cc6HCLy7Q/ibZQ
hb8htJpDEdWgA21NfzEi3l3YSxPLQzMtfJEnW+N/lK7TYB2APM7TldMV/QxCvs06TzqruDPsqkV0
mTHfHUZV2zzMbe0wEycpb5eK0r7XDXr+yV0NfWF9L1VLRTnpkcYlkX3XGBmOrcUAj9O1Np6bOoFh
XhUW3uyKQRzX+Qhj2wfqS6XPrizrJi2iwTxOVpnAMslG1O89HG3Td62uu5vNiY/70iI+64E+fk9j
ZjaAZTBiLaxRJcsA0eNug811yK+ZQ4PjFHW6Y4ZmAokdfzN1A7KkmIJN34hm8UmvXOSOzD1YeUmC
k6WvlJ361KDUlTn2kIEAxCBD17u16TzHgiCEqN1NSC/aONth2BV8YMtyE/QZyfwqSkMkflvV8YXa
aivxgZ+ohzqybMwpqICwlSlermPN7Xc71jj0smqrBhxkEbUIybSCb9mk+q/Y/DF0lGOSfmeI6krx
Wszl09C4y0ub6OWt2xZLc4D3Mdwucp/Pxvep/1Z1hvYyjXMLx7fO8N0UQCc/1LQCnsxmh6Kg50bT
2clxa/hSayPHgzUzYwPRZ7JeWtFafxooxOooagv9nOYRM5imIiIdl1HkfG1nhbcY8vt2aaGHzT2c
5O65MHCw49jdQ6ih2lYV8sEm+tiM0f1EAY+CruP2xavV40chpa0E2A+rc3Ce5kg3/SLu6q/9mler
TzAGJAzFZrvi16MC5tmW1Qre5To1Htr/6ksx1+7JVWrKfMvhuPaNAjBwCLW0+rCmetmxu2tiZwaj
D2kAFJ+gmnDnh++Qc/Xs1lP5IG3KGmNm8cFv9cR+BN02P46jREbbMRwgHAk2RQCUj+TRGEoXhCEg
ubckcZB+tPZMNFjHnxMmJxH999j3RRnJsIDkf7Y6qOktHvcRjzCNI7BabgQ5g9E8H21COsyxGBdv
S8dxXwYKE9+baO4vpIT+H1JwhjIgdTgPe8oZyuQQWxbmD8Nt5ltE0epxS6bilvJbdDUwmM/EPltM
r1JRSmIsTVueNyxHb6aeFjhMU2XUlyprOGS2OtuYtzHol3HliGtt1pvB17Rie9MSh01E5bb/FG/L
+FKPjDnxUAevn918gaglO5smSarM7Iosv0BlReE59vBWz0gX3K3/DDhTsWltY/mOcZlBE1U2Lk9g
5w0EM3S8Rl/fdPeLGiY2Hvuua/yFI3IL4NrXr0pLi80Xc2RMeCiTRHAAzvaDMZLb8lVrxutSSzas
JwXBhKdPsAkJrh2AYuNQt6di6Sti66kr3xglYz/DeXVRCUxr+ZjqffUkB8ocUEWXsg8A+9kgPWEt
Tf4S9WUSVGoA55jlaYTguesZC9GkgLqTonJf0XSD59CciDKHgTHrHvRt8yUmfmo8yiB79ULLqm+b
0S1PTPnuPpnzUrEzVfKN8iVHXET3lUlnruquMn2rvpa0dSsPZxSOS7AkxikTU9biX6jSpyzpR93X
a2nfqzgjPU63CAITuDh2Y6w7hThAmsOd2FnzDupysJWETStMgl+mezIxpVHqbY3lsPk2w7LeNqog
7NXZxoCTN1nM19xJKkZsdYnBVory/qutrEXy+6b62mbIN3pEqvsI6Zk5AIxGihRhc5Qi29FAWnZh
xhgOIpycb7lmgasKN0tOd3MriIqY3IFVZOhK94NNhv606Q36azZR9AX+4IB+nkAYAwSlK9I2qXTM
wpX5ouQelPE5G61dIT2b3kz7tZcALgGgPNeL5gy+Q9YGD7JWsA3bcd+zhqLEFwoxRls4Y61nTNg4
p7pXU17gnhk2UgYFD3HwUghsqw/bRGLxLSOc0AuoIeYITRDyMLDq0XjBMBTZ+44iHbnm9IcK9udG
6DuYPC1XBAMMfKYCzhAjiJXvW+E0vUyw6kXY2E645McsM09be6tEdu7VkyWyI1rxA+3+EMQyOAbg
g2YPQfCSOt2NkHg71Y1BNZD2NCSJkXndJ2C7XqeWU+lcb4DQ//yDf2uq07l1aawbQlBNcNHw/tLu
noqCCohGIzqRZvuk0QG7ARX8z6bd7o1oQ6fhrQTIDRud1judVOsMk3BH+HYbzulPiElsrGaadvjz
vbzXOdgUzCx60JRjTXDa72U3WW8riWUlC82h2B71uZuuqU7YJ4cAM3Ryc/6HMp8f19tVhKgUdWWY
7/vQA3Ub4qwsbKAeBNWaEboiiPvLkvpf7wq9Jf8lkhjk1r++oZF+LwoghYF40JGUSQ2tvknYqqjS
XDToYf+iFtlX6M/6F/r4QnBTyLpZGMraV8xPAgh8hoXJBGqc7vu5tih1o88WATyJA0m3dlslRfyX
W3zf0OeS7r4udIdjSCn93S1mYPyTkb5eUNdpdFFrJfXtoWd8gF5Vf7m73y/FOkR3q/OZcixlvVPb
aP22WtYymoEGOcFXbUPbP6bWtUzF317c+63l6BKyE1IVKQ2pWCO/PkgOL2sduN1AixKKcUkHULxr
BUnSn5f9/3Ydhfqe5cgGsOX/sHdmu40r6ZZ+lYO+5wbHCLKBvpEoyXPaTtvpzBvCOXGeZz59f9Te
1WXROhKy+vYUUBsFZO0MkQwGI/5/rW8ttCTJSLCW44VApHvDuLCwKa9zTI5ndDEfp4Vhou9xEIEh
V0J7fXg1xVjTF0dn5NJ4MB5Z1iWbN0VPt3EQxN9auL3U1QnOPjM1Pl6cYWMUcvAnaPgD9mqtd7Mx
SmwNni01qkzkxZYajXZZkvOz/dNbiIQONTlZdUiMHLG4hWHEp0bCr3EDcNFXVmjOYVHVn64Xe0Hb
vAQaDhIZltzDW2gNcaAnTmS6HZodzvM4bJIIKu7pa1muF4yC+hC3Nm4PnBm6cThK2HB0apvCcAVQ
eBomnrbFGQCyxvAtN1XD8v70eEeekMNdw7dhCqnLpeDX6kurp/IJASnR2m2lON2jnE1pp0f5OP0w
n8xqQAd1JV/Y+Ve8mwdEpKdsNBmFo6P+KeQ7vGutsn4iBEm5n2I6UIFtszk8PerH1WJWrrJUSCTU
LPCLe+m0k+N3SWCwFmrTyvGpzoJkhULRFePfQ/1Posd//SIUpxkvf/6f/yWYq/+9gWnzo337mVfv
HU/zv/CPf0laf83Lz/wVRMSLA4F39B//kqP/xQdk3nKxNFH3nf/oX/6lv/iM4bBA04fG33CYVv+y
L1l/qRrNEMdWTWGTi/0HYR5L149mgwDgV2HkQFjMXzbPo3ezUyEsLSAGaWZg5XiD4year+sq/Z1Z
5kUyOJdkTbZA8LKXRN7YsttwJF41Q35ZKu1uKInx1KsN4dBnNOCLlYBfxUJgGJrDmYytz1Inl+Qo
eiB2ORvkLcW6G2JspDU9uho12iYUnHTfPa77v/cI781P9rzhebd10Gw+5HwZnPlO8NXTFwucN5lR
x/skNuGU1JQJRGald42YBIl1QVyg5jBMQtF6gJ31WqgkMQCUhEleayi/EJrUuA8Hv0zu2mkMUaj7
HsdCtbXqiLNCrTxoZdB8KWNiDTaEMVOTMGgEcUDjhPlaQPGlxdAFM+yhIc2glYO/I0hrLOb1to8+
Z7VDXGOqWxMMrzwsve18JYgdgM1q4HwBKtLYUMERkuNEh8Qo56eZRFncUQrXm0f4rlJb5zCatsWg
ddYunGwfBPMYWW6itIlJGydot4BtVbHKCwNLQJ5k/S4srdJaDbAFv/jkVEChMgNNuFmUEbybdH37
tTQFSQwR/L8tVHskhLmmJ7UbFPBAQDubKBoza3CoPjmEN6wd3y+RE2rpRJZBl2e0mwNk25BlxumH
TR8xWDleXcKl9QsL9D8EC3qWNItiN/P78VNN+7XYCEQWHILhBkIqUpIcKost02bjVw5htlmgEBjQ
Kvi5V6qaWM+Ed1fjesht8UL6YWaue9DMzYWvFtGdpujddGY2zRuKxWSyHc022PMixuXTsninaJkn
A1HXkE2M+lKoiXMnaM0WAJGQ2a09imKXjRKhM0mSFrmCykH8n0X5x/C//V/5sRn94TdoGnsO/B28
1OxOF1u4WvcLTuNC28Boh3CVzEf99dTZenQ1ySxmpih9ioN5QJi5GiSlr+3pV0qbvzDv7oKF3n4+
0GAkZDeJzHrxC6Z6VCooPirovN54auOyvqd80Ltjm1Y3aFGyS9JVsq2nhc4aM5N9A+u858hPtM6U
BDgNO7K9T/+m5QdfzjpsGAWWo5tYmKx52Xm32ElFFOGoRhpuYS+5peLRfqIUVD3/B6NgOkUTyKaC
bfLhKP7g61HUwvDQDXLAxzAjd8+bjM3pUT64wKRlCI1pRvQrNld2GIfDIO9pvBxMCJzd2L53Ott6
pIZh/tIAU7f0S++c0XllaTZdItzqNRERwZlVerFoWstfsLhQPH6QuQY6x/2g/Qb1j3iybjokm9Mq
FyXyHp/og6gcs0+nL33xfn0Yd/HNIgUkN8MQOX1HB/VqKoRCDrD5rQyQ/66aoiy2VJLGn2MmwmA9
hzCf2Tcuvk778RGnq5ojMPrxoh/eeYBVaBpNZQZ/lv7WM1NCnQKrvZdDnVxBDRLfT1/vXrl/8Crx
qLFpOXTCNKaUPW8x383bkHOlB0ZedXUHxL1iB9Kt1UJ/BtmvrnVJe9QiiAQtskIElGYNv0bYDJ/p
bQ7NmaXt4xtkODrZDbrFpoTLX7xBucriPKIeg0+DLJd3TH80SdF6OH3Byy0zE4s3VHew4lHd+RDO
2Nu5ZtA61lzaENFT44z47+NBPlkB/oyRIDE+l0Hi3Z4e9eO1wafh9AGyg8YjW6/DuwxNlpTyWTFJ
F4LvbNDGm6kLuzNr0Dw5D58l5R3ukIPtiX+ai9JLTvjiyONUXVPWwXZIhxLODSsiMejJ19MX9HGe
UpBwOLTxIcLNJhebmomek4FfiR5r0PW3mdPnL6RytyvKpyZpT350xvp67NIkKk88mxREsNgf3kBl
GKwMySX54mFe7qxOoWoGmtFthzQ4M9TSIcqyzKKn4yEDec/GemkSDKQAiR37YtOUNdkFvpaBJrcQ
Bnw3Rq/s1rnQYXpqKHo6tyc69kJXcc65o18W400qC7VBZVIO9z194HYTF8gTbocQSvbK7+cogdNP
YnFn+LXsrAW1FJsqhyOXppnWb0xZ5REJjokHFR//DLVoeOSqkZ2rSOnzd/XdBPt7rBlHMPcQWKQW
E0yb2qnNSBLetKJVv/VQc2ZVq1U/V1nrVOsakKC+muIgMXbhMKDIiX3bvMJL2I9rG5sUhGY0oaiV
w8l5g0AV21sz9qhwp6Aon+o6AaAv8lo3XVJ68WF62khp44/vF9smalzAAJz5LHA4k+LYGVAYhMZG
Gw37Rk9IFQOOOl4T2do+nh5qsdbMt4vVjL09RjBh07U6HCorA/J5BZ9ns0ECN2mgAYm0r9lYRlW9
0TLVeyJNvT2zwu1LW4unJHG2zR9uilNsxA6HzcH2MhVTCNCIwh+h83pIHOEIbbXKy6dNU2kdGmlJ
8byJByI7m1TXZgEu0nBE4jSTaAhUGhnE3iSuQhKC8x20xXBnVQCA113thNmV1uuJdT34CQERWK3A
tlHNBhofaxGI2tO3cbF47m+jwHfII8MzR/vh8Hoyu+nrXuWUAiOpuSVRzEExBvr99CjzCrK8a4KC
GjVeePMYtQ9HoRHZp8VgIwgmmRHAUit+5iIS/iZs7OAK6UCJLaqfbrLWdJ5aPkxnPhFHxif+3NLw
WGJdNe3FzgMZnl7nkcXq6UOPqozrQjevAlnekfP7K23NlpaXfEHG+OP0dS9W8vnuUj6n8IYMQNJz
XbwPZaboYUatapMWRreJp6q+VKEoEKxVhpsGF8of32dqpbP72WEJwbG2mJ1IbYXjK7m+IbGuunFy
I/lskntxGXOMhj2JKWyD1VTZmc4cFRiaIjizz1huebhijv68GyanB6AZy1ogriMz1GXJFQe991nK
1IYb2lOV5ojb4KvJNdlRhRBan5ATiC+HrmTYOiuB3eW5RNTcn1nCP05wajfAUeYqADdn6cCmH4k8
vgLGy58iniqz3wZhY2cG2V/Wvyc4mzyaWVRiZsKCiht7SQWQltLUoODUjQpBbyI8Xlg/ijognNOm
XmhuUxb3+zDTLM6ODcQtt44Rsu16NQt+C1TRX6XmoGyU7TAV8HLp9K1wNdXXgTOF9dbATaVTwsk1
WK7BlHyp43hKL/zYxo9ALwHNRyi1s92tfal7cVU0LHiMgnhhRzMX0wmHZV5koYlVJgGS4+tsZCNB
Gkabih8Tga7qatIS5VtI4xsHSFe2uyaPhtlThu+8nogxMsPMejBtJX4+/WIdfpi53wYlJodiy/zj
TLHsdJAMKewxrqD1ybB0u8bGZKdTwnkgXN56+cOxTGwjQjNpslJ0o6F3uHi1bV/W9ECkK/kyu5Xt
p0inpxKsI6qkPx2Kw4JQCQBlMebtWazGTmA2JPW1tks9ybiJh15uqNx0O0sm8sxhaHHO5xbOBxMq
mIJHSxzwXPh8fzhJ4LurU8FYKraFiV/FgoTtp001+cOBS7qxDWpIeTe1W7V19KtAREhyylhdGW1U
bLG6mGfOhx8e6rx956POl3U+Ne2Lfe+OSzo2B0OrJVevmOO2xlxJQQ8mrl2N3R/f6MOhFlteaVYq
5FiGCoO82oxUNdYkXbJQNpN/Zm043KjM95kCJf3NuZlgU9xf7Ot0O0odr6UTN2Vqd9+h9XohQ0d5
nIbRfuhqn5SJJDPOfPA+vrrzqHxxmbk41fj8HD7daszGwOkiyc4ZuUusIpF1BjO6RFGjX/iJB9tf
QrgxgjHfiLAObljT8/tAhNXPTqvQ6HeO1T1OSan/+UPmWCPQiFImps+2eJumjCyALG6k2xNZvi1I
VnQHDGxbnHvq5k/fJoNSPDfeAA6DT3Lx9e0JFTX7VEgXqKV6Yfi1uKV/Gt+puUyeTw91+JXZP2SG
muv983eG4tHh7Z60osx5sxmqxhZsAcMksWY8tzwcFm7+GYXi0bzhBauwHEUoVlWYhifpiEqEMzre
jK9G7WfXQxqB7u50p/0k8my6tjuvPjONF1/2vwfX9zfTRGYFWe/wEmsc7GhkWnBewmivqKS3AHVL
85NIPbzXaQDd0basF8oayTaVZXLJzj9882Vflmde3sPd3D+/hI4wgXiSksOy96ESLI1UMZPUqcfk
FiRt/KMW5XCXIl+9MDJ13MpcL55lr7ZPRd1mZ0QYR15o2Ea8U6z5+0/+4Y2ISYKLmlgRrmMpw3Wq
qMYLTnZvG7XNEzt/FDSknr+enl9HLxkgo9A1PkAfvsQiE6NiD6l0hxw5W+zo1Ow4/F5i4FS+83kd
rydTS1/6GmhulIrh6fTwR1Zmm9KRmIkbFGHFYg2bEZiRM5TSJbSn3GIpbu+HNPZuyZprf54eak/p
Odh0zMSNd2Mtlma1yPvKTggY6izklhzBrSuAtUSaKm15PQp8ujImK9tLpu7Bkr1HxMkQf82MXIDq
HIP/YA2hLsK7rWIWpC9w+LBHc/ThFjDX1LHsgXyzjqp+/pvN0J+Rdf6Z1e9GWi6Mik/yi8JIWeKM
a49C2ybT4MwneDXdM/d4/rs+3uN/X9Vin5GgnEOHVUMgLUT/aRKpv8Haon8K8LEWoow2Ns68dVJK
wlfr0OhuKyKfk0ScOxcenVfziYHaJHX9vbbt3Re/pVBp8jmQBLKPlTtZHv7XvjG2gxbaZ6752FCG
QV0fXAzVlaWaJPDqUUtqli8DxAPZbI211cvBIAsyOidcOTz1/f0kmS/QJc29IG8xg8letBUxsDnt
M9qLOAayb45atdemY6bbKZTNGRiieeRp8u1hQUQSJuTyk+qPLQeENudpltBWWrpSa8z8w5kPwLEl
yKCrK6gl0RtaVj6gcKR6qTHKNGn1FcB35c4goH6lqBVqwSz2104TGrepaWR3Rt+fo+cdW3XfD7+Y
sgPhDLLq5kXfom6f1IG9BS6S7vDokSzAfnlNoSjanX5Rjt5ZRIr0+W1qrksoIGgVFbQW616fARQA
RJFcoiSPz4xydGpikmTby8afiu/hGoNCOS1MyaVFiUp4ezZYO+LuoFjgqj19PUcXV94pCgRUyylu
LoaKQZeImHOOGzsJM0QpqYOIsBkuCLJxMy8cN4Pe5dvJvGiANr+WlpzeaKar46agnntmRh19T6RJ
u0BXuerl21+YlWyqmruLKUHfIH8qb83UcG7ryCAVo2/ay9NXf/RpvhtvceJRA7I7afZz8TjP12Xj
mwBKsCr++SiUBgVFY0SafPAPn6aX4vMyVNbWmgi7R60CpqL0gfofXMv7UeY59W7lbLI+nW2MvPNi
Cnatn8ttXUzh5vS1HHvn2agbczMa9tGHPR92VBLceefDpKyusKeH5HuRXfO1G2mfrXKDwAGD4GV9
JdEZartE79ozP+HIyzFzFiVKQ9ZHe3koRL1meF2a2e7Q++11G7SweXE9rTEamC+nr/bIEoP+FD2P
aUEV+9B7Fyp2nkGByDLofvaVOEkgA9SM6jovvhHArG4Tgje3p8c8MicZ04KUhfKVw+H8m949x3oY
8UmMjEnI4+QGUaRdqRYGgv9gFCSoBNCzXaaTfjiK7MQ0jVViu22NvtXW898GQa1nJv7R24dkgP8g
oOAbezhIUhvtKDSeVGikc1KeascbKHHy6yRb/RP15fihjzTjzKhHbyClt1nqaOgc9A5HZSdOXlbH
qODo41vqrSDag7OdXJ2/ZbFhQgaocphml8LJerF01MAi2lTRWDp6JPZxK6svzYCDgUDICS9n0zxF
kzHt8NYBF1J7fRcX+nhZE8hsrZSyPFeSOnqrYT7Owth5jVnc6g7/VI7sluNmkOFH6cNs2Bq9Xu4S
bAks3Wl/O5pwGs7c6yPLwSyG/H/Dznfp3WQNwkAqbJqka419vdGLzvs1KYXcgGEoXcJpInICjAqe
v01wOxbS8Mz4R2pWqDEpD0Fho0HKm3r4A0KINk2S+zbY+iF+4QPXpmutsrArJHYt3+zO6n9OtcBv
5zcqSUl43N+wIRFW16REtm+KyfJVSlySbszpN0w7em+obFDiAapIL/XwpzWiCYwBfpvL/hXhSDs7
lfQmUfB5tzbOQ0V7HVqTBJUmWWNvIUDQavGDtWJ8mnrT/FVX3lcpE29NkJh5iUU42qqhHX0KRUiA
J9aw7kyJ6NiLQ4uOvgRL1yxROPzBo5Uodoqg10XtAoPMl8GlOpuRTt+XYzPVgfROzxfQu7Z0e5RB
VtLxJFmjIi92VYS9MqwA9vZbzfDJIsxGrON+rkzWmXE/fjZQ7yJKRkI1C8iNxVc4y/wokg6nCFsr
yEVF3LOpZJBsowas1elL/FiVYSiDxhLCJE4YyyffR4XSOgjeXKAJ6X3dt2TARFDN5nAD20g3saFG
N22jyvQbIMHhnGJsL+I+XJuYcjpycjpMQG+Xi3tfgKhMbd9z49ZrTQgiZfwrVlr2UKgNzbso0R2o
RK0qbiwMs9NGNP1nRU1pldZGTdKumQGz20DLgixoVhP5DrqSkoxZi2Ks1rCqI3+nlp35Fk4D5gUI
1l6z5Qup39kj6dwrXYZVv/GlWj2yNSe3lcLkW+13Cr47crXybZqRKLHKUyJzswZ43ZkdwseJPEMt
KfXNZNrZGXM4kR26zHoWcdwC0t5vahLUHiuqnH9ct2SUWZfBu8JHa7kPKVortHwnpvZWtXR1MgJd
ran7BTJiOKORODafdK6G5W3uyy5LtzYyQ5BojIRmtbiUkaE/q+1kbI2iosinAFD7jaNr0yuWca4n
cPRWkjqGUQWDDzuSw1tJWLNJ7BhVYw51Wr7qwZlt5piXnaGO8hViVbmToiCUHQoSaDA+hRW96msW
NfB62Fuh63gPFp7Th9Ov2JFzy3y85ZQwK7f4H4sCFNYcvnFJRwFqrC2yKnHxfRbIQZ/oA5lgUgrI
MKS2JD9G31CIJm1sxJOTzUu4HgbFL/Fct+Mf1wH5TZDOOQpTsKK3fHizoEEFjnBG6TIr87skajyC
E7vpp2bmOLHLaUpg4PnnFDTHFjaSkveSSNiRS4l1pZMc3mEfcCGA9Gtft3BNVvKnNgAKOXPT5ws4
WFgstha6YCqwKUYVurjAytNqx6HS6ZY4RK9s9MqrArTAI8tNexPaeFhWStDr35KGIAaAke0uz2yT
WjAR8/qUFj9s3Ko/i0FX74UC4GOV4NE+s/h++OzOv5GJgRyKd4VMkMOH4Pm+EgAr4TeCyrlvoWL8
8CrPe6tjAR21zsJA3RUiGH63/LTXUZ/q3em79OGVWfyAxVas6jOgLWYG465NkJsHzvPUQT8/PciH
JWEehAMYG2sI/ug1Dq8yaiQMOb4zQPGUORfqKk4McuUU46ayuuvGtB6tujqzPzj69FHBcuairkSX
9XDMvgRYI2Z0jQ0vIQPNRIoUfpeK02y5CzNfeT19jQthLGWz+SLxIbHL5hSGN+9wQEtBwSgV6blS
bT3SMDEPRbUDBAKbY/V76NLye0b2JeI++DdjiY5QpOcO7x/ervk3sGGY9Rq6ZEId/oaBeRb4Vq64
ISpZAIsgR6EMWXdt0RafT1/v0YnzbqjF/osep49ghomTZYN5FcngETxScnF6kGMPkSBxwX/3Ar/F
IKM0u8FXSATXMTx6m2wqJliPpa3uiGJSvwwo3X+fHvHDho/TLHfJ4Wkil8TOcHgHlXocUWGVDtUk
r77W7GS8BfaZPCSDj2N8aqNkm004qP//Rl0sVbHX4JoaKwe/uZNjYW7Fb72cUQk14EPMu8WNMtbe
mc/lxyfI1wVR4GwQmg3Hi5tbxtMkhkD3XDMK5bWpQlDTgEBdnr60j+8+o6BNYYsDHZ5xDm/ozISy
J73z3MTRYMsGHbr7wKRjG/aTgLNButsujUfYe3mUhGfmz8cTlzWPLpDeUzv/GL0SwyAYktzy3NHR
o7t6Pmatu6wpn4RR35AFoK2zpCwuxzqQn2UZO28c0dStoJd/NcLsvDTn9Mc/vyFs9TBZ4QaYxZKH
N6QIrbDKiHJ2IygcKP3y+GLApv3iVVrjkTefQ47OBJjXTJ+i1emxEUbwty8/irhELFYJpKwfJKG9
lo5YNDoiLgyghP6saluD4ZvaTSQLVeX0z+4nl4X1KfK1oV5xOh2wioQ9acJ2qYuIzZNSVSuy5YS1
g2wcGhhl1OQLcpfgCw3Y+9wzwOcWNH/MTVAHcJGC2MiytQNrh7ZyDthrA1/SfA3a1gl2g5GTbebk
dXUPGwwoRqZo/QPcU/VTC8E6hJOQVi0cRoUVDZxIErtlbXdiRdsMvTTUZERJBWZLdQX4yviJ22L4
naG+v3GmuIb5J6voy9DMWeYZXV7q7MNkfjaKMX+pkMBwPSBZX6xYqrdeJ4dsVSaQcVd4yPln5k00
s8ZMJsk6Q/D+Y2oGQoAt0SjNCh+QgEoArHe4kmrXNavGq2CHanlfDBTDIe076Zz5CWk05QwMO8a/
USx9RMZOUO13csJ83xXlpF4iVWm/DIikow1GVMBnorDz4EHpYS+kdhTbTzEIzrjblD1ArzW1JLsD
cWsrF2rpO2gwsrbSiPea0krqzxq9Ig5GkutLS9dGLgCz2EoL7zn0DVocRGfnTxo4WZtMRtkkKY3B
vspXmRFAyDW9tE82JCo6xlr1ZCxcS7QgFP0koFOilKp8awYczFVH82sdwZpNwMzAGsVEQ1wxdOy4
Bw1uDZz7YQPG9VqT4fCrA/n8UNCQ/hX0sZxDnlM1WScKvGLXxsEwvYBk9vstdD8vvqiFCYJpmtSm
WA0DjSG30BQRrqvWZttWEv30WaszSjkaceWVW9QWp1Y9LiEQJYDppo3EowYhUfGBHVHkBnxU7CFI
zh6IFPoaaqBm5iQRbR+thj08CcNKdU+lBaQSwDwP0PcetRTtsUuZ0Yk7ew9jSvZgpiAnvrEq6OHk
e2YT2VrjT9oBkJzGGepU7vlO2ox66pAz1lCIZgKUt6dBKVYav457RlRX6ckntpf2QzMjpBAlQJOa
yryg3Kln2v24502B/aj6eVbCoSq9vAb0t+dTaYgJAH1DMo0JXp8ZViQYql/1GWxFpQfGlaVT0VlP
vqguw0pVuxWEGrMCmwEci4Zz92bsiVl0A/EYwsqGpIUJYvpseb76mcan/s3aM7eiPX9rbKfqKdtT
uSiigg+OgesLV29DaEBtMYJKo1wS/moMb7yC6gzgq07C4N4zZ+yXoYGzjvcwsJqvvr3KrWCoXHUP
DGNjFtEm9xGBl3QJ/Ru7NodHZeaMTTNxzKplE1yQiYyBkexzvNmerc+MVSBlphLNvMFMyh996/gG
828mmil7uhnaQCgoNhBhe53Sz5yoiwfQ0FrVgIw2Zob5q9zz0kASwU7zITLD0twz1RLOdMZK6kMe
XgZVnH0t9SL7CmLIeKn3VDa1rCC0yRnWZu+5beOe4ebseW5pSjTWqgnjrFlTaYT5ljcWe7LKCHZ9
ZPRPYoj1i9oKFGycENdWxXTVxkn4fRgRk4HqSqLXAF7RuIJQX7EAW1b1PSWU88lHKq+tG1s0r1qT
CO1CWHIkNxifolgDjgqeIfqJZz1q43oL926o3bEP0+ErVTNjcLvBtOLNGAb6wxB63QA2UQGY6YSG
2v4IqzIByDyiqIYrGtYSHt+oNJeeqQljC9AvIrGiHmh2O+TO5KCnCctYFwoCpc3oJzEBcEELZlNt
BvUKBIOarATlc4W6c6x+K8wYDO1o5uDOu0QBQ2VrnHLA8nXq6MraBEo3EDxEokCo46LIsMoL+HiN
hKRc+y8mSer1aqohja+LrsViNg6qAmQnEol6mQOu9CFII6m6iFPZ7+yIuDXYi1HcXmiJMF50pWu9
XZGLKr2sZQc6W0Xu5KxQYXn8k8BvuW1VLw2vdTEouyCo1d96NRsKzUGN25vESntgZxE76nVbg3R/
jhulzu5B+BCOC0el6ZgvvuBP8ZhGq6Kjcecmdty/ttKysxU527Gz1gDbahdZgT3u2cAEm/5s4qjv
XVLrQoKzRV1cay3UXl+E4lktnenVZAdqbFhBzWkVGl74BQInjt6oxxpxB2LIyDewBLPouwfskvBi
0kV+o0hwaIyqbUKt1tBGdQVVuwXXLAPlrVNqcMG9QmnCTYCJDu6kB+E39H7D3UROefzI1O4J7fAL
7SLSQuVHZZpte2m0Xv6m0iuJ1ziNgTY1wvNZO5zGmYyrsCW2eZVnSqOx8Dq9ue0R+FgbRJioCfAa
NPHGGsX4JUwb7UUxPKi/fhizTijsQ95sQqtv4ChV+iqD3AdczmzMJ194ymtZmx1HdmPgPKDUnUEk
AFVSAFVVHHwByKr56zwGapUiI9LdMu+030rZNb96Yxq/4pfuefHg+V9LD2gXG5QRIIczmUCvAkUt
rqeKSvI2I1rA3yUyTC4tqxYjgPzMvKeQknzTZaDfkfOuE6055nnzbFRReAvUzahch4zxu5r/l7ei
OVuIjaoH8fcA3h1x4VGWWmsAs2znhB11v3RYehPcKk/cRIVafGvzqlWIvNTiZtONDQZk2G3WdZM5
dXMJT65sdmYRk4WmJZmOzqRFr7w2O/gN/P7JIlw7i80HM8iGz14G/X4nixCkczeZPdj4njIo27iW
bGNMR2xEsIDkJV9SZO0rTkFZ4MLVJGReED3yFjcZIFMjSgln7rgvtwpsCof8ZDzjWM2THJR5NFyR
XUMMgpH+MrpgADdZmsptYgRR7E60baxe4G4OmUJ8baghdbugyQnStYvS3qpOH33NeR+bdQccHw5Q
VbQTMHFTeSUxg5fQaoL6rRrHwVp3nOCtjVAK+yrLDXJDKkXFXakhn3vLIJWrRkKWSMfvXaWpru+i
vFLr7+kgfRWAVaKHa9NOPfoWhM3jSKUGDSsaOHjIxx+CMpnJuQonWOmvK6UN7tCOZbGrNtJ8TMAP
UmYkTxyCEledxhHbY5Jq+JT0epHgCOxyTve5R9QyGlilB5w1FFm5gS4zXNukUgAiVRAObGTvA6Bn
5R9iFyaZ3JRpXjZrgpbLnyaxM79t2GxQUn1BYjpWG2vlVx0y/GSMBLEyDYhbMrKdikw+farIYx0w
YK88j0LdSiuBXq2xapKKwc6X5cyheY+/3bKyejNG3Jr5kKWfq1rv2wKHBwmMMDRg+OdcRFyqU0Hf
WjN9WXHxpARYhDjHEE1X5cU1aHRn5YnRuDI6L6JTYsSfbNn099Zkl+6QhN7nUOQK0Gw5XTitLx/T
ybEoTIfedVZ11sqCl73L26QBBmYSgJdBW4U5gHh96mGJxjWM2aJ8Pn00OlK/wV+KqRl/jQqcYmmf
B4k+9V6jeu6s299pgGUvTeDW66IwrVsSQaJ1onnRHRvsgLxErFt3dSuCM1qojwUczPMc6DmfzTd3
WSiWg9NXBMo4rqknxKyoUfvIWsN2PBvLPz+YHwy1OIcqSlOWeUSlo86U4CKItfqz4kPSyzhE7JIR
o8RUlE8m2+Mvp+/0kboDBh+8VOBhCNnaH1HftWGhh4JgbmKHc0UFFzKOy40CauPMMfvonUTOzAkb
9aO9rKxOahbbSRQ5Lg6x9EtqSLuGsweFlqrbWZfO8cE4TlMBlLAPFkUOorVw9ZOcQSllIDYsp0nK
zvPRGTk3nb55H8/vTBCKGf8aaf7zdzcP5HSA+pynRkNsuAikl1/Y40yLtCTKXb/o14BVgqfTg84/
f/GuU9ZEPYCHlJd93954N6jV9l5QJK3jjpj/3FGXsUsgfVDcaB6RHKfHmqfdh7GwINHGAQXGlR5e
YJX5eVPL1HG9Ujd/9U5t9a5hNXBih0Z1SY7JnoLMSF7BtGq7Ibf0l9PjH5mdlE6tuWEAn4lezeH4
vfDYduvUjQ29ly9lgq2RHMru73bc/8CL3sGL5lLffw8v2la/sh/Bf+3a8C17e48wmv+1fxBGlvbX
bFxSoVdhl2Xu8bD+QRhZ5l+IWahfUlpE0WFYzKN/EEbWXzQbIF8JgeJ5phUxhf5hGOl/Ib2A8YXL
gY4LdUHtTyhGf5M7/j1ZIQyiXaEyPSe9s3OghX44WcpGo+aQ9Rh9fK+LL1sF6s16NO0i4mwUczoe
CSGBSZ1YQ7Luw7L/alSB2e76Js6x1vGRhzzHwczFkJWr6yJXU6jbhu/vLPjS5pZ+fbwNo6ZJN401
9Rd5o5cEcVSj7azCWCj9mpqSeIOZzv65qQL/U1UrOfnFtskx0y+wRK09veB4ZWjoXt12nJRLBOr1
b8eu05euSMOcPJaisS4m6ZnDuqvYmmxokHnqzhwJvgLaDU1lXXuBN3xuUYhc9XVXg0kTTvUVjFXQ
rLH1igdyRYwH4cddepGOefQzVsbyMSav4auj+R2g3y4oX329gbBcD12k3MmsHy56lcwcmAfl+CuF
rE9uH9WqH22uB68NMJFHOLrp6KY5nNYbshAUYw0kdvLWeW2ZzxTquhhMshKxD+6V9KemeyJ9Uf1G
2C8UlDSKLUSABBtb64ynLkvZT/pSUrlTJ6vFQZ52CWdoMYQtBHkFwpSNVxvofer7xEw4yJBWY2q0
PMWgI0eIypNS3sZ1QBBdQ7xCtWuzKnSoafvlFaGL5U/0XWq4VkcjKreVHG2YVRGdrlXsVfosQZ3y
u7SdK21aVNftFR4vSBkt4WLpVQi1zyf1rC2JiUixykBisuJPWdHVPE5dpAVBjVkUrCey5n4GzqBD
s4k5tV+iAa1eR1Wx3zK9N3+KIKvTFcfu8cWMFP9LonL2XcV2lpYbvTBFCwIa8xvAV6clXajoa/L5
qPzqt6YszV9zDEn6CWqOqW2DUEG0ADV9iJ4bxBam2wyZxactneHwejv7b4GdxLca5rpsRR6daWxJ
oGrFo5RFxclaEeolzua5QDlQPnUFRVDos7L0gyfABByGVqE29sOqLHjPSAVAtFtlamqyA/aH73qO
cIh99kDuFuLe6hUNBuTpskL/VKXCfsgDdr5bo5uS9EFDGkM92Ml75dJMzP531XhOSHQM0P+3phob
m5fAM+Q1naPKX6Uj5XaX2EtYWVOSCW+bpUTnrKq6K4gBmAbYeGBRqTZqSdA44OAzr1mXdZkU6LV9
cgknPw9f6ZoEv0rqTkg6hSy0FTJGzr+VYfQpz8rILwbLzx5wzZto3Og1MJti5rsbSnPOFMppYG6K
IbMJu0B1E7gKSOTfpPwgU9CiZrbpRLZeYzoPsjepAbxa9aZRfQZdSVpLYFRAI0wlgSUJZsEsb9sg
b4aNTrFXcxVfJWjy/7J3HktyI9m2/ZX3AQ9l0GIKhECkTib1xI0ScDi0Br7+rsjqLiajGRnWd3x7
UmZsIxEAHC7O2XuvsTKHq6mdK8DVhZvsDLPWZTxrZbGfM6cmGz/Xx8fnnNk6TVotavPevyv0TlCY
C4z+bd4WabEJTEu9TZCQgKIwZ+9DUujBm7rPzQedxKXbzFpBTCTuUAHbIJx0gxy2Iu+eEpgbQd2q
4Ox1jfuZGVJ+gNM4fxHO4vsHnwNAHjFTN8S4z5LALKFEeU/NYEy3LmiSIUzKbHoAO4n2siDV2KY0
pRR5ky1WcspqTkBYWjH5BsJQNczH47YXE/qsONcvWjdf5WKYx40PtZFRP/qE6kK54tT/vHr934r+
ckVnkX1lRf+SKzL5vv+/Q3f8T/fbos7f/Pei7v3FwRENDImyiLNJvvtnUXeNv9hfHhVK9MfQ3B1V
iv9a1DX2AjrZYmipObVwQDvqyP5JJjT/IveK0FN2CPjObYzH/0044e/bXQ2PGrVuLnFsZb7Y5raU
rtBqqzxWs3M/pyCswGjIiIYdlp6+tT7rndLeeWTqf5SKSaKS67QDfedGi5gXmGpLsMeTLLcjkJv3
qh0vGp+4/xeb41+/7GRTnGqZPna+rWJqLMW1aS817uqWUzc5CrdAnESkt0gLGlRsoTEu+VNvre9G
LTV2JnkfSBCEA8sQItWGZDpzJ0xc51YFi9ar/Hmb07x98+LNP/y9BXqZbHhymv71S4/P9sUz1CvO
xD2TRDwIFD1WO7RhrsGIoMmXftPhj1y7NmjBcU0Jg3MEgpq+6aoLErSzVz+e015c3fI7EYzU6WmL
mc6O+XjaaDJxtn7D6tKmfREjhs9hlU01DaVphNQg5AXd0e8N7193fjxYvLh2VVoSTrCp4hXxZhnW
7igfE2rVB/LKweZNgf4GMhAstN7zLimbfz9//rqm9fs1x4A9E7DiLK7VUOymYiB3wS/zW4T+3y+8
0HO3dbLF9QlaLPR1UvFoJOk1JYGUlPayekteP7CZVaRE38M3DJJFJ1u/KONiHfudn6x3Kp+ePaab
wC5h9KruK+Aue1dJc4gMzRAXXvqzz+jXZvzXQzgRvWBAqMrOnbLYVNkclZ3MtsAvul1O+SG2KARc
TeSUXREdX0Qeqre3eF8yopsgn1WDnvDxJh3M1dzbW2pOr/TJMO9qiqzXFqFNB72DmkRjsQsLujJ3
rz/Vc+/t5JBZdJPsc98p4R3OBZwIh7rYnI174HAXZDrPASH/+VTc/4gVS1WS25Q3YwyYOWExVgMm
i4axk9fzNWIkNnCtrPb0ACqs/UsL3hFCxliAGNHnwXgEX7ps0/ZI9AKdgVJuVB/6MrHjBIBY7GUL
5VvcNZFYUVXCUdK281wR9QBaOzK6wdgq8K8NXb9tIYS5G/u1vKZ+3xzmmo1g7XDLbWfM13ZiN2Gn
qnozJJz9iN+6NZPBh47YWv+VBvbfAwQX8O9fSbY4K9Ant4pp5+tRVUtiBVwyTfV68Xavv9AzMw8n
z9+v0bRkEwXLzOP2MuiL5G5uRubqqC+HO9SdH2AJfiLqqdxMlteEfmEtF170icb0192dzLi1Jgby
IOwqVtIdACc7me1GE8UNTkLp+KMYfQ/CRJZ7Lmkji7KjoTaCfReQQxY27uzo8dobtPEuPIjjvPCn
cXcyBSMoqau1cnjYxEzdTCtUFGQbsogBYHn0heyr0k9y7AMWsa4DqDvNUApDZDPHo11cCg48sf3/
eions/FYOnzuulHFyCNkXJpE3SpMumTXi3eNNbHbPh6IFr1nEz01/nZFjLP3/XW4sBr8eS9BheL3
8UA5zdY45uaxP8FbMziebZIqb66B8eVsVMmOev15/3kmwVXy+3XE4vNlka4Vj9lc7Duy+lnssbPo
RvP29SscR/CfXujJ9NrmQbASWKBi1Q/ZRiAng/tJRnLjGMMBkcORTL4YH16/GBLdM5c7nRrnbCgp
1pYx9sTlO6pSouoQVSxX9GK0YAcODFiV6lxoukOb59c5/Jds0w9Ab8PaDqia+xzpQX3WrUuLQd0S
+cPTkT3ekHz01e2ct67ibLXo35BGiC9NIYwBCYKVfVJLN3xK9THBmNSjw8MFA32ZiiuSH4fJNJyg
lAI2LdNA7V0hvQfdh4obATEiJY2snxHa22zedsO43FkiN4ftStn0kC+dz/5DGtq6zQsB6IfqNBoh
ly3a3kXnZWA6I5SABEDKIRNe2vvE8RGkW/DeriVMS4OOQwHRqOxM7cNit4oCjlbM2x6EVHEDUzr5
5LCvuIabO/t3Y1AaW8edbSvKQLeDpOWcGIRDNmVuFBAc5oK8L5MdkOek35tp5b4lFKeS3Fm1/tRE
pn2bMgliSWi+E5Okaj02PsddQrA0+6bN3ODt0uEL3Bq2kDUXXUoUr2NhQruvBlg/gZgIbEm5vZBU
5bXdAipunZuFdBpL6/lDTvbxYOVXuU6QcljO8gjIIbx1jAxzyL5kVEbeWrJQ94rj+KEp6QU5iUnp
pm8d3jxmnNpHPlCnCwdue5Jxt3TUbEuSSskRl0RNr6o0PrrIsqxwqpWvoslw1b2Lq0a7osXW/ahc
J/+J+yW4bhuvhukDom7LJqHaGr4zIoWRbd9AK+vFiItkKBRWrdl/W/grb9lQU/6mLMqyIP3R9KF9
yML9qK0SMkbb2YBOGyugIeaBeP84FRKy1bJK29jSyKW/mpqJVsTBnFofs8UdY8tX7TvSrbMvhnLd
bwVylo7siGohVKzX3W+E2azaDnP7DHSX43fy6EqrbCKj1qqUcoTPhtNUZvUG/0PxPjGrMiHN2FR6
rJqhgUxt9PpO5KrEmjV25kFpxFHs5NSu1Po6F8EBApebzlkCSEDaiC1e1hLNputjzwnnVB8e7b5k
zwCHGS2ZL/EvDLZmJhvZQ/IIjaXMN1PtuJsC/FvotkFw7bQVRHZrFbCIxNSHfkt0rp9xegoBka+f
gsVpmoiEMLeMTDH3T01Njmfo2IuGd2wAwTX5drq352mA5ZkG/WNiMK6jQfgM9rxPfjppWfehDVmK
wp4BmaytVOKQQrY2sRYYxW7umjq7n3rDferTefjY6lrdbzW3YhwydJINMGdWa1e3skdI0PDau8IN
vlZ8a03o5a33JIa6/KlZnfvNT0aj36TL6PxoyNqVkdEMUK5GSJHvMq0z6e0jd/jaj12fRk5nlT+q
xM7eAdKGgZdQExww4NO5DelWLTBujaH80uCTvxsAYHxY5mHYmSRXv3VbWQP2Q2F06P1K1FvhaMKI
BNoDv/O3yYwdIKwJXfw5J059ZLQ7UP6c+irJl/ltbxQUweasaL54DCfUUQVSw9isimynptTKCYzw
rU9jN8zpllbL1VTo6aFBuEglNDOaOvbRyx7Df7I57u3cMyMxGOtXFbR1Hy9dtqxbE87kjehWMhKY
FIo3Atwes2Zff6JZvBRXei30W6CR66EZ0p6sSKKa3ttdxosfgsW/MYiJ77eqbRAmaWhphkTIOwOa
NYHOThM7zTS74eSQqxcFCs2EkUMZXQqZM1GQwRePi90XYTsHwQ+n0qXYFvmkfysSimvAJqQDUzWY
h68NW9ZyByItN8IacUgRuVSmbpeg6mmtu6DCQtXXGdkPXroX9VEoOGm1/UkP+uLLmE/MtjlkrCP5
uJF16CrFeO7GUQjmcObMSDZBi9otTZ0bsqn4Dl9fAs+s6N7JbrWZrIEyaMsGql+6nVNayQE+3hJW
qyU2r1/iuAn6w5LunWxW56HoCjQIVUyRrKUZsVhxAgE5fv1fP5EI/LP3OjZ0Xp6E4elWweqZZTwX
z61rRS8hoPA5OMlCvb7qngDgTrvVRIPHuZhuuiD6f2jZuwSVTHfKQLDtOwNoQ7tCPswquLPXTL6v
Rw9cuNmDNMs7GWcOyF5eIavspNarxva7O73N7Etb2eMO50+P6WQrO1OPFbJf8zgbpuyGpgF0tgzc
cmbaIwi6xdh2SXX82oLu0LBP2udHIrlRj+aFzd2fyz4kCPz+IL2UWFXlNzJ2lky/J2ZC3M5TnX3U
Gm0NlwloH4LeJNaGMj2CvpcLhxnzzJbvNON98ZYcCZ8tY5FlzXeEiqTNSATURupN9c1gFS4ijWQQ
TTg2xfSud+zuS89+moLZsIz63q0VvMI16KAoeOtcbImSlTRGAGTyB2Js3nM0pT9guM5IZEeXJ2+1
vEg4eaZ5FWwxxLuftH4er/MJ4RGnSEswgQDKvfBmzz3Xk01zaddZxeSK6mGYTXY96bGSUef9dpgn
MIdzIxwOUiZp68CzRfk97bLqku323Od9sp1eW+gTrrUmcVC6xSc3mZct9XP04nVW/1cWqH++v1OH
QUugdAvxOGPnZkao5Yp9URpsZDX5fbYW78JDPHMjp47SxFslzsRaxXK07JuErh7V/qNohWTcC1Ph
uVPcabxEWa6ulltzHlvOmu7aCeVNLi0Ks6SxE2jJ8hPNTrY8lGXQMvaAn07+mhE/Y4ofr09mJ06S
Xw/zZDLzSEcIRkoofGV9dajFsuwBoaUPiPXkYwOTFJxm2r4rDRLOsSI6t1lTOI9ro5powUwU1yIv
9q//ljOf5ak3qWwTycDsVayxbYZcr9On0h1ExXmlRUZRZVsvWP6lVDhL9Dj3ek/mHso1HrFESRUP
vkXir5v4EQI8bWsRFP3m9fs5d4mTM3K/EMc0t9axCpaZuwayDZsdNRJSgZnj9UucWen8ky+9XgKk
41RhKXvNZmjJriK6tjcuqLbOHPL9k2/ZF1O6Fp5bxk3jtBFihLcVkM/rLkcLOJFceeEzODNdnToL
y3HyS+Jpyhjv7LrVe326yxPtFuPKelOAm4kmdEaROzhscUZxidB5Yhn6Z+SfGvNLIAFAocsqBhvQ
vFe+5IZcLeNkouX2+lEikwMnrWcJh94pkdiWc1Ehllc4KCLI6eqmz9sjTlRI9ZPGfvW+QlLgY8wf
Ww2l5qgaNnTHA7W2MBevZc6MbzlNtV8I3H6oi3n86CFPV+FET/hgmhTTN8KzU0H8ONvNva46zmae
1gAmhMfdPhqqruns2i1xWnPfjY9SDOp9uRS0ReyyqS5ROs9V+04xN0NJ5kDRMIlTjLB2i3LVIwBe
jfI4tVFluN3G9K30oNn1z2HAbOHOWfn0+oh+dkr/YVdyGupFKcRflqbX9lKm5VVXI4rQK3/9tJA1
eVszTLaOhdQg0tg9sK81k5liEBFEISoC5yui/LYJe8pDycaaZHBXLkJYm9ZZhlg6U7HTKLjEViGN
I4c4qL+CCy8+Er1d74NBR+0BwZCGUsNhsN1Ie5npqaIwvm96N+j/d/PcaVxj0E90s1CkxwKEdZgj
Wd/VXb/eWNj3wLyo7CNg5+TCN/zn/gbO9N/3WCR5W3Xl1zIGR/bDsvrHYz4cp8PsLtdGY9/5U/7Z
TrCovf76zi1pp7nFupvBkfFpUQFgvzH8YXjUqwLpz1Hp4Jmy3g1dGuzyQH0Rq6d9RASihwOboQvm
zzNzrnv88xddKgWBqIbNoGIbuFek526xMYZVoiLJ5YWGzLlLnKwcLS0XHxh5GtOKGw5CmjoYAVld
c6118/pTPLMSuicrx+rjDagHLYl7q8C1PjU44xpH3dStUR/mBptAA/Lq2+sXO3c/J2tIeYSeLYGf
xBzNQSFPunuAuhhE06x729cvcWYhOQ0nTD2CTVAsqLignvdgrLUW+qWFpAtb0l70OIxev84z7uVP
k8dJdTXoG2fWWiYuQ7jlNRRoK+rcSmwMdCi7UrO028Hv1FWnD/cG8+qD5xbF1jOq+v1QmsaXaiqg
jKfGj5ITXFhWWDLBpr9NpqyMx9DVRB3nadOFaaI+rFK6u7WHfUsNApCeRnTOMiRqp7X9Pq2OIqq6
cLYjamzKSqO6x4XwLWNyo4CAdTLDUB+PFVYu3UubcKjYX85uWjyWvN6tUC27HQwG12rooIt0JgHV
rvjs9bLZeRzxLwy0c5/rUWb48nvpczR5vm5yyPLB+abI3LMQc5YbufDfNkjQ/H3amnrcapPYjU2u
fUq6ZoisItcvHKfPjPVTaHI1IlheLSOJu8JLMKGs5dNq4rk0B93AH4FdMMSCOv54fYScIAH+WfWd
k/nQa8j/6xeVxAT967eeS96NJco1rru2PUy4X/e925kcyjsTltBYhBJjYlSYiB2FdDEwz9W7INWC
qCtUi0Go1Xf2NCNaLOz1s0ur5dgizDaOmZsbqhzok/DSXPiMzj2qk716MOIP9uSQxN48d1vLLHUw
xeWCm8n5gAtPPq459aPXH9TZkXGcLl7MpMsxPKiomyQGal3GtrV0ez3vl6/euIzXEoLT1egqEAh5
mj5NqqhQg2XdppHy0t2e2ds6J/NspgIpNb3nbo8yMfiPWlRI8sEu3N9xSvjDVHHKhGi6NhiJSUri
xPgX8T6u1qnd4mbG6zXP3nWtzSZSszU7tE6DJ5D4oQsn2OMz/NO1T6ZcHQIDqSjsEnUnR9IwzOUG
MoUkx9RsL9zfmSnXOdm7U9PL7HXB+eAti/nREuZ8i+TtW+cT8R5RmrpUznsOOfnTvZxMuf4CQ4zY
2zRWHuKPJpiXR2tai+up7fuNWQlz7xO4vptyVJJw7eRjaQ4atFHJjtqtM7pEtE4QzWrLdkw862px
gN53nnuJQ3bmWZ+i5hEbW/3is1znbZk9CpNqu7GaOR0px3j/+lg6d4nj3uvFpyIXvxrwasq4x1W+
f+Y0pESY3NuDfSki9sw27qj5fnmJjnwCUhQkl+iy7sqbDHQ4mgp2plMEuOekCW/KGLa05OoLa+m5
mzqZbBDBNmvt9zLm9WHmmk11xZDtIhuJ64Wd1Aku95/J2D5e+8WDQx6cjHYeUAD0tPQtFe5iPwat
+ZC3bR0tiWZtFnyOT1y3OdBkT2NzxovlJP6K/rgcNrNt4Lb0ZjtaSaLZ2NDKImo0/aZt50un0zMf
0lGj//I3DkGDw0ZqktMpds1gclS0ZN6yq1yaaB7uxf3rg+jcdU72fMJtNNNLmL9bY3FopheExlcB
KmWqlVFaYBt+/Trn3uvJ3BMQ91bVjSMpjg/rIR/nLNREoG3bKS8uzD1nZu5TME1FsxU8NuKEcZzE
du0D+7ZvymX7v7uBkwkH0z8q7SIo4xbvcEg+krMVJiuEv9C1/19d4pRKpJqqt/D5lnFWJrTsSHW4
I773HhnvdGF5PfMWTrEjSQBGpl1ybiIN/Pta4cAMqnZ9GMfi0ls4M6BOnUZaCmkOgDYgokb074XQ
a4TYyji4eleHSEH7w+sP68yu5DRojZ/ezoOyshid5RPG7rsk69zQIJl7M9aCIAz7UvTZuYd2/PMX
0wVki2mdEEfHQFEJhy4homZeY1CkSYMLQ/ecPuM0mbJPzLL36zGLswwdH3mY4kqfpQZWuQQINXVo
5I8dMZPqzVYqA8cuSIirtsD2CrDm4r783Ms7mQ381KEsUHKMTqsGlv0U+D1BI45hfBZEZ9SEEmTt
YTQFZncSD78UXWV8doaurjAd29a3ftGmq0A55NsrzhxI43KOEdCXqE+9/tafR+of1v1Tb1ClSYfj
PZpda2hChf/8abEHpBHwF81WtVtCVOwI6SGiXrfyo85aSAXo9WEXJMMU2rnjbJBuLWSv8honwttp
pnvNhyEx/H3vkEIzFmLeor1cCcKYkm2WZERaqPS6nbqbZiy6sOqwaQxQS3WasTfjkrgf3NQf90Vi
qd2QtNe8wWY/9hq+RZmYd7PebYz20hxxZkU+6rVfDsac2BKzNhgoyCvMQ2bMnFOCDN2t3nJYXM2f
2noEnLe4Jl9/4mcu+HyieTH6M5G5Ha7IYI/1ugthT3yzp7y7D0qKh5DRbWo5/AZQjsGF5fnM53aK
uyKYZC7T4wVNR6sfFbKin0zr7sHL5bfXb+lcofE0W3/SScrCyh3svZFNYIldcVMVqdq50ui+9q5H
Obsf801ddG0sES9syBeev164+JllyjxZSHQ0J67GpnU/GtPbxDH0aBlTtJt4TyIz0ceNOTpyS4KP
DE1Lyw/EDOnXUzNhaLFVubFIkN8pffzy+s8583qfE4xfvN55NeuiHid3r0+VAFE3urt2Lbu7AAYW
0BigeEKXQH1Kw71wxTNzzCnSlF5kr+C5ogvUMvXeRBa7sYo5uZKZax4o/15KTj0zjk7jEcmLAs6H
23SPzbXcprmZ3+rGMG5qU6rH1x8eaGE+uz9NRycvExVzqvw5zeJpDXTMAEPlX8sGTDWpOQoD8awP
R9dh7gZRTYLIrSGrcaBnSGthazlSbiitoIbDbM0RTLILJd5jrtltThkRIC1oZViprNJ8C7uxJdWJ
SADmnQhP+fS5yIlEwomkiX2v/O5gSs7MIb6++Xs6CoKNUna0D06jjfcU062n3DJIwyRh7HvalKkB
dnrMYYl30r2dUMDIEAfRkEZky4r7ItCcajNqwfSGjCN33CS1Ww07LfmGQKOscAsJ867sCZlB3aNo
f5LteUUwWp1tgrVvSKsgynnjLToDXaJcmLeEViVpuPheHg/rjCBB87Q13+DmVt5WdNj2Qp/w6R8u
Rc7NDDyRNNPZ6j61oy6/+L2PyFhr2uDo33fItCFJWHzhhc7vsXe+6d10unIWpB2dEdzXyYjtcCVG
OrTblEiZcXE1mpoQ+24qgg/0kHAaewwFUTv1lvuT34c8N25ElggnIptbDBv0ee3Obar0i+m1HZIK
kSFjdYi/SLdWaRsfnb4xr3KirLdp6nfNXi9KynhEMZMNoaapNSK/Fk1sadyOnCCxRD7buvQBsqhF
QJ4YMpInrHL+Uel1P75BVdy8ybxsRKXjBySeoK8LvjWiy61odYI8TnTbqjZ8hwLzVr0UJIJYSTvd
9YGWfy+JAf6YL1RoQs0lZYt0NDt7DwmSkIeJ0JQPk0wdL5rhq4nNQODDux5HWxaNa1J/zYaFKXxV
ObEcbbKMB2POrCHUEfJEyKEac4c6cGBIryYpT9g2yzxkQE4fF8Oo+HCN0X9Xm0L+1FBdyj1OyUJt
vKIT8dyXGbFfbYkiyF5QgIX2ZGXH1DBHkF+U9APUHbUQ2WS1JfLJQTbZjtO6g/W+LOx5rybgQ5Y1
WuYWDLxtR07qydsJnLFBFWPSH6ckXT0A0fgQpRmk7xKLXLRb3yixDun1rFuHcV11I1RkKJXbCntm
cGg6rfwqe9sF1zj0wefJC3bCp+UWYRlcHvxgWfB25oG3H0lCsAjSsaeIZfCYvgIu6GYiUF/tqPg2
n5ZRJl86fZU7bcyzY4U3zSLT7fTgaqSTX0UNQMdtPTHrXU3SgOFgUQV8xCNa+zFHH5ruPitevh1a
op5Cdjb21wCK2jtNdJiW+Sq8q8w0SCxWLLig+cjWg+bmDB/F0IzXqB1ILjH91skiGtnBUyI7jQCh
GikGqpqgzd7Qhan2ZaY530Z3qTeMBa0IB1Gs1MFVI98NpfC+V4Oj2NBmAMyjOei6I4O3rHAQNDQp
d31Qrwk7GlHfJtMs1Y5lqXtMHKBqkU9N0IlWFQCPbv12IJEFG1ASVunqIOMaJvVWw16KDbEzi3fY
BcgLnlXqfyVKlSqMIpFuxcZzlAbiPnbuV/9ocKnU6OabzOvFHp1um261QDjrrqHQfpcXMwE4MzOI
xE68Gkw19ajhvMo7lKxkMmnbxdJqY5NbOGq21eqT26KL+i12MqwQo+7dKGsChJ0GRf99HGGbkajn
rbtFBjodZmOi/2rbXR6uxIX4oZkxGoJ+pIdk9dPtaHcgDPj3/MicRRK3osvMq2FYa3vLraNYrtM2
/x4E4zRsiskYQLAUzieSLHSmLtUvPKFmHP2DZSPNDAsy9nAo9/54Pa/Au0N0gc69DuI0CYO2nw4F
yUykCwXSeeSrb1Avp0GTRQUjeYHj6E9RtZJTuE/ocH11nPHWL5r3iQ6zcWMAH76eTS35UfD3GQno
CENgHPLeLjzrm0gTjdCyrK4xi7umc0iwnng7K2We2oKYRfxBTJj3WM8d6WOVfuwIzLlnh27DZpPw
tGEUHAN6emodjHKC5TP2LEthGE1I5VL/KBZywOO+EPeNtLz7whqNt7JC6EDuV1qFjVm7DMUMw3mo
UxgVyD5L+yan0c9AryfxMOu5Y4d2XxufvCoYqq3ToXJExtncd8LsYbwv79BKHxVbQVa+1dSqZUi6
0+57PrvVEnVoSklSG1TxOQ9yflwFHNAAvG23V1TfC7LoGbKbpa60KZylrxOJ26vhDWLY6U0K3O4z
sMhu2fu9pZlbVzltD/9MwlbPRnhsIUu6Tme8SvS45BGEY5CXX7Hbjm/XqizuamKU8FzryVqHZTk1
cjNrQhsjl4ETky24kAmoqimJdG9OiRuSg7T2NWbNbynf7ic2Bq1JaBnMdxS+nTh6tpN2PXaJFWmV
gQh6tF6eONhDSSEcMclwg6TGCdGQWrjoTS1EK3sjx7YmCM8xuzf/PxgZGOwa/P1YZsUHpIL8NHLy
6g+vb4jO7bmOe74Xu8k1FyTq1Z6/hyxD9SVw7/N5QUEM1/zCSfncFY5//uIKXVYYlkbzaO/62rs+
s6yHLDdg2DvLJZjSuf3pcav34grkAeT0zGwaALIxtxOJDtfVXBk7XKHV3hj8S5CQMwWMZ2nUi+sI
8NNdnRKGl6j0I4fYAwmtSLmL9Hsjq+Wg3N674NR6Ltf+YZf6XHV4cSm3zVsdz0MaiwHHZlPlyYMX
tOM9nSY3XPvOjS13QPzbZeUtHjQrqtoE+HuazhuLD+R9kAc/yedjXpa9uhnFbLzPisnC42NNG5Pd
39ZPEIfYpNAS0U2sBpJzd2vm0n2wCLrdSY9eq0tdGkFg6R0mLWujfrGLrUYXctcY4GYhH+T3Ccmm
e8ur1a0gWTnqhmW6GbV63qaeXhyKnIS/KSdbg2li3ZZTBkYDJ8DGG1CisNsm2WrtlgsD7Vwn6vnP
Xzy0JskzFIq5tm/csjsYrKVbkslS4mCHbmML0G+kwmG0VUq76mSvv0kNg0XHTy9l95wZ6uZJk3RQ
hhbMgoHo4EeIqpz8L8da+h173ksd/+dD9R9Gxik4YMDrmlrpqmKiFYIN97fs6oRaMwlCCZn5KIGr
bJ2wmTbrtipF8gk0TUvuG+muprkuV7nJPk74bbJfJxISii4QtwI45o6zCfbEJHio7Dx/VH31rXUC
uXt9mjnX/XmW2L54N2klknLIaX2sYgV6gUAwKkhV3P3tSF5776G13G+z31g3+WI7cSDpUphSJ6yO
pfDBMghjRIzLKBR28GSnjhOaXWBcYEGcmUHMk1nQT8hCXslJjoVfe4+BSwwhMBIZmcGK1av17AvV
3DMzyLNS/MVTUIleqMQ1vX0aLA/Qh6q9ghESEoQmQl4iURr4J15/4udu6WRSLPyRsOLKFHu9nceb
BQVaxNZw2pm+jgUPW8mFR3eCqv6nN/Ncsnl5T2bSmK0oxH6cusAixXTN7+mMW4QtYtDae4bbmBvS
JgIDAXPXfRnNsUAI5g57n3xdTgaLMjZT5jh3QUZP5sLtnznm6yefopUmXW8D7IvbvDH2paQwhTzc
3Dw/3P8Lu3gRdmEc5fbn0y7efymHL/3wMuTi+W/8nXJhePpfJjAln8Hskz3+K+TCcN2/QGEQFOdA
pziySX5lXBjWX/oxfEwnV8VxOH/zC/6dcWHyDzpwJQKLwESHEIz/LuPiOA5+TaM+WzMYjzbAPtLq
joSFk3GSTYS4McO0T6Mzux98YWPW1nR7ry1pGfd+z2YLS+JN1ymT2OghuwaRan7xChdFuUSwoWld
cwtqZ71PUAlurMRa72EEehRZ7Wq7Zmt/oQr5+/f89w8OeFwkTfI/1z6pXyWrLmsnVd2TWMS6ydFL
bceqphzKdLgjoif7e4if1T2fCGD+dUEeTeDy1PkP7+Ll7irrnMFfc717wrSgv7ebAFT4Sh5soU34
BPwPKrerq77MszhAcwK9ihij0h7zLbgTP6y18Vb1xypYPhGt6gXseKek27Z93kQ6bIGwCjJvZy+2
t88AURys1LxkwPm9Unq8A/B6hC6xI7FsB2Pu73ewGoNrq6XonzCBptiYaCssHHxYMrt8u+Tek561
xFN0w9OLD+Hh71H0W/jHsbT/++AyTZt6sAu+3vTIiPr9whpRBsVaYumrxDJcLVAN92ZSy+ti6Ier
oLePHldtOFSJmOIaguSmQFOy8f32YpfqD7+E65vekR/iAXA7eYk54DEE+M3w5JROF2d5Zd346Tre
yKHBzoZv5WHwG2PXEwl1OEJqdnanRIiZ65IP/KSF//wyyMrgFApIDuzR6Sattmkt6mW9PqmFLKRF
kI4QTMP0Dm9rtqeFPb9tqfqhptLJ+V3K+o6vSW0LybESw4w4DProP07YTjkL2eYtLOjxva/lOfzw
wNpfeIH/+bFZTE+MGoBVyDxOXyAATCPPe2U++c0kb9Hf1d/Sukgip5TdLX6sNbLm1t0PYimfoCC0
V5RCGWLLWho7vVIkXVXuuuP/psZG//meFN9LuqTf95rH52kdYYUOM6KuwwxiGn35eWpD0tgkQ1lP
tuQMiZJxCYmWwvAcqEsKeOMPjyPgO2JGZq6kpH7yIQFxTQN9ts2nsbEDwhTw866hW6XH4D50s2aU
aVpBwlzv4AxOdP2N6Uyzt8MXneXboG5RXKeGNLutHbAl3nlJ47jXmgyMDyMg0++vv7z/nNmPvxDO
pU0NxIFL9PuD6Rwwa31qUEQvVrk/BgnvqCCjlu8XrFTj/7B3Zr1xI+ma/isH554FBhncgDlzQWam
lJK1WSkvuiEkW+a+B9dffx5mVXdbabc0fYAGZoBpoBtdKFcxSQYjvuX9njc1Lpt8mfeJ5pabAqje
O1nIcT7x1ce/+tiBNWZ4C7NWjpfX1+8lALhcOt69KQbrKyBZOsRDEaEZBP6g36swopqAdwMgMY6d
DPZbDiZ24xxJeaneWY+Fl8/lhlqKtxdhjdB0osv8AFzb+eYxIUbfobMus0LAHGeAcYix1nCnMnD1
2AFeT/bm95hbREgO3f6Ky1MhnoFOd/s2skMAyX1DwRAyBeUsutTjAj3AWJagoxJSrKPI8jB4jYVN
HBVl+td5n31vKuF9B+vehX6IY03GsH/WHRwr5lPwPLG8YOM6VSiRbaPZ1HKm8BZJxeDjnI7Qiq26
zoedp2rPoPRW1GfR4ApIBQM97CA3iiJhXNt0aD0MOWCSuWmTbDP3jF/soqVNL3WH0VRKeS2ut1At
BFQDCNrIK53OhMVKYcnalF19SGkQpNxglG2kAPi+m1uDUHhQLRVMDH9SbV9bY7ofddVWu8Yo4hum
3l3KfcbqQ14ioxKbt5fjSeuSDxXPLxTSLAYMIdhU1i36pzg5KmU3pmnv3NvF5G21JcKopbcxCWDY
9hF+a3Grt9wzzBDrHj5z/H2Kc/nOovzlA/YE9WchsSGCH4Yh2OvfIKoqLgDjOfda0WRnxlLDCdIc
0x+idbzFMcZ3bvqXzYnrEfRhM+CBIaVw/vp6Tp0uszJi917TkhFJNKY1VoWxgOst76GffnNrGPQx
uwER2LAB176+FHssFXN6evdtFTNrHVvRLtNwWpo6I9oVhpfv3n6fv7k1jjECR+IiwsZTNUtZT8xr
T653n2FGGyyNtHHoyV5KuGL/+ksj2jUdk0eJVeFpxo/5HniJQg/vx1pUe330Ilp7Wng+cCBsxjac
3svk1rDk9c4lLECuIGIJ+Gxi9NePsqgz3Um8UruXuQFOp2vN7ZDk2b1w+UpLmxMtUb3jN1OJ/W3e
yHMvo+D59uM90dUcPxcLAjkHG1bUunM6WhR6YujaSrPuZ8j3DNpooPD2WUMhewM53Q1hFhSSrSyU
S+eHZu6NgWIRRgFz7ObDoixm1Z06D633ftgvoZQnXJ0zd3XWXF2kTxaaaRZuljahd28leIxMXsgw
pFfuRWOLe7PMnMtqSBzfw+58o2MaQHQ+j9cDxM93FuCvgTnxnAdNaXVLpUd22pZn92vsKnGzQ64K
7BKjLvliVZ68aWJTfadL5s0bMdOs9huQA09GxTYX6D2WPwyMevgYe52XfYoVKXdqWtEnJrrpVcwO
lAXgrrX+YAKdtDdJjJNPQKoWOr4+FzzmOpdmFCR1PZf+2y/912+YNW7iG6hbWBUap/bcdNSoPXZ9
eK9R4oIcxxRdv9hi18Vlv5vM9r1v+HfX47mxzlGn0LE/iWcAr9h6wbjEvWe053nVhZskyz4uSXGD
82j/zsL5zfuiIgckmZTAwGv0lKhtiLEz4s7V7rGwzO8rUyU3RhjFwRhiklL2c7RnZITCk463BU0a
cN8TeYHZG9/ogo9XkYIik8zhcJYbVn7upXhoYLLRMfwaRhazJswU7ml8g9apm+VytpPmi7nwofzr
74jlxrqXkq9SP90cCB30HpggYR6SRyYdHod0+d4NxnMu9e3b1/p1j+WJmZKTgxiOGMp8vRGlZmk0
Y2dp9+YYqaAszMd4rOOAAb+vb1/opGS87jZcyeKA0nFgplRx8lGPfaeK2fKiQxU36rGZq+XJxB2d
rijcFS2YG4AHQZmGXUKiPdBWjoSyH3GR8xZgrJqq3wHi/SZa4AcRJKyBAknkcXDpp2hBrkKNAjbR
AUKHc+5o1XirZuy1Ryq853raqa1q9PxDj8Jx63oh0tAiqt/Rc8lfzgEcQwXST2eNXcjWXj9++g+p
2zG2cfDQruzr3MFEK5nTd46331zFsi2PpIIKkW3r60f6051iKt3ZWTMlB2go8SYmANskffY/WLY4
zlskcmRyK0//9VWKtsLO2kjSg+ro4Jdad2/NkGWqZmDub355ezkdFWGvT1ByT45Qql5idXtc7/mn
e5pL29Dctk4PnNibMtLL6MM49QB+bOjN4gwCp3Ut88HACDkPi/RuMQz6oG0t5lt0Y62+XTw1P+RG
7d0OrlY9G+hY9wwVNQ6MQUyRQAwbpZYEsK7af6k0vX4JVCzWchxm75hTnMoVbYGCaBFjeuj07iKl
9wh1rHuocnnJDMo3QwDVfvth/fqRrxf0VomxtIk6TvIkK42zJe7M9IDSJSGo0CIITb2+rcPhPUXk
7y5FzRFXQJ2FQFr/+rXkpRXBMRfZYWQg3o8n196MAj3hLIBZ/+t3ZYuVvM/2hcPHyTbZGinmJh2H
M/FvuoFqH53ZbabtYwOw5NuXcn6NSKTFNagICvZj7EVf39bEHFlmSlUdMtn0d67dGl+ixXWe7VIX
X3sxm99NHIau0jKuBP6HmfMlbjWZ+UWWicS3+kR7QJJGvIz7OljtNqq+ZdkiswDL2WIKaidtDZD5
VkMcSNPow9oyXjYsSXPZMvLQ3ZYZVnp8RzKlbZ6r9itGRfZz2664ntFk9AyevlqiixSiGFMEuhhv
cF1x9mk8F/mHyB6mD3qHY5qPO99IZje3trlx8sWMgMrETNUt6JiCBNj7fKlH8OUCDk/3rmXydIG+
GZZq16Z6uvjMnDRftULWqNvCOH5ET2R2fo4bEqRFB1mej4Rq/CHGyOTYavodZMI4RZDn2UzzQ6CP
kMnN1XWLNR8eRfC7CO2jAW1aYWcoVhIQNx9Mhs4RValpus5E86C0MEzRdM/zZa5q/fHtl2uuG9PJ
VrJaRlN7dUG/Yz3y+uUaWEo2mWjrQxEV6GcEaxUBSQrmEIWAhc2y0JcUF6TZtSEPTG72HNotkokG
JeEdkvuRHcNsHMZQVa82fQkADUQ/ii6awt0e60tzX2KF+imPBgsyTZlcZ21c1YGNduZ6aMY+3yrX
BCFgp963bpwo5RrFOKLnkU720gD6R6SBw5QbjLES09YZVfolmZT2Xhp0QuE57kykkzwLhtMpYerr
1/3TppqiVlHSLNuDzAzvm1UqjuG267G8EkNdD/yKBPeHJQak7s96XcPf0Ua4JJhbGV4gAYPsCnqJ
CEK8AtWmPlXhN83JTHdTtTi6Yianf1VTbqYBhuflFbdUow+tieH9dEkswJlaRg2bSV5h+rKwymvF
C/Ab1Jj2/u23vn6xr186mngkC8BSbTjep8klBJfUQbJfH3TEQDtwb+FFLIZvSjPrbezOziVwifcS
6F83R0rj5lqxwkpE0BB5/XgNC/GSN3Q4olK13jR1G+6MQjpbvR3n+7dv79cjn6xurSKCxnC53sma
bgehm5VIm0MkMuj2ouu3DFK+R6X4pezPJY7lSrE+RK7z+oYoIFvKipvmMMks3nS6exNjXLHFoSQN
YjV/LBuSDGvIpu3bd/eb1JW+lEn+LLFXhHZysh9jWFInheN0h46w40l3FuaHKz2+mh0UrNWiids6
g75vs/khp8vca2ql3gv2DM550hbhOwf6b38On4xJvnp85ifPQTHYUI25rQ5TLaYzmRQHo20LH5bj
+DzXMWtcd+c7txLlrrUc82xa5uGuCDP9wqiT8p3A9jev3qKRZNDUs8hk5Em0Z+MBX2Ig2R1gFWCu
2YzxRi+H9/zff7NXWESSkPNZyFBkT3OtJnJFPybDeEiSVFzp0TB/w2qGoNnLpdqmFZoInyOv2erI
xS7wTnbnrTC9OAkave9j1MY5B5GtZxX1VK1v3T025ND24jBZvvU5riW4dmkrEChqYkbuZ6O7nHRt
xl415C8QbeKecd4WrfUNdJoIDKUVXrDMbVpt3lltp8ucIgRLjYeJuxdDbKcMiF7gPhslMA89Omxn
xtBxamad2eybeNkp6jhnpdlh8m04D4z0pg9FadRnFRYtfkxXbFdAvKNk0VQXU1gOuyruxMUYhRX0
If09Yf+JRoAOB7+VQpagXKYLbItOAjCU43aiams6RLozf8qbaQjmHCE3Jj65t0XNpG0yFxBzmkMZ
Za181LAm3ncIYi8aJ/JuDPCXX1OrV7u3H+Lp3rf+rvXb4JM1cL47dTxgJjfuLLucD6jsI79ukuGy
NwA2u/0c/w8uxXrEe9w+xqEniUikjaZdKmM+oJxmxEC3mBwww+KsNxG3vH1Xp6fIelf0PUzD4Yuz
WcOvN0Bd6VpoFfZ8WE/GYHDi7jCPoRtEaTNclXnmXgmboObti64f8M9H13pRF1EzFSHbxbvi5KLC
a/rEdgYu2sjcj4zJ9Fs5acxsU4/Sm/i9EvMv2xsXZNU7ZO0GbV7zNEuVAofAroe+gZRpxiKoGCcm
f5P4Qz20Eq1biNB/bSYsk0U9ZBAPA0DWhxrfn6uxjNp3cubfPHNeLRV+yko89lU78XOQ0kMG5tuS
+oFyZRYMST99xJsA9u5YiF3TgoHHEHx+55n/0lRdn4EnedUIAvjP6XflttLMjNpdDlaoQV/ymOfL
JN4WcIPUWWdYNrgyrTrUbZnvdLS8h47W24ZaUn3Zj+pKo90Bp1bqdz2Ytz0usIzJLVjeNhgwvZOt
/OZTozFGFwK9hUW95eTsB0dMa9mplkMbJ8WntOqNNbrydu3Q1e98ar/ZGQkBiJ1NlgZKkpP6RSUm
NmCZi4MEhbunSzHv8zlaZyNaBu4ANJJjVNN2CrP3RlzXt/z6I+BzwxPc0mlzr36Br1cBUhKd2rO3
HOxh1i8Urle3wKSf3v7Sfr0928TOmjfvSBpKxxLST/HwPIFfpRmoH8o6K7CyzovPpS4ZPZcVgv+u
ni5wMhiui0gN70Q4J2YK6z6OTwC5+hotmpbpnmxiqJobHHRN41Avct5gzCo/FhYkHeqRvYG/0mpc
vFkY43gqu4jIWYGuGDdAugU+bHrhbOlh4iJbu4OJlH+K6weji63zidZ/G1SYFjGPmnrXpoON7erK
sPyYABgMQa25y71rJ/39WGlfLWvJb1G7us2OZRCJQLqO+UMuVnXpoSVZLlTiRNMuRAz/2Edasm8T
tA2r/4v5Sc04rvsJCeINYyOV5ptIVpp31vqxWPJqHaDXh3BP9KlL2kSnA+4ufG46cXb2kHZ6c5mV
hg4K2qqmD86c5NE29vLGuNHoWhR+6cjirgBWjDNDWAA6B9I398G0FKBfZYMxuR8qDQP1QTZPWtED
8i8mw/WXJU8wTS5L5mLLYfKY4xiL6lJTCtkEWLIUQXrRDB8Xx3OinWco62L2wgghuoXpeEC9p4NP
K93hGjJc+vXtJXoCZ2OhuLTHcCPi1Kf85lnrafHTGq20YqxGUzUPjhnHl3Vd4D5uQVgP0sguI3ag
Ctp6EffNNWlNeh6NuQIZ3q+jALLRsCGrhMRIo51jKFDmkg/nmAd723xovBibOj76jaTRceU2Lq1m
x1v9M4Apx8+SvpTawhdLd8NC7SQIS6e9gahIjbGwF4koVxfynWR9/axfv26KfbR40WJw8PH9v75b
+hc1lEW3ehiGpmUCE+sO+OdRfBEmnjxjlVTbwnK7cwwppPKXInvPy/aXOrbl6fDmHW7cJYdD1/b6
F8geDFTvJsMDvLTxPKvwdqgcSJlKV9ZmiSw062PWnVWuwWGcm1UwVnZ6FzvFfPb2mz/hhPLmse/9
s0GFBGOVX73+JQPD8GZZVtPDXIzqqyNGyP+TYlw9yDJcOIKotugfTUZtfFn0hcQItlx0UzqGMezy
OVd3DJ84gZ7N+Z8v6d+h2axfynvVvryoq6f6f60X+FZhEp5Esfrfr/+y+/Ovo5dq86SeXv3FtsT9
cb7rX9r540uHWfPfHLnWP/l/+jf/kmMe5vrlv/7zW0WVZv23RUlVvtJdrgvunys1z/r5xGKUJf4P
OzL7DypMQjgUmtAo0Hh4ZUdGNEOL0SRUoDrAuv/LjsxFw7lm2Zap64ZHx46/9ZdSU/zBP4DiTBfr
J8Efcv8VMzJiulcf13q+mQh5KBmg2MRA8XQvpbTPRloOcRBPuPPgsmg6ZYBhjqyDdrKxS8duankc
FiEfwE8KsGyul1IiX5oYovmkhvsxmSaQuSIzH7vYTW51dMud38Sldpizxfw+LuhSNl1UXjRMi32E
RAQ4XmkTxa6KkbhLsxaQtCJziD5WoTScQCuX7K7vlfWBDr3TbLyptT5NWcKEX72U1Qibth6twEHd
mMNvFB0/GN3H/Ui+D5qB4dUvnd6rawbjEnPTjaFQO0BW3JETZt0XoTvhCKzGXC0rgew9tbKP7hoK
44Mf92b2EnXxEkM9Q3TKHWZtv01HZflai8y61WO8Vud2xUlbNmrUM60sncvGCC1sPbCQiDZ1Xtjo
eiQX2wqjwjnQHkX0VXVRfzWotR4bMlkpUYcU813MFJo8Y2iXdFknJd4UxaDdtJg55LvOURxHBmPG
g585zMOhbMGqYYM/8RSu76Ww9vWiG+dRZDv1NROgkg6aNTlfhYUOKpAMV2obzmkPVijAeWbMnCG1
ePZE6D5I1YSR1KbtYK55lnde205m7c3RuocpEn7UUhlhJduZPXLTXImPWhFH+aZxXOdK8vuiDXYl
Vh9EprM8RC3kVBL72N3rdhFqKxhk7aNqAI19TcZGGvAMGb/KC817ttvJjIPattSzmEAO+2Ym6uHc
0Avr3lLJzJiflg+HMcudgRHEbp3F6Buc6eOUYcPeukjKjBr5mIRw66nnXWHQCM+CQ451PGmO+OHC
GqQWwxxw6feN6Dqedg7qFZmHthpyGrLBkKC1540zDGYdVLMGAb2X83ezq6oXzjb9x1Qt+g1FXxBD
YYnQE6wp/n1BPcIg3GZk1nhcSU3xypo5eY7tkTO2ZRYE/L/bDY/DFNaPTlnFWICBpqc7NssFGAcG
5f5ijVeLPmnJVu9KwGqjm+IPYCxt+5iOpGW+PVIPpiWa7ITMlNwyPWtfWAq5P6PkobNQ0o8NuQWz
zwCibVR1+zxrYX4dLl4Orz52uj2SBIcHOeSF3M5kOtaZQ+69AIRBjrYx0LiJ1CzCLVag9UHqhekG
ZRLjnpIadlMiwx5KiAwRuN2zqk2Hu9abi3TvSN2bA7tkhJ4KzuI+1+WCQ2ErE2H43iAq+3rSDKZf
E8ZlbpiArPDDjfr8uxJu1162nkMGaQPd9qU+TfqZsOs52eInqMugXngXzPZV9Q9myOOXzMjDLzCV
lyet4tUHUIbsryVNLN6dLuuveaxBsqyidNA2+ohHra8jRU79ZvGSAg1sPB1cGBIp06bGcD3UWHD4
TFb1jxZj3U9jhhXIhmGwVPnFWGKGuyzak9MjNdtMFFe/O12kOQjHwu6QwGFWaKgRgm/jTjX3ZVOI
O9YYbRDbqGsGf1WVpUzvpwNOPbOnMTCOi8cnF2hEGaiCheu3DaDHXe/ERbQtK6PuL5WsPXHR6/U4
XQ8ymRxfjY6bBOE09OrCrjweh2xaaIyFJeI46A049hhBLq1NHSDOKLSqukEVjDF8yiZXpH3GKHGi
jZejjlD22qq7xNm2cacnm0FBiLtKxziSN9h46M9aSh7ph3kcumd5viC9XxJ9ZSfa9GBuGsutQLyb
tZ59qDBbKTE1q63bPtdmdVctjHoHsiuTcBPOpDQfpdBiODzxXOkXWpMgymz7wrJDf0lsQTIqhwap
pu8UzIwwzyuSbkscrj84y2i3GL8j0w5K6Yx6wDAu6zuOTazNDDea209MNKj8JcuxzyMLwzRmR2F6
qOknuO58ljF1wy4x5/KzGxfubcda7HzSUgBlhPLiObIq7RmMQ4oZR8i78jMzGXWGggt1GHk2yP1l
U3q7tOmcCUBxYk+bbo7ja0vPxosOV7cvSVqEfWAvXnq1IMwTZ6E7DPQvZlejzjRW9bdIRcs3q8va
m6rJ0se6AWAYx7b4HPJBfxMMvi/BqLy1bGPPTrvBUcL57oxj/4BIqAIkmQyFCsyVhgDxPaR7Vuup
227aLkTMb2TS/WyShlSXNlPysCqWgimzRrXdlrbTUnBKsOX0I5bAfmhX7DboZcxlg6EKzUkkbbQB
8PdhCJZhgnvDLuV8Pna19akaRxpf6dTPD0ads/aGLI8i5t0jYkdzHEvEMYpCwC4rWvi6DJzyABsQ
r82FSEga8JQOs3gnBpgbfhZPzoiDTtN/0o/2UJojZehbokc2mi+uAHwF9uAhccbODWbHa2BFm56O
VMrB89hPvTD7sHgF98N+bG81K0I4K5PKeDR6qv+kLaIZOP4z5K5p4VmPdmQVPyhhhiVzgXbd7rQe
o62yqqZPlkFFk8lk3X6GKKUOJtobTlBJQu/nTHVwik+q+0aS6u0H5XXf3WTObqmzVWwYcoCC2Fqd
V2zr2Mrv5jJJq+mM09Yr9csS/+NPfRo2TFZHqsHcSWneD9KC+ceAXv4HnQqd3amQ17gJ2BUd4ba7
sUo8mQD8V1cADdSX0m2YocQ5qTokndXQYcOEAxAthbd9Ah7bOcejmHG+kqHCD7kyGdpuk9JUW0eH
4LhhHEydh6Fj9ltwioUZkOhppa9iU/9uj/QaNtBTcO3DFQ+jZTON8r0+DR7ZXmoYB9fs5QHWbATB
EF506o96GoIVIXv4APPCRc4RlmtrOCPVcuqSsUsMp/XVjnr44umlMldYSJZgGGaadE/xT7hGjIDR
Wdf33R66pCvxeMrT615GOcWSImWk10qL6IETRc/2yOjFJ8dpjBGpfxfu4s6GMzDBG5WbOXaNaGs6
/WzujKnE+rEsW/tBmXAfzhYipy/003Mmcs04O9CkrW/xYEuiYNA1vfOnKMs/sKljyu3J4XuBi/l3
otn5OceC7NFdMqBV4BR4dRiqGvxKh1cd8M07GJDUyOSYHw/VbeKE8QNT/m4YRD3hGCMlM6WVUMuQ
OaR9mG3QZdtf5z5dLssosaiVmKPnXdSOErbfjqES+y4Ja8yO0kh8omJU3VKqrYpzHGKn78JAfL1B
UVNfirCnW9PKUgxARzDYphtCEx83vMHwlUjpGyxU7uEdpfYF5q8M6zMejwFKF3c4rLOGMw5NA0IH
Vkd1eEZXmb0R6YvcLrqFXjeqoY/4UTWJL8QIzFH0FUHixm287nOsbObwuxBAso+/eeb4nfLgbYC6
1Jg8QpiVBpoMUdSU7eJ9nMtlBiXjOuNBpk38uTK9usawvQzp+5RG/LnU5vHFRWwfbcqM0MkvhQUj
LQNXdpnJIr7r0eI1CNlH51DUKYBnzvjoOoGYscL+a2RQXjlNBh4AE/+0W8fe9eKIxNymfGal2Wtf
zFVafZ5q5iKCqh/LC1Lvhjq8NVsIWW35QBMf2/GxnfkXVFYX3gymwW8YyxCQwzCLyEA9MVJGhlkE
teCY+/070uDhpVV9+/IfZMHdf+z68vuTIvN8nQH/35kQu28mxPc9G9FT8fIqh17/kb85dJt/eCiQ
TUrV6DZdxmz+nhJbLhOKgp2ClY9w7Jj3/pUS23/Q2mLWzKXduqoU1pn+v6fESHT486uxN7VvWLt/
Kwbc/llGoo7wTwfz6KmcZsS2JVb9L3pHTL9JZ16XWCLDaO1U2NQA60SQ+xiLg+OwgdrFz3PbjXcu
uibYM3oI/YkC7OfCLqdLi2kzA6fZNA3PZSqiT/CwODzR8TDMk8k8MwIB/gWtRLH+3zXG3qYkO7t0
iAuahiM0s7JtREKsN6aPqbZA3i7ADZlnrtMB65VOoU+bcLSKy5nm7JOcevJCi6i8p4TnxL2fGcjx
NvAxDGOl66xMyxRjN79M+voGazS9CuYakAeN2qk9K/vVHa1Kuigl5AdVtQH4NgAn1miyBznNj2eC
HBwBx2rB6bu37azeR53DEPegz4wZKvxzsjuwIwum05E1F1sXXaPnm1XqkaObNoQShvWdb2Q08adS
G8dlp7cK6ZOIJ+9ORlP4Q/Z99BBaY/fQmhW3Awff/Nz2UfzRmIwJHzvVF9ue7hMFWs5D+DdZWN6k
JfBOaEoD/XaX4BpaOUYe7r6OnOkJCmD6Gd68/ZgkZd0HQxpPdkA1uKZxI1JmKSlHDDRizcUMBOZI
V94yGqykKPw4GpPzuSJdWVnsWX4g5omLjd4l/YHDZz1I0bleN3FEzmYq1/uS5PpwlyujaTdeNBRn
yGMEfrCFzbYLroR4pzL6i3bIiY7w9dHEJsyafmJnZn77SsL5WoLEbI066LxIUnCWZnvviq6JkeYP
5VOYugZN5nRFcEc5qRpbpyd/pCmZ7oZJAdfcNNyru00duajNurmS0nbMviDxpkG4m62ovDNFuMJg
B8yg6SBbBK7D2IjVms5h1Miskxc9qpIvOTFYejbPKGSDxY40FRg5buu+rfK0J1EoK9vvOjrwwWJK
dnE9L+1wx3fUpX7Yij5kSEhvI6KhxSL6pR/ochwLjuJSoG2+oPA2/Shc2pZ75D8RsB1o2MVdlNc1
UDc79+6YTFJk1VSsNr3U2i9TjizoQtCNSdFptuG9GnrysQ1Sh8l4cCUTVM84TNvp5Wwswz1h9uB+
LqVlQlxDPhSB7ISacd60WniPxSZq516jeuLrNEoqP8mbvP6o2SR3REAaEVkAFWYZz2PLiK6HEPKw
z/grRX0gSLj4lSTM6YfRGMcrURlOvyHJQhpFCAh4x+grOgNeHS3qNsQI0t7U+L8S2eodhDawzZMz
r0N96P+SLk3LnWpSKgvlnIr+YogsszrXNfBdflag5ICvZUWENFk0fOgqLO6JPBrQ2WgN03Rr/Zly
Iljt+IG2fifQV9+nno7sp8mkRa/RmrqDfUxgVaG87+XItPaGqEt7wnowu/ESnbS3IhrWeJhkwxLg
2iMq8DVFnqLxmloBifO05tD1MZ3WG0wemRFzFo1IYU2546ki/a6Npv7KLNjSBIbb2V8xVSFVbyxr
foI0GH6hSxu9YJdR/QBF1Jt+nVqLhAy2pv2Vgk0IVmQtB3RrZQD38La9dM0w+45sveTpHasIRkpB
YYrswr5ujoWG6lh0AJvnPlvHUoQZOe7MgFmep/uI6Pau8Wy8LbxUYH5iWgkFDZr1FDcquoZuoFXU
POoJTM+2kOZlpkaxbIbByZaVD0SppFuSHIzVsYQyr9UU71hYgf1aXFvHcguwbEov87EM40Wuo3wm
OsJi28jMuRizvnXA4VWDtmVzC5JjUUes9R1CD/6sK9sG/fuxBDRTDMKWlbJQ2gFQmv4sFrlQqYJ+
rSFBNCS1q8pJJ9mCOuHna70JGW+Pr3BqUYZCh0RJanILylPesVQ1p83cnLltC7KrrdLms3Esa9nl
8r1cS134mqx7zrECNh+rYfrUURlD5EeVrB8SKmbesXpGZY6BhDzpxA9rtKAi9sdaW8jrulOYrD4m
eTiThJoXuVO6gddklGnjtJh34zyhnezwKzjIY1Gv72x5bxxLffqx7Kf0qn9mGsbAZHatCybHEmF4
LBd6CegkH4Ngvs3lWFKck8bdG0MoKJ3iZvJpOJYfzWMpEtSSc0VsS4FybAsyXA35hh8eS5jY+xVf
bGSZSF7WOmfG+E58hn3nWv48lkLVsSwK2To+aPSvPw/4UFEUKgkDgmQBansn0173tWKuP0YlpmgY
iYkYotVgW5xxVVHPENBhv/3/YPKX7srawXqrufJU/BxHrn/6LwSGlH/Q+PSstf1JOLi2SKDWqf/6
T5h0fzAIhLzO0IkLUUr8FULCv7DXCShiSNTjq2rvHyGkCf6CoNNjJobjEr3SvxJDyrVR/1PHEo2O
RyR6/HEC/vSpuQWe4ci0xqi4GS0qD27R9+cM16bPYmhbd211lJ9R88Teue7o+X5cxmbrVJMJbS4l
JvRHNcPbNa6SOUZI0ags+lh4nvbR1OfkhrqHgaGvlhwEyQ1gttHcVvWIP2GTXYtKn4fdFJWBNWfy
Aa4dVUZt0D5qRoMp/RRODyJUSLrdycw+xK3TfAv1aedmg7pLmJlufKOVg7M15IDj7Ggt7kVhwL3b
VQoqYzKOzQdGa+iP/9uypv/XmoerjeI/X9+3T+1T1D/NP69xesx/W+SaJVmXa2bD3AsCbf77t1Wu
2cYfYEqYgkAKwP8wZvP3ha4J7w+UOZKECX3E8W/+faXjYvAHGk4TERn5EjoCZqBO0qO30iV+2k8r
3SaUYiSHKS9EGPQw+R5fJ0tkGa4x2lG2NaP8vhQGLpWcLTB+I+cdNdbvrwTKRF9nGUnPXl9JDpkt
NJlmW8rY83Xd69YtQ/YSFhlQ2p/ewV854c+Ekd9dau28Mk8IbICQ+PWlmBvrlaG4KbyobmO8gANN
WB+bNnyHQ7fKNP6xTfz58EwTvS6qdJTEp/NM9H+brsq8dJtNRpcDlaQ5RxVFXGL8gQVuis3V2ze2
PqNfLmghZgV95SFxOtExDJBjE4nFHVy6Nr/xKpd2U9peaYy077LY03wr7rp35JJIg1/rtrhPxp/W
PRH1O/q9Y1b/s1wlLLpG8zoz3kohnVttmPOXsp5DAP74wqBgce+HqR6v5wyAnqm6+py8O7+Y8GO+
DmnIbCzABBsLOdZnj8bBLoX2ezGAHrpdADEEEjnwh3ju271H3H0uaIbep8BuqRZPCQlLl4fBUkA+
84sKPlc95O4FNIXsKwOfuI8hfs2DrCmrLmizWm30AeyWDzFFfAmXQYEmzpyvg46WNDY1Jf1u7LQb
xMEuO2coHyWvDonMgt9w0WYToqxezR+IBNWTU+Xf4wxZPLWQ66Fz0svE8IYAU1sPLx5TpTwPx6H0
bzFXAt70kngtP6e6YGMdnmifhYzda8tpxq0oBrWz7b5JAigu06eSnOuMmbcE6Y1r+HltJ3sJEvrc
0osnnZHk87BZe7zN0EWU4ivx1ELRu69J0ylITpnqmQaav3FMVSRDo5v/N3tnsh05cjbZd+m1oIN5
WPQGQ8zBOZkkNzjMCfPoANyBp+8bpX9Rla0uHe1by1IeghEE4O72mV3bMZGc9yh9Po2IzbLEmjuD
rQ0KissJxZXzvYM6PYXuoOpvdDGihE7ucMlrB7VczHoVs4Eb38BoV08c1+SLl/fGEe+RE5vaRgpo
bM1v7mZR5FDoLXyOjMn8lhbaRZmZH2sFvulR+vP3zF1xZOWp8UIo48aL61KniNapKS9uRx/D0tQp
hjNfT8yNjsl0DMQpp3DgvqzH7AH6UXo0vGljIMR/PMyNroE5beo6HrvV2VW0MrmM31UaFbW5nPpF
TM9r4wwubq5WGmiqjXeaSid/J43iGiFBX5q1ltqlXuvGndl06xR4VvsJq4OTbjeV5nd2pBxPqkbM
B2zAUxHmFLgxYhj9g4FPnnmkGNcEocOI7aZb9npX3BfC2yDHbfOPiVfACXQFLQ66y0gmtKzReMJY
NP6cdV2cyzRz6Qzhy93Y2+wKcpY5/h2ZL2FLijfqTbThsp6Gt8FdsqO7lBYAaJSSOdByL7ZmChzq
pW3DpSm22FoXeQiU4bwyK+8ezN6F2p21VZR2ffrVn7YSaap03zS70U8gOKtXR182PxyG+mPVKNkY
Oq+HLun/nIyWM2xbeG/MfNH23Wl9KYIme2oXx724ix18SVG6ZJi5/p5zTXYKpry9Qlr3FbNZQ/9i
bbl+PwNQujOMArMAncDqOU8dPYYFm/4oMAzdK6ct8fd71Tlge/KoOUK8IVh406PN5LNONH4N8V3L
7T5PzDVoysPUrnq3k+0y4UNlUz4tgLpvpcLjzb0PGcUchoOvXNU8LrpZoqKQXtF/tNj86x3S+Zzu
223w233qUEkbEqTuumuO+HOoLBGUX6qKsD0211r/ITiCebtVl9maZAXqNZDrrsquLCl83xvTMT9K
18n+2AbNnWKFkOjtqJYkMKallS1PbtF7DJAz/0GfmoNX4nwlhW4jOIwU2suYYQcqfOvwy37CLJ5f
iqWzYX1w1PASnDv21fc3kqOgHRt5yh2ZdqeWjuavnFHshdm6pT6bBfNRONjMmKLBFOr7rKMtQsUV
1qucOcadKi+ffjW9WJ+Ntcmtl7JKYZiiYWlz5DXmlh9HTavsuPGaXp3zkplVzI6gfgLD74dakX6h
RHfc67QywDa1tSgV08XRKd5Ys64jS0aabp7IPS0LphQcAD2alTxlKKkD487IoCP21VrAwEVNWf6y
85X0YQ+IZx2CvkbYdxX/sPe90KY7cI9Uchpb5jI0behnbXZ5X/B9HNnl/iwdb7kMttY/TGi39I/O
iBhAYA5wjQFGr8tzxe3VTXokyUgddK63NxQnzCkPXsQs7kfXPaRt4/dcy9d3zSD2feaeTE8Nsd/O
bdimtnFv2usr9qSo3fI9K1DiD+PZm+TZzbVj03vnWtWvbJXhRgzFXqXrd2cwPq1lCEna7Y1xueB6
+AJPaPnCOrRnMH7QXQZ07khoFqwygCFJKCblBAEkCJBZ2+0300F3dbfXauWxCdMMn5G3fdbFeOmq
6soqiYln/EUPzb6z7Hvb7uOm7p+7oX5sLaBSmMf30rX2BULxx8y7AXvoTUjz6BMB0B5WrbDvljb9
lduke8bp3jO4SYL2sTfnu94zx6TLg6+jhmoQMMMkp5k2u0yIR7/nPlq2g4cTN6+xyqwDGnKZf1c6
OYx5DbPg59wD+x6cIM63+hXpZQprZ+GVWXPKrohCUxEcGUN7cRz1zrnoQOQqWoSKwHxBVDeSmjCi
PU2fmNljezMuebXeU8OM3UDc2p0N9ps9KdVp2IlR0tvp3U9CNiEW8rusM1n3rfkKFcV8tr0xcejU
HBZF8FNWkYuz4Tr46QGll/vIbA7ODNaoDxh71ut7inwI8L4+STklduGD+ze4h9OOGKYEGYs2rtn7
WQ1dnCnNDVd0tsiQgGE7fwg9z1lRfbFe+7UWEtTfY9rAX7OOD1qOJkPEyI96yx7v58J7sBZ77sNU
Wd2l3shKmQQ9drTanWzqMGKmbRPd1/VLQfqORoL2ihEg21d1u7v16+qbf3ZE/ll31Y/W0oen3M6S
1cvXkHwHeXOkxFsbDoPZ56Dxz+uQWfelVpLCkvSgcgE+fNkmXrrG/WjpO2/SmKWDIVzT9afd4yEY
HHeOmByCYcvnOtoE9j13MrxH0yv7O+TEJq6x/Ye6Pt5hSJ5CFWjzoz71wTHonDfEJb4ysZ4Dr0x3
bq0fcS3o+6yfpqdlnNNd1w1y18DfCTZTfpqayq+Dt3kn0McPadEeVh0Hho2/6lppznEgvn8o5AZz
SyhKMrQPi7X+AP5sCRvfuCIQPbZKkhWjoBrTSFm+0zRN30h/Bz5YvOWckIA+1JQfC3O/pvKpbYgm
T3PxBqxb7EYFipqCCf5NJiLlq0exFK+dIZ/Qr8+BFEDpzS7n5k73vTTNO8PTrtQnDFHuohp3U/6s
Vv3OsJaj1fSPgbWe5kJcFmNUYBzxv8VB3sr90BEW2uot8XXI7EN2du3x0CmJicRpd+tsXmxSXf1q
/KoAPXnW8DTk6StTqCfiA3dZNV68On+ognnBjo0TYN1ujR6zFRFc++5i+lkpAbAr/xhM4wFO1n4b
7IvG48oMlwo9UV2xp93VJXZujN533WJ8s1QTb3OxXyYsS8WN1WFo/odhD0/ZajQRc7l7JiMJjtId
Ut79KMiU6R41z/mmXVy9fZk2/RvlHDqR9SXONQXaoyYIcNuynIQFeH/kg2c+VoRVKSTxuh2Zfs3U
+vG9sC5tl0EZl63kWRfjyLuwQ5csCsd68obpzuD/RD2djcNUMaBQox+Efc80fOphJwW9+UUTxrGl
7IGE7eaBM1vWYyBtM9JG84fu80esbgUvms0YqtK+Q93Rd042u6fSkqDDcvGl7uznlkwr7YILdGfZ
NiFZH4zxozUWj85462lgGkkIy9yYbFNKMPvL9yXr0qhd+uvsSu1USC3ZeLS5VYI3UbcfamxjT5Tb
84anIOytEVD3LTVB8fiw6yVFg9NSf3WmZeVHyve1Ma5NzXpDGIrvluIEmtGFcYDK1MWTEuUPc/G+
mVO9X4V2XsnDpkC4E0VhDa+pBLWsCuusnna9iyo5uMa2K3OGUuMf9p1sAeflsbj07pHPz0dx27uy
6H/WSpx9PSXF7t5qQwarYFiBB9gEzX5WAfFtvQy80GkA6kxmLc7pImy0ISY6Wz3fxkBG1x7csmr3
3eaWetzqfcmeNRtiY4CTZ3Xrz2ab+xgDT34b51OT0PYthPRh2E9A2VvmKNAODKGrV9p01YkRhvM9
C7LqpQrGOyHKFWD62DxvM83cW6+1scxT89IA1uacNbk4j1rPQE5mf6w3Qn5r0fszsvW5kTRW5z8X
pN3iLuPMd3sWuesy5ixoLN1PQ+XbResL55VxTICrKF/2k7TolXYbQFxrUWE5y6spSPxbuXm21PkT
VhX3s9JrdSArdt2sNN9J3a/ugH4XP8uZyXFsBcL90NxAixhpOSwPbKujKSMdhcsqOLZ+rug7FjrM
xBm7ZFgqk9oAuPECGk5jXvJUlaeJsWJky2GI22LaHlKoBDtXOupuJH77PE3CubcIr1/HKnjvNgtD
Cw7Jn2ltGBAFi4njjZu5UVZxj3bB1F1G3oJ72Ba3TvPKfR7Xtkx0a3buplZD0TZr8j0YD+OeeSLR
Ime5x6bsvq6L2OhgzmcOUWsvrq5cvLMoSJozyxPpYx9kTVzRPRhZKR67cBnmr4iY5pnJp/GIOED9
TUDm5GpuTfGiZRXb31TX5RBVTlrtuGO97zgJOzpuOv+r4i785XnzmCywBr6pwKoverX10UyByzlv
oBiGFL6wt4CgKZiYZrIBDc+zf6J3KAMKu3iHwU6nq5MSDK8L/ecsBm+HTXwCXJ/7L6VS1v0QGMOz
3EwtXoVke9YYx9zZ0rBa/B/LaOCQ5UVyElvAH1rdIFJ6363M+7f5aXSam6rhlWrY034ytLG6/aVO
uKM1iaEty9k10aeqc9+uF/0WLPN/tfRdEFnxHW6HBy8313W+6vZQGDIemJmXsddMOl3P4YrV0UqG
FYBIRAjZbRJaR2qaXJRmXMXopPYDMXfj62Q32MlvplYmI3aHWGyvF8Oxebk2Uhz1PFuwxRddtWdQ
zXx0dSwOWzim7FQ2Da+YLnH57dmI5tYOK4+5M4x6uPS+CUWguKFz1aIn3TrMCQ1eJLoHsORz4zog
FFx5WGad7cm2JKMFApSfEXeybzEMth4STGkDs7SmGJ3Qv1iG7Yf2nD4Mkt2SoQKsjWug9h0L/xaV
pXlD9/LnqnpwXF6tTvge+z1H/ud1USSYMukfob664TINgJBldi2Ferf97adbKJrTb0i7xZqIxYI6
O+W4oexxe/KZyFWmpZ+yvpH0fDJTVdk6xfVmODulaNVZ+nk+TSQMrv3ky/1cb/U5J11AFxtzcm21
rLc0gKPP87zPYOvFNrbeHY7DOSnSeaURwH5JTTbBqyN2mB0DThQm0+ZeBXC1ptQ9TybDMccB2zw2
Xr9LKZcEk+S4edikJmslgew7rA6u9I2dmjot9qhWConifQvGnDuPiXfU4KnYrcbAg7WacxM1ufvo
2PZ5dFY38elg5PdxEP5JW4zcRwMM6K6Le18/bkXnXXiUFQumR2kamQk8pbl9T7TqDuB2cMxdfdpl
tgpOQyDhOyJilV9F1+BAFn0mj/NYf+s74cYu4N6EMMmSgOHp9mod7MQmjRhlutXQ7yU+Czi9O7pz
qGoofG2Xp1lxzDd/uB+6+QmLgRt7Y/a66HivvFVWyTisH2oabByvC/NYswsOPO8ekTSXweIQsFov
+q4D4hwurWG9rU077NJbaYFCJwilb90hda7YMmoRc6psYo4Y89mhCCOyRKWxJWIavcMQF3bsOKLG
4MbMdEDM45Ai3WVaeuag9qmb1a/Rbc+5z6uZCu36rlSrfy2C9J4OZo4To7m8W/iIj8FKCCTsFgun
p5kO4WDM7Rdn4S1YN9ljP+nFxddaXmqbFewWnb4RXE36u8GL+QgFcoyndvCuvOIhAA4E1zjG1AkL
wcy806sjeo7MZB095wiu9lYqbSjCXG6QCNdfL+jgzX1J2pmDTtl+A5MjHzFFQwAqA6d8d6a2Snrf
SI8pHz4hrwpN0pxsGSLhw3nG0HIy9dXb6eOkPwW9Q2hsHbExZ42mf/GHmcVSs9ykaNr5uW0168xZ
vE86RkVfMy2TkaENAzbyNjjSW2xQZ7aVCJslVF4aooIewGDjp3eaqwzCJcPrOlfbcU0rK1oIM0aO
NdK9ZZoNRpb606RGLGK54H6jrGmzLZgdvX6fdULnvRSwK/OGFiRPZlF3Eldr4L2asIVinJvZXgWj
doL2Rj8VtnhEiO5LRYYF17NBt1LuRWnZ2WwWcZZLckXxqiyfeOb2xu1QHsS4MeCXJdV4ZRcYobmw
Bc15PEJn4U6x2SgL46Oxu+5gTQais4XjhefpwVULVEC/8XdzhV5fGjlOQr93H5ahbu7s0bqjZqgW
4YZhNMZn4R61rvgy1cYXw8eYLtqcg3wHyrkCfxem7chbglsCOrkeWkuFr8h9HW7BgtaGydtsu41T
oqzaYzC3ia36d6/0D2VqPVir/9Go5RtbKYctbrnsB+lP97mtftgEiHelLZoktT2OHUJ8yzOSwlW/
HoeCcpp+0KejMUrngWduvG5dNV1GlvhDUxoi7qlGOuRDphK3p8s1KzxNf6jMrjqt8LqB1X21hvVT
w5LJiQ2MTbvp4smWCBzDlGVrVI8NrTeTed/PDdtMWH8+EQtDhnYhIUDMctc6bfA1Fav66lg95yjL
167dzOa5LmwMx0SCMvLIUW2rZ3fxXwF2nrHX1LuaQr26cljhxgybrRreW3cdYjOV+35RJ8/LD2wa
YgTdy0q8G+Qg62iV6zHnqcPiEXAeSZsoP26q7cnt4ZOhwO8cCIRxoXdXf8Nzu7iUiwJrj9qxKB7l
KGIE8BgGVNw53IvlPBxlWxw95dzBc30LRv1cEkfrbZOikfIEOPzgbw14HN3f4fuKqA09zB3vy6B4
FNr8suT9l7Gdo7HzD2iqu1xhcUMOCZrlBG00rmGakln7OTEgEIZH7gIUmLY5H+CL4xEfdW2w2G49
nqNBS7psTES3bl9LrzlsC3XZuRPVy5r0bNTrWjuPA09vG5wtz9g16SLBQvs7pSniYeIBBOoucJrX
Hm9/XozvayZpFeNofDvagBajpxE/Yr8DLr+zSX68Lw29qJDb3UGE/WgS3SLASPTZ/ZLitXMAUNf2
zF20xUE17NYKA3SZp6GH8u+arG9YC2/Vi2HW/GisfrhTTSAO0uxiVo0T1qr+TVrWqXHGfb7Io52z
qhepOmaZFecdpdN2xRahXS5T1+45mHKvptalpR4OwSBSuYgWftMq6977coyzEidSUMRN2z8wDX3z
NF6DfsairbsXSFNPrUBAIn+AtNLy8k6nndcZTAWMW51BVHruRXlin7tLhObxYFk9HYhlHmHtT7zJ
32lB1V74Kq+Bk75M08gu47slzYsoih31gA+2tM8DmZxY1Lix0vph9XGRbYofgvrMYScglTtn2SUL
OgZNRfNMy+C1XlG/WNGtyYy3oVlisAcA4KT1mJHoxmjyQecl9WuU0bJ4oI9qB2WWiWVtJt51dSFs
cIXtwvvCvwJfO9diiGuHZ1nrjm3KsX/mGQsUg7+wl/MYsso/gmi7WEv5IcX8sGZtwQhhOpnlFuWG
4z8hrK9sA+q4S+cpcR33Os941DTtJmBCn2+7RT2CykDWxg+DEbF8YMF/BI50HdlSbnqFgGAirfHp
q4UKRyeYzrSbPg1FP4ejt5z7WlB6iRBbYwgr8mDX28ZZNTPJThmQ7cjyB/KLF9tqathA8gm393Ne
p2DdzXMxUzgLjIfeDFi24RTwNk01soZ5Z82gevRDkVMVSu3HibNtAv/mw/JTH0Vifu/s+XW0eXXi
N9/iSnhn21w9rJbjD13OrC7zL5Wr4wjU3O6CWLXF+5J7j0yMvphO66O8zx+1tZy3yg+OzCJebN5a
PbNBZpzXKci/rct6yhdqNUv3YQ2I4vspr0uGPUYR4PpPg51njE/SQVQwZVBERqHOg20cnarZp4Hz
xd+0e5C+9HmANsdqaD/PRSuilAI+khVXuTQ/S3i+ajD3vdLuAzf/DDAcRugux9Tm4Hc7ynV8dKl1
95xNYkuvzk6dn9NAPVXu8DTrDPNyR5zaXtyx/n10hOrhF/hf6ixX+8ac2D95fpIxFYQY2N57Y3UZ
qRLcp9r2lQl2KBt1poTxngrYjXNFql+oqC2ejYxzuDaX6m7bmMpJv8vYaSzm/AwJ+KUq4cnkKTJJ
pWsZgGROWsecvoCjF+QBUYBqvUhDx+wWbHf9WEwHX/Bc8HzUR7EO3j5Ttk8FptUfpsEziMMzFwQA
gEJv+NMaeuYUHGtFzNOcWwQff2zzvWQ7+6aVK/6X0Qu2c4F/6Irdb4qqSdTDrhu0PDHG8bYF8t0d
g2SGyENdHeCK5c/NlpbfKsssH+p1QPWpgnUgIpXq8VwU5tOyFs6D5eVUZ65FkB1uqK+fyxKgxFBo
N/MiSglTZOnW7wY9/1bnKh0PaQHyjGqxbH7X5LCyQgJ2eDCGuZeRCvyZxcqszAM/+9tcp2aUNu34
ODA9PHSV6T1bRbB9BSZz49Qu/p0WDAae9JoTc1BkWywW2MGUcKoHpEPrPdVy/UOiJB8wDGIbdGgp
3LmEsqOSMVydFFkwMOWZml3qFfJp4C+TrGxvkrQnJEeUeUngjhSfweBReSe2OXbVpCKm6hb78ZW3
TzlhhJ+VtWOcgMm9S4Mn+m0BUemCc2PN5qIgfWxaOwOVhBf7Iq8krYqrvzouf6PWlK91myp66xfv
tDjS/8ybgPXZvLGtqtkOfZ/iamnX6os+T5h28ZZm+CPjDtcyWTLJAkDdSH8QZjuf/FsvvSzEDxhw
H97kTPcF6kFikBd5mRtbn2liEcslUFV3XLe5eh4dhNVeFogy6KrxNhpG5HVOG1WMUnR8tHwTdcZQ
EgHV8bZvLbNByqWDQB6VJup9LybeP/rm7Tx/6M9DN7Y8QLzahkyP7c6469DccWf17lMAL+hcTM4e
Y8IjoyHrKW829sHDyD/XcfXEym/bZGG3/VUJtR1vJa6JKaZWxOxhl8TJIOLLYl2SCQk1pi1qisG+
mA8DTvhr2nna3drlOLa9BZ9u6BQK5aJb6ntzlYzMWjs72yMQ5oOS6W01wXERSmLWdwWRrmh2jPKc
5nb5qHfeB4ClYYf+Q11E5dZ79k5BpHlOQ/1rx8I+Z9N0py8e/BG3FAybKjAZJ5p0g+dgqig1FXMn
fmxGSsF3No/NbvDkfO/3esNxzaUVet7Meb/IgNyfx/aNI75n7zdbjBPbAjyq4Zjj9A4x39vXdFT2
SVCzeLKrviYSOGzgUN28r5Zdo1R5mBmA3tz4ZcreHzfbCwZWs4drbxGcCnQUAKKawX3TzCTEqQda
2TFO652qKHYmHDS9GcJoDtVS5HHgkMxS0+RcyYd1/EzNvetT4cUOYVK+07XBSFd2ZviPjZYLp6dR
I1kCc8VE7We6mfK+TjlKdHUKFt4t3fyNlgV8dCpnshV7roK9/48pNwZjYBSZZAsGK8YbfkZNMxN9
/c4FEjzt/1E1VSlcC6GiL4Hz0Z3FtaKVe1xFVNPkr1lqcSb+wyv0/5NM/0P9OP7AKurjkPobd97P
cf6rM49//j8pJtfHTEociawQh3ewYwSc/uU/1Xzjn9RJWNQiOL9bUDX9n3jy6IwCX+nBYMdbhvlM
dPOU/+//pRn+PyGF6ibePBjH/CWD/8aa95vriiGp7jFvJ6p+q3zzf68wyp2U8/pYZsmgg7PoO2fb
u0aVXv/0jfwbr9xf+SFw8G5XwXzIxB8wDh/pr165kekXieeMaePYP2mlv++D4pMc8JWWqwDw//Kg
Wd2vv7/mbza2P64J+AiH7Q1RR//LX6/ZUpjRMvvVYplSqguOT3vK/Dm9OGL7VDAErqolAvX31/zN
E/jHNX2sHTd2N//7g931J+SSxIS7slpoSOLFVyPIp1Mtsi0E4fKf6hP+3TeKkufqoFcgHrk31+Cf
rmR0Dnwtf0KOVkK+di1lzFam1/A9OJesbWocLF1OO2Sw+vhffkaud6tRoOmFahkIW3+9Mq2cllPZ
5oDe7oNx6+zJeIaTdXPkpOZ/7Cz7v+5Pnh0HL6eBw9Ji6vLb53RAj2TCsMfEY1Ae9YXgBW5wgP/7
z/Rvr8KVPMxs2B7137yc00r5WU1xUTIDTbn6Les6pII++e+uApHY9ADTe7jKb4za365itb0l7CId
kxr/0UOwgBc2DcD0f3+V3+/B21XITELkwVPOi+e3q/RkDkRbU/M3Txu7xsaQ9F2k7qkfjHT/95f6
/WvjUh6XMWzKGz0L6+Zfb4XKwmZArlckK2f7KMioD2f37P0Ho+2/uYrP6NTkD+yAtnJ++0AjsD2w
Wr1IeonQobGnC+W6Zf/9HwfXqY6Dmh0CcL3b1/qnB4qOVjbL/SASya4+FA0OuWZmAvPffWO8GFgE
eAUCp7fYZP72Ulqd0iYSVOLXHzjnlWmvwERM2mD/a13+fwZUb4/Fnzy8gJr+RTi9kdBIWrusO3/+
NPwRxmUOBh0QgKBomNzOwdT06j2zfdRsv7Lbh7//YL/Rz6AhBtwFqGWsTNxzgY/R/M9XzJuunZcF
yyXBtS6sB4sTj6FVO9fUy5Pt9p+Z3QT7WytcsnKSPJt2XVw8XHH/4ZODprrdEH/+8J5jcL+wOpL4
YBf8O+Ja2N62eEuzJDIzbS/qBCj2UFs2D2G9bPoecxy9blZsY/Q0d7Iag+b1tmf3H5kuZyvHfJn9
XHXyfCdmzkpcB0Us9Y1Ilz09oBb7zSkQWo5qZTUjr/eZoDpUPWmOT5qqyiImG0xPfdPZG9U2pewf
hFHJZdfKfrzo3dIAILBoQMAd0lcv0Lbs5pC7FM3siwxzSaTWws9jRDQTXPI0u16sk7njgEALqBEL
KdcfxExLykendLPfMmMQiq5UtynOOsJihVKgYaIRVabOc+nIINQ5ry0ROp1kf7/223pnVMi52tm0
qsm/ePZaOXGWafOlK4Bkc56+5RyFo3dfoCwWZNN00SdB66RgrvCGn8sWnHJcZTfQQeHhy5RU6l3S
ydL7H63fNB743tsj61YFDUY18rEebbPRCQCgubhFfqcGcIFyNTOx5Ox9Fd6IG800p9FPGAvojGGM
HCnewZP4QDLa7SKP4oSzzUrnE2VGVo91Z8JXoAkycG1mmcAFg4EYmlWYMD0EPkAK6QxzU5yIlPcE
+pKsoFC3n6JXyh8TwCPrL20b0Vh0u2Des4hUfC+ngUK9AjBilji6yj5yQwRP+EmtDy2XXhsa5brc
EPxVzUDblrrc65UJtaQoDYkFqO/lu8h69WuzW1Zm2BZv82CPnwWwnTRuColymhIfFhAVlPtmw4fB
g50GNrArW3gXig9QA9AWtHvIfv33ClNWfigJAYGUhjRVRx0DDKhkZSlOGYcejrSey82YdtzW2L8o
7LPWjtwaps4u1DJPvxsHd3wVLey5vbW4Ga7gseh1ZkhpsGdy41qhbvbpEKesFE7Yq4Xqv2XKm71W
ld7HlBX9G7k296u0esgoD/7iln73GOip2K5zYHTznEye2e5pAZSk4XIzeOJPZtpI5BJ+VcW2SIZt
oIJXt0K1SBpNcDouJJLk2dcwtexHz2UgWI0VroFi8olimpUzkISe6QbEiOl493aVIoPUkHu00F7J
8l6yPIMwjihUTel75W/jfZYpSQrUztwfm1n3L/2kcKiLbSIX6QdS3c60w/KhydmBGNLjTFupbL8l
kz30TqSG9jmXqDngNdL+vutM0qD9ZDCFNHFAY0M18uXFm+lmCUe/DF4qIvnOUVlzdZePjb2gvdjW
sKvrdqiulvTtd22jOTU0JmXoZ8zWClTGSD1KkmpT6UYzrBhE6zZ3rmbTGD+9ot98Ys1eepKuadZR
kBNk2TnGODGgChgmM5cdXZFdh9IwtMgvtnkLjdTwaBfvKJzSCrMIQrdtIWhPuYbUoeOKorOA9xXD
WMxnSZBrMAdKDT0F51PLOH5utemXtBVkH4yZBS6P1gkWvMIYZSngGNYTGMKOm1JqI0FSc8x+rIE/
yBEdTLevTt/n3zqWsjVsJ5wq4eoo5+dsL82rNTL23Y+zab+vvp1/4KwtXjdjst7rTSHQpVlPrmHN
GreM+zxTzzV4MGb4zO+wK96MqsQD2FvoRVe3ibNmMJFXz7Pfa2mt3+Q6dE+4bcoSxTKdBjKuyoNm
mW/EAWAdkc61qGF/0a2gMC8wfFYwtnkVpCHfsP69s5k9JnPW8PDUPBUSx6wDAM8thPuLA1qNeXdk
YHegmRqnUONk3nDEk2odFphzvC6afPhaE9nIcXEicAJOsLufYzGDga5q38BLHBjvzuZtb7fURxCV
7DB6qixM7HBzVkjGHvbK0+hZlZ0fqbyw99zLng2LaVCfmy6FQa4CNQcVYV7EeSbb9+S3lf8raIce
RIPNLoBBQ7FpMU6j/pvDO+CHVlaaCAnfu4/mMFGQKO0bBCwjHEjdCmtQQnae2oeiW/KHwDBJKKeK
bErY4VMLQrlY+bd5ElQc2X7BYD0d51kmWhkY+HtTo3pOueczrKCmtuyLEeBAOFvd3Jx7MHT3FVId
NmPL7YA35QDmkzQfh19GXlhL7NhZh23UKzDOqGIwHyBrOI+WQ66nbvXm+6QWQD3a6FfM91afOt11
HD9lq4+wdeZSe7lBi95UPk9T9H/YO7PeuJU02/4iFkgGx1fmqFRqyNSsF0KyJM7zzF/fi66q2xLl
VsIF3IcGGqfgY5ePHUlmMBjxfXuvXbgqUx/joXjzeAfBl5YHXCOhm+QtJRsixdaDlislVX+Zvo1C
KbDaRd5I8rNZ++F1G6cRcomwUQ4y0MrcwSInFWthqXU3KfbyIyZ1Gliq7OsaCNs+/rCBxg1OXGVa
CkpJGvZVAyh1rXLoO6g1UCy4krZCFmxnDPrW0Pz8wQrQHzh9qcDLKYD+3scgcOgFmxlNLn8QwwcV
LKETDtNk5V5LEXpsJSgHkPBHXdhLo5TBehiZGRXnFSeXoxX7PNqk9Jg7BTUxQYv+kF4pdQS+J6HA
jYy0QUCW1LEwLoi1NSflO+AmGEBKS/q1jSASbpl76HnF1ay1jXxRmiZ+6SJyqzvWHEhBvNjty7Bj
64VsszXeC4yqmzgvq3dDjABygMSGwwYxY3PTooMxHT+ufQTmtt/ThMBIYTvIpKTnUkvGx4YUjnwx
aE11dEWA7LzoI3010kV/ZrWIqaq2vKdSQ1HRm7PSPQ/GAKsZNljtckNr7QF2ofprBKWybWgcpos8
UtX7DCkokbVlIF0htUIIZwbCR4ZcVFdsA+TXCcteOAl/N51jlelAF1CTX5VKIwMkqIt39naQgAnY
re8kt4hhQLpydUFIeFWuaossiWXR1lQbCyQHB6V2pVspUdB92TQg901pjvECKFP7OiZWVywbteMh
Q7sancGEsEL0xjUbv8jSkPnUlDjZEyvNWYq3xOVt60ZHDpj4z4ww125oLBnlwnXHDGJlKUNYsgwJ
MpEGFDZdQjZOYlIt1aKD+WiHZ1Xpy1BYK+obeHSROMEstazr2GSFW7DLMvLVqNnRbUgRGNsaXqvX
RFUmubVb4VXsilGaZCe0t/yyGymYhyHsNVUMKcTvrqru6iKxLkqNFsamkAo3XmlJpVAPH12VNHny
UJutxL4hWPFVVcjHaRkbQEsqFbBcS6wTG9k87Vdaa1P+rX0LM4IXVUFCAi2qyBX+j0ZflY2BEESf
4JeOXZdawcZDIgeYBm1/DzA0r1VUlW6BEjJSowQQrI2J1EEfoz/VVi1f1WNGz8vqQjZiOPt4ALj7
0qss5+iEQMcmd9SRbcgripLQ/MIEtJQNtb02Ew/Bnk7ZqUUsFGXrcoCDsirdIA7Xqd/72RoFoUc3
sIhgo3JuUmSns1ta/xA61KWwlPJXQdOSNUMtEvS5+kA+JHIkmqtSaQecsHI7eSvMtplcKpr2ltFp
MRZFQaPUyRDs8S42Omx9himBCMQeGClrrRaI5IaxqjlYeJRs11FRmEf2cw1OuiIN7lpOB0ClrUrQ
aExcICheD8gZwk76q6zaci/pMn4DDC60OHU4Iu9Q3tKrNiurR1mU/R13LXmnn1qodJdpMsEL8vPX
sfLLIyJ111gQ3MU+OIhT+5muhZo51VBW+E0HYV9y+pHrBSJYivFdEKotDMseXomq9aBNXFHTOARk
kt617ZDcyiZ1N9rmhXnvJlb81uObMNBpe8WZ3UK2ALBY6/GZhyyNZTPuuI6AtelCbUpsfpofmTc5
RgjFQV2KcluXghilVuCmz0qpkZcdY6jI0frrMJgqJbZfYxlt6sIm2Y+zQ9j0dzxfcsQ+J+0//AkG
v4nssXoxRNxZC8HpjSU2grmzLoou3IvSnLwdUT/gXaD795I3ndWi8AqbJ5xe5aPpl6SFE4Y2vHm9
nNcLP8VCkCoR9iJBpIge5p3myDoKmPO6Bpu5SlvPerOiItkJbRwr3kZq89xA3tZZ1Tx3L1VRfOUN
urjV7Ly78rFuIvw1w+Lap1cC5xGJFftqzqFbX4NgSGehrxYSMVHQEsusf/Az28XHl44IFkqBGt3J
20r8apgJnEYCwPiOCU30JfAi6UrK4vYNlSAmjrpJ2dC2CVYyiMuhvkrqgN592pXd7ZA25m0bTk9m
Ekr+h8Vx9aZXmtjfVQPgObbincbRxcbDuBzqLEEypdBvdIC6pYdQk4HFmhbZFwsAMV24gEGPfLlw
09fIGlCYWoaBWBIOP8LFSB7KwVEwjoAuTt10WPiSmf7SI2yowF9Kix2TUcs0DxuPfYiOQ/LFNWHb
oIDz7EchBchu8AIM2gqNrUmjJlLBI7lBjtikM9lEhEEwnhtW2gaOcF3rVxfTXiLsXSk5ryuxvNNz
BG5LHC3Zox53/nAe5jAjHN6SjbqKWhupDIlZTAQjr1Nwm5al3OVjbBzgIQ4x11GV0TIrhfSUg6t8
t9GvsxnMouaKN0qfr1mokyu/KIenEUwkJP4Mb4Oa9MGHWxZlvmr7tP4l6tp7b9o+qrgNY1ovLQIT
IgfZbPExcEtR2reGiUjTNXhllqp200FEhsyfZt4WrCOQfssc2mdK8P5DA7YodLzSo8pepbaPwc2q
DZVVh9by2mjAAS7d0Bb7GpIqvTi223TghwKOCj09u9vVuZL3aNg9k9dDoLNHsFODkkVZg/teGbzc
hxXqQhiicYbcime3AVWqVmlvLsuhagliziFBFYrE67nr6VstRZFjv2/dSudBZjLguLFwVq3Nvoox
q0meVy3Bt8iQ6bsI8E1GWum7yQnnQBh2/y5JeVgtUKd0wUTyHivmvIfaRUX5NTptkMC+LVpDQyhZ
juGzW4Dr1sKqgItrNAraFdUKjSUUJhtlDj3weJUJH4NswwmGj2XWcQL8svCGfB/YlbgwIHfeaaHb
peK2VgrXUO9Mj47tsmtau8SO0PQWuvCRnOvyQA0CMbMdpgixTH73wSxG+cyPfMx3klwWr+AHegUR
DymLe5A5vBCtJC50vMXoFWRU0FiTfGwFyHksSpt5SeztjjRHI1gZRi3VMLx9lafR7MNfBj7emBcw
Ek+YM2FqO4Gf8qPdTgxr3K/yhYQE+16SC5kXej5k90BdtZuwSix9URvTgyr3bvDQR35pUxfMkIqG
Zf+h2pL6VocpLzp1iDkDaVZfIf2pOOoD6iETiv2MjtUkJp60Xaio+uwFuYzddS3861pSAMHmiV+i
ehBG5HiYB/0NHivtsW8kHUZCb8aYxsmkSBeQ0ycLI7kScBkGfElUbJo4PfPM2CgelbCx5L09pjro
JzTrrIAV3St8agrfFOQReGLl9H4dWTs0VQ7QnFVmx9ISA+QRnAldK9wnYerS4B2hHVlnLSZKPEK6
lbgkQTT+pO+t9C5W8Sd4SO1j3nqLLBNQqAlntHZd3tnlbR/4TXYZ0r63ljpmTaqaiFCqeueOlt4Q
odP1yId60WNqGyMqgE5u11qDo8we3fO8xzALcCBpy4C0B6yXl3Y8MimdLG8N18WFpOXSfVlj8T4I
oOfdM2AsI7708q5u3XWnusLcaD4u+uUge6oMNJR+bkHaCCkXEk+Ab5OjRld/DA5ICiwo2XFt2uuG
CDAOlvVg2/ShathcvCAlLZeLZK8Az4aJh0oYePQS1TSaQMeAa0tlQ60oaMUAYuAGegtdpq7wq28I
4cT5FLCfUB0Z/rxYW9pIsjsnvn7y+ERS6a9tAmUyXjVx/I4bsLognbpKFU5cHbYcXw21cTM0GbtF
Uh8zIrM7QTFSDzSTEzcXkFKhCYpgwHDbZhwN7lgDQ6Cl0qgNNXaEqPFbsShzFlCF+x3pyZvVkfNO
sXNAXUUPIkvek3acVhFqZynM8tS043NZLUIcspWX0S8KK+7Br8Cs8IGmcguInAkd9MW+t7yiu9UR
2xrg68CXiesm1WSTQpka6zhhFCABiARQZTSR00mkdN7wsqqie7InwGFHvjH6BAXoRXg3SPj9Nq4o
LAJnSl0Pjj3qcO6E0ZO1I/A0WOc9MkwcbXHTVAnGIoht2jJN5UwdHFb2jPBVxFZZ6jpFgXFyiwZA
EmcRrRWV+Fg7UR8TEHdHWjyZUFd9Jew4wO1chlF/NihVr4yrGnWEZ20wCgH1QQ4WeIJacSQwUFJD
5pSEelzIVQ1IGJUHK6zT53lc7jsTQhs7YglhbIRX3W/IMzfMhC70P1tU/6ca+KQa+B2v+D+rBu7g
U86QPr//xH/jT2XaXSbZaujcEUvSTvmXcAD8KYnpdBERzfJHZJt+2b/YVZJAOWBRFiC9nLa3rn/i
n0oCFJY5xd79+y81/kY3MOsyImawNVovUzTI1PIxZq0/GIStpnVU78cklZ+qeLK0wPu+ZbuG5+Ln
3tKs1/3PsRRZE1wxexh71pobZDkQQRGJlZmaFV1mI7huCRRcUzVrNoRLNTcRWWa8/P3x71qP/xyZ
MRU6qsgI5jGm8K+Q1qqAhSMP012mw0XOsRT+fHl/vJXERxMgacp01Wct7kRrahFlDBLo1k1lYf11
24toXP48yrxB989r+TTM7BtT2qwakF0ICgxtcNmkYBm6opRuc02C0Y1iqdlkPR0RajmInPQ4eghG
okf6xjsBNJoFUxn/+iQQ1PhHo3M8axUSeNf5Vsf32S3gLi6rRXYhLYIN74SNwo+U7Lo1BwAHQ9uC
zfABNfoieeWYvcNwf2admF2z9vK3TzP9/qfGL2tvYGhSTL5255G6p+t7qe+1v/yOOWdhpzV1my8Y
TtekKPo8iKYNXec2qVgZaq6vKQDHl2gZEEiKPtv+/EXPr8c00J7Q/KQdi6KBBKDZUKLy0OOy4lP4
h40b8WLx6/oUaEtMvLHPXVagD+jQUDEwZxFo8Fh+HUduJJy1oDdXUUkfyUH4749bNWuGitO776Yb
jWRPf5MHQnsVyJZHRzVckdNNotdPfZdjSQuMSaaMoXcdhxw21W6+gaHUR4eoLQgXoPYqa1d6LEUe
ANwcdyu9OgDAHIkVHWmbalbnZRzgdEafHtOTSXMjOwD3B7tBh0jGfhVSlV2YEoHSF8nAnTkLI4I4
oiAbLq1Jo23re7jGHpryYkrTlqLC5HDr9Qp0GLPVluCGhjuzq4FM0ArQrGWvSXW8DaYfN3kUVPbW
L/s8vBFqmtMu6AroT1ZRoANHXW7fE3PgugBsOMFCylB0XLyD3gJ6kAIp/JVwdue02eXKE1kNrsSz
R82CmGRdqSFJskG0FMvIltAI+mXppVW4qTUtoKadWF61HkfdVxdyUmqbiqhsdqOhj3Iwp0q5Fn1l
4Xb1XUG9XOkCqlZBfdYnMTFw3ihJF5Rt2YzhDLbetKzPlSs7Jj9nYdderTp96wJ98mMlwM7ZyNJF
QNu72HRQRodVZ8TWmy2HWKU2pt1b5540cL22OQDpl4SF7CDq6/hFoBRqViVbs2GdBj1UkAibwcgR
B6w1ptNUmhBwyrVaqjQEDGOwrou0Sq/xU5sHGiHGq84zki1iAL9Hu/XZnHSE0Ook1oIjhppjjO1S
SEP14ffsbpZsuDhMlD30bCfX/O420iEj4JDtRjpdvmlxoFWKUnHaXI1/8f6k8tQpbfEUaGmdLCqO
WQA/JCtFQSxrvyQ8iZeoFiTX4YGlzernPuyx3PQIOefIHj9pdhor01ZYoskiWflHRH/2Ar+g+8uj
jHyNWndE+h70XrlQzaa96oY8fYAKxALr5Z53FQhB4dCko3OoIPiNjkgruPxmILU3PfbVt67Kgxxn
XNdTiiukUptOOf7DWPRuuExklA2OFZBP4mhKGV/Cs6HO3BdWvacxEYDFMar2oDYiprkjhu5SeKKn
rUM06k2pgg9bcrCo7ojKsM+oxgLKVmOTEivIYp33gizRox0SYMRS0MqHwU8a3RnDMgeM5aUUOsjC
IeEnYqJfqVIZjFRWTAlCcYzdQyN/gC58pIg3mgutfJ7ZCadTbLjPtGwKZcM0s666oqWsQrWrg7ps
xvKzYacmCUywTnLCAnLtaLstz6VLZ+0DS7PxUo8DCha7zMIJHqGEV6mbD3dMKTBqHtk7SyQlXc9T
FuagdFgoL4lW4DaF2AaOFWuIgveErwGp/cBDPWJXvSCpV2NPbIj6cWitBH/vQGRfwIw5JimEOfgy
ZfKeCt/KnTIUEfOWbibxRYOc895KC9XYakWYnOsKko8FJf9Y30YqDzdG87yIkMUTJAZjw8ROOJRd
lSwwuOGFDGCR+cR0DFGzUClJPhOsRcMGP0173SPk6pexZRXvsiwBD0MfB2tqkJR+z0k81vdBVNSV
E/sIvNdmYI7RmkQWW1t1Oo7CVWG4uuYA2qKKC+pb7w95mKeREzTZQEUxyQt3qWaVbu3cKi/J6NWL
siUXBu3FRhtJb9krpMjco7duCP0hCOzGr6hFbWBCyf7CDVoBK0oRerwCN12OFxPv+XpENqeSs6PE
wlHT6gpoRpivdKUye7wOuMYnS5qO38JtinArD0NBtgfeA7HVYIbxhck1iTyeoeXVgigYSniYo+2b
lloQzIBAwqqRyqlsbAzcNiyDpSER7pQofbtRbY9GFEV0t1vQkIOljvzHryEeNxHYPVp3o1OZuYwv
GgOvTBU0T3KgprRuV1EgNwUGDqu71SLdpHnlx93RKPMA24urq+IcNQHxyQa0CQiArR9b25TAR1hp
Y69f92pX5ovc7IW+8uUI9fiYBmAYlIwPv070TJXOlUbVS2qqGai1wmRFDZUyv2OD6Wkry2/bS5IN
JGPlRWFsrdBBoobJkA/LiAUnxVs0WYEW1IWVYmHIoaHudaiaNGQ9Pcb6JPsiXuVZqNa3Bt2KbsmL
UzzofdGbW5yVvQ3B3OWGkUNX9Gtflct+gcXQ7RyeLz1b8OTQqkBl5LZkggVCWkFUEbKjN3RNHMWu
wwuWVbrDVpkbZ9qgAiKHYn6jmHkAAbB19RsAMbTTSldN2TTCaF/qTW4baHx8XeevUOMy3FtW233k
VWSC2ktC6vcJ73MO12OKgt0MEAvsYmSzGor+ZDK2cm0cUlNTfUDbH18NkWo81jVYyL3kS1XGSiYh
eYHgLPaFqMAmaYFZR+sScNr/v+TK/7WRHarGHu5/PrLev6fvY/Mev3xWu//+M/8+tNr/sGQDKaA1
ifJUc5J5/+vQaop/CM0kORLh428VJ7/1b+Cy/g+OAPw9nCiZ18At/p/WXQZei74UHTwZNGjTyXX8
mzOr+nXLquskNoNaURHH6iSIcKqebVmJhUuoj7rL+yuUA87bc+BcB86V51z6zuX1++Zu9/H4trv5
dJP+oH3XvsoRv4862/uPrHvkJ3fu8rlw7g+Zc4vcy3nkF6/ve2we06/fN6unh5fL8/vL/cvdx83d
+duhc059ji/79e8fY3b+gyvSS2PExWfZvSK/lv7h5+u0v2pOvw8wOxCo9OtVfbrOzHm8PyRO5jzf
P96fv77jv3Ee+d9z4ozO7evV8ezq+fbMc86OzvXZ8Xi2vzwe94vL1X5zPNscj7vpZ6vdbnX+fHO5
X+xudounm8vFzc351WGx+zi/udwdlufnHyc+vz4djP5bNvrt88+F05aBi0lq+PwXzxePh9324vnq
+fzxcbO5Pb949JzV/rhfbXb71fF4dbxaX00fcXe4OZzfrC53J85wvw9PP32WmX4XFWaUV9gGuZev
07ThXr6+3r5fe84tdQhu4/H9NuBe4sHlp6RUOMfN++07t/e2n2bzA//lQ+5cP/nOx8vT5cfb08vB
d3YvB2bX0/UHs+tw83H/8cY+lH/uDx/3SCWcx8N+//Tydv5x4zuHtxP3V3w1ZHy/v/ODaVRT6AI/
uVyuL5bbi+X077XjrM7W683CWTirBb9wtsvt8ueJOUsC/z6w+PrYk2bTx/jDEV/+noaHt4/z16uE
630l59c5XnKvUmf/tLt/uX65PPFNTk/VT1/kdFr/VF2oOw3r4cBFS8a2MB4C+dmLrmnaTCgyJ5Pv
f75UvD/fh6NmaJi60BSy4Wf3WI/kJmYL4S7HvLgIun1TiS3yFKfVPgozWRFo9Tz2L4Ek6E4ftfZB
0xJ+byeNL0N01+GfbG49EVz+/Kn+uO7+sxxJHY086tlsjuIxRQ7gT7P59jVj9TsGzuvr9cv++uXp
+vLtRnbu3049zr/dFPM7/3nQ2a0YUZ0BwGLQSqblrT+YSBUi/OLDjYW6qqwJorHOlfpEcevbK4aq
CIdDWxHK9Eqba88HSZ0KkgUhiAXtCELJ0NVZSUfcet2Ov36+r/OxTMRx2sQE5x2pEiA9m1tl29Vl
VkNG9kezvai6Qby0WqceyzBITsj7/ziUoWi8n2WSCubFHqqTgWxj+FnGRT3e6KNXh4uBEgj9mzG5
+/mypo/9+YubLkunpEyNm5IrRayvj4xJBHejIUlbgh7Tr+xKd1eWYccnJuWfRjF4TsgdFWws5Nmi
QMYCBktFNvFvNuPGRYyzSc3RXv58Ld9m4XQxhsXWh0o9hgQxu5hcDyCDD0TjoUE31j417odujD2a
UGQu7oKkVDnnErawLCILDDZmhl9hinPU+flz/PFqibSwMG/BqTNmV2s2Pr6ADGgBWF+DclJLvB2q
6MVfjmJRc1SxO9LNNqjUz3Y6le6XJuGktLCqMtggyEZ2QFzQ5m9H0TTZxt9ETRI/4bzA6dGA7nzD
pG1eyDIVwZSamm97J765bzOe2rSCIXoyz0xendl2yaignel00pYQv+2dXyj2gjo9h3UaYye+HHVa
ir7M+NlYs52Tbce0Ni3GwlThEFh5TCwT/XK9bRr3LDSrVSwlD5lFe7o1F96Yb5lnK6kw1krfbBXo
alDQVno/vghDW1KKhkPUEs8olLs+/NuFYPqoQiYZgN00FNzZR5UVV2B04aOKNMzWtSUeheXTjg5B
V/7910xKiyaLqcnF6eHrMsBhPIlFRkiXKxIMz7omI28T5okpO9+0mlwPk5UDAddCa2l6cD69nzMX
nltfUGgJLBJNjDDo1nHXqpcGqlTkPkCTfr6qb981jSTOODK9LM4guqrNnsSglnCgKeWwVPbltX7V
3KcX5aP9pkFYc+qH8jy8H67HS/9l/Aiu7Z27IqTyxJbkd9fq83Sbf4TZNXd9EWNx4iNk9+JGPuKs
uMw+jI23E4cOJ8+1BWLsTr4OAQ2cVVtxhUDtxOI7v+vzTzBbFVtfgIecUui8IiScL92WnrZW9W6X
QV78+YZPF/P5YmFWC0EgiI0Nm53H3HEnhXou11XdLZUWgZ+CSeSGQrr8eGKUPwyDyZmHVDBTWeln
99TLhavkJom6mp+cwXXolkOrPFoYXCgbT34bRFYRsME71Bmbnh5BY9+ZCSTg3CXH1BodEzazXTyO
3brRCcv1z+Oy2yZatUykC5VCpSKDEUC8J8IX24ceUr3W3ZOiPPWIddz8TBmGzSi/qXyBsvRgEl8X
GcQAw0+JgreszimsxmsdKNOJtesP100L2MBoQI+UCvpsmcxCDVmLy+Um2Wi/9pGnPWdJvDpxd79/
h+ypNEGhzVRNkkK+PqShYhC1ApJiqQ2JvG7L9gDhst/9J4PwvibHxJiqDV8HgSNYohGpuiVwPISr
BHM6MTru/+BSuF+Tt5/Zwk++jmLYne6aatgBt63EHkPlQKeqsU6sMvOjFpPeUihwYJ9QhVDF9Px9
WtWAFBuKX7TdkrSmxqkBudzYdMUuesIkNpkXiEU09Opfmfx5GUyDUsvn/sk8A+bsoXa9JIvByXfL
trKynYlxoyBmDol+LIFXrApcbQoBGcvYbZS/n4UMza4bYQR74t+L7qfr1UUipUmUcld1AaCbJMcl
0hb1xML5h7mOuR+/s8xFTgeZ2V21hkAeS6klxsQz16EeNzuFt+75z/NQmS+O033UpnIYPm6A83O5
gxRjV82qpFviThX0OOhXFoPqXbfdYO0id6CLFfXJujJSlf9EKKuqy6onu4+3WtsJplNnOmGc3Oad
uaJttz/x8eablenjGYbB/pwduqqYs7nlqQ0UFN6WS4VOM7Chukxf9V7Jr8oAgQQSavdoGG26HTmf
crBWvOpQ9bDakJ3FOF+kUU1//fyRpok1W+JtFV84Vl+UMcacugCay4BlSdAhxBjghINAmAZjaR03
3anH909DEWTP6Zr+OiXO2SLhK3Y3gWyaZYMUENIzGfKIngdBOZzI0fbEYjFtpr5eGOuQqViKzXxg
3z5bLPTc8vBUtc2yDSzgky5+iJr8+W1r0L+CDhvsRyFv/V490tboT+yMvl2qIsvWFP9k8K/psfo6
28niKC1iQIqlTZfaW5haPPXAzTZWN50fl8qJa/026yepggxgF9qJwqCzF6hMoJGI6actSaW8iqX6
MRe08VxzeKZnLJ9YL6YXxpcbq7BQ6SraKX4kl2y2t5SQoQKFNyOU0Ga9kgeIu2kzNmdGXbXHCqQ7
r7Mu3rihZ61/nqvfVubfI0/7H24vT9Js5Fiym7as7GhpDHQ4VSnfl03uLTCgPRPnsk2z1DvxPX5b
tRiRDbupqDYrJDb9r99jIKqeurrBslhgws6HqXk9ZvHy5+uafX3GdF6fZFI8ggBrtLlSKqFRhPx0
pGmlhLrYJ1YQV0cjQfiIEYBzxCbz+yg/8caZTVEGJVmXGTONSUt+vrdLdVJHrbpMlmaeV78CoMMb
+nw014mlEi8/X+DsNk5j6WjrKEfwZiNifHbwaTmEuCKiC1nXgXJww9y9DUYykP9+FOLN8HVBdgEV
MtvpuCON55xYkqUgUWwzKn74Ugrh/+19Yz7AnmB3gXSHNXP2aCN79Yxs5L6hKAZRm4gqfQD3m8fr
piyqE3v9+XGDoscE/+G1ySyTp1zNrxNwgNsVFy0qaUABwjozc41KCIZ9QIZWqcfaQQaKh3AjLYbR
uMq7Mn0ac3K8nUJvhnAVKyncSzUA2/qclHH5ChE+Dd+tlFBuksPTbuWDu++m3p+qYbsDe1+dt6Na
WaA9I/vwl18QF2PRO+I7opOkzDc5BfhFdE9cjBhDe5HFOE7p6bondhrfnibIOrzKeC5lrJckDH69
ZcZgFy2h4/HSttEWOIlW92QYcICxFsh2pWeFt4/+d/tfviZFgZoxZScSaf/tymrJwu2op8mSklyx
6kKcrvDgshMTXBFfl97fwxgKlwYMitP97wr2p61aBOWQVGISAIoeVjc8a++ys0LiQdpi3Cmdld8U
MTY6zw+8ddX0PlbMqncUIj02ZlF5Wxy4ysPffqfTXplNvwaMZFpIvt7txKq1IAlBgtvI/LcBxIw1
HmRx4sq/LSDcX8p37B3F9FJVpxvz6cIxHQRJUjBKWOrBjeX7/nUXgov++2th+ZiKGRqaw6mj+3kU
qYIpjuk+Bs+swq5spGYDPzv9D+YKOwIV1AtPAbvVr6NEfqZLcW7H7LJbUmH6Tl2iWxn+k2vhSig0
MRBaxq+jjGRAFuwiY55pJf7IAFqtCAkhTP3nWzZ7Jf+ekcRranwz1H84Xn4dhvdmRUIcw2Dslg64
5+HoBiPqjdqvN9TlojMzAK/586DfXl3MBl5blAvY3nFpszs4BrWXodCPlxiNm6US9fJWi4CQI69K
bn8e6vvEYwFhD8l+Z1KhzktcEfILXbV7f0k1lYORkhKiFY5xlC9/Huf7JTEXDB5pNtca5KnZu4vc
Jg1BGoXYFADkY95xCCicqgpUY2XrtSrefx7u+9emUr4HVSAoRkKFn91BPHxGxeua4TI4oCWrBIb/
boAsmZO/tolIDdjKfLWbvx12eo41EpspglqUDr/OlpAQFCSHMaRqmWjFlaFUUrHRiwmc25QQNRTW
rHDpJUl5ovI6OwwwTacpw2yEn0el6Xf7+vP6USotFBNfYqXs3HM/M5OzyPRIa+qHAbQPVm0pjqRL
JFmQccipPHHd319JVHjkCVlFiUTmZf71ulF1lD2kcHdhopNtHdUe/WQNsiQkOjERFIRz1WqVE1Pq
+9RlUFhOBm8mTsLKNAc+XTN8uSzRcEstyFmUVhhwUFOGYX9ilO8Tl1G4v6oC3lllSn0dxQ4hQ1Cp
A5FQtmO3L4OU+hz0Gylbkqpincq6/TYcuy4VXA89jGldM2fLmtf0mt6AbF5gY5Y3TRLex0LWtrA6
ghMr27fbxzwhMNikIElDTZFn35lUNU1Z+q61kGvfX1uYl8leiroTt+/bgziNQpeLicnWlZfb19vn
eVkBWgUQSdsV6VEF/PRcsJl4UsAWT9gRnN1Ie4zbn5/Db3eRUXnD/T6a8kTM7yIdSRvNr2otIrdP
dymSZKdqlejQQWZe/zzUdAGfTotgxHDayLy7FU5t6Pen2/xpFhoB/9eIPnHhq2ZJzIDatwejiaVg
cMJIyN4FJ1pYtHVYe0QLiZaI0r/dsHPomKpBFJb5m0x1NmXiSivpVcGjER2vWikXKXl1sIbvs8LS
/vagM40FLJkaB/+oc5HUAI07ySyyxPywyXdNJGUXqhacOi/+4eszeZ7hxSlsJHgxfb2nILTSRKKO
CCVNjoqVpEl2svKo6sqISj3zVIHw+3DTE47oS+W9xPc521D3cAJGj7cjEGujPYfDAx097ZUrM9GS
1c+z5Y9DTcUauv+U78zZauJFOPFjAl0XCZGxw7LVC9hHhUQ+QtGo0oltxPcnnOv6NNhsaipBDhSr
HjSM0223ztW0c4iNSU6s/X+6JArv7FdozPPYTb//6QFgER7UQW21BUkdmAfDujSPHupoqAmWXv8H
9w+PqmqyYeFk/1tm9mmwMQABpTbcPx8W2VqrYxkniybtVeT+J67r2zvtN1mU5gXgMypP85L/6A4k
WoUMpZhNdfBHYeEYjmRSGOOBLOg0OfEY/+HboloBYxKAKuHqc8ZkY7elCLJKI/OohrKQyN7WNpNs
+fME/OMouKxYsKjdfSvQVoqdZx1i3EVAjPtVGsbqWdKE4d8ehKd7R7WfVjw1cY73X+dE79dqZpsx
09wk0DOqIOcr3TicmAx/+IY0QVY8Dm+6ouwDvo7CXz1WIP9Io6o9841vMF81BkkAUVHRL0Vh3p64
eX+Y6vTx8DRSf+Hooc8GxI9SSjQT0GdIWFEWMMhMDalEIb9PRInmxAv6+6tT0RBKyPiJiVqjgvX1
8gI4YjrIQrEAPG7DRffB1adtZ194XU6ajGFftZ3snSjIcKyfruLLG82C3Ip1C90tG0l7XoWs23BU
x2giuGRFfZsrbtFtaxHUe+Q8gsiYXMfumKqV9CTSLL6QiYij0j/kFuS+MTTXkZ2SgWRmdXD0Qihn
TqXhSiDbUQOfXupWt2iEl9xEMAUFhKMM0XxtlECQ2aLW+QIjlX8DCyrTcW/X2bmVYxlZeODQMSIa
hk4BT+rVO7XQq6cEKxuJFx4QpEVTZ+raM0cXJU2tab80/vBFlGsg8yJhTthRAHeYsb0cFFfUmHVL
sFg23JJKoZyV/qSwyHQv28nQFN9tySYDNBFuvYkKN9yTWORRPxSu7S38Sg+vkLJMtIKii7el1EXe
qi5k4zXTKGY5TUOp2KmrKNtjnijwBgWFRMx3aaqYGMLQeypcOceS5FVcUyWH4nww5IGMYLexqIRB
Sv0v6s6sOW7kzNp/xTH3cGBfImYm4ivUwuKmkriJvEFQXLBviUxsv34eSP3ZYkkmR74b233R7hZB
AIlc3vec52AYmLL6Lk8IvOYZReqaw25+r4B6FmCr6GetYgIRv6i6ySZirVjuV2zyUjikfodTyHTr
aWvMY/ccG1qdYaLr8uvAL6xpX4HhuxPaXH1G0UTgdolx4rq3argPXSHTM9WAEwmz3oOL2uKwOini
mQRQIJYlCSMRFLYVDCXtACo7Ay/KDi6USe0rPCVA9UMvc0bsaT6htJjUtOFi7tyy3XnkVUJEKqxh
Xg1jjKkUVMBwQho00EA/sa1hE7tJej8ZbnJPUBbhfqIbTWev5T7fsUJt8dKh/Tpnn89DmzpSl3Wn
HQXpj3N8TqyYLDdW5vmPGYwTE0hZ7JUhcEbbCosuxTYk7UJ+85oBoECZ5vYdsAPocVPnXJDa4z60
9NG9s7pvkmGleq895KYazFUZAEFZYUfsvsQRiYyhaUftAkSYmnEzux4RAZh4ZiIXp770N33XWHsn
nRPoCpwO6NyDViLZLudioZX71r7DWfItN8fiEAx9/aySIrjDVJuN4UyB9yxuRPlgNHZ3R99Ou0lb
w36Kq4UGBf/Lz0CyDGAJPa8HI5LabMTctLenDeAzUGK6pawxrJIe/FUwEyTdOZZx7cupd/BLBfJA
BHHjhWzwyCYh6KPjOJy4xZnFAHpN8GtG6zHWOn3lkgPP28qt+Kpnhr/up2D6Spy5AsbVKeIysboM
QDVsH7xY4rXmxpwyp9xyMo6zbU0vFuxfnxCURql52E6z1u0Cc9IWrWnuVexUFZCkwbbn27Lo27OY
k3K60azGfp68nhxWzxi9/MQN+pZMyBHSgmDvZnNeiCawX7HAspIEszrVKZXdUSmbnW3VW9pFi9Pz
QSPwTe5RSlRnOrwfUESYtz6nvl/Y2y6S8T6fW6iQNB4XoBiGu3yroSXq94PJjmI7d3Nx0Xm981K4
/vjFbavZhYLWC0zHPAIcrKUU+prs3uJaa/3kVsPt/skcOoyrMUyPGNFKKd1QFqn/MBtje1lmfI+r
iWi/YEOHtHa2Jcy/094aRy9sOm0KNqllMlFZ3vcoeTfCcgWBscrWBoUSxI7sQ3h2Tu98A2UxCKgr
83jLIuR6O9VNRH+NBiirraGZDlZaGELVdvTz7ECShK+DpnGca2UQvbpurCmBMCyFuuzmEu5gDy0i
DxvTi+0whw1J+hIfvREOsEYx+5Wtoa/9VhJPTwrocyoBpRBsnsh71XXdYbaa+HNNyN+DSZHhlcTe
llkDJjfVRaMs1gycHMBLAZ0pTO2oeknTFk6rqOci+dTqqGHpN03TVVaWqE9kk8VPpKeUr4Qq+9N6
ZFPenxjTYusdoZ1w37K/NaWCbetgu1xl3Zhd223nPrKBb9OtpcrhEq2B8RqNZfUJLCWpVf401Y9D
y0e9UnlnfQuImxlPFCdqcJtDXjwQOj/oSGmCJROIksI6tdq6PJVpqp6syM5ycIva+A1l1KhvA573
hUPgX8SjKxm1LmrqrVsiDNhEI+TclRFrMMl8LRjynVmm/ecki7TPdGW1x0mfh8vlvP0w1AQfryR8
ptsKV6GikZoqOhnwQiySv0Zqv4kz0gXBbUevsSBq89SqSvXEZkpeD6NisC3sqisdTvVTklisCICo
BR9oYbSPsdtPTI1ZxErikAHM0lwRdULcWVKFva7gqnI+jm7BEQWVfoYjjXV4J2VefrZ0GZWwdzoL
uOBYNFmYZ0F+EHYnn3urivbjKLsngGcRiMOKF8d4Y/Bi3MVfxsLmfiOfF8ay6AxIfb2V3TeF24it
xUpUhV4MrEwbhfsQFEQ4EwfTYCy0lN3A8LK0/sHIU2JWRk13N3xXEBbROxTnuUfs5yrxBqzPUz0I
ng5ILZ8zR57f5JgBGyiBGpzCCLEtCMWWmQ/TJNlcpCR5A1ZiftMVmbx5AmSa1GZ+XYgUp1C9Wgfq
UVPNkHSgKG5nN4YJ6WPG7FdzbnDVIO3NZGu7DdY95nfnNvJnZzpxsV1ewU0PSLbSkhoKH3q+GSk/
FLtVBPLaAhHY9Q9YnrkL4Sd1vWun0uswpo1BzaRr+3ddF/kMgzgJBLAy6LorG40sObRpX5LPxX4E
I2sbqJsxn73njr6wWGsxOQU8li4YwyAb/KdiqMy7Fjffmd1P2QNVN/FJI1riaRzq5klLDBzG1Fxg
CaJ4j4wd63520VZapEJcn7m2graUXEZ2yhbINBWG0YjwmmBrpi4B3DNM9OucDq2+7oXWwKcj/gjK
ml1r35QszG8gkGu17nKRdTz40WfSKew7HVUxuT2yiKadm0OWDR2ybBBQFvmIOThiX+kT7sEnz90O
vUyfzCC3PWLl2lzb5n1d1/cB5690rbG+1GsCkJ0raMVxgBk1TvhDGGHJukx59jsJTu9l8HWCh7PZ
1+atpsryK9tOHE0cEIp510kwkUiMaNude1GdRidjP7t8du0yH6paJWSfW1CXGM2+eMp6R1dbeoxw
BVmWcOMmZTZhpUlLLTvtqS7bazIpAwz1LtOoR2ECzMkpRdKOmy4yPTtTBF3B88L1nxF8kZKjBygc
nJ22sQdZeV/HtoyvvXwUQ0hpWOQxobPCjff0b7T51tdE636S9BPnfVO1c3HqVQWq0zxV7C7CFMZ+
caZBPseMqWqZ7AhYnvLPiZUQAZmRs7iOLV3TTwESx+apUzq5fLYTNpn9Cucu2IOSqmCBkbNUU1iB
v512A0EK6A1pAAbRRoOdFa+TvulTYpJwqdzH89xE4wlNpBZOsW1FU3CK2KfszoUBpTxkOrHVVcH+
Rp2NPdnHkKtYJ/VVirRHbPjZVrad6ngIbkjGRdo2OL0fnJBJYtlfLLY8UTjQf8yu6iYW5Y0/mPkE
U9vT8/jOUz6MbtDAvv41q0A66HwnJH2yeDocGfg3HX/f2S35oRXgWp0jAfqkVd6UILot1lEjdE2g
S4TElSW5qSwGzjb1WC53QECH/NpoeXHnaiYQ+dRLO9HvslqSyza1qdffGADx5wO8Lddo9jHoPuR/
A5r8lBTgykv6Fz+KoAhnaTNU29bSSmLrBwDbt57ZpcWndoH4b4gsVs68dhsn0k85DC/Bvoq0zgfZ
0P8u2RNxbCEtDOJLEgKzFrf1AOJsEyvEB9d+bGkqJNrM0naJcCegCz2UMJBfca8xG8R1/bVTBp9W
7yRGvrWiWbDTc53lQAY0lMfQjDEX5vWl+6ZRUNlWgRe1AKjYXXSXjV71TK4YPIix64ltns9kRA3h
NdCDqdhAMrPMR9Dhwr+o3VL2Xxq/cKydFCkhimPctf0tXgpvWf6HspjuJkP2IPU9T0XiE6l/tCNg
HGc1vuwiERz5grSWz3ru52zVJK1+KhJOQr4ZOsEQflWxr/u0n/dmpjkma5bRldM60dqq2KYJVO/z
oEtSYiqHzOsPhj7WYiVdW917PVaGT5agKbCyhNDVM0YOp9r4Tt/fjZnJFO17g92ubV8ALoyLOfhC
A8yoNhax4PWCXbaTDYS8odqpNjFI97Wlx4kisB2hb+dRjJDmCFn0k00morZhS0d0ufdKYJoRXY4d
yQLbfpqtGzBq6RBW7OqnrSIanFR1s/SstSR1QDuj4I7FQi8tcooDzSYWtmuz3ryWvMRqC6eghG8f
ZRVQ4qCw3ROP6HILC7WUXr2b27EuPk8drFl46p0sL/KM7I4LYhJRD03kUBPqpg1zc0WfgohbpRHL
c+b0TSZvBruuMpdIW85v8AFAXuwCRGrpPlb5Qh2wBkvbykE0r5Ezdl8Nb56JD9CE8vaAq+NyBXCO
9OM+HuIvQZB05DAT4CzCVreGAtpHm9dh2iw5ioqa9yntZgswbKk4RlFJ04wDMMgJsqc5cmZtQGAz
5VRk06+Vy+6I/4db3BeyXjCAU0wmXxJkLpsMx8xgm9Tj1H8bp7wKDtAjuuhbOhtVcppxsvTP4I/4
OfhCihrkSetTdZ5Ynelc9vzi86Vmm8NwUUI14PQZFIIwZPa0sB3sBI3oSaOPjP9uaGwXNofjEW4K
oM3y2NvNcXlL9KjWPMxZO76k4+AQBlxFXOeLr0tmrjKlKr6BAK2fer6YmbjYA/nTjSKnDU5nrFt5
fJLKAMKyqxflrQFCxduMSo8OdlNxVk9VFW1Uk+Hb4IFlrzGfVLABJOpb2wTMBFzyBMDvmlv3zwo9
8+UZscEc3wsrsE+jMcN+n4+OOncdAUpAEoxQbVoH6sUKGYr5KgcDWRcFBlaGLm/aJwcALQexzhsP
mYeSjq+nIIehdnNCHvKOvNQtPw+VnanFzleOuPW8m9VY3BCRk8ybEsZFGcKy6aD7ONI+n7K4tjZ1
X5vdrlv8TiB7CMHYwZ4poCLPnplsRJ97r7PIdkQ91s0OxHN/XqslN7AJEvXA2lwOq9kYQNFNVFK0
1Zhn+ZlXpWASVRrkwyY1m3ZjtL3+zerSyjyps+U7F3q7wK4zL0i3dF+ndYpl65o3QhWBbUP0RRLs
DpXdGUwRZu3UP7mD4T6PXlwVMHPH+Usjy4kam260F54gCDEMZtO5kyJTDsdlxH/tWBpzKAlQeATh
QlRJm/ajv+NMWTWXQtMbyCipPuqg74t0eva8DnXtgiQmoV1znfzRmUvn3Awi4kOCkRTBjaNn/RUV
ktbY2OAergrfmu11ac7pGA5Go27hpwDKqAakxOsBAd09zFvIh+5gCzOc0rxrV4bV6K/tWAG5HQ16
FuE06HI+yTSDsqsmsuaFF1eArJi0ug+xmsUPBNFrFAZsMRAtENjZVyMFkx+SdsriGQdN9VATSGNt
m16bIKy7vXY/VDO0X2hAuWGcSEeZpPRYMbuQjEOiCjt4jmBzxt7gEY+dTQW7qptvnpXVJTG6UbIJ
1Fi+dGbacYat1VcIX8oLYYQQIT1ZGhvzhCPDDT6+IV/50JvsdUe6JOiI0U2v9VREyUpKG0ipOfWv
SUWBhzQFgjh3QRbbz8JaMqYLxs4nKxpRMLrsjKle+hImM8VIdTbZjvGsOZkaIXV76toYEJaN+WSx
v2gp950USg/m0FFlY5DqMyTkKsP7eq5k7tUcVkX6tZLUkJYsDJTEWqbPFbt4e6rJRg36+8jPDRLs
wHaWqIVQOfs9Ho7C9M5mS1gNZPWYtFdIkdTOmFgkB+AyqO9H0xBgKkgapnmSFjHnM0vCKs3L0p3X
YtCYbI2RXS2J3LFvMs8ODsVMMQ0ixACVumBep+h5hJbiAtC1g5JZPdM4Cjm+dWAzxG628CMwuGwO
O9DeI1e26zIuw9Rn3UYUB8ITzaIR5/scYJ+/IiYoczdAfNJXDbSLEzp+5nwdc2J+1lGpCCuxc8id
a1UbFIjbthfJZd9HKQmvTGnDReoX4IQkTG9iEkRjsu/Km+acvSJI3QTeqhFCAZ/vbIvotq03CdWH
KZMeh0ypWuAuWMiWTOTRe4lVNBAdzpxqngQOvdQzWwisbWlcd4+A0KFIe/2C/ZK2hCpYSauDhEJz
bcAOQxREmFBpoSLj2MVVoxdTealpiZ9vzCRIHxiMxRT6LLnG2uVQtIP5nal93wLV3fgU+ismDvYQ
6FON2Fx7dVPGOyJWmnkDKjoSW0VYG8cd3avIRpJj060yqyU5hbJ6z1RUBZQs1CjqhB0ssa2BKE19
1caQ7FdY3YsRkKdhVxsNMpJce4EkZacm50OcaFFlB3sAK4SkpCTdbsqEQtU68OP4ywD0/iooS1Ko
Vdus+fFoGklr7bCJBgLalK2cyVzrvVGKTWMG/bQ2SY4A5dPafbT289nVN70zpa9l35LnMo6zlewL
7Hyxu+a00o9X0FE6tYQDLWWjzvIuI58TTIjkUX8BkVtwzme7eNYsqWE7ayYTi8AMdo5raZn9F6k8
64bPg2xpQZeYIPHagK6lFeoSWyt1DK3Mexpcmr6pYaLHa9hjfD5UvW4yYhxMxoKv30e4o9JNAP4X
86aF5AroGmjjXWqM/Okxqzx6InNGJdyoPRheIklJOPSLiNIu1RLtSmRlGrO41/qTEaUL4pbKTLKf
B1mMu5Tuh78y+6r5NFZUAS5o+uqKE4OawB2YfXCWka49n5UDG/KQw69enTTSKeNwqmrmqtjv/BsQ
wxrLH/updD2jRpTxFxobSXkQnDYuU5hwydqDenfhQA9/agiTIvJLtktKSDtfO3SpSAYDlmRQW0sL
YE29gaZstBervZMAmlIYm3MlqhPCG5yUBY2HTE1p6j6NSs3EdZOxtRQukvxMwIkC1+y7bHud0Ttl
5py/tg7OudUcN1il2eMN/Y6SqnYix4VBXo+BoHClwQb7of37I3jrp+alupLi5UVePDb/ufzRp7qZ
RBon8r//883fffo/S8NZ5Ib/Gobz/0qCfJ4eq79dPZb1489EnOXP/QXEQe/5d+SegPZ1oDMLQfQf
QBz8B6Ba6bzZi4rNQ9f1DyAOTR3yXxFZBSgWyAtEcPwPIg5Htr/TKFwUb0hm7EWv+ydEnKP2KvxG
fjuEv86ijUBJt/Qnf+q1C4nO2HZ678qcASLHdGZoI01yk5PGs484M+5/ekaHHx3Gv1WqPNRopLr/
+g9rET/81HiETIGQHm8Tpgt3MSMciSNINAjacq77ay+YrIg+GBX0lTCAbs90Hdb+YAO2Yp3d6tSQ
T+rAjncd7oxqbTDkT7OoJ8NEpQ4uadbfvZVa00vVqHvo5vGw8hDtfRH2VDxQns13cWQQe8DZUdtY
YNf3U9Znj8S2xdQOCExdJy7riGPb1SkRMVsjul1KEB71rdncNJRu7t+/96PO8vdbp7Ps2JwicRt/
57P+9KwNMyojWgfyOsfVwOpMXp2arK+zMJwPethHXeUF/7EIsmjOO6jMsBG8fauB1AthAXu/rrxU
XrLrMPYex9x15EmP6mPc1GcKNtoHKqllnB+926WJjTgJ5RCeDO9IemwlST2SnlJei9YyqCwqb11I
ip42/YiV45gEJYD3D12ZnFfe+ERkz3j9/iM+Nld/v3MXneRiBQOHFxypinSI4MImSO2ahdq8jFso
BKMvgxXxEJe1xy3HFieMhviIbaLPn3WiVfbBwEDUc3oYOTrZjcy1YecWIr/PbQoOEyEJ+wy146kb
3FNaNrddMszn0Ov/UBGMbAyBDSpH3ULugAb/SHkQz8qyCtwFV5lO4FEc1topEXgfDI3jD365CIG6
XMDhYr988D1FHG2JA7lyCfdz0xdZNjtmgd2Y3X5/FX+0SlykTxgV61f5/grx3lryZmnp/vv7D4pf
6vWjfHzzNxs253L6rF7E9IUmcfFjGfrr3/zf/sO/6N3XU/PyX//xBGZELj8tTuvq5/l9iRv91+vC
VV3URJ3+bd8Vj9Vzd/wHfywMVDT/bsDIQE+IMtNdeDk/OGmG4/zdMUioRxkOw4F/9s9VwWG98JbA
5eX1kVLMV93Vf0WCm39HvcRKYTDoabcCFfi+DHP/f03KPLp/mR17ZNHA/4AsbzEGeQtUBsHx0UgU
FSHIk1emh1LZ5mnX6OXWpQC8zjI3Xjtd1J8aHaJ1lodoU3izs4EkOm5hcBOZ6yq181w3+MgU+3ZO
+/E7wXtEBoRtiW97mXx+mj2JbBqlDYHmQDvB+xrZNbXN0hmLa6suopdhKjBuU2O9cOwRoipk9fgz
lnVypyhwUFOvEPjvGo5n18S2VARb2GkLSxNebk2xshqefnrnv1nnvkuG/7nO/fh1cWAgzsPo8Ssv
x6L87EJeTg+FLklwqGmOXIu+bklSBZF68Kek8VctPO59xZ78yzg5dRxaMcRb8vMuKVOZN33jj9fo
gmDXMg2LlyKpo502utHniTbKqwkX9cmxk/lmothzhdzgCzEX2o/P+F+OBfvNnP7/78NbxijweCR5
bx+7kVDe58iSHlzIAns/JmMFJbixff9xvV0av1+FQUsPkdKzx/+W3+Knl4tkzk9bOTLg6Fuse9ug
mze27Rkgo49YK3xAPy1Sf10KhzoOfLY+wbF7uc/ToPFdbkhL1WvRg1qQkXnRadQFReDc/Pl9YRbA
NoiPCzDO0Yo4tI5tqsROD0njWed6IeWmqjL/wii78QNb9m9eVIAdjT0hdEOcVUffB3uuFNiwyA5Z
laTbYRHbzMBVP1g+fnsVZgb2nni4cOu+fVFT6ejpCH70UMRltuXfEOBV6U28/9h+vQp7l2UCQpKP
+wfo45vhYEK0oaJhZAc833QUKBpsyXQxP7iXo/3KMhQ44XqICvkxuI6PvdxytFNSVHKGAmfmdWWW
yYnGnLYiRWflxSUPsDXNlTf5qIBI7VhZqJM/EIS+VZb/+BVMYzFQLRZczgJv7zRzCDpxe0QcQ2K+
UhoWO47YcpckMayLOeWUvsTHSNoOH3xxv3nEPrZn1hseMYyI5Z//9MVRwokwcvvZQVQqXqNQUqu8
bpsPXuSvHxt2WayEbGiQ7nDaOLqK9E3+k2YHvSV6yemdR3Oq7rSiWrfx+IGq8XePkgUTlwMab4v9
79trwSZLps5usoOkSkIZWhIxSVb0qvWbZE1YTXs+2/T7ixKc+vvD1fh1bXIAyzCjeEyT3yGlbx5m
nyif7kZXHPzxIe/6C1otmyFFI5Tpe4Cj1xmEXjPGXlJF68DTN+V8BZ76EX3QapxQUeXeOlfP7/9S
v75gDgEoWNlMIPRkp/f2cbh9m5D+PCeHAJ/CLcmvwReq5GL3/lWOQiWWAex6rAoYBqCy/GpjI/TP
9GmsZ8uKliOqCfJwGFx5MgRU7QDyeifeqGX3rlD1BvdlcELFrdsC8/6IVvDr6wd7uDj5GW6LmPZ4
qjVs4Ud9lh2IDMxPmsbiEEsWyaYoF1i1XtlbJHvpFwwcSfj+M/h1kHPlxRQO9BbFsH/0pJH3AOof
GXgjiUyIalLoxW7dbwKyBT4hutE/eObLnbzdWnC2YW+B7Y3HDq3m7Zs1DezhTsydcnhOr2d6eQhM
R62RK4KVHKKxTdBc8F3acq+RbphUUTx/cMu/e+3sRTHfYBMxYA8uz+Sn6aOZOHjbsswOXmMEZ5ak
j+WyZ1k1qjOZs/JqT0tYXmVELK1qeuqh36dT6FCB/WBf+P1U9PZpLFQnlnKLIBEbheDb30Q1BmDF
qZSHNJUsFknd0LqFg12rDe1IRAmZVhZqic6Oz6jEblwA7+2KalndhEu8WBe2pdYf7Ii+O+nGJRl8
lUJfuqpjxOYnuApdDG6dRag2IeP+OSmj5j0JmAnVkjjwV8jw5Fevt8cvJAn7dEpMMb2QuZa+tj4J
rANSMpSFSD5fSdYi2/xPxx574uUb5L987MdmxJSwBrtM8u5Qa70ZdgVbzc7ALpc4Mwm8bWpdvX+9
XzdqLP2UreC+LMxJ8+hpW17vI/8bu4Ml2uYEyILDJtZDpFfrzh+vUFyKiQuDENAA3u/bF2uopiUR
zOgOKUvxqZZzSPcy3f13roLBi1kD+xrlsLdXaSdINiMo8QO+DcbK2Nxpdt7/OxfxYCBw3ltqbUer
PCKpxEV9LQ+Knui2mGNzNQVz+sEy9OuM7y81NXrOy3JLzszbW5m0tqFpL+XBjs1iQ6vmW74k1L4/
AH53Ed/EUYDHHNLZsdfPn/BEE0mhDoWpug1C8Zee5N0PLvLreupb7Ps4hbJx5uxxtJeVrO6B9CZ1
yOh4LAmxtEwCvdhz/Iw382yVIcLnjxaQ393ZcriGkck7wpr59vG5XoutebK4qC7rMHd6Rb2dJM33
n99vPiD2/A4VX4wXtNGPRnVZGcIJRiEOedpPYUDO/VrjAXBKJef5/Uv95hi/cFQpJHPYsSyG39s7
ssrO74knEIesnshXIoRwgwbd2DbKiy4iUwbnpp2MIYS8ln6NCfMhbq2roq2zjdt74405SOuPuAHL
dgFHkmtwLqbIBeHiaJPmOj3kqqSSh2qeg50Xey+R5lubD278Nw+Z88MCoWeBMq3vgK2fVifZ2HGh
C0ceSHGPb7VJ5GSAxna19CuHXVLTRMdRADjE7lEDUPEepjKkf+vQfyUEKlu7fSfJ6/WrOwAKJnNc
UJfVB7/l735JerSLQ5AX9As4j9BSagLUrg8yWGwpM43QmBTO0Pa76d8YCewU/nmto5HgeY1ZUj5Q
BwMTzNahs//JTjSxrREV7/XRTrZ1bzjnjRNonzwdO0pJeSIs8ig7yYx4DL058T64/aNS7fehsFCt
TJ+vYRkXR9NVJackmgxnODQ1EKSsROpgicZDBxH1w5NrpA6yIHIh0FbgJna3gV2JAxWgRg+7Xko0
wgiVuvXkJ+CTEi8hijGh+gvXNlDSC5G61AF+FdVtE3TkA7mzhZGHVEiag1vjGfhgS3TU2fhxP+wB
CSzgJLesW2+/Nr+aR5zQgTqkrdVtiFfNkIiRjlMNNCc9MkCojWUvmUfxKeq6/jSSp4jH5WJAyQpX
bKaqiLezIuBONJBercmkbFQU5jURy/3zQODT4kjEldtxp6njvKIVsg++3cfbmjDu8wob9H7IhmDn
Y4NYD0nX7TUTEQp2A1yogRg+WNV+HcBMlzaHDKhdrGnHh7tG9xTHZ3046FqnhQmV/jvXFTWpztaf
eQ2XZws2hWcKwIojFhuCt8+2HVVvu7M3HDQxWbukK15auqkn708bvy4AXMSj4fb9LzCQby+iWa0U
TE3jgRrbsK61xAup7X3Ey3T5KW/3q1S6KIAyNdHyoJL79ioEmsLJNNzx0GfdSyr908wbtjrOslUv
24+QM797RUuzjcMZ2CXqw28vFg22k5d1NCLXJhAeCeO0LXO0JkSqf4ToPKIW/nhHrDZUPJerEUzz
9lpBOmXR5OTTQcROEwaxn+5bsClbs0Ub1ldaexpMefdopK4pQ16fe+YP/litnK7uAo4uZSCRBggr
oPBBgN1OevnwmllIYz74Un/znlGD4jDmuMgfPz67DB20BJ1F+EAgVhPqBBWHrkAv8/5o+s0RiZoA
Z2M4/Etl57im2Zam5pUGz2OeM8LKnC5HBW/ktkBX7ApQD8LTxQmKOpw9dtcZj2gz43iLjqi7ihSt
2A8Wgd8MPOpxQOIpNbH4HhcInThGp5Q282GYU+Nx1kD68VFnh8ojRL0YQbV88ACWF3400t9c8Gik
pzpwo7LlghKxzadpDoodvbmUNDc3Pp3Q9K8G1URfK33Sr2RRWNt+HP+MMvB9ULLJosZlL/13ClFv
ByUZ5lC8y3E+tPgydzMKIcR2mlxXVvxnCY9/XYoBRb3SZvgcf2tqRiGVlsN8iNyZIkjQ+qGl8OTb
Q9d99GiXtfGXR8snRtAO53/qAG9vC9MZbaDBmSk4+dauN30Lz6sdn+W58E+0pLcpPsCwTVLSs+cg
EuveWgLvHa25joSRfTDUfy1I4M2GiQao0lwgy9bb30ZrhF8RYDYfJmaHVWf0zg2Wg4wWd9Wd4ivo
IFfKacMe9UmIXvtgS/mbOY79JBZ+zOEsQsebPUPljsxo5h7w6n2Vseutx7K+7axMfPABfd+bHz/1
n6909NQx69JUHlA3l+5UXER6Fhhbw+wwageGlJ9m28WyUkSFAlJjoQLuY2FShWhKdzdLf4QMQgHu
Opb43laT7pg9uVlCrincB/VWq0zx5BOzp4C5Y8g75wuF/Eb6bnZetTXu8LZJ4vaDe/p11v6uFYB8
A4yAecE5mrUdLxkrw9Gsg/DzdouTUtsteu9DYmPlQo7RTOQ66ih/VtZo1p8DmoF3U17rsNFbP8q3
qNFmgrsCtPE5EllWskG7yrXeuH1/NjmetBewJIGjkBNcQMOw09+OsTRF+jRndXdA0+GEmWHNSPW6
P+PlUAenqEXbIaCFgsSGAf32KoNb5ouhRR1sV6YnwpqqretP/f3793I8E3MVTpg2bAs+FxKxjq5S
BU3fDJ0YDuMgp/OY8+yqQX55o6WVt59yPbt6/3rfuwg/D1wLaM2yf2K/gReZSePtbTWFQXBBV+gH
3Pjek8zZ2K9aw4u1lcIZH4dF5lH6rxdoT8jPMCWWCQuNTcrm/7mzcigtoosFbsg+Se+8VnUGdtUq
QEpudEaBWQtpK2eGJUTTk4n7yShTJKJN66LC5E+DErA0yAZupbpvQhjxRaca7ywZNHIu6sTRyTac
e50FqYoorKWG6LD94A6wcX9iR101Zr443gWpiKXCTb5OBhsMMkgi3JPSSRwSUh2ruUg1X+TY78fm
6f1H+D3W4O0j9O0F/+nT06UpfjzHKWXoeVV16hCkRkJNE7jeSYAb7dJucd9Z2o2Tz9P9DIl47xP9
t9LhA9Vr2hVZHZZ2Fpzq9dw8V/gY0lU+K61cl1kKpF3ktXY39Z7R4ZDz9NNETF1zDtB13qfR0r6e
kb5+SwiexF/vyeCE18ubKYcgOejCFdckEdJdiAvfDdUscn2VKdlYF4roVei5mJRPSyWtamW5k04h
ciLuYCXxtLUbZfX2rVIxIpe4y7RdmTuxj0qfyD1yEMzhIplbwlcTbKK3zZwhja8FRZJwQVbmYVcp
1awGXzmfaQDikCEpPDmdsAm0TPfRvEGJWREfGkxYYHDXiPlMG0CRnJq9LW/MvIpJJ1Wd8sNYtFly
5rtldKHFc/+5rn1yHItYf2CEKbwoicICUxURYR8TOiZ8el4ywH0iNFvtHBMbJkMtrveV2dfXaZ63
qF4HnAmECzb5uCnjysGpYDe7siqn5IRoUZwEoorErWlzhMEZSCTvqpytr5FroKRmbhb+7v0BdDx/
sdu0AVNT/FvSJvTjPno3lampGlMddMARGwNE4wZks7X946tQMKMvi7wVVeExlrEpSsI+q4o9uE1y
pkVQ6abIoVm+f5VfGqfcDJcBm0NRia3OIl38ufof1bJUkaamQ9F1ZJG4kgxoqo9hZs3DbvLGR6c2
8DpNFhJgxUkb3HH3wWFtOYwdfY8On+HSuVwoLccAk8RsIlADkaJxahjrCgGH6LuE+FC3Cgv8xyct
pjg0hi8f3Pqyxv9yXawEbLAsBJPHO69a9p6l+S0Ngw4OOF4IrbsreQxyNWhB8Fph9HsN2ITkYebN
7mXjGuUWY2FwcDXNDnHN3RrVUOEcYG+4mYxJ/A9n57UcKbKt4SciApvAbVFOUkuqUlvNDdEW700C
T38+dC5OF1Uhos/Nnh2hickCMlcu85t240i8VSE/QPZ8/8fe/K0MpIhb1IDgKy4/U5P36hR3Zn8a
+p6Jdq6rANnidIeYrHocSrel9rL/TcCYbJS94dCun+9rYHhLeVdoePitpqI/dfBZPKnGVHU0b/8x
5WQVuoiIWgsQtDqJ8OWj5VrR2pWqyJN0lOio9pMZek40QcnISKdeWxiiaMuOVfinhUxbeX7lj2sd
nxuvlzPGwBEwEvo9y/5H3HdpnY4Klbx0pqMGkf8QjHp0tnJszdPa/5S1tv7p/U961dOdH5xElxY/
swoE4RadPCT0hd8H2niKVPeI2smG/O2JwvGTzgR/rFSPu+97n5rbxGlPJVE91XQPstla3ngjnvE7
mLOjY/g2Y778AG1Vt8TcgGpnaIc7J9TNB0ik5j0CzfYGq2lUv/UQblGplfC8NLgb1mgzK1KQBOng
fmW5rnnAdFZ7v3Muszig1LhsvDk2Ue8uXlCKtq5WJPwwp+8GFIrCP45Ct6WKo+LY6ETFymqhnvVB
8j2NhbOfChggbU7q+v6XurE7OAUIhM4fikg+//2vHrRb+IgizuV2IDvYj0PePcOYVrcqnrxeYBTo
ZSpjeff+om8gh8XTzxklqTKd//mIXK4qrDQujXKkGAINdPBF7+9FmTQHOSn+HfCwHCZw8LHS0m5n
or6HmXXKy2BOgG1N65yprxAbyXON0X1SfTBja9wAF20fABYp+7qb7LseW5mfoxvJOyOEST70TrrV
e82871XzC5TYcEdApmbgy0PAKJQHvcWPuZ8kxL48z2hz1hCUVJvhSpvsGCWmCNKOxqMZ9fkKJGoO
AlcvY54Kg3R1UHhb1DaNaftxn2rTqcHZZef0IM1dpHe2YYaqQqyP5sqdtKxEOZtoLlOMolbqMIJb
BKWqZSyfdD5bT+/kKRHoOKDp0e7isC4O73/oG8ePRJRuM3hyNvpbmPhrdykBjLJuSlQIspo4yik0
D72rrFWHt1ahn81YGUS6gG1wuZuA+GtxYfXqqbFIZvW8t4+9yjl6/1ne0oXldxJcHDMYljHrWyft
r4fJJ4OMvQm1k59yv4KSmfM9g3z63Is8eQ2Gof9quWHY3sOsDF+KYNAyr0otu9orialWXlrUytoM
8taz0wpmNsPchPHM4iThyhQBH3XVk+s6AEhg5HkRsXatk3MdJuaZIykMfTkw38sGVQH3zoi4mk8J
bCeotW6AJ5aaRRCjEU/5YhRx+JXm7dht/SCoTnFvdFRnSYR3hJwQFmB4aEZHWI35D+GEzZMxpHaz
seG+up5pIiOyEtauXwu/F5XsuVQGpbzMu+LepZ02WjQ31JFrFWbuVhv7NR/B65NLKx5EHgSGN93f
xcajxHcQ7ij0ky0IHh3MAuoso/0wNWl4jOUks5XvcHNBesLzTQ6GZHmeuOqCaWwm/SR8J9yiY9Fs
ADBpO0lV6Q0oUm5X9vx8DV3ueZ7wrwUX24vuADLcnaGfcmPcBHYUb6EG30em/YFmcbTXZOEce6X1
d7Er/T0aROaBVk2yRQikeqETkm9RDBvvi6b6PiSYVFVMKu5yMSn7wVrJta7DGj8VuRmwerQrUFC9
jAK5acUgW/ipjQI5nesVSj9gSQ++WrKy1M3P8NdSxuVSLhnPNDAgOLlm1m4ZFdBbSk0NrbIx3CtZ
vJZG3trNnG4BT4ssmcb45XqBOcIi1DP9ZERmcBdEKk+F9NDKU90645xsvgASvqoQi93sl2MxyERn
c1mVQKaosk+5SGLPJCfZo3Vg70CQuV/f32HXBdLsmU4fGqLVzC9bLJqrWu9mTmKc2skQHqzIP2pp
OZ+YcYsPjYoyG6PU6bsfIVr4/sK3vuH8sLh/vk3sFreuIVCKtbTYOA1WGR2J2uOW0fP0ZGapv3FH
vft/rOcQkDi7cxt62RnsSgu2ejAYJ9xoabxaSvRou3XpZaGJwSG94JWq6sZxYLtQc8CkAdm9hEDR
7Y7GocumE0UOSVw86genM37DdE1WVrqxO5lHgk5GSoH1ln1CH/UBGVn1dIJ2rB7y0H4E+7oGoLvx
OACAHaYjLMKgavG5cmMwnVnJ8dRh0nIkJwu3k85sxi/qYOV5buwMpjDgrCkbmEouvaldPE4Rl1Im
vpSjP7dDYTwmiciw6Rq1A13AdOXc3VwPSCjFLwmMffVos/TnLE90iuPJ3NsUbF+rtPtPMezkaUKh
amUQcaMtgk0sg12goIjkX/V4RkQVsPsV6kmUKmpU0q3PRpghG+X7aMqpVrgPnErblKnT7y1c0+4b
mSgrFcCNz8lvgLiDIRJizVfBWmu7MeMKPyEVU+4jpBiYNsbGwaDBuvJ6b2xPMl60zygKsDVZCgCj
/9IKAdr21Ee6/zAOQUwrr1ZX4tjVhALV33l8Ry3oAgMgHbuM0WjLO1k/Zxyj7ZQ/UUjiQjbgzFto
s9w3aho+qG0g73XU3DzDbCPEM1plb5RCPxSiyO5SI/qNYLp2lGOZ7/NEhtv3A95bS2Nxl9PvmPlX
MzbhKk126tgZGzVTT6PbxccAo/MPFh7Fx6iJXgcoXAeAYNF9mmZf9SDPP9hjaR3KgRZwXsbWV2UE
Ld7WDhCKHmx4Ja1kp+R1vW3zhK7SSqJza3/w1SAdv9lCLvsHTl6ho4UZ7slunfqgYP/00tvmXJ77
a9ShGzeQwYySNt1MfbmyDNcn0xepFWgnaC/Mvxk7PA51mj+1Im6AArvazNfCvS7U21/vf5FbD8mN
gCGZhbwJHiuXW0ZGehPG/aRB7Gh9pqDTf40lrWMaa2sGfVdT/nl3cs3OowEd6Lm6yCAcv50QTmv0
0+SUTwVDgIMWZO0Prob8Y2qkYkOPqNlYjGD+04ZC/2w16Xg07Ggl9txIMYhzlLoqHhYE18UTD2EU
4efV66dAr+WGcPeUSwe5JTol2yl2gBwF2sf3X/Jb+Fxse6bqXBkOUBauwvk3/VW2lfCqk8G3jBMC
HfXMswjTDzh7MSpkcJkmyCwl9wiYwHNzigS/cSeqLXuPrV6ODKQYk1NeWX+YLNbhVmeesnNH1f0q
XEX8UEg0lX1oB2h7OFEJEKqzk/xPHMtBepnTlImHsiZqmLWCAs3OsWf/XKdy9W9al41PozXIA0Zq
ing0rSa8tyuaFBu2eeUlTpY9+IkUDGPReWqZT1hls40KH+HqUpH9A5SknknV1Ixw0NQwzbajFkzl
xtKwK/aGUBMo0DA1e9TsUQPCQKFUAH+GUewJq2sGLx39WYSBrXKwbIE8rZLnPyGmC3SKSLeeG10A
UlOrEokveoaFV7VO8dVQpKpvERJzENAOy/5rOUXZBv58/Mu36qK8a7vAmrt9mARusqCchYrcIj7Y
vh+sgcpvbWrAQho/is4JdNJFyJ2YQSHL2BgnkDnP9lRqH1BXnj5ja9H9MUdV3rcQF7c2477XXPWV
ARB82TxpmAoe399jN64YCiEQZlzfGsyexemSsyOS7kuDFmse3DFChH1oO8Hhn1eZj7BuWjODVtfn
X/HXRs7tRvdjxTdOaRU5e18XyQ5x/e//uMhMi8f2TFORbMAAfPEog9CxtmhbcYpaWe0qU7jbCR+d
lTv5KvKxio0a2Eyf02GjLCa9nRaag+pr9mlALW2DoCokeIqcY2Wba6HvKrwzx+Lkz5xk0m4yyMu3
JmViGm2UKKfCjg2UkMqXRB3bTZrkyj2Soe1WdcNh66BFtPKMNxaeAYEUGIReaKmLjNWKp0krELA7
CabRZ7supZdWWbfDjfGXo4YWnixTu41kt7Yb/7cNcBHyQL5TBFMrqhjCEG8vn7kCeIpiV5Scncam
SKWrE+4bdI4fu0aJpi3zL4XZsFb3j4wB46PVWOWujCZwxxkkUzNQaVwIRIifzdZ1f2ZFbH+JEKJ5
7pEfMD3Xb4riE42VCAWeZMz9vRZI0exJf4odCtWZT/EYVs2uNvDRtZtmKO4roevVxi4B3GwJr/Zz
otltt3E7UVSekjYIpNcozB/rqQxKpG+m4eRabhBt+ySNzkJx+3OacQC9ESnqk1Zl7hPu6On3uNAw
1HEatwmgzIH3TxSRfI3DUes38DHkb1FP3bQRbaP/1mx/2FijrLJNK12cqUyzeSSKxtqh0arxa2vJ
wEBtzchw9MOya1a7bwY0rSzjV1YH6p8C2i9Vadzo5WYGk7qIMERwnUMr1O9GK0IFAZZp8zvJ0juF
yET4D3xYPEbLZjgqSSKRpnPNj601oYwVRKk4VnISqIuJ0Z52nYt2v52BT9g0oTWG27o1ul99OOBJ
HMk+2AW9bvR7FR2xZkfPPDpqSqoH26noaKY4FSN7O6eT7hd6vkfP+r/OSJOv2awzwbcpXOXtqeJ7
egDmiUZh/NV0qib0kEWzYg+N9OZbazZIurvkWyenm+K96ZbBHYbYySsahQbYz7IznkILxgvy1ykS
XEOSN2tGsFdJwrx76UIwNeIb0xe43L0S9Vqb1CA6q00YbAZXVXZa1BTbzizbXVOO1rZEDH0l4bzu
7jIBQdtizpKwCkF/4nJVVanMXHROgrEegzhLVuUXGIOjVylKedRHGR8cBD8PKHpas+S5fjQY5k7I
Mj/YjYj+tQSFB03JQiOGCS4M8Dl+/hXqY8HndRM/O/M7wh06/8Y2HqS5aZBphdDluytXy3VNSC5t
MadkCMGacB8uF+zSFP09pBbPWpx0G8NWpgOepNbnpMia56l3xgc1QbCrKTPtEKGp+qKhiPX6r1cP
/QqT0p7vwJV+JYrioInm5LF+tgMfrw30gR+Enq2ZNV51NBGeoPwhW5iJ20wnLp9U75CbQ9rFRC8+
OSjmgKBoqGvbtIAIGurhkzNVw8ZBSm8nR0Q+33/E63uPxbnuaKnCecE26HJxAppug1UzT5ZZB4+2
iWVDmgfK1kdT4P2Vrm8fHJRnli8wqrePermSFaIprdYJj9nAEwmZhoz5GB8QLITz2yP4WemdQZwW
7j9SxWdhD9IOOkIMFeFtL669fAxBl0aNeap1t/aEYjffg6Ey9650x/tESLnNR7/YIeW65nh44wjT
AJ+x7jSC4WsvPW8bfcQRoMqsk5+NX8akFZ/sTsSASq3wXkvCQ1tU4x0xJ9wKs3CfBi2+c0V6aJXw
x7+/fJobFHaEL/tqoidKIVK3s6wTGiTdszVRT2/KvtaPaqq88vIhoEIqycgAkunz+0vf2t60NWc6
Iu0dIDaL7+4GcZlFhgU0cJo8PO6yD5E9BHfZmMrnonYe4jKFbRwTWQOqlPcXvxFGaKfClGEWx9Qd
8ODl6kaYo5o9kD32UYE8SB6Vxz5AKA7XEOc/G1XBTWg2uIPws6ozgJ10hwNF/fz+r7jqp7ED//4R
i+Dp+naHtV0oGJL0qjegzbXHksXHwgexCWj20e799d6uhst0C/kqAdEQhjnJ2BJLMsAkkGibi1Ot
ZgqQszhNvhkizr5bXBQvVglk1WtVJw28tmyNb+QTGhKWbYI0YaSPs7Jf6GPnEtgYI+w72WQYEYJX
/UZCAVwOdUjRbioQrCWy3g1moSPCpzAzhQtXAln2b8hD6grMsaQ7ppomGwQspfJzqMl53n/SGyeM
LJqpMWxHlgaoefl9q2IgFasdcRoHxuO4wih3blO7T3Hmd3vwwrCaRnS/ASwgCJiIB9fml5ZoYu4b
9OjXppLXH5pfQ2Y/92nRhVuiCBq9kL0sKnECKFef89z9zQGXRzvMnAeJpvNKinBV5eksx86mg8/V
TP1y+fARGMEqsgZx0rTI+GAVCASHUR/erbzj68gNYx1YNXIbTHUhrV8uY834bIKXfTIrxfoBGJ7K
fgzPWqS7z3qRcm6VVvlmjErzqUed9BE59Ic2dpVf0MVIqfUssHaBjg7sVtUz/+TiE7VVUyOJvFzr
xxXswnyWlltfB8ExU2AJOsusyU7VqOycUZykHUyAIQN91wBW3ICkW9Ntu/FeCCxzSfoGKlqeskSU
UkSlYZ8Sif5z4LraQdqj+xAMvrHR/ATefiHdbd076soBv05IbYt0dM7J4EZfNcxzVMMxEwuDszZO
w3HsleCuS4PmrkNizQvUONsx+M5XYul1IKeHTPrHaJlYDkbmchsEU45Ws2OFZ0Qh0gdEUqt7Kr5y
G1W6uRkmOWG7gQsNSH/3DoT/tH1/G16frXl53Je4wunWodR1kYEWZmvpasHyfeWLI8OkjlELJhWd
AuYZpNQazfTmeiTfQFOILUxDLtdL1MwOxtQJz3FXNQdbpvURuSjNS1Il/CyRQFt5vdeHeUbbwKwS
XM8WmPPFesI3sAGkMO8Zs9DiANWQIxC9EjKuJFfmKoZeJ+SeGZwCA/FymQ40M+NoLTrr/jB8HDHr
aTZ4q6fmYzAqeHH4eVp+gjMJnDfRWyS1g75A4D8EBwgFKAhiZ2PqvZQbw4yGczsJ43cWykDdirHJ
nmMDDbSVn3zjNuMnk7wAGCQQMTS5/MmOhtx/bZTxORxtZZtHIddnkunfsElSDmquBNuydbRjqdX8
Wscv7xKjsgHeG8pHymhn5yexcRRO4hwjrbN3Y4fOieaX3dlu8ui+NcZxB2v7pAYNVm5RbDT3duM0
R4F13j2mBNo2zhHPRUO5++eiipSf2SHSjyCSxDKwCte3kMZP4nNGc6CtaTz1UWRSdqOTLUr9v/cP
0HVkZDVwhyAOEB/hnrp8jbUVTlbrBPHZSt1xA9Qq3upWo3ouPeWV6u3GXmYp0L6Izs318mKTpbTU
UYR3onOgF8nXQg0zXN6aZuX13VyFF+fOfC4O/6J26ZNKCWr8Ts7GVAUHCBz4ypkYJ7//2m7EAfLG
/1tlDot/Vb4KctGTFbNKaGAa0qn45fgubjVqpe1h0vw/whxlIOjwGT3GdHDx6tRB9rbTq/HZHi3z
Y9WVk9ePI24loeLedzJc681dXyVA0oWwDZQjaOMuRz5hrTpmihHVWQfst4dH2mK1I8KD1EkDrdkj
aIwq8e+xnJaarQKE5yHpKFy+U3vMAhxx/Pg8E2WOmBlg6gKQbheG0c/CiNeqgBs3F6Uf8Gog96bB
RrhcLsQPLTRbmZxjXLY2tpE/tIPyMavMP3pvnN0h/oBZ4NNQ5f8q+kGwZbxDSa/ParJgDhcL0x2x
tJSY7nfA2aPANnZlNvYrb1O7TkS4jWdhSwprsgJ9sUXb3G/8UKU/hYwJHA5IVO1XLA9ddSMTwtZm
ShXrDsFvfI9aQdezg8mJF0OPqFCE3jB6dNJUf+NDcAqnSRae7U+NtXNkPO3bHifBDZIPyVp/68a5
gtfBqYUCP2t2LsLRgJXG5Cu0hG2ZzbP9tjpEIokOyRQLb4SkuXKOb4Q/ksKZdM9k0wAJfvktYAim
o+PHtNPq/jWiD34XN/1vqDBrGk83whIoc6joM36IJecH/ytgVIPvZmVvZ+cgiKBJF7Hptbo9rHz0
G+fWmQfEs+YKbRtrkS6IbNTMojOzMyo/jNdURWwldDWvEG6yyxFt2taIlO7ej4XXmIIZ8gJOgsJj
VqVbvsRsqEk2uyA/S612PMCU2d7NrOrBAVRwqMNCnrPBBF9foMwWp671vdSnfEvlb8GgoqfbR4rc
45SQP9WdUz2Z02rj8MZndkiK58kX3VqogpdvX3ZOFgRizM9x2iUPjjrRV1dxaikHp135BDc+NF+Z
xiADKhqUSxxH2yLgZMPEP+txNXh1riQbNW2y/fvv/Io9SxCBVgnqgAvhLV24fCLVlhpKS0lxhr9k
AhI3rHsfWeZvU9W/HWjGJ8xZP0xx0B/IfIp9mejVI+qjtDosq9qXUwujRyl/12UR7QFM5bvaT4d9
PyXRnejTVz22IHbr5fQzgFXnpQqUs/ef4dabApfARBSpOXKQRemgyFkBsncKcmlVIwA3AtmLcI1X
8oYgu6z9SNYxd4NaRWYLAuzyTQUw/gD2ueU5b82E7Rj30aHMSqTdsLwz0m1nlNGPMIEZvK301vgy
jUFpbySmiN8ZR2jnftCHz74elB9xNRU//Hxsmr1r1/G5sHT/Jww6zLYE2XMN/r/VMCNxcIP891c1
d77nlvObLOLlM0xuZVRRkZRnwyxST0M6Dd+GJnNf31/mmg/DrmIaOOslQ4qk9LhcJ3BFiVelG50N
30dMQWKoxgglkUzAGrr6Da652i6uMO6erMbrBnnXSPWxmOzj+z/kxt1M+5lhKJMVeqTq4rwaKAvw
QfP4LIoSnhfuo3exZfSeEbvNwZ3knzG3953f1p+NIU9X0B833gLpKUW8Ax5RIDm8yAy0BC8zGHj5
uTZwQJ1aXDmNEOsveETiEBsatoilocaepRbho0R1dFeK3jnAUcVtOKytXW4axYoe543rnPA10wTh
SAEDchc3I/S4YPYsrTjwQ/C9bhL8MAyQW68jhkPZRsHx0dmo2AqiVGdGD3FVG0eMEYEzdIGm+ruI
f+tHamvURUMUQylpq+EPvtLwVePcVxnuqaq6NsV4y9kuDx8S7HRCGGozUUCp5XJDxX42pJBJqQkb
s34xqlB8piVB5zBg+oBWFMKSxZaqw/WxwbarO75IeUB9OlI8GZUYn1eWj9lwlXfmj8JXtceWh9vr
+VBzzgalnz3Quhjun68UitcQC+e2XqcD1x/15NQrJowcu1SaV0yb+Bu0QEeizdrjFWIO8bMzRqOz
LY1KljsNGnSybd14fMS6LLC2NGcH+DyBA12gcXMs9fxSEXujApK7k04TYeGIC3u5ndTKpssGQulO
CbpQvVemsDkkoa1nOPM4+VlotQlGuJ7qXw4U4ZJfh1QZtZ/XxvYTIkbTqZQAMyZrEj8xChL4oZpK
/alr9S7xdDWU39XaNhMPxKcRb8omyX/6fl+8tukk5I5kOj+2DuIrXtL4lg5hF+8Yz1TwGdpMA9aw
95FMREfzFcdMTyO+I87r22BNqiy3zm1iVTqN3WD8lcA5qrzRbZiaYkWPZkKSoji56ZrG+TOaJYPY
laN+dQ3MR23GtNGoFbStFhvbUEwLK11rOosqATZEPEAcsipKFbMazJEgHE82uV83uflBcVOpfo4B
t+57PUfzD3SIht+ZMg3lpilq47c+DP4nC9P3joFKHHj1hPfiBndPDGtI9vT/yn7yWw/mnHyAZq/C
b+UTvEQd9dyuC0z9NXLaMNuMUw0x3DRqsY1HbXjQh3aChBvWFUunurEZAet9j3J9+lKoKQdnNo8y
tn6qpicNQS0mSe2YYBfq4/boFRh8lLtkwMjcRFdV3xa60+pbyYm3NqY7SmgZqUNVhz+T8aq2yXhn
VvjZbZKucvqDqxWG3NSmSaNiSFss2YBgYQaFpXriFUbvWnunK3tto8CSaOGpj1BrbGy/dhjlZVto
qm7qGZWW46dkhb/8MigiQJJBiKlpin38PXw+fFn92Aj/qFMbfEXJM/6oYQflPFS1QC+wnNkJpqGM
6oahjLuT2QQmTaYJvoSKkU0PCRzpHHt3Yb6iX+sTLLsg+O5XAZx7qUOYraUdQgZXgJR7ilL5j2GS
JcVTgMusxInEUvsDttPWsJ/qovj4/h67KoWY9s0gE6LHjOhRF5lGGPlxild0c5axk3pWWWL5o9fn
Rg1qzD9RJLVS+aMZDHel7TxHt4voB0cBQhmzaqYtszD0ZfQbY3KweBrrc5mkhld0SCcXgY7oom9W
h7ZfZZjdeM6ZqU7jiEucYmbxnE2cY35m+qyX+g9dSn+qwxwMgG/2gDHSgb1V7Brd+OeCliyUZyTT
pBfHaHOxrC4CzZn0vjmHMwt6FoTfYbO7hre4yuEZaNgz/BSMEh2QZR6H9zrHU836s1bZ56ELv6eq
6X6QWPut7JYbC5H6zOoowKTZN/Pf/yrV/BYRnEDvunOBAPaWogVeJsOMfVLVa2n8jaUAtyOzTAAU
NAQWsU9qIBXIH4dzjsCwR0yYdtApnQd4a8nKU10PPelW/73WotSNjQKMUjcMZ5mgY9RWjACDCfEw
I9GRueAiPOBdYX+xLG7kMozrDT3/Yvf+QbyO9bhwoCPJJqUDgsDR5au1kwzMiGMPZx19va1ohHuf
j9OaNtc14pJHpY6dU2W2Cg2Fy2VEHSeVVSvDedC14qBkon+olZH5hynHB4APjoc1bPzipMCG0ll8
GBwaJoU4gP1re4Ef8qahTYuJ6mP5Q4YxRge3aiX1uIk5qqysHaCOYpu4+Ae9/2q1W3tpRg+qnMX5
8RfvFsEXgDppPZwbTIaTNPhPOk70WlXVBq/lAyZm28QIDuNQ3YFseABD/all921K21Bw8BxViMNi
JY2/8ZP4AOAamXzS9liWE1FnRM7UucMZTc70gEykfMYkWLmvdVpJK3nErbU4QJTDeEHR1ls8vlul
/WjS9TjXVgsQDXffj7HEizIzUIl6/1Vfzx5oFQmGnvhewEEDu7LYX0CelDAwtbMEsEvZh6ehujdJ
ufJN77rQ+iIZlwqupRmZbjbrF35WFU35EDUDYrgxr0zfTLZVnCruS7kZO998CEij41k2FSZD62fG
DsCf+DHBCX1OI+5crx7kn2Eqkp9cNt2I2Z4y3UH15Ua2B2Boj5Mv839uj/Gg/Lq5KHwTF51f+l+h
ENhRbwSjGM+WURgwQ8ppE9LIemGSUK1UXbe+H4Pk/0VV0bdcnFml73plTJTx7I6YMOZJn+J+mUHu
H8NVAde5w3p5L/NYcKfmSSndstkQ7u/HQvCt0CfBWhYepV7RViX8fYGseY5quaGEj5BhlG0Cif7I
9/ggdbdYCQzzCotfYM/SUcgLUF8CQlr8AlexBnLu8dykIPwR+JqtLgNUTZWJ/4sg/GuqFjlj0wkX
xfd373VSAgAEcriFgt+s0b24cxjWTVbYpdPZopzZmFmGHJWQFUWRycKDtrLcje/KfBhyM1x0YL5L
QbkK76/etkf17ELksSO9+mxkRns3SFjn7z/YjbAPS2umNZF0UXUaizyky5pmKtPUOk9gPz77LiCE
2HU4OlUFi2vTI9d7VygAJza5SNEjdSd3wKYPX1xgqY395f2fc33XzQB4mr58X9qBS2ZjjmRtXWgz
InhwX4HPmSjnOtVKhL3+mBCCwJHR4ZobNsudnOtuVFV6ZZ1rM0z2sq95ZN2M77TWqXZJ32orbYgb
D+XQErHmLAyRwCW6gQY8YhtBbZ5VlHs2Mqf1VRduu3//1d14Km5LgGkut/g8a788HV3Z1HTIG3HO
ayu/T6C9HLvACA9UDwPABlX9VygW4WBuXAN/nz/UUkfbb6p0Gs1RnBmlaF5GNrvrVEljOkjdY1uN
a8Ts69MPzQcsFtMZFC755+XzZXmA+oMW2mfNBYbkwz+H+dIqd0FFm02b6sabcsc+TEr46/0X+/Z9
LuMOt/Eb9hBdWZMYeLmyCFsEQ2reLD5Y8o9pkkoHSlrvrE75zCtuXkrm/duoccDXqyn0mzIWW0a6
5g45hPFJC63Uc2PjR0NyuEFzOj87iBbv/dY2N5GNxfvK773eb1w+lE4ErDdC7SJONglGXkNn2GdM
avOdgBjk2V0Tv/oF2myqRCESf/BoS5E1fiiavKQmDqKd1pbKtrFFuQnh23uJBFX0/g+7/l3AP4Bj
zP0KRjpLHIjf8zosHOdffB3Y+xi0uhcjSrl2S1xfVJDNCUjIrbAGji6Xnws8mbRiptcvCv3IM064
CvU3XugIz5St/F4Mvnm2K5oG3sQ0xdnHAQJCXhRpWoG+X405OOVL8Zxy28G5CiPnB4ZTnX7vYIl0
zOPAPYRxDPYNf+Zo3AxlFEj6XU01bUfLbc9jZeEdJnLK641qxbWJE5yVfUFLfHoQIq9xz55CF94D
kHPwyao57ewwTo6x6/bZK6inCVGLrqqSTWqLdEerpvjqdrD2McFOXrids192EJntEe2p/HNVmy7w
ljLSX/zJtvcUM9l3tSrCGnEOH0dnwcP8BlugTjiDF9OrbiSYczXtiKqEIev6fii72t9JrdLuAK/E
v6JSi1UutjQJPCcz6wqdOlE+NF0d/6lISZEx14Ppa1Xo4jmuugxLzSkxnjIddcGDbeNwg/D30Aeb
Dm09hjl+GaaHVOa9l4apYF9VtFfBeQ3tTk9L64MSANIGfW5KnEtikWgr++GqLU4vgfye3QDIi7aZ
cbkd2hExVDttoxcM0YNnV0h9a2R2+60xFcRbjL69r23F2BUVQ64J0biVFO06bLH8W7eOuRaTzEXm
EE34z5g+tj95YnzLhhCaSpgIz5b4qjeG3Z0Yl0wb2aNh+v5pm//DF1ELMVVyJIDilDCoLS+eW0Q4
0nSgBl4Y5tSPQ2H32zoU2n1MM2xv+XHwSM6vrBzx63TCIjPn9ubogUmgWr1820rKueQ86Xh0Z8UH
36KXKjNl2GbM3O8q8rYHq0j8fYnhGEOCKd85SZJ/gJ5brVxPb4nL4vnBRaDoC64TkYRl66OtdU3y
W8yXKRQg6obOsZRdrFvyeXBG7UmLQ7q9fqGWxkaYQQdoqbdejQbvA8iiVY9qPsaiDz3Vkdz3eW4+
1a5EvinPJlVuSxIllCVLbDS83vXzvYyDBiAw+jwb1PW6YAeYFNd0s8BlPaGyIS2dkNjfalpeoklG
Tzz34hpEPXjpCn3CwG65wd7fAVcZAR+BUMj/4AmGUM6iOhBtXMuaPOfFpU8L+szNPEiS076sZb7D
9yPavr/e1VafO2hvfTTGq+A15t/zV+EToLWNI2RsvDSiTh4xMzKgHftO+rlSi09JreqvVSGtV1wP
mxViwtXNMq+MwuA8p+aGXg6fakNpGl0ZjRdZD+YmNZTUA3Szdn/d2NxMt2iRzKnp3HlfvNDMzQap
l5XxEo1BcR+5KeaYVhYfsyS1ucqmAL0/PX7S+Lj/WWPyzWnN6A5l6jVht6vygMcFpwCfAwyOwYD2
8kWnpdnFUdAZL/Alxk+qzIujWzLkC1sl+PL+N731Zv9eapF1kdtlpknkfMkcmpNDiR09GZLcvb/K
VYwGVATkBmoqNg50Kudf8dfOiWxNRWGpEy/hiG1zokbZHYh3Ay/OMT92ZandB7qBp5baTY9jomkr
ofK6zQegiV43+AOw/rzPRcoQmZJrX/jmS2kOzi52skMUxunGbKsH0Livfa4+NVN/V5j1c29Ha6vP
7/AyUoHcIXWnqLYEY/XFO+6lrahtHlov0zRMj12iGWdUdMPHPmmnbR2BE4VmW/9ODDX7r07Tz3kR
zcK1dbyWOM5XwuKHkOfOJDE+A03/xZXRuJ092XWmvKg1hcRGsyWTbERZ2ueav51Ehh3spsqH0vAc
pO3+yKA7tgRZaKSyGb2pLSNtW01u/OP97XF18Mz/Ye88muPG0nT9Vzpqjxp4EzF1FzCZSU+JUqak
DYIqSfDe49ffB1T1tBLJIa72d9EdoaLEAxwc85nXLJVJmF1cKzK4s/X3aZIA8DjQsHdyNwX7UdRu
zWBSDoZaKAV+Odl0jXRv86glYGeqOMNsXUjy5yZQoq3tsN560J/g0lEEoDpHlLkGiElGHYU61eZ3
eSlXoYsxfJl4ckgQbyVVkjuQZOhVaOifzLdWKQAiL7MK4bZAtdpPJv/Wd0fk2CfQa52kuLNipksD
bFAjr55RZLJFtdE5NkE3Iyeaz/mtb6SDYddFIhzqVNX+riAR3NJZGGqIoFHz2eQu7Wz4L+Vgo1He
f1W7WT1ZYhndVoVIb0EhcbKcIofu52T1UjuLg2Q8msrUglGOsxucAjVEteJctoneStmtSWUEpEvK
eXTaOc1j6iy0e21pzKItN6oLINSSUBEyQNEE3Xqp/iMGbS4NZZU8BWpSy1fjDObGbsMAZceoNxvZ
5rxPvveJnH7wBbmhcjcn7ZPcdsqB+Dv9GkmxCsKaYjFlw9gKQgcBXqoYEm47PzbW4XIO/LpBeFaM
RUASQHAHr7ROLdJZK5os5llh5SJkmZhp6/R9Je0zRez2qhwWV6FUZHs5rpOnaRGsBHzRu9KQJA71
zy0lFWm9YfFuoesC9GRhlHD/raItlHWjqa4E+UnAPASR9APFaU/Sv4QmJY1G3y0aLoX+nEnxvTYz
c0V/UMfkNwNsHgIKBd6qqOPAFXkR6fjl8EZeRes0Xxaf0qLTHR3HTUecJ33fE3lfZ41Y2WUZDl8G
NKFR7tyIOS6QSgS41D+thRfHrcwJen51tF2r+YaeGU+z/Bild430UNCVNZXORZ/SXXzUVCR54/i9
3loYt32aIKopaukE2l1GRFqbnppLtiWf4jzei1m9cbNdXC0vzwdY8p/nWzugjeYwComUGk9AY/eZ
Z171nmmPXmi/e3ttrq/QZRzUKWhksDqp563mQR3KEb8g5iGxZQcpFKe3B5cttDHfF0fxepxVkBcp
ftkPOu8jOpLdOKGLCqTrxTbYkJ/r6r/OjL9/msL/XZSorAT49r14xP/PH//PXfQ3UXbxo/3v5Z/9
578vTvL/+dND+T1/auvv39u753L9N8/+Ib//n/Hd5/b57A9e3kbt9K77Xk/vvzdcav+2q1/+5v/r
D//1/eW3fJjK73/98XcBd2X5bUFU5H/886Orb3/9sfRZ/uvXX//Pz+6fM/7ZfVG34fc6/9fdcx09
58//umrS5/xbs/4N35+b9q8/aBL9SdACdwk8KcSOxTNq+P7zJ+qf/CfwzAt4EzlePlW+/O6//pDF
PyHi0Hum80U5n1b0H/9CBWr5kaT++ULRh0CzJHLIr/zx7yd9/HkU/vxGwffinz//K++yR7AYbfPX
H6sklN9PJkBLmN7EQgBfN7MkrmHqLdqIdkOtuPRzvhhJpTpxLqLEnOezE9bNVkl7FbIyJgyXJfWE
CgI4Zt3UKhvTyBXulMe57/pdJOazG1ZZdvXLN3nlzdYbexmGgjnt4aVRZ/G/84NHKuN0yGSpf6yl
ML8N4+wwh/HoprMqu7Ew9nbYyMEdZbSrMTefdNqmW3HjxeQCWaCOTa8UJOiScJ8/QYG89DSDlHg0
0aw9qGVi7QakCKkB9RSgGg3towxFHz8MIgerP/kKmQpKXIWVHhKp1lBAqqebLlSSO6mVgpugL4Ov
CoomGzP1Yjv3y60JhmS5NmUyfG4KHcbb+XOKSAPHgH9zRATzcKfnmFBpMOP3GMpph1mee5RO5wbx
EaW6j4QxdMW5/CyFYexk6vyt5dz4Owdkeh+LdXWdAbi9C/3YOqSy0e0IP5V9GZjxjvuxPKhi9zjo
0/BJUhq0QzToOWEj9bBmxfyLHo9Pv7sIWNpM/0t0SjC4tgnFzEGYekVNHzUrUa8roCQYFWrRrThQ
DsA5VHQ6tR7uVe5+L8wncZeTNG4cycslfz69oLThThKOQFig7Hs+vUVDgwFDjuRxyFv5hlbOCc2d
3FMGvdtNxoM1B5Kj6HW4tfxWdVZknynDIzAjgnul1LTu1bSi1SCOnAXwQ6fQmU3plAJ+csKF1urH
jXWI2vDJ8BerEChLLmQBYSPyWBs48giL6B9nDORRZPjXZhO5ZBV5rOcoREG+2+Mmo7pVNRvvgzwC
4EfkvJemJzWIUbyaaBljBtJENZo2nTy7RVQVN6C8wx2y3NO7BNsq5A32ci7kbtpKnxAQclrVro3Z
+r1+0PLUNMJJHjBFJdNaq5YlrVoSFED5rTEtgjg49F47Vf5W5LFKK5dWCZLWzA9tBTTy14R9eSyK
oDDM+SGKs6sx6IT9iPfbtZk12L1rUFXaenxWSvVr1BkcW/pkZ51pOG/vkHV8tjwFQwPy5fuQuF1Y
GiYYGvbFLD/kii/ea2V/K85j+rlvLfOx9UsQHpWSSLdyFqs63hn9V4D2euh2pWGycKqk+Kxpd2Fj
QaZpE9HqPFMjS8i1urF9I1b7Q9hWy12i1l/mDizj24+/Jnkuj78YHViwdbnIAIidb66goKFXJ5b4
EGbabY0Q/Wd8uAcvJiafnBrd6cDuOyu+i6umuKPSa6CbM/b+ldGj4LCjv0j+MoXSFw0VpTuKWH5r
98oU0CxHn3PjWZdnOTsI6FFpizgHrQ+C8TWYRbbGJMNxo31Q4qx6LwNK2g+VbzQwBqWdIAQIlPe5
cZNP5fgxK0omMJOKacmyOGqruEdcQEUP0i6zuH1A1q7CuD23+v8f1hE3LmHdkn7972EdjL/o1xBu
+ds/QzgBOMWf8lIvf0lf/oneDPVPahpL84J+J9cMMeM/0ZsgyX9ydHD0qlytqLxarIR/wjdBlv4k
kabgDQaPhocICeY34reVKgQYO1VkNVFmpDT3crucr//KTDG/khv1OIHgvg6EofnUh6rwNW9q7SFU
8vkB+dzJ9Q2zuxeiXrlC1HZ0hkpOH6d2QLbqlyl7Leo6P9Rengd5aCDPhFw6BdAlJvol2RTiIETC
TDCOiJspV61atHaTxsWNOhuAFSxcawWhyHdzLJseEKAAnEgpOwBxs43+wnmU+fIgYFPhXkL3pJ+5
Dv/8WVb83Oqko5/XqRcGYePCLtjyGFqhppZhMAIFlUHoDCZPXUvuTKku+K3c+0fBR2ME+cDENTNx
dnBDpovmt+Z+1NsbRDJnR27m4ftYomUJ/sm40mP0vZWkTneZVHX7EQ8qV8/n4Moc4KnkvYW/aROl
LkqS442eCuMuKdHykcSw+Zi1JSAsSh0W2XFdeYEib0Wv8pKQ/ue0+vlmKBCQHSyZAcKl519Sm1o5
6ynmHxGnvCk7gQpUfY9S020FIqs28gMRo60vimAFApVQnBTonmrHeTVWhzDAPUT0dzJVKTk3CHSL
XRwbB7BXTzCX7FJAu02eoBj9Vqfh309NyoQ5HxH3Gi0s+wGo8rY1jyF8g4NgJjBHyqrZOMovFxfp
HJEclwtiklRiz+cmG9FjMKPcPE6UViB5yIDAG2PcbWymVz4B2O5FKGFB/12oBgdQ3EI5lcMTAVD0
rpNwRd3X5dgTLwdp865u1ErcKWYcHae67AocVYb6LjRhVTg6V0Xl0WQbZq+CrYIUzKxnhZdhthZv
POcrs0GNB7SOSvEBzO8qz0kW/VrFyPxjXJYCCnYYb8tTswXbe22rsQ4hY4Lbo8q73tFDWYtUKAT/
uEAzD30RlTeVLMI7zbUWu0dNckr0AYEYls0eHVLTmdpKfrKo+n7W5GhyhVwTnaGmuz4V+beImOUw
jDnS6a2e2HqIQ8XU6QpV4UbYdXMP2bDUpd2EbwZ46VZ8l6FAci3HcrEBqH958NVOI0EhfgHxRIlo
PX85/gJyh3TjUaTQfF1PvAmZ31d6O8ne1KHodEXa7zrK+ja1zfouN4rKLopUfS8Ap7zu0Bt0UEDc
OsvP8xa2ksHup6AP7hTeOv5E54tcGwPV7GKIE4GMb+wYSSGESVG5MbEtuplqfP841uq7Jmu6jYzp
PFD6Z2TEDtAopy6B0cX5yK0ydzoNnuCUmdktSYT+ZAgxFRlfuGpjfasNu1xJZ9PPewLIoV5MiZK7
ebWZtaFIFKVnl+GmUjtWYcxuNygBvWe848uqHG0Zv/bD23t7SfpWgy6R65JzL7HDWmhxiVtNq7DM
o0/2dB9GpeHkipo7spoXn4zQQrxDzU9KN897rR/6jR17cbAgMMJ5AlgU6MGip3Q+wRg1Jk0LFe04
Bb1G8pl+CUFmokucbAkSqK/MLrp7Mkhp2FALYvp8qIrKmJZqkXUUesyhUFdp9H1A9edrX3XhoVKG
W2MwjYM0VF9NCz8f9AMOcz1qrhUYP3oxq1ygSgXuG/KXbvSR8qzUz8RVxm4WZJS45KR3pzQXUMBK
fiSqFd0jEl85Up5gAUvtizTSr2+0TjnN4iR6pRW39jTJqid1gnGDtGXkTWZd3oBQ9T0QRZ4K5KNK
rfqqyITJHoooe54KzQI7oLVXRT1gv90AxLLowDmSOiuuIYFWfntxvDJnoD1pZcOwWRqvq/XfGNqo
9OVoHEmjrJ3cp5WXZX6CeVs2X886atJ9lv1em+Bl01GXpjwtQhJhcOLZXyO3WAuAWpS6dVSUQr8d
e11xJSMXDhln6VUBiwlmRVW65GHGg18N3caGeGVJQmRCwh+K6lKxWe3CVhMnpU0T1kmI2GmXye1j
qSD7lBXFRmS4qgy+vClAWgIEfBgWD9/l4PslRq3B0evWFFpHPZrzR7MTO1eJFNGlsVfY9AqHXWLU
gzOYWNQlPapBeouPztufeFWn//kQCgVKQmUIHYa2Cq/GrBkGQSuEY1pkKnKzRnGblVK1T+oMU1ZD
qa8xq1ZuZbichwD68q4Li/BAtybcqHa8ctguPYkFkQrcFkrX+WxESa+OWlEaxxGf3r1KaGpbcVHc
x5P2vp1FyXv7xV9Z2zhlYYJOZEmTzlwFC/E0qKB1FPNYR6MO5RgJ49gsxFtBoSWVxpN8P1j6t7fH
vAhQeC2VLGxpmi+UjdXaGtKhnlVpMI+NGOreFOXPNY5IG5fWqtm3fFG6Owuze2F8sqxWu7Y1APCg
/hedCqHs7WKuKBslynQ1DLr+3jfq5gB0fbwOsor7DPvifSjJwnUZWe19VnWq1wtDubXUL9Kx5QoF
0wlqgjyVJPH840IFpeZYNIQWWPaBVZz627gfZldK/PTQapO4DxVl8vyoilyUzYfrZpCGfdWG08Zn
f2W9U+7nElikv4jd1iFzgVh0FkAZPVH8Dzmyw/ZgFWX/QNrqf0GpvPei0cj3BYSbgxZmyXXew/2s
8rDdv70YLsMaMNh8LfrEPAtJ+vmUxCNVsNGvopMmxFXhTm0ifaikgFQY5zAkaZeAr7XrLAhPrdkV
ivP28C8IhPObH4CEBdwLRyKm4UUE45fTB/pJBdSr709+UuGXXMqIwlIJdEy1qRyi0+EwCH5/qqLU
xFNuzveVb1VPppSbp9hXx9tu7JsvoHTKh0SVg6duEnvbbNP6upm5C/scZ3agzo2b6yHm3bpv2D2K
kYcKvCwa45q0j60OtBu1OnRL6t6l6LjlDnB5pNDx5kQhVocsABjjfIqlIg2nQhIzQKgw4so6xf8o
lnW3qKx+34zyuDGnl/ubxJpAFYgJ2DL1IlWt07kpDXzHtayPgMPOzR7Cy5Z344qMtmxwgjLgmuzv
JbNcW7/rVZqns6UUp0nHWTyoNDTTLGQ3i3n0lHhSgNaMnSdSoX7ItCHYV1HzbYhk8e8YkuKV2Wbp
LodgfwQD6//27bno+cPyA+vPHbqOsoosFdpMzpOTHAWKm+OK4RZ1obwTS2HLvfdy/4AEIU4mTmA0
Kq/nH7dWunKUkTk/zVOePw4YT3ztphhCXlYO+7BBCk0C/LGLrNnYOmEvTzMECim5gCGkMQoW5Xzo
AVoFBnxNeoqAaz0FGgeEYoyCJ7b6BJ91KL7GvoSMfGAU31rf113DFGonaKQtzPLlAl+StUX7YeFz
AEw7fxAMeEJQC1p+ggCXOFLvo9mvF9hd4LzRiOWWHuVlLYYDEIElIjN1qTWu1bU0GeA3fnr5KVLm
EbH8Od43mdjetEpDr840+neVBAipz2rRC+WY2sqYVbYYV/KtMabzQcQgxLFCsuM8zIRrcLFENvGg
wBGPgjvQROgIYEq31zJzchGUFXFh68YbRS+hXVfDFlDzMgbgFGfqgPSBiQF8cT59QZFiQJE14akZ
h/RDExtApdTAdPuqtva93NQuOnTmVsR13g9bti9VA5z88NqlAMtnOx81K6COhn4an7gsE4xEJeO6
QKV4H2tfTP1rLea1lwnxdBPPWX8f50a1EdVfnlJ0gikSvthtU/tdrd6mlcUBa8z0xP3YuupEgX8I
y9+z93h5S/JZtiXVGPoV69x5ykRMxSsjOalik1KXG/ubJC6NPc2uLezMEjad32S8EJErnAXai1BZ
zicUtLoxYqGRntKiyOzG8CtXiRWULHRjK3pYbozzoQAW0rNBFUqDt7mW0bMiQRdA7GanIQiMnURt
YCcgVnowBmWwTYwn9l3TfRKM0txN7dQ+dsk4odYwhB6AusizcmvL4f7yay6Mo4VXBQ+QotcqiYgQ
aqnVOOOJkFEBX4aD4mwJW4n65U5BL8WAUwmaeYGRrabYkHxpKqUhO/VoZ9/2Ro85JDpcOIqE2cFS
O80VRgCDb4coF98VaAl9C2uRSgREaawGRZNFSefQnE70mL53Wh3u+iaRPaQ72vdvj3SZijEUEA2C
ZpAaNFtXsyiKgdmKCNOduiyNvFFH+p9qKuXvoMqvAzrjcEdbbM+UsbvNuzmgMqNuIUUuviR6kJzk
NGTogaKNtHoGeYlLTV+VT4Mhx25u9KOd0LXeiFEuviSdGlCAFI0xHkf8aRV2UgaqclFQylMv19GV
0EjarThOg4sE3bxDa9aHk1fGG/vm/J4iwqTRxLyC+l/qx3R3z3doIgGc7kyr+Rho+q3Uxe+aIR7s
LJSOUZ79ePtbvmi4/meP/hwM8AgO19A6iMWWh/klsIVr2GZSGXQfs1mrcRZqEU0XYBrsUeo3nLaw
pn1qtrpbAZPyrFpSHwLaoV5iINnIJdPfzHqDXHbsI8yTt5MjhT16QxnE98yMEq/upv69ZKQWercR
jiD5ZO4rDcp9hcvNxl2hnt8VvAucWzgE3E9UYfj/VQQbseWE2Z+74wSi/hplecFDb1e987ERwkbs
xYpsQLoLSoVXBFRJFFlpDn1ES0TVUuPYGnLkQT8vvdxEycnUuUOTLE+OopHm+64aamyYO/M6HTXT
a7FBexIIYD2zqgwXUzzkq4xIuKGH8WOMrXFfwdU4yWhJOdTG479NC8SO3Y5VQaHLSK5VtfVvzACe
7BxqkocCULkbq8FwdYm64tuf+Xy3/JwZsPjL0lqi4HUTO20HaapMozsOTRx6sY7oJipPm6He+Rm0
DEOUx6IlnxZp5KyxU7KPZEir+uJx6k2Z958sFAFy1e36ov80T0lvZ3Ok7apa0A4+ikqkQIh9CCMM
IOQx0tsmQ9ek7vTWnRSjdH93DpBsoevKumDfUjM7X+mmL9RTpg88nJUntirBL6fhZW1s3gvk9TIH
tJyNF/EHbvbVOZzHQKOiThOPJkB+d+IMc1VoBRhpqekD0Q7vKvmh6SlKWzrMS/VFlAXTnoWpc1J0
3OxZA/Drl6aU2p2W3NNmGDZm4ryMvXwmymdLiQEoH2XsNbFHRYRfjExBOiaxprlkZqYjRAOYCknr
Ha3Lx4NfaeG+E4JvZsM2efs7XC4SShusRDDfNCmoZZ9/h9IvQqHQA/mYmmN83RkjZn0BNcosnNuN
j3FxklKvImZF/JLaKGjh1fHtoxJRl2muHEkmsp3aSb5LGJs7SgmIENOPLXHkVWP/ZWZJoQniEFtB
H3GNS1bo+o7c9Aolel/9PGWqciUiDf5gSU1ma1QRkPDK5qWxr1wJwqw6cp35u7lLksckqbdIu6+9
PjUF9Jfg4CA3uTrbQzERIiZHOUZDObkUwDV7JAGyFcBSbt4ZW/YSr3xZuhKUvw16iiQLyyn0y10i
g9sNkspQjhzw/g1xIWuoGKV7UFvZxhK+ECFkDaN3wjnDgaMsXNDzsdDiwz22Yw13TWE8zBSG3X4Q
3ulDoHuzOhj3oViKJxEpv52SptKhsmrZIUudKNTUH+SCrxB/VfYNeE9P0FCACMffZqm+PCN7DJwu
cA9gJ+fPqKdZWCKwJR2HXlbfq0o+3g1NkXpT2QU7k17vLosLwy36OX58e48tM312qy+zg+Ac9D08
R+gYnY8skDHB3LAkzjpZ3uFRPuxqc66vfnsUChgiwSACXxQWlvXwy/fWcOZN5khQj+jUSQg3UUBt
wjTZ+NSvvAvLdwFr0EdeFGDORzHGMLbCINWODbVKTy3yD7Xab9WBX1m6UBBRJCC0BUqorS4HSUAg
wxwm7YgGnX4ViEJwULsiv9EBVb/7/VlbFHvYlhxMwJ3P3wcbMGpiM0PBTvO9MqdVmStZt3HjLw+8
WgHUbPkurD6aletOBalXqHf1qB4jAp39HBjGHltC7d0wDcnNhIzpbSHSqVZqS9z4XjgDXI6NWpBJ
VE5BEczFat3HBSTZXtHVo9SNVujhJDr5Xpy1wXOasuoBD+eC4giAvW9wyow/1q1gvqdyVUE4i8y/
CYmruzLVrZMUBnXuzL3kPwt5I7wLFK18aPHZbmwB2dVWFempx5UR+U6exvPXbAIn66BemzzP7ZRL
nj5FmenIiU5dgG5teWthLbVTqj7mEhikBIOg0qyfoeJQghQizbzJexNpcQNdA0570lEUkdDKa2dI
ybZVt9rffuQbX62qrxW7QaEytgMN2v8t0vCyo+SUMt1U68rCk3C5q25qbNJSJzJr8VlFwvWboLal
5o3zOBwAkAqtk0hFlbpBmDRPEybXT4ralSo9vMJ/hOl7FxZoBjh4QOTiVd2qxt+AYGnARGUzeASM
Q7SP54CScSxh/uEmfhHfWFoyWLZvRf2MYILU3iaVXy56iyHubKOYG5+ngWVpd7VsgkWMJMA/k0Ks
7Kd9M3tNOiqNWxVKel8Rie3hNRPCVI06w1o0tPrUJiY1qIoOeLgbKlx/HW308+c5Ax3U0h4LrnJk
inLbVyblWz+2FLsI6zh8m1y/r2jhRbu07PLa6bIB2lRhxbFCIatAw0GbQzE6yGLnP/VMf2rrSd4f
g17Qf1hdKhwiJS4elhTlilNVyq76IK+/4doLMUvJyiJx0GFFQq7R/e6jnMZj7pKXtB/Lah6SfSu1
3SdzNLVDLI+aBBuwNr4lYTrfKmNT0WUujZbYrIixCZ7x6CZsj6bwvpJA4tidoFWpU6I5cKX2c0k7
WoV5VWft3phGVT5MMcm2rSJymGGaW0+feghkhiNmgXSdIhEx2vh2tYAS4gASQyr71WeZ9UiOLLWW
PWeSVjmGUKPAlIGE+YGQA/U0KcJu1RbFWTmZZZ2895G/t5B2jtTbNhDFxO2nGC8WVR/NB7ktfQd2
RfhJylA1skez13ewAOPOoXzdaFfFPBc/3j7JzrPjl2iHmx4oAN0zcOvr2pgw90JPGRMYHXfLxxGB
z9y2qhFTmJHFjz+LH3hdjkru28O+EmJrdNqp5dMho3+3zspToynHEBWEo24O2l0V+dXJygW0kHut
/lHVmg8KpIs9BD0Vtxy6yu1T1T8Emay+M7Uo92SzBIRQkfuxJc3rpFCijZtxPTP0EjnFUQgAfsrt
u8410P6QlQKb92Oi9dF9EjSpZ/ax4agz5p+QGiTUAxAsenteXhsUoQjOY0gTKtW984sFaSZAWF3W
E+2i3xajY+Gg8Tl7YuhN1s7o829vj7c+5peXpCpIj3L5CCCvz8frS3jDo1D1R3+u9rVJZj/GE0LE
+OQegAJtvN0L//7XG43hlsRt6UVS9qSweD7c4jY6Kb3WH4e5H3Zo9rduCpr1ISwQR4u5GZxGazJP
saLabbPYP4TkeI5fKwjilHHltrSusSlJLY8Hr7ycVqMjFFnshVHc3GGCN7lzN00bt+ErHwXQwhK9
vDTV1rAFRJ8bK9Si4ZjIk77rM9V8lEJZYrPn0kGuOt8LBxwufvvLoGyJTMXStbXAQJ9PFZWXAb+K
fDhaVV0dJlMQDj0IPxvU6eDGbb9l9PbKSlgwhEScJL+Lwdz5eFgOt40SNuMRa4P3USyjtZMEqB2V
1nWgTrX99tstT79aCKYFN4UC9kLPW1PRsnYOBypU47GphQ5PlhCHdqveyjBeeadFjgJGGhUTld73
6p0UYNnJWI3HvK0Gp9em7Lod9PdcB+0NKfrW5n11OMyvqV3xyVCvPR+OcE1EgEgej3NcZw44k9HT
AEFfQYX/RuGp2NhNr8whRTLwNERpFP7W6EXcDobBn/PpOJhquAOiXOwKI5A+vv2lXnkpbgd4xEzk
ojCwCt1zXTB96GjTUWy1Zy3tHi25/x5M43dj7Lf80FaATDiZtDQWhTuSQR3G1hqrEISmMZZgRo6Z
MXWunMSZ3SPH7fVxo+4nowwPAxGXLZh9dNX3kW/7uTK6aFMHTpNGWLuK+JzmxAhvz8E6s6Dghogm
CSrledbqy7H2S5JkRfhV5JPUHYWg73elGStuK4jmAa+4auOjXpQflrEQ6aJpJsGxUdf7kJacFkW+
2R07QnAbqLbwoYLVdzuUeukpDc7htTKCALX6wBEtaboe1abc+0gVXrVE4vu33/z1x+FcoFJPG4ge
6PmaTqUCgKIa9tQDhOpqlrl6AWgM91mojsiaU3tq+kIBeg9SD7s31c26uXI7KW8OUZcPG5Cpi1L3
y+zA0F1W/BI8rE6psi8yBIEEysPgq29EBC5cbSSUtYAhuLo8R7YaZvlexFUPtk7U348R9i+VicyQ
Pw2iU5c1Lrxttrfo4DqmkMgPzZyanoaDx33X4P4wp3K2S2E9OQD/RrcLw8Ru02LYAAitc7vlRTjY
KSkgzkOrZ3XxdlbWo1Aa9Ec5nWMU3S3lPlFJscKwFW0zxMEgpYVwo8bq8e0v+iImd370KgB8mTsF
uh3ll1XGL/ZKzQ1d9EeOjtIlr5s/AEolPB4N8UnpMXNoalXbDVo17Rt5TPaoXX6OYl9+181leSq0
2PAEQkJHDcRoTy1YwPhS0rx6oNVtKoIAFwFxDUFTG7erQ3WnVz2a9bqW2bMVFh/NtDPtjM1G1ymq
bSmsuxsJxKGtIOmO94U6OHDH00dBlpt91UzTRlx3eWyqALJkGvr0vxTUNM9XdBK2wGWHaDpq5hTv
ZqUYSDwjbeP7Xh4ZSE+QH9P5BotDCn0+ylQX4oDS5HxEhrVzoHgayLFY+RXyzVvSYq+8kLx0tRd1
miWEX91yiLKQMbeieOzAce6R46l2qZn57tvr5rUXQjJLXsDaHM8LZ/7XQlFAU5ZMPJGOAF5MW4P1
ZM+l9WhmUue9PdLljQM+GvQtLHviEGLT85ESxajpf1RU33vpICZS5ehS9q6ctGt0MNWN8/ZyH9La
xrOZnj3K6UQj54NZVHal2m+UY6Inhi0Ek+hkk17fiRL1Pb+NxcNUiMUpFeetGssrrwkcDww18Ega
6+sJnYW6I4cPlaM1BMaHJlCfpVAUvwmR1bmoegwbJ/kr34+gBKAxndbFMmwVnDRqbrYl2kBHMRMl
V6wjYx+ZSAzISBV/fPsDsiKYtfMzBok7wiCKR8hZ0kY/n1VJH4N6in3jiN7KTVOVuelFdRvctgXF
KvggqvFhjNsGE4hEMJ+KFtSIO0h9YjrzoOfXluyDKS8mgtCuVQl6yYE0hfqACW/cGoscBaBIjD9T
rg0+1gYEjUOjSrXkKir5qxNbZUltPMuQ56nNvrTbfAwVBzGKAWdpPR9iBJoJK7hEVQWbyrpTr40h
Md4Df+TukkvLbug0Hts2AqaIohnVXkJVIOnCoWyM4r3hoyAIOSHUoKpU/ftySAvdCQYm3papSzWu
PofyJ72QlPHKGCfpU6hW7wdtTGpbk1sEtPpMSD/HahJ3exOqQWsHXKWpWzQTGPoy4tmCsRGuMH1X
aqxg2sg1SoN0uBPbd1oMFJ+ay9TLB5Ur7AMGA9o32tHC4zBmc+eYRul/nKbEssjfxR7FYgBb12hf
Ek6FYe8TCuM8a2s1DlN2DbjfckJqWhJXTtqquKVYJV2GSMPSGF60iR+tPozId4oU5jR0kJYaTpBg
CdFKwBmL5DMK4sJXTgcKcNDASs7TVD9Iycy5L5f6gGpTkaD/Z8lx9gV8ELWYpe6pOcU0C59zIKAf
6kpNILXpkZyjUoeol4clZvOR8u0A8h3o1JMojsENMm7pvkYg9akRzfmLZAhDvW/CHJ+sMFVrim7q
MOt7E6hnjBXL1I6e3kDL/Ii7S+U/aIM1Y0QTjOG9EPf6lmLTK2cJ3BnwFBZoJ/oFq1hJovZcwqCZ
j3mE5CGCsYc8ScxdGyrCbmKf2TSuJNcQ442tfXkBYAZOl4CKNDEjmfz5bsOfu0hHvDuP1QjedMKD
nBhxkxtxeV4tdFcKr/SHaD+uj+USIz2hL1rhSHjWXquW3uzlAZskU6tCL9PUrUj48sBiPOJfaJ5L
AqeuLpyh8EMD1S7hWJrglv0iGu2+Ue4bSIa7rfPq4rhiKNpdEJ6s5SpYDSX5kENHxE6PUWOENyHG
0p5ERdMVjZbWToXpa4B+FjqpUfvQqm3+IyiDzLW0QXFjvRS2aGnnaMslC1oex0BOi8thoR+ef086
fR1hgiwcET6b3Dasosem9qdrOAEQ+hW/2rH1sWxTA+261kuKnKxu9MiirZrAawsL4Ce3MFkmfZtV
ECNhNxjhMBOcBkFI3E6dKVT63ZZf9CsfmjuYpAcEEEyINQ2MKnUdDUarH+UwhN+jpKHXTLK818t2
PLz9pV95IV031EW7AObFBeHP1/RJKPzOOuLcqF7JQZ5gTgLo/O1RVuCqlw+oL2UUlB0QnqKGc/4B
M2tITBS9LLjYoW+LXdTcYN7Q7DiCJ0+2aFzoOdK+czCgFFXMmquHk7DRPlzh/l8eAiwNChOAwYnY
1pJsWLYlWHTU4ckPe7D8jZH7t2Q5U7bLIrUIAC8s16SM+QRdka78OEOkLa/ZBeZH2RKgiLw9Kcsh
dB4SLESX/8vceS05rlxZ+1XmBTABb25BkCxLVrWp6tM3iLbw3uPp50MdzZxikkP8Pbr5JY2kCE3U
ZiYyd26z9lqMnTCgj4CsGHZXyODBZ1ww1GjVs7phviqodupcGoUXSn6Eam3atfJdUwVO8MemadLx
ltuUEsl8xNH4QLXHMcdvvkgKYu4RPSuUNGdn0yTZX0mj/RoLXdpeX+1SFTldLUQDUK4yZghgmUHi
0xMQS51sImLk45In7VcKFHiZbGiql1BPJRAMftVrtBAcWNhMI1LR3cpBia3EtuennfFlsIsgXwEw
Atg4/RFm0TlR1KqMByNk5+lt3NzpEtMH15d6oWhzakaoEM0mwJMYgtuXyinpVJlW6Vq4jnurUpUn
S8rSYzLa9ecMlt+t2sPcScZiuWkShYeyNhn866bqOFWxvZKCCXNByw3Ak/I00nRWea/Ej9A1vjJ3
kSy9SKpZ7Ph/S6Ghp/uShWH5kJqzs00YSfKiKKs3edClFHTn8aukViOzyHHsKcEQrCSflzaLsvfi
50B5Qr4sHIy6cvw56MdlxEUb9gkjKVt/iXOldIo3zdTTcsmVft/awy8QxM6x1Aco85MYnz/q2ka3
m9RtHXv4Y8dI/vbWBeLNdXBep0el8APVpMNEG6jXBnToq8wrGcVbuRUiaczyRcgcl2CFxACQifCg
hBnTjWNUMkcgZfEnqZql32qkltM2qpQUfblQiSE+a3lvO23O3djPu70mx13gliGEka6qN84TkmD1
swRaxPKaMjJcJR5lBOj80VqpNl36uRANsDHMt1CtFgWQlRACxTyx41dtSuzDPNOeQ1UmOODdYVKY
AcholtR8aEI/ujMmAoZw6rM7WBkTNzH1ZldUcrmXTWaYDUhpUQiJ+s4dASqsXPRLp4qaM6wfdNNQ
OxeJxCaLUleojvZLidKgK6UZFOqpivgxI/Xfg9Hvf4Zjrf9VBGnrNUpL7G40IwBQph0XrgyGdY2C
Og71oj+Dqi93EIcLkIq2FeUuRKtOD5Y+x52kx6Pz0iaMUhr5kHuBLvmbsnDClTMsDGv8bYsg7q1S
a6KFLjy7kQRnldPN/ksp29ltotYB3d4G1U8o5bdV12abuMh8tw6ned8ERrbvUj84ghsYmFg27b1m
5cNmVGrJlXumBBu0vO6gZ68/VJ06uSkRzOe+stu94QwyiAiZvwy/2taxOmkTBFn6ct2xnrtvWmWo
sJjQ+wLCECvvZR8WMvQpyWsCeOIGwUP7TimKb9eNLHty+lAtQC9iTSRLmK8S90zXfWWUBjl5DUfV
ccMgMzzqnp1XK/a0FmafP4qAf2iLcAxwAoBwT8+CGkf5hKhB8loqoelWHRR8UpzXD3VWtFuZu3Ej
EVM9ICpae5I2yneWP/aUFDvFDXFf22DOzCOjlsrWzszGs4I42Daa4+8N2mMfA3lenaFfAn9hd6j3
A09zAN4Cyhf8FaXbNCjzOX4lbDQBPCO/iVTBWKmuM/ToYQA3qY5gK8pXo+MpdmUnSW/7ukEwM9Sn
juEevdzBPxo+DP6EkuhgIbWcG3H2AT8yUgE15uSlRwTrecjK5FEa8UMuxIUA2hDLRqjDKpGnCJNK
Al3baf5D7PhVtlGKFs6boGmib9Q3sxDwZcQxaSm6K+yx6TlZBN8ef+LOTvKsJd3us4+1bleooLaT
Um/MduxSquYqc1NcXkUC8QA/Vq6k3V9yFeRAbdIWIZDrh+3SdhKCLcIDyI8QiJ8egMYwpJRnMX41
ciXcOUZWeyVVqe9DUoRbbP8pCn8BzwGKhw2KyssCKz+1J/kq/TBdihn8MU1Pq8rIs2FG2uh67WzV
aRxXEvELgT8tzaUByGQFHkhErxejZM2ohLQwdzQqhZvJdl7Dzpo+9UMfVluLhv8jA/0M/mZpKgH5
kSO4e/o89dcYAM+0eaDBorgNqQltfToMjuAM+YtorlRS/0phpb7NdVn/VNiDsyuH8s5keOiO+MN4
YmxAdgs7+FGFYLcjyLF3clfXt7NiBFt54qo5ozIQM8MiSFk03sbD/JWsJ1thDzpzQwAceR5AI5Cb
KdAAnn4pG2D5mMYtHAgZ0WNEeStB+yP7V0T8R8y5VzlxT9hz/1eO3f8PmXOXcf4rFGu/fv6qv7W/
fv7Hx5b/aP6j+P0fb6vLf+Ej3pOvLX/nX/y5pvafFA0ZyCAgXAD3fLN/MbBp1n/yMi2MLfRRuFoU
uv7FwKbI/7lkvHSYKGrzX5Z+4n/z5/K/QKjrOMR+3A4ALn/Cvyakk/wBolQOLRgdZoMhizw9MAuK
LHPKPHmUm2ij2O02SCS3l6keZqobOJ/e7dbT3x7/PVuv8BT/bQ0GpIVbjvdAlEyZo0mRprhPHgup
v6k7DYqtlaLPmQXaNwtxvgkdMT1wUQpt7KsKQF2mP0IGqaJVOGQb2s7+igM+2zVeXtocC54ZrwgX
xOmuZbYl9Qbc7I+lkSJ53hn6Fhnabj8gJrytZkq3dqXoa2H08kq+e0XfaIf5N2LAxfIZqKmN8qgs
GIZ6bIiUHhQ//11aU+olsPDc1vkwEWzowS2TvbE3zfBhE+zb4ybvzW6lEHBGuEvkATce55LKGo0y
R3gQHFUbJDq/9WObR/auQNUIiGOtfJESK7jxhzbYOqmq73TIvD2GCunZZVa4H+y+8Cq5V27HMUm2
U6ohEg65uttHRCX5VJUQhfRfilwvvA7BBy+vOnuvZODG3MjU+3uTFtMHXwrjkPZ00RJH2OaDDJXZ
8/VjKjr9v3eaeG6ZteViiGi+1I4JsJjCfyQQrneaMbwWAJtcbjB1zKANdjFcVs9dwRR95lvhgbFj
AI49pXHUug0PsfRpa6GcAjK/+EJNfnryYdbwzNGkiVD07Uo2LMQD/FwyFrJOjv1CSHImG5NPcD7g
YR4ZdjX3g9VZu5Fnjer14GyNmhbj9f05v2SM45F24pp4pmnMnh5/I2VqaEaI81GOIkTxIhd+F++6
CXGogTWd2hCumNaaw1QaWvTYbLPDjBj4rtkADt5KG86FC+HwVn2o7woPqp2V1Z3v5kIig1+lecK/
xOiqlCUzGOFYfozanTWHD1FOj8ee7ieoZK8v8q2TcXqjMUVnD3dOaEXGebqRahsmdTKp0WO7M/cI
iH1yjvmDecd5V77ED5kr7/OH8ajurV25Ywbyl/PoPB/KQ3GrHtsJiO3G+D30rn9cI+EXMoy3zX//
u4T7nQAwjCrmGR614X5SEpD55laq270/zLs4stwQJHkcrsQuZ6cKYgCG0hyIo2iPMKJ3uhn6LFWq
30XjI3C933oy7Q3Go1Z2/OzbvtkgAwHMxp0RxUiVrinlXIPg26xiV7HrjdHhfvSnMfl1/dOKZWPK
oMtq/rGknq4mjkPw1jWWNBcq6DuQ1t4PY1NvmuNaNnD2sbBEgMqUIS85c+xCaSBgYj41F9LymN6R
5g8g0Zk9nb7182vU9Ns0BqFurdQEl4N5cnDfbDLXtBRFAZsJYYOezprfM67x6KCuHAM3ZowLlcFH
2/nYpMrGqFae9TV7Qlw7S63m9Ar2Qp9GQFo89nO+C5TfZuvfBk75qCYrBi8dRgIzqL8JjZb/OP18
stpbY2UW46OC1uDtwNfeWKk9rxzHs08HrTrtqTegI4UWR3CkAYIm6WA01cHqK1rKzBpEtucwEMJ0
vBt0cOoU4S10OSvhy9luvpkl8nsDD8vifDyCO5o+xlV1kJzoWZaSXYtA3Gw120otvkIi6Aat+ucr
BfULYdbSzgGQJ1yHypIUmLlYacUoCtWjW1p3u8aABU+uN76aPXdoyjbO7fVbeHbdyYLB2izKbeCy
MX76FbOodloAf9MBhUSP+e6tX++tWAEEnf+4bkkE4nP/lvkeGBUUHln+KXxKu0gR+9Vm7VF/lI76
3XBI7qh0qJ98Hqtwo+wZpN7qltvJG21NZF2MRv82vRhFJ4KJS8Fbj4U2qU5jaI8zqG6eTc+gxDuR
/DUZ9PJYvL7Ui+aWSg4cyXSDRGw92g+RNgaS9hjY8iYenmAcQn5zuqf3hLISWdL/5Ff/DxnD29re
GRO+oBlBtheVb8bubemr4n/407+/zNIt/+CSg+YRPptqla0WybD4VoPfbbtiNmFXZAb5upXFHb53
l8w+MAerMqmxcFyfze0tmJpIzYrgkEMgtcur5ivqp+lNPEXa7rol0W9hCSsE4CSP+BVLeEQLkADZ
HM7RgVmj6DEEreT1obZW0BPvFV4fXLEGb4i6JKBvBf93QN5AmRa84pQfQ0mD9C60tU9zXyrfUacE
JSqnX68vSvRXmGOUg+lNQlvmXMWITK/7OJyhtDxSAAfFEh6HTHOpqnhTo34cSgUl2JXrfGGBpKlv
n4u8nAjt1HGUVThXcdU3R01LC7dVhlsjQN8K0Ox91VsrZ/DsdLA84ky6uSheM64inPGmKHJ6C3Vz
bHHHujZMbqzDOO0Y99e38exs8NgA5YIrdsEF8nSfLspPSgCaWtMcu7S4j7r7THb2/54F4TZBRRcn
o4+FygKCJh/tfE2k+8JeLbMOHGOV8ha7dbqGsugttQ/a5mgRvEnyndrcStEaPYLY8VwKLO+tiOQN
mdLMvpNgRf9cHi3ZnV+TYiOhIvMcwYXmpr8G3yvW2sxnflUwuqT/7y4VPFdTQQW/OYLmZfpOUrY+
nTCQbmvvxYXrxN2FWgn8Kf8mvoqNI1UN2tLNsRhLctLiCSEzNPuSEOn4eiu1SuUO/c/rJ0OMdJYd
pQ3m4K6JOtS3ztu7xYWBkkIzNNdHe9ogv2cdtPimgXkDFedw03QrXvAsgV/MAZGAfAN0CuANIdww
Zx/YnmHUfEDjpnwKZtfZaffzffIY7Od9cqvdOXfzV+nnALz9V/F6fa2X7tl744Lz0OuM0Yse4zKj
nlrxBBmrd93CpS8IPg4gxkJJjPrW6VHJ/GLo+wwLvCce2pDbBApWLTAiPMd88Kf8a5FHK074wqVg
kJ5GGtR5sDqc5U4U9Gy11yTkjRUFOZf+CdDVQ6M0nlLom14dKB3quzr5OsoJmvCOOwwGcyUrEd35
/TeoxlOVgeoIVilxnIv5kX5CInM+onO8sWrfa8dbw1k5rJeWyovD6CCgMYguz6LV2h4jtn46Kqrr
099RNrrmqj/sL+NhcKvv/Uv9OV/rNJw/OazsnU3h1DRKAknOELAypnBq+BAyxmdzCh/G0/XDs9SO
T6ORhTgY5BDvNhkcQIXT01PNERXNUpmPGY6md83KzWxP/Wl97VPUp73mQfs8rxGgnd+JU5vLd313
/30IUIJEnmYkPUBNj69lu0b//JbnngRZwrKE501T6N2nAFOOGqUi7b56HF1p22/IF++lW8mLbkc3
2qPSFBUuosn77He4dz7Z+crVXFuo8AQ2TRmQJIzz0QmjO3W8Ab66kpq+BdhnC11KJAsgjakI4aGY
VSvpmNOej9OdzFz4vngJf/b1bVgAwXaHffrR/nhQttKz/MPvXOlZeo4P9UvyqfKcren6991KWHFW
6qB1QUEFBQU4HoEHiT2EmSqsVRmZfExeqDpQmiu3C2HPR01yrb/WUrqLd/O9NeEzJyXM2pCoYO13
/9PQbo1q7zTA/1wdSdLEBX4x3RTRzl9JRATyVACIwiqFD6uFtt5pA3az39EHYxfudC+5NZ+s+/Bj
9BDez5Urv44rV/Xczy87i3wtzMwUxMTCLujycAokbMq/desh6W+y21T7yGOtrRgSITpvqwMrDqaT
U7XMcJzez64yCl4tczqOX9pd9M36NP9w7osPSeBG9/LnqfYYcYATzQQV/2WNOf3SlVmGuGjZMMkB
+eupbUPyHSea/Ok4q6Y7Sht1XosaL8QDJEXvTAgfz9LT0gKyNh3lO8ODMng3/S4f8gd139zlt/Gt
vk9uKn2rHfL4NirdNQKStQUKz/U0hJma1eF8TOdUcstR2lVdusbPd9EI/LlLcEzVQ5REsFN4SnMU
Co6SznUYkk1TrcQ1l97ehW/6vy0Iy5AyiBzKFL/T1C9zlNynk3VTZfLN9efpwjtIpQguHqIbqowi
43cUdfCVLG68cw7OtOuG1zrfMphw3crywQUfugCYeQZJh8CrC+d9tqu4iCd/PgSBfpiCXRd/hqn7
eUJUW9K3122dx75LtARyi17homQonG97jicldnLjoMYOXLvh59G5laN7x/dpUI5u3ebe3K+VHC74
STBCgLkWTmWNVpbwtaopaeu46jqoS5Sbcp5vJzQnfFv63Um3k9Vus9bcpnm+6+vvvWp7cNiQ6azR
f55/TFpoQHdRgQCNejYkaYYaIMNEHg+M4k736mTtqP1Xm6hqPjW2tNa2OI9skKelm07xHVQk76Pw
MpZQx0jDqAZHn1TUHVt9i1bzbZvmt3bq70PqVZMfQzIX3trBh77ukNNYA0mfXRI6OuAygTsu1Ohn
nHd+H9MODXTnEFU2d1Av6ZwYVbDTkyBaaQhfNAVKxl4eJ9Jh4QtreTUOEcH6wTdmY5umMGPKjW+7
SFUmf3qEybTfhjwRgyNtFHsM6djKURfI03GYZ1emEzSGv6LxMyzHD3LWo1N4DNuVFsPZrVlMLnn+
ggGiQya4bL3S1BogwXRsKth2jPxmdBQv0rUnKiibSW1vp2bez8OadM+yaSeOYan6L7OMS2WLYX0h
c0SUyUpHZ6iPvVqpm0nq+3sn9eftGIYqKt/yAeoM5bY3p2J33UtcOLxYpuzAiMEiRCWCI+h4AYNM
qwbLyb6IrBsDnTJJIS0PjPA7jZ1tEMu7HoZRQ933vq24JjDn6z/iwurZU54Ph3MD0YPgFtOmHqfQ
qupjMksy5DyZnmzTximBczrNT1M2AtxVqTz1Sr1WlTgT8kTJh9oA1xe3RWonjnIbfSh3SdrVx9qQ
otB1TCndF1biHA2ryB8VsKP3lhPOKDdN2aYECOwO7cysoqNQtLAcRAGnEIAh8OG5RvgEDQJ980ZO
GxVxsJkZ0LtNanN0rTKr9te37eztXX764uLgN1eXsvhpBAN7xBzWqV8fowEBUfBWkTdKprNyI0RY
nLzsEIU70l6aDFgRvo5elfOYO1SI4tghTGqVcmsa3ZckiZX73h4iT5/n5yBP680Qa/Y2tuvqD3u0
b78AgDTwF7o4Z0/ZHOXwmvpyczT7srud6zTfjYOdrmzn+dWnILpcAkbLl0KluE6miSsbyq9j05j6
lgnF7Nvg587GnKbhY5ImHdw1XXSDrO5wKCo9/XD9a166BNxDII+4naUpcPo1a32o2g5k7HGIdX1v
5hXjaUWPCjTNOKUc4p3ZgyOVdGnaXDe8/GHB9+DOlykTTPO1hWNkSz5cTslgHpKWDk7naNVebYZu
43PuN1Isazcoxf74Q5vMTsB8AjaVB9Pk/p0uNqOrpYRWoHHrvkvSYzT4G4YjPSV9GYI/4+XmlRJs
Cesb0eOWutJXj06UbRJbv0eV+76w1pr8Z9v4ZmbpNEKTBG+5EG8Vc2ArHdoiR91wzV8B1cbJVR67
1+sbd/b6ClaEUwLTd9vKMVFTX403RWFtov4uDOaV5PrsLGLFwSOCD4E2hRLq6echN0oQ8oVeY6h3
5nwzaXdjzc3fKsVTu6ZCchasUbQEI0/KycCPzut3aktqp1ROrZEVfWHwwUi3kBhpK/W7s6u92ICr
nIYsCEYgkac2FPj4mpaNO4Y60ul+k3xO2tm1wZTMerPxlQLKugn55Trwrn+u8+f11LIIL6E41Cmz
U8nkR8zBdEV0Q5y0keYfdRZ9KGQLxofGU01p24LM7WSPOZQVUu5l/06u9/ILgEiDrFnIWsWIhtfd
ToKxVI6Ole4sKdiGzuvEEH2XPbeBtvKSn8f/i7XFSy/kKAzlCl+zJjhFUaZSjumoeINl7ss43Tah
6g1t/KKPX/xU/RIWHw0GwwcpcecOgqUiXQlqLh0pAjgINWg7KW86wu/LfnmmFEkMx9fRmCWvab5q
WeRazU+5WSPvuHSuwGkQQeGwGNYUwrY5cey4rmvlqH2MkZqsv1bRffEz9T9U+hGIz/WzdGlVQGUV
8hleYVqTp4c4kpWpSRJFO8KQ+cGa5XvIGx/bOvtSJ9bKfbngZSB4+8eU8BXHOBojZ1Q1ejXqB8hD
dl073o/jGg32paO5JC2AlIlk2MPTFVUZ3A2IKuKZIVPYMKX9xe+hLWj17kVLhpsKobmVPTwvyZCb
EuXJbN8yMi7mp+j/dtCgVO1Rhpf0SzopCJfXyANqajhtgiyrb3GHv1I5sbZWohfbIe+2fdg/QDFU
uL7MU+VHmTcXUfU4ofbwWCbNDwhGo31kNP3r9Q9+XvyDXA1wh8yj8gZLFL44NKKq4rdpyyvZL9OD
+V+V05bbokV9MmDmfaMTit73DPy6odzK29Qq++1UzR1sNbBsdBDbuVkH5VaROuru+o87/3YLDyDP
BDRVRA2m0PKveR6GMkuJlnqbcYw2foihC/J6Y5y3mikhdxqXK+ngGwD21JVRTVt0DpmRA9Iuzhk4
oYpO3IJ3ZR7H+hrYXfhzSNr04zTAlO5SiR++jpnmFJt5zrK/ii7STLeNpYSyMP2bj2NlRwdb0vPG
LUCT1u4ENdfnJI2lr2UlKxlpjwUuWJqc6KsWKXPpDhwSxw18VX2Ow1YGGhmq890Qt8azXqpSs6kR
FLahxkiRmmd8yP9kw4nCHx7VGVZW02gOuVRSzlSUKPmL6vkUu4ktWV/1WB2eE2VKoKcqu+H71Jh0
dvsszj7JlLXB66Zm/wJ4JPs+DF3du3mVBcdxoJ2xciNEr0JLFkAFD/AiyM28gBAdyWXQgBwxqyOu
2wvG7aTC5RS2G/Tsrh8Y0aeIhoTLPkjy0GgVhjpbhoCN0bD06PjjynKWn/v+iIhWhCuTU+cp+hwr
hgyGFm6LoilW3nRxxygQULvjjWNACYpRsVQIaYvS5krcH9MsPgQhJLiRE0NNjPZJllBdu75t4oJo
tYJ05JahTACJm8hGEOdA2Mq0749RSGVnkstm09jg/a9bOXvIKK9SYCG/Yo4Q8hZh23rTHHtFigBp
hP22bobQ7VvrQ1sNkBJq7tTPtCPtfAOF1B+eCvIsDEOBD1frMv4qJAL2YI5tUWUkl7rpFnXuWlXk
9vbK8sSz92aF7jzlDbaT5/P0oSGfA8Sm5RQ5pN5Tu6OtRG4Bguf6Jp5/KtbyzopwwuPIZzrPLEhT
4xSiPcd/pfewJqAkTgvTHsbKkiJiiRRKrCF3xjzIoR2TJ7a+l8bWsSpmt21/0cfdJHOJtoh+UzoD
vmsOebEmV9PGkf9luCmltatwfmyIfege037jd9EuOt3XKUuRF9D98GmU0k3umDD5lt6cAJFS241v
6LuqfWZKceVKnD09DL8glwtFNtMA8Dmqp1Z1JD0mWkfREwLkhrOLxjsDxiX9Nnv90+/J00bxY0GF
LwVe4XvqWd0oai5FT6nSSjsZIXg3M9S10t9ZfYUMi/Rn0auihrsAHE+XE5ipFaWMHB6Zhh1dPVEV
UD7DtOuXkdQBDmHeLZ3yTvOtmchYoqJcA9aJB5df8Nb4IOKTqYCJQq/5EFXonCrtsQd6Da9TNsC/
nRUrQeWaFcHHIPkHvrmQ2+PoMLedAfC3mMhZORuXjBgIUix7Ss1YVP4aB0YzR2q4Ry0weTYTOS8/
S6hU764fDfENWHaMxxIKQkiFGdkXjqBF0GMXsBZzCa18x4h6jXqKVHtM8Ue7qqmqFQd2tixCLEjS
CHkgxFi6OqdnRCv12Mg1pToGZo9r/l0Zn68vaDnLwruJAdDKHISFbka4ycTmZiH3zEOnVuA6EXEM
LaLw5d8zIpz0sc45ARCtHyNG9ePqdZg/VtYancLlrfpnJcKnQcG8htqSCEApvsLs5kbztOLnRa9H
jHGyV8KblVWhCf25Vh2hcx1vs8bVuagxXWrXb7d/KDpPIUawtqz3HYYFKVg7BWRVHTPt06KXUAz3
FDBWro3oUkUjgqtTSvQN4uXzlz9Yz3xb6TDIk6GvmFn7NoILWARjWkaSIIzpv2sADqO1FGHtGC/r
fLdZWsT8KtJ+1RHNSlfKnizjk2L//vdOsXAXGf3OojjFRjCBB7a/admL0a1UvNfWsRzBd+uICnO2
5p4jFmeMmilAs5CLXG1Hr3wOEXA6zE3clA4r6e2IsfrQrfQ10vgzR3l6esXRp7RhEWWlVkdLiW8q
a2As4TiocCGX369/lYsnmNdzkXllPlSEesotRFlGzbUntdja9GqM4as1aVvL+eD/IT3s31fynS3h
ttgR45d5saQytbPprAel/2xmoXd9QRePwDsjwl2pJTlKB3XxY3BgptqNbEsb5f+S/jEb8M+2CRem
HRKnbt6sqOGmhBC7kVQX05su//MjDYCS9gaFSJrlmrAeU1Jrp5FknL9ZbnT0H8iXXQSZru/aBd9M
MQk0EQntwhQsvGNV18R+WTfVUXPoGJNcQySNtJ07aHRVN/ZaunnhI2GOiBxMHEWJsxYcfH704weO
d/UXbFVuoiVotOyur+msqPqW1L6zIp630UhTikHVEdnEJXM5lE/Jczy5MrLJvVv9mB/DZ3Ut8by4
NDiDlkiKjoY4jZy0kSqpYcf3clLP94dfZtd7epqvlKcvmnlXfxCea8umQk4ngsAj/jaC9UqlQ9L9
vL6BF5zQSY1DeLBVXUlaQ8JG7KdIJj/Xyuemhf06S1cig8tf6t1qhOuErvTQtw3uboDYQKWd5872
+FgP6pciDTytsOnidXsa0h8MtGdSJ77rLW3fq8HKQ7u2YuGNsoqEsuqweKi4RTlU9bSW6XVZ3dur
KttnCenb6Xy3ZuGtUuykUBhRqY5NCDGgl/tu+6n5YN0kn/10o2UefbAi2xQ7/w8JLhc3/P6zisrU
iSKlCezLeMg49drUd/vp+frBOc/NBBNixNohUkLdojpCduB86WZX+Z5UbtIyc+Y5wS4zVg7QyncT
VeIDRSkmByjEURsNL5ke1SgBXprvWun/5Ln++Woi9DIyErxnhKVIrbZ6dFcl/U5JXq7v38rldpYA
5F0Yk2VdUDdvXwhJS6O7R6LkVl7TWrnw8p8cA8E7+lKj6oXGN5KzYa/0tTubwVbtBldKDrUS7K8v
6eID827fli/4bklKWUeSsexbD7X5mPhggPflXHiO/hn1KlQUfGBDaznN2rEQ3Eo//7dRcOy4lWM4
fLbH17lZGbYQ275/Xyh6Zgvz0NKPPV0b8rh53rWE521e7BJDdilFuyYgZ8tBGbctDt38en03L1tE
8I88mv8Tz3tBn67K0pn3s3Q8P44fynza5Dksk4b9AQrsTdWugY3OgON/r/Ifm8Jr0AaRM5ghuXSu
S5tB+wJ3sGdrPeTl0a4oIF5QbxUHsY47bXWI9ew7Mu0JMhGqXDpPlJaExy4sLDNtVMk4tOVfWooi
ElO5kPd5YOu3f7ixgiVhkY4T2/qQBeahlp/8Sr7VGhYYk6q20ecWtQ3aC7vrFkXaeHzx6eKEy65N
5mAqPib1vafeNS/qvKFnNsKi0rgASVzrJthmGzoyL8bdZH6wGRu6j7y1fsZZh+/tZwDgYYQG4SDY
w04PcSXlc9rP/Izopfk2/K69+rb5UH8Mnq0P5Tb91t12H4snjNNC81bb3xc/8DvjwnsxjcPsmyrG
zceBkjn8IYqrxRvUSvr7xsuexn36ucjd8dcafcj5qV52f8HeLjKgKgim02UnWqbZCF2Zh7H2+t51
Qm9qvVraRu3Wb13DUx/NlSN25ncFi8K7L6cTooUFFqvJeVbzT8qMFH3Qe7X/MiO7cv10nb0kp8bE
dqPs5GEVNst5ZgoMnkvbqrzRkVec+5oV4fOl0pz7dcKSigZxebg4ad0Vyo/rSznzecJSBCcwgEzW
MnM5oGG2V+EQ7nLnRqvHLWKGnlnVLlp+Kxi+i8cSxDkHA9IXeqenh8Ou5pq+mG8cUtt3s3TcGIkn
pXfh2pDX5f37x47gAqI0Vft5to1DFDD2pB1Kea9WKwnD2lqW3/DuAR6KdFaawsGHFp/SrPMgcXVt
BqxyY8WhnQe2bx/qn9Usv+SdpdmXtaKhX3ZA+EF+dn60H3PZjR7U2/R792NAYNK1M7dbi2rX9lB4
69GZGOWaPvghb7ZhPbgIMSDz8fn6GVwzIngLrVKCGDpx46BLztaOol2c/WpidXvdyv/ilP7ZQcFF
SDIwHORAjEOTb3v9KJUb55v9k8zHfJVkr4t2Zrlyg6+fDlUWvH/RgOAmFTAOVbHXnPsUbRYGDqAj
vL6yNTOCo5inUg/TgI9kBOUGnkpQwF/y0VOdNQbes3Dz5Aye9bpkxrBibeJDwX4ZBS7+aBkM38NZ
IkubsNj8e8sS/EQrS3KR2Oxeq//wTf2urL6T/W+GWvOuGzpPlEEx2cR7sNYyN3Q2mZ3puZU3zWgc
Rub34n6TfRjhKHOjn07vme7HdL82Sbe4npMGx2Jwmd9nHoRGtzjupU/AyGt6wwdHQxAGkmDu7vU1
XbhTWFj6hLzAUC4Kh90BK45+FhbksPKp2KXNbiog5bMSY+3pXTElxjhSZvZ6yJDRITPjTV5tY7Xe
aNHvf2s9Is7BRq4nqsCwHGS1cBPUcM2m3GTW2glfW4vwHKoxuCatZy2WNWx0Gg9y9K3o1wZkLh84
gC60dJdBQ7GcZTpzBjG6bByUj9lhYfaHKYJsXvcM1JdLt65clH6hyvm/7OE/VgU/W8yTXMCFbByK
BZr0qTW+mGs0fJfibs7dPzaEc7cMQM0WOhQHkGoPBhrI2/yjdQi9+mO6s73G63/H34y9tsl26ne5
dZ2/iu/Fzb+1TBHlqvvAK5RqMg6T0pGfOh6paVp8vm7k8g3+n3WKomyFUvlJ7rPOQXqZQvTF//qz
v29wdW1yUCDPC72/SKaNxIXfRkHVPTXxnHoMC/6SRnltzvBs3mRxDgvuEC44YIhnUBQbwKCSNkr/
lEi5PHr26EtfbbvuvyTT3P2lq3kVoyfd1a9xmlEO7UI9InHws95LumB8iQYFaPmUqsNXxSyNcQME
I0jdkmnWV62MEE4aKVZPbgbBVu5mUtNKTNtX7UoMK8b+yypA+qoW1wngh0jm4XRa2QboTT2FKCB+
6vOqd+O6yqhkWuEmRxh8ofFcuUti3PxmE+IQ3otFV0d82rW0y4rK0donfHn/SxniYQMCNnLzAdJJ
A+2mvxK5/zxqxu31c3FhrQsR9aKvgNANxJynYWDsKC3dfnl4ghDoeQijfBdmMeDmjp4CFGbhXs2s
X39ukp3lFMLOSEYnhBdTCqZymI3hybdhHQ39/pfEpULf6VOrzY9+l/Z/+PCzt8un/B+DghOODYh4
K80anuifhNshlT45mTm46sQ4VtP4f5iOYI1FwXG6aCXJEB6d7qhil2YcyOPw5PihukmmOv5g+sNL
kVr+z6bu13hLxGBtMQfHEQht7IGiEJwwD4xqpkE+PBkWzEDa1LVeABHcJisS35OKyl6JQc/CXsbo
gNKBVAXVRntIhJsFhtGUoWRrT6n1O9KCDwYcnkmp3yQysZuveqNh36tD9hhX5YOOntD1w3N2T0DR
0fiCRQSMCtzPy4P7Lm1xatuQYibtnrQp/jrqTXA7yUG7GfL2xSk1pELL0HLjco2F6WzUgVWf2F0+
wzu7g28O6TRqrDpWXsdJ34XGfzF3JjtyI12WfpVC7/mD8wB094JOnyLCw901paQNoUxJJI3zPDx9
f4z8URVOjw4ia1WAAEkISGa04dodzj1He+wllZ7Uwp3yxq2B41a1fxS9Agx20GjGyVZsxPKNQP8L
2gdwLIgnwaG6xMlUiS1L0WSZFyOWbS/XjMzt63GtNPbmKBwaUpY67uvLSrz6UoXdreY2tQtqQOU+
SzXEZ2J6ON7fxztyv5lYl6of3aDwbhtoad4uqGXnWpu3UnQdBlQe1dS2xcbvffmMDl6Wu2WamT8y
UdPckEQ5Cn1J0iD3V1hZ8SmAJfOKTOSwF2NzDOo83k2BXD5MQhJ/PwX/iJX9/8u1fsPI/i53+/9E
Vnas4H+yBno/mh//8StDJG58/pH++j//a1f9yv4K/+NCkHHPw86//JuHXUL941+oeM10ULMs3Ist
/5uInVBA/9dcSSAMktH+e0Hd/puJXbL+BUMWRIe0LFmk9RCh+k8qdkm1/jWrotPLRJTB7+T6/u//
ZqWDX/k8myDP6sXfX7OjvzQA/VdkNKN9CYeAxb6cZ+AaC/+xEYPSRAAOT33U+rsSB+Wx6QUg2Y7r
GVd9d2qHpt8qCsqxkG1ND22WZ1tVjhOvr+zSFUYxeEQ7UN7oobyTTD1y2ylJH0pTLt0hjNpPUWpK
nsimL9XQfi7H6EcvhvYTSiX6XjYI+ySJdoVXm/Hvz3z9WYvSHZ+FHeC9ppHSnCW8lv2UPVJkOXdh
OCXFZB9hQJS/F6RsIMmS9i8TlYk3gjoKL7oZjYS6+Vpn24JomSkwAx2FFkwRcS502bcX2IxMR2iF
Ip+msNt9tcsxu9A9L/JDF0vbzK6GnTL4coimjhp8VXwRFpvO9ps/5EnJr6LPctBe5qj3bpM70yGN
gVG7UI5mX1t0nP+CpCc9Cy1uH3qtthDzlA1xHLQe/EY4iSPNB/pTVZV57iY5WiFu04qhdss6gYNY
TRyklxpJWBjhteTIInH28t1YYdrsYDue6dcW7ktVhu2olNVwSg1H+5AETTkhKuZIrZvrdflbiUIo
V7ok6XeYPmBHQ+/rD4NBO79aOq4CLgkM2piKb6htat3KE7GIBOfZcZ+4jjA7InWAPs/trog4Ek7S
K+pJwN7yI0vCJKE7LEaIphz1bzQeGeM2rrTgLIJieEg6iOs2ukoBlvgX7XaJwBjj28f+CnTl9lWZ
52Uh98YpoVMRJ3cZRNVR7ZhxVfenKhLfm7n41dnr+Ng5AXZz27EndMbx/X9LgWKpXr/SnW8EdLqX
00km/NhUVY8zhKSTKxvhx7gsmwfciumXEqrSNpxk0KZpIlW7tGjST2mSB9HGRL7GZC064U7y6Hce
PHgwMaeatNeaqcNDzUpaSBxLPJuwgXqaMjaQNGf2NUU7K9tAsPhjNHIoMIZwBDZZK5H+UR/s9LuV
Vt8jg9rNNowgrqdPc9a9yyqvR+E7doHXC9WrrZ6BY7P8ycGLPZ7hZM2BeuP8YjYwvbTA4fZTQ7pd
o2rq1VyEg3zi/W2+qvGoz5rZmVExWU3aSHlU73wKaHotCnNjTa310QzLFOINpLwcr/+UbbRKJD9X
LNp8MG+3DtZ7Tgc9/4Sn9IXdTquu6ybuC2c8ZQXkzJI/qad4NFPPV7X2mPbytJGkvj9Oedd/maYc
0TlhWIcxidOvKzOZDddiJnOTCORUIJKBWS1cTAXxUpEVkozmUU4V00+MABYAjU0StY4ANp7eTgS5
QNwjl8fvRHOV6uY1CxgPRl5sY5O75LbjYHrvz+zW1afwxtHG/YNRCqAneOmFxW20pEElze+uVpz9
KFSWyTbCeAOLOd7moK5EhssbO7PLkLskneTMvUBLT1saDHTZelO+1oNWftOHJNylosoO73/T3UtG
wI6LAMEDAQVe4BJkJkmqEbdloFxHGfLKrk6kbV2mkH/5+LhjR1VXTrXvheXHbg2n1XeR9tlaSDPv
6OsdZw6zMwJUyjbo613GUJOD31Fn7XhtB2fYW3VW7HpdrreWyikMLfu5c6yTXZviYNEtR1tG558s
O35O+X/d3HcAEshaN2183V8jVVoEHvOm4+q/iBqzHVBFLeI7ytpGqyZ+cnUypUccS8fopHPReQQs
N4lS3phxmW+LsDE+RHWVbgKlNbZxAmlNh3u8cgRnd+l2pZgN58HGbYPsc9nUqgfZMKSyllyVVEn2
RgBZHo1/imd7z6RMzI9GqlN/QyhmbYuW5uFlGV4NvIi/SB21mirk5EoTROVqRS1vB1lDRT3Nys9+
CcFvlNHzNFqlvG2LqNpEWrazkUZeO693lxC6Ts4pRFc4pxDaLKzDECv6kA1SeLWKihYkvGKvGLLm
4Ldafs1ElntBCII9k/xsk7XfcqP5VlO9Gyqz+dzXk3URdG6ezGmYdn2YrGUD7q/TzCY6H2aKAIja
vETvr6K3ViKH5FsiumpBG3qDb1XXXpsOxmAGj4roMfKV3D4L0TiPgPWo4KMXvXJG5hN5c0aYAt1o
JCUsvHg8b37+agp2lIlQy3to8HWf8rkhf9CDMd8SX/vHulEUN2/98NkureLyvi15a2sAoJB9memx
CDpuB6Y73wjSyWfg0qh3WsvxCNM42qCWE+5IkiQrZ0FdvhTq/KWwZ/PeQ4kL5uV2wDERaaNXQlwN
JwEE4Yv+WJq+4QZlah6jphzdoq7UbdomgTv3Am6qyY72vZxNbiuV0sMg999LIdrdWJXZ1uj6bKOT
AfVkketeX/jj9zpMTc8Ymi9mVSi7wNSCFcKrN9cMd5Ec0qzDayw9pohW4Cpqo6vattFWirXJixLx
VaCS6yqprm/e36J5Re7OhgkxNwmr+T1brJg9yH4rTYm4lqH1iU6Pbl+kdkj7WfhnLpyn3NHWoICL
PnMMKCyasgzvOIGSQ0PrIgI04mhKQhkacGFUpBF89as852l6eigAVMPSEFkNHLv5B8d+doz8Oeqj
5ilv2n1Fim+rurXEyr+/CveLTq8mMYEMEm3u2px//uqGZIHVhVKODVHqwd7oufVFVbvr1ISKN/n5
miTOItXy9wrYZP3pAyVcQVbhdjho5OOmHZvomkmTkWwqOHjgcjICVXarYap+6plyIUm8m6QZkJmo
NKpGZPjqjVyH076LJAorqnHogtH4TP00+cFyG2tEPS+zuD0aMw89TY8zeyA8xwvvBsc7LaN+EoC9
U+3cDcr0uen68Bg6SVtuMlLgqasneaK5LcU7QVwVxdvc4q55iim0j73Rtc+KkyR/2dQ5SI0paP7E
tdnqnlpn2ikD+/cUmNJ4zRJD/fr+jr6wXy9mD/LfZjPJa1BeWWypZfs5vn4WXJNsnFy/tMttQvXg
kDmTuolaRfNw5dVN2kaqF8Tx3h977XGsx/Gr6SvOYexVHQKV+FCVA8W6VoSerDQ0LVBFMUPLclU7
7h9UqQeWKTWbulamTYQ9dQbf9/TKdNy8M/QNoe8vcsHSg1F9sNEH/ghJcOHpejx4ZSJ9HOJGfQ6z
atho8VAc+jK1d2VmJpuxcdSjisrh3m6JQFbW5u7O00SAag90SPT1ysbsaL467ciJyoE1TNJlLILW
VdO68DJjilaQMy/PynIHCGioOtFQjoe8iHydoFZyZUiDa22Vo6cbhXVUsxwtN94ir6LNyC3istnW
kjJ9hPdJg8wzas/0m34K/Ww60TqYPyROAgpaL36oVvq5jZFx5p39ZI7DN79Pw+0UpFu5Lvt9qTb+
3ldJ7ugdW4JQXbnyiM6LsvgazNYcKyNIamnLeqAtt2PFiZIuWo164FSpycWZwn+nN2/SZe/mkTBh
kIWQSqfpn5rX0jj6UkGWSTbTSxRxsfzOwqkNBqJjLTvrdUNPQWjtIAorPDuVT0ZlpCvvz4IldzZO
zIAPRGgJqAQe7u3pkBvAjsNopBdEID5FxZ5aueSPrvWn0NH9a6xtbcWPyrR1aBquxuFJK519P7Sn
IvwdqNFmEM5KpmKBsfz3jKj/QRo2i78sSQOnEoFSCjjpZQoa7aBR/nWVMVJ3k9BBiyBa+0h3rPyp
K8sUo1Nn+6wxp43so8Qn28241Ya48/p8Ej8lqksPYyohPBQYMGOCS8Lhiu1/fFbmx4TghW4WcMZL
ywm0QC+VWE8vHdDJ7dijKx05wLrev8Z3QRIbRSqXvBfDQKcwu32vrnEiw8KCPmx6scOu3sdtH2wS
Ras9f2ztlaHu30c08Gb3mvYDjT8uzkTYRaac9464TFEaeOoITDrw4W6PLFVsYk1e2/E3Pu2/xgM7
vXggVV2IqjOj+CIS+xjZHTZAax7r2DmEurIttPCU2cVDohUbwCluJB3KLtv32ujaXfkQDLv3F/ou
xlJJpM+vCOl09M6W7ddB2jRQRlbJpYiRZC4Mskq6QOox78KDasb4iJHduLj5xkZIg799f/Q3jj88
iJhpgn6ydUTDt/tsVGj+lsYgLpGuT3vTqqqP/lhaJ0vrH0IY86DpU7VTr0staAylBd059s9pJgVP
WVeDRZOQeX4Y40o5BHLtuJkPY7tUjMHJaUT01Cj+p/cnfB9uQHgEVwREIvTGUTO4nW9emL6mkUS7
1BMtq+wgMOxOGF4GHdsmSLJpV1vSObfztbbiN2ItUheomsxsPeQOtNmGv7oRVpL1nA8IIkjgjbse
zrPO1qfPXaf+lO1g+qNRkLDWKlnbCCfyUT0w0hV3+v7gMoP5pMxS9g4F0dsZqOVAq0M3hRenrj9k
RaVe6HeE2SfLspVVvkssQwbDw0pUx9fO3ROLOzkK0ZdFmzPUkB+EBU2DZMfaqZXy+tFK6+cChozn
sGu9AiJHGAm9oAJcR8L+uR1h8vvHe67IEBMQSSjEXi+ooVcrr/aWObXaGF00pFBpTI/rZ9uMjatq
T1+jqj5UZpZ+lNNErPSQzDt6+yrjxPwNRMfFA5J+u97wF5SlpdbioviGsZdMOhwctXO897/u3vyx
m3N6gawYuJ2XiObV1wHz9KdYy8KLqIbu6Iig35DnK7aTqX+slXFF++CNM4Rl1ymmk+8kwTT//NVo
emnGPS0x4iKVzqckq+LdOJG/JJHQH9//rvvgjzDZpoYNghCemmUNoFLLfqhhpLp0vfIzb+hfVny1
+gJD71/J2Mg/QRataWS89XEMCr2mAsUQ3Bm3H5eXUar2ApYTRWjSk6nVXwJIcA+JKf96/9ve2DMy
6hQ0oZcggFl2F4X50E01b/O5jNRuVySNeTAjOiHUvngcgSutXIA3oqU5Oc3ZwEWZUQGL66gUiU+u
SVXOU5hZJ0NVqp0dRtMz1SUSHkZEX6ToDmFsTU9UyeyHklrRV6ctvCoqrWMV+uqhCoyJWkZlBX+1
TTPs22L4rYVD/AHkRr1JpzhaQca8sf+YqvmQ4UI47MrtZqghDLQm3WznqrJ0r+gKcZVy/amxcDaz
SqrpeYA+8v19eXOhgBpQpCZdSfp0cWVHPyqypi3VsxFne7AiD039KW5/a5L6C4fq0IRQMo++q6cp
asNO44oAOsX8Qff3dZa6sdF9tifJwcaYG91XDqJvV2zK/aoQNZIRmRE8Fj3ki1VJffiQIMIKLmou
X9rW+VD3svZcqvaTLlfphz4rwxX36t6KzXEq12EOLsipLs5OUdTowpZ+cCGRJtzcyWyYzpV2//7K
L4BCsx99M8wy7ZDh8fe5aQUXs9ypVePFTvLQGY7YUC38aibT18lu9mkgPVX68CdyHWvlktUJLFbW
GKNAizonuHA6dlIPQMeIHNklKNy1hbrrnPgkJc7X1H/waapMnWlNpOLeKOCWcNphbcB2QQV2e+B7
v4z1TsuxPqUGZxUUkOnY/lYCxLjT+o/3l/sl2Xj7NrHipHjI5FGzuSugJY0mokiVg4tWig+yghOW
FHCLj1mq0mOh5Tt9FNVvIpfgcU5Gf1Pk0n5sdDM76DWmOEYEEK4/3Xmqx0D+LZrCRLookUzhFnb5
q6h9cuztVH4hv9DX8AgGe8mKYRTU9SF9lJwwjD0fjkYPlkGxjQIVwrghGU/CDp2daozxs2onxc7v
UvNPTSqTTVOM/lc4xfwnm01aMTVv7T03CqkGCnkQiC/dFV8rWycuoujSAj96MNPpF8Cx8sFXpZ3W
qe2DYXUk4KeIzJYV5FsKx8rnQitWMsT3vinVTMJqQmwUZ5ATvT0AjayT8K2U8GJwDGEQj387Uxnt
u6qPn4hySk9p2p9p0si/3z8Mb4yLAwH2xpoVJXn6bsdV4akMsroLLgFKra7A0b/mLfoM/qheZJy4
4wAX9yETjbXCrfxGtpUyni5zAk1cCmqotyPnUtuWJTWFi6xSugNF+LvxU+GlmpoUmzKgGadIev/B
KaQv8tA411Ed1T3gZwAJTRhujToCh1PoZ2Fb1/fX5A0Plrwi9pVUKAyzcEHdTi2SYEAmR+SchaP+
KMiFbIo/VMrwoNZRd46H+KPZxE+tSbTZq+lDa8W/athUT2McrLXpvmGB54wLqU4Ew8Bkz/v3yufK
6RuvTCRl0SWMhx9OPsWubE3xyim4d36oG/K04PyQ+1aWtaA8iUj6IiV1TvP23CXh8FQLp9r3XWVG
K0/KG48Y0pFEq6RwMXRL0KuaTVpkqr1/Tkm3bWOnE7ugDDK3tMzOK7W82ySFukZJ+EbuiAvO6s0i
b8g7LHc0K9XIrGjCojkebj5Xr3RjU+cQ5+V69A3kreWmnRnuk3bE/IpM9T06WK/aZIcHRy9L6Ekr
y9nUTSE9KLKFDlNhy7/rVv+ycvJmO78wzUDkyM1wE6HBkxcP7tRLZTfJqX0OejM95GppgguexKap
1PYPDMiPTNGKp6EZ5QdmZR/tEgVn0YZ/rcxjHud2HrMAhU4xBN+RUsD8Xr06dk5MB09T+sWlnbLi
DxPilSMBpMAVq3pvpLbrmQRrB9X0P0v62G87/HivG4dNIQ2ZlxbjVh2E8dRLML02UxLthgKFtGwc
pMckCdf4tObZ3MyW7APeIvhQKJRt+EFvZ6sYZM1zjMlFLod2Iw8Vmf9GfHamydkMk/OPjzDDwWyP
ncYZw7FeLE5MqAD+VAsIoVsBXHBKd4Nkl55dZcnODLPa49FNVuzlnSGYBwXGjBEA+28tPYSKI2xB
zxhcejIxG3LTCWIg6bjyDL2U5RdLOd/KOVEA7T1yLLdLSdwKAZ5cOOe4FnvSJKS1Mxd6Ardtj04E
Q0CgeWmw79tfSfeYS8chls9d91nNc+osxaM0xF4AFc8Q9fu8FDuj+IyWq6tHHb/rK5O9AyjhunCn
8XoxXiZYoEVCp8qQFSvTXDo3FA62VtrBB16J/RwHfQKvFh+SqJW8sXI+WGNtPHQpFMhZ4lO7kgc5
I9UvW4cIAPlx5fbc2Thkgdgudot4GULvxbyIyON+GMfg0lJN3wWVHx0CgqQjmH6ok834oBdUgwkZ
gmdbFmKPiErv6X3Y7hvwSoHb2HYLky6L1ozRr4Bq5BXY1bR/f5p3t0bnfZv5H0jUzgmb+cS9uuN6
UFSNEirqh5HS/C7N/gxgKdWmDBh1n3rvj3X/pM5N1wzDZuHNkyBaDBZPMd4icVwh2ea5yvWzFQ3I
eYoOtzEorIfQrNXH2d/Vc1s8Qkwh01Ys/6m1EYTU1Bt370/oPtqDt5KHDuUmRQWauoQA2FPr4IKo
zqXVa2c/tPUEVYAckKQEO/ShhQXjVHXON/TV1X1PZ9LWyktV8uh6ZA/LId3DvOpD7lrWn2wQQX8V
pUQ2mN6pqtxqbeC7o2P/Bh0Ms/r7M7/bNiZOCpEaDF68chem6jFyYors65cp7LfTEFkbSc2vFOh4
LigA/fPBgEiSy8IJmQe83TbgWLQ3VYZ+SeN4fDKNLNv4GdXGBgGLAzwL6sp4d1aOjyP5oiMfxi3l
rNyO12QcwLRv+TgE4dxChXPL6uQ1K/fmKJxCtMU5ieDjbkdJU7Mo7crUL7CZDZuuKAHgOFq5klB4
yVLd2FIsAFQUPKMy+opklm6HAZcsYEkcrEuqqN2TLDXt5zwOeq+te+ODrWXyzAtFhCGsSaK9KO43
DdhGa9tLIGO2rdIqkK7rZnfJcU4CdwpH/7fVjNZXe6z9j31bwbQWZLLZuLPDuklC0jdEcXKfud1Q
2VvVQvTeitP4M8BqMD7RUNeVOxDSH8ZgMEgVqshqy2Meo0PrGOlRIL3rBhJ/3wCZLH44YXcoZNK4
G8ev6K2dAjUs3NKEI3sjukT1KJD4PIBgHWOk1qxckZptEQ/KztcTQOZFEA2B21kJ/UU8W8HKHb67
CbxUdN0BCCQsR/t04RsTtUxhWzjyRY+yaFsDuIXortaZVRIDfVsVCX5pXb7ZUADsKITRxTnnYSCI
vd3QJjXirkmQl1U6+cG2vimd9r1p7acoTMADV24gHkr7ex6OH/okdhUA1aVIDhrcL76zIWG6VbXm
oKIpJFm/6vZ3ov+iKEytWKUuHLlFmewaqsqRL3mJetWoUcAb8FhQSMpI2qXSZ7sbG+j0lSuEi7tc
ybZyInlNv1IfvwsG5q+cqVPAhJM4XDZCtDjvvdwXaECOHZG+WtVPQ1AmP6Op+/S+dXlzJHoS/i6M
UNq9Xc8+0MLODvXp3Alr/IMi9yMnOztOTZNs3x/pPtrko0goz6JS9CLc9SqBCFR80ymnc24MoB/1
v+okudomQMC8qw9Rl2uuPja/owqlQqN2E5Fceh7lOOy9wiaBL5crlu4eazPPiEcRPxIeJEKi24+P
VTWSRxld0rC2mk3cqvoxV7vQtRrdD1zgcsW2UgdznyaK/SS6lFqN+VCntAdog5R5lkK2pDML+9nS
CtXL+6RaKbjfWUm6ExW6EnGtmSN2+XaCuUzwZ+WWcpYmRxwNu8QDjOvLysbMn3l7p0DhcZHZGeok
9CDejtL1TkO3g4qiMHHfTlH7PubpTIxjjy/qNqFvf2tz56Lljnowk2jY+JMMRo5OkL0ZhbSFNkVr
nbrQ/9mHMyIqikK2MlZit5P0dOUYvSBQFrOlckirEU8icGR74cbEQi8UPZTas2XyCnaOiPaWHhm7
FJ7BksijTh4cQxpPEYIYbqHX8p4IHl74DBJpP9CqSwJT0z7VKhMrBZZOGTK4LKoKFQ6lasdNWEBp
MSltuukosLsIEQb7rrUky9WCjE/KddJmcgIZrp6ne0ebdk6W1n/Fao0AM1AQ/1gafuBlzdjsMyfJ
qLv29N2MVrQjjaAeOef9NmxE5Q2jGj1QfPyVjlG77wqt+RiNvb1D/e9qj4rDQSyU6Hs/yM65KfJ8
R0F/2Pqd8cyr/VRrwtm3Egzp7x+Hly7ixQLT/QGdwkvwiYd2exyKuIrkWGuGs5mrPG+O0QTXADnR
PvAnEPal7KEe8qVWhP9M9d06R7qOtKlsRpdqKu2zVhB1tqkV7ctwqPcTKiiPTRvSO1EHw3MBvuRx
9GPrF4oimkfCX3ZR1a0PDtnXlYN9F0GjCzM7//wC+UO64/ZDOnOIjTEMe0RremUbIs3icXy7fZUp
8i9O119lE0EF2Yxds4uHSllDKsz3ZrmQgPLhYkVabiZnvR0/Lalx1MiDnlUhrC+KVIN7tgb7Yejx
SHFAxr0iovJzawT191oiSmlhzKoVv3eD1l7Thn0prS9mQwcUkCsIyWfg7cLYjYGmdm3RWGfa5cRR
NktwrvZkWE/mMH6Y7FbumF0DDZroNFLtov6R0vP5l9Im4wcKDvUnrfNNN8U5PIlKdq4lSPbHUcus
Z6lO01nPLN7RipW6diGndIibYtdMotuaQ0Bo44w0hxZ1SFU91SvjqEaN+R0AePgxK4rCWTnDd27J
jNYEhY53Ti7trvSbawEpz8puzxosiTAK1eIM5kbsQQArm6rsq5XMwH0Y7EAWzmPtgDEGd7OUwujB
1hcoNNhnBRLInVVk03cCiOAUOQVKJnEle6JS2h2nv9vrw1TCoq13P9vQyn+Awqu2WFR1oyKYtLIQ
dw8ICQQFgj9eW3KKd5HK2GlCz5CzOhfQF9Lsl5vHQu3XKE3mZ+jmaFE1mYNtasWEKfoS06QpmZDV
aHLOjtqculyVvjRq/0DToPLn+7bp7YGIFEkggqRYFlJFGhpJFyIsCn17doITMt9Yfljvi1oVK6H5
fXQ6i+uQfaHa/pIkn5f2VWyOfIs22mpin6VuTH9mmdCuxKDyN7NCI8YRU/iUjNFXTYI8cSjz2UFM
nY+BPBouBC/1d0mSBMjcwjyM6ZjytEjiq5lL3aEnCO9cjZQipBiG8+v9Fbp7y186cSltqw4HHwN4
O+uxTWy0Ohv7jNwE7H6yUrtmhKQYCNyuf4rt0TlJRjZ+nsp4TbnnLuXC0DNke25hoot3Se3W5UZI
oIderd1OYiv3H6zBkr0enreqMUM3Hv217NNbH2tx1eckD9j+pUmrjCDS4liyz9zO2Js6yfS6Igue
2VYkDmmDC59sakuNa4bDWobpPrTkc8mh03oPykZmFrcrPVTCCeO8ts9NNCof5QyCNC2E0GGq7PwU
d62yi2rf2Y12BfV3YNuTZyRKvsm0OkAopsRtCMruqTcqSnXlKH+neYg2mcicIFWZ2pQwsgxZuonW
wzZu5KfJQM7LEGGHNimvVuiPqHwYIYxOEx2Th6YJrZeOhGDLIWjcPhyTXVdX41lCKDMgmYNck5Ca
DrkhBOW7VNLdApGCyQUlGR0qOYoewmkqNsZEm65u+0c/K4ujCLrmJNAT2+Rlr2suCY5ok9rDuDFb
Wfv0/uFV7jeU5vMZKUTUTz/KUrMR3TYlStoYtT9JM9AN6mgaRJLpFKUT4k9Go8abhqV9xKf/XDaJ
shGNGXmQz3RHfMWPUaOKbahkHQ2jLTgBP+3rk+Xr0VZW1DWwwr0tYq5gFMA+klhTljROSme2Uh0l
VL8g0fnh29lWm2ieDqbow/urcv+YUYSAoWeWd8HlXTLcDFNUgPtptLMyXXBWAan2lnVo1OLTaCor
LtP9e8EAM3CUNxOw2tLAWvmQh1pioOzYh92zUjfGJu0GyfvHX8TjzCaRSgeCswT6mIOqU0WQtHM5
qvhfXYtgYBr+GeroC1g+yIP3h3vjo8CyU9rHlIPAWVL7lkraoltEnXKSeuqcVutTUvP7dmWf7iGG
JGn5Lii90CMEHbLwN8e86luT+OAsB8F3ow0B0I8+jX+13AhXNovHaBzEbhqSagtXhn5Vw/jj+1/6
4mfcvsTU9GaYCB48uKalhC069VOvlJN2bqY43mpp0h+mLLIvjeFfgVOM3+jI40kwqjz5ohRmuTHJ
2g8OLdatGLVTpYZ/RMbYn+hgaB/LsR92UiPbew1m9Z1T+PUlUPLADSe9O/pJT+Kuqx/HRHeboKIh
ulaLjd2ljyKmNScBsJ1vLXA0bkWrsFcFUfggMiVf871mQ7v4ZshPqEPwThMtL4PkKhzLynFa/Ryl
LSz3ljU8JTkulhYn6jmw7PKPSnIuZKSweFQKgDUoVvft/YW/CzXwBujfw9UiiKY5dZHONEJofKpU
0842zUnH1jAQraa98jFP7daD7u1HYzTZDrTy2SxHbcVVecMSodo1192I4wGuLDz7XFFF1FuFdk5C
40ntGjVx8wzBZ70Ckvz+d75xlYi8HROMFvUvwJy3j55iRSMK87l9zvsx+jNwsu8lsvUrp/iti8Q2
4kfOzEEc4tkivnK9JLOQJQmJgjNMzjTYJL0EwpHXb+Y0pIRUiydL6nL4oDJrb6T+rzKmb+f9D33j
JSIpRD8F5FC4msYidouFpNmtljpnaP2fVH18Vsc0vZpkrTdjmadPjuBJTBE5fX/YN9aXJoY534M/
PTOx3H751NSRTrbROedprOwKJ1C2QYGi6H9jFKQssPUcVjDCt6OkStqFVes7Z4nG00sSyU+aMiTX
9wd5IyaiPYz7PffBz/WSxRIabeDU7WDa5yLRLlQJ0R6lgedBC4viqTD18oOW6+NJt7ovIhjkqxGm
xs6vrXqX6Fl/jK2geWiNZuWBu7+oKinVWfYF1TS0Wea79OpolcpIzQhcFgJz43epq5tHUdI+6Dt5
JzZCbmDlMnu6wwUm6EHydXvlLbo/V7yuDsNrdM+z/oujXdlyoMQKUYWORONDn/W5Vzdl5Grxtaxh
yc4yj6TlGrTp3jWnRwDHaq63wEawfJmSMJLtsVSsszXlX5O4A24GcUTeiw+Ubn9oUtetmKT7Tniy
9HO/rconznWBxebHXawEdSVNZ3yzdj9WRrQvnAl+qNGvTooZ7Cy7Uh51EeUevQrp1kZ6xevBMWwo
3K9pWN1jT2ZgAp46LSozIeoyKpKloidAxTy3RWZsUa0nl2tHIv0eU1l5rLOxODeZrfyUnQAFXsAl
4xR7zjAANaKBXPuiy3DZqP6UbktdDi+FppFK0njX//HFVGlWZ344Khi+ZYOviNJKLlV8SkWPzIvp
ZKekbcOVK/CSwLt9MFUcSQz4/GiBf17sDaDjVihUy85BniKnGobIpYioGXbp2DyGcZp5RjON26yV
1Z2jtR/rCY2kQved3ysW4o1jyXOJcjMHc3YHtdvL6EsQ4KmFpJz7UYmPgZjyY6EbBECkkATM8VKh
f/fDER7erI33SW2Nl0grjy3tg9/qoLBPTgFjDDFfRVgzIkx8DNQ0fXDataj63mrgWkBnT2IHKPw9
ZSsF31oSinmeVGn69f84O6/duLFsDT8RAeZwy4oqBZaCZdk3hO22yc2c09PPR50bV1EQ4QNMo4H2
dO/ijiv8IagRKso7BYMZ3R016xgO0ZdEqafvORpTK1vivXhyuVqMPSv5oupBw/kaWSO1kxb1zmB6
OCm41ETumlIr3NhBuko6TdOvKv2v7IZfeWS7ANRuMrM92RQk3GwizoPOgl/MEN1bTe129m1kIiqA
AU9tIOTorOlTLgMR9i5iC0BoEbuibnK5nmGYgw0MQv0htPU/WSeKhzQJiq2jd+HN51tnmRPN2QMM
+DncgXd5FYfIQVRLadGj664g71diObDvEyvf1QAudnPivhIOLJtXjIWEFNgbokwH5sDlpxlyQ0Ok
SbSHqkesw5ZT/SAlAk6vSMxfauYYJ7PMQref430jnk0d/HBHSUR/ScxQwiE8svZVV4pNHplrQcNC
3YtaD0RxahFskBkydPWoSdzu+ag1phf4D4ACigpn9jH8FepvUqpsBQJHXWzedll2h9v4sEH4xo3V
n40xPZpBfVtLR9NGW+hFkp4DqRhcR36o1HthP5odiNswIRHXtpVDbxy5pQEU7lAfm/zQSdbaZv8g
8uNLiKLxulUJGa4VTknup8zkfxTYwtewms0BpgrztKgtHgPfjrc1Wh1vranUGxSgikNdSCsMm+Wd
RCaB/ygNg/dc8WpnobalOkFkqp7ZC+WuSKRHfNx3ba/fK10J2k/0Xz7fyu+5wfUBZ1cBfAbsh77A
VUgQKI1ZhUNANmykJ92odh2NihAvlriud3H7ZIP21yUg6bLYT2O2aUOgkWZ+k5b5ayCbm3J6Guxi
Ixun0L/Ldd+NpMIbh10Thxu7UY+JhjsQNupZ8/T5L//gIWGu4E1xjahgJa9tr0o5t7Iw1lSPtHp4
CFExfQq6IcJCp1Y2vGU88FYX7Axdkg91rRs7X6hiW08A0T//JfoHFzQFHo4BB5Tc9/pJG1SRYd+W
6ui2TeAO9NsIj8IiVc+x6HdO/KREj2kbbW0pPJbIUHKIQAqMO8kod9SMzk64V0Pp3BWvg3QCOWlU
r5F0qAy04exfQn4w0K8rzniMvJhBeSyd7Nhb6qvIbkxZ4v8SeFZU7yL5oa2ozmU0VoIQIEQT//JV
41Cq0yOc+uckw1HDaOiDTJL1mrXO/awcQOqyxuF/F+W92lHkwe+aLlRYIBtfXlZmPierRSd7FdpM
usS1P/muGX+Vhn7TEvoI6zxGLxT8apqNOEloAg+pu3D4M2lfB3ydgs6jmjb04b4IYM3DpM4z+aa1
te9o4ZmulSWP6Dl4E25gzZccWSHZOH6+oB8kD4hLwIwgxeRq067dE9GNQb2taidPD43pLpRUJA/I
Fs9p4ad7ManJIarz/r7N/eggS5UPGD1ORxc+dbuVDDm5tbqkvQmDzl4jKyxTNAAMRJLctAjXmdeK
930Xa2MBItgbGnGKcO9zhdkbR8VObHfSLInibtp8JxAd9wRx3a8mm8TemCLZdZz8JffT4a2r6pVL
5KOLk6Yv3FpQDDQu3g/IX3lNP6i+HiVQ2oiFlFOtq98Ib0MEbnPnsUtDcTBNLHi0SgWjRqX5ZIXa
mpzh8vWn9IF04MxEZmrMq9e/k5zIyDXwHYEWHxVkAsAIwNi6ncJwLdBY8p7nMgtFPXIapI0XjBHD
R7ava/zRq+2xO6G2dTfpZXIyoK3dBzFKdGUPTQaX5/BbAJi2AQWUsmG7cLrlFU63WZTwKhaaaO+d
TlV+OFJgHdUqMB/lcbLuNeHLK+/Ksq1OKYEtDXaJa15FNO/yULZKLOyydAavldMTtIrBEw2NbzeU
VeqBwnATbmjXHCz9sZbH8FYWNM59B0/5pouDE0KEwlXtcHyoq3TwlDSyH3rDQj/Lau5wCip3ZFCH
IKjRL8jK+Nw20s/ARJhl5ar9KPLSgSMiJ0aQB2Dk8jPSdtIBsbXaQ1SlW0QS/C0wHq+btHbjFPrK
YMuzRtRFnkwfC8iTdR3YAN2zQ6MstYdBapVNKWnWtqyr35/fNct9C+uHdjF3ClkPD9rlF8XRGBVA
URPP18PMK+36aRSOcT/FxT/n/vNAtEipa6G8L1/V6WC++52u1olnBVJ2dMruvypxTlEvok2vxHcZ
sb9bxek/yzgBVzdoBkJeASrL7rv8vi73YyeS09wTlhO8apPxTR3DF72IAbM4dnuMw9zffz6ly3Wb
h4QHoM2uKgsunQ8r20qnJvekwDbvkP1R7xpjDRy1jNRmBCD5K9kGfFFLvfwuude6FJUPYh2gH7uo
GW1qrnm0s8xUdQdVHVwp6eKVY7wMNGYZfBRyoKuRDF4DHi07C3xkvQsvG43+wBMsPdWF3j5Ukf3D
qfQ72uMKNWhtvMt9Shwr52HJDWAt/x5+/nl/XfPCiqQpiuvCm+TK7dJHP7mXQGX1HTaBPQ5UsvGC
QcNRB+6etz9zu6OYhnZQlT2X2K8WxpeS2D1uDlN51+FWRVn9u11UZycQmH8pT6GzJtf40U4g30LN
jaY9BKr5z//6wY6cZYU9Chzqe6SaG99Rd7aTr3myfbQV6LiQ//AEcrlenSxZhiJthHKBDE4c3CQi
ZHLi7HW008wdo7Y6W5O+Fgd8MCbSRbDHuc5tPu5qKdRyNOvJNFJvbu+boF91o34ypHQrtHEXlf6m
QkS57X4iLvEQFc+pYz/lnbTh8T6huH/WtfCQ9WtnYnk7g0uY0UZsTYB815XdYcrHtoiVzIvy/mtj
WjkVEdm8mfQUVY2yWE2Ll5MAAo/bmXCIHgwX2+XyFmpVCr659ZJOz77GSRLsq9KeXsWoArlSBdz0
RI/6h7hW/ZtGd54yDvSXTJREQxY6g5UPxsx1zEB7SptM3ESFNf1IHSN8+fxC+iBVmQH0XLzER4gn
mVeXRS4MgGBVgZY4wcuxtlT/ruk1s97oZvw2OM3Zz+p9lVPicxXJzL6UEw7kOfnGyhuwXCASW15O
IlowadQiLycsspWgT2rQi3KFOKkm9dK+rZ3ykBcG3UIlX1NqW9abGY+gY74q6VFfN6ZAHJZRDiXL
Ex2O7WpaFjujsaP7tNL3jT0od3mPrkArhmi7MuNzPHOZhIBBoSEKBm/uoOhXZ1K1Jk2yO6v1YiEb
O5HV6qEbDenk1zA80qaXHsNggDJUNEikQen9JvhTMBLC8Ca/qLd96qzJ5XywW8kPAUIBimITXJuZ
xFgbyilNGy9tVPNIJOufDKPMtnTp8m+AbZ1dlwzfPp+H5QXIWwEmZi48G0hmXb2+zRj0ZS6GjkI4
KamtxNZmUtA8+3yUZQwDUumdJILcKf3H+c//umajEqONKqlKD7GMGvxgWh9spZAfp9ARK/3Wjz5o
5g/BzgUgwBpfDlU0STnatl94gyBu8MG0UBOqppV39r0lcbl9Zuov8AouV+btWsEKPijpTCb7D1FN
F9ock+yGAOouSw1zo2IRsyty42cx6sNth47cb6eB0q5ZZNhJFcPcoIuwk5K03pjG9GMgMtr3qi9c
KPQaWgIJctCFme5GqdN//etKsK9ISyAMg/2kZng5PZXZWCMACv8BN3nqNDG8vdzM6kNfUb79fKgP
kj6CkDmglFl7rvyrpahT1HyBw5QeVI8fDVnek6g6f9fHAYbgwnbchJv7qMkSzXt7mrUYm3pl481D
/L1MGg52hF4mVTuHosL15zZDa1WZ0TQP1DulfW+LYCec0X7t7EQc+zgXx86oa68Ltbu8w6dwbQqu
j7SGktN8w6BvzNnSr1FYYhSWKOzeemiRfL7tbbW8EWWwH/xZ6k2OdlnEqQ41fSI3j7+J1vRvpA76
X0O+8VRIHaY/SRnux1B9G/ysP+ZCaXefL9PiJzI1JH6Uw9nGPMrzgfrrbDpBAGdk1MW5c8r/wr43
qLnY1Y1sxLmnVQBmNZG1b5+Puei/zc5hFFKJUQk4+dvVoEGG6Dmc8uicanrw3AcO/CIjQkEmoeVp
D3CvkVMNj5KmNpuhlrI7tMrTTWxOheGGRrGWEFw/e+8/Bw/M/4tOyLYu56AFSgAkzxbnXnJ+Rmrz
lmrGAQtYPLPKvFvZk/O3XezJ+dv/GuzqCJIzC8r1ljjrrbBv/bjBGj1DK/fzKV5+EsTFuZVLcEtQ
vnhZlS5Qx6ETZ7Vx0hc78clBWOVNhUfOUSGjXNnq11c8ZQ4F4CJhDCcNZZ6rK16lniP8jK/qA+Pn
ZOjxjRE3xSYcpbVn8sOR5v4NKSov1/UNn+sS+Vs7iDMuHbbhZmh3ucnQaZNL8hhtPp/GxUX//l1E
vaB65ydFvvquPobJyRUPe0BpNoUW7TV77l4JJAT7YZg2k98+FTGoI8rhMHGsnRGMRzmd9kUa34/T
CL+Coji+QxsCGxdZlX2gBXeoyZxEEK8E/dfR1PxbZ8K5PgPyeM+vfisyepYfmY44h8WoQgDJ7Kep
UbNd0aFDkcui3+aj4e/0YljLOz9aExpdBlKOZLP0AS8PUBbbVYW9nDiL1NBdpY20W5H4vhvIevaP
pKP5I+kMz98JEoUn/nIoaTJHoxLIcIXCSrGTHcyN5PT9yrovD+l8SoHksc2IEq/bmn4YS03UBdG5
gNdIsyAmDINJuP98d310SHkaSM/YWgiYzH/+191rInIIRbEXZ9/xH5LA77yKmuyplPrhQaCjdvP/
GW7m6aJ0gYPK1YMMcAd3kYIzCs0DIVLzDyFmuXMk+6eaqMPu88GW7wozSH2cPpkBWva6/oHcqlpE
g8w1N3SGO0Th71Iukepqo/6QpPY5Uutfn4+43IQaUgtM5HuFGdTr5Wx2k1qErd7TBtdNcMXJUO2R
/mzdTiv7ldt1UekgQMMeR6fYwQU7w6wvx4o7A0JVphpANrS9Wvv7gSrodrBr6Mh9c5L6Rtraof3T
yJ/VQD0O4j7Rz/nwJUzPdQXkUD8pYJjVkHJoMu2FNKibysq+KDMvXOmbvZ1oKEnlKz97kWfys6nv
UaucZfoA+Mzb/q8N1xfCHBzSSy/GkcaNUq3folNO7BpG9jYujeJrhGKgazaN+aDIXXfqFFReIstp
Vnb+B2tFkgMtl9TDIBS4WiujaiozihHnxkdMuZ1b88dBEnBaAW+vfPT8TZfvrTU7CABT4HIiDblq
NyHjb5ROKg1eFgYoNqEauB/kKvv6+eZbHuXLUa4+KA+Kwqz8YKSMaYNN11QMHGzlEGs0tfxgzb37
vWN4/VGz3xnUdNz7QKVfLqQiIbxjV/XoBZmyl2r/pbBVfxPXkApDPAFOZf9NioK7VrnLorPZn6Ly
SUSvY+QZ/p06/Apsz4jO6ux8Om7astsU5hmYnJcUP+r4Z12d0v6/oAmw/kWAZ6+q/9nTz6lFyh6P
AXzQbdtt/W898uKjc3Js9FwaxL/fmuIcDHfC+dk7GiYFFYzrIz56G0d51oxHaXqR5R2ZrdQ/Ng56
YdHBKP843U2vvCKb31GOxHzDtcI/krPJjRTPkaM56wz9zIKvvRS7WfSLfnocQmGpf1jid5b9SWHI
275OmHEa65Oifi2cB7sFAaVuM6SEJfDbVnKD7clKtLPIbWbDSoCmqBhTl6d8cD3/tiGGkFwK9GBL
i7J1lFdk+I1fjTMEt6UaBsjDp8oNdAn9LgfW56K7a60ZuryHyVe7gLRiRgsSuaPwPZ+yv45zGg82
ZC6/95oK50ghn6LiOBrNDywkKBSFyW+agMl2SoxfCpaIsvIjGqn0ZW4LEKfEs047dWK6S+o3e/hv
Un47yjGx4XNID63+QwJZkU/FfZzfDs0+yq2veq4+GukPa6B7jDLGhrLdyq2wDGCACJOb0uzgyV1Q
fQ05DK3eTDRPFfCvtfBFonK6EZB09npmZLdo9ruaUxorwy7audp7mw486OzCBsjhKiRXygyJM2MY
vVZnkSKrLg/DhPhlYvjNQY9A5KE93ClvQvMPTZolz3GrGfciT4pznHf6fdO2/sYEGvvPDzZlGXz5
0BsF07wARuZxbIQJDrBejSBtjnj1Xu8ye0PNzC1nINrnV9jyosTkhbuEsp/mzAjQy92E0XsgjyJn
NCRv92PRZhBghzUwxKI5ymTzSnP1zxKaCB5fHR0Leq6qFCq09lS68bmRmxugzJhyPndpyh7sQlpp
Bt5DUrCJAtCZk/Iz8rNfZl5oblbVz2iNHqo42XQDnHttWjVaX17lM7OOV526BYnTdTYoIv64GZE3
KAqjR+JLk14MRxIbHy+jZ1os2p/P5335FvIfZOqRMgWJDKz7ct4R3ihNSuOyp0owsxsnrPddkA87
zVyLnT84X7D0eagMGokzveVypCnVp1AKgC1YyJ1tAwGsEdpv6/rhdBeEB4pq/q/eaL98/n0LfOu8
4sQcoIgAWwMAmyf8r2tKS3OwRWEyeT3s8NcUkOItra8cwX1l9DIK2l6YlT2mN+T4uiT9yhsJ7Sox
FptGC4BSkOcdOhipNyYMeFdOqg67qD7+/vnPXAasNu8pNwG1kBnXfxUnCNw9orE20e7Q/BxiV608
ZmVtPhT6JDa9MKKd1rVr3c8P1p4iCAhkcNdkM9fakhlSbpXfK6wIGfM0KDbVbvwggAJ0K7tsgRFk
FWCag4CEekP6dC3kOEojMC3bAbOiRuZW6WRseavpS1LEE4hLp9F/jzUaXU6RPNIBcE18Kb8VjjEc
dHQVv1VD/KIFXbXvGk375wgNXopJLsfPo1pxTSFTMXAP66GoPFobAdpIhuQWQ5GuXG8fbcO50/f+
tszrfLUNk7IAOGOUlSfqCVRREo63NgJ+rgJ18L7RJH0fDeVOVhuxJxAxt8LqkQLPKg+tCG0HKCvb
5638DdrZtElmB5YxHoa1H7m8hGcFLNoAcCw4oddYcKtRkeY2qsILoYF90Y2+eJjs6C0dhPNmVGF8
H5nWD8VJmyfJ6vSH2hItAM+6e0Sc+mskKnoUpZysPQ0LdS7M60FTQPrAyXB2Ubh6G+ymBRputrnX
tG8CHbKT6lfVSU+M/i3LQPJkgQM30x+NuwmPoHODKcxOTovwrZX7U5+uOU9+NEtsF7h54PvglF39
nLbB/Kat6agmQVi8iDoP910WT7vPb4SPRiF3pe4DFQPusHp5b7VguJsSmL1n2Wl4104C1V9zXLPc
mLfdZRAHMmzmZtGonWVeru6dJAHlIJd5CRGffAgyZbkrbWPamlIIyH6I/rFBMq8kY1GLJnDUALJe
flRv2MU0FGru4S7W3MqtTADYWyt9xOW1xj1Dk5e4ZbZiuT5qaiMHZN5mgUhHEEAsrx/zQUl+OSgw
fr5EH21Myk5zC4vzMsueXX6OqkyhlUhO7fGQIeLRKv5RtaKDGdXjIUcT4r+iUo+iacbv3TCKDTDX
dtOqWoxStPYSWdmaPtkCL8v8zncsJGHmGR7DVXhTNGAwIgxcvTrsj61uuHZUINOFqa8PmTmN5U2e
9tpzyInZ5o68k5ve2U5y237Fd3FmfupOTrM+710nRLfGQX33jn/XduO06XZRjyAub6PRfbfTqHWR
lhxfusaRb+ocp0I5aarJDTUBfC5JtZ+fT/YcHlzsVLo5hCcznJueKYt7OddFO0yofY6yJ9fAV/Rw
EkgB5s6pVdAJSVNb3HSgMV9ypRA3QpamlZrccq25F5FLo1Guz8S366KcnYSVM0WJ4iVDGr/4tnMs
omk4+om2B2kJ2r2r/QNyX9+zIoo3Rt6ZWws7B3XCLm+c+mylCbjY5PycmbFEmx0rgoWLTaCYDc2l
VPFo3ienRA3CuxH6348y9dfyzcVNNA9FvxHSHfsL+ZvLmffbsBkNJ1eoLuTTWTKsejOo9Mg/X99F
eMgoNi6t1GRgSsAkuRwFakESIm8vezM5eJOoTXrUcqVHb2wcPI5W9VwaRrcrEVxfefYWHAGePIq6
ZLDU1aAJXJeuAYuXne00tYd1MrZyaVy/SbiEbIe0V2/LRhmPVmh8zWSAiFEegJ3E6s8b29B+Hi0s
ZWkmd1iHBP5zgtj4sejw1c2r8juY9TNZuuwqsdOcRmdIPSmseccpy/zRk5lvgkCieiyQzdprA66s
fSHtCxAS2yQzpG+0TdT9iGXrylZexJp8LlVYyKr8RbPkKhBPcuF0uEvTeSwrZFGpX22tCb/PaFQw
CtCcFl0rKz6sLO98tV+eX0adWzRACXEFWrhpWpMdp51ee6j8HUB1WPWrQQVQKjog0ruW2LrU442a
H9LqBV0ct+9PDWQMKXsLIrDh6WNQ19v5mi10nVrno98jGKEWs/7ZUYrwsnJ+FL26j5tom+QPTSjh
gLBHvjls6X4o6bHwNawsEdoRzcbW412gMv0huof3cM6D2NhITb4Nu34fWdEeJt7RSvodPNwtangp
8ISwQvIzC4+Dnu3qKNnOgWKCKGLCv+ZjVDscGz0A8AlcBXyxvdOMap/ZGE/z96CXsVu293oitr50
A3r7kFjKJg5+yvyaQT+0qnqo/fGQUiNBQKrqwoiHEWr854uwTH8pcNAfs8gr57rxdUs6M2uZXlUl
e347uYU0dW6MySDabc6dpI2BNzJbhwE001Y1kwruSz0hQBmXp9G0/khamd8kRmZtfVoUG4yhg50E
42BbV7Z2T/q2Jiq80LwATY7sF6Uu9gxX/7XRhhPbviIlKiUmo8mPWSHKO1RaFYqGvXSrT4HyEMqJ
cEMg3Upv6zu5avxdnWjKLR7T34A4eJlFi3wWkyk3Uxz1e19zsrOWTmsv7/KOBGNAi58yL10H+pCX
t5c56Y1Wj2ClCqoF2zEdgv2oWuXj5+v30SgzaYFmDYEnrevLUZxCNjqIgS1UPxsrsRwhXFNGoe3z
UT546ohmQKwhjTSXxK6DwqrNQl/W6vaMDZJ1ohP2TcULwa1S9fcgw+fT9BTfx+5AXW4TVzUCNlY0
OW4axOKW+VW2K79nnrzLqwM4GG1ykjRQukg3XH52nlZGFUhxca6cTNtoedx7doZqdyYCYy/K8Ace
xd2uB+C3yXJCLwzsrY2Im+fPf8dy9mcYB/OByDX08+tpMUQwRPi+ZOfJsX44eoSjWiDnK8/gYhAd
KDzuF8g40WNeNEkypw4w+4gkb0J08w4+ItW/eshXbuNFMDWPgqwhmx+CEgnA5YxGgm2qKaPkSXo+
7ZqkK3atmXdHpwAHYdthtG9Fb95Io20dwAdKKxH6uxbCxYriWQYwdJYnpzxD3fNyfE2dMi0yeuPB
6AVi7NizusqAW02Zh8GWFE+HoUWd0HUEFXx7RD1NpP+NTqe5Ik7OWo1UWa3G4wZBnK9R1wEkCqQO
e8XKUs+DE1lHm7bzbVx3vTti+L77fCMsHlCyPzhdCHvhOTPrAF/++nxI06ZpjNiL01LZUn3K4FNF
FIz65lAp4sYUrbx2JhfPJ4IzvNWzlixLxspdjlnpQ8U00uJJcVHaNNiZnPsI6RBryPVfltDEzZBT
m1amybjHDwOfS98sbupJ2IcRecfN5zOwiD6pTXIIZs1S1Mao7Vz+GgeNfb8QUwHXwsZtxRDa1xJB
4T/SKOkrp395IGicqdjo0qgDK3l96sLB0P1YAq5QSlm8p+wAXAkZxZVRFtEnswZKFxbKvKq0VS4/
qIXfMFK7iDzfarN9FOKDGiNftkfmPHgt0158jXM/3Fe0vVZGXrZFEQTDOBTXLXiOcxZ5OXQ89L7e
mk3htX1jbIdQbu9xYIjwH4z2uT7E+wBep1slYX5j4XHQIda4iTK9+/n5ki6vhFnciAcXAA1F+Gu0
mG/1Or2aOvUMA5wIkiLNoTGsjRKN/WMRjSMy6DR4cr1HYtmv1ZVZWB4pkiok8gFPvot8XMWkvYpL
xCT3qQe1JnQzCFMHvTW6LSfwKepie5cp0Zqn2rImB/iB+8eWyWqosVxXpJFDnRD5stUHHi59R4Ba
7Ij0inTbxHrwLZDk9BjKEwT/HMlTl7JP6OZDixx7YMb3WRGrm7yZCpqPmvzdKFoOfVzE2q2WyM6/
nreZWY0kBuxqGq7Ayi/3SDRlnV0Mg/ygS+oXuuQdFScd7R6/W3l+FusAPoMkCHgLZVo43fNp/Kta
LqXgJYqcgSbJs9L0m4XtZJYjPVFV8auf+mu95Pm/d/EQzOPReZgLUO+1x8vxpkrPKlr98gPU08YN
rUFszCBJVr5qcV3NoyAZTa5D+Znq6+UoWZz4iMX18oMkpehg4w13o3Jju5TZp5UK1zJ4YiwdKss7
l42L5OpqLAahpOlUyw+hqT5rM7AWc5d4o4OI+q23Q3foavneL9RnYdauCs6+dOMqcA5BSrc0G+z/
Pj/W7yrV1zOsg3MgpKC5QOh4+e1aa1dicEr5wQ6KcZuZob9DCiQ6KbnWuonsO4dIDuPj5MvRn8LE
GdOFkxx+d9RJQ7m9SZ0dhlr1oQqsxsV6PNv7tCoOpp2UR5Qm/xvMJDwCn5QOcmz89uO42JaVOnJN
Sdqt0cfpg5jy8Edp+uNbhXb7MclV47YVuumVWaNsuM+xX9W78o6HzHlRsnbVXWe+uy9ngCYm4Bzi
DRhs+MdfzoBl5VHUqgXsQqU1t2YPdbzvlMc4UjdO3huwkvnHdV+h26fZwaaspHIlYFj2yikr4NVE
1AUyaC63Xv4E37QiNcjggqiZdNIM6a7VgnpXVtZwm6LVd6rD5Ec/ddFtJqMhiMFkAe8g0vDaiFNx
lyRMqBZMygFn2u6P2ST61q8rDJoT6PdRERwrgpxDxJO9K4l+dr0yyHe1nRanUmjNRpaQ3t9MI4zK
adTM+8wXumvnqXSnaEqJ32LGXW+h2SSy8+e774MrFmEQ6uSzng+i7df3STlIRdSWMQybUZP2Okr0
vqnVCG0IpeS6FE17l0pOta3i6Zj003NTJttEw/pW7mrjJo3owRIENv4z/U9nS1HDa+1eW7ldl5ce
PxIOCGkVMQYPweXq2AE4qsquJbDienmqxxDJxATmUmSDURFVNLh1p8krL97y5qNSS9OJkpfDw3et
vBdhRVTMfAyvDILpGc2w6l4Oo7UW37y3L/b+TD7SwGTOeiAIoF29q+g3l3wEAgoy+18d9X6XD328
a/qoBFC66kGwvP0oKtA8Ioyivg+kYf7qv94P2+SmNZJR8aK4QN+7qE1qIu1Qv+W9Lu1Kv8KZQBMP
Y62oN5EWGps4RzdelYZ6q0bJ8AzsbS20W6zu/JMQ8yK24GKjoXL5k7IaDRBrREkH+bk3/ko3SVqk
v9IcmEqgy+LL6K8JsS/W9n1IEO2I95DnvOvn/jULGEQP5pj7ijcKI9g0yJ5uoyHv/7UEjAoSPctZ
5JUmEUXxyw+TZWSrYxqinl4pwd6eEvutRbr9mEq59vz5OV4Eh0RmDEMnigmEKXZ1QqKij5AdRkZP
ruL2QcS3rVNhBOg4UrJBXEiTN7TYdypq7ydIwiuDLxEymHy9i0dSDaLdco2JmGL8zITZpF6P/N0B
6UX/GBtWRUFCUSBuYm8l7/pSfpHtsNh1daLgUpB3u5SiuFv0hr8JAnNcudKXYfv8o4AdMy8zpfCa
s27HncTDHqae0PT6hqK2vM3z3DnEQWW4MU2jm05Wn0Jj2MRyhGqTiI++mqyVVZdYMH4G1ZFZ3oY0
gkTichNoQCox+OkTLyuV+1EWwT1am9qOKBsgk1Lm2wROx9Zp5Xg7ZJh7J3G2ElwtzxdRBakDyQPV
hIVNRjoFMU9LB0e81Z91XQpumgjVLCksmi1aXrtEK9eO9AdfDU4LgDQcHRmTHH0O+P46YAlynU2d
5ok3FlmFDGvhfK9CCTe6JqZ02dsy8A4qBxEVMzZpXe7qwaFI8PmhWJ7yyx9xFVek1IjiqmoTT4qF
tC9NKdoleRR8+edRIPfT46FBCwn/Gh6WNo4ixWkUemofgrGTFWnbZ5CYPh/lnY16+VBQhqFlCG0b
EUBqrpczKkZZL5sxC73A6bc85m4avyaa2MJV2g/Gm6OeI+PUaK96n22sSHcB0bpO0m5HCavh9sHy
R/SYBT6FstuIH+oUP2jZydB/t4GOYfyzGn7xB1wlYqCXbb+xa6AmZXIkMt/bWf8FItSdHXSvRfU9
xyNtVxU/UTv+9/WCAMgbCIiAh+CalQzppw1aoQYeniq3diqpeEXUqxHPolgJSMEGRIiU4EwSuI63
0ZgdiFDK0IsRrj8WxmhtfBh6x9HJ96FkBTssOqpNb0fOxgJLd8wSVXEBONQrK/rB7pxZX+Cbwc6S
zF29DjWiHk6LvojXd5FGcwOzQXmukH6+b5aHH24Z+2a+AZCrvb4Fi9bpAmFlgZdN1UsvT85zWVvN
i8RFhQuKsEhx2MBP/zwo4TRwEOJ6wFvXAX1YA6IKbaSFJrlObiaMIm4BluO/4g/7JJa6LZHomtPp
8kNJiZlIUlXstCG3X56PWh9CusJNhqoK+EDDjIxX2Z6arZ0NypZtFNyKMk0On3/ouw3H5alkVMBJ
AE3A46BScTmqk9JHK8cq8xrHm3J/o4T4GxoJimOpm8MwmPp9C0c7exnA4Mr9SyKRzek7v78p/GNB
rcqMH5r2BuEW17IfO/FdL52NOY7HeDwqGu400L/gZqX5XutDN9KelfReCx8shzJwYNSP5qTsRxnM
ep2g8Vi7gmfVEeneb9JDjVRmpzTbBrlMq45/pACfd2MCZtauACyGDW5BfdUfP5+SOVP6e0YoSVCh
w23WmpE3ACQvZ8SaONtyL/qnjMfhWMr4opWYQR6lXNbozaGh0FidtUtbfe2KfI/aLoZG6xahFYL2
2c+BUsLl0LaThhOPUvKEUKbqNgjQPreJca7UJrjBv4UWWsBc+3bq77SI4222vX6MGpDkqTkil9Wl
Kq68pjih/6NvuITGfcmVaWHe+jyl2G4N/uvnk7Xo9yEtQeZvz7KD7KKF1eMwBHGoV6b0SOp9RESl
OOWWJLwiTOqdVBjVUWrrbWLIxVbqCWDGQbZ3vi4p58gWznFocDhuKambo4rdeKdoz6PdVdsmD+Jz
qkbqynZfBHozYgdCPuYk3KA0P64OWS45ZWt1/2PvvJrjRtI1/Vcm+h594M3G6bkAUIZFX6RISjcI
iqTgkfDu1+8DqntbVexlnbnciJ2InhiNmkwgkeYzr6m120AJSRRUvVlDJBBPIMy/SUGHChkiBp6s
BuIynG3DrUyn89K473y7sdI1lkq9h3t48h9ewcD26OwtaezC4KBSfPjhUzFLwhGjehuIMFolptT4
XRgFJypHxwf2+yhQZLA3g4NPl/ZwlLHMomKYFyuNKS7X2O+x7aqqPft8SbyrsPy6igH4AbwC2g3C
j5D++F7ocyVT2kwybhPFqdZmrU9eidIrfGj5GWWA3ZBq6Sq1s3tz0eiYmm5V9Em5mkZEfx27rVci
H9OtUzjKDrGVxxoXH7eL7qIojpBKtr8khjz6vVaIHXV2k9OBDAhllcpTQyVaFbpVXThBbmyjqCw8
ZZbSNcVZw9Pl3EK5s0X1DZ9qr6h0/d5OzczTU6tCP87OTtxcH7YzE8Es0FHgcCUOfV+Mv8SQcTnM
TotN4C2xzspYo/fuTV5/Fq8o85+PnriMfCh+1+W39i2+C05cYcuSOfoKC7oe4M5SjiRLPPzYCC23
alS36i2Azy0sTr22fFPfKKQLn3/vD2Sx99cEdYEgFUR0kN6HI2G9aOfsfvW2vLA35ia9GtflmbKG
ae2GK8WV17mnbcqHfmXdGhtrJ/vFJvQjV1p//hzH9+fxY6iHjzGaXRf3cqXeohLsGkjBZcY3rdzU
qgl888QaP95JxMrgWpbYi8gEKZGjV9a1pZoSobY2KoVxadnhQ1M4zons+58HATtNWY+L+djjgoCq
qoMsBzwd46Yo4iReYSAXn3iV5YI/WCfokgCBoNe/SNdx/RxOmzFESLnOZXFtdiHuzXCtkYMW4cLM
D3zEMr7RGshvKjBznpTOpxbPx3dcsIQ/qzmUtY8ZexSHJ3iojF7JqQl7chJLhnXKxfVoFMBeC8oA
/92lvU4JTzt8xzyj8pMjPHFNBTfv3BnY8TYjob79fAUegyN/jkMNHA0QamHs+cNx0BgJ2A16fj3K
yXgWFeNAp1Z4QqQW17nSYi7alrVXB0bt2ymaroDh5/vGkION0uNJ1+a9cFkJYqVodX8+RVPkzinU
76ruzE1YjmddtE37+PuA15/XKvW5XaZ30MKTjVDLl8kM0hN99KNg6Ocb0Reih7UgoI/lEyZY40Fb
aPl15YS3k065t+Y7GRBBXVR8YlcP0agsFdn+zzbz+7g6HSJOcCIq2rOHMzkBhLTQMKcg0yjGlyzP
4l3ZkdK1eh66WWU9NuUpO+h/WCQgUkAoU1DjdY8RC6nORTJUcXbdWnq0DabZ9jINatT7Gvmvl/F/
hW/i5ufOav793/z5RZQTzduoPfrjv6/Lt+Kurd/e2svn8r+XH/0//+q/D//IT/75m/3n9vngD6sC
7uh0273V0/6twVTofUyeYfk3/6d/+a+3999yP5Vvf/z2IrqiXX4bemPFb3/+1dnrH7/Rw/xlIyy/
/8+/vHrO+bnt23P9+q+zJnsuXv+1/HP54oviOfvr/2s+/K6356b94zdL+53i1lI6BuTGlC8A9OHt
/W/U3yHy0Ihdev905ZcUtxB1G/3xm2Sov5OnLIUxMhaypaXa2oju599pvwMB5BjDBo0sHCDDb3/N
ysGX+ftL/avo8hsRF23zx2+Ha38ZmtwHsTniW457TvrDNWjqIYSeHBaXZHT52skTc2WK4GuF+Bzl
rgBUrjF9GcQpPtH75fH3icy4Cw6NVG+pqiPNcWyp4rS0iYUTJLs+beqbUm4cFBmGQDxC7cufsyKS
9mCQxaq3grZF12uceg9hYyX10FZZRYXoQViXynnSmURGSyvxPI6KTFnXmSyeIH6HEbL/dvmmdZ1O
BFaiUD5xd/6IzEG+n+ao+iElqB5n84iRitIhqKak3aWJ3uRLUedfal0pOy+fbQnN1ViVniapiDH2
jDdF0QGZNjXO2F4daLcackVvI5IC+dpCD+Vn1Pwf7aXL+KUWjfjRHm6cww34/96OWxA///XX2v2w
487jOv7+3MYHG2v5kZ8bCyMWmY2wHGQ4L3FyL0bNP3eWYjq/0x9cLnz+m+1HOPDnztJ/h/nCT/66
6f7aWIryO6ZUy16kFkOEh/DoXw/3P9hYx/o4UDM42kEZoFj7TtY4Ot2NOKWbHrb9De0idRUKM3Wx
xXjts3h4rarUOlMqgCooN9HAk/XGT5SGQLkz9XO16pTVL1P359P9us2PNVB4GrquSwGEmgs3znG+
oowx/lfBnN4MWTm7taTtiBKyhxF7cExvinqbKxiDdHTd17hoYPCNT5ofK85Wmotv2AOYbksn1K9y
u7kftaze9LVenZmDJl+2YzBeFL3zNMb4xX3+3Medz/fnJqBZfB9BuiG0cXg+ARVsyWWl5EYum7Os
kNl+beJhhSD7HLnpraj78Mye7XbXqr1zg8VGuA7UNNsMED/PuU3rly7vm4cyC66McUer4+3zJzzO
DJYnXHRaFkQEZQKO7MMn7EWmAy/iCUkJ5b2O+NsPVHTgs9emscLY3DinwgW1W65SD5NTya9mkmxT
iVxgapkfNQ3qWrk+3BahaK5AiogN1guQ7yVcNGs5L9Zj3GdbYcMhrtouvHBGeVqZg02IMjqn0ud3
hY2/D2byWRCZC4yKLAeHXoB5h6+DcYdVpxJEvlQzBwj8cq1hQdEZ+tqmJAPhNEINwYjmfWNIgXLe
t/L3SsIYIG6UsvXifirRQIPxaWVl4odSg25XS7TrBqKrEZIvpZc8kWy65Jzz3kClTRoNsKBW1L0V
EyabbtQV1n1p3Gm9406isS+qKkZOFKY6Pr7tIuETILTlSWUGq33S4A/bpZY9YtVpw3yU+istmdXH
ORkxRoD7WaCxKCWO25RR8S1AftFX1PaN71UpbtYS4JJ2287VorRW+E4bl096Ow6rIOyDDg8b5ZQW
8FEEhuDDopsOiZZWD7WD46APeEfVhE0s7mZlUrDQUExUEkv9hMLO8enzYZijbEDX8tawRSTuWsz9
NhJmoptsrjF8bgTyJOghX5ZK9I0VGOEXEeYPRSAX91ix3OeT9PT5DnmXBP1lSS117QV0iFscwTXt
puNE0hrGBJ+tcj/ns4JwnjleCWyBfdMWNvIWSu5xiNebYYwkz+gH5QdFfukCumR2ntbz7BaU5naU
XE3PsJY5S4bejyervc6Stmg8qdJeR0AbG1Uftjnil1tRm825gr/V1tRb3Qs1WyAyVYONmNv0MZL7
8TIcceSpbXtErIL2gVE28o2TDcqef3JXrZLqgQjS3n4+FcftTirtMAShYIFXABAOCPtwd42TqQVt
NAZ7qryumObLhHmAB4FKh4NIgrkzy94L22QdD+Kuyk3vxPgfVh/hInVfDQwDBbgP1bFyMUVu9VTf
B6iZ74wAz/HCGnZmZubgEadsO8hBfBdLCxA8Nm081keaVBpsEP5/+i1Kml2k6TScUL36x8dCtoAk
nbIlzmSH0xK3htppzagR802PZqsqV0Yc6Wefv/xyVRwsw+Xd6XhAm0G3loDhcJApSoMgRgpgH8a2
tjHVwR1NUZ91dXti8y0f8XAgyOdkyPIinUQz+WggFa2JRsfKYT8neehJQkQNyW0aYS0yjQ8w6U/J
4yy/8HBADup3AREb5jWqG4dvRpGm7zJFa/eh3qzkfrpGtdFrc/O1j1O/jnMfmmPufz6b/7CU6ZbT
uSdUomlFk+xw0KSkC+kYfbkfHfxb5vouQh57rrsNmpHfrUTxwfevukrz5ST6oar55vPxP74zwMql
KaeDSgO1cXTAxWauN5E+jPtBAuzeF+Z0m8YdXdW+Ha6bVv3OI6k73e767ecDfyivg38jrlvETeB9
AYY8Cuz0omtKHGTra5q485Vc4lYrKWKHX4eRuApWzm7WxPOqDIRYz2kePOqYRKyNKcXXo7M7zNAS
cZME1cm6/3I1/7IMOFqgzVDdIgqBcQIL7/CLUDNhZxMRX5vtTFJt98YurwbVy/MmuJsHfJrHLKBZ
lWrrrHTOrQbxH3DTr4Aw8DK28OjtCFrWkTAE55E1+LnMOqoMk+uhLOcT1Y8P6AO2x+KxwNPifk3D
/GibSGoGxzYFIUsy5zVa4Up9d6EYl442+Woh1mGrrgdJou89n/iER2tnaV4vmCL6JMTo+PAchWxB
iNd2PbTT9YQfgt1O5lZtOPVxgRzdMlOMtajmBPn8U4XAoxPofdyFJgJMDljwB5EEJUvo2ETRfK0N
MS41jaB9RM/PQzz2lDjX8gq/rgVkEBa8FkU6iBWUto62RzcNSmuBmL2ZMlm6sgbpopgl7DkQjfYE
3NYIXduvJzbG4evRG0N7k0iY1g7XC4XWo/WHbKAeQ/mb9/jooOSYC9vX0ga9a0mrFYiAmNuFfZif
abSnzpDpeAnkOlzj8KPs5LlWMBCX+nWA7cQGzHh8Cmfyfr7/PSXvj0eEjmonph5UO46BXsYY4Q2b
ZtMet9QvQkFqIOzqeGPjWH7R9ZpBawUZStj00VMST8NFEMbNVdx1tZ/G2XBObi9W86gnMGtKc2Uj
GOyZjYLkVVQ00Ve9b4BDz4VnJzFYhdjEmkxN5ss61THqGfWnzqYLnGrduNOa/qQW9uEN+vPloAFR
A6bHxkI7OpTihkK+HPbzPksy03OwHTnXBiCK5Qzh260inVYBvry7xP7e5RnE73IE0tPltyyiL+oU
NJoX5XP38vmSONxoPNWS/4ItWmrFqOgei8VrRtWnXTBBPmhT7dWwu2KLTIzl4bhdrCIk877aOQ14
JcBk6vORP8wHI+PYTphFcUsHSnl4FsrWqAujEMoeL85sDaop9MbJUU7c9B9WPGcIOizohihQ6j+I
4QdtaA5KZdd7jrh+U2vGY9VUlk8P9FR1/3A/LzNJY5PJhFdCtAtM8fB9NDqMHCui3httEj4ZUClW
RuGcq0oMx3cEUhA5lKU+n8Ojm24Z9L27RrUEQsuCrj0c1K7Ksec26PYJucQaMQt62FUBGEVI7V3C
4bOKpml46NRFA6HpYQRHiw6Nqee+po/hNi6GxE/R4jp10hzedH892LKHkQREoOFoNuYBy8ympOEH
xIQAJFaVb7Gqd+dBoM1nYioDNHnRGeNOA3Ahl8WOqyWhdJCiKUexIiILw7bCCDe4Jqk7BIu/i9B+
0wsJ9/diOsUGeVeSOzh5lhiJOaRpQneGFXk4j4t5nyJpZb2vVbSZ52oYwZ3gi72xqn5t12W1Y5Pm
G91CDgAlkXHf9zY4u0Gdo29mJNk4ljrNmYJOxkWgNeEVWVb73ahAjxhOHJznYSneVPRsd2Hda15a
hfE5kL1p1est6tOl4VxEKu7xiBWXV7WQv8lpWj1wMNS6u0CMrtDR4bqb8YqIhsDZ921pr6MEd8dO
MZpdWemVH2mF6cUdMjEn1tg/fEqOB7BAy9nMEjvaqOEoaXlqRdXekpN7B7gvXYlK3w3CBlYhyvY6
zCJp2w/djSHm+THIbecrrNkn5GrzNQdvu0qpALuqAfFgctLpCu5ctINi4ezh+pyS6zsM7d8XnukQ
+uGutEBnjqWEkw72Afpb5T6b9HbrTFnpabFaQmjKDL+djVPyNR+3PRE9/RomCHlAOkWHKydpM8MM
jaDcLy5mTx0qCMKh+FHHDqWYqTXPHKM+RcL+eKjZFFXRjoO/RnT/ASpp2RRs6rDao/diurUaq37U
gm9gS59C7//DdEKoAbUPppxF8KG6hy2wqTcMZeOP4ErwFK5EghpAHKXFLuuC1P98tX0czwHoi40g
HXww8MdsASs3USfMZrG3G0e6H8rB8ULsX91JxmdbkZLy8vPxPtx/xOQL0xwkHYKaZLeHn69p2raO
cSnds7fM7awAL7PjqIeH25huaaKunJS5OKvlvjtx/x2pcbBSl0oD+rDmsnDoDB+dOSAFzDIxedXY
kYavYxWP30s0wx/awrhSK0PbULqV1zhnqFcSDivr1CiNM9RZBpCVSIdJhSp8u0c2PlWLgky50Vy0
x7DuXIzeZuGP4zdJ4eIJ7KbeFromeZXe1Y9d1oePnTW5WeGgGjqJeK1V+K64VAYHuCltdy5mcQJE
8GHFLu9qUfBfoo1FEOlwmss6mPKhZxmFILJcuwridc4RSpCbTSdShw8b8mio5Yv/AncJuqmYUVMo
OVzk0ZPQ3Sxx3yN1cB7bqHpC3/EUb/+9+HFwe9gwlgkxYDyRcvJlD4fUeyURSFZle5aqvBt1G91O
FKcEmkzwpocuhsxvRcWqHtSbqp57JIk0cSXnIvJq7BlXXW5zF0r2LJ/pGY6UeZltJKmt106Cb2AJ
d24vmrg+r7QRLyMD68xZat+W1GJl9gAC3bGeS+HOuPqd47zjV6MtdkhonnrRo4RwWbL0XLgBOO2o
o38sY0hTKYTdpXsUNVYtp+GFMo2AiWYZDRDUf/HL1u+iXmuF22V4Xejjw+fb9cPxsDwAAn4AFDEz
J3M6nOls6KnPp3W6HyXUlGnpmfpbPujDmoC9/TKh/LT5fMCjIsrPVwakR2dGoVlEOnw4olzQBEqQ
HtprcWXu7D5Ya2S7huBmLgal3oaS0K+Kvg59JAxNN67gbRvReKo09jHS482XlvJCRwd/7BwdVF3t
WJRLwmxfJ1O86Rwn2qQ6jD/XDpC86po3FbGSrRqOABtRaPJjCqpN2fOZAmRN+6C2n6Pk1Of4uK3p
5JHG0rCiyoLQ6OHkdA2ieMCEi70SG/YjiD90cAczXhmppNx+/iGO+mPvH4KKPMkhOfMidXm0r8Fq
UM8iZ9iXKCK4wo7QA0FrCBNXo0GrqI/zcNdperFWbHZYJSR1jYdbt5uGyN4VSpl48D2hetpFkm4U
UB2IE4qAmVOpxCHodWYtAZ/XpYaxDQJHRCdi9Q/5Dl1GbQGRI/OCVptx9Py6IgWlHlFz1G38U4ux
iNfUOk/p3B0R096nCaFLcnsVSBOJ3VHRj9MAOaShF/teCt/i3toOsf0oKm3yDBCKW9R8WldEcXCr
SXHlAjZVNmiwTF9SCj0e5qH1idf+pw2E2ieki4UpDEbtKBMIZtpisVOIPe15y8tTqJzppCa7uDTv
4QXOlwUOnlh5n1vVfK/mQ7ftTyUjyzv/cj4v8hWgpSnnLBctSeBR6h1KSqeiejTcKtQOVl07d76e
yj9yw0pWuYVMU4gA9Vor+m6VU87K8/5E9fwohOYBwD6idgrChP6udswW1JIwpaMn1/uy7U2vnIds
JZrkoUjk5xD7aq9JIt1PzIryrKb0JwKNo4X3c3AY0eTBrArqaYebFLU6IzHNstmHY/yqIlB6QUE8
v/98exof5niJfZc55iUX+vnRujONup/Lwez2lFftjaYP4XqmM+3yOUTtTiDdiaRMca6ooVi3cRS5
ejwMKymKgnuznNN9Kuz52UxEelXYybjRlDR4mpwSfYJGjjdIti3+zGO3xoqkW9vIkqB4paLqn0Nv
XIo223YgIcmhaATBQO20g/wyLvpelhI99WaWbzQ8oFbYqtZXZjo15JmDtJqSyTmf5xEU7FiBJgut
5L4fLc2VGzVbR2rjoJfe6y7i+d+qai2m836Km01v6dXFSeD9UejCvtVlljywThYMdYRlGf0SuuS9
kjbaqM37yolftMkePNWR5F2WOyiyiUXMibzeLjA4UYcNMvjltzBqvqYdNeM6S+Pvpcjby76sy1s7
QiAqhM++lspIIPJum+clYu2+kYsBKb3J8ZzeKHwDwaPB7cSkXiLjqKJwFWbbuZrl9efL48MaBAFM
LZdigArmA+rV4ZtpuWTlgx3Je3KH1m2SUbot4ii4+XyUI+Qje5thOPNo3tG/JWk5mkAzlgdnDGpl
32WjL8Z4FU4WBt/CM6N6bSvtXWSjjI8OWcyxlw6F2xfFjZJvivAhREOrwF5Xmy7tAaKSU6zCdpvV
7T324a49xN5kdS6bzS214cHgxj9xUP7Dwy+kz0W9AOI8GjhHMfIwDSGkj9bed5bIfUuADq9tQWiv
qyPsHw1NtzqbQB8qvTAiV6VV6NZhIi71qtFdU6e600925JXJMHtVP+zmyH5BVa/cGJ3h7Cpa2re9
TJPBluTsNXXqaM0t1Lux2oe+gd73ZaKquF8lTnbi7j7SN1u+yxKvkUOCZsWy+VjTUkn0IYsiRdqP
GGejTSZa2sPhTTb3482MlO1lLUXOQ2NOra8NHYwqazKuhqqfPTHRHY71eF3J8lS51ayGmsuRktBB
gmeX2ohJfL6IjmIanhX/UC7qpVNDSe+davLLJrRSYTWD06l7IUkKxWbhnNUl4tSppEonUpV/HIqa
4aLMQgh1zPcNp2HOQnAeezVPAvKvKkMwsDFXKctr//lbHcePP1+L90JfiP9wCR3uwNFolWFuS20P
+AK/Xz1U/HwKe8pG8jn5rxvVIj7L7DTcTIrz0DqTunXkoILXEM6+qrA75ET8Z9H8+zMhRYAeL9Br
6iNHz6SLhREx19o+joYfxNJlgT+kGdxm2mCd+KpHicPPoRYCAh19IqPjkkmK2o5lgEPYj0r+RYJW
66ZFjEiGJIeuJcL+BGD5H1Y8JxDASbAEcGro5h9Od6gLVvxcOHun08R3U3IcTwnt1C9ivc9cG+TD
0zhAhvTBRKJJYkuvttHbsxsX45y6JinHTTmFKx0416MkW8HZHMfQGSiA0noTyXRih368eah90Fmi
Cro0qo/rnwP+idQU5+Ru1qLCl2Z1eNGUUtuCE9JouKndWV1gynliTS6Rx0FchhAFoeFC6Saq/2BM
2pf9jBNBXt01HfSIRNB+yguzXE+5NF3XLUiQohu1Z47l0k+FU1/PeRStdNBvPz/X/4dw/rakSf93
BOfmTdRh/PwrgHP5gZ/4Td38nY1CNEe5hpwbmuFf8E1d/h3SGvIIaN0T1gPj+xu+qS2YaTJVXAgM
ou2lx/cnfFNXfgdWAxQBpBZc/qWp+x+gN3mUg9VDr54m7eLlQFWCYi/VycMtlmOSY/VaV6/AFlbp
JpsSuV8PVmk+xEajt4SHgdx4VbjI1Jp6PX5R+8x+5olHuIsiUd1+ptjoplGnS65qzmq3o5WRZOcN
2rBPRtBBzG7RBUo9OIKpQZCQDgi0zn1/PbJzKzcM1RJvn7Cxv7XAjTu34Vyhe+BUwSUcxKZ1aWGj
+BdZQhJkPhbWGqk8jBdti/uBa5OVeKGl9CnU5SDZQhtyLlozm65CtRLPupFUP0RZDH4iRfLzjKLN
okltp1+FU7ArsRglgLGySL6K43T82la99QVhiiHeRNRGlqAvgj1rTmGM3vWgW407QOPR3RFn2Gcz
rZTXqMgVGgxznD+qLZ/aladQG9ygnfHMHpUe6o0dNXnkKm2dPhmROZ8XcWqil4jiwiZWsmtVr+3K
6wan3qmRTvWFtqF0VaNYL1wHOaLXKEmlieBEn3a1WTqyK/etZa6iYWoyj1lVFM9Q2wH6W02p2Ycd
3IBOxNoJUodE63CVZJoWrIKiK4u1WWjlpSjjsEfTtVO/6Q1qafRpsvoWIFVI87wBWp60cxPCwEc3
363U1kYPRTMlD+PRiLgob8baHYEqqitJ0utHTRjOd5wNU7CLWhrKbpMPynNP16X2wii3Az+N8Brr
o5rQMZCnAVODMskjDzRii7AUrRfbteg53JhUEgCxEceVWzvRk8YNrbTQ19JQqNseWRTVN+Uhsz2h
zPaXvBji3JOCxEJeRE+TFJiDMsV+AcpD2nSjY0k+IhNWReBW4h4CeTWN3aoQVe6By286nDy6Ut0i
JFSt4QOL0aX2averyIkAc9ZxjcuFk9TqnT201r4YW/wDGHgPFhitzVglj0IHijUWhvHUeFbT9F9G
0Hy9Z1kJjB+F3rNJDFkkyPCBGXzOQmQ3vAAwIUXGLqhXE/DA3FPtABqOgVoA7EK40TCiZ8m+tGbw
1J4+WPZEqBooCigRCbxaajXzvE2qKQjJAGuKLfSRzBB1Fa2gHpynUbyadGX8VrSj87Uk6Ko8vbWh
ngHZoiYPVavnf2fDtJan2vlezy2/qeo6h2JyWV/OWqEYXqwk8hYeU5auBmzQaxdI46C6jhlZEV58
4/QjHZX4q9XNFcTkvm01N0lqYzqLcHY0PCIfuh0Agusf3NqZ5iVC0lNfMVIFJJOgDuxmmiQyr4sD
49HKRZEuzZckgS1NNO7RF63h4sXZj6wfpG9501bAhesyeGtxMBMuO3C4Mnp1RsO5RGDI6xqRo5Nc
JxXJrFNnuMXESvQIO0sdPFQWTMXDEYryVNtG3UIFVsIZWYokQ3Vo1hMDvDXVY29SCjGDGGLxeIWR
NNau0NsK3bE20iNPS/sxc0t9qZLitTPf2ONEXlMZUZ77st0C32WPdjUUeqkI/CICsnBmNvaQbFrU
oQKvxEvYWtMdUIf1JIUcTWYym9qWrh5NbjG1HIdaqNfZqp5rANYxZk2lR1lAqtcRVCqwIxVSXmu5
T/UnYdSV7oHvjB/sVjivIpC7J3hCOrofctz0GzKKUMUMpG3vHWCZsZfgZ2Nuu7LFbZMiQKOsAymx
hnUxKXi/5Q1iki88ztidgT2Lx7VsNvq30dG7weXFuz3FAGjNOY6/w7YW3axtsAVUWjipEStEkibD
vOlGPC/OmEbpuZAVPV0PQzOUvgMP8RVvzxaeShuskxy0XlXGt3qVUZK3qi5RvEhYOSszb6nCTo5r
BLLhIRXCZyXy5/MZYHtDg0DfNPJNjArcxSyKy2RQdRcx+zODT2/HxbktphsAWSsnRCk8VgZXybur
NNR8XKX3i3G5XskvDWNjHty7WgI9GUif1kVIbgeDG5k8QJ8OvmYX5yZQbydBAFDDkaYpK3sVh+V5
UxtPqNy8Tk1xR0LGJi3XvaI+K+FN31aXeTplbjxttSY6a9rkrAydFZL7bAd4zGGG5/e0yqvoqe5t
yW+Nqtpa9XDfFYESU5kYt5qZdV5R7PscSIdTGW4W2JdFpKleVhkrGR88q3ux0WDz+l74Ay1a5PnC
DXgvNx8Ce+doyaMxUe5pM7lnW2a+GuRrLEldKNu6P6eZ32jTDlXWdKc3mrSz8+4+TPXcNSBplGIQ
mE5vVXLoXkz1WRpOIQAge1uH+Tqz+32jdGe9iaWegsynnYSePn6fe7n1CtLOM37+MajDxybRaZ0V
+h2FlV1vRed2ql1AD0HF3Z4dztpp01dUn0kgIGSE+m2UjS84sBervEe4wxsMpbdco24eClKMImej
1u1K0tV1RDkpHedz8Jm7rFDOB0VSPJo1bmnomAIMrBpOHDktzsKgMelH2tWiKOjnSfomTGeF88y2
S9StjMV22Vija85R7VF1Sx9mWfdkDEEaNV4psaa5s51fchZprjnmEL7HRKyieUi9qFAeLNEW0EGX
QCZrX2Kh7muyDcigwvG6WfYtKVvjGHDfq8kTxylaIE50Rtfxth/kmshIcAbEBvd0BbpnTehzV1ni
vKqyZzWLHsegteFMKcq9pVLgxBHEhf8CBT1S6F3a42UzyJ2fgG7vDDHe9hG/s2QDrQSi5zG7UdXP
865+sXX0jYTVK5eDgsNfOz7pi+Cak5hvDOcjXXcVxTVa7W1vOGiGBIuGvnKZKPpKi4JqYxNu+Gop
vc6S4RflsJqzOdipZV3eNTpdUFNF+X2UdlJ6oydogxTaPpFLt8mcLnaFirwZIYv+taO8eTHjPpri
oYUmZEf+ON2CZ18jWYSyInXzwuYbIlh7kxfwveurGijdGSWxq2JOvVJqz2o6rsx8/H2Oo8s5b905
4NoYwyvJNM7AON5YEGcIMGJvLKGn59qdahSTFw2Dr5rhKtKtbhWViAIT/dD7SFEklqtW9XURwOtN
822LMqsq4Yhch+dpat6oSr4vLKRPrHRlcKKGsnOjcs8YTr0odzUe/XtAlCw2fArCyY/slKbItyhV
11LdfCHIeIoLoojopSjtCz27jacrqatZzuKum7Qd5jaxa/TPBIGSFztLRyXeot843HThQ5bFnqXU
66Bu153zKon2YjITqu9BgBMBnBsw9FKW58he04VR3wZF87JCV1ZVlFZuE4EM4Y4pN82sQjCouy0t
m1VS9LLfL0M1MWQRR9zoaJMrG1BF+JrLph+mprPuh/Ta6LmjHXOdNQEnszq/pBXONGWK5w99xc6d
aoIReW5fQaisxVD2PnURQuRC3zpmfjUYzXkx1oUPSmk7NPFTPkS1z6sJVwyp40ISeSa0RklcPI+q
VKKqIE9OTOaeR9+slg90FoLQfdWy9loZAuzlEWFo7VUkyWrj4rW2+FylXT1tazNPvzly6theYmZ2
sq6FM67ippUjPxImpsstiiDrPE24C8A1x1d6P0BE6+NYL1AGyfWX2kjyZ0XPpx5pOjMoV6YVmBh9
lnk+eoFhZIRaRRHX/gJC3xpmD5jPAX+wx1xTtVy9DJrz0s4VetBjo+1IYLo35jbtz1QzsGLfjIMh
YVHa5i1MlPxHRtVsdsGGlvtaqmciT7uCCoUKS/EgZ1bUX0gj4RXmR3F7Yzk9SXuT9fpdiTSG7YrS
0WFVjWj+uMk0lq9sLXmmh53ViDT01px7XdFNqTvavJhfWm2QeQpXw/9m77ya29bOfv9VMrmHB71c
HgAk1ahGyrJ9g5FsC713fPrzg7Z3IoI64ijvzTtnkplMdrLjvbgWVnnKv9z1vVzXjoTP0E2Cn0az
SqXKQkq6SYf+jKdHNFF28Vt8HtSIH4iHZJRciIWu8iya8hxYWomsX+TImD2ioi9cE5iM5WU8QlhN
69H4JTU6z0xRYH1lD1Bynl+T6/+WGf4JY/2jOgNUOjZs+lT/4We/LTi8/tG/Kg5gk79At6OXjEDb
q4Hy3xWH+e8AG8E0B1g/e3iuUvxNxZbEL7O8CI2t2dwGWik/5V+MUfHL/M9CHAjRZcoVGHF9oubw
6t3ypmBFSY96A7+P0BOVW+hBhyUHi1smRmhIOisLzgkqh8QspZAagVsUMEVDq+Sq8tIQwGyklGsV
3oVUiUhGdUp/lVaU822pFp9xXinINPzbwScJszr53krmZ65rouq6DGRr3/ne9JP4gru6ICu0M3XM
zlWv3ubcbX9BZD+1K/9PWzfVUxI+Zf+w2+r3U/uP/OUfuwZyb92EP+slq3n+Z/9LLOB/iTrALC3z
/650Xf/u/+E8Jb9/5dlhvUua/9yf7WfIX2biwWw6Tu9cmyHJf/jKmvll3mFwkoBu0wzm7/xr+5lf
wGFRDQN0ODOJZwTg39tPlr+w+WYKDiG+PFfKPrP9lu0CjBtBQNBknStssxDq4e7LTaPxVb/wyAKe
ge3q4mNwCqe1rAO/DsE8+cXAa44kpAVUHsdAhf2mhOIqKr41Vki9lcxg3xC1vvkAt38dm7eM5yUy
AE1Lar50Ozm082F65e2+6bR4odVzaukK9aMdOOO1Va4GAjbJNiDsqGfZhrfp4yHfm54sozEPspB2
+BIcIUaNVKi5Kty3L/mP/AGsErjUU4MsWw3ztCw4T6i4oGMpvWKN30xLo/9mKpkGgxDZjs7wqRBW
DtW89eSHn58PRLlZpY9S2IxAO9wRHiqXPpVY774hNxPUhyL5pheFDRbZ1sNT+uLz9npz+c2fi94q
nBiSfK5akSv4bXfaqIa8yMsmpInarfTqRqnyE0iF5QYHHThDCFRuauASsFEPR+ibGLGaYPR3hSde
YVcg+portP3q400w/86381iOsuizqqVsdqM/+TuvW3kCWcmjd6OvO5O6x+ccNDGaZEIox5h4OtFc
4QsdTkiqfTwFLT/YgcSqnDhel5ocn1i011VZzocXadYMsBArWeo+D72iZIBUg10FT4wAyBmLdZWd
D8/5ufyMi3iQO8Fgy48kN1hO9Nb64+VcbvfXOQKARGCMoj5ahYdzlFHXzho5D3Zd8jCq5S4g/4a7
87MvixMfbgk//Gs53ww17583J4unCjmevgx2VoelmW3cEy/elGv5atimnxKp+/Pl3gy1+HJ11VHP
xHJpJ+ndeUXhGK7bJw8vC0ewg3IM3RW4bpJ8OBtRR6bfSipmQ4HAHLVLGLWrCEn4RpIg4Zy6lo4P
1/x9ZtIXFyCMm0W7pK41pQCG4++GQF7FFpdr41qnTIbfG4RzCxx+Zl9CmjicE94m0FAr7og8iF8E
+QxRqAdgPie2/PImQvRsfm7hxALMRHNiMUpkZkBxAznYlUCb9qqESVtgeMInEXtsN4bBQJCIAPT7
0WMoDmOl4LoX7ChW2eMEOksy8s8xDueNxiBojhFaIGxCrHq4YjVFXCD2PrdqX63a5DpIwltc8TYf
H9J3VgyBHSAxEDmx7Fia3qTlpE8aHlQ7iVSqiyWnUoVTErnL6HieysEgi6k0ZVog0s0g7vZmr5xR
17QeuxvFBcFx9nx/Ozmji3a4W1yol9Vg5zv5crTv/oN5EmnRTtZh8byGHG9uiLjS8yAQ6nCn+JRI
mji/9rPmxDX07lq+GWNxboM6gdshlnwxNTkzxwFY9wn0wKkRFrgIMGlCEzRFuOsbs1oFWus2VXWK
kPj+IOAToK9ARVjqSvV1l/dUTsNdFlckzw6dnrP/5GP8e4TFQ9tQbUxRhWIELria5kWQnViohbTL
6+kh9/v3EMuYxGitqA+HcFet5c2w1jeTG9p7akpu+NsreCHCh9ufxqZ3r6GQPNO78+5N55SUx7sr
iV0eOJ5ZwGBJwtOCvmsqcQp3bdxS9YkRVclPvBUnhnh9Gd/saz8EzxyEY7izbkwz3NBkPfGKL7m3
fx1e8Hl4ttClR4Hp8B5Sy8KIvF7h8D7j+bnBR3Rdb/JtvNWuvb2x+vn94sxw+Y76fbKN1/JZvq42
wWq0f/0He+bNz1i8u0Ea1X4YS+HO1HfQ+AljT2nqL4HkRzNdbMsEll6fxUa4Gx1v412Mv+sYt11n
atAJNRzdxjxolayKDaLv2KKkFKxu/HX0+SdsRkQStxmvkdtinlMTCeHQa+HO18tN35bpkyCX3u+P
F3P+hxxGhlzIuOUZsyYyHLV5V73ZNU3RBsTxOnIh+bWnIMokXI6t4uS4zn480Lvb881Ai80jZYLV
5x1LiqSvg6abjS/oiSHe3aDIhWEvxL8h8i4uxQHtuEnhZdxtn9OLZC1dSo/+YHdnxqp0J0dxUjdz
EsdctZe+S2PWbu27/iy4EC/P/oM3hoAeUDswU37NYrJtFhITTGm0U1GDUqL0epDy1cfr+UqrO/xy
4NSl2YCEoA0ZwcW9pudtSL80rnd+1hm/60nodlI0NJWdI+WPuhOyGt+7UpteiqFPvo2T1jyBWkke
CrWLtrRA5fsQr7eLCq9bQCOjgHZDHnXeT3MowQ+YU55iFhvR7Gu9SHwZfGn82empSP0adeZtL4J+
IeKRlAkIKvcC6MBOQH5BrmfJJjmP7SQRsjs908QtJWL+u1ZNiuXUKeaMdpwUNBJKEQEDGOw1FDQr
lLJrD/Mm3OWUSb2fyjTYYkSkS/Y0mIOyGnCZzOnqV5hvwV7wUuyI5D4Eph+AyrbaQUMWQ/VQKoCk
mn8bTXHI+UsgbXYEWAwWDCX1l48/wnwPHHwDIE6UgqBacnzAzS+OaJqpRRaGUUcXxrsei/tc1V6s
ZLT74Jq34ARP/egESUgDzLL74E55i5caZaD7gJkMvshgom1IOJKdlLWa45KD+SAswq5lXxGZqzR4
D28DsVBlP83VcA+gge8zNknxXcfC4Vc+ek3tmGom3qMDIXS2NiiIPeiJZlxUURC9pGHs37ZWSUgl
N/Hc6hLGpHpo/a6OnHBQja9e45Fpot+a//JMOb2l/l+8NK0u/pLrqf0xpnIPkN7rgPU02lAPTtqa
RbkSpzYrkIvS4nu9tLTSxqyNJl8tDf6lr8npHQCI4cEMTCXAjKMMM6hVSpasELiVM7uKi2zrV1lD
AzmVQGgNIWmw3RKgfdKWlECDmweoKlqf8MDmit7h4hlCCZG57MK9YBbjVkQPzBYl9NJQK85zO+yT
5odu1PSivVykYeOjYZT5P/2+7AHk6KdsbRfYt79+DlDqOTGZDe+Ofg4IoLYs83gfizHGjCmwlMHz
zDMBnuwqbyT/ElgfanaSoeyqojBs2nX5gyLOmmqD2tarujS760rzhguvxjtmyhNhB9kigN0eZ5Th
emPneQnYpTHfKp7crsWhlNbJqI0X3Eg5NnLttO0Sw3KDXu1sNWqUU3fgXLw63K8ollOtg99MjkeS
fLjkfSP6ldVI4t4ykvkSyNXmpTM7P7aLXJIvQyA538FDTOeKVAm9nSeNetcrCDmfVSL+FT7J7j4z
x+qp1afxdoqz4CvvirSvx0JJ7dGXdPjodP5umzTlVRwJCZTOKbpc2o9RX96hD0kcB7Qr3upiBbhh
Kj1PdFoLIQL4cMO3oKorw6b8Ef7u8PMtHN0MWtEJBHrgN4Ied6UTigKQG86A/xu1IetRiCPrNqhb
pCbFqJMbu0uN+JvcheXPEUojYI+iEL9C/hV3vRA1WzlGHNUGrSC4XhIb6qkC4lENlg09A2+Rk2Ol
1WNlZUMPS6/rrX1bW77lNhBw6m1tYXpLC7zt9vThAKWVQU3XeWqpz+FJXpvqBrp0jCzr6LVfP751
jy5Cujuob9DGoXSGQ+ciOptiupGt2sX7uo0sqCgprP3MMG4/HuUIDq+hSCrKr3RCighH2Y/oS6Gg
hWm297xCsktUPa+8CEcVuslncSsmDn6Q4OP1jYcgGw9mM9z0qZc5YT2iNw1I47bmDK4//lXvzB2K
GrYbOrpVc7p+uOPzxg+0VOmzfdab5rpqcm01ocj36UiKfgU6qtxkFDV4dhZ5ehrXUqAj3btP0qq+
DHTRuzYFXz8z53S5GONdA8jwSvINdYX8I99dCJVV6mv0ZdHRXI1tM4CVREhnSGR6rR72sZIoKO6U
xtD2EYhskc8400EHnLV1Fpx1QldczkAhlHfi2ploCqx440On9pRTbgdz8HVwacxz48WmE0i/5gjI
7pu+VoLNzfc9doNurQOEq1WgJUasBZuPv9Yh/pg7mKFYPIppMn9B8fXwa8EiVDu1nPK9CVz/EqVk
fWUUGEohpUg5OcGafcYf7i3Js5wCje7zj4c/2izz8DCCwUAjzUE743B4XYe9OupNsSckFJxBH7xr
MQjbE8R9+ShqYBgaC3NkgnoRfbHDYYoiFOvCasp9MbWBA54ZkEM8NdMqLvVgI6dhs1ZJue791AOc
6UnbCkia00mqcCYnyXiRtsitFUMsXSTNIKMjHxovoYDyQDyVg50Rvwa83mnomCJov6HIBvfjdToK
48hp2ehU10iF0AhdXCg44WYwT7sSEGE7OZJWYQkq4umn1dquKWYildCcWLSjDsPrkAgLzsOaqIke
rlmgeAHv9lTuY0GDrRRK3pnZTMoKyyzWSIDgxP1Kohkn0om08r3J4lGFGYQhzjI2i6/VyDST/RKL
KitOJajhjQn6Z5qSlVplcChEtd3lplycGPWdrcjaUm6j7cVsZyzA2zxTrFIVHTql2kd13jjjEHqO
OgbaiXvr+GiTyJL4QVKBUANP5XAUCYc1+EuRtPcB2rrAYZ8Bw/Ie9bH36S2DZBTfEKoa5wv5ucOR
Wr/uCj3QlL2fcbQsK/JWvPXTZhTQ+0Q+VnY1QfFPbJolc5tZsUVnZgRmqNLMoj0cVfbNVtT7XNiD
ZEE6XdDO6w7opuXhbtX0F41lXkpBu6/kct14ZmnjYH3feGphe3FwIvY6/qDktbPO9nx0iDLnS+FN
4aBSajUEMS3sg4aWEo7kL0PY5idWed6Lh1f1zMZmz2go61P5XqxyoojgogN8BCujtFa6nOM/Lvuh
q+Rmuuoiz998fBG8NlQOB5xVXdmn5HVIsC1Z2OaIMIeoNca+DvUfUOI3vlfFdqQGd4O3w8LZrqn3
ZH0LCSuW7ECT16gwnTgqx5OGAsMBhYgG7Q1WzeHKUhAi5VR0Y68gOeVk8jhdjIQn1OPzcRPlAK5P
THo+FctJQ36fMz7gB/LS0ynNeL54Lc19EIqj5OLsJX/PQDHc1qDPO7uimXKvjpMFw0AZtMkR5LwP
1l6YqL8a3v1ThczjHh4BJ00V6qTADGbvhMMFQJoiweA9svYxbM91XZbYQxNvKbZQWsK2rQz1hkKY
cJkib7WFDY2vR51ajx+vyvH+pl/6CjT6ixG4OGopqO3O0Aprrw8hWF5fEJwpkV4+HmQh1D0HCDSz
ZylSxB4ADr06VL05RWMlVknoqelD6BUddYMuZXebUXNWVJM0OVrSNefQ0SV106it2iMLZoB6g0GT
00sNI5SdUrN7Fgv4wg6ilIPvmmpvJU6B2wFprlnciEmOv5ECOWdKsf+2tbagxh1Imo/pke6Zt6SI
2WOBZtCA+bpeWW4v40A8akOM89lY3SCHWIluk4wtabgQAvhrI7Rwk9gTvpLIy5kThbX1HVA+vCBL
MrCyyjW9SF0hLgWA85P8kFtTSo3JykQB1KaX8cu8ovVd+KJava6jUBntIrasmxHN5sHhJsC/NCjy
+0QsxV8fL/k76QwifFAuYblCWCN3PNxdgdLpdVc2xYNvae26tMTCsSZFSOxZQc8BFZg6mgei04ii
Cw0w99qPivih9JpTbb3jHYZ8NKiguU+J2OYMMnp7g+ZlkRqoOUUP+Oj5l6PuY1uo6tWpK+0oR6Zt
SP4PNwuwDt9j8d6LWi1KVexFDz3CBWdlKJqXvoFStCFFMVVC4L2eGdarsBWCe6ntwXq2YOQ/XvTj
K23G1YGmAZoE0m4p9Zd7ia5C9gkfRLyStzSzh4d+qMTrNLf2yjhUp4jy74xHzRzNNcj+PE/LwLeA
uI1T3RA+QKIVXLSFu7NJnt9DTRzWmh+c6sYdAyyIBkSUdwi36QaToB1+SwoNwGJDvuWAvsLZWDcd
fB3VX3H+dafOypJSKbhgzcp1e9CtZJ17puIKXgfxBoV3ZzDCbNcPTX0e+JieRKQuJ/pgxwHn/At5
TcjnyB6XS4LZHKwgq4weTACxWw0VeWdkeNTAB/Wsmf2yhq4tH7LwZFn+nX0+wytBOpGyg5xbbsBS
KyNUbKIHCmcBWjOSt6a+earh/87TjXrYLMNEHkL0t+xO6YE4qJ2pAyYwKKbpYoNdZzSOa42CxQaz
W2VddAbsylivrkatjS80PzJgMImK24PcOLHj5w9++KaSdeFrghTVbLJlLG6ZUhrKSkCr8iFMrZsh
Hl8gwu11z//uGdF1nXfPHx+w48CXaBTHaQOPW0Q0ls173AFHI8S966GftOJSF3ztHq2wbxRSpRMT
O05pgT+SQM+8XWoDSwHexvc0pKjl7EGbrB+QIZtbqzeS66hHXLCS6n4leUp/nkIacUMz1E9Ene/M
k7yFigTKYpZm6ou9ZLZmHsZ0Oh+MyRAv0opCZCHq5cpAt/hELoGr5dE3RAwHczRgJHMvH2DwwQWt
F7DoJ8urHgqOaHEmdiE66Gap2mhL1OmqUIW4cPJM6X9MkJHEjSdQGIVnGOVPWZ5E7aXhJWjK9GEn
py6kDKhfcpFrO8ks/dtREiZ/pSuTvFb0HG03OeyxDZYF7JLENlDgAWXJNXIlqunKlY4hZderL1FC
xaSTikq90P02eBpirynsEPa/ThmScMnODGhWnGUiAtevzPC7lbdju0E8Wn3oyc2fTblVaYa0oXo7
tKP6DGfZQrmEA7pKdaWqnCYx+iulyCzIVojd33tI6ow21Bnx3soiZY9qG60fK/HKh9pHJSHjOOKA
Ao4NIH2GdhQ6qciOlqrWtbaiFY3udH1i7OpcK7cGQiOzLmkddPbQyp6yRYw2FSDkYI8yFnwGnJr4
xHZAiHdutK184VNv3eel4L2Qhs+6kkMr4o9ZCt23SWrpOU1anKzavBUn8HPGkDphlvO/iEBmersQ
Z2iBiOCnuImloi8cP4cg6UDTJaCZmjEgzM17Y2MJNJv4CjQpcJEap5vKj4XvpdnMtC9VQtwxMErF
smk0jabbww6n36MpGLrTb8OAh4gR21gKYfFKz7zicdI8HRPgjjQXB/bE02+FMqdrU9RoqNiZJbad
jQttnEFVC/SZQ6wng+11VfbITd3kboumi2GbnSQ0q5yKmGk3fTleeplvPYeUlZ+9Tk234+gHIv+g
KtdXGoTLEu/jmcIdZ7jeua2qheeh1WKA1aVq+MAbIeMHk0But2dq/LVFcDlTxHMyZDZG9j2Z2mjd
5NTMxWGoV1wBGoq0QrhHh6FxfC0cXHlCddcZcCJCaKIfrjl8YnGj1zEkMpQu1AxlOSOunCmtwnuL
lt5OFoOocTN98i9QvEi3QJ3Gp4hCru7I05CaZ5EGncyuBUOJbL8dpXUtZelvU0u9yB6o8u8ry7P4
jKYf3DUcvO9t7Bnfi9Ysb4VmTH63bZJcVaoeAhNGWONyEEvZcgW99p/LpvYfaVkKumsWmXg7AWrO
7boOH9ReReYtKXNMpBWgfA7ZXwrnDQ3iUh+DDdLJQWurmM2bVEhEuNgzz/orJNYgY4niSXeqQK1j
25cz/WK0RjpLA3HNY1QXCK/GsvijrCuIVOMUVvdlVcGvr2At+bC6Om2LT03VOJE5BetC1YVsFTXq
qhqb+GGU1e66kMJeQMLTb4qbUJpgsWtAyxhB78MfmWDqN/6U+c9IlLScfUFXkgt4iPOHtm66zNS/
eXTD4bFrgkQpRJiGH3RRqRxMJrSpXveVyK2SBCrUUEh56XpC3Om2P+Tjr9K0mstugD9o1j3LMJaB
E9cQ2/ouFK/iXtR/QXVHdSjIW+VRVKb+hs/BzvMp/WmrQejqwM79XPmKel1fu5aYw1wKE73dTwNh
/j7uJ6l36saafg1SLN20eCj98mUMY/BkK4qd5SfGXvTq6dnQBpW+H4QONJ27ZDP6uMb7qpJRKC6L
6aXTdNj4wnUXWeeWmGLmDQPil073xEVqgF4kaIBHX4310mFjy7mtIEm5FXwyG/DjXnmR4qaI4oCP
j5ndmBJUvsFHnBLK+ii+yMgb3BKt9TvfE8avqVSOF1ZGtG4LvacTTlIlpJgVlOPvyLSgBfllq3os
Obd+gUOIALtNkflkXhKqtp+XJeQ7U4t8V53Ye9xxoQzvSuuiu8yMwysRIrrk8u2guYdmoz5WkuaN
J4pIx4AoEo5ZDAM1colAeNk+UVESkK1Wqh5kSPd2G436Xd+oT6mlVNeaVYqrvMozRymzcBMpfeNW
M0WsT41kxXvId9ANKM5lo1ypfcf1nWA4A8fUssGxy9dwKbpNAXB700FAXfXqZJ43gw8LTM39C5Uq
64l45DgimCsWgDBBnmMksrS6irhlh9HSqoduQowjHmGmhgHiqigTaCcKM8eB7NuhjoIsS8ZX3ReM
6mFsA3+lhD3uihNE38+GcpYy19NoPWEBC7LjMOoYRDUYM1HLHjyheOo7q73xofc6iiBoLx+P9M58
AKiAoqfTBVB2qehTAMtu/VDPH6pmMOyBIqetIYlxIgF9ZxQiqDkgJ5iajbMO5xN6kVnqOOc+QOcL
CS6Qpo116RSM/ji9QbCKANiipP3KszkcpYkaQSrjsXzw9BoJ9VqTndw04RBawEKiRLDctu/Gs9bX
TuWar5XOw1B/1jelHkb3X5fUJfCuGnREQcakfYgpGUWORzB5FqiZv4pbWetdMTfMlLZHgz7FMI4E
akUfjb2DZHoBm7Wub2pPjLeyGslY8GiUccXYmJ6I4Orz0ahRREBE1ldt+hZVvklSrblBNkU2XBak
BSzTV+FD4qN478gyWVUtYcJs01BKgk1gDjpSCV2dxI480KFBNkXy71qcoj6rIIkEmY6AG/qVs1gX
a3G4/qMoePTMu/JrzEvh5K0KkbYBBvLxjn1N4t6uNSOwWVHLmu0aILQs8uwpb7RmlL3ua27/cKEA
25OdO4ZT2C/4qTsnIR3Ly2U53GLvIokZeoPOcFDbbdkhVHPClbDiLmesaHUh2uH64xnOCcxygrQV
gGFDdWdHLzoYBAKge/Bz/YoSzk2jEJkjJfOcxO1voc5PFH6XJ3Oe3duxFvmNh4pfLatC97VLr1Tt
ZxjtP57LK9vso8nMCdab6qYs9VQRB5bv0rJL27Ibt1117vmz6qBvZkvOfeBseFpcBA/s2BXtEwSN
ZUmA7A1fCdLEWeQfXtISMQUVBGdOWRke4hKlDseLc4Qk0EQwJVjecn0hxQWQsiKLGnEV51gAACYb
DTwdBzFRV+QM2k0i1lN2IoldKr+9/i7ud2LhGd9JWexwXcQKXUshL8cHeKDDt1ZCJCjWSGUNIZjO
21L1nCxXvHsjRxUcthXWubns2fgw9pgdFTpc+aq6Kcvurpfq5KoZq8YdS9F3sY6K7z/+hos98vpT
Z3df+lzSLF6+PHDkl0R1+vBgTagNtSNaONNAavnxKItdz1GWKEzOaMnZ9QoR3sMFqdVOEdKuNZDn
Dsy7MBVEHC/QL4opu515ev/HAeJTfNb/T/14Z93UDziuT23VHlCr5///H26rrn/hsMzafhJ+u+Ys
wfm3Fy9/h84Q54jq5sy7+ze3FfY0pkRIfPMnoJdxdbFF/ia38jeR45qjCxXqoUZH+1N2vEe47LkS
w4+YkTn0qtgth/uEpycJqP54tzS4VVcO6E7V9fNYopFQmPKZEssC4EFUqlG2IqP+XQnlXhDR+m4M
INuY6ZFiDsZXyXS8IBzOw7yNHdFDXqvtfqJo+Py6tP/dZf/kjH60y27D5ucTiip/qPz14Ybjj/61
4QS20xcAF5z7udCGVt+/dpyA1OkXEE7IwvxhRXMx/U2nlpUvXBNz8VF6deSZC3d/7zhZ+wLUUaIv
zUtJmfBTZP7Dawn8NixvDZiETmDJ3bfMlLh5y6Jr8QfUhlxYpW1r43WGtMmAIyMNwVOA/8V7NY9H
BKnA0iQaJ1FaQrorFbtUyQow80AXDCamSsoV0h2oO/166uUfopTkdA6aaCN4t2n6TfBLxa5KeTwR
sr/iCP79cM/A9RlHMQPsKNwbgFoPzxkqm8AJ6jy/LpRgFtRFySNDCl5Kh+CyrJ/qNPM2Coqsdq4G
xllVaS9+3e+weIXJNbTadWbUd6jiZhugansDYwobKQ/pXla9syYScQXM09ItK6VaYT2suI3fhefT
dxmRbzvDNPVEHPBX7f9gPhigke5yucEix8N2EZ0WWhmk2lDKW0T5fOSEKsCutvJT0yM7rNeqfNGK
Z2pyocbnfgOo7iyp71Arq26t4jxqqWmdaYKj/86pFthVtamLp9pcTfKqIrWPESe6LmOQAdt8O+ZX
Ubg2YRmgYC1Qi7V91dVWaPyUrmI4vnqfWggy22Vk69la/qVhJy6s9cCernskezBWe5R+JGBOjU1I
eDJuVRo05TkqcuONlX3VKXYq+U+s9nREzoxzY8A/zPXO8tYxCprFrtVRbNmgVt2aG6Vap4GLEtxk
uNhADphlgScK7RRXa3Lk0C3u21us+9C4Se6KB+O78h31MYSwDCr6aJs7frRO68fYREjJzT0gHrZw
hevN5tlfUYrDdFZ6zO+ERwuNHAtJqfWQIra2GuufQ7PqZDdHwEhxUI2qMKV1OtVNLwvX+1GKZxra
OAkmJXacbka0mCRb3kZb41xzjR0MSgVlu9+1sQaAjrNvfuk/89W0Xc2sorNx9p2zwUbY4C436ibY
RNCXt+Hj5LveCBgUjVjbuum/rr0tjoCXwPKR2Nrnl806uRq+WZKtbrPMadDo813/eUK320F3cq2d
e/cJwpcRYp/I2GzR0B6GjXLbCTaaOpZLwzS+sb5junI1fU+fs62pbdLCpVuNVbkjb/oXKBDIEl/1
jnVlnQcr0a070oTix3huroevCHU7nkOJ1jXOY84UiLYV7mABHmKINb5EL9ZgRy/ZaEfieWc62kVl
46p42VPCmuzpNtqqucuCfs82KBeel42LWUW7RjjuV3wO2SHaWPfm1bSxtnj+nlu/u+vk2rqDkwqF
M7menji21cpX7BLkfmWHt9Iqu8vu1NixWhdz4DB2ItoavaOLTvGnbPLfZ/CfvEAfPoNPRfv0j1lW
ZNOG2e+ng2dw/qN/4i7N+qISy1CMA39IGEV09SfuUsUvQJHmZxASGK6vxDt/P4LiFwI0gir+hVo6
LKCZfPL3KyhJX+j3z9RkUGKz8Ij0GVERftnbnJSaCjkKKT3/wWNAfHj4GvTKAEQdRYurGqQB+pVK
I7xkMJLO3izO7V/X8Vuxj0VncR4GAAyYZryDyEyX7bbUQ24pqVERE5oieYCIMLkqAOfrqsiyRww6
1Me8EWSg/Kn4WAa6fqJBfjxLC1I6OsEixTcTpYLDWQqIR9dapvnbDMmvjRSbqYtm1OfSKeZo8cJT
rCScgLSwBAQHotEkueQHW9C6niMQuTqJXJ0KJAibFh9sZonTCIddP//nPNU3ebcwjT4aqCjIibQj
aCFkKQLIE4gcMz1l/vbeqs36zlDU0bxB+OZwqLgt2dZVG2yjMWp/WrkprMW0UhL7473x3jAYSkGx
x9AOeafFx2kCUxtR2wu2Q5c2SAOjQ5po8SlQ7hIbNH8ewi6+P1+HUGzpDBh2dS5InRhsfSvnDVBQ
Ss0VcUZrID5XD/SJat1cKW1rrvsxyN1umPJVlaIU+enp0hkA30n7GbjnsmZK81b1BMwwtkGNPVFg
wnBoJyP58fEoh+EtKEdmOydzFGWR2n5VJXq7TawxS72B/sS2jMVfPagpxG+LO60wkTKQcU74eLR3
PiFERfYJVxUR2hLu1LLmOB7qvNWt2vKUKzXtZcR8Ph7lna2PfIQ4m/URQb9mqm/n5OHUp8tpFW2V
afA2uJoTZ6bj7170TgFOjuajimBSYUiQb8DoVhdbMo0riWZVlG6bLPZASbJ5zjyrlk7cGEcfCdsa
jAdBMvEOzI/A4QEDnp3GplFwY0wpMnt+Gv8CKdbYOo5wd7i5neqnHE8LpCeEMT6QxN5bjjdKkEdp
UoZbbyLLQSQcnqEC2vbjz3Q8iqzDIueb432AXtY86zc3VJm0fYkAdrodIGueTxGsqryIT/HDjs8z
pEwKGQD3ONJIxi1up3z2ua4ML90WOkKI1UCDPpLL4RcAAWsdNL58M07dnWKW9UvRVfmNJ3egF6d8
XH92unSmOM0ytJ359lrslVBLxlwKsmCrBuq4Clrhlwe32/30INzDqJ1Q7DSY8GKnUMtFFzXkgFle
0yKHXoXuaJB4/M9GWUwlr1GcTZQx2DZyjFSprA62j6vSiVGOjjFPyny4iDtI3cAAH+4PaxzMRJTy
dJsi8ur6ej/+oIPfrvDING8/ntD7Q9E8JC8kZlpytcXc7E1A1SApUknfKUrQebZc9s3XGCT2KVDR
3DD4dyLKlYvSE88+ZLq5fnHklTpVtT/mRpFv0yq5HQA4nZcDGpdeMzqS2KF+jMqlmfXdidDq+Lgx
LBYqHOr5FlkWMpR4HLqG3v7WlID9KmkI5WOMTxmzHq8ko+CUChSFC5HtfvjRTHTgC0HS8m0Jxr5w
Ollo08tyqj2k2xtMYk60L95ZS9j1MyEaQgRM+PnnvLlDDECFdTfFxdaoFQlLw3JKviaB3nrr1JzM
a9+YzF+j0OrboRDC2v541xxfywQjxNwiGFMaesvBfUDouTIY5TbHqQEJWKA6PnapVfQdI0jlR5CI
UJw+HvJoeYl8qHpynUG7YNjF8spgNOvST+utP2jgr8XEv52sCM9CNN5O2K4c7ReGIgABKApch/d0
sbSCSOtEL/JmO/PKXlQwm9cF9J3oxCK+MyPiG64sQPCExMs+SD+2CAhkSbedWqm7BLCRrtO2RhZX
8LxvHy/e0fci8iA7mVU5DczXl3szt2LkjLSq3VZmWrs4TSUX/VCC6TeF5kyVGvNEBPfO1Kh2kX0R
sEpQkuYVfrM5wZjBG0MdeSvITGimx7lZlfWUFgbjxOE+Ogfz1CAGUdma+blL0j5brxpESMBboiHp
qReTyBF8WnqDZvQIS2PahN90B/MQfuYJa2QkAZYX2jw42AvO36x7uTRH1gpBTTBrlm/KDtO0u8EY
BHWFH4Bm3vlWVqGwP8ti2kMJneHKt6r/y9l5LceNZOv6iTIC3tyWJSkSlGuZvkHIwiUS3j79+aCz
Y28VqoII9tx0zKhHWZlIs8xvDAvUpiowpE1Ln4pRCgq+3+c6bgfHOZw1B3GHGniats+hCACV7Uwi
UdMaNHHvOk5tHmz0BopdbkLxOthdH34SjkK3u5tMtJayMiyNA0oURXOG8V4rrPnKqjl0FFbHg6UN
XgJZCxjLv3U659O+DPP5s1RGkr3NuoRszEjKxnmjwiZJJWiorCw+6Ennw8Uue9M+1X3epd+SrB/a
k9lTz3wbd4CenjOIDL/tptb7XexLET+qAv7/vaH8rn3XyahEgMSO0PO2KkdqdyZGCtkhtbrmS5TP
rnvIPaBtj54XSsihowmnywEVmO9i6Xj9IzYq5aOmjfJT27q1eUQ9Mk4+OhPYPh1HUvPbaE7SCOIM
zf9nxKfG6Zio2fu3IZ7/LAwyh/PsZ218aiCPRec5G8Lus8yqTDyO6Zi696MXIkh0BJ0Q6u/SQbcr
ylKwFp9nqxfDCai9+820Jt07xDlIpftCNQtkbOy8+a5yy2HeVTIpaEBCWHd3PaZd7X1vpUmOKveQ
eqfQEOMH0Y+6PJRalX6p27yM0ezAFuPYWKWzFP1MKz9Efph8K+MF11ABgYn3LSn0vWijLD3oTaM1
u3LMoRvnWdh8DwfDed8OIxkZ57cHPtVaRXwsS4v6Vyu9GU627JN90nJFn8MYf+nD7IjSehKqt4dT
NruDzq9oOJiIplNQec5N4bT7SsjO/R7bEpysyNwuSndK2jgjlO6Md0khfOy6Zq/57tRFaewBpcru
ZDVDlL3L6sQYAXbhHfPvSB4U/0LtbjDuUMH3AG+EmmyOYx+jthBHTtyd5tHK7JNrp1K7D2mN+qfG
zgYdCkzmwjslS8pmgp64Gh8o1zfOfdaaEAt3tvQ6ynZ+3w70tSoTgk6mCVwPZiCi+ybD/P2Ng/QC
6gGyrlHXmPSqOfkD6k2nJDPr5IjpZjk84KBeNQ3em/aIrYQ9UOashM12T/smT97UjZLIOzmi1X8O
4PFUifpgGpdP3Yh/z75o0FpAFrsKjfsW2cnkjHdFKb45PXYnuxKvX3ysDa2Q575JQMq5kXTeUb6J
sSCEMqFrOyesIvse1wAjOrmyLOrz3IFovk8y/s+7KcW77zjXbUchtR0wzgYZbmHJ1ksKqBPPVHgc
Oq1862A0AghyoKr03NQ15jZtXxrel0jKLMcBgxKF+jTrGMf9xM1DRV8mpG0x9BhlNJbQkLQ87u5x
GEUWZzEeMJtvJUYU7fuM0z49ipJn5ZzhPNA+tqXZtiCK4jEs68OMkuXPfsqq9rsWxZA21cmFBllr
7MXBprqfdJmWB0LrzfncxKYtP5NyZ/BuBg5AD0i69rrcfwPS1sSdivW6r50cv/UdRbah+FC2UUXX
PW274u2QI1h+B4oIkX1oQra/x/JdFw8cLb97cCQ9lMW/wrT3Th17xTOSLYP6Mc5qHt9OtXLtgybq
whtx6knU8Guqp6L/nSWT0b/3syJqgzS1ZjJlIhnzXNYiNn7lBpDKlqvPnuePi2d6P+80AfX1oYIV
W/+QxajVb7UiV8lBYxOkx6bE1PshR0KKg2Vo8r1ozMQ9y2E2p7Oedjk6AKludE/9wuI4tY2Mit85
3iYd5ihcz6l3yEHz+d0e+SLzMYxc64c+u4n/LeRcg5dvtKoDX41b7q5Qnk7XpM6S1rxLaWhNiHGl
hV3uS4iZcj+GLohWAwzUl16iEfvIhYfTgRencXYQRpQFRTP69ZFAkmay2/T+pxw3J+5ooDY/fV+V
BoZLAGff+HkDuHMsnJyO1zh4YFyR9LbuYr3Hrqq15xKv1Dh3+WwgnSG/K836rdqwnndDbldYhZpZ
IVFKSJN/eQXMeocQbKVwfOjih7iGGgac3aQlY+AQn5+qQWpg80H/AHLtwIkWHUImH3HoiX9U+UB7
W+u5iB4r3VfcnHiNZAccnDotaG0lEbhSiWoOrEuhHSZvtMq920TlTzp6oX4o8KEqAblO1LBGEVvO
WzXmc33nIx0HKm8UVdaeQhn707kOZz9+rDEVog1R1Lo5PqatG5HAYmPjHHKj1sW9N5Kd7bUaEPxe
9Q5s2Rm/qRbtKDn6YH/TVEeDq6tS7jwnt+13VT1iqBLpnXpf+oRlXOZaNj3HCKxgyFrZjfW+U15U
v60rmXLEEsNxIUQNtK64CZoi8HFX5YDXg+8eLLtyqjsscPTwPLj4Zz24ddyLd7lZIqqSV1pJwwnP
nlhSE90pY8CsN40w8DlKQrd/sbXW8odKDqG5awwzbX92sVY9WmCA3WqXxNKYz9wvdrpvuyzrx52Z
JV27D+fQVmf6iVAbij4OrXPWE7XsMavRMCwwsdsFruehW2SODZbrwktxUrUQpnUO0kX3Id41Veto
byhjIWztY/ninGrXS39POKkk9/zrqL5ZTfupqcux7vEmWp6fuB5LnObKTECeH4vROGSJza6xrToX
75VZwZF2p6m0P1RRCMYfkaSGa6Jx4rJ5MypZ/rSX2OS+73EQw4cnTimKgM0FpGhwTIcz/AS8bXVt
xH+5nBV3VkiltTsbeZ9yLMBJ5fs8JUw/1INTZvd+K+JPiZvXCyWmcD8oQPLeDkOYqjhj/+X/TBId
rY+mRqeLbYGUxw6f1Ogb+M9K3U2EgeokU5BYWEKha//67IJAn1KprcGzNdcSCyZOcLOBLtHT4GXs
lER8qdK4Rhhq2nJlvhnsL1RSHf4fdaYrWMq8YMbd7skvc/xozYTdhErLnnluVZJuDkWK/YeobUJR
vswr1FCMOPg63dOMgTvRn6Z90UJtfkgaS23oja3gCCwdC0fTh3YMiDiSmVUO0xhOP0SJ0T95okLR
hjAtDWZEix5004metG401N1Yuhi8ZMidWrsyyo1fblWr56rO9Hc1EZSxkQPfSEzRnqQi7iM+T4Fy
9ZNKJKY0ahn90zQUEEzwLHyw+iTcqCzcGsWkjLZkiou4w+p7zsks2rlllLnHN1tU3XjChtA6vjol
pTVDn+uPFK27ALH+ThGTeGy7CYTwkzFQLUmoYpw13N3uXSgpX7qmSV+dkhKm2/Rplg4U0Jhla/2V
kg6THzei1eanIQUdnfKheBewzoMQUx5eOzU2DWrf1Hcp7/KPy6GmxsVkDjrUU6rVZJ550xh4V5m0
pA4C3bBwL9Mx31I5v86DSTRBznMMEamCano5aOTmIUSRyH+ysEacsHeym+QsWiVrnLE9LG+aHg7J
W+nzGD9JemfuxuZcsJAXxT2+5kKw5uXg4bgiunaxoVV6l4gnx6u9B2xG9WdsaklEGxxsdynQM+uQ
NmFibYx7vV3/kB/8hW6KiaWz/K6/Pqwd2yHVlSJ8mkHfH9HqhWZU8Oy8/E2vRwHotzSlULmmTbq+
DTQjnEan8MKnMGvn02QZ8RHK6VY/8ep+A9QNcotC14IbhK18ORfZUyDR/N596gqp7UNaV3tCHYDr
Shob5+9qQquhVvU0Db8hhPom98kdOv2p0pT3TJlIbbxC16OYBBi0YpcTwekzLyfkRWVeWWrwn8pU
uPdV10f4NgLpffnjXC8bBX8qkYtwCOSedYG3xxzG0mUdBWUfD0jW5Qa5oFWJEfdRP/308mA3pmTC
a17UfGwABmtCt9u7aM7lPqZkMtLqZ0XXPn+i0Gq9tmuy1Ja4scCjLtKXi9fK3/t6no0sbhudB5yA
+lSBpv5XmfG88cxdn9rLUVbbwKmSKup8wgQz177CgByPhpX4d7kowo84Cw68Mumw0aW8GpOG1N8r
uDqxKK3nfizyOGiNHsKeEke9+SVc5G3c0J5PjRe1GyPe2iC0oKjMQ9kGZLJ807/uiGxsvWRJIAIk
bvBeNLIhf0DWy0juBnuKf7x6gyC5zfGCZGYCJVx+zF+DTcaQCqjhcZDkrh64epu5RPnIfb48zI1V
BDCz3BJY1gP2XD2gMCkTT0/6OFAYJQUp1iMkj7p67uY8POZGO01oWQzmxoG+sZILTId2OSJyhAer
USn0ZXUBAyxwVajua1slR9SY3APy21sR7FXRmrIugRedFIuPRnH3ch3pYOh62c5x4JMV7WoBTWgC
aQ2Gbw6NfW0UyQZS8sbJXpQOTYOEgwhhja92I8Sn7MKIgzE33S+RZ+tfM9/aki6+OQptczhDJhfI
mpahVWNXjqYbB/psVM2dsEsnfPanWYtfe4EsHjELAoomBn3gNVuod6weAdg2CSp42veGbOYj4p9b
Ciu3NgQPI2LPZBqIwK6ixbJtYjGBcQ0AEEV3PpgQrDRT9eRK3I1f3vG3NgTbAX7VggmgEXS5IWQ9
UcAbhiSwtfp9K33yQLVAT63uK732Ly8PdnNe7DsUVjlbZFCXg6VF7NaePSWBaqT1rEVD9WPGGXtv
TsZWt+TWjiBu475fZM1oUF4OpaSShdlK0gvdxAGprfuw+SR8bAI/vjynmwORPtGC5dq4EuaWVpIo
s7WSIAwVvF9HuM4nUxv8VxpALNcDD665PMYkhChmXE5IkvZbSqQpCjdZ99mdnLE9FDOupK8NyrzF
SGWhVhBe0AtdNsxfN+1cqdCYOzaEG2MBEcW6cZpcL/7w2lWj1Q1bGBMubflKq1GQYJsol1RZ4NXj
+CirXnvMnUxuEJOv9xvhKWgkE+y7o4O9v5wL7RvUgSieBE0k068zeownuysAI0mB4/jLM9oaa8kl
/lq31JMeDPo5C/rEmN8BR7QORaMNR+rFW5py11vOYa8hjYkGKAiDP2Swv4bq6FeE0TgmQZub4Scp
Qh37zsR9bXIHnXupCiyebIy2Tn5ypzStOsnToM+Sxj3qzuB372uAUP3ez2bP3Ig3b06KTwUq1AbK
sL4bNGikrt2Z3HnDQIGa+vW+1dEhePkrLTfnRULlgRHiQuAcLWAhbbUjjCW/sDuuhbBPRmqToA4q
omd7kW/2iscO2/HHVMQisKxibE6jnqNl+fJPuLFRECMCD4ViGHGov9oodpNWhTVVaeA2NP2oIM6I
0nZFWnzWo0Wa5eXRlr/tasIwP5csi+dEW8WiVmSVQyzqNLA6szlRlKOo4pTtfuHsPzhp176JVGPc
1T4VppdHvvFBEStYUkje4+U/lwciwSrWlwjqBekk4RFUenLsBmPa2KW3RkEyHxgU8BckBVf3vO2N
tEOqNg2QW+g/O1oa5wf+xyTaON7X76RDLc5xlmUkKV9vnJDKe2iPrCOadPMHp7XKD6kbgb8PiRFL
Olj+xoC3tgnXPWcPbQVQc6sbMnenYY4GkQQoEdoU3UWPq7DwH1rqkxuX8XXUy9yIqVEMBPt9FaMp
NadVaoUJhu9Nd+JMRMAOn8re0D4Vqbt4FPdbBYabs1s+GG8AWp/r53mgnygTkaQBjsnWCfKPenDF
KHaopjTnl/fhrRNA9YRwA4I3r87qBNRJSzI2co91SSs/OFg7vKlakT8MrcLVWbdTe1eHpf/QZG5/
fHnom7MEgr5MlOr82mZrpLFn2Wg0Y9bhNP+afpsCNm9m9JUmE87VxlG4uUVRscLRgfuFG+7ywMVx
Xk3orKSB10FHDkuzRHgzy46q19UbR5utry/P7ua2+Wu8VZSalzV9FtowQT5MFtU/+SvqBFKSCOU+
0HpHzDuT+UZqfWtFIeoBPIOwSWC8SuCxYYgHXyyNtjBEuCiNvWHXx536GsbQ/jbuzj8krvXl+fdo
q61DF4T+fGqkgV43pXUYFQ7swBfCt2mXjmeVqhhUBH3JqfU6d9e4pvoM42Arslhr9BL64bQJWWIp
nAO4W2elfhjP/pCg8tYPA+UxJV31s8pi2huta9JA7Iuol3vlAHugCV8M72rbCN92SRnd5WgX34/4
RB1jfFP+h/SMz270q3j7/1fib37FrR1goHvJM8ZFhZHc5Y7zEPNxsHJJg0nvYvju6dCclJ7Rr6Ru
2mXnQbnfeezLjZzy5iZAcRAcFGkEirarYWsvDLsOKE9nN8GMXNqnOQ21YyUdsXF33HpdyJSJshZk
NqC8y5EqT9Sh13J3mCMuMH2oMMCdeu308kG6dUORigM8+ROarGG2bYEEcNNNaVBQqEdP3Wk+SFr5
j4Y15O9nt/XfmKHV3ulVGG2g8m6uJNqlfDt0DqH+XM7PqjOtbJSeBpmf2Ue/matjZPTmAzXuaiMc
WP6q9VmigI1gC/xtaNurpeQB6xLC8CyYx/pX7rNV26aafzWVaXylUjGd49ibvhZekf8CtdFswMpu
niFUBwxYR2CAcQy9nKnUooo/CbOgJic4o8/ewoKYUzQrjbGsP2Rl0n5GdUyCOxr0n2Nuf51Ub51K
rzM/1JoAvxLbw/z19R8eAoONbSB9IWcN6cumqaaTSYikFSalnhqTsFNYzu03Y5h6CgtS/UuTu3kv
dMPZWJBbew4WiMbb6wAaXkdng5n1fqHRfnOLcHD3Me7gdORTYBuoM2mDOggg1ONORzmmOMjc97uN
o3Xr7sCDctFoMMEZrgtDArl6koEmDYwZva4KcNg/UFPSJ30UWChosX324x6j8pdX/NYbCfwb2gMF
j+VMX24D1EpHagVlGkiMlqKdXVjFgqWIxXNPXe/eVPqWx92tIwarnOoAq030sXqVoykeMwAWaVCb
ehWhegWL+SBHgYgQsjpyK9q5tawWsjxwVajMEnlcTrCfMcbw0FMM9Lj2GGeovqOzBvLQj5P4NAyD
/zsm0/r0H5Z1sR4A94Qi05WHSJl1TgK/Luj6EXjPHMm82xlAgM4Lt647mZ3e/PPykLfWlcwUqXyS
IkQ+Vus6tmkxoVnEkKOpnt04GqdDWUc9xN7Qyt79h8EQVgHqSwObtO1yVZMIL5ZJtST3di0/2R3d
yFMxJvJ77WbRlg7+dZec957BMFXGTpT+36oePPqqqTCSWVRdyWNEikKloG9+BCA07x092vfS0t8l
WqMObmrEh2l2KVZHDVrcYoy3Ssa3Lm46JrwQ4D4pNqx21NJ16Nwkz4ACddnXMG/bICtiumjEO15g
ZmP13CHW5+xMYECPtkfJcuPpuCbdLAvCXQUYmJeKO/xy+SuYJ5Ut+Al11lh7X2+08XHu7emAO9f8
XHq+WJxEh7et3lqPInF1lA70Dhz7MGzlgbfuTRAZVK1JyegorkKePkrjyozqLEDB3zvRh0BMwZqj
6k1XetOp62L/hzXm8qksUM98eRPeDEcXQumi741g/zoObOpuiqTIZKByuuE7bi3rS+ul3ReBI3G9
d6amOZt9h7bkPJTtIgVWjTZgA0i4GxHLrVuGbIoqBuQBNupqT6RDLrMMZ6ZAR1mzxzaPavjewqYI
IcqJ+uSpzaLwtxBSmzdiv1sjQ0M2EJLAQ+qqDNoyL4XYIgx0/hXEENDfjI+daK33sgMpt6vBT6Kf
gKTXxurfum8goy4NGtjTiMVc7kFr9IvJwh4rkHYhH/WxGvaWpqr3vZG4G3nHrTlC/2OLEZgx1VXa
IZw5TkAWUhwFTHMKx1bhU6M79+AMxJsmjz+lqtc21vX29P5vzFV41tgewOZSZYFGZezNMEXvgbap
N2FR5vcvb+NbTzBVSzpsLh0HeJuXC1kAUq40wG9BWFTuuBsMlHHPleo6f+8aKup2QyfqjWjn5pjw
2KBKw5MCgnM5ZuibMFqmMgsGBTpsZ7VzJ3accMg2mekfcRHdevZv3RMElEtwhUGvva7RjiLpqsw0
smBMbO0Y5iXydYYKqzvDyJw3g5vE6HnwSh6EX2+1Cm7uHyIqyipLtG0uf/5XfTjuXS3qDfaPiOqH
AqMtJx0BkTndO5Hg6zLlW3WOmzcTUgP/O+JqfRVmebo3plmgDBgAiO2hVVFW4REAS/3gol1/mF31
NUcx8Gy0/XxO4s7YuJJupWqLVyLRPTAz7ubLSVOz1Ruwwllg5Mo+J5gw7Dx09jZqLDc/q+OjCb/0
UKk6Xo4i59jEHa7Jgli52cmmto9/i+Oh3dPHjz0QmVPfTljRChyoX9/MgEH+f0OvvqoTI7AN3JZm
Br0ssfMdGf9TeQnQX81daBAvn9Kby7kQ1pdDQ7tz9UWjpOlrq5EymMSMvqbX90RWZTWMW9WNWxcP
uG2obz49VXfdozFaCvJ6siRmHqrBu9Sxx/ZEeJtTUKg1WD0vz+vmcETjCz8MfdI1kKA0yjlJI4+d
6tBxwHRHVp+B8Te/hRN28j/sSXK7pZG2dGrMVdgoxzQWahZcdZ0sDw2MIzwvx3hjT96cEtr5C1GB
9smaXw23qSkiP5FBS09Dw7SlVcbZVHH7YWhcr/kPGRShICRqMJNoQqyCU9HQ0/O7WgZdYWYfWqud
vtamH39B0cPy9g0lhP9QZSJhW/ruAA3JVVfBRqh0hSjCLAPbFS4xfl6ee78FGi8h1+yLeLLeVmEz
3b16o6DBirvIUoDHH2Z10lscWzxTEWxZs4lFJmYJkuYhcOmdJxpjI7+4FeHCifyTjGODABvz8l7h
xg6d2qD6U0sF8wxDmYfEkvK+mtR0dqLaOLVGmD+mAKHLnV1r1UFYjftF6o3a2E3LvFZ1GoT5/miF
wv4jD7n8JU4TCskNiv9Cb43lfVeHANzDXIO6UCez+bFVdfPvy0t9471CqmYpz4MiZVutIgK8dLlW
5oGYjjrrd72IYN3ViXbMIbk8AzENT1B43H7jJrhxw1G2XCiOnE0N18bLiTZxiY8BspyBpeZJHOrY
bQFZD4aXHV+e3q3aEzcc9FeKPItCyyq2AvTsikLVeHbXk5Ud9dqnAYf1mPxnbpF+X0hJ6V2KcWva
2+mRsCE/xFUEIRfBjqdQNtWdo0bx9uVfdes7L10zm1NMjLmGeM7I31dk0HkAVEM/trgMy51Atv0M
FVC7B/xefn15wFtBAhp6S/EPHzJO8+qFNsKh7XMktQMioBDx9dbfz6Ux3bMvhoUXhkInDWB8IDpI
Ghor9lETmdqY9q29xlVJ6Ek/hkdg9a7RXwLM4HOsKavOH5Nq/uYJOd0Jq3c/lHbinNhuWxT9ZSet
j5SJvRrtZuZyZeUzZtISA13nwMvN6X0Xac78pqR8X+99ago4BcjP8L3EBCS1i6Ydwkjm/Onlxb/1
tQkHKWWDY6apv7pDywFqnI2KPJ2oqV70opVlH2zSw19urfr2jT93drHxUtxaanxl9cXrl7R9LX9U
15hQ4Mcgg0bI/h8jncV9rqXWkzv1Je5fmriLgR+fXp7ozUEp11NqpvGM9M7lqR5HezLrNsoD1+iL
IxRUcdamBF4Dxl93ujG2X4dMtBub6s/WXX9hcFoUMymHAFFfbW0h21C2ws4DM02KzxR7E/hL7vCp
novhrJkR3gLJdIRJNu+EFUYHBzGgPS2d8l6f2/jo1YV1Lkroxy8vxs2bx8a+hx0D9BKO/+VqhIVI
uLPhCyoPRlsvWv8AiGjA9xRMwF7oMFfx1nF2fTLhIIB+MZ2IaQfiPNwjJlxT/o3TjXf11k4kLSGT
JoRAw2T1kzBQKgcjrvKANrM74CcJ9J3V6RYadaLVvDL9pLbUgG+dwKXtsGTT/HNdr9DbIg7RCIY3
OZX6yUbg8h57k+QeXG51Gm0wA76HQVyfjyFqheUwbW2QW9sS2x+qwASDqLUsf/5XSiaTIVaKrnOA
axniDkNHn27XmyasNuhVqOzhXPrE5tpXcNSRP6Hw7UAf33Gp1Psa37uHtKmn3zh9UOMY68Xxvo2w
y9aMQf58edMse/VyL3PqljRj6TYifb96jdGUqa00BNDWldrQ7SHv6f+YsrbmjZN6HbbCLFj6mdyM
FDnXHYgsHZHgWHprbUXVbuK/2jyCZVc86NKFcP3qWcF1Bs2+bDsGW227au582HMO0ENpORHe4kU1
n60oqYZXhxWsG2gKdE6X4HGN28DlKMeTgq449hvVzgyLHHebaEu9bHmmVh8Jm1RQPXQNCSquSkSG
2TBbygs0wIsE+JdXegdgJEmH3KkZf8qFyuUBxv9CpNf8rP/28nJeHyheM+SZl9SG8HiN30BsFh/z
NMkCkFaoe0KknY/K6LXoSynqklok4gk/MN9JeFratmmOgygQ2nz5R1wfquVJ/UOE0P9oQV8eqiqm
I5GIIQvcZJJHmaEwSxM+KTJOjD6BeKo8DksljY1I5voK40EDfLBAPjkj69DJjZKoIFQhratHI0Qo
NcZ3a2y8fDrbOcMf4t4qt6gLtybLxcGGWnTcUHe8nKxCSbA0Rr54bcn5J+XAee/2dn+2pFk9kpgn
Xyq/9zc+842ZAtWlQUejZdFPWg0qMGgvu46ip2MNPnVewnc4iFJNPjxUP4GZKzVv46veuBeWeJRI
ES3mxU3mcqJpLOM8mymxzBqCEocu793sTlZmZe68XHQfX95Dt2ZIU2NBU3LhWWuXiYpqAMaJOcml
M5iIHSgNu3BvFP94TTsEVNtbsXFB3JgfHUjk8Syb6xVw1+X8CqAUTumHMtCNVnPu51arhmNL+6X8
BL+sfvVziycA/n0uxEDKresO/2ylnT0ZpgpMORcHDU5X0Oc1bGlKWWeLLsU/r17Pxc2PfAKoHPXp
1UOHylamcElRAc708m5uTXOX+8b0SzlNM+7betoUcrxxMMBNACJe0F0G8fXlegoZ62kydyoABm6I
QzmGzyFEwR3edfIOwzj/jS/RpN7YpTdeScoDXMBUJADorHsx1CpiwLOzCriAjH8E/O3vVRVP9y+v
5s1RUE5COxLK15UQj15HVpfCIwuKsSiOsdn0e08MW2HijTPA2kE0YP0WON5qRyL4qSqrGgugGeTD
JysBb7QbEjs1TrPhxcapMSY92zgG14OCf4WgDiWYxATk/OVnM+OoTrrGV0HcJvZ7N56tDyayKb/m
OLQ/yKJz7MNr1xI+BRkfINGFtbQmVaRqkTDVzCLoHEccu9LqTmHfio0+yq1pLQK7kJQQoScZuJyW
iiwrjXHmDLrchShvyGFn52hduw0i3c1smKf/MKsFxgEEZAk4Vt8unUK39dA5CRwxmE9xC0nTLKaN
Z+D6iPH3W8vrQ14F9Fy7nFQrBF22OquCQar0QYWzPIZR3/PO5vhQQoodv4SRF+obW+T6plyGpXSC
qigUznWvtQzBao6mXwZIQPXPmKvqeKU1CGrjYJKJ128PYEbw0k3QMIs1/OUck44czojiKqid/kdX
5h3OcK/n1SI+yM5bThrOJFe7o0KpZPL7oQ7SrlLmjtJ39WVqqPwdX94VN3YhoTUmKHDO2RVrVs8U
KiuSFLQCA2/7XV+60QN+LL8NWapgFOUW1Pt6OG5gavgYNgGsuVJdmwoL2aBsHoK4iL6Olefuhda8
c2xkx3H53qIsXce+f+77PzEYdeE1iTNvsd5BnWcM9EI44NVC/LZDLW2zI8+3/6j6PPZRDqjy6jhg
ObrVhr8+DFyWUIrp7fGwUtG53CieAtqvsmrihKMZrLz6c6vPnyLwVPvKHp5VqVWnV35NHjWgjgvO
hQIDidnliJ2N17G5GNXH+D0e6tE6CgMzrFh5vG+z/tqI4c9oLscOlAPru7rBdK2BLF3q4imRhnZH
gtbClU7a+Y4H3yl3IffDxohX53xxggECtySCBs2m1You7quFrMg4kY6YnQPOGFi+RqHh/qy1eLQ3
zsbVm8povNtL0sTkiKUvV5MmrAmKYmHP9HgzYi4h3lndtAU4vDUnYgM0MjlYHPplE/+V8I9DHZnc
AkkwjPNwyLxJP3i5Jx6EVMNrgwQmtNDCOO+Llvr6yZGxnSrkddOgKsbyASSPPE76YGy00JePcJFx
MgrajEs+R+BzRajjtsdhFDW5oKO88rEAMIrsZ5JSTGzzKFTfB5VkmsSjItKjN50ZjsUOx1bD31LS
uLWwxLE0u1g+ZEFWCxsLLYxwAAM3aPlhceyMqmgOqA7Z/VPqO91/2CzAM4lnuUcpKy6/5q/P6De9
3bm4aQaeAmhtaFqRHNpCte3G63NrVrwIC4COSIyWxOU4Qz3lEzgbADXSTRFs7RLvZ+IZ814PE2H9
p8HAjlCAI7Vb46dDLPtgdDAYINCeqoGfRke4zfX7Oc+nLVnT6+PGJYKFOHDtxXrnCnGpRWMeRxTc
+6m0jgnaUojgz/5ru1Z/1o6nGzjg8iasIpQhifzWGQQ90LzyYXTZdZugiGSmPyDSJs+Gk6evPnV8
LZ47pK2pgOjrwCsvUfCiPpYHdCsWHtDgKnFq8wIVw9fe/iBWuBkhkXC1Qpa53Bp9qsLYrqld1rLt
q51W6phbIzxXTAe3LxOsX6qlzvHyoFePHOvJGeN7kagyzdUpc2ay1KTKoyAqLBEkmtBOApVAdHnq
/G4um68G2nMbUeZVFEETkJR/ucaoVF+1yVJaJGkC8jew0jE5tnVpfS38anjPy5EeRIjSzMYkrw8d
O3KxoaDhCgLaXH7QX4cbD3Z/HAcaFNlI7ePgF27zQ2jR9LEWWC+fX17R69nRC6EDA5ODmJac8XKw
qsCF1QE3F+SjEMXeMGqtPAzlJCok4dwY2yA7r7ZsG64/I2RrEDELzJs8a033T31LOk7e4tyCd/gD
cr+IHMrJat8bhI+7Nh0j5By7RN94K67PvIXMBuedRh8R0hr8hA5jh0gibQd/mMGk+inwzNGtXx0W
wc6EQUautXRW12pcjgKON7t0MDE3/dWacfJbKtV98ixVAUalhf7h5S+42i70iEnpcLdcUMBIo6xP
/AwashFGMT5xp4Z7fenfeQj9HeLW3RJmXi3gMhQ70qB9BezVhWFzuVk0wFNa6TnTk0LQ+0OdFA4V
1TnZiLtujUIjBvsVfjHlttUhb2dkC1U7jU+a1VAv4f05ppa56da73L1/RQ7LZJYDTZUYbApk0NUb
aocYmBexjfUUQW62N/W0Mo7KrxGjTSrOysHvG3fcu5U7/Y5aoyx2QF2cx4jk0AwGlGW/6lHhvi+0
thqPjcpNY5eYMkShMGkky4+Ui8AVC2kGjLuBw94PGoqXD1aRivap6Tkh+2LIK3mi+2wNZ2Myi/ik
yTB3nsVoTg6Wy1p5H1kxkKMqHEj9dpPlRtFj6rhN/JSVXqOOfjnVwz7Sao2Vskje7jRgN9O98qv8
nyyLXQzN6tIcX7fH/6wdUH6ifipcHKnVJ5oNvUQz0NOeqk4196Es/aOey/SETHd1rPPKeB0haBmP
ojnwHloy5PrrqoyeZ8IS+aA/mUNl7XWztI8LuHHXzWa6cSHe2H2ebhDu8GovtnurPU5nonemcNaf
tKxtd10E6mFuoq3Xc1mg1ebzAI3TbWQLIma1WkDLjSXyVaP5hOuFQCO2HsPT4Db6MdIzsTem7neb
6k5xmnoodC/fF7cmCN+JAMsFvHTV9jfF0GPGKsenylb5QQkVvdMM6W7skNUVzxejrAnmisIdzRBK
kZdXBQdBc0ZkGp4QfvzoJGg6jp62q1T8K0IEYzeFW5nN9bQsg5NHi3ABUNDCvRxQqG5w/h9nZ9bj
trFF619EgPPwSlJSd9stue3YzvELkcQO53ks/vr7sc/FvRYpiNCBgSBAEG9VcVfVHtZeqykk5TUx
i+qpTYqvQq/2RuJuGnlnnqJIsoR110acsu27xEReL+yA8PehEh25L2b//hfa3ujUxtGthwnqXbV8
FTV2WdVpEr3zV0AQQXkcqrk1XMDV1Mfh096dJrzxqSiiMRQP2xnA3PWiLKurAxEM+usUOcp/eoh0
nzXG4l9ALISvNaP5xykVyc5bfGON4GExy+gKIKs1uZBkKK2AN1Z/JSmWfup2E3ydx5gBLyQ36sei
cHwRUDenDXVfmqz6us1ujEKJm8TWX6E0gktRMlJfryKmy2Ck9QOacjsnbBVT/dfe0oBbuBSoiyxe
9FsAl+bmGAYUZF6TIEWPMDByz5paKI3LoXdhOp7e7vvL9gMuEfG7RAR8/zQer+3FZczgIFwZr8TC
1uAFQqu6Z0uyi+ZZcVqr/tAypwNYP8tTYydW3d5jBmTPPAMEkUDY17DLTibEG2fFeI1rUXrBJAd/
A4QGLAVO6jQ1ofisM83oTcqwR3l0Y5MXVCnQXCoATIlq14tO6GiHwobUjn7qiEhg0MFvLAIXtKnt
FsVkPvxRqZpwUxs0IpbXYdVzhCewrhiEpdplhQWyjnl6Suc48rQ4SwfkBsXw7/2vur1rsAfHIokw
AFpSgesFCmdGFjXupFd2X3e7DjHHya732g9riCfOihlGqJaF0ffYEOpNs55aqSm9GhJypno6++1Q
/TUa8r9Gp4WuHXdf4shufUsWl1ExnuxkmnacaFXD+e9PYHSFQ8pqufeuVwpuHMAnkc25180+8s0J
IewvaUkyAJOxY3cIhsIrgCqmk0bBr15RIDG2ZLh9d+7d7Tkiu6MRQ85FWksX/fp3zLpaR2mchmen
DhxXNH2l0KdHBNWsGMCtEiYX9WhCkvL+h94ufxHJWySjoWmi0rK6LgbLmWiU5vG5NIX5xHBAKw56
lVey20aqKSBbls2/NFUYhlvNWve1UGr91/2fsPU1WhkUVrWlEcVjvXpxLKuRrXgEnhbBBffapkqC
3mo97nj09shSS1pK/yjz4HBrjFUyWUGagRc+F5Iqu2MyvtA7QnV1kF7AEezVCm6siSuRSirxgE4u
sTqwXFZdnYRdfkZ9pfhPqhX6wXaS8en+zr1nI9eRHIsCPwnNG3rdm7p7hBqCPqtSeY4TezZVt2b3
FvFcCqOnvlfiX2Why7PvFGMFG7aErMP4EsKIMfp2AbeeWcmD5Zk5IjtfIKVyfoZ0SRRXcYAfe0kr
16UvFCfUnrlxrGRnduPWFlFt5vWlbbC0Dq4dPk96qyx6Jz8nSm96NP8lzyohnL+/RdunHoDTIr7H
wBF4402xcoJ2UjhBcbaQuEIK0jb9MchMrwIGfbxvarMginqgtxbeZNxrM5HZB7NZFVZQnjvFib1x
iCTPhrd8p5m6uSewwlnBp8iB6P+t7qsySPpCycaKA5vHR9SdCSUaYUpuEMCg6QKGH469qT7IS7sQ
RC18FsRLjGuzzJVDa9qYmTCZ1OfO7GavlXqmbnVlOjy8heRX5MNIqlK1XJcsM5S5U4GMy3kMlMHr
2i4k7axi/76VjU+wluWWpRPIewpP87XnoU9hxHU8shYY6Z9mYSavGaGNT+Vnr+m4NQVB0nusyZwu
Y2+rbZtmqKcHZ64QFm/NU9vrForIJmOLUvTwA0IAxOgJ4xlU7xYE3PWqqMSkiIUn9blXJvU73yaF
BQW1ukNSiyl267EPoL2Z1Ufj28Uskk9IAL4jCVcrlLukUKOqqc+JqjFQ14nkMIzB/J8gjfKjk2fS
g9NKeCIGAS0QSpNrbYrncVcvlYiiPst2Vj3ZoLRPUZp2hz61Hmz7vZtiMxfsJx1jqobXWzoZSq9n
jYKpWKme5ARiwTbW+0NKbehDAvHk233H3N4gcKoQDFG5I8ODbvranm5ViSMFWn0Gnmweytwojrki
PQgy/e+qqBByBID8U0K5tmLUvR5ng1OfIUyU/dBWcjcbzfloqKLaiVtvLogyJG0ylE8ZZrs2ZSmp
OXazXZ9nQwn+Amk1fmo7Me/c8dsrkW37zcrqM9HyCgMJ6iUE4kELx6bVTZ6WqOjGE9OFPyVj/Kc3
h+Tr//CxEElZ7io+2Tqxq63CUBjsbs5zaIcv4yIAoiHJ8/gO4u6AWMgj4VhYK/8aehdIUWM25x4i
Uo5ygiBUFIuHb0QikgXavFCPMXa4eosDtGHqxsbR2yBJPR2yy7Ndh9OLpfTap/vbduNGRHyaBtoy
d8wTsfJxgIshg2tzfQ4HJ/ySNbP8LJToQyjiYSc6ummJmgJw2AV7uy7lxpTtjKKzasiY5d63Wzt2
lShBiD6mv3B/UTf8fOHg594FLbPAt6/9nDCm04Y8ac7dFEpeXqnFUQ21z/+DESqRSzWB7us6gs1l
szfbqGjOypLZd/k8up1Q9g7TJk5+9wRC32VahCLk6j5vBmRfqn7A4Tipz3WF7EwtEGEiWKufw7zY
Eyy+9ZXUBSizRLFoxy6H+7d6hRVT1XJ6wariYEqIA0UvHQsp7i79YJT9jk/c+lAgB0GjLSQiFOyu
rWmMmga5mBvGv7XqFIcyerUG6mX3v9TtNf0/K2tsWOAwmgbHanNu47jxKfMXXp2grlVG4a/7lm6t
hw4CQQyBmQYG4Ho9zCB2M4XJ5txI8fCcjLPuhe0UHP4HK2SIfCTcbwN5DtWihIjQac4V1HZ+o4h/
lByRo//ByEKWQzeEiH0dqcdNPUrhmLbnQI0Qox278RQJ4/EgneCZl4+PA0Jwg/2FedB2ertszwAm
7B+KNhjOs462o3r6H1bDAOwy48Zbvk5qEdPrzDnIW5him3l2nXSSTbcpinqPOvWmBwCrfZ8poxmy
+OJv56dzjI6Brphty4XwSQ0sF4nFh/NZ7uwFsgDIHnIs3rxrK1lvTPGgQy2HWp92CKoW+TsLKMbD
m0aOtpDqQEXFHIO6sjKAjTYaEwK7bFC8JIklX6v6x284ghHwJNw4+MAGVxIOiYlkkcHUAMpIn9Q4
lv9hEk57C+cufZ64hP66v6olnrpK0ikrsR76fJS7qKqvHle7GEprsgFjz1Yl909l1NXSlzES/fwa
jKKsX4spCMxjbCHw/EQjugsfDtGpHFIJhtuMFATo9PW2jjlbPulDdU6blhJtFIbKrypDxcZjOkz6
E4Khfu8G3L4iZD1YXPiS8Zl1QKE7CWp/QueYEcH0XlFIen4ExzCfUOdjbNlS83yvHLy1ufBeLaBt
KjdESquTIPcMiibA5M6hkMfId+SsNr9nszaEXyW9kbS/qjQJd4oYy995/W2vbS6/6bfTF7bjMFHz
7c5dL6sfU4pjvhnl3Z8iJQa970bbg75cJ1z1dNwXNd/VV7TtudUlOB7PTGxJ/tSAos7qsNp5IG9t
Iq6K6Ai1Mmo+qwXFg9INclv3Z6Gl33K97d05ST72s/rcJ+VecHtr9xZ1LXrcjB9D53m9e2WpzCkl
3f6MVGb7AqHY3yCbxcme0bK+v3kbS8vthUczg0Bbiyfm2pKkUfmruqk722Ul+QlsoQwkaa0bz6LZ
MbX5TtxbvMigpXXCmc3sRS7qMjaRBj4HBaxfaeL0ftJVewfsxoKIAgGAA7Na0NOrC7mtp0GJ1WKA
+SSuVTfs4p9TGuRoZBsoVj+8eVTHTQALnGUanSuf0BFZrkdbHQAhmSVT6hWzqijyOUrl1Wjv7i1t
c1++I+pBx5GNLPfHyiuIm4ymzfXxrNojz0AP1LDw4PY3myfEMQ3axqJF1pFW3fCtJuXrdwKR7dYS
iC5snLxDFLs22FGB1gCfWD6bWRYfBkotXqsE/WmcjT2+hU3mSoUYx2RQj7NN33UVbANumqN6zDVQ
vsgkK8RZZCd2ckQKTj+rWWP9nWlB/Gj3k4YZdzNv0kL9TOp8fRbscKrp5DbWubeZjTjRAQqNE5zs
CrJhgyT2mJe254GqK/TL+A7dMnqg1+amsR/SsCtthpsH2esixXRldfd23H60RaKBJjwzcpy9ddoi
afCbOVoyn7OI0XK/sTu80+pau0C7FuKwnUO+HK+rex9iWPpWNOMYKVgw2teLqpRk0dsR2hnpQ92P
SiBPprCbo2pMMip2teq1fUw/mSLwU1ure2/Bxm8gHXznz6YZyC2zprcxIzAceW/NZ0jemvBojw0m
Wq3tsg+0uRoDaWQ0dRHORR3jeP8y2JxOTAMaAZtC7Zk0Srteua5EKAQHpQJLuV1Vx2TQIuXoVFGk
Hjipw+Tz7Bq2Z0RTNh8qqdUfJNtZEFMg6dh9cNeLhNkqYaxNoqhSGfRzMiOGaqSO/UmJiKWisVW+
oCa912TZfGpgZ2ByyBX4Qyd0ddN2fe7E82wazEhJzZMqBan5bJRGRpuSN/KQFjE6smNtAY3QOxUh
Tp1MWTvc3/XNIVp+xCJiuExrWYTG17sugZLIRZYaFBgg3uFKyl7mwlB3egubQ8QIAPTR5CvUWFVg
mddW8raa7cGGHG2MlPJlFFbqV9T9/d7Ylb28aWpptwKd55J1VgeITglJi2IHZ8PpdHHsEDvLvRAl
3NnTe/hg3Uf3D0phqtT8IQymhHy9MkurrXwaOus8OVXomiFUy3UcVztJ3yZ4WsjtSPZAllJF2VBj
V6pDsym1rfNAne5i2Y36jwWQ5bka0UJ08kL+cX9V203EKciWwV2ykXy461Vlg6TNXW8750jYKWMo
0CF4NHSzNxPatUdvPF4niu5Lt36Z5V9rkTSqkaE63QZnZukLWNYl0fhS1VQHudUN1KsRKQcqKdm5
elCkyMwgv9fnnf29sV6aT3Q8F9r3pXlzvd6kMmz6KThNCef7U6n0vR/npX0YrF683d/a99nxqxte
I/qlZs3rTNsZTPS1LVPLlmmLMb00gVJ3boSCe3VK+PDaJZXrvjmYMReuj7ovmikNkUJ3lJum0U/V
IIT0xI2YkQsYYcskxrjIVSdalIivcLwUzVFK4jFw1aIz0w/NrDUDuE3H+Ldpa6N0S2NQxMgYeT4M
rllXkFBHqaP13xoR61iBEL3xkz7rO19kSQlBk+A06W4aNoxVMuVVBH+kuh6MT3Ja2qHbcKFI7qiY
7UlQoA48aIV07ZTq3XRR8s4c3wLHDILnpAcu91EZpbp5VcK6afzWqeDTmIpY154L1SgTRK/1LgdA
l+n5d+bbxHxs9CaYPJHMU/5HbzGce2pCOQwPidq1sy8b5EWunZnTX/C7FIknaxyIQ5znEARWCYO7
BzsPJ9sd7Vmr39JWHRCqb0xDeoJVOBg8ztkYHtlXWT/MKXQ9b31B6651FSFG5ygj6Np8j9B/txM3
IxvToBCp606/NNJYIzQoK8PXZGjs/Mek9n3+SYob6sBhFabBH1ONntPgoRUfBS+2Fhf9p2BSZfHZ
0cpWgEmJlfB5HhulcivoqaoTACeD+JfI03wDOGuXT/edbnvL/18hRgIzqpNrPavBirlgSq26RJDC
H1pEr9xKDdvDo1aYtGdaj1oAnAKEZteenRttXmV9Nl5IxPu3KteHQxKpe12mbYhCd4mcS2NEduGE
WFkJNL0Vg7Rc8Gam+kgZlX80Muy7h6KX0NXR28IxKConw5+Pro7aOHsHpRa+oa0H5+CAiBuEjpKL
VCfj5CVi1N3Irs1iJ0vY3vV0FqBrhaKeTh0t3utdrMtUl3tercuYdhyyoVSzfzMGgr/h/eCImkwx
qp0Pt/yV11cSJlkRy6N0CTr92qQWqUiN1lp6kdK5VI9qWwfZoWAkePgIL8RsP+yNpDlQQuIk73jd
1esSlxRpbBlyhBz66kM2COUY5I/OvBPO0ecHJbOElPyLs4o5imkMZ6Ydg3Oq6d2pAhv5uezn4UmG
8+6AHjR4vkcdBIN8sIUxZOkErOJHVU/0BFWY4MzYnHpyEvQrUIN6UDJuWRbjlKA0eK3eqbeuv1VO
CaowzTi5OKOuX7Q5Mj1LCq2dT7R1QppBFP8Z9ADJQPJzbQWweosQYp5eyE+1H2Ndz98iDVUWrbLz
oyRXxU7qaG88kHIXHXH8gmYupMHX9opJmWFuG6pLOWbGB4UQf/AD9BC+062KXlip/MqlMPxqJ2Xa
qbTdMr20IPCVBbO+ruCkWZhPzaDXl4Jp3OGpKjIIdSEkmREsEppVngSkJd3LqDBId5rplO1MAWzv
ZvqiUDKhCAX0gHHP66VnoTpTNTDHi64W4gWu68DNKczsfNBbViC3X9Krxcga0hqkFPFNI5su7/DO
OpfiX1NVzXtUSdubhJoDVwkhI0cAuvLrxRRAxpgIGqZL0hQfokCyvLQLE6RzGKq5f9reZYqvL60F
2k1GTuoCOnhdzZljvdYaLREXNCfnAiR+GH2uTdF3npXNauEP6jjbn6o2bOQD8YdRf5pSs1PckVGV
8a8wl6if1eNchG5i9JJ9MAJr/GiMoWT8dCLEYB6+Y2HmY6rHXAQU+L2rS0+yslAh6hEXAqClEpnJ
T5PS9RfbIpq5vzXbwwv/H/ElZwmvphFx/RFCTR76mbG6CxHt0Lgtc8NPRTQOP0var39I5ti0x/sW
b3x2jh+Id+avF9T2KgvSgrQZUyOZL0PaDy+MK+aeoL7o27Ol7OzjDUd2yCKX2XxodkDQXC8uaFIp
1Ls0v8hCVp66cI48Bl7TnS3cBhkEGFyxMN9TCSX1urZixbI2SwzTXvp66J/URK++MTFpHCTqgq4D
m6Wf9b3YaafcWhoQ7IUyHbqiTeq6MMKHk9NhtGIQv4qL3FOpke4dnBsfixuHihbEKbz160AmbIY+
kZKiuMQV5QSHRsYJLFLhjbKWftLFXP3oIQLIXYbGxlPQjC+TrI8/9CTMXjJ0Gj/QPW8OYQnMzdTz
PXaLzR5QrFzIlRfMCMN47ySLv/c9nFiowuqVy5AXFAkMu3VlyVKf7/vr1spSQgcaCrqHmuX6hNCV
Y8AsRDE+EmB25zhVDja4+x1XXTNVcvQWLTEA/RSTFiTqyosSct4yVbv+nKm5MF1HJ3D9BcVD334M
Z6OWX4uelPaJlrRgJG+27OqUSfZsv9RhEape0CdJd0A3ep7cyRwHyiezyPeI3TbusLAq8Yzi5RQd
QX9eu7qp0CTsm6Y/q5Jau0msgbOD1MeV1FTdcb3tti9jBpTYwP5TK14XS0ARkIAxx32mk9J4gxWV
Jy1JHf/Rj7scWSwsRhYym+sFZZANo7JcD+dJb8GYOGp0onqaPxrtLRPGCy4HpDHlwvfn6TdHlfW0
VcDSy+dZMpWXckhzX+6FtONCm6v83QrTINQJUadcY5lrZtrAyTdYIcdx+8T4u9fmp7JGeMYMwj3B
1q0rUMTCEehPLE26dZnOGBOSz0xTqHU7QexqKeMgRluHVLoz7fv9r3TT1tIrX3SpkDVZnY0yaBnh
hO7yLBUJ7OJNpHulxLvhmBR875vauh3LWiR1YC0DxroePUcvL+shYVDOYxeaniKHgR/P9V6XePNk
8KnA/jJADAMJl/jq1Z3TbOzUmc1DU670x74Q1Gd66UunMbrTaGV1VMx4bwjs5tKo3MpLorhNhifT
jlpKh8p5FqI9agU1wSjt90p0N60QUjBDAr6Zd/76RCl9F7ZRqSvnSDNzr2+L+oPWh3vCFretAKGB
nHwZ2ljVw81uElMNnhNdq87wgiSpnyWp3ZuwummFOW9uIQYoNujK1Iig6BQ2ftdY8Pcn3Mt1J+1B
QW46A/Nby+gLGfUajJiLtDAHko0zKlKzp+bxxZSDP1BJ/yMpq9ehCB6T6uSlwfn+v711GT+SEwN9
HL5QUnU/ihCpk94JK98o+j00+KZrsVgCJ0DPm8RwI83TQp/c60JSztqIGOeg2k9xWDxZEUQgWj1/
refyR9AHb+g9PMgg8b5GdpNJWMoHdDWXL/vbjdtmjdElMf4BEUJwUvtBgDF2iqeMlPHReJZFLvAq
wDWkFxTAr02lHW4xzzhJ1Duqh1C27ZaORjVy7PbymFv+yIULEJxnhIhkdQ/KFJxb2rUqsp4OqoRO
Lr2YTFGf7l+Bt25bk8x6gcGRza/nv+NJ7w3R1Oq5CSz7gAzPrwB4hG+H6V6TfS2oxmcCEURhm74u
kBKaFtd7xzBHWwV9OZ8LLY3gL53AHolK9bLSKk4jchaXfo6m135QhmOldMGRemf1VHThSBnU2mNS
2m4vIHHiSOg4iMYY0rr+NXmhCUOf9fk8GaHwisyBbHsutIcDGxJRMFgLZof+7Zpxmt5PE0Izqp4L
ttUPu+GHMdV79ATbpXAt4o+Q7tBA2LBg0vJNKcpo4hxKlXRUwgEdNLvTdzxlE3FAXQIWg3b3MnDO
43y9YUEQ9UrkRNY5rs2PwjZeB0Y53Qj6LtrPe86yWZJBtwVaaiYkwQQBybg25kzQiQ5Ja5yh1NL9
MdeRvcm1PcrNW1YYq1wghnR3+EbXVgD+DokzDcbZaIzaNdXBOeppvzcffdMKRVvmVoEjgPC4tmLb
DWAc5gTOjLnHDA1LGgr3YfDl/kG+YWXhplgeSWgBaJhdW6mAXegzQ6LnUCtnHyF45TB00uTft7K5
LmjJMQsDTe+C196E0JNwunaSEhuGrLb7Umd0jWIt7f6BF6XfOTq3TMHtxIAmn2eBaF4vyI4hdG74
Iee8Hwq3nNXhZOk0GWMnaR7tQrMqAE2LAioxEdnvtSnKphlMUjmdRimNfPRX4R6R4Sdv83kPFnbj
MyF4tEyF0l/H7Vam4rLscqmlqRnKCL72gdK/KnYnHn31lwUxPcRcAIkOndrrBTUR9b5Yi1mQo/8n
Rhb6WesdaAfs6dHq4ULcADIJCTliTQgOrg0VHTwucZiHFw22oYNdqf+UkNI9mlERUPD+8XwspFSb
1L+vw5i6hULNeSw+I6QYfZUgtft837M3H4YDQn1KIXez6FCtu810dvp4SOfiMsg0cZoWEmNLlcYd
p2amkB25qk6S1NBzIA2lNLkdJpMLwkLV7O3z2DSi9CvVDj/VSO5NXk/bTwexrZbWhQ2pMz8S6Rh+
i0U52W8WcpfqSwh/1vg9i+W0OIiihifOJBKuPPql6rlq0iH4roxjNbuR1tHLLRVpMFw1GUztuTIk
u3HRPGDqxu3MdkL7Gfrk4oSGa9r6uSNE5pa2HEq+itzP5KUmwf0x6LLWdBU1GfVDKU+jdsydsauP
jtKO+SlE6HF66QfbrE+OFeTHGGY0S7h0iib1s8jLefwT3B69YrOe7JcwjfT6CT5ZJ3oenbT8N+M6
+UUsrinHeUzs8KNTRHp8XLjy+86d9FmO/bECmvN5mkhB3oJUj6KTGJWGcpMUi+ajOtoGyg0UmFG8
VYpscrU2cH6Uec/ZJdZ2ZNgLELNw47LIv5gRWFZvqnQ1dUt4j4uPRCVTc6z1ZP4sZ631n1QZs5Jf
m1WRP82S/sPWqYMcbFHM6hdz0IzuKUbbV/WYYpNUF6KLGp5mK6hM9WACxqh+tnmfvgF6URQYTYgi
j0VnoPqbN4iBXRIFyrYX0VTjeJpalKOOacKE+1NAoguXBRxvw9sYK8N/JArWwH541o3McyIp0H9R
SQ1lz5ynTPyL5pylegmqKp1XTHnVepmZBNbnmWjROdaDXg1ekQ/zcDKUwkieOtOaYBbISzFKr7zu
jGbqjR5+Ktmi+G/HGoP0IFMAjI61nWp/Rkahax5zill1cMY0t97kVGQMrg9B9DkcJSfzKrOtJBik
5Lr2BysZZRyjH1R/nKIIWVTG0PUPaTqkyks+BiIm5xVO8qlj4Fo86U2Rzi4fQwJR0Fq17eVwFQgP
3EIS/TuLsLM9J2zyf4KwLT6bIQJqrkHY2HpVOCafe6FN8h/Z3GuvQp4yRJzxNMWBWs2UE08UhlT6
KMOW83PXyXmHAgO1njdj1rPE7yJdii+KnknJKSFNDk8AXszoMEulrR5E1PUATJbP8L2ulFY9UutQ
DU9OkrE6TmVSySfgLr3qKakV1S69e2c60R5KhBvF2fwDPkJzWNRLOE+uXgd65sdQ5vwYFISX/BZ4
R+XCPzCpvq3ViuFXqNsbh6ZrZfOXotS57EVao6ZATRz1U63JsflJkcu2TF2Gy9o/U86t4plGGqoA
4TKlO5atLv9z/yrcvLwmFaWFFZ9RZbCi64KFMsrjmEllcwkpYR07p4qfjFhSvzUdlL73Td24dRcE
E7hQOONRyl7FeSiPGJHats3FqDrzKRrG3NMGRfPvW9mErktItPS4mPPm2l130oqOthcC2M2lJg96
AdHeMHFIlgP0/Ajx+c/71rZrArREDZOdIx4n4rt+E2vJCeRsTPqLU44CPjKzdOVQrg/3rWxryEt1
B45Npg0Xwoc1KpEhMqsP+VQXIeXF6CpSgWhQXYUM1waJovZuamt2dGjTvM9/Ko5YuCtTKQBGlI5l
+7HI0nI6ZjXDsq+plRm9i4p18HDnAtgHXWmmSUmaF/Tq9V5AuBDQiBm6S+oMtuHn4yh/MCZnelBw
ndktZtDpD/CG05+mWH1tR221SVRM2EHPyRBplUZD7gINTb7SwdEPEzioY2j2RbjjWJsWMayjQPs1
gJqLiNJ6ziWLoynoRnKi2hqCZ8v6O1FGtNvCltHjtAAqEXWmqza99PB0FMhMhuBBFUARDQvSar2h
DFnVXJnmuaiU6aQvYnUwPn2572Lb1REPUxJ4T44M8JnXm9pos5YvXGlnzQ6koynp2oeELqhvVLZ+
zFL1QxZDmeO0o/ZwVEkkTlIO3yfxDBHmtWGtr3kItc45jzX7F4J1+9AiRbcT9W9uBXjoKH2QKy3i
exuNRbK/uh5NyTk3fZC8OamVHBW9kr53EQAo2Bnmr/e3c3utcmApo/OcLMiJ9YymUnHIosAZL9y+
Mk99k/gJ8aMb9dOebuwNUyR4dJeI/rmH1m3XMGTfoknuL7khBh9euvQrrJnah6qU+p3e5E1TVJhB
LdIxZNT/+ltJUS2cMdL7SxOHk+Vx3CjpGGHYE2DJTW0e72/iWkyNl4I6Os25RSiG5ENffs9vxT5R
ZZ2sCmu8dNxo+YXRTQl5rDkzYIS0kXbz2p7/7bkwGkt1S22Q66+2jmYv6MYqsaD/VuLwCUV0Oiaj
EsV7tZhNeM/PA7TNbcSVvMjNXv88e5S6Dlz+cLEkJfa0MSHYo432MVYdWk5GzXjmJO11GG68OBQk
mQJi5JzCmrr8qN/2JNJg+RA0Xi9cU33konhjfArYk529337q5V3Do5Yxxm1GLjJ4N9N8ni5qT0vY
06RyviDD6sR+L2Y93AkNblj779SLtcCNN+VCkcezQu1svjAgKZ7iuAfEGsTxR2aB/r7vU9tvtkxK
UmZdsmVIqVb3nFMibJuLYLrwcktvcDWGxjM1c9UvclvLj9DB1MLL0rGJvIcN02yniswz/s5ne/3d
MisEcgJS9UL5ofIpqUtupEij38tOeVHqOnsalyD4vtHNtQcFOOEQLJU8IPxz+e+/OYs1Q8pdDqG4
FJlwPsfDHH4oJMOBri8ePrZ5CqP8fYM3PiTFSbJargh0XtfsqYret6RTBQbZ/NfQSuA0gRP8axB0
8em+qe1B4NmgTsmHpNbvrPuUZhEo2mzl4tLKdvRBTVJYCPN4Tynh1g7yLjEvDJvpttRW6lqokNKI
ix5E4ptlxK0fKkZ2kvsk8HsYsneAYDc2EPlIOMRUTgKeunoOu9lsoZEo5IuSOSaarFVP1IqYXdJM
e8I5NzYQU9DcLHzqC6Lw2jmQ4hnKuK3lixaOwQFKc/1J15KHK6JUPzhtlCrpGXJXrhak5VkWFRBe
X4yx05/T0RGvFED2eB5urAWOP+qtXMQgg9bd3bFoW9rTjXJpLdASadZNTJZOuX/f5d6V0K4KOixm
qe5CAMvFT/PwestGKw4l2wrky0DPUPODSgM8V1KtgESwnOS/pckG0t4BSn4TTVQ7R6D/bRhSaqkk
50k0spp6auBM34Q1ifkvdSwy61DIVm94yIOO9qVRCznzZBPI9EsaNM0/VhCb3UtZx4P9lYJZJcMt
FtOp1IwoSo4iGqQH5eF5dOleLDLNoOnYzjVyooOdLRuKWrnoeWydyW3g9U+reEElKsr3+xt643Qt
w44cYfJCSmEr55ianEskkZVLVsrMbSsGoFmX2TrtE4Xipj00WaKaO6Hg1lV4E2ksU0JaNOjWXVK7
g75smgp0Y6RUPal2DI5p1tsdV1l++bWnUM1mjJptXMZ11dXKUlUZihSShotjlsPfmdEORxxX+1zM
FIPE1JjfdXS9nxUh6ztQ1u0NQn4EkJREGx4K7pFrH+0DDchQhI9ColF9zBqhfOtTALujoPJ3//Pd
2EpM0QemkMr40xrOyIPTSW2JqUDLxlcNV3mJ1d56vm9l+2QTESy4SQJOkss1b5XVwVmNDLx2oVra
+IUxGsd8KuzXSW3CL2lsZj8dtOOP941ulwYjN6xqYFiZ/GSU4XoXYVrOmrJQtQtdGMczmzT+ZjuR
8XBAvSCh+EpQwtNGXyukiSrRRYl01AVRx/gjyrwcdXs0X83a2sP+bt2CsgugUy5Jgmr+/XpB+WQ5
lUQT9OLI0d/N7HTPcl+J4xi1e/28G7ckbHQMgNCfgq6QC/PaVGRSldVrzbiAXk8lNI0Z8EsOaQLx
07Oio/fox/pYMX2EqJLyYkbz3Pq1WZcX2ant5qDGUyW+x/HkwFQ66EuHa9Ll5Cm0hvhTLdJQ+KKR
6p9oPofxmwVOJHxSodjID2YhxxEjSjaCz0qfx44LZqUOGH/KWrEX6iwbdn3COeDM4cERhw9QbLpe
JfzsRTDapXZp2vjfsqs1z9L75ypgAEiN27/EED2LtEHTTNoJYW+45gLKJ5UlJFkAYdeGzaydR0rF
6kVzSvPjrEvSX5nRKDsH4B2Ht1ofnXYeAThZsLMu1w0wsjSz3RgXRqJsj6K5cc5ss/fDpOveFKtt
LzIsvidh9KU3ibH6hOxA7Jdmt6cTt/XcRbaYN52gknakstwPvwWxJHF9DA2BfbGQnXCpVkpeM9Ul
Je85PTx66pfJv+Uw8gAubFvXpjqzDPOAXtpFl+z4oCFuQSuBfsJ9KzcWBKSYnJECFoIda+ytmNOq
kuzMICSicJwbcXga1BlF7AjfuW9q+wxZSxefwHWpy2360ZC7pU5ftcZFCS3JF2HffTWVdPDCxqYK
qNgRE4GTIhJ/0rJqZ5xj66fYppPHxY23Upa93swxk6tYVrGdxLHjzyhIkOyosX9/hTc3Ez0DBm/p
28FVfW3FGjIUa9rBuMRz1Z9CRHs/RiRiR8To93KB7YlnQdYCBF+kGkCOXZuqG2lCUlU2LgJIJtyh
vBGfnThvv0e4rZ9qWv4za5L+z4BKW+iGoensMZjeWuwi0IvX0BvdvBd6rEcDvmNcKiYdvkxSNLzC
tRh+N3Njr2J24/zz5ELWh4OCxN5olZSNDlVFoJoXCH0G6/8w9x3LsSNbkr/yrPaohhZj/d4iIFIz
BcUluYGRl7wAAiICKiC+fhys6n43kWxmc1ZjVlZVNIpIBEKc48eP+zIchWSRtDQddEdalFouc+Lu
gdVJlSN47TOxkJ06KXdmpcBxqgQhq7iS8X02/wiYcYshg5/AofP519PBggJoZe71qB6As2c5apXD
Ha9LX2emQepQea2dKFBY9m2hX3Dl0QYF2ogCGArM/POhR1iedJNDzR6hs+2KRA7BSI+qRVI17ZWn
/OwdT7oruEMx/egCOB+qRuEEIGVs7UXRqwScJpimNCY0StJQP329dy5pWngsCNdgQSECAdozG6vp
4MleRp2F9dQIyUNnXPdOsxIqjbmUj8dOqYeBWGOb7YcuTXoPXbZhGjSsaU81zc1+oaVqfA0pmQY9
v3imlB6BF1AEQIhzHpUooqYuWWzvO7nSb5jIxa4Hm+zu62f/ZBTkOBBwhB7qZBE1e6NmEnH0kLTO
3uraHpyTombPwjCHKwfwJ29z6mNAIxSybLysGe3IZLHVjlJu40bJU9COhuHUGUoXKLGpX3miKeCY
zRuOwWnKECNDSHl2T1pUH61WyPY+sxtxL4w43IBeh5qnlclE1sP24dszCCEb0IHRPgJKhj47eQuJ
lSowLXtvWmFGeJOhUc9urhmifzaBH8U8QOnTvTybwFbUWuTYqbNP86L1Q7ttXYVZOQR55Wv2Vp8s
iY+ONZCCJmmxueaqYURWZJWZs6/7cvC6hnMXinfXZAY+G2VyWwCPD7MGLazz/R1XVd+3QH/2RgPv
kwbieh4FzLP89stBvQNy1xNHFnWI2VnZK3GBymUaHXArGouCdS2RtfBac8snzwIyFVYB1hvOj3lo
ZkJPGDIbkITinZa5bWKlqxQn5DVM7CKKwT79EPlF2RjB2dwg1aadYuWw1D3oud2O3oBDa7xX0roA
Ltb0kg0rKXifeejX5opb1qqM3l6zAbM76229PkLFXO1PMM0EYwHAQJW5CM7hvj3JTEiUGDjmnhIZ
oiukhIet48HuycH/p20hLbMQYNXOtjsGFoRsFairJIaR31cQMjk0OFsSGO6ajUyctoMMF9QVhuyV
wbGz2jELkgpEiaLsNPaJAa8gSTScEtShQjgvlRCY2fAqBJFGi6QECgvw83RIqhr0Z5fCX/SUUKNh
y0plquHrUDbqNj00rSwiK0CKn7pKTkZoVimDuZH0RLH2iZOxcpXASCFEG0oHZalCHRyU7sZ6HAjc
MAQnEiRK08qLwBfUX5UGXjzv31x4CI3QcIgSKYqI6ISYpUVCq8DERn62V9W8CZoazRZ5BNb0N0ex
QGD+gPFxtF6qeAkEGtAkGex9izDDM7U88pocYvVfj3Jxok6joH0IfXhTGDQP+GpJUlQ0Xtl7m7X0
YMIUieQi0jeZ1vd+2GX149fjXWynSdnfQJ0X8A0mcX5ZOHrpMHxX2dM2YUGpQhg3rnTj2081dTUi
lAW6AQDdnB1ABlpDZMhbqPsqsiqPWZQH6HuTNgbvpZWhlte0Gi5nEZnqpAkBDraCq33a3b/nb1SW
WrOqtT1cnvQDXPacmMRghD9EoSZFRG5hG/31PE5PcHYTAnQDNXrSTpjovnMIbKidhqeaQKBY5bnl
GRYv3/VuiPnCLHDIL0pD6o0A1g69eQXQ+RAVnA2N5h/wZsGengD82aUIot/kfOc4+7zu2+GG9072
M7WK9LGyujQKrFRtn2FqhHphlvZRDx1JBxourRO277zJa2nlZDCoIpqZSY6HNWmD0qeB73Efm3at
LpCWVqOXJLqFVs2yb/iTZuUR5OpaOhguT6s28RkwpcprE4M1t05omr9CVVg/0MKqCZIM0EEkMkiC
L6JGgTj4euI/buPZ44OuiLoaukKQ9M31lhVJGVoT0iN76AZwUqKqt6dOZ+iEDo7xqonhobCFN0C9
/2fFRP2kVya/dlvMX/4EEyJyBKoEOjnix/PlVsXgWkHewdlLNE0WXVMpFarTapS6Q5OmV8DWi5vJ
RrwFdHASoZ/6rWevO+y0pqir2tk7EViGHVIzgh7ZZ7PPdVJI5aIo1GNk46r5ep4vDgobcAi4QMBD
kdybF89YWblspAk9dAlrHzuJZQRqxurD16NchF7TKOiZUEA9wkE+h3eNcoStV1rQQy2kdGHlirwt
+jENAHFdy68uzggk7hgIUAEgA8Bp8zPC6eocMmsAXjIHbhJm/9SnkeWGaMlvWhFfOR8uHwxdrhO4
hRtEhejCbLQoLnoWcR4dqk5wFwgCKs0Z126UvP22JSHgD/CzAZDjoYAqqeerMe97qOTBw+JAe4Yi
T1nlgcggGvP1m7pcD3gKiCgCnAAaiazxfBQJYB1TixJ3VBVmLuKOeMVo5Cy+HuWTaZsyJlweqGMD
rp4Bj2VsMSvt4hTTlmqRx5nDn+0R7byE1kUse1+PdnGIo2iCOxBPZEEjGBWN82cywqQz8w73rmxE
IzFyKKs5pfSz4mIjUcEWoGFe01385AFxR4GqDVma6W6cDdnirDDHtEkPoLnzVWg0KH0NjZRhdzWh
ePr6+T55Z85UPcFFPHUifpDHf7sWY6uPdDniEI1idbRzIE59R/Wc+d8fBcVXFffvpOIyn0VgJLHU
SFZ+GJURNLlcknyoc7Ar7+qzZ5nKr9CtxLYCJn3+ruKIKgWEC/KD2tphgP4U8yWKDfr83WeBNowO
mtQkRA4oeDaK5PA0okaIGeM6uMQQxCORKK8ZYV4e6RjFwEtBsxjkLOc7drTkUWV1URxYpo2LHF1d
vjOkYwDBqWalS2pPSuiHb5oyN6/RYC6XvDbpEeBAQkYyNXScT2PYKRyk4zg/MMUS3UmtcpPeoDdG
7Q8VUsniblB5+2ry0KDfFnr/cGTQoKKCqiEQrumj/bYaa57VCu1qdshis7Ndxh0Y0cFk9/tbDNVz
FIUQtOANQsDofJwsGUJrtCN2CAX0WkCxz10jh/iZk5nWtw/FSXIB9xduLui2zqNAjeYMtO2GHQo+
tgHQEfPAaMOuRHyXOOmk7IAWKUjdIK4Az+b8iZKaaq0kZewgaNotzVRPg9iSwgVyscRXO256eQ5e
KvBx2+1hPOULu9NvCpx5V47nyzsUXfvY6qhrTxWM+eoZoM8KnNJiBw6rnUVXFibJu7jwNakKPSVF
He3b2xHaXXiFQKPRqj3H9/NIN3peUX4oK8E8kA+PBbwv/h8eCjkt7utJEeSiDluomZ7ZecsP6IiJ
3FFzqFs4IVpK1ZD7+SjXy68f6pMtiC5B8IqRP4DjOE9WkFOM1VBZ/ICdorm4nTQ/QXU7cDKQHO0R
yAJ4qtHL14NeHp+Qj0D4gxwJ5AuAeOdLCMd2CJHFSZwoVB03hBim4aoILe0rb+yTFQJkCwg2mrjg
0DSnWyigDffGIJcH1hTyr8Qs2ClPzeKhhsGfr/Lk29RUdIqhxQlXKQhN0M2bhSW2WnWG1tn8ALq6
tp4ktYOs621PNq9hkRelAYyEYwVwJE4vBKyzOLyqSvA+IzwZUBjNr6OsFC7SEHQnlWoKHZMky+V7
c0DjtiPiZoVVyx6/foefLByAyWjyAhUNB+gc1qtbtRTjSOsDjjim+TiuK9XXlK7N1w5TeLmCtIF0
KphssCv5/Ef78lnSNVFnUCDF3TFFgHMF9ThOKDhBrXHISvhoWLifDA4RVYgf8GgN/c8yWTkcxKht
DIHz6he3+tFayF1O69vCGtF2RlJmjuYvxaxZuYFDuzMsml4t66mnRy5WX0/UfBGiNQBLAe9o4ldM
udP5Ym87tB6IUckOwipqT4zpOpLCQ6FHP1A7/i5ONA0GAg5AnClNu9BZVRXWKtZIi0PMagWOr5mA
B6v83ewFo0C6GYfURGVCqjR7pDrjapMXTXWAe6HpGobkLLDU7g2HMxdMiebKlTNf7NNwYOwhwUZi
gRrdNMO/3dVcB3PTtof6kHDJWjQ6rpjMEYqPjirhdnafLeqhs/2qMiNXHcr4yikyP60wPPrZECMh
OsI1Phe9EaJU0rHmzSEWYQi4FQ0PVSiL4OtlcjkK9vGH0gNORRzJs7PDrCH/q41Re4BKjb0r0SyW
L/u87K4FyB9lkd93j4pWdxhEwPNiKqma8zDBrDOpcNq2OwC3gYuOqtHeXtTOKK+hNzsWQWaP9Ek3
pFI5xhUEJ0YP7UuQjwUzoIFWki23dQloQUWLb8aj5I4KTR4X6GujvWuLDhIzg4DaDFosHUpJm5r2
uIjC3HxNLTm/S0KABiSvYgqnZTtyHgdowaLNR5buNbM26TdjIjwsUAOkvSBsTb6Ds2qKlqLVry+L
/sAc6VkVeryIGTWv7PCLdqVpFBunICQEMBS2+fkC1cpItfOED4BMhaL4VW80OilBehu8USqg+uT0
PeAqqW8cqPVGfVQcMg27f0GNyK4D+FxTCLJUQPlID20byUOhSeu+mRlN3gtYydi2KOwCRJkle7y0
O6BxIz8Ix0asnSvWjZS3KNx/rOP/+Nn/n+idIQkA2b6o//Wf+Pon4wM6H+Jm9uW/9vy9uG2q9/dm
98L/c/rV//7R81/81y4B7lWzX838p85+CX//7/G9l+bl7Au/aJJmOLbv1XB6r9us+RgAn3T6yf/t
N//x/vFX7gb+/s8/frIWRxf+WoSu2T/+/tbq7Z9/AN/8bUtPf//vb9685Pi9w0v20l78/PtL3eBX
Nf1PENJRzfmAlxD4/PGP7v2v7yh/Atn/SCQNAA1TF1nB0G34zz/sPycqElAOcMs0oEXIjmrWTt9R
/wRWC+QDMm46Ajf8wB//9dhnL+jfL+wfBdSYWVI0Nf4uVue/DwSkleD+AIlCAD6hyBd4tVChhs+Y
NWzB7Wg8eDHUJNZtFFCUBPLPfGgI12BjnYBw9tv8/P1Bfh94WnHnAxsYGmEguHOTI8bsyJN5NDho
Sa62djymRJjURN+FWiyVXvqeNMH0jBgK8Q8KDZAyxh10vkNFVsIhqiuqLQvR3ps2wgx6w0yuPJA+
HSezJ4KaMLiok/wuos7pkP/tpkqiOmrh2NBubbSuE7my46CWjewe3qBi3SRyFxhppqh+U/UA+lQK
XcXe1GM0QetO95JAGcTv9No0vVEtq4U0qmHjmgrjjKijpe55XzGLRLqZvHEnhWWr3rakaIbhXhFD
/SMVZfcmklh6siQtI8ZYOgZJeipuRCUxwEl9PJxorqr3egs57yZSrE0U969GTeUj3NQ6TxV9C6JP
KJcFCbW8f3ZGRfoemPvxLqagAYE58mLI3k6R5W+TpCp1rqIPt9mmndUGTsdyL2z7a25I05k7exUo
+GKDQJVsYgnMXoVJZbBmOrveGmP8IEpPa29gDsMXmhleowV/0EYuxkIyil7VSXN57hpXtxHqnTys
t+gFD8pBdtUo98pQCyh6a9qfEQ24asC1Di3ekB4ajCpoRYOgRSZ2Az2iCjDSSyrTVVKy90jS/biz
AcTstbonnXpj1A4UhQY37jTPyB9sePa0ZU66EcGPtlWqg0jWcuPy+hTKlMTys578oGJdMzcrXAlK
AbEl+1Gq+vACcm3aBpKghI4LJeZYfT/qcE/ZcITpL+witxT2ej09DuZ72DwMI910yQmHUpAp6xB2
rBziXtbgdmag2ZGvig7/+2Jp2R7yGMuiPVW08r4+JD4QkovJRZo/gYZI8+euPjB+geVbrdRbFifK
Al8Gpl3IAU2L9yRlA3hCSrJVY5qhRz9iCxB74jslTW+SgsuBEcaSl8ehuWFV3pE8lAn0Zx9RBQ2E
/o7LunIzICVeLorqSGs5OYTQKoPf7bjppSTzm1jTXKXuE9fulLeMG80qtQyxcZiwdqZel1PVQ/Eq
9ADdaqnJV2mfdHhLxbBQCx5fCTQ+coWLuQCONEmQAdG3Z4AZKMUyp63ZbI3a1jz0SiQBzqJhPfLR
cPVCE7+crsfxbWWCQNZQe4TEgLoqoChAos4xXRGaJUkUqngGOFeuhBCRKLJwXMgotG6Ig2bZhzX+
cpvmvq6jcP71y5zVy/7a+2i7hXcflBZxg80iJamNjbiB2c82h5K8S5uodOvIMRcNH3S/trtikdlD
ukFQ3xOutD/Qtz1cQVg+uXVAD5lE34FDA1ydpc5dAe5EqqbtVrLBgwodiW6gAG8sbCO8JnP26VC4
Vqf+GcSf8+ug0OOyrMe23TplBTkNfVD8XE3lpxglnmsz+9lYaNpCUobe0Ylne36qykpj1waor9uM
y81Nbue2B0RQO3ai6TaYDI2k8Wi7Vlel21iRuV+qUESGmsQAHbsSHM+WmYHa0Bpt5rl6pWz4kSOd
L1z0veBWBAMY/75oQoksiKXUEGfZRlWo+jUwV2KYcgw+S81tSGPAdsyKbAhjNNpjWCaah+7ScGkU
XRcUymguzKwbl0Ad4dI3Chk+iMM1mdbLKAjQ3ke6gGRz0nM7nz89jGKw1TS+ZX0DmKiomB+nfbY2
x6pYWEOcrijkL7YKCqBX8IzpzZzNDdATqKiBu4SQAV2ss2y6jGSlteKi2KBhxfatIeVehLLCtzIh
7DwAbSCUIwgCdwkxyiwC4sLhouypvsnlqg/kPMHcW4UUfL3BL25dAAIQZUK2jMgOx/Vsc5mRbI7Z
IMZNPigLjVfVsh1lABGKVUIk5W/Fwm/lGv9jBnGWdXyZkfx/mWvg/fzHfwX1F7nG7qWq45cs+8eq
zl6Kt/o87cCv/p12WMqf6OUBfRp5PrT6puTi77TDlP+cGPLTgkC3ATCF/047FP1PE4V2BORThyH0
1LET/s479D+n7BFwMTTCgfhBwOw7ecf5WsEWQzOJgqoqkGeMBYjlfMd1Sp7lnZzkp6qXK1cpFTLK
9q3oTI3EfWlfOfbP9/dfo6HSPjl+GVOv7uzmMWnU9ZnE8xM8stMgP6pjtO80ijb6Zse0OCFA/ZPl
by/l8Nce/j3B+WRMnPzoQ8AUI8OZN7fmNIzVNu/TkxisfZ84uF2bfsHrxJcFsxaJmm4S51oD6ifT
+lF9RzIJBPpiWoUpnJYpWXZSR2NcisZeNb3zo5FsSFqY14TpcbWcnV6YV+iFAsYHnj/NK66587eI
OL+waSabJxA8RQAdFC3x7PRN7onSR5Dhf0vAVC+Kxza6VSiIXjd2s9eKpZECRHPlyFMbd1RenJFM
/cXxmx292ey+L+FCdJDFqhG/NH1lUx/2TE0cZPROr/dmvMnQoWP4iXCt2K3yhV0/jU1EiggRbeWq
d221qmNP39Iji/1BexvYnS5u4wIaz/vReoK53MgXtr0IjZNmQafsKOsn26CkViIA6CqILcdGlhYQ
zGutZbLo1aUUwc8RDEPtZIcrbWGtNdTn45xAz8x5GF/M2MuNxsV9kTzpP9JXlbupdBiNn5mU7xKT
u2iTLdmhQ/OZnr/b8tNg3xr2S4m65iCQw/GjWr6Ch+7VjMKl6F2Ez+jxIwUqvm1QayvBCqiUZ1Cb
fQzHY1h4UC+TO3A5W4EnBrQ0PFo0I4r2Q0o2Vb82zRE3JSeOspE5NGNIfSgStOKiB81lUeRGToC1
ALHcKt3ooWd1T63kmvoCAmkJW4Fs9fVGmMV9f60S3GyTZewHx3CGw5U0qqIcEeipS/LSNc1Qh2fR
EHpoB53Q1FAP7DrRtkVXgoEglXes0a/1+V7sC2yGqZwO4i6YWhcA62A1oEMNpn5q7JdmaGK36erR
NXnnEAAj6pV47LPRwKiYTDpADkW58HxbGBIU8BmoIqesde7DmMfEMlvwqwXd9lXcXBnt4qABd+RD
gRvBFQR7Jnjp95Q67CwhtVqf3fWIewkQT09vrHuLh6umyzemk9wPVXENW/1gO/87cMFLxajgPqAO
g3IASKlTSPpbIj+EEazPUiu9qwbjqbGWcY6mbadBjpXYaekrCJhIFZs9dJq6JZi8WMs8vktycTS7
wiZ1a2urvEmZjyoOyhT09PWi+ygAn30+wGdw9YWtFGT3J9Tn/PMlqoEeBDVybgu+s9oF3raluY29
NFTPQVaXEF1eDulSCfqV3Pk8hNQbibkvvadYhA6ImkSA3nbbLKnk0iDfVRtlXa6MtQW0m7Tgqpau
szNbPKOLH6wqgt9TOq9EY7cLYSxAMJA1DmRCAQbLRHqTtvWaLQ1OzJv6NbqN1+qmes7WURAvoEfg
q+AvS0S1iEK98GQ8fT0bHwfx5WyATYvQDIT/+QUYcZTyhjJ1bu37bnC1n0i9KFRksAUq4H1u+Mva
sPusIeoh22Ai4B0Qyh6HfKBDYCBZPcCiRyrd8pbvug19Z694DosTQAlff84PC5uvPucMHoLfXQdo
I3Zu6Ypv9YGAnRGvqoBt2FJaFjhGfymY28f0ZgzCo3hU9sV2WLe+RUK4XqkL1MrDXbxylihBqCdt
pU0mwEHClk7rs8yTSi+LPegfjumW6q7d3zexV2ikK0nfEKN2cYMJm6TAYIi1tDbhqjsox/6EdtrG
IhywS+n1QNVir2wXmUm0ca/3m9EI6nDnsMMAcSz21DSnonS1iuiP2U1IWKAv4XZ45Du2hyACu612
dHEt8v4IrefzBpAYjU3AOKd2ufPVnqL1Iod5mX2bPMhrZa+sxj3d1jf5jUOMpfRDf6hJfmxLrFaS
piTqiQFRydqFLrCkIBN3u+e894EY2cyt+1XVHaoKxhzoCIFgqIvfy6pFi/QkCZArxyWc0jy7c5PW
GyhSZzfkpC3QNesrsVtv6cZIveIZ9w6Et6V4XXJsuiB7Lm+ldbuyf9Bn84eyEzew1Trg4tFgwXFE
+SiHcyEOj9tWJoZ+64hVbHjYDyVbaronMRg9wjbac4QPPz+5IXlM6JUeTu08GcOZhjNjEmWGggeM
DcDYOZ/FgSLGyRHz3Ia7cJc8tGttFd+HLveybRm7cu9LMmEsiGsXLWpOTvKduWqDbFNskkXpOUe2
6n010AO5IOoPQOfZ7pqtIQpK+Ay/v2mgF0jnkDCCfOZA0md27nKdwTIgLIdjZi+SfMGUNXUI7JJN
7McoU3H+b1Iektrx82gVRWuerDLraIojLVays0ZfRc2fdOfebtY11MCinTG4suYN4ZImbvmT20Ek
CIhDza9hH4ceOtq1Y9GQSiaqQvS3tCTOC1pgfqmm37L7aHi0q73S+/g+AMZsIDSGZrxrt75huV0H
odagYl6i3o7Mq0tv6NaM3qCYUGVemCyyOIBoVWMViG1iF37IxNEgj7EW8j0YuLDCvBnTHS8XMZ0O
WUR/CbXIWNw0euK2luOpxb2pwVvFw8YUIJXbQdksAHjSE3Q121dUwTXzNm03VA1YehTSwhxeB8SK
ZoFeEjDRzYKUluan0JaqoPmd6XhEfBidgVAA0KajbpgTCWekZrhYokWcgk4O6R24FBqeWUcE7r6k
srZ5f7Lig2h3tZ0Ewn5IrDvovpCcYrauKe3Ogws0IJnAsLDVQbJFCjXb6mGu1lDqj+UT/EMhe9vT
VWgOml+Gau2OpXXl5rgYDYAdqk0g7EAQEAWsWXAh51Q3WQJRYgA0b3WF0E1LU0pkiBXjurwKFc13
IEonAEHAXpjSw4mQeL4DUSUxa/BOoltq5iVplRL8/6L4iVLCFOevYREru4m1KoTQthH0WcHn8PQx
qmASa60rpl3zAZlXdyfqEHIpJKoIrVA6n1P4pI7qiQzFuRMMln9UXWwECByBsZrbSGtBlY3CRaPh
UpVyCO1JkJC3jobJcmQj8tEaIBnw9QU5j/XwcRDWQJERUReYYs4sssTZ1EeQLhxPcKla6JAmh29b
A1FfyBajWOONOQvJRPe6ci+f44vQVjEmCXaED2DcgIA/J6P2idZYaAuST23Ca19Oa9kVSlRDbxgr
77tPOJXsEaWg+xgTP0dopSjT4wgix6cGJiWEhX7ToyaJOk6MzPJZ06jppYoefD0ogvP5sYrGArg0
Tf56OPdRIz9feH2lcq3iXD2lKVRJ3JyuYv3NyTQ3ZTdjBteUZevcWNELpIeJJhyUUHAoyDe2vDOc
lHD2ZJR3enMK+UMhH/p+U/S3A38Y6teywSrpb+Ns2zWvibnRmy2i5bTYQMLLHpZFuRvGJVgRio4S
TYwkriaJnruPaOVpcuHSlVUuU5Xh8EOGZ+9HcAjGZUVJz49Wgl1/KNqdYS5z+UkucYDr0k05LvVh
l0q/GHKOERq/tZoQ6FxauHr1RzM6tc7JYg+lhUxoaeGD2HspClTtZ8YejMFn/U0deZ25xB0nrGMm
rxxjU6HhsPjlWBTxwNZ04OGHh849CdpgiSACPmkDGSXfkX7Y9F4db9T4hAzbMr0Qz5RgFqW1qr+H
7cIQLwqDUcYxKe8ypLfQe6LKIu64J4YVxVxJuGgrz5K2CapjPAezxw49zdjBjaH9GTMJvskvioI5
NZ5hoQAxZcLNRaa4cQ3da5Aykewsq6k3ccVB89NXyJ9N6060dzF+NElNt9Ju68Ht7YfWCRTNV7Ul
MIokROI8ndU19zXUva5p31zc2gjLJn4u9LSAvmI/nS+vMim6CB4u+ilOogwJO0yFOLcbUsCimAyG
VLmJwq9xgi+iafA94LgDmgAOUgw7jxXiMZravWXtNJpvhQDxZoQViC+XEbHZJi1/1dIN6GE6Clxt
dNSadQQN4WKhhDu9fGjyAAdK3T9JdpBZu7zfQWc3USE6bhxtpALGcVCew8jVdcKBJyBorNZdhlIj
qcz1gDYanaIGgZkd1iULhOOJtWptC5Jr94jqxgPYVKZzdETryzGZiptRILRARTOn5Nb2Go4PhMvr
Ql739XtUBLrhN5nP3kJzIWPu5LVzFOnuZtRI1e1j+sgGgxhZRcoEOgkthGKO3GLEqh4sbR0JN6n2
mRZYPSmSKwpbkBC4ODrAYUfz0EdZCYjfLGexa2gTD4WmnhJtjQovogWxzVYQqvQzt/slIFa/GwWp
HnULOj1uOEAsAx1iJhHhUR7XPSsJipea21s7Hm8z/XX6IoJDWJI/oCiVCy8ryMg9VYP4mgsNdOl2
uGHjmlq7uNjtGbC21JXbAlGzvtJxN2vDey+gC6c9tjamgOE/qGuscoUHaIpzsmcneRnozgHmA/4t
3F6T2xjk7X4pvfKDUu+gnaJEm0h4hfkQDveiFa4dQRF8eIn0o8YFEqUd/Oglc881oiEOkJXczTsc
CNV+GF5sVLyYjITpJCXow263wmOlGzYnWQJmx1wItRa2CoaUFxkEBLPKXMQayaO72mB+2L4qqKFS
KSVGdQfbqmnKBuSDbbqUcQ1UOxXJNUUOnxAQ/sq0J6blDQ/KtlV3pbZQO2LKN3pyql46aBceOjQy
jy2xpV1m6iQq90Z4E9LOSyAfX71pONvindr2y6SBRn1nbIvqUBsPShQu0wjpON+Xjf9iwNXHaF9Z
b2yhD7eCKimx+5LwHqrIXm69y2ZMSnQA1mMMOY5FUUGTtQys5icaH608xLkewFV3SoVCSCSNkNOv
cGamA5H0u5yvw2HVw/ixBa7XtodIg0qO+cqzN0O7Uwn87KV+YaSofSNmXtLJAQp3AcL8gNnkHi9z
UTw/qK8SD2I0cISBLHv0JN23sqe8gXtgI3kpA/DJHOY6KdhpuzRe4D4Qx+amH5ECB5DCADPVpdkC
Gk40CK0FkxPCcr9M10Pm8fsm3QBWDdAYNPo9SGqcaNFK9tBFtuggiAuLIT+qd0nrx1ZgLh2v9nE+
xE8plACfo40TsJv0RTqUMckVIk693666JYgm9b4FlmquLOAup/g5KkgvEXlZ3iYUn27QcZe5yYpv
6A+dyKE7HCvd039cs2GeFSen0AZ6oVMrwdTNgAx6hhMxxPJ5CpeFE63ACxcJl0kPPjUSxJiYmg4J
WMXxqVyo2KDAtaKs9dC3vIEpgU5gGHQD/Z37WrK2tZxeYb5exMLAD0Fx/uB5g700l75C2ThPJJBj
TjTOWjcyVOalhbimLHoRUeLRYTEGJo6pgy05p69oTRKWNh3kE4VuM+FG+yDH8gHO00jyx5dGHg8d
da6cmVAqmp+ZwCoBWk62mJh51BDO70MwhCSV0kE55aCWjq5sebm8BBCVjDgJgrLwgH/3GvpIloV6
Q6VFjHU6PmQ4Y4HC85X9riTeK44f3kyQRZttLOUUUWhzgf5Ulm4vbhIDZ8ZmiN9b8zB270r+aNUb
OXsV7QGtg4w+FOLXaAcojQvqggkCta1SIqg0pNSDQiViTgUoPLHKAGuAxkExuNUALqfPEEnRdVKt
CsvrwZpq3SxxsWM6NDIPBJWHOFvbgJUDkDKW6gaAxhKByLH2kUy6wAs9QFcLJRjc0hdB7Uc39jF8
Zr/C+/QXf2S+4bEN6ij4OVSNgtI3ffGU/shfladyo6zU5+Eo4b/GoYNhEChEMsooMHj28E8RLUcl
SMeTkJZDsdKsbd8di4WtLXn+KtKfQw4VwQ24y5LYyXTfdCupLgikoknCl8K4peVWZo+5V5RbbPBR
DZJy/X/ZO6/euLF0Xf+VxlwfGszh8pDFigqlqlLyDSEn5pz5689DtXtaKnm7dl9sYB9gBoKnYVki
i1zrW194gxTvLJo4/iYJ15mytOIV2AwObDykgV/zZ3cQT+Uz3g/p80ibO0cXzmaYJ6iEQBvPEuM5
/PL7XJ1C9+PiAf3CwH7ugHysRsYGIKOZtNMhkBZKuR70dRRdqepSGpae5ZJU8veqvpDDDSM4Wywc
Frb62SoXlep2xSkzvrT5Db14c7puSKyxs5BWXWgXgRtMSy20fcq3yPYLpz4kz8JTkTr5Te2QXNMh
SGz92HhuLy2i1JVvveP4pIMpHJd5bmt36lP3IP0IDtlDymq486+KNTe0La+DZcwvsD4n/WKAoX3l
3bZLw+UeN9lD8aI9dCvMxjJb0Jz4SLj/oVU2SCu6ylhKh9KiLeyQG1wHt8Y6KWzxBTKBsdY3Bf55
0gmhpmWxDT5ngL5UO3HrTfODTiAHp2TXz9p1zK1dK9eaazmCm67ilb6ol/6VbnOYOOISyl9sCy8R
DRo2VOQon+m1iEfvyjuJPf0Ouj7iN3njryJ6PBEgMru8zrf9jbLu1vq3mmjt5kv5i/wY7ZAA0e5g
Y6inErzVE3sqK9xoWsSx249bjR6q5E7ZWmRm1X0rjLux24zKMSimlTZcWcEyqh2+hzzIfChktnEQ
n7PH+Fp/bnusYG3/Or0vS5svo3D5guqlC2s9X2IdIjV2rTtB7CCW13O5fm3NTjo7s7vOe5Fu3VM9
biEKGMT3L93aWJmp00x07d0+WIE56e7AwEn3/Tfte3ctN0wx7IrfZNopM8rYpYMkdOtKdxLf8bDx
i1e1tpKbmzi5Fs2loS74x3nsZKodfA+gw+O6FjlDtDDHhdguPW3rWYsq2mEHpElLT9lI0tLMt0F/
F9Ni9dd6+0MNyaeOCiPibh2Wq1q9xhNMqW97SpPIbZoFf9katlms8nzR9IQ6G9xXjLsfUnM2Rhmj
xfiOSeSF2v9jCwRTw3nSAyFNZd5zTvZRtSqFs5VOh7Q1MNPo2eFeOCR23DHvgIO3beKDVF3pcrvP
cheEorwQ+J8Da58WrxJf6NJ+6EhxOxwbuMHNaiUMvN4fHZVSDQj8BNJBerIya3RFDemiImesMZgX
zilGfR9CDcAZMgNrdlGjNXDWbBMTT8Hop5gOwyJdl9v2ZrjqHwBTLi2337M1whJvJicNtu1wKmIH
FpREi/he3qunMbLNPV3yqNsjMRbRMReoR6iEl0h11pkjhyszsM2v0z1QUEd7SXGI0Wy9cRLDTvDP
Mpc1a3svG27a3Ca103eukc4HVBu5Q76oKMsaW9xHP+aNfjs+t91aiU6+ejN2rkJ43o/7Yic/V2t/
k1417rT1V+HKOsQrwW12415dxCt6q4/8u1vC+0P20l8VN/KyJy4pN0ADy+jGYEl6izpytQm7l+0Y
rpr4emr2Q3ydqtzHQt0PkUPHVy3ncOgpjL9cwbiTOHIkRzV4N06/F+7n2Hgt7rl9/zOOWf69uGe+
Jj4pPwRiZLKjT2z4tvc8TQvmMBRExBh9rxz0hb7IHcnWltMV+e1StTlvF/Jy+gEjRbRs4T77AkcS
jyjuN77v2XemXX7nQc+hZj1t9afgUOd2eMpPlELCtrhLSjZol82npvXN2veCo0pA0Gz+vv7SEbQY
JcUUGHb7I3ez6/I2fKJtsjVv2q211g/Rd5/zud9WV8lJ+zpu5ev4C+Rhwq6xpynM/wvDNrpXFMbK
C7WlhLYbaacp81YFQJZ0d7W3M+ub3loIyzjfJt16HNDCvWubfahe++oyBB+sLwRlUUjL0CToEB4W
ibCy6pWlLIR2PYUrTLcg4NDFUAtH/0zDWq8J3Iu0drSI1WLHj1Zmz8gCwdbdsdkX7bUsr8d2KY8H
Wb2OayfQnZrPnV0J7XXSoLkHZUe7tsIHSHRebRsXIIC/2LNMKgAhzQoU8CPPBitmi7eENzTTYUIp
5VZQwmzXpdJge92gumWjjf84RgDERqMLJOTs0nM+nI5yfYz6XogP2K3oThOaRMyq3OZi/G00hUtI
z1dv43czGZo75Bwg7KCKESfOooQVFQoGY2Z8iGqvWOBY/0WTs3avYOYHWeorGDgvHKmSgiaHXg/i
Ihgy8NkZRypKwE6TwrPntNKtUVjBB8IS1AJ1bfn119+nTuevgSdPN2juriP2DFHwrMlZDq0YNVEa
HorJyhnttCxTXW8WFDvO1Mvt5veXe+VwvH0u8/XgqjKTnGEQyJ28D9VxYaVTUSfhwQynfpeU49UQ
eeYyroMaWZ/pa6lTUY2RErqjOTFoCUxjSWs4c3I1qXZdRc3I56lsIVK9NfprLW29wrjCdPTCGfcK
PX53p0h8IK0F5g0+DrXJ2ZOpU6FEKUyZjvLnlutJNhjq5CTcqivt6K3Mbermd8xLg6O/zb8rj4R6
hqLh5yR2hJR+rV2BxY72ar5ECod2TQIAor1JabiESyFcxvGClETzFjKtHynk/D+26o3ara1DGu18
aZd5joa3LSJCiRNVNn5XCpJNaG9OrmZ2CEhtMPRqK5KIJaNPqye/XpTpdSbTvL0TvENPuh+5YenS
EyARGXf8pyLY4ZfcHe+gC5QGXJ45StDJ6BRaJE5IukQux3n02BD9wFgZThg5QbSoSAJRV+ovPOJX
0Mv5I4b3wVjnVfJLPYsBsS4ZtF8T8TgV1RWMpXihGIPmJAEHZSEMss2ufekyzs8iJrtKxVtV8n5E
mCluGIrsf780z3t2OtYkGD/NDqIIhcAueL8yKYUDnS2bHWU5lJjiJLeq2ncrL/yKwRhZ6/3Y5euo
H6wLWKjzPvDrdSFaEZywNkOS5/11MwX7PL0Os2NnCctGAtRVDNFkh7pnp3Io08zS6wsDlQ+bno86
K2RSMDHhQBv5/SUFVWpqSSnTY5RHnVsZuxEWDEUe2XyUxsvfP9dfXGzeSCigMUtHw/Ksz43IlxYW
msZzjcqnMMhIsBXzey6192MSXspMz5Mzfj1NBKANpIPzsXKWCSqlItLc9vujN8W03LKaXFtmZPP7
j/R6WLxfuOj70UdnNDTTkM9ppBEk0loq9e6ICj/NrByOzCmYlQ1tcWL7k/Q5JkVvuDaTvYZjiuii
M60BaM3u23CTZ7soOAgW/K1dobmRt8otzdGSZaK5cgq91m2HRV/eKNWpqBcJWu71ahAWlrqu40UT
QmLZNRKuXZvM2vmqC1OimtaW51oaI+qF9INykqk1HiNkjjj7hqf0JD0YA7YarhI6xQ25F99PHuLO
FnO7DFypdNBQkzunbZyckWFyA4O/CeEb30QGEvlzEQ9vyBQcRN2rclkqLipy0a5J16K3ivtVd52t
Lnkin3eheJUzXg6dacKD+YEsoYpCisuk2B7FeHIsvbtlxmdPljw4XVM9tVp+ix7TpYg0R5z3LxY9
T+bMLKN5sZ6bf2RGgCUJTIQjpIWIMnBYjKkRuNBowXZ1tbqAb09LqBvWmdD4bpkXl8bLHz/2LP+l
ANGGnqwar8fSGxCd6E/4zGpDdkwE9SEJ09Cp1MBzojIr3SaS5UWU/8BqMLnwyT/uUkIweMzZTxDw
9bmpYN2i1R92RXUckSrcNuZKAIunBZqTSr6w+v32+YD+pKdIDgAfQIeFMGv4ncWfRmy9vsq5WG8e
S1Fao2QaMRL4EfT7XMhQ6ZQQIpssRkhJkV9IBH9xdZCns8AQKEBK13PuZ855H2TY6R6FTLSYWUwL
JJevlVYrF1oYXo9XfRlFDAH9ByZzT7//6B8fMzJ58BwRCIR8Teh9/8llNSz8zsyqY53WO5RaZ/68
RbxodXuw6otx6sNq5mq0xdBUmlH9541sqxcrIH5afQRa0axpZPXNZoABaLey/qDMytWQ0kYGzLF5
YTl9wIICAedT8opp5IJKUeT3HzTg0xhCwQQsxaFKjivxFICHztpj2wi7rEIQtZMZSQ+NIUCERBoI
hKgJqXijWz4QzCIRl80kLo1e1Y81c/bfv4YP6Tm3h1CKwmnPYB9zh7PDPioSATCuLx7GEvtdfxh/
BF1ZL/W8qG05ZrpPMmAAXWeUacH6oa6miC6DxyaUGXapqbpszDZ3U510r1AOKNa0bpWCeCuiC7f6
YcUAV0WnAHkkNiaZ+tmddhjm6EOmF0erAL891UxMrKKUUMmJv+JH2Fx4cR8O0BmTjbQiC1RCkenc
bNOq21rKoGcdcWhSgJSDW0m8NrmwB7UPcRa1CSA09G0YBIDEPUuue61S8lpOwmMJWC20U0t+VqTh
UAfTJijD/EpXQav548QQWC2Lna5xH5aQKNdDq996om/tIW6jxDgB7xkMbdth9HpT4AO/i5FKtvXp
STVTRrtVpN9iKA1uaGqx3Za/mgB5hcD7YvmBsOE26JbSFJaT4cYqNbrd+LY5eAaBNhBJVBpV2Aqx
lx+sNFtESsMLmCZ1VRhifdfSHfUas7ubDDdBt+gArGBEsHhvlHjcN+GF9PRj5cQjA4YIP4bjicPp
DOdTh9jOtXUSHacmjRwfUx2nE8t8YSRS7ogTLb8warxt28Z7gvkJ8k9vN6L1XWzEa9SiXGVQu0cs
FZypog9QyVa1hC+tXkiN5PNOPMQiYEgycBryMKTBzjZ+KWd+a5lZeNR6IVwpfafcSk0uuH7XyIgJ
spxaLwdNUGQ2A3Kgp02LRV7Aglab3KloBOz97DktknQ7oUuZGqjOxWq7wsKmvlIFf9d4krz+fTj4
cOayBGECIKswK+ux194HK6XNKiHQ+m5GdFkrhUVxxWzN9kWg6yaEdDsxcVD+59ckQKKNiQkXINKz
a/ayBkLX7KqDHDVfp6T+ngbJY+LFm9T0OASZewlisPz9NaVzsbbZehrxQRYQOQ6uS+cnAh4dlazj
DnfIwoWSwVg+GhY+KMNDluE929q+9KSl1/CQmnKb6mB2wGaGNk+FGtVHcbd0wxBrD/g8Y+qIcDJC
s14oVGr1CK7Am2x/AoohfzEa4L9fdIRfc2VX0fCD+yN3tx0isYm6jjJMzA/ycNOB7initTfum2Rh
jG4WU2tSCD3USel0xX0qfelLt2Z812ob3OWt4Aew3ySgM6ivPDrqqXqv52vzMdMXffakKLseos2s
Uu3Ue81025FJGIAfxqS6q7fOqwLN8EMoDvhZ2Gm5yAb429eqfmtU9x79O/1RTVTXjG8RZbGrA9Y3
Xb4sfAx36MTejMViNG3hmajLwCvUNp6xhMjIdkLCOc4gV3CcA4RcScWFsPzxFLAoQBGLghcK+vIc
BJmIIx7zOirutaKAnBhobnrhjQ+sNu+7+MLS/FPi410azDKZd4LFaYCyyDn5NdTSVAxLtT+06rKX
73Ld9qbbuubliaWj1a6W0CjQngzzxSquPV5i7h2D5ilot7XyrKjfJfX70NPiKvZ+8T0RrgMPLWRX
jR+nFkViZm07T2QGcy+Z9+PYIhn86Hey07SWjWDzMmRMJkRO4zHRAFTRgRnp443XHvrgOpdXvvnU
WkCkim9yXSGJR/+CN1S3oSOhF9SUBev50fK2Y1DZGmyeXtecMaOvTidlqJtNFwiu0mMo4vQA6NS+
pXXS05SjsRwjq9kBj2CWZuXwGSI08kd6kqIKPhjxotS3BeW7pH0LhcLOpL31NFBMVfC+BID8Gd0C
/6nM01XHrY/0syu+K0Nh6j287vUHUDG2GGLdUnOaxAy4u2ftM9SBnl58ZUcPHWClxJHNu6o4RPE3
leFxjMhnMWxMqNGWf7L8u7B6zvWDCGImeMrB7ui7EkeaCUIRQLc0OnjcjGptrHzVFs/Ap4AxD4tE
AT3Bim1XWFqb4NLpRJcbU7anh5wzz/EC27Ic+izM0dp7+Yd0HIIFE3BJBdwVX8kwFVTH4IYDty3u
hDumgt0XZYdIB/35cJVnjlq5+NnTicIbt6ZfA3pNXuQg+TgkxUVsfunlB8Fycx/GO79m0eH8Gru+
4iDPpbcrI1pjl2NRG3vbEBhj/9mqaUluZGNTjsuoWvYzG2+sAIQgSTH/9TDeNhUgdPhx9fAoBiPz
uOc2fx6Y44LC7YOF8dB/m/AlCt3WXEEuZEBbyScr3iIRnMlbv3nyzU0yfTa6l4mVaUJeMUk35ll1
G7gxcYx1wlTUWuWtq5gLc9iBhycU8pV1V5VwjEFGxRtqsgG3ygTgwFXaulFxowMUyeov8TxPHuy4
3mTSncrNC8W3TrrrkqM3HCOGjTW+BsPOrDY6J3oe32fBdebdKNJK9ldBulX9lRddxe02SrZlO5f3
yrQGHZlNt1K206VFpi5T7TD2jxD5lO6+RfJi0+a3o7ka1GURnqoYauBBavctg3/vUWZ7TMNGs1zL
vALInmpr1HWQgQiAQW11BpKXxMXU+bQ/CyQGKDhqPATJSfc+ZK85VrvN2B0mBoAh2NIkamwDiZrl
KInHKEr6zVTq/a3alKpdpz4C2zhkeShcrgKRLkrZyvSF42H2hQAxV8akv0anNI6hp+AYUo8Rit1a
3cmMslPjzfNbOXcTQwT9MAPBMsBaTRoMq3Lw6cB0SIB0NcdUYomxowWP6AtIdmGkJWhZFBMpQfSy
ccJEB+855au4A5p14Qz+kPqSE8E4nOtAfJzQhnyfbAgF8jpSICRH2RP7vR50i1LJFrLqdfbUSRzG
HWQW0/8ytDWSQaJ/yV9J+vBOuIGZHzhzH+fqe77BNx0GrZU6Y9K05Ejxpl75xZ5uwLgsGvVHWAMd
bBpEhJKK5nA1Dr2TxdM3SOPMnAoW+u+fxfz2362O+U7QyJEZ/6Ae/9offnMn/ZQEVoIuyXFKxGdf
mzi7RyqunFR3pSN0YxHXf3/Fj+npfEkdwx4g/Brl31kBnqUK9oGySuuz7puFmWe908TGV6WwzH2q
+hAnWnmjV1kKHrb2XE+tbqtBPikchtvSHEH06em9j7AnxMGxIgXKOqepYtuSvxsDhxbs5+HCU3pF
db1/TLAMZtEvkn4waecpdTh5YTyGZQwMjvXRSVmw6gZRdnqv7RZSHzZukXSTLfuUSzpo3chK/X0D
xMJn3NhmSbdUfUtajaLYruRWtbUSLaAYN4+l79X6Ustya2UaMwcmjQBj1E29qqVCX485qCvUNb+O
mVFfjVK66kf5ksy5+mENzKrwBAloVtA4zqXb67EYvFyd4qMMqcJGoOk04nV54a1/SPCV9xc5e+ue
r8WyHHsAaWqRQQe22ctQqgpwNPyhmjD+DF9GOiehFZsgA6bX1lPZ3mZDUiwjA6MlTCkcCcuQwYQf
1HdAvpg6OSJQhsWEDjtJLCfDAHcpRXwW7L65LlQfWkIhGEtrwdtVLqXyH3fx3EyX6WJhywZk8WwX
F6Gpo50zCQe9AdiE0vPklmJHc8D0+01QULTMTnWtf6UNc3vX9ytotaYOQKs3LyzQcwFWNtM8udAB
S84jjA/Ky42leiNlknBoy2SlNUq3KhueojCpm1yTISnIOK1OoPLUGGFfaVRurbAhSYAn4foaSZiW
MmmJjEtAxl/eGOZjs7oYfU1EKt6HuqzosyipKuFQWuPkNH5/UKZyQ36QLIhtkH+z5rlrvcXg8Q5R
it+J9BEcYwQl1WF2iPxccMzT4enCcvxQI/O8KI3Zybw3ivmz2q9qEXgc/cI/Jp6Z3UzUs7rSrrzE
7HdT5m10z6oWRWz6zqAOoqPyrxy9LvSdpkluJOyG/EphSqqK+DP5dZOSK+g/MisYl+WYiZiR5n8u
tv/oqvyLSvjNu/ugq3J8QSLxj/X35Hv28n/++L/11+9ZjQrkH2is/HGqwrp5yf749vKH02bBy1vN
lddf+6fmiqB+Qrib2RflFBAlfNXYyX+KrghIqyCgQvlPtwQd8bdij4LxSVdxXEJbBYIXyro6ecJP
2RVBFT+hlqVREGoMSVjVfwnD7P88Nv7U3/y12uNZOxwsk6nJ8xQQ/XZkVwBzvd8j05AOYZoHWzEO
umRZG3jFJIsMPmm2rjKpS++Z7BX5Fz9WB0ikgaBUpP5SS5oVyUYATv/NA/55f281Us7SE6Y98ArZ
F3xoSCpzH+n9/WA/OsamBb80wSIC9E7Zkrt3UZFWiqMrYx5+FbraRPwj19IOuEI9aVa9HupJEWiB
GdhJC+6gTzI1a2VdQq2cNVB0BhYW5Tdu7bO0q4XQ9fu78600sUhAWztnGANavkjbkuS/MQKsgEl0
BSA2ARMbkL0zEIWgoyVmuY+yZLCWOB7MUCjfN8ULaJqz7iDwhFnZAEQa/Wxx7hDMx8WbVEpm8pkJ
eritMi3JR3cSW3W4EjC/ZXhc4hmMbVqlyxOFbCvGWflA9FO7TSxZoWE6Uhd5uukovTBOoCytDAk7
VR/r6JRKifFIRpoM3SKuohA8dtVpLdgiTxrFn2Yx/wNx5pSnfJ2LxL6TePovhaD+F8o7MYl/s0s+
hKFTHn8/E5N9/YmfEYY51icUnMkDsFKXNYYuf0cYQ/6EzJcGoAEo/2us+EtOVjA/sccUeo+zyxEC
SPPO/yvCWJ8YQhKYKBEYQInAdP5BiHnt5v+dwMKmYBhEis/UDRdD4BVzDvh2cUJkGCe9EI+ydKeU
t5m/8JZRdjfKu1ze9f5GEQ+FfwVhyvYg/es3RerW0XLaqpZdPVqxM0GCsrZttsqLrc+C9gbb/wGu
FXDbidZAviA766K9MdxAQG2Tha/epoEzYFKizwxsq1/5ozsoVyWCyvD/9AkFsohaw2a3Rt59UD2L
oZMWTrmCTtV05knQi0UDd1KKtlq2D8PPgvSsZ7eDiE8N3erbRL7NYBeKgNxN/VqKH3yVHhiiRaO6
HoEv+sdusGFD2+VtXW4J4v8sSP58opwyvHKGNPidvn+ivSg3uRmk4rEOtSet88MFbjrGTpmMz8bQ
MriwGKcKy/4RjWnt2lDGbhH1gInerMJfxer3yft8G/OcmjEmWClOr3N3nSyrzUKp1ekYB/KD1Erm
QfPFcEfPVwujJ9zhX/RCvU/FQaCrVa1Qq5QdTUnGI76pC6rd+9/fz/s0n9uhhGR5MVEy5/tRz0rr
PDdlf1TM/ljJlbhsi9Ba1pP61CjjKo307WwktwGq91P06n8gbP3/JjtHeHjzBj7GpbZ7Sdp3ic/8
A/8OS9anORxRZs9nOTP/v8ISDi2fRNySYMDiJE7NR8D6KXItaOQ9nF/Yi4CdtAhKrLm/opIkfkJq
jtJdkfkx2VL+SVR6Tf7fRSWwGnQfCG4kGigWcRNvo1JtqEWjFVpD34yOYEp/fTcodOa0tFXXYVub
m6we0pXuV/le7pRiqxZesUxGfdrXytDt2jhOwKplK99nkm7mZXxlWU15kqQhuzIyEaIOkmdrtaqn
XShNIsQ5rfaQDYG8jZhXdaG1MWcef38c4vs82oEjT6gH94R12PuPI6qVhoyWoh4xuPQXfpqZbmSa
X1EFEzZvXvIvtv37bfbzSnOagdcH2dD5jLhNayvqi1Y7yimIpSAYzM00wELLtCKlGx3o10U7y4Rb
iTRdiDi/+JBckXRn9n4g7s239uYkCcwiH8xU9I5aiOwLgh3+LvFUuliaPrq//5QfLsUiM+cuEea+
PM3z5xmxbjqrS8uT0OvNMhj1l1QPRET7pUuGpK9giHevDgEXFBZZhmS/dOTO4hYpt+6n+liesERY
pn69wVNmaU7NVVaKbjmkS8QXbU3ZZJg4dupjKQp3Ui47EUBR7wW2qaqaTE7rddA32zHdixX99U7d
pGq6TJOj1gb3Az5TSjozheodaN9d1dEhCiB9trK0//1zm2/2/YfhrFfYnvQWufB5e9EcxkgP5CRG
dLmHFyfSaxq8TLbTkfluqArZ8vfX+7AaARLNCiHIcXAesTLeL4mih4QZjZV6IjPWV5M3gIUTBhgE
qZdtiqG37mLBoO1QXVwh708/9gFXBjKqsvNogZB/vb+yEUUDaJVQPbWG3iOel0GMkL30wm47b2Jw
GeZ+aHzgWsuMWjxX8pUKidMSNOyp9SQQqEIQr9VYmFZxakDnMpMFo+Ta9nzmA35F26X2At2u1Bo9
r7QKb2ARK66A/nRbUsP+W2P0vxMHYGpi30cawqQf4ZGzAFoMZdLmkeffh56fO17StLeGxOTaKxhk
SUyF3U4C52hQ8/z+wq+o9HdrjGSWs4HUA9E5gEZnzS8Jmxkx0LXqvlGZnDGt04IAlGKf3ZX1+Fgp
3SlKxtExfEu0x0T50iAs2SvwJ1PVg8XX7oNeqW3aPC853mtxK3/3JaWxIRl9wQmIjuC0GorSHS66
upxV26yZudCH5koZCwuBAev7NSPQZ1b9qRvvS02+9lAy7pNikZvWTW0ho5apjtZkdiioj9JP6P1/
spR/oT37Zv18yFKOL2nOyv7T02M27nj99/9OUqRPMJ3xzyBezaUTL+Sv7gy1E/pGaGeT3bLXOSD+
SlIk5RPqzBwNtCtoxLA73yQpKrnNa+1E04cFirDHP6id1DmI/L3UuSPCGk1/pMe4CVKesxMPqDoL
vBuUUxGWpfAMTsW6DQcfnacUT85NnHSGbk9e9pJ1Mb4QZVpqywrcExA2byq+FaEHh7XRNDuXA5wI
TLHE/92U+Al08OR4Fk4Syx5BvCKDn2dY0I/7Pp3sOtH1vUqHGRVCUaljx49H2Vigv54fo0n4XHU1
ZLdM7vMvojJRS6FbUvcuiCzhAChxCmxPDbrUlpNuLNxW1IJvqV4gQ9RntCjQBKugWqdNUuxDhXOq
bPqudHq5G9oL5/j7KD0/QFo1GKZgaqJS1L7uyDcpQ8WLDacykU6JGHoI37SVk6Zqt3izpH4RC9+f
en9eBQA/0skklDAjz/Z1UhH9yiKUTmmm1m4W5NVyUGq8FUBZugq+oxdOvV+sCz4Kid4s+wRMb+4q
vs2EWjnNsDbTxpMuFuPOz/LueVBMAY8JSR9/xBRKMa32yFqhJx7wliWjT+1aKcDVDLnqKkXj4fqg
ZurXNBOb756YW8jHQq0wnMbowWn5Y64e1RAxX0cu1PG+NUYNsJ1CC84NCwZk2dhXtdvCXmgdeoRx
vpgmCRGTuO2nxgkKI9NtkJLRbS3VMK1VpRihXqPKKFiA8Ra6WkBG9IzyEE/98CLokBEcoW6VFy3U
qx9qGkecYCrDWVvtvDa1/+ELoxsCDBeZg1ni4UNPAlsEjB8GfTg1fvbDm/KdL/BsJtlaA/gL/3xb
/4m9/wJETYBkmjGnyZTcFOFv3sOHWIzwQVF8rxp66H9Klb+Ny7/8XX/FadH6BFFl7g7/7Hr/Haf5
FhGYIZQC7YM9yN78GagpGGefVYbLUAgYuMwpys9ikm8xA5eJ4ghWz5Nu85+EaTKe93H6/DGYZ0gH
mHlhG7ZqtGnTXaBGtiF9Twl/KsQtAd66NN4A+JH7xYhZ2nRf+ihCuox5Is01kZLxtkluB/Ay2H2q
m8dr42vM7kGMRj+U5V73biZrRftdTdbG9IieTmR8m5VzMiZVYfO1VO8k9crzT523CSj+DAcBIEl7
CYOjGd8I7Y1RbEt5V+MAa16p0b6rdzF/7gRvN4W39YD2NexDbzf7n8jhDe5AaA1MztTcGLMGNHo+
8RcjW3vQyqwHLbzN0cStMhvGWoX0bW3BT4MAn1ynEN66jS4tO2+HdI+enQYNuo8jo/YfreVqE/Qv
cofmaA6Nz6udqD2k4zFQTpO4EeJHafrcxRsjuPbqddpsdOJav8J4Qe+XerFGjkazrnTJs6fkwUIJ
NHaawc7j22Fc6SFyULeBdSX1bpSgZ7kegq3SX4/dHip17THGRj/qeQYPInBBWqfQLhTwNFobUPin
J7Sm1tB05698OamPwXDXxqeiR6Y32qXQ6rSbSj2W9dFLrqNgjShDhCSs6YagWEs7nhZNtBr1bSWs
0dyUIVFLS7lYlcHt62b5R3Hk163v+Vf821Ttf4c/Gtvtd6HgAH4lfJ+XzT/w137XTUzNXv25/t0i
+mlVYH2ax2jM09jTjDvm5O8vhzTpEzw69jstJJFm+Gwk+3O7q3OLHHof6RhGs2R7/6ij/SrO9ndW
NscaGkckFjNjFobvuQmRp+SBiDbsBE8RXylAFmKoO34bVe3ToDZFgopVVMTNMi+TqdqLIgXLwTPN
KFpbUWWN+0oaCiW2A1pdZkppEqfdmmoN7ZEELROo/l4l3sW5lT8EfgiVrEqTiBSrj0PNzQPd0+/U
QPO8pZCnQgDgMcNVUMW1R8iHelnHUBUA40V6X7llKbcHDZMUGYyKIO4hn9RfLbER0AIQrGgrF4M0
OSRzuegwXEPz3fJL1DE8tdWepFZpIEREFv5VYo+XnR0PbHOt95C2icMQlaseyVHFztoM8qAeGkG9
jEItPgi+ivioGHVFshTlTtI3ohRNibrU65FHlQhWmUk2/oc++M83y+gXqdj7xs2f7wYG1Vw186KB
or/PjEoh62SemRHZmJxFlU2agvxWNxXWLo2lKryQ+Z2NBOfrMaZkrdEI4As9jPfX80K/Zsk1xPxI
iCYmDJ0PaC3SfbX/IsqpXNlTE5bBLs/yMfk6WbV06oq+fhr7miUwhvVwiVjLDnhTM3BHqMzPiAdK
ZP4DL4b3d1T7whT5foaiOU5uOlhPIZcXyM8LdN8jpZ+AW/YBmlyJVaM3gx0mugap4V+6DXkuw9/u
EjgeKKRyJpNt0pM/F1zX9aydhMRDBSgAJAxKJfRy+TbOYuQu4qDpxaXqCR46cqS68W7wdeW7KCXl
AsM/xrdxXMjTi+J3tfXAkqduXv0/zs5rx20kWtdPRIAs5lsFqtXJ3c6eG8Ie28w5Ffn05yvPBrZF
6UjofWMMxoBLxUor/IE2ZIwVXeYN9fLT6M3QfW/15hR/mMJlDv+1R9lBVKY5Mtm3LAtO0wgsgJiI
QU1aKRa4lDxWJQc99eI5oV4MihbtgH8WqBrF3olNiGvXt+9pJqEGshmEsFQR8khaVtvXLs2Q3REi
Zk3/G8NmbfRy48nCNgT+FL16YMt2gfrX9VHXh4ZROTImaBTIs+RKq3Si8CYYGU4cogOpGOlxBmLH
dKoQhRq/vbs+1tkMAT1SweS4gENUBZzT7RnRJcxFlqOwHDq5rIFHwU+56+dy9O7hY9nioR8mCebz
+rCnaEM+LM0Eimio1oB7VGbjp8OSLXtm0UVOBEYZm2JpdNlLEaYNHXs/7D4bM/5XPTkqb9a1KtnZ
l2VYeE4ORQFhUlNeHcZFFNNcCctmWH1ZGsKyST4NnlcPm8SorH+vj3ZaDVWTtLCWoVCg+rm8d6tJ
un0msOF20wjt1Wy4a9vaPYSDaR60MPdfOlfokNbMBZkhectrGmzG+ryrUghaphB2/8jwrAYPw6wR
SWOyf7pQ1mW0zXyrK993bblk33Nysc5HopHfffDsBYpInEUZsi3GqOXgPbIaKXtC3K53EI2vMgq2
tHTTsSSKMxFy0suBvmsjNUcxcuihpEhkDEu1vE5VJ6tDyAIXr9VStn3gTMZMRRCaaTO/r3sd+xMR
OprzuoRjsvw2k6a2pzu9czIF9ZpcnZA8GbXxFx7qS4RszDR6KPrOXpo9WVMiLOwDdaN5Lf3CkdtI
RBVaTlNuRu5DpoMXA4xpTB6ShBPoC8RyK6vYSxQh2zmIlkSgyjwYZYIellb1znj0raiwUMhPXT//
FC+5mSAIHC2G3NVujLpFai5yQaRTYEkfjXaJ0HlWR46FKt4Qa96xzvMJ+nWkm/FzC580RcW8Kqw7
/o3IX4JYk1U4bjNGTn/kZdyHjyKy0FdHccHn6uh0R/Oq59hNvbQ4snNdVOtqaUt/1y8jtF/g85qG
RtjgitDe540opPmCOkszW79L0ymn9q6pi1xLdpWJ4JLYl5rVxO52MMPZgjg1j6jNRUmheb98rfCH
TwBmM6oSDqjJaCOr2K1/aIg0iS2CALB7ElN2cb/3jUnrfhHZuD1soCVOf/l+npf3mhkSk2xKxNPF
oybL2kFpI1piyG+GLqd9ZvUpHgbW1A3VVqRemUN0W4wJyItRTfdicAr/boqmQkecsu7xEShHTXt2
9Dni9cH+Ou4wA0rm8oXYpf5dpLXnv49abUITZ6htI/vaWS6GPylaFSNyb5mc9SeiwkTAEPJ982GU
c1cF5iBmj43rJPa918MlRqittCP5aa5beRf5bpgFdWXN/C4jyxHXqIsUWeHYLduPiV4gKln1GKFo
REfR4Cw/vFILJREmS4bAae5VVnaYjM4s+8euEbHhHOoyMagf+xNefvPGi8AHLloPjxiGyfIwOd5o
HiRu6flxqnlXJEJSfTJ40b0Xabbb7N3Ut9KP9NWL4fOCNMM8bJs21eMjtSstZut6RiGDTJh5DTxf
10HObnp7Mpsvoh8s/b4ao9EpNiOsnaWCW5DbFapsVilcczNMPca1kaUVE6SumcyYpmmtbfu6dtBp
lVqmixfPmfmym6puFuuHaCMDeU+nwXTFCo1e3xVRm4l7kdkEpPqEsP0/UtCYC+ymaobnWlC0fFxm
z5ifnGKYwGskpkYZMRNT495Buhnl41y5RnzA69qIngzbi5LPbp5E2fA0pkXtdajCxVU/b9kcljzW
id6H3o+8BRj9KUz6DP2NhVqqnHmMpx7BZE+GfvypG60kuYOkWk/DfQG2xjmOGN+YUYCHZN+Kd+2c
a2G70YverV4rz5OYeOedyU1Brdaw8m/zNIn+y6AVHlqLi2bonwt30IcHPNER5tVasw+ftDDu31ty
sqx/595281sP4ul1TQaFXwCXLfkLNUvixFVpOSztONM8OGwNFkvbqoSo0hUVfiZuAzhXum9zXFLj
gbBAwx1iKLkZ1OvTBzhFjcQYxtkPsnCK76iRdneViwKFZ3JJLwuGCm95C/+Mp0JyxS1gw6GXejqe
Fjrj2E+ejzQf+u3sRhnIeFy2Vo81rzd4BpK2obfTHLO6EcOtcoI/Q4M5Vr4cXJ4CROPp0ENFXJGL
hQRtiLv4PuOqkNtZUmLR9bj5ojtIm+cAIFDVabHritJiKoK0SRH4cKrSeJNsrAoKFB6G+NXD4U/J
AZz+GiMytcTDQPN3PKPnnQ6GONpucgu5ebqdGAXbQN1G14EWtot+xmqUUBuAwsu8/Z3x4Nabqdb0
Djg9cSXsG68tAx8p+psyTfz0kxRDYcsA1WJD4Ko8bLXGTjjLunL78HfDKRsRuyzL7NAKPZUBOfpE
gyTJUDKDKraQn4Zzf/TCVJ+/Xt9p51OHyWuCbVOSOvZ/Di1/9Rik7TShZ8Yq8IlDErJDLSPkANBB
9sz2qSE/jIoNEE24m9cHPg33lDmBYvFAJUKJkdO8FqlCpGIWooFyYI4J7K4wlnN/8MRgvC+5HeND
hYL2ZoE6pSTPoMffXR/+NLZV2xzYKXmKEnDz6GmuYltNRM5g2YkbzBSH73JTNPeRmOLnsCRQuhG+
XxiLwg6FXlXHoQq8Wulc9IuZkqYGxNj+I9TXfCPpOrzUTir3b50WzUC1ndjLirymcsG/ljMf9HGa
bYWfiyMXkwlJSTGqNIicOhoAN6C7p2nJn6uCB1aZJUKDoda1yrxmNJ5QR4qiQ5e23jFtMx8HDwRT
RY0js+mVurOh/2/euBIujApmQjEjAJ4ALl+tXOR1BL+mpaE5lPevlRDT0XHmYScgFn0ALkz5WBuR
nL3+YVftbyaLPADa2shBIe8nrDWoxitdwhDhQxl1l0wHlTdOBPb0FPONMAon8PVIw0HAWKph2ed5
XWA+NesuJkB6m0a3xC7OthSlEYvJKzEKi1dptaWiYQyj2iGqGlJDm7b1QBvv8zhg2IZsStK/9ZP/
uahIePHi8ljp1XObtrHRi6FrKLa3YxskGc6H+OlNW2vOip3nFt3PwUm8/wFVU++9DPA/vZv45ACK
SEC5lXiLyM1Ww1pjU8m4CbvDlEkol6aY3utlNyGRPQwaQlAGYsXXV/m0/PRnRB/RFwolJNtchqsd
rWeGZg6Ef4doMvaiLaJ3pZa6h1L09Rc29VdhpeX7oo/kY0Q493p98PWNyDJS9OI4UZLjclrrJ8na
0vPGCfvDXJF0ZrlBuSipuo+5hXLLVHZGMGk1Mt1pJm+s70oVV80bQg8vrHLCVQm42m5/XRvYH+IK
OsrxMA7Rckg8tIR9Wfj/tssoj3OChcsy9dnWN+pkn4/DdOdkjnPIgBns3ASFUjGM424IBeKl17/J
2T5nGyEew1KalOIce7XPq9rhcejb+aA1ctz69lAftG75PhYQ2a6PdPb1GUk5wCJchefcmUiJnTTF
UHXLfMgT2LuyFPr9EsO5z1Jb+9ZrcfeI5KKz0dyovyVqd2mSSvON0jyDw/A8/fqVFZWttfjzgaoa
MZ499hmWi9F3n2/78/os12wLZN+UFA/4VAX9gk+6WmlL6yRczMk48AVogefolup9i89D4WXHJne6
bSXAlAqviZ6lj/V136UO2ItW/1AvsxMsefPFKjCFjUjUMGEwiqciy+JfUDhu3TqnK6Ick2iNMmUU
Tjj8FKJPP0tfFA0DeenOTmzTuM81aS3/4JyucQFEYfbOrd3ufTHqTmVv/XnS37QhuOpB2KJkJtgN
FE+5hk6HzyZPjrlrL6D03fFYanX5ajfj98yIxwMVhHzbxZN/X2pJH1xfo9MH7n8Gdgl2ae26Ssjm
dGC76GTmyBgJKcsof+ZaNhW72G11CAamW6N0YDnj54R20afr455et2pclVABJPKB6rE11OX41yVg
iKyK3HYGfp544kDRXezKSgp87VBJ8LspP/4fxmONOdgkV1T9TsfDbUtS7KGUboe4GbiLNz1pKV2c
dkl/xIbUb1yvl6YnVBUcy2+6X2tCv2bWbT54jR44VuW/K9Fxsrd9PNgASauaspty8n37BCGWUtTk
VldE6NMJVr3pJwD+9GCyQPHpfiMOM2XDvRniNVpIq7qh8K125P9mFP8tIOuGLhU0NISBVvdIbkEv
k7Xgg1pK6iZGvGDi/+xGZ74lJn5pKBgcgsEIhby1BRTQL8JnES4BaKx4382zBkwLgPM+C2WovekR
+G9e3I5AD7m+FPj+9Dv2xhTNlpcYQTrhWtPZsffoNC0yJlTr3l9fsvN5qUIwR4+4lofQXe3JYsJu
ekptPRCj7+79GDMB3Q6bT1nX3CLknR9zJCKB/pLo66Rg61ij9+2iBvGkBxkM2b1tDcjuRykWsaim
BYDOKoxbEQp7+/zIqNXKsUT/eaD/dcYHJ5700et19PoT19/0oVV9lNZk5kfiouLWw7a+wdmMcFLA
saimEBfS6vUW/pCN8ZhgvuFqQ/POqNxm3sBb9ZDSkG1nKgdbASWKKqg3f0yjWiIxfH3CF74y9zgV
TeYLxm1duYE9DzNwREFNLFpHe67A+LKGG99QCEDyznX21pLmb0qM1IZ1VKbHZWPydkGSPd2w7pIX
wp4YtHGwtVMlgGPEa4ejhGvsG3O2d8Uwt28+/Qq7CUIUcTqaIYrOcnJ9V+6Ami3Sd0nqfB31fAqM
WaFyC6/7D8vx/43LL31TFSgpKV7V6ltlYFqXyMHUKkT2TIJxUebDkbyJGDHPlsOoQd430Qq5UZi6
cDIhNcAVhCnIqVhntgn4gdReOpPXaY53vVMV26FZsjv0tuz99T2jvtTpPcqS6TQUbJjPjLe6BBKT
Qq7mzEjWF4XYxolmPk9uMj2GUovf56LIbox3YWrsUOI+BUeDdbT6noVTjVhzMp6oInNnLL18seIC
d1rZ312fmQod1jPj+CtlWhBp6Nqc7hF6R1OWDfMS1MgYfMVnDX19PS/TGy/7+TBUHqjaYWgBOxv8
7+kwPlqPsi1R6ej0GEcaXnkPJFUlzC/Xp3N+v1BXAVFDkEQRibfhdBwPtoTWpZYR6DlKGAji+AGm
oc1PPYYSOYYjwhG2MwYpAok3nqTzLaKgOqgWCJrOFJFWiaJn9UkRLdIIyEuM/WjBFykb8/dcx/Ip
zp1btcJLw1GapEOJOCGsr9WFUpI4GDAkyABBUOw45XW+n+zW2Ag/Go5NMrvd7vqnXY+oyutKP56q
DiU6IsLTTxsiIV8xw57+mI9MmW/8GoR7Lx2QfPShb9kAr08Ao/GuUxkD9QIu6o8Y01/PUmkUIzZ7
PvLR2qgfG4LCg4b7a74pcuSR3hiW/RmMUNek+OiTcK8+pk2uWsU9g9WDwD6u9lH5ggsPyi5Cabqu
nBuH7rSooErLTI6L2YU0SJlZrF5BLwE5DKmp30ujt2FC1fPr4OehvZsHBPMZr4NO0YZH0Tn2V/6r
eeP1osY3CNLYP7jBnu3VLiN2gkqHnFSUyy0F1TSYafBCtW2XG7vmbB3BYMCXVOAPABngMk53jfTH
EACEWe+nzpm/jWlexy91M3TpvZPU2cv1LXppMCQoefEogXEUV6ffBLJmGolFnFSX6UPoZcBSK1qk
vd/Vb58X9UZVi7DZnN56CSFXDlYD7Hu/GHHTosEVjeArwwrT7Gpqyn/ePDGlO0/IBJoGKt/qcskG
JwQJxtmL6KkHpEne56zx010fl9aH60Otn3KqKjwHoGfYF2TbazRg6nZD3oRuvy/Cvr93Oueo6D97
h/hmM8wYZNX1ckta7Y841t+vEINSuSTwpcTGdlnfLYln0qHOKwzba7980Wy2ySZ2WnSeJxq8YWYY
D64YwgAIHF6J1OrmfSIt3IkQDSpec2gKILSr+BZD88K3gJmpCAkecgNcDOvNm/VwDWjmI/1dBqVc
/HzbWEhSRLSp7hwYaUGLNtIt/fKzYfnnEDIgPjZV3rbmovWpFZlARaDhjfYM2E+pSra2uQW0tRz1
vqXqYPQ3Huizo6PGVDhDVoJUYG1hE0ZSk3FWTXtrzrPfiYl7cEfAcKxqvXvrZlZDgWyHZKc6qOuQ
w0yHKrbnZNpPlq1t8gJLg3TMm2M5u9mNuFSFFSf7iqFI7jmkCKRxCalZ//WKJMvSLI0DobGzNAv9
/7be6no4vfXIqFFoFqJAR454xspJ8iVOGtuFMNSZ4UGKrAlk4uYBeQApKQi1h7YXS/DGc6oGVT0P
zigQJYUc/ntqpt0PZlNHci8aYe58e8E4DtjOawxLCsvcyQnyAc/V64Ne2CWqJK0Kr9x5RB6ngyZh
Jg0jHRgUwYKdjtbZM/fQvDdE0bx9frRzuBM4BHR51wEOKlt9OXgUdScxmz8RhkegMzVxkpF10n+s
LF0eQhLUH2+foAJEgjxThbazHmSsxziwAbxP7PG3OVQY74JiocxmzTeKT5c+JeG2zT3LW8UcTz+l
VZQUuG2ca61Ex9nS0bha/M7fFXTSb4Q366CYKxWU5/8OtQpv3DDWQrgb097zshq2RYYrwVhDWXAy
iKLpHMYv2hhBWGqr6Uaks4LREeqosQGpg5Gkas+2OZ0mprOJWw/LhMMfvj46cfHRR2PgJXelBF5c
ZGOFaXVnv68cB80RB03zF30M5Tu9a3EVENpnkXfR3ZjMOBCHNa1wclpsK64v+4V7QmlXKfaZC3Vy
vewhWaRvUW7cG33/2yjz+eOIH8CNa0K9FqvLiBouaRAgDqiO7ioUWtDXp37Dinejm93X3MKB14bm
ozfG5t6Qs3Gj5nAWZfLpaZA4is9ErWPNtQZbhfB4PjJeY4mg62ltm4OVBLQAjJ3SX0cMWiI2PIH8
z2tZHq5/0wuvGMOTxhKRUXtYu3EN6CAOGClO+8aR+ZPRGKN+6BxPPrkVdEkkKfPhXW/3tnVDj//i
ZybDBEOh+mZr6MZi5JMcdXZcbmJmTGrrPXS9K3ZOkbe7MfNudQUubHE0HGBAq+ca1pa+Ol5jB7Rx
cYxxXzdNjqpY56S/KHnaH6FF4Pc35q0VIBbv/BzTadzVbRLBINKt5lc1G5Dd9bhGdHqEcr4fdZlU
G4DSFTbY0vt+fUHObxw2A8kiNSjWA/zM6VHsqrGgKD2OezGSmNZLhlspGWOFGiR1lvBGLH6+DCqe
oIlIRcjmOl09vRw206nBue3NTB834FeWbxA1uGTCPma2mvHm+5SggmalqwJXWhar04XLxoJwqDfu
6eSJFp6v8OSvvF8WbeuxQtXbh0PpiTyfGjRaDebq+e0tuurYzQ37Dru2w0KH7YsegbcORZSm2+sL
d347wcKlsEC+yATZZacLB4hu9hAom5EnGbpfYkQwPc/c6cv1Uc6DcEKXv4dZfcHOmtrJSZZ5P4KH
2nVuH381Wj3F55gY+Xdjdq72ZJgVnDXaCsMXEKLmrgSDC8WvMw+6he1Xk3ThLXOBs21LnIO4jfrW
lMUpjZ7OPifNMyuihACSXbwrQD/dVTFmBjMJ5/76Jzjbs5T3IdGSr1KeRgNULcRf4WLUREuYZa0d
VMk4vIAts/ZRAfxLn3Es2szZIG88jxcGVHR4WrCw4V3q4acDxlM29DEWYIHX2eWjcu77bHpwezw/
tp/iwdXkjYfu7E0gD6ezxh9U4xCxXm1bEri8L2fcfiUk6XciiZz3upmZvyMLNsqmAB9KcU6njXKP
84Ve3HWJdiupOotG1OhKPIKGlGrkrrYZoZ5v5tkogqiMm28lzcxnnRrBV73rq3mbyTTadYPuQNYQ
zY0tfr6V+JZI7vxh3HGQVjEXhliDFTqzCGitKG4TYot7jPSGY1TMln9jM529f8wTV10EFil/0BZb
7dvadHPbWmoRjFIrdwkg5Pd80d/FjMCZDb3uLp+Mt58VOgfct5hC8eYC2jzdT4iHa2QMfFvbnrKn
bNa6adfknQv7bRHzLTufC5sJOCh6nn86qGcFeGn6mm1NvRmQxCY7S8zyYWk8JEAMs/5g1lMb6BEG
0qMi/eW6qH5dP61n1yIbBUwqVCx6GwRtq8MTpUu4DHWOFY6TFffh4IbHxU/7G8u4gnnxGQkh2Kws
I/0igG2rSwFtIKtAtcIKNKmHXxpZTkf8a8KvXZGjitwPoYZXdNzl8T5fbFlvq1mM/1B9dq0bv+TC
fJGoUZIrXITkDKsfgsmb3dX0yAKZRfbnBtTZccwR8Lv+Vc+vJAU44naAwkKssH63nVZ6fUleFuRt
8tsSkIw2us/KghwvHkMPhPz18S7MijeUdJF6JNHq+piYmRON5CZo/OvTvzHE952tebf6N2ornITe
LBwhAbIjXH7Eoqtrr9N4MZa+swJrtqNthdUdag5ld+eLPjtcn8/Z96PQADOXuQB1JB5U18Jfb0hf
tiR28BWDZAKzvYkiIEJO6ZUvRle9hmk27q6PdzY1xmNT4m6CgTdZ1no8VyS9u/T0HWQcftLBx+2A
/yMjZLWtGd5YrLM7jcFcG3jhn+oqMOzTyWloDlVdmhrBLMr5w+L33aciX4Anm0t8T3JGQ75alhvh
z4VBVQkZOQbiO3SmVxdpMWgtjAZmCMizfqxHX39wKtc+cL1ihONji9nbUGOvf9bzY4+4kY6aBoka
KF30bU+n2qNu5C4lUzWyNnoxhNZurQTZJUR+ExRfNH1fFRhijAauuINe2ajVereeygtrq46E6stT
sQdievob9HKKNOQ7WdsitvdIoo9gHZYcNeHwVsfx7BgyXfq25GvI/NAEWW2jetBE2MJZCQReZE+T
nKOHBefiG1/1wlISLHMsqDK6dARX75Mm/dJzOq7spoqtIE5ClEvBkgaanlgPkVNYDxA5bjX8L33F
P00rQMJgU9aJqDO4S+J6rKRkpZFULfN7cCoJuFjYPNd3zYXDD/RFac3SCfd4HE8XzAsLHdc5k00D
MH/XaKa2NdwU14+6SR61SNxqgV/6nrwGRLpAYinJrVbNDGGaKKhc0FaZeIeOKp2I0gj3wGP9rRni
gDE4WRpcn+TF70mrk3yLc8HlfTrJQsxO2gCSDyYP1aSmz9pNLPDDwe7zlsnXhe9JuQRLDQi26Iut
FcYALksxtjHxTK5hylXnhDR0OC3/G5RLaxfZbnvj+bvwRRmR4ZSGoYJNrSbnpMvUhERtUxTJXdSm
CxBn4R4gEraPYo7/mZEgv5EFXPigbEvGornKG7U+5rHbLM7AKnOF59HWGa00mFwv3jhp0R2ur91Z
8K284SDVkzMhK3Emd1nr0hKZH+qBCZ8zyMy6wjYsqnZmneNyVBdL0HlLvQ/D6c0NMzUyUHHqJOSZ
FP5PP6zVenOZDAXgpiQsdoAKcei2EG+KfO9WafzSrqHuoEI3IgugTadD+YPXO2YGZCutI3BNDdLm
6TAW70Tcwc/X+ltFzkvrZ5KZq4K44puvDkQGQjsaZi6YSG0cZwZCEVphcQfS4ef15bs4Et05QCE8
TIS9pzNLtQZVzaxkUvFcip/TXAzOq6HFurGZsUz5en208+9IKszzwwOkUBvrh3dZWmFmPhd1Td4c
aBYOFwkp4wHVi/xez2lHXh/vfHZKdoISKbZ+hDRrw+seLAGyDhhBDbFu31k56IZYLM0/jhfG768P
deF5V2Mp9UJSYfKz1Tkf0HMg/8cSzpEuurlbZ3LzvNtEids2B6QX0iiwexisz04rMvyzAH6X+Pu1
ZkW7j+JaGB2v/6LziwdnBXJTAPeqD7dWwa7p7jaVllETjsLQbvBWszKMkxxrKXb2PEbFnko6IE53
TDLjxtgXFpqcmCangq8AbFZ//1fMipZVbchwtIMog8rAE+IJLNmEF8AEbrCnkvGNkO78Gvpzw9Lk
JKizz4xy8mSZCEFKPxi6KguGeUy+ht5YHqkN6vu00bqnwgxDrObG6sb9fl7l4oxSDAd7C5gazbTV
XGO3N4tykOA541oPN3bE4o8NIMC0GOrvy2jKh6KEnprYpfOoS0DHzVhXh2qR00fLbeS+8BdxYzee
f3/KW1QuVdblK0mw0+8/wv42E6ciLLKq+MEW3bDP5rZ8iKtqwQnWe72+1S4NB2wO3L8C/5PunQ4H
kK9wUsC6gUYX4EODvi36ux6SixvDHbHeyS0/v/HunB9t6iAqrQRhSiy9rrywmF5tQNgMzCwuu03R
VXCsu9ipgtHwo1ugk5XvBhc/CBAiZ8HOojhBPnY6wwXjKWiKvKjINrVIoNbYp3WDeC/7pdw53djv
7CWDtF7kxQ9uz69oZrjbQtJNtSunujH389AaSV0AilzbYBWBR57+mCIDnTUYraDdUvSHvPfnbAv/
K65uHKrzZWUcdjUprhIoXwfXeifGMY+pbiXlHH8sdDd5cHKjeCgAE25w7vhxfRddmBbwBGDRqvxt
/ieg8del0WVOGcUW6NJM8o1RcrCfvbjSX66PcmHjMBueBJVNwylc7dXa66N6oZgfVHlqfexlnGOe
nE3Tw1Dip7e5Ptj5HUzbSBWTlO8TCsurh3xuspkEOKQ+2MXx91jz7e8wkaLlSDlY6/a8E1I7JC36
FTeW7sIsqUZyHfKmKxDm6jXqDbdX0ZpKiZbhwUY2I9kgH9lAGNT0T9cneWGbMBZNOcIxFemutqNn
UCLAPtkK7BlfxpjLEjdoJBFggaCu6mbxDRTyxfFUA5hl/KMIfrr9O8+RHqLSvLTZEt7lqZffuwQr
R6/JrJ2g8rP/P8yPvJ0IUAGt1xxBQtrWafvZCkx8Eva+AEVbZaG7zVQiNodOf+tFUYtzUlziveZw
E7hAXVEcodMJmtkcm17jWUHTLm4b1GXvftAS2QDICBEV1b3ONTZgTywMV+tuwMwz7/zDMtMJ1ktE
CgEX37pyzvYTPwmEOxcuuwpHlPX9B/K0tUFcByXp3wO/GjtiCUQjd+dbBrtny8tQCgDnwIGlSrp+
u+K0XRKaolZA47V+Ro9aHuJFxvs+hcMwwn++sZ3Orh3GA2umipRonoJrP/3adhKGCMWZmNaLFp5h
V9Dm3iyz0Ts3LoOzb8gtQI4ELI2SOSXD1aOcoVLl1mMmDhzNNOilhSqi34o9N/mX6zv2bErgy7h3
WCiapXjgra4d6Wmd0syvDia8lg9sGvselkJ8g9J5Pgr/NC1xdcEg67sOMJE7EYC7O/tgVJpZ7JMs
FQLvaZnLznvzp+NaJAuHooudC2rqp2u0mLnVy6r3DiHspn/pLzl3YYnhtJHp05uxuy5UVYWhZSRo
VevTl7tGa1dm4x2SzKJ9pLf9DnEk8zE0+4dc18Lnt64VOSyAMkASStxsvSvGDKcMp629g+XMck/d
c3kIkYK4uz7Knyrx33cKlHLFa1CsO6pl8IFOv+DouECB8ZvdTdpkOBvTaPOyPcJ0Hpydn9YiGjfj
AOTsiRPCJxUQO8IDfdLYvIec4OSoESq3Za3rXPyD2zLvt3lm2uYmkjgPBwZQ/H+awS5+xXXUfpjq
xXsHCdh8scPMyomH8/kTENrhIcwc8WGSQ69voqH0jK0yPMEDOo3sf1PZ18MW2q/+JD1dfo8ngf5j
Q2X4oU+p5e1c3M9oKrbCX+6pYXH/ZVbdi03pzqG5cSAwvkaTgLbhCyicz3o19uNjWLsmlpR55vz0
zQ6esYit+GPY5tP3QixYR48uxZHHqLOQO+Lyafq70O6j56obpz4YClcbA8dukmUHjK2oAhe5igaX
dz110V4VkfHitXX3cxoqTHfp8HrIfIcGwlm2XKafZgSjchdJTiPwRDOZhu3c2lmBVVgeZ/kut1JZ
1Ng3TagKpA7NaNSshsmJD4adIk226b2oDbHA9bOheFd2eRTvozayw1+mJYd0T+CBtmWiJ2Zx7Gu5
eFucjxqjU2YSbcMntAaqB4SjSRMU5uQX/kb3aF5ogd/FqTxWZS/lr6Ju7Ibym4lviNEO8/xlDF0z
WzZ4xLb+oaM9b+1u7Eg23MmGpL7BSQPkguw4zadV1EBbYzHqeIz2SZRWh7S2+l0BdCTfxJG1BAO9
iU1ULQms2LLat70X3hh//cwQ0BMAKqUFhc2jtLo6EEtXzZCP033oyOq+d7vv4TiUgeNpTeCKqv94
Y7rr8Uj+ubl41BQVnjbjar62CGNgnW56H5lFHQaTL4o2WGQr0CwtaRTulrhIpqMlamEf3a7x+j2C
XeJB4lbnH1xpC/vgWmmyIB/c6CHSpa3ubYrGQjUJeWUv+6fqYjfegInGiavCyC78gPIN7CkT/dHm
eZaRfk9v1Ww2iGnxp8ZZeC0Iw8cvfeQa1V40k+h3jptRtrDNTGKK1zk9qmDFZITvirGquh3qnWW2
mdyISIg2Rtl+64Ajueg1aDE9Wbh4H2sBj/9dBpz90UA1vNqoR/eHPiajtW+bNC2ffcQezMPU67Fx
J1KR/TasNLNRHm5IsTbcGqn/Mrmift+lY/RthOrjbA2E+55So0vGJ9fWlv00NX3yYUK+S3/gt8rk
R2bTv/kcpVq0PPbLDIIkNBu3QmehcEFclhnsY0QFwJ9Lo+uml0SiC3uYNb/KIZlL88mvjDn5aS5+
eSCfBXaS0YXxrb1NQ0zbpAPt6Hjr2HApqdekbTvjnt4W4mvTR42s76Ykjus7D03bBAnRNDKAayFr
1m+SyVnse0Fuqu3G1m+iF3NOdfkBpUHjZ09YZzxQNDMidHFqn+aoJ/JiH/pIBW6tFpWyr9d3Iqnb
6ugp+RaSLMoC6PRS6V9t/S5OJsGVV92jrGQ03bahluMGcIk58LFWVVG/sTn2bYDshvMxl6H87Udc
Cy+YuPC0ZxVI4U3XCqBlPeWd4W5xy+SH7pXxc1TxkO+LEcPuLZaztbVPOBCRuUF1CNIuqoQzZjdJ
LMp37HFs1stCRwO2nhejZ730qnoZtWiqX8FZa1j7YGJe7XV9spNt2ZRmq6NFhtLa49i6RrbpZx0t
lK0el8A4K0im2ZNWpEmyL5vCGxF4RUzP+2LNmLB9c7TFs7+KNq9+eF1sIseH3hZmQkmUR2gN6ibq
dNwHIn/2Z7QSfyVz6NdcRE6Xzs+9k1fG/Txkwx5nAZEGfpz7bctnMs1k6wIM7P6ht4flTF6HSL7F
td/fp0uM5xP3mT2HmzlsmmSXLGO1bIw4jfD4ow74bInK75BPLMvwm+MUo7MpLcBBx2RwqzlII073
U5hHNag3NmO/DRMzvQ+7Vht4Pwu7m18RQPOHjdDl4gZ2Amcks6nEvLbTVN7NfixxcnesQT/OJWpm
Dxoh/qtmF7GXbbxWTh1PpWhnbRv/P8rObEdOJAvDT4TEvtxCbpVZrtVll32D3GUbCPYlCODp58Nz
48psVapHmumWp9UkQSwn/vMvnTeIl9z0zNelK2OJkWrH6sNhRmvTblMWQ6lvdCvT5k1cNLmz8Wrf
0SI6G2ntRj1pn1gQQqvyV8eyuVwgbYzNqEI3rTP9Xq9wfnrziL9YDmK26nI7pJ3EQByypygeKVyc
L1Nb9flnkOdlo1WG8I+O8JO3riiMp0Ymo3HD8OvzpsX18nVg/SQHHJ/4yALmdattYmcx95YuhBcq
t0Z4j8uU9QqBPnMw2JXZhqPTavcZ3n/zjyobA+O+x3hl/tEEBD+UoWFOxd2Up0UWIleZPifS90Rk
6oPaQCemMTuMRXVIaoyjNrNqsJYK4yx1EG/jmWWGBaa6xUulzfF3W2sG6z4bjIUPLpSe7lBflweH
AFHzs4cNWHbbY7wGbtSMdfY5tvpSmETdeJl3E3TMfhl22WB17Qb8Jy+3i62q+TP+l84vm/8Tdoi9
QHkNLRxSizkMRE4meZVwzB2S1khjdzvbXW+TgNUs4oe30L/5quLY1ijOXZwfTqmvCfuYLqnv7Soj
t247zevVYW6Q/X5Kg9azTkuslcamGEQz0pbGihRhjD8FW7OWZvGTBtoYnPh3ORSrsSWbre613l66
c4LhYpKlk7UdEy1bohoNRRBaed8330ejtYpt37vmmx7TCXgbmybrN2m5DMmjJq3ui2206FMqdyKT
cFamXUdBk2YnKad8/tShnZoAoDhdtsVAWCGYhkbxN47U0KFsg0CKcMYHdaevMoYJBL5MXxFxFPUn
oUr50lZ4fP+mBrMq7MZi4jJxflNGOAnd+EkOiLhmKnBx5MOLZaOl/w3PB7jy7B4vbGmOWtvrRy2f
imJPrMy8hLlHb24KhdMbRjTITtOer+3v59s7jwUboaTBIJ244LMLbTJDMkinxjnmlIvVo98tmKpH
ACPdm0XginvndOMSY/wD6WCrya6c9k1aspvZk+YsD8GEGVro52r57czz4kR9XY2DDGMHJ9D9osX9
P0r1Y67CQSndQ2xvEJsQeK25IXJYjvkVcPkszwoRLB2VtQUOBrvenM/p0DY3snyiwX70jT5Bv2nV
srjBxY2ACOzac8rmGi/9oqr9F7ty2nLbll7jPfj2bHETmOh+3GpVkunr1caw27CmAx0/cckS6LuS
xLRwOqxKYsAQjBlf+3wQR7tuDOe5snP7q+8MxhAaGT6jN24jS/8Ku/wPEeLvQpi226o1px5FuHEp
gQkGaKpxYo1HBSuKCMVK1z9Jl5t0M3TVvZj1PNgOthRZGCRTnML07r91M4FCmxnz2qPmz99seju/
4MMVcErLeXyx5fjTj5V5TWZ6UTjwU6EgmuigObUBNt/XzDYd187rZ3VU7jw3KpyaXtRhIhqa0eHE
hOojPxP6naerqd6tJLj/aujCYGHevna2odGACKxL7i+M2JYpfdDY1Y8DmOcLTaxh20JDx1BVcORM
SUnt+vFyMtZV+v776FD/sbMgq3MNwzrDHnjVofG1yj1C9BA69Iumrjf+yOXi5DWW8O8gaOOdS8ys
f9RMoJA57AiDWiJDenlshpbsAu8xH/ulDPO+KIhfE64vYKs6GNlNSmZmRAVb3Ln8XXPXFfSorrzD
erd49wqAW+u9//+Q94XbgCwSL3esyT8mva9uGgqie3D44LZrJ++X7JQW8Q9U14CUy6cCwoIJEyQE
C9o/X7eBJdvYlMC/TeEJZ9+JLlCHWnmj/5AUc5F+zgNr8G99AwvoazXuOhPfvzFfbJXrYzbE082z
eVLllgY2ROJmn+vBra98HIgHxEnJY0Zb9EFrW9WEorXsPjRwxTfv0xwjyp2dzDGWaB3muAc+XnY3
CzGS5TK3nVPsp9IsXqfERAViiQbpAfeb6nfPO1q4qMZNcEXXeDHz/tCZ6VuiNfxDs34/2ZO+T6Wp
V9rRcyUmklnyQznD/IuzxHngLEy2s5HKe1wsnV+zs8RX4L0/3kHvxxBTFVg53BY4T7BDfP94cyTI
Cqft/DQuFpnnaZCo22JoXdAaSo9yM2U5LtiTldrtswdc2nLyOz1psLBWiTkkgfGblTh1sjU9Clxi
6pcyLv/xS5l9mr3Yr3f5wpUzqqfa6wmEhpymbQv26G4Obembw4OCtH6LBaQ9hZNNGAJylgaxJBny
jf3TdjSbm+g0Y2WTDIY7bDFXT5MTHavAPMnZVH4493mjfWsGrsrixrbUGuPOoamnoWMQroZSJu71
/ZX94nLq8dmga4H0QvTlL++HrVJLADCmi5Nyk2kJrWAejka/qDsQ9HoPDiBOAb3xUDeSn83kG0dU
RcOPj3/E+czhkMSJAuIDUCYsp3O4PqibLIldOZ6qjk7QTRFTi4SscSK76emBbVqWcPWNbXTK2mlO
TSy1ndV6sfvPP4OO+KrXYyPwoSG8H4ppWRQRnOlwyr25s7bK9aZIYmQ/RY6ZlkaY+tmwdZJc+zRO
ZRHOY1FfmcR/YJW/JzEjActTB3aBhwjp8exrdEEKJJel7YkQjMTfr6YMxPeNPm6iyyAJAcniaWwJ
JW+6f+x28E0SAOz6Lh8m2S0hftnesS0S3CiacdD6neyysdt0RuvmQzjo5jwc/FGXYofguL+tF72a
fsR84+A4qto/VXaM95DmFc2xD5IOa36/axt35xD9sY/JIKi2H4/4eY+B16ULv74oh+vqvvR+xBXh
e0uiefVJ8923Sfc1os3T/GvaDo0dffyoi574+izwAwgGfF/6fmfPEmLwC0Ju6tOotLcJ5ZkdxkVJ
Bs/Yztm+kWCjYdZZXk3k4lC+qDhNN0tWym8gcuMNpLira++84Gaj1+muMPX/GBuc227MAJqqm0V3
0qC+ZtEwjEmI5XE7RLoDhBmZfbZc08L+Ec+/n2Gr7xRVCfObzeO83GY7cfWpHeQJSzufW5FTNNZh
rM1+PKh8wFfTrttyzE69riXa84xqsLlvSbvY5HMxFK9LCkD1GgB03GdpoCXbKii6Ezc70wMa7Qz5
E8d4Ne08dynivQC9H8LFTbxsU+W5cL+N5J1wZllVppw7JC65ekT2xaHLvXZ41ew608SuxWWojsaR
rRrgxp78O0REbXJl8l0AS4w/RCucnuErrTzOsxnRqFizq2SsT5ZrDXdz6ugJvJO+KQ4GHUofL7Dc
SDad07cLoUhD84a6Y/J3hhBqRlTHJD0ijtA3GYSPDOssN/1SNEk9H6bF0MSmmU3rZnRieZWbvbbe
zr4hohOuGavOhdbc2ZVpqCAApKruTp7HDL7va072T1kKOmwY2O+e2txw7vSlc+K9ZhZOeq+Ndt5H
0nJzbNOJ7PG+/ufFBacFtBgaD53nCzmg2emzn8OGYOu0mtPkjnAoJTkThlHfy9ZPH5QK4gdqfPOm
c5xWhDrOZqSrBfb0NekgTV4pIf9laWGvQNQ3fNKVvXf2aae0jJWShXXqAZLBexZXkeJXLXu7pd+/
6LShrzzxglEH62blzdIrZXdZDRzf72W1HAsj1vThZKkx6SJFZuYUWUOZ6Rs+ZtlUYWcrs38yBP/Q
1q+BWQnS81fOTV5YzpUvcjkAa4g1PFc+Cvfq81+jPDtO9MbtTk7vudlNsdAE2+iJPbr/eInKmk1P
xsi1MPl1VP+al5QJEI5gDa8rCr/Fc/kVmvGJHdOlRUCEyRgZs1w+a2sKEGVF1rVXRvxfnkYrxqOF
zj2bwmUt6P+6XCGMrNgavFUYYCzVdikWfYlmLPaOFglrvz+e4WfdY17NQCEAw5yeLovuz+ny18Py
2R2dJl+IqB6WDuyQ3ghtSc26chO4fCemDiQYLiKo1y9sdZrAmbwYev02K+tFfRqN3k2/KklT+4Dh
Yxw/f/xW57f5tcfDzQOF/HqVv0wknvUxlbEjXMJwbMcQUU2kWc4VUcY+lz12PrVXWjImN6VBIYas
2JzluAlkXPyjrZSXLZ2eNA9jxcwat6W99Eu7wehsoYlqk3KzcYVoGxH6I7FlxrXa9Wwf5NfT0Mcq
hsYYAmva3+9nwDyCYXv24j72gVs+0JYKBGCijV09YMmnpXbL7wQZEJ8UC/xqmqounsqmUa+NbYr+
Sum2zra/5v76W/gJ1PNILNbe+FnxKGfdqerKTp+qxOuNMLETN0qLyfiuutR7TqfJA3UMiitskLNl
zlNXTQf/YcWtKYZn+1wlBgoFNY6Pvqrin7FMy8+x5i/LP1rV9vWmwG9ivmKrcJaHsfYFeSaBfFCV
WQgQNt6PelXCrgGi1x9nvk1w00xwsU+NXVc+OcJxYWIjYZW5u4/7pMTSKJjcovmmcdIvmzlQSbcF
ncfi4spucHaHWH8V/LHVYA++D+yEs8q5WeyYRLl+etTzZTt4xexGTI4bZQrbwTPFro7xZLMTgYJX
1iGFCNVdqzDXT/zXFGD3w7aUcxntGzwM7lLvByb3BlJm5th4rFojyTD9J8dh3zXaor1aBNg8LEOl
qm3Wjd2IVfLcpy8xhJDyWCFJ0POjhf+QEUIud0rsD9iOrvWw/zSp3/9ANgrgXTrIkEX4oe9/YFd3
sZfrgwvtoDUWLMgk8rGErmzazMRE6aV2a3czBudg7cEadCsXz4hEhxHPo+6rYNx1kAFoPEGmsjni
Kquons3KSvpTrKbqZsG8WP3uYIXYWdhqwP8Q+FTZ70qRqDjsJN78YH5VjMVpZNjd8FxOZTrQyp+b
zN8UTaP5w8ZMNONglLOjdpMxB+V9HFRNvtOCROShbPxxfvTbzgUR0Qa8qbqRWoig2MTRjnWcOV0k
8Vv5jGd4ZmHNPsQSx8pyFsMdXXrTfmxyM6EJXWhCuQ9VP+E9Ws0tABiJeY08mFOG1R6BBtoTv6p4
BXiit6/4oEXkFCqjTNbzuTzKdrqDrW+XD3Fduf01DOx8lTGZVo06d2ESj4Hkz68rjVZDjrMH41G1
arwl1a4EdJjnKqpEY5RRZYvC3ORFnqldwh6+MSeFlWySrm01BKtX+ABnUCq/Bm0cnRcqu9UE8VzY
NdTKTmRtt0/DEt+rfkoPAfAzqWk9aEcV5799u4oPxhjXV3abf30w4CTAGEuc/eT9lNWU3Zj49XRP
U2CnB/plZehVMOv44/JB+LP2ikSfP+zQQB+uHI5n0Mj60myuf0xc4H7QgX7/7LQpmAvTnD41ykuD
Td+OIgBEhiYbobDJI3eIC+tzNhpetOhN9qRQpH8tAlFe2VguxwCGIT/GhNEI5eqcsq/RLe1Erckn
6THTSdMyQ6Mo59tynLu9brfZD5JB06gYXO3Lx0NwdqgxAkAhf0hsAOiQnM92tILQzq4sa+3RN0gv
I19kTOfbTHTC3sAdnBGDDqNB4lcdXN1M/7zV+82KdyWAATWmBQHaPztm9AxiXhf0xZNauzUg1lZb
rLeXmVhRsJmV9liTelqGSzDhUZEGdrU8T5PDdWuYA0ukm0ybhLpV2khngcuQih9Ntrvp9wSXaRa/
ZsSKa6p0jAu5IrQp3Q+JGdTRFKi4uJ0ambahn+bmHLrNNBHhuXQGneq86k61SuqSEDBW4XYY6dWU
vjDnqNT1CcUjXX4oaZmRNBvTw3MVM8vUzndAtvW4A1fRBOk+bS77zxRm9YNrzcv3mB0wfnTqtnX3
E4yPagvleglQROii3/deZhNoP7jkIKSu1L23ZUDFEBEz2MRHXG8KNocB+5I9+KZwH2I/KW8rQfd1
P5eBs0YYaKZkqBiw4dgNbe9tGhBTufFGbKuisjdd6AH0rtpnmOyif6hifyhPuIsLfGohGdNSrZ0x
NqoorcqMljC+0fnOQy3/hEjEI2M8jbuvOcwGLqG9WKZvjls639f7vA/vTPYP8G4qdy+zsRT0OjtC
jYl0wiMBeqk6+GWlqS/KnrtDnk0CMpVrddqtUpR4od+oOd26gt4vx1Q1wuUgeKO3xc9O0VrF1Kg2
YcEkc2u3332VeO7DKlpaHmA8a8YNrECnT6M58JJtT0VkRVRx1tIeWlXpnwQ7sGh3i1o67MZLyfG2
eDNLeqoba/jWuYaqb5GBFoAcsAF/oTnzHypVqi9mPU9+iPXDWG2Sqm6CjVnCfCBV0Cw2S5EEB0hJ
XJIivaQVGQVpCnEB2Zh/TNssnveOInuWWGiawspfxFeulUWwmbWVy+MWVtVG5pLAdthD29PFa231
gtz4pWnmiD4txLqu9vsA5YqTxlFHCB1uPI7dBcXNbE2FfuMb1fhPW5RJvsHmoG5mNs3Rf+m5eFq3
Mimlh7ws1doQ79fRKw9tIUwRsSGMJ8MjCO95wGIGwsAMcIe9RRm48z0ToSh/9CZlzl08mbW60Zxg
cUJH00Sz96Q2lPAOVV6eQBkG5zMqlGS8XVrdIbV5Ss23ZZlzFpdqULErs/SdnIYticrEXY1lsZ1q
u9mXnrKNzxqUmiXZuVna38B6qgZztxY1VFSlp79MWoPBsWZgv4uQJnbqnfChdZR3ZV2SVrZ1UiDc
aBF5/zjatSgezEXOOHjmpRZfIcBfbpKoW2icU4TTZwTSe39MQPSFCuJmwxPMF3MDC87fiibVb2e9
Tl9qKVevM9v+rwcyi2691yNhXSFU++xsAqGGwoGA6ykv6LaUZZF99oVfvwVeD1Jds56NE3B2fF+R
y32NjHh5IDkOWlZuHDQZQXvOau3S13sMDyznkcm8GEYofezPy9BlgaL8XHPH03guxzuogwi6Nj1W
5enh45PpHG7haMLo1oAQuXqmQrg5GwC3LxfhTln2VE06pVFXJPl9T3Pqxi7b+NkadfvgWDPBjsPi
PU4B8hVtyLQrN9Cz6xc/gkWJY/LKXOdsPvdam0Q3FYFRl0+FUxo5GblDNid71he5DwlcVv3GMTrX
u1IP/NtTV0M7rJqAsv9PmPsLiyhKAFy7WJonjwDCxxqH1l9DXC0HCPYFvoE0W67crf6lGHVBdmB7
o4XlcmudXbTHBt1Ya1X1U+8lVXXQqimftnC+CLNv69rbGDL1/bu5VV+qRBN7mss9zFiquU8dYp6H
jz/95exzdbozYD9MvtW24f16a1I4j41hNE+qq4vv/dC0t+UcO5Gip37K6eIQC5OwK6hJk1dW3b8s
dWoStP/ACsi+Luohj1O6mNr6ycLB+W6Ulr6ZlCN/TIDL4Vw43G3FIJ4+ft/Lz40FLvATDgdMdVw5
379vYbQYU86NeBolZMwmE5yCmqrLPJyyZke/CJrhx0/88x5ntZeFOZaBJpbt5WKBK7ejWuhr+zHP
FjiuFdEGoBmun46HhJPVQALtFLsFjyNrN7R2pbF/x2kwfGU30PAo8dv1PB6Suj1Ku7DEHRgFh3Ic
m8szvxwGPZtLuaShVs9W8HP2SglPN5+x/4uMuJytPpRZRy23+fjFLqYOFgOwI9iksVpes7XfDyU6
kxoywyieS08UyybonfagwXvcG82oH7yAcLHQAyKCO1h51/IdzxAKJuuK6bFrUVHQ5DuPo8jFoKwS
n/pn20nVrtd0pgyVEiLboo2qbswPmIFZ9xa0xKNGJNXzx+9+3gBbn79CZfwv/XEEN+s8+2vbwEvf
gLLc6U+sFmVFmiiCmhJ6dH7hUp49glvZYbvoXr8XrVt9lk1aFCHpM94LLIOS9mHpfPn4J10sJ/Yu
nCpXNGJVUdnnM5uee6sVyIlFnhVPFtqFA+aNSwy323YOeAXFt+PSXXNiuFhP2NuxdI1g9e0ywT/f
j8MCmzwGCbef2liL/ROB5Bg7tSWM8roN8oOCrfr28XueobqMPPkn6/DSf1yt9c5QulSjJpBTMj/J
SSs/961WP3mZIfZpQXX98aMuhxSsH/49JhcczPRP3r8c1rIwiVWQPDdp032tlflNZb57qrjel6GM
Zb51tUb810s6VezqUERnkY0Z4OL9QzuafFDd2vgp663kxJ3NjwhYrynzYufObT3v1FaUfSEre7wC
gF4OLU9GsU93F0CM2f3+0Ys51VNeyPS5Bps5oLeCEGuMXXIfdwjVrpyDNHT4173bGHG0YrpCsaKH
vM7d94+rmczcoTLvifKj7R5hT6iWamvJS4XUsrT7X7qHav/zgrw2RX5gYMw2UYKL0K0ltqzhesim
YT8MBuINs9F++m2bZ7s+y8oH5QdlvLMgg3ThookMli8oU3ps/by3ihB3yMEPexwTe9r1adxuBs8Z
M3yZ0GbcKGXUEuv4wJBvRuYHxV3ukO3FLSu3jel+WNvf4UDml32Qqq8yWjJe+6Ups/KlFUVaQIXL
3BUqH5Nlm0i9fTPYEPJN7YouiWbRW2Poskvf9Z1E3UJhrcMoSqvul9/bcxnOsm+GT87Qa98ERGd5
Bwuy/5J2tfbqV7J/KxbDElvkV8uD65SxHSVj6gy3uiWdJ3sqlzdYw1w+sZozwnwEWo5Q+hAlmplm
LMNiTtJPyjLx9lY4gYrjUIr6ScaGHG6qql+cTU1nIiLEBVpbQvOpCuVQLnpkB74qt7o7LcmBxG49
0nykqV/aydCCvUz65rcSfs6qKNCq7gtfV+lzxc1d+9WZpG0+wOIWG8rKeto5gaj1Ez617m0irEIL
AXaH3/wX/jpFpnoL3FFZW3uQWRUC2owvmppb82vdNdWx6zkXjii1LH+LM5oUmzk15DeLM73eIuPC
FAAArx/hPEPwDhto1xTO/Lm7MWXnwBUmjK527+Yiwa5Y1+lzPfjclqadr9dzd2uDXWQvTi/KdhNz
25uinqjo4jBN1GphmlajFzl27Ry6uioNSPZoF0JZS2HvHUJ95Kd2BjuJXJzUxi+e0+bxEcuo0Ry3
ixlnSx5x3wqa76UJISd02qT6IlGx5Zs5GeV+nP3Uep7wQbWRzxQd/BJK0TSkPp2tMDUDLqj4ay3T
Jqtr/xXwPnDf2g6a7AaLkeGlTexARIMpPHHC7rSqN/NgzPZt6SMCvIGMn/2Q5F67uzrJNK7yoyXH
ejM2SrwlHFNfE7h738uiKrtQ05tqBxMrcO5ElvifSPTwqi35KbH3CvxdNxugu9kjR7lBpuYx/9Mw
Q1mVISGTzk82/6F/lI6a7qQGQ3QD1ZimgWRzk2HpDnTFstoyXgu0b/pDPizEUIde5rpPfgzoD+Gs
BHHq8Gg7cBlkFwETyFUrQzGk7bzt86zN7u2OnL9dMBBI/FKPkx0MIWbOqQr5qbMucGqmhRQ5qVbh
dTiqog7jHnbUoSFcfmDd5OW09TycZkMIIpbzSaTd8NpVSr6tzLefJFgaWqT4tNNtPwb99wojrOy2
ImOvvpnmqsH8YXbd0M7E5N3kfemUNzqGzSPVWJW9OrLqy59x5w82kIA03ciUwnxrkbTGh7yRQUVm
AZX3RjUztA7CH9vuBip24QBuYL33CCW/caPc6tTwFvfzmB/HAWfZZyGdwjhU7YxzFf0sLd+3+VQ6
IVGyyCmYj4ggfE6LAyZXE+3FusMdukzHHB+jLCO5AJr8uFkNDif2Bi9JN/rox/aNlkqRHD0vrmxG
0MTB1RelGYPgFZmxGeLOvvOWyZvFRtROlu0oV12AQrtoXpELZyqUToywNEQUYC0Ya9mka2jCTHcV
BYTzMhB1Ij+NMXBaVBp+1UGsdGUd2onpflFxixIstrvuk2RUpbNpZ+j/J6tJjYXIPEAK3IINUe4m
x2m2ojdpI+Q2QuQIortwnwIXekSBKiK13Whqc3ynjDrX+rBC77flX2C2exch7K+cxIhfi2iqF8sw
enkYAz7QXTzM3oSOQl8w0s5q/HIrz+l/NCMs1zv0L95ILdUVZjRbjZUe50HX8NBJh2LyNqjAanOv
oSJbUxOm7netAqGFXlFrvzTU+iNKhsBpiWeLvWsGOOc0ZUoi3/OgR1MArjL284Qvr2kGCDNj++wn
aTrd9KQM3KQtHgObHGcSDMGdpnd/J3mQ3QN2aRo6RFajUekd7ScJB3CLsj93oiJjJm2d1i5/GV5H
BGKq4maIHKwZ9b3IOnXrzVkZ/OcqC/XGWj5S7EB1OKfpJa4HS8hIu+cSo7GG80oG26kw/FBz9VHb
2m46brIi6a4lo1xeIShYoZQDytNkvGgKBZ2uMXAD7rJICznag64u94P0YdIv05Cy4w6DMqNsnNUr
3sqtCtWSJ9dMlC8LaEpncyXSIfSjQ2C9L4JagNhC1Ub9vCAK+aflubCfUoVGLa21CG2VfvNfi1pU
1dz2QS5WjvE5mcW2lM1oztYTbIDktk8d0Wx0G0/RyZn7J8zUcxTOtVRXyr3L9+Sx0GdcoDa0v+cp
xEvXl2afKOtJpQGl25KmO44U/y4vlvLOdevn//6W3IWAhDGiurx0w3GdK8vsrSfIkP33aRZOqItE
RhPkoTmSDn6tbasX/xVNoYePLz7223RscLo6w/LqBtqSGNPi2ZFcR8IkaHEOqcvxHpHugIJ+brRw
oLuGeLD3r1n2XM5nWGwwx+BoATUE53mwWalXIGej/yRVg5QKKis8bSLlo85y0n4jczs79AvgYtQg
R/qqVIz85eNR/5efABUSWwguhaulxtndDMpAN40yr56HKdfCWeX4LCqjsrwwaYOGFvlShYmuvNcq
0IIRFwFnvGKpcDnN2App62F2oGMpe357AsnVx7z1+meuOdaepqIacGsy7KOdkK3em1318vErXzyQ
nGtgWz66zQHGnnq2fvVeaHC6zWeDOIxPrUKmqDLbOdLZaY9IRK5Z9F5itQCH8CEcQJ0VMj3nHXg1
3q6IMONnp666lg6SO3BQBRBHQqlpSU2gdOa+qMX3PtuuhO9uWqq+1yAUXnNPuQRB1p/Ce7OJsK7R
Kbx/d89B7NiKMX62K6mwyLGrO99vGywJKrQ4RlFlO9OotI1K9PhbsQZ/Z0ZnfU9naTw1/oKnxMff
4l9+kAOEuxLL+BZ0m89ulLNFG8hnf/tsYJNwq9MK+SYLTAejzEEwhVFWn21amEzAY+aCLX1icCHJ
A1aDYzb6P8PYXPMqu1gReCM5q0Htn29FB/b9EOVxELSdkRZ0YPRuCok98H8MfaG+2+ni3LJZvM5O
bx3Q7Os3eVY7zZUhOZ+euBFCmKX1vk4VRHRnnyiYzdgpZNE9am3WpEd0LV3x4DWV3x8Qe2Fci2Eh
ssCPv8M5bsJDWRXo9tA/0lc5N8mtkiorReH7DzkuGz+HgVvzvudPzb2pcwZs3ans5M5SZdtd2fbP
MUn2P7yt4IxhwghCf74B6bKDsqYB5ENjCf6JCUr51NQL0QvCDFSwdRahfSvwebCj3u3n9Obj976A
9leiJtwGXHH4m5Xc8f5rw9jrOmTWyWNdtdOPydTQ41YLaaFWX+TfkGIN+8BOtEfSKAW6lly+NHJc
Qp8C/Bp2dbFP8FtW40ucNuFNr1D3+99Cwqbdw3UoHo0ym4+rY96WW5Q4xDhLnaw17zOUQZDEeJL0
5T72l/zL2C2xdbgyJutz/kZ5eDwgLZbp67GEmO7sTBCZYUkFWPw4j3p1081zeWd3k8c9EIrSW4eh
3Q/Pnvpnq/K1XwCUCaJj58omfTktXHAtmMTsmYBz53y2IEfqL4rReZREVdWRW0lRI46w9ZdOH+x5
k9qykpGNVskNyXaS5vbjQbhcEByGKDzxUkATAKn3/beQ2JuKqdWnRzw4ysecnOjd4skgMuOq3heW
0m4Yomt19Tqw7wceBuWfpEyojEB6Z5shoUHW2JSJfOyHRQahG1ckyKnC0W5AdsT+4ze82GcI5GRs
KX50TE5wVnn/hhmsga4tDePR1wuZhLhKgFWUffw7I+hglxCWdeXWcL6xctJiHcMxyNNoP1y48JdT
T5I6lC57WYLDNC7VJzedsvkO2sV4wzzOv9DJdrZguB4rbClS/8pH/bdXZlen0Fk9IrHBe//KRDca
dae3+uOC91W8A/Ma57tEYnseV5lh3BS08Ior7fGLicxbQ+Bn9DDxMLnyvX9mBr+k7PNZfyT0I8Oe
ZVj6A9CKtCPdHz3rFhSpfAURjMvIruP058cf+V/GfD1L2NIBWyisz97YHVrWTNVZj5xp9RCiueu+
Nqudbz7gNHTg9BL7KgWlQjLgRTFKtysb7MWUtlbqHF20gIIDgsA6PH91XWg2NPqsmebjQv9n2NhZ
o9k3uYF1WxfESXZlip3Le9ZqjjsZG5fJa6+auveP69MK/yk9CB4rgfXfpm1HB53BUNvqFirCUO9l
n2P5UcbpYCGJdKFl1k4+af9AJrEsEOtxtA6ygmeWZEGGN20wFoUVjnYKeSlq7aYvT0M/642HVaiT
7uiVCSeqhcMtqfGkHzZmn26RdWNpExJMgkVSxFUVNu7Yp0DiWdOMGHBMfuZsJmct+ofAHu6zcRLD
ldaAYfGu73YTxoKaeo2oXXt9566S/ZgNNd0k97GYJyCnsX4UuFDZ6How56plTDmfZoV3kllTb/tp
UHu7casf0k/nVxxkxj3cUf3aj7o4W9DJrMyNdTaSl3be80ptc3T+R9l57caNZVH0iwgwh1eyklRl
yaXg9ELYbjfDZbzM/PpZ1Ly4WIIKPRj0PAzQVJE3nrP32jHomrNWUOzeJ0okvRPpA3mnBZlbKHte
eEWVEfyEt61aPVf2EatY8pRqVXEL+XC1yPPHgMJDD8yFgMC91RKI9i2W81jOZ10v4gxIShxukmmc
+sDRKmuL13nwUxEam48n5XuPxe68JARw5nHXZw5MUg7Ql1I7O9BWrDvFliS+kV9L1bquq145Ncii
dk3dtjcaVe9MRvYzVoFlR+PGufz/f03GUWLkRNennhGjiX9t6c6bWCo6gehYB+sbv3Jt5lzmIupF
Hsj9lpP9ejejblR489yr5xDPyPcIjVAXdNzLCgp9WbxBKTCnR+T7wybuKkff1tFAw0IrUnmnoTE+
udKZ+s9AcuxvvS4M3a+V2Xb8MZLqRtptOm2Him7Ec4dAOw5A1CTOBqBRfUiwNPd+KarC25hDkmEe
kf2ifdemNvHBdXr5LfvTm0/4r8mGTJkhjTx1QaShwl8HB+ipiOrBqNpjMcCk/BSFDZXxuU/B7GPM
SMLPlTApa9Ifz/MgzGb7d4VDazgBAo4fPGWGZVUM1NR2HenH6r06epmyx2iEsrpEvj0cKyPrf6Q6
OTzbZFKUXTgJo7hxC1ifht9+Bcc+IqZZO/ByrQaISLNy1hGhYxLNRPPSerX2mGZ2TXeGzlLqizCd
k3uKx/2jLJquOBvU2zpfo+wcf8E8Xtxwlay2L3ZqTuaYj96EsHRYl5n014Dl4O3FNR3Ok+DdSoH9
dxZzoAqtMTa2Q/9P9ZlM5Rc9sYthM0w4Af1UmXPjxiZ+/Xm5vC93MSwf3FVYMy7/kMaS3jxadnpK
Q3Osu6Aoh2b4VlooLwN6SwJm4eRIWgZJQ2faL5redjZzobWnCeV4exxc2VoxukaIPxr7SMmhy1c6
T5NaUBq56v4xk2gEzYVy5+RUcspgzkRlEdghKucbh4LV+kOKnu7i00HUzTWD7XL1VmNoc0MbhfqJ
klbXfFVLLbmjFztoG0rSVdoF+CFCazdLHBuvHy99bwzli3nCs5dMG6RrzBf+gMsXqfYeIMmuMY8w
6MwROT8iUiK94wQPPPzCfMhfUkLOY/4W2GA45xqR9UmQhYNsGr8WejvSXE9DoK+tHX3D241rtekj
19olaH/Zwq1WHPNORZmrA+xDfYouXKWmleXKEZ1Y/V13u/IJpSaUBJF7rTwpYaIuXSZ9ygk3lIJe
XtLmjR9341gHmlcYj+3own7OunSKTsCH5L0bw3zbwoOM2sDoEYrSkmIUfsubbip2eUbQKWxL7gqt
6OtoF2laNb5i7Ui+tD062k0Lt++34qA3OZWNGWMzaUr3t5uQC3yf57L/Jw/pWficdBouOAzMfF96
3Lr2tqNUx6y0QHa2uc4tXWCZPgBTww/hhCnqZB8QX+KeKqr0OJgbKso7O7Mm70ipSan3Q+1od6Ly
yoQfaPbT9sYX5gNefmCKXOyl9I7e+D+rC3U+UOzUuzk+wbyphg2NkO5gqrR39mDE50MrRu3rx0+8
npwo0nggxePFe3k1nul7Ouy0aXyqy8Ts/vH6Qf8Bdt3t90RXRhUZQ7PGBlGHhe74lNCdAHYSGEdc
uKlF29EuQILFoIVnuuuaGt0LkWjTfo5Ka9yYaanbELm85MukVEPyYEVu6Rw6pETGjdXuzSF1+e7w
ICJd4djG0nUVBJCrkwUJWIlPuqza9G5o06LSQE/AtPa9pkrvYn0Ik3uv7koPXXhaxnoeSOmMu4Fg
A0zrvQhP7P2tvi3dtkwb+JK6+tVKau/RosoN79vUM2QOg45e9AEG9fRSV9BmttIzCSw3WOXvIbqK
ZzEnWrFnyqj41y1bzmIzNmIkHVJJwTUGWhLqWAIaM3vbVh23pT7npdBmP/62q9sTSxW2Cwq13CBo
NLF0Xi4XHbnIddR63tFBcv6nch0LeWkC9U4zw8+qwtfye9ojlGbiwrv1OVYH6LeHYzTD+0LrhS+z
erjnTNEMmNk9DlzP2IjbdMBLQL5v8cuJyzR65SKVOcDIPO0nhSIreW0gCNi/LHdISJAAwNQHtqJr
PyG/tK30C82ZHg0E+r12r6ViSl8pACJS8TM367sxiK1K+cIkncE0WWEePYR1rCYbGJQuQY4zTq8d
PgjhfYm02Ht0w9loGNUscpJSAWgjTnJe+QBvthSHZpT1r1EbEU3cuGO9vfPLUbq0hJhuuPzoX6xf
y2ylzMZKtY5jV+UlZAOgiN6DZtXdFiFL3ewM7vN7K08LsY8tJf9mKqyVdIxdq54ryFMI+f/UMraT
e5XeWeIXBAMr3z1ZYwVIKX0VO1KWbDrFEddkkyJPH9Kxlm7dKtuSricnkALnGQa9PGOztdzUrPco
/6N8gw/Ps39YOdf5Z60e3fKTK5Ko2ThN2vAFLXeC0zmmiXknDTyiz7Q4C+OzgPncn1qstog74nGu
gkFLJmtror/gCpBXuoYMxZ2LvSzUcHiGl8lr5e9yzjIHG/HgOSJ9KtBMIkoY7UlW8BGqOvxaprSw
2LCoKxDf6woz/WaHBpyLhpmjvKIdpbDXFmMKz7nGMRGaaHIghXkTwMJCqeS/SSJcmIYVF6UvH0+t
t7vw+js6tCUw7BIagaz5cm4lmWrBTem0Y1Yt3VRbSPcnh9Qo+z03epH91ty0iP1WC+ctWOgp2U7x
Ym7tHSbApnO0OJK+DKdG/8TxWmiP8k2PncrWeI3A8C8Quhxg3o8ysXrnOYoFW62lDrXBrj7H/beq
yZz4dx33clvgTwq9rVc3phd4bcru70bz+OxRoEpwSCAgqGKOnjeuKO+sLvxNJELaaOld4AWXbwD3
kJu5uTcdbZSQDUYir/tsKKbRfWLO6erRlD0WAq/vkuZT2qpzMtz4A65PYgZ5rUsbnTKQdeWdoOUz
0ujutWNnU2b/JFo1+iTNrgUekIUqhYQ0h4oFTnmWu4+//nKSv/z4HMBwTizHMVh9a0JEnJUU47sy
PUGqHAS2fqU4j3pGYp1qVc6NlXTts2clpawNqgAbm8l4WxfBWkuVBlGp7lGL8l5yAXIjIzqExFgT
Bm4MRfmtq8lBCAZjqEQAQ0qxWAgVRdvlaqu7zSbrpmY41lM67l0CvkxfnaO0PxdVkel3DNchz+D7
Fm104zVdfyBGxUKYpxVOvsO6Q6tqwk3jpFeOeCFdbQ/MUMWBOVdu/lTibWAzsPovWsd6eePB73wf
XC28Ksh9/HNtOaA3VI5KmyYnN067EUElFYNXtYvAc6MYGq3+ViP4ei7Qe4dFxCkKryXL+uVcQFvU
1XGapKc29UqSUlVg5JueI3T4mdO0mzy6aqhVSDeb+FdHgFBz/nhALnNtNSAXgBkog4UHRPHu8vnc
sJwU4oJ3rLsivR/D5arPsqqeO9omn/QsnPsbZ4u3AsTlIwmsWPgJ0JCY22tWIN3hrMrVyOG2qzmw
pUYaDmcMerI5Kmop629Z1CZNIEaJFjWGSoewprBi97MWTfl3O9KiEFJ1D1P7GS8qcFddnXL7Vov0
neOtBT8dpRBta9gY6xquqgxO5dkyOtVeyNnRn5RezL/7oe0elAn+iS/zBPeLWJr2IourxyX1aSEw
t6H2GBdVW0Q7HERKe7JbzAG+reex8uAVmY3QYMJEd1BGw/qlhJoik03HNyh2kZP30Y3qwvVcskz0
QLgP6LYBUFiG/F+X+aKrq7mhq30qR027T6MUfVCvJrFySOIMCbWvGOyKWzyaRXXLT/4W07z61hb7
HLfeRWWAX+3y4blhpYJwcec4ZEP1mdzM/pvlovQrfMT+CI6daohYQuZWdYn/acPQ5upCX5p/amW6
sRxuVD0Klel5gmst2cG7Iv85m2gBX1P6qvMX4hQ6JI5K4pXf63oyDpYt+iiEuxov1/k2gq619VzK
NsE45wXSYsepm20zeMp4qjUsIL9lrVSJfIyHuGnkNlb6tIj8qRIlnaahtwvnNBp0f196Yg/ugMVV
5q7JAej5LNyLaJrUsMYHTFr8ZKp23GYwJ9pBRH37x2Co0ZjtzCpb+FMfT92rKg1zZ6nyL1YGZOHr
RdJJnQphX02tw57VIRCuTgqH1JX8axTB4gyQSEGE2mkVIqb7pHSKn2mpmUp39/Gf8c74Qje0NNBo
8dDrWLUaBLzppSYQnVxWzHyjeA23AzeeVRTVjTns58Z2N0JaUKD/84MxwDGmEXkgDVsLpQBlch2J
yL1AWdAJjvGkN8g+LvkTFImiMM/TE5aYW3ejN57QakxzAKefxspgGldZdk6cc5Ltw/m4aLodJ5Bp
b8vdBPI088vM7f+oY5WGfg833rsPTXf+JNuiaLdhM5gKanYTpvKQpO4xTSd323PSc5aynhbuZg8u
O65+L4f6rYLm/BoKAQasafKp+cThVXMPIeWI6Rh7U2of+8nq25/ZROrAg+JAvnqaa1P87MeaqolS
D8BgrBCg9rCluwBhf9OYIiz6DVyqW9Tbt43q8q0sYF4OtexjOJn11TBYWgaOUageUuoyxf5MD19u
jFYU01MNouYLM5ZjAkgO74W7Qfkd1nnvjhvsv3ODMJr2RLEvilT5BwEtwNqPh8o7fx1LkEFh06b9
gYliXUjsURvEoYsHOOtmXHrgLIb4ztQS7hneLFxnH2ll82mIOzt81asx55BNXkhSwyPCZvji4f41
NuCtEvNnP1UyMf/zYKb+y3EHkxYuMebR5ULZOlR3R5yrp94a0nvVTTFaSEmNJbozWwbKnpxmcmlN
BNaFvHFOvD4DLFdKGyGevgAv1lqQYWpn0YOxJ4qicf8ligYBpyOTA5KDDnWSXSXmjWPWdcWbxE1K
uhzC3SU3YW2g0Z200tNQz0/WiMP+2GVhYh+8cHD3MinOeErmfwXkNB928PRiywFBcz145VmFG1jd
WMDWquC3V04tj4MyLsvrKjNSVbfSs6Y9pXOvTEmA/lntN5Tb3BFujDVq5mcLqtljBxpXCcDUW9m5
m+ueaB16jPgx/AHrbUxyg4p88bkuh960oR6ErfLaZIoZnlmFlPiuARZWHRYEdPx5RpJm3zo221df
kkUYpTgY4cUbxSn2chRlZBnkRp00p6hwRfojNYy4eEIW7IKapzN7byJLLiGWs15CVAVSiJ0hS4Yv
RL2LXWIrpHawdWmgRhRK4gUcZwpAAWuq8z3EnV88o7UvnlSadXAosjn8EYreifwa/3y2KavcfU0c
bjd+rU0s9/Q9Q2evFRm+BXAddWJmG6D65nBvlSLBCxiH4wIqSF1NaTct+U/5IezC3IWLoFvRD5tQ
pX5jKkK1trR0SyA4Ycz1dtYb4nosq+jyh8jKDI9Os2f+CIdUU+7bUbebJyUb7eVsZmNywA3kImfV
9OTQWjKh+ykQZ9x1jMva1wazbf1Kpe+81WbaKnc2PNPwEI8avEAr0znagTV1CGVvaav9tAXt9rek
4SqqfMLbcSpktnBRyjWDmylfbdDwIAJiQ4JK/ngVu9pp4Twt1zhOzsgprHVbxgI8bhEnE50Uu9C6
X7HV43gL8Xfek5ikwEeLOXUsAoxbq+fVSYMHs7TTOHAoL7NIXA6rNq7oh7iIoKd5EVw3hjeeWl5K
C5zWqpUfBDIkzX1Sa5VzkAC6y2BiQfllDYX9fc5qQV6TOgpv+q4mqkoMKM0Bfbb9ISmL7k7YxBrc
R6ZGPq3fwrz+FbOR3MpDXCsemeQIjmmwvUnZ6RauJAr6KGYj14v05CmUQfZaOjkbY7JwaRgyPNG3
gc7ukmhDMSsbsn1OKSUOzFQzfEcIh2AMgOo3yhDXqyB/E2c4zNUsO0DNVos+MAy1lVmenxj57UTw
i2mmaI5L6ZyaCNNRQEALuzUhIsauiWr5q3BC7zvmMOI4FaMcui8fD7Dr5YNz3NKnpv+34FVWV4Wo
dTjLIBw9cZSYVb/upnzT1hBeQJ/Tu+2aWxCLNw/qxanhDQS44LORQ9G/WO3LGceGTHQl4QPCrWJo
wTW5RSR/qAI9IDmLASXMBA9naWYy7oOpG3gNGxfOGoqKPFLq/rOGF6M4cuSOgKISEuABbjYpXAy+
W0ZzHt+YDMs3ufiLXRrNdCWxTGLK5PB9ORcAjtKz6wbr5IzQ3TpROs9u1k7S1/FaPmNfx/iWoy9+
LPrYudEPvb5O0cRbJFwIe7D1sl+tHk6QEIkpnnFi0LiFuFMarfrSmmpJqs7gRkSVtI4R0+ovKvwn
+tZKmtQK/XGSxNo4OOtwcnInxdlI7031Y/JAfsWtO5WfqmwQ8rxgf6Y9psYMvAaJWHogwSOfh7of
KTjDDjfiwFW8bhbgdkQyPauqYrq/hSbFH1MUCWlPetKLQMuNKQ50euovCX6t0Z/gyznb0HSwIBI3
1HrHQh1LnYivvvFwESE6TxD0mHptpRvWGkXbTKpaRN/1rpSnIY1RKfgZ2kSjCyIiH86joeH3/Xj4
X9XLWB1YGTSgGg69B/hyl6+XLiCl2Vot7kfZlxaiopZZoM2OukcV3T3hVSVey1rylbh6HSery3c4
/MqDWpFaxaLd7idTavemFrtPaTFAXrcJFPPJk7t1CVlvBZSo+M9yAeG8xoF2tSLHYKJTHOTyHuu8
dXCzLPmnpNh9mDAtbStdLR8z8R+xXCyBi3zFosMIbZXnr55JCaEcwkYZ7rMabEEyVn0QqnoRYPEf
DhoHEz8xnP7GkF+WnL+nGx0HhHSIMjmfUS12VvWpKq0wYLt1dyjMOX+xHFCCfkzzoPUblYr+jRGw
XgDfnsZaRCI8VWHk8ZcDwGk9hY6e2h0qAhqpgxWJ6ndgq6rNpI0xA9QDXPUfT/7LM5cKCfoGRh25
IZfPjPR+qGvSYw4I8K2vgJnkvKncSBQPJuo0Yq8Umb3kLaetGw9+79WyG3JVQ3GyyMIuHwx+wSPz
XusOZdvIjTNY5bzD8500PooK51a14urVUoyltQosCVUcppPV3JI2QqSCe+9dbo7xZhR2uvU4BuzI
AP8lK476H8/lt7LDxcDheTgueCBiqCUU9fLXdbk3YBqd7YOEnJ2Ru1RPUYd0eVHcf8ZMZg6B0832
/GgnU3UvhVLZp4zwkupznUvu3PWsRT9ITdET+FyKAlqtNRCPpNgAlY1up9Z3V8vUnzUr2rjVJ2hP
G3so05cixai2ZcPzvEPiFvoZihi0S1HADDgV0rOHg5dkefzqTTMMrV3Rhti1tww4M/ydRLml/Yxp
C7N4wNpu5yGo1a7NfktKUPjd68jCg5ynVh0Driwp5RVFErZB3eXdbx2mXHJUAbhlOyJgnOir4Mrb
3TVosjY1mWnRHVF0fR0Y5mSxnrPK6qeBs/C2cNFuBbI2UEnqg9OXNeIHQ+MSVMQYyIspKtAqO30v
X5zUE+Wfjz/WO2OD8qBH+cjjjKmu02QVzeQ6BA7gbiojbX7R41RDR5arf4ZRzt1DNgn9xkS/Gvu0
tRduBDUczjPWGoLvJT1nPStL7oTUsgcUpJrcoVVUfyhJm5Tbj3/e+shAwMr/2xgGsG6ODasZnpdl
Sw1hQu1DTKdBXYHSIYj8ceOGhJsixay2RQPdyveU/Jat5Z0fithoQXrCHuGevTquWMnghjkeaCb5
GKLC0NX7SKuMT+as978//pnLv2o14xZvpovsmvMJ2MjLGZcRLsd9TdoH9pHBr/UyJZKEZLP0xrd7
5zkuqmZad2g50diufpLmNdCdy8Q9RAATzK+92g/WfS5Ntbu1Ql7tstBMoG1g0yO0gKVktUImiU7A
BbE9ByTk4SO92OFJjVxIGnlRzYTXZvTOvKHPbvRkVuPlTcHJ0KQaBOeYy/zqsRrX9k72o3GuUi/a
ZoJkT9uoCTKVhlEdMM5nhc9lxvlXKWLz8PFHXJ/I3x5OVXSRjuJMIpD18iua0ABF04T6WfPgaeEF
90RYB4079/JuAv9qPDd9OuxHpzKI4FKs4pOHLzcjZNhSj1E8u9M2strBoo5OhOKntOmHRyEKV998
/Ieu1oy3v9OjjcSFFIkgdavLv1OLCPMh9F07y8lRv+hFmKaBaMYuYLHOio10ZfL88ROvPwsVblpB
yya9cKpWT6QUp6J8kPqZqLI5euyKqXmNdSWbNqPTay2WMVX7DkE4ju4MpzG/fPz01R2c34tZlP4g
/1yK7OuK2dT2RkU7QD93CwC9GTXrtxNafaAUMOcUojw3OFa9XZPRtG8Ue74xLq5fNzVd6stcoxeI
1Vt09l9dJH6liWR8Ns5RRRxNX1ZEY1q5/urBAtaCyjXb+caquVq53n4w/wBdxN0d+s1qIIKF7DxC
581zSEzPGAjH7F+VMqX+YCa1/vnjt7ua6f9/GF1YfFe8ZO51l6OJCD9Vb6rCOrcTZeKH0WmVfyFE
ADi2DXX8RL5czBms/e82DdDYrsZ/HUxw7vo38kpTJWesnWlZiF+KgioioJ7j3JtQKv/jneHtN6Ls
XQBNmrdAqC5/ow6AYmiRwZ1pG3G6TUdFOdt9qD7C1USuF2Pw2pRNN97oP1776xizi3F/UfrbHK1X
258eJ7bUy9A8V9HskZVggu6XXedUgZUY46Yo8uafBrQMvnOFVNrZirZYvvTvH3/h9/8MUroW6Bfr
ubb6xEoJ/mhUHPPcG4oG/swQOxvQM4ixqFCOWhvb93Y6Vb+nOHEfUC2FeE2TWx6Edcln+QhoMdgd
NaapTWv58iOQkd6WNQcGPkLT1XfaBONnDzgjQoYTJUA0exRan2cx2gVWFwGexRuGeVlQ4uyANbme
bmw270xs+HDs1zSJYYmunfimNItMSGGe61ygDJNJvIO7rW9TxxOnNqzkjXX7elpDgeMUBL+cp9KO
uXwBcYqJh/Td8PNcYzcgaCevvqoZIveCGoW8sYZcL5qcRJhfJvR5ziXrndQLRaxUeiXO2lgV3WMr
09nYj83QbwxbiQnBdJPe2RRxXX+3iQ765qk9bKsbV5HrtYXeELcRFm/KfFc+9JYqo1JaU3kuuyb/
xd/TBekwGDIQZe7O+zCM9KMICff5eMBffVjWaUb7Qs+kZITx/PJFa2xKfTQAdkBIMRY72rI+dmrQ
oG3V7Cr63jd+5vXz4EcgoF305ehb1wXWEo7/hEY0PJdijMO71uiKF7NCbQYYKWrarTDH+b81rlCz
80he6FIDYQVdH6wLyP/QmFzv3Fht1d2VnpXs68whNbiyinHYq7NtihuvdV1IfnvoYpzmLsvIuvLX
xDZ9k6zMo6dM0yMCfogzk99gMrnzy9iMZrqRDUfUe732sk8UEHATTx5xswumOx/v6raW9bYf7Fi5
MbGuxjr0ImIguEQhmkVqsjqeePFkVVjKvHPutN2rkARmgXdyIQxxpTcf+1pwW6XBmZ2LPi+4fDvJ
DZfZOyMAFzvKLRUPMR2K1V/Qa3ldGtMUPfUkcN3rUaJ/D0vYmm4rIxEILYtudU2Xf+NfV47lW9BI
ZIATycIxfa1THkPyAEB9eGdw6rNyLI0sv8sq12U2jwR+C3euzE2ckM0cUCag1/TxFLtay0zMKUAd
uOtgaaNzeznFMq1HVw9b6ylG9JPuBuFk+6YSUby36CHdmF/Xv5UE3OV3Ljoei2b75cN6o02KcKjF
U6oo7V2FBvtltmrjBz69bx6UuB1gTQTrYIfg8nz8O6/3zuWbwg7lHIaEyFw/2ygh8DpwQp9SMDhf
oP6aeyK/1Lt2UOR3O7ZK6HUoF9pQQaIzFMm/I5yqG5P9nYm34ICplmELXxCaqwNhYZPmA4fdORsN
+aKS3nDbPidjpFiPNASgA8BM5/SS4KJfImNHJTyYSiFGX6uHtCCjKdZPctDn+cawf7tDX45CmB7o
C/BDvFXnV8OgaEu96F3hcYpja98Su23VG/h7Tu9nUp0IOCd/OCQ/OlK7o2s3SR0QoNNsY9Rl0cEl
qgW6VzqEaQCrI4U3V475V6LNXOMeS49iUh2fgOKmtAR2neON/1KI7j+3QOXnJxICqyGgN1VX2xj3
wq8bX36pr65/G5gYT2N91dnGVi89TcWsOW3PDLNdRRK2ZziBDZ6XSpLT4pJPIuj/mgm4AcbMMZt0
DByOFCdH7W8FUlzto6a9lA9RDtomwIZ1zbtj23FsvNJntFwWneLMiL5EtiadbaMOUe/nrotuK7Jl
+vzxS3jnwWxqVKiwwnEXWRccbND4ZcgSdPYsqRHTgovjG60A0e+hhJO2Jub+JY5iZb4x7a6XF05k
Kr0m2r6k2K+LVCwEJOhmY/TUtpaWg8TX6gDFdK2RzDqmNwrt1yfTJXQDdCtlDi556vqG51aolHpw
4k9dlkV/kOc0Yt/2qdE+DsrgWdsJOtCSA2OjaMyRo5bPsNSUamNoojY2jVorN+bVe6sO15VlO3tT
M6wvDkoUtWbd2/FTMhTOa8Vu/tCVKr4szYByCvW89ukejnd5bob4ZZR+RHoXt/uPv/4bWGw1Bd6g
GIuxlgLZWhOMPhdcUxt550HpiurOTJTZ9Ull0MkFwrc4b/Ok7IHpJULCT+wd61tkNfAOKzNLu8NY
KkX4GhpTG/qKmZFMjNo6Rk5dO486yVmfMUnFuZ9RxqqDcBqL54lIBSsgmd1qH4ByTYnfmXn0aY7i
7I/TcfCg2F0YJ+mBdt1FwkiTZ1dNujhAvuFCarSgZ9FBEFCloR+H9r2myWxrdSghd3GlJFMQ1kgu
9lbZKvsuc4GmWyHQfey6auht4N6Uye9Ui2tK5x1BOyKdjDRoesY9+SJNQxalpTWxv4gqke54Q6r6
nG+Lz+jE++nU4pobNl2pxPW9qs2q8dOwMnO6b1pTn7YjwVxkZ8RuiUgwqedHgj+NH5VXaFh3RJq8
fvzx3m51648H/pqdA4IbhoPVKbjvyszSazs8t2Yx/TMVQz3vY1exbbRpXWIGJcENmEcm/IJ+3rh5
90tnK4uISvfybCeaVva+7Ov2wYTPGvm9W3a/wVDWSSDCsqluHCjeei6rP3fRAWjc+bkv8CdfbvJJ
MWLpiDzlHM9F3m8wbWI2KqNwUnm2FcfHXu+z+jFqG9XdK6irJMk8AzeZJg97068Ao3KpkoPR174y
dqq5ZWh3tJaaNPLnwdB+zaHKODAytfqpDal4dnI1NbdAPtVxo7WAx7Z4kfNHqyLTfaugduHBTY6n
DWaoXjPKe2HyP5BZ7rKa9+VXcT/V2xYFw635v5xo1i8DAzB3RNSWy95/+TJUCjIEHHnhmVa2of5k
oyNtxMffGEe0qKbK/FbQHCMueJgK9QEfsHfvJapS3uOHUgcrCHuyUkuqPrfusNcHXWQbhGQh1GNp
5iZw+YfZrWOW9mQUT4IOunw0ZDx/T3GtJA9Ijq0Dtp7mxj58/USqsZTdONjTgMWccPnEeDTaqhRe
/oSrSlfJ8aHvOuVOL/2omWgxlbfEte89EBAQyx3dSWrRy///V70P0RTdhLCpnnJ7cA/sgGSyTB1t
5grNk7ZXm7BqDh/P1ettllI6elr28fcqz1mk5N6sddUTKPHG8k2i0ZvMmLWgy4s0MLoc3qKkuXXj
sdf3Js43S9uJqh8I8/WxIsfw4VqJUzwNXh06DwkE5jJIvbH+h2QiPMm04GcPevLS+Z1JSLaRhemd
7G5s9u+8cGY8tzdaMODxvNWY6p0+0SUnmCdIYKTTNGjeWA/j77aJ6bqsy+rGcfqd5+F5pVUD2pPe
2/ru0o7RoABzkk8lOUH7vAx/eAUKL8xJzZ6wwvjp44/7zmbOT6MVy7ABNniVmlnAHRqmyaifQiIJ
tF06xVhqXIDkIYdkY9pJzhvxljOOph976slsSn2ZJU/4pFpx46r83m/H38Py+KZ3ekNo/DW4VUgo
hEX08ikKw2Ef6XN1MoRmzPg5y0eicxEFf/zr37rbl0vZ4vTjDMksBq61hnLQsTIhGXSIMROThMww
Vq1fFMhG7zBXDrX0VHbSJZgh4tEqYUKoDfGTPqqQAguf8+7QBnpau6Cy1UIxwLprDsZ0oJU+IHDB
Fbs2TNJ1o0ItArWbkUd0LCMxjq/O+G70peh3sVTxFQ4u2GlUmGVjffZG51be+TtzeFFO0HBHRsx0
Wo60f71Zz0wVY7Tb7KmWXfaixpm9w82MKyA1hvuqmsUd+97dxy/3nYsh7ZDFYsJR0cbstto0c7zV
hQxn58mE7PnE50TNoI/Gj3qQ+t5WmvQrHeV2F3sdbzqK7Oq+1jRFD0KUTDnhhdr0n+cWXSKdhB72
rAWfubylv97C5LWJ00CBfIoSTZDAPBFOnJO+NSIxdfVTJWDZ3Tg5XA/ppZyM1YYGBtLqtdEGkMMg
0l44TxnuFQXGOghXXsL0mqRwOzB3yvHG0er6dsITDeIRl4Lfgsi9/JEDqSkI33iiCOf5e5y0ZpDN
c2L7si767cefGF8F/7aLCQS7GYTRsv+xbPE7L58WWqLmkBd7rNLO3P2MzRbWB158tMW/KMM0Y7OL
cLf2UCvbRCewbxBgqaO4i8xXZnbmfYMopzSqz4yqpyPkUYUghbBJs4NV2pn6h/nW2GBv0t7dlAIx
3c9WD4n+tMIZZVpKrK884HaP7keVJEIEoy3nLYjq4506Ql94iVojMh8WErPwKwsLGy9CSzvjJwUq
LBH3o15NnPN7ynfZBoGVMt0T0KF/0qO8sboAaJMKgN+0Op0b5eTprwp3NDaCKh5fuOP2MzmIJhGc
Vm6EO4JxiIPG3tkJX0lD56vTG/3DcqAXB4k2ZWcNY9xu6pTK72ZgPmbAf1BG+pGijvEUDMQWqq+Y
P1vVFxw5w6Aa5Hx2ldpztpnl9b9ik3zLjWuV6mPeDuqzNlraZPtWYfbhXZqWVXiy48hFM5to1jl3
w6YACJhpX61CNBOKcC38nJYjZsYcv7zclEar/+E8ahlfCqZheSwji7hWLHX1r5nQkJ+yo3y271St
OTKfFYAyMCRmX4hySl5kScPVIFr9G8GQ9Tkxo3oK6COFT7mgIAVfVYgg7ynTbco6a45QVcs0SOrR
ebJh+H8Jo6F/EY4If/fC0zKf6nuR3/V6FH2rUOf9oTSphVsw1nX0jK9+NoJccA/wM2AORkBoT5s9
FEYfDg+pOpS/QOBwi5q0lPJvbXgxAQAZ8SOAPfT/UXYezW0jaRj+RahCDlcwk8qS01xQDhJiA2ig
EX/9PvBeLNIllndqT+NxsxsdvvAGjLgm6oX1Og1aXaE1X7Y/Zggj/ikxkkxiWefjQ4SFWJBsSRJj
+9afIxU8gkPAE0DThXvyzWn4RLmzyrbwsssTYZofrBoXzw5ehQRZlimd5KM7l0ptoCnFKswyt8bX
ntjce/JwHfNCHZWb/xzPq753tTnkd0wqWc9T73ebGRT9EZCzMEN70LvhefKhzK3nGdf6TRPl8rWO
kMQk3NOHeVVFXld86ugemjgmVKjg231reC9YdUc/Bpv09hly7tiffD3X5MqruyjZJQLjWgoyU9+s
I1lN86qG8mkr2AWOYpvTbfveKNohYMkNXWwyfCKX4xXjCJymyhjXHe123PXGxCAXC2qEsNMFoLjK
dInguGv2xte+xPbgm1FL27yPEa7uni2W/ysVnKr/YScehpohRgRmdUjiYrjRe6Op/osHYLqPtGJn
tKqGBudEjMZb72fXxtnw1iap7d61yGDOW4HUwRTWrq+OlZ4GY7iwNyw+EYKlTt4G97UdNc4pjxt9
hMDSw7ibGry3V8M0kDWtI2xD7lA8dMSRP1hsFE4bo7tCYJHyZEGstOg+Eyvs/YiM87Nw8gTnQL1W
h2KWA7GmUtMcFqAf9dCJxeytp9mW3hNSenHF981bf60Jve1XqpHDfTPPs3Eg/dF2bp85wQ4KKpg0
FbuYuKTdlPbbMlBYJJqymNAgRtwiPrgzKLSX3q6D5o75RtWnLMtGssmiQR7PkKb7AD0iNja2UOJV
abjIXHkqLwIGXm1gHAuogbY7TfD397pFuaTGjnoCWGM6jxH6ozlUkQhBuB5mw9Ge4WjtoiLKrwEa
Lp4vGlXgfZENI9wG8Lv8+z/eaEBosd+T4D25Ran9yqv4RVGySNcmTmDtlfDv4nF20DgnTaT7t+Rv
57aJuo0NEzwVH62KvtpW9Sx+JKQ2Mowmx3kyVTNdCXAvo20aEg4td2YGex4QxfvZzVSW0A8zcZVB
6HmDPqh+l45V+QuKiHFnNO141N3W2hmz008r5KgiGY69/fXjV/s8s6LJDWSF2iW3OqXxCzg1XU4B
dUg8m5NVmaFV0wUzuir9oVVFtm30jFRqxr5uxC9lQMSxEd0/t6QgM2ApRO0akllwQasTFeBPzMSK
Z4i5MtrqmTm+akVHlyJveHiPWJGaV/LJy0Kqg7wgASkzJqEl33m/9ljRIbTFLfHUWmkVFg6OL5kn
41vZSmIDTATruwFrcX89tUX7o64gBlPunkCV2RR7/zUu5HwtiuvkOgSjsO3e/xh006gYmuX45A8o
Zk6ZoVYIHCiUHBzlPQZKu0Y3/8u5ogdIfgdWCFTBOc4XxLQ3F501PTl1ARVaJs5eWPnweVJVdI2j
f355LBuMBj/lkEVMEpL++8m5ma9FsR9Xz53TmPE6sFSAhKTEkzPwMnWTdE3zQANSvH68r33+2j9j
UYa1DXgCNPWJ8qFsvh82GWrE4Rqzfvbhi0X3UVmynziI7ZfZSuJdHfdVvBYl+dathZfQl49HP1/g
ZfTFj4KDDfyNnu/70Ynuor5GgfGZIhBC8aKsvEdUyPqD2/Y41Xw82PnNhW0fJS6go0TkqMRbZ0G+
N+eZ5cJ/ejYHpY94OQVJCG4Ro1H6aOYPO66T5MqQF+00Wvmk5XgGwoRFK/+8BgrKcqiAQMsXoVno
PoeLPpeFDVLpZYRlUsR70JGD8bnSR2J14vk5WAOYsX5UsUnrs/FjY1ohm+UhoJPANwvjMfOzLVhb
88axIpcH1oq1dpUI1OLIsPtgiwwWavxIdxXxMw+SPoV9hCJ0WCBF5z5/vKSXm5bpoXtD6rQgj88Z
DV0WpQPZjHpR8SieFrTiTUOG8JKrcVppY+uexjRP3j4e9ALWyYD0kBbaOvUe1CmWPf3Hcye62K9n
v6xesB9HJ0k0CF2tOi+NT7HTec4hwcx7jUelgKM9NY539I0a76dWa6wdstt9DQ+4m+odCe24Dybi
nL05aWp8+vh3Ls/9+6O1CKRyVRHfopJ4Xq5PHSAxuWzN56kpa+SSqZaonQVN7Mq1eHmIGCdgWcnC
KTae6+EaqoqpOFvmcy/bbNqWs/fLAXOWroxep83x75PiOmQ+JLEc3/MTK/LabhFZe9ZKDeuqPC6T
g4dp1nTl5fnbpP4c5yxHBsSeFYOOwwbZgPQhq4BECBFKmaI1fR+gZB9P62/DIXCtW4AK4eact+fw
bvLq0Z+t55T+N0FbnZ4cJy1+6kleXquOXu4LSt9gy5eblyHPAQhpViovSU1yjSgfvg1aHblhT13z
079Oibr+QsNZzidshLMHRUodpVe6yC/xKA1MYTs183DSbVulWWP++Hiwi2dkUWRZZH9o7eoEKWd3
q4tCqeFjw/hiVXnXrBNRBj9I/ZAl9zt7ugEnlr44aVa/zdCxhisH4OIWWgYHggidmL4vL/b7+wC4
gDXnVCReyJswDgygVFsw/PwgzKK4iHaqzsuDEbnz4d8njcYAMTBwuIXz+n5cGDFwEqGZviSqiWjm
YPyzKb0ufpnxUX6pkPOlOtHpbhrajnT/+TkDwkAhBcwYqnegbs9G97C606xawqfKKJdaQw57bSy1
73Yr60OXtNeqchdHZBmP4JpNC7wXwaP3swXdGSUCYOEL+sq+dkwGQ9TbsYsK8DMoYwTrjxf34pSg
LbaArxYJK+w1zvW+TBdFToIvjECbWAlqJ8L+Fcz1NSeuC4lp2vEL3m4JLWFJWudBpW0nBS+tmF78
lALJfziDW8juSj/G7K7pu1u3oJa2Nzs3iDYWrSuqrIMrpdyVTjAdCy91irBwh3beR6mjUGV1apRQ
MN5th4S8d2rmo3Rl0bz4flLvK11vDDzGtE6s8n7GahWRG/L6UJXk9GoHRR8xATzqXHzvm+x7krbI
NHy8shcfElFVXgyPmH6BSZx3SxpiOU8hPvAyu5oHHmP0vhrYT+6k211T47gcCmY/BVW8i+D4o+X9
fs8MsxlDxUuaF+S11UuS5IG5GtL2CYM/p9t+PK3LWOu3Sj20JOxPyI5+C0r8ERaAuE1JHs3mpVvI
aLtobIu9N9iBtULqRDVvga6ydkG4zM4usbr6Gcz/TOV8Hil3GFErEHso5zkp13rraY+TLqS58mQ7
AhvoYxvvQTuef2axTy8CN0nzzSFe29M9mOqtptAHQjc6aeW9hGEjriBaLu7XxfMCNZyFMkGgfC6p
whFv8tQV3YvhtT3SfjimIGpfdw+j2VRfJtOrNzbW2LuMuvOV7XIRNi9fDx4xJ5Ea+UWMbgRCxhGe
jC91QjUPVcGa1jl+s3a3alJdtjuRxPM1F4aLK305jbQPoQ5xQIFKvd84nfR5JOEsvxjS6MadRk8T
VEqdYblAuDbclTjMbIs2/+enhHFpIKKsQDQAHedswzaNE6ep1fQvpoWxeMhX1Y+JNR98GDrfejJk
vJFd81pN5eKYLNEh/C8atrpHBHcW7PTJ2GQKdaOXsqOqia8XQI4w6LVCbKPBK+rNxyflIquna+kB
H0Epj8eDa/1slqCNwLWVU/JpAq1+SiXNaCMZshtqfbdpU+1cOzXuF7nTO0p1zr5jyneyGdp/21k8
XShd8XrR6QLwTM3s/UdGKyVxnJomuCcIK7beRJq6DUx0EIoWn9mVi+Jt9W9x5e8xbfpKGDURpgAG
eD8myoQC4eNIwwjLzxRkGLCtILOa5G4S3X8fr/PZZ2UsAABYlrhAyX/nnu/H8qQjC6xuA1SY9fbn
MIpo06GIjkeON+kP/zoWZpYs5EJGYMTz5FbEhebH3pAc/chB+7cfHUTFEVpu1qr2QXR9PNrZncDM
oIES+sC15pwAVXw/s0VJ0UUqPTrURWDvi2BqH/Rskmssh/y1aYr2iuvEX8bj0QKWTOXhd+73frxS
4zLO7MQ9oEPXhz789X2vV4jWKNkEuwzv72txwd9HpLtPXgVYxTmboWFC7Z672TmU0vmc+tJ44OFu
jzBPh1XjDP3u4wVdtvofueKyoNQ2QSQjMLBwO86Gy1XcIW6Gk0cOKmSNbpEdao5ebawuN8JI16Z9
KtQMhioodlFgie3Hw5/fCL/H53JneeHNUGE7CyaFi3Cbpgr/gB1v8i3xZXGKy1H/RklBfPN7TdFZ
DMx8ZTmlfyNsfdpFAEyPYrb1Kz/l7KX7/y+hC0s9yl0ENc8STMeiuTxSyz6UyDWvnW6efqKq4W0b
tBHvKfnloLRQGN7nyLy+frwKl+cVIi7K6Tw8AVCoc2G1mfZESzjnHjSI4UewfxiNJyJ99ip5jV+8
fM/z782rylfXl8/un11DAjYP6RFD1aVdb4curdY8ebjfYuixcyfw/h9P7ew9/b2q8ORYV7CDJAvL
1P+IjdBga5x8MtjOxmRblDKz9uTjXLoyWr1ZNxPd4RWr2lwZ9nKadH8x56P+sODLznk7QHIQPolG
++ClSfKVppUI3bkbt6PV6iu0M40rScPlNJFlILKFSEFsS6X5/TSDmZaXFg/WoS9sLK6H1FwHdqKe
oqiMnFCSDT5onUmb6ePVvdw4DEtKT2+AmYKdfz9sXEb6cuvaXId9ujNi6Rz8lngQ80P38eOh/jZD
0D4+hSVeL/f8eJDgRm2vhH2YZKO/tXQuv0QZhSH87t15DCnRzbeYkFbjv64sRRHSbJQpCcYWz6P3
U0RwUUYYAgQHFzzVrTTRDlqVWuDcKDEZNxpQ2FXju+mV1/pi/yyjkpotkDZIb+ez9UAPtaLrfehQ
tvcQewqlJBOa1HfbRkkqFLntXxnx4lOiBaGzWRmX+4eL//08R9yJI380nUPmTSbWKaVI9umkR2FS
1Pq1YIR4h7/u/T2AVOIfn/Ms8qOnY2ID06Ki6VrDk3AghhzqxkUMBgLSEIRjE+RBCCS8ce6A99b6
D8SrWphXlqcOetmPEeLvqYM4QW8OCH2AtnCblTlTO0VDnwQ6bMtMTJvKRYJiY4FneoizBdNs6ZP+
wuM9tisTLWINBnQ80HONnap70C0Ric3cR0J+MVt3mG4GoTX+Q1+hcLvxkqB29vYky2Y92VFkfgXY
n/Yr22dfHmez8oqt1Xd6te6beu4/A/8zrWceNwP3FYEpRKiDIhJhmRfRpwpQGA6hJfY/m8ow4s9l
ZWjx2hRpd1dbZUlmxmTv8DgQyUkOg3zSsnGkC5y6hbdJe1s+FwRf3z1TeM/Kjmb88axA2w9NbL2Z
OKL80J2+1Vaw+coK0LqWZmFdIEIZKvzcD/xMGzRV3eVyg6Js2h3jrk0ehlmY7p3vCpQZGmjw916q
x0/QWPJvJcEiciksX+hhGHDMIkclKwufx2qFUqEvPhlGCQB7yAf7K8qhDWVLw5jlJp4iZe38rqTD
LkbtZyPtwtwMmnSM9WwhMxDy33UndMF9tDtFE4Rg3Yr6lHpTEBVhklv9rdcHACcyJAPdWz+iJ76i
UKrhDOUmpnubZAPLOiP6/9zJJo52os+T2wZD5ibU/Xr4mccO9rPAXjpUUmLtZ+YZWLiA/yq+xUWG
8hIogkbqj1pRo7HsFKIoHkgLbe1Hbsn52IrYD34MQS6y7ZiYUqz7XgNgOsh6DI5a3eo3VAdBKrTT
JAGjqXFEGMeB6nFfenjMhMKsC3truBWva6Mb1c5JAJ7dQ8MHDdjLHiQ6uKc43w3IF4+r1I9T/Wdt
9Fl9q3so+28knR33rQ3SOFk5WGN195VQ1ryJLeG8oYKK2B13RnPjtYjS0mdRreHcR84IVs535yrf
ekiDrVFoibrPetGMk7GylWXfKI8WchdSW5cDfi3TqL0KGcyPNp5L83d6CtVUbkTUiR8oRWTqmzlF
2vd6UJweCY8G6HIdTVWBA4+a0bHBdZcqclw1XaXwZkr0+Fkmlleuc23qi5M3lRWW8rmrTzk3dprr
KwVipQ2pNufaM6cROGdhVv1xgNyCcnvSNt7PXJmaR3W/95otZlFqCkIe7+RLnmmUxnOAeks7Szk/
dUy+5b5QA2JjGH+B2YPA9qzcfrb2IyqoDwA0De/otlotV1U6Fa+NTKVNx6SW2gZHVtnz29pCfUHn
cFBH/JPF3stVgkLY5FT+Ka6qQe7L2YABz2M41GGN6vV0Kjppt7+oiKXtr16z6/ohyWuaMSssEPp6
7yuncla26JpDibUDFbSpH6YQHWcE8bVg0FFLU5pT31AZsIv7fBgLONWWNf1CyDYY10XKlY0y5ZRq
wPhRjN6wsmb7QFvY9tdI5xlfmmYoH1JHc/1t3PhjFU5m5aRYxuUZB6Odu+fSxZAVVcwqaMKkbrv4
tl18mRAEUugpGsDfTZrqlDoAw+jeLQ1ZIMtuX6XBIUNq4FOJDjVqj17MHwisoQ07z43BolVslS1S
3sWxsTHgg+DgmiehLW4IolQF4CDaT/mmiLoxW09K6p8DMWvNesBpCe2xdOwoI3qpOPhWg4ukwkaN
Kss8o8mMYaRp7ySOAfaNlLH7XylG/x6JGDqkrd11YG8Ku882Xs86/GiGbIzpYHRxvxr7akQCFr1K
tNzdMbLChnpWvK2dpouxnGxS1BABNuGLR/r/qtEGfxuKOPgxAk98cRtLOqslv61AOQXjr77LuH0s
xC9PmYqTp9mt0JLvg4GLo0iS4LOm9VZxMBM9kzt0neZDxjal2xZV0ZcxLiQ4aL9L/xtzT7/1JCSU
tTbX3W1i5n68Suap6zd+p42HIGirr4UGADkcJrP2wFZrCn5cYL01mtl6q8ptpdxEoqYI1Y1e+gvT
kZJaauVVwWK1WXAJoU6vJcgR2PN2BqQV7LBFRt9ENb1mrKCT8JHmVuX3SYKVJqI05vRoYrKSgBVz
uuI+SPLxMzjI4jFLo3TeaoErq3s7k5r9aNkabcOQgDlqDyMK629qWmywGiuX+WMxzs5pUgMOtJo2
lf/VkRq/6Yl08i306sDcolPb3CRLOw9nXmXftVPuGuHQubDh+qUEtZPG7N54JcDe0APq8lJQBX5F
nc+Qh3H2BoS0ZMtXsdHCJ/E2/GLVofkgVhaGU8VWVjFZcqTqEgBXhJj33upZ3DBHIfoWYS3b5sGx
xW3vDO6nIap1KKbSCY40x2Nn7bZ2Jg5NJIf2YJH5qQ02i52+aapAw6kp64AnFlkrb6y0LyD+u2nS
rtMKG8WV09KnDN1UOcOtg+PK/UDWK9eZXrY6RVWxgOYsN70pgjgYt35VutaNDR/xV9ZEIBkThL3x
FhiEykLkKtonX9geKFg/LbINiX/32vmi/qYs9L821G7VnoxWp+GDNL8bRomTP4o0qjtA5nrRh4aW
d/AbAj7WDspD9wQSDq8pwj/jfqpqjxgLn+JvQW56831Z2D4o1AwjvtAgZynDsSWE4cUpKyRgcfHR
Qjs3lMc1FBg/PTstB0T4B3WrNL/5rsX6kN9Y+tC+GoJ6UjhXOAM866KAq9Q3pf/FclrZroxB9K+Z
Zoz5ocMZsdybRh3FJ/6EFaxqrU28sDWT7t6nb56d/KQdfnl9DFcycaWjPhuVyutN3DY6xddCWMYe
/upi3jRP6F6mtqHMXTr76slJuixlguSE69aKfB/fw6iJqJ+Y9d3U1eDGkyY3slARA1uvKEqodOfP
ZpSvZe32m6BqgfoQNfavPe+J2lb+iNT4EI+gPJ18cBHcjL34a2C3IABpcJjZmv3cBysndm0/NKEA
JoexElO203R/8sKm02V66oyptCmhWlG5L/Ih2QBbd6Jd4bXW5zSRc7VRmAjhtNZNxGVBME/PSECP
cpeOhJEbTFZdik7EaUjKaaPj7UUQ5E9aqg3WNgYN6a/q2fMfstgAN1ECjb+tA6uKj60hgVBbk2Hn
+y6P/dckKOHKIa7fu1sxllm1EkkSSd5X32zWed3x1YMqKdUR7hTsNQd2R/JFAhNq4Et2sIZKAI5r
dyLAA6EPtmNfIBlBxF67hriN0IaOdrKO8A1MqyjNDjnSGBzEAQ5ISNURGedySgGNmZi1VU+u7RjD
MWHTA2IuZfTizYnWhKYWGx1i1EH1CwukHAKJQyjoeLw2x8FEFrobCg5Ankdo5RUwPrDXpNgKvVbv
ik0bxPArWpDDM2DnmZCukCiuhzaG0ZiKeh2bfu2mY68vmzoT1PbjeFPafqLDRa884wEOU97CSRPQ
U/VAIY01OUl+ysd59Nfj3Ob3bmVWzUkIU61bJLUE1jaV4vy29TyqF0d1Qbum8cUv8GZHfCoFNpwv
em1EwwrSmeIAmNATt0OjVZgqW21iHMjsOyMPx6pW470Jsyc/mM4kgrCtUD/gAk/qbaz6ZohDcPYA
QBbhR6Jsz0RQHomZqP1S+c3YUOXw+3ht9EVWbbHs8IJNKzvtMae8bv3nJ/zNYQ1RKVpB3nS1dY18
nvagatsgNODmqtd+UzOs7ExR3SKG2xKmiEJ7ktU8vPhNUAASkJ3KkZFFlFFrFPe3T3CKwJOmyuqG
7pKZH2y7Bw1vBBVfrjKGqbtD49ELVsAA6uHWbgXhDEXGTHsgsib0cmJZes9YzmjfoFNb0X/zIJs7
hYK82mkt0mlXqIl/qyjQXaIGRQGZ7PeseOHk1GE6FdsHsMPHuQeMZQKWXUWdZm91Mb0tZNndx0WM
3wWR87QXjf6AAjlyqHAv3mfZA1IoEuc960CPwstuLPiY1loQwCNOnY1Dujjv4rZrJI00j1HCNRTW
Q2/uc0drzC3mVujyusQkn0CFxMkm5gr3Qmq56S/6DHwF14iTG70BNLdGusN9sYPOLm+Qxjd+Ulwr
t+aUTMmt5+R8PEXvU1t3fYdIVauRbD7VXpaaJ3McxIjIAirpm8kuehajzbNVoVflvT/0XIqhhmHc
+F9eQ3UIq9m332i3RPbBEIn/CXnwaLqp5Oh8cRVyHWHJE/IGG40kMHAjLd0qe9YKsi8fsAlnVOKt
njY++sH5oLBZqQpYVArtJH+HWWOtjqmH+d0BSSddbSkNzafJHcxya2ANaGySyc0/TYHfJZ9qLULr
mpQQkUS7g1PN66CiK/2Gi8IF4jjwgsA90NygTHK2a6intQOyeclRC0r7aWit+SYXqUlzfC5GStSx
9xOUZLNLxu7l481zWaGBNQMCiWoUSB1AJ+/3Tkxmj9FZlR0D5R59T0SviPkvsLchvUZhvig/IWML
72lBmQFGsM+RVdgZjTocEPcwpjT+JsXZQ1R2WtWNgDQQFVfW9C9VeMajcklbDJQveND3U6NZX9MH
iJyDWwfp3kzn7EGbByy2i8adPpsNlkweG+Vkph1Go33kEQN2fW0fdXj8rx8v88UHBlGDpwUfGZ18
0F5nHQHCQjNQJWg67CH7fVN3JgwGXNNAkQJMFNz6/7Wd+SNLosi7Umv829BoYvB9UYVwwJu/Xwaj
jisahrp7sOIlriN92RIqNNuAHgmhalR2Xz2W6eTlWr/9eNZ/+wS0AFBLxokHsOhvw5w/CuWWDfJD
eJN7oB2CYl4pLS/kaogWFQKtW1EXwdx4oLxihIZCZDtEpxFJXMWreYfmcTFeuZ3/sgURhOSfRa+R
duLZbrcsr+5j9GMO09y3u3ooA7nWRk0/dmNRp1TSsvEaQe0vy79oUCKABdaaovZZW7YNEO3Pq8E5
oAlurhFjiHeDg1AwfJLkaBrTuGsb3KSs2RZPH6/+X54ikHEAOjnbls19/f7Dt8aIP8FIlyJQyt8W
UZx9p+ra47ceaIcOm9LFL2MW/77d6L3TfF+OHoduWY8/P7kponipn+FpgprC96IIrGTbmxDWBtMb
qjXllHhlQ+lCiXiag2sYmb8t99J14n8G4r3nw0/aOCsP8dFDkEP8K9FfO/njNDzIQXnlqk2a6Gec
Vu2+JIoXVx7iy7YjUlFAO4DFgNoDDfR+6iWUv4ICB33VjkpDmEkupRWJOlarQTuUWZiB+V6NJhmT
m/buLZrSxT/3TjjJEAxoWUMYD87vvKrrraDFeuOATKEJXlfGBwBDN7lXzlcwNJdnexF8wu8A9VaE
aM1z1cTWG1CLnLlXOmq6/dYq0TDmhfQpnInELuRNLwooOw3ebN42kHkmHwPq7MkW5Lh/M/RGf60t
d+EfiC9kgKcl7NoFWcOl//4DuMjfGthQ+oekls7ObAjiQ5uof+cWwXwawTRlGC6P84NXSFWcOh2n
gpNdQrE4CaQt1mhZU7HIjbTZaKIFQv+PB5IGP5uS65/7EMz8WZsy8FueYL/LjkXdU491M6jX5AJr
I/bM19muNj1SZc2VQS8OBIPSMoTvA0ID9OrZ9T+3dkv/Ic+PjjC0JGzc2LxrvFyekjgu5kNbpEZH
DWXKkn2swxb81+uA4Wn9oDlm4GqKOcb7T+Lo0uTNtTGuGuC9qhLweNjSdKO8VBhyn8GrBDICcQG2
nds/f7zgl3OH+/07GEcpBPTuWWDMlx/MmS70IYobXGjMGq0kEy20VdzGwxEiZHVoXDXIldQ7/e3j
sS8tIzy6w1wHi3wc0Kfz28AiLZpqMaUHHZPCT9h7N+VON9RI5pXRqgbQGNQ3YynBl7SJUNHnwcTh
ZF13vbAoJGDlvLZV1Zfxasapsfhu+GNtnrCRivVdLhpr73b5+PXjH33xPi6vxYKbome30ILODlBd
Dhq1P7smZILFS5Hi64T3ytZ0ml/9GNjXTCAvg0+Gc1gfshf+f46cMvqR1qx060MRI3RvU1h9w/4n
36rSaLMrzfOL13CZGp2kRWli0f08m5peYT43VoB5YxvIZN6B2oIqabkYQRpjmm4Gv9df0nTqr4Qc
l/ckKwqSiKYrQFFu/LNXYVFb4GbsjUMTiH48UlU1N8oq+9uU0OubTEhbG0T3IUkHhYjCrNLa16bq
KTiDa4ivQH8uVhzGHwgx9Eyo+iOSeLYK9aRRaFHSOhjI1HyBATvc21ZsBQcR2H35bwxOHRk6oM1s
JuiNoFXPZ445x+CUFTAciltgHfHlbox9ysbzD5oJXAG7jgaC+QTttLgiLXyxkX1uWSSboXDCT+IX
vL92FindtCTJPczuWJihydm5tUp6U5XZ37u1d/vxublcVoYDrmDgTUwKdx7nxhgDj9TU+kMD8Xtd
qyl7gMSY7cahuBZfXexjZkYrHdgqKAlAXGfxpGPDc0/nsj+YqZ7thG1GmwzBsZWIKXVizWPeCSNW
//wlF4wjvfxlPSGqLj/qj6AOGIingCT3h6ArB3+dlG7Rr/pCp9ND49Iu9vEs5WsmxVgcPl7Ziysc
vDq3J/KGC4aU2Ob9yDXVGg8BxfkAfCz6Ys+x+Ui51nQ2VtTr7XFKPaza8OZCtAM9KPQdPh7+crV/
Y7hIj5HKRWLw7PnqhGg0shP7gAliAMle95KwsIvqqIbc3OSteJUGCnMfD3q5m8A5LqowRM8OYdzZ
jZGOuZZNvKWHKq3zY2E4vbXC985rVhr1pWj/8WgXRwW3cyg66G8vlLMLWuYQJDQEDK851bIeBKoN
NR2sOE7oH7rl8EpllxX+5yEh/y7oPLCz4GbPtlNa4vPkF4M6Ac8z6HQOBb23IiNAANk+xsc6lurK
LJc1e1cjC6gWobIDO2GhlZ+HhliTlBEbqTvpWJ0bu0QhhXuoFQ3D14/ndmEoSrEIsBQXHnwSBjyP
8hpa/26WwfxHlaeqD6nWuuUqpXSb/orb0X32nXacgtVMYQ4RD4g133T2r7iln5I90KUd0p9V6Q1u
iOO4dw2RffmxveXuJzsjJ8Xn3np/nNB/QKst7vRTLShOhiYk6NAER/DoY4u2F+10pQhzcXxB2YNw
WnTzDYA559pVWCQikjsGNG+LcfSOrTfbdzi5vY2GkeziyDW6x0xa+j7rh2z38Ye4OEWBt5Q9FgTo
b6D/8u//uLOAYDtKYHp2wt6yd7tQWBYQZWeMXHGDp1lyJc6+3GDLVAHUUuAC1HWebc/KwqcuKquT
5VeN/VnzKr3YigICy5WdfLmkZNYWXkn02iCvn0sGQJOiL+tq9akgokmnDfJv/aI13eVfhDP540ED
dNWg9ayJ/qcb2dW3j9f1fHysJBbRAmhwgMlALi9b7I917dNYb3gKkxP6uuKblZs2no4OsvDmotoR
NVX2He7zvLO1vojXH499fh3/HnupLvD+LfTCswwqH6WGAQljV7yuYdogJEkLhI6iV89f1SDKz2PS
jF8+HvT8zCyDsoNJKoESk0acvbgc9syfiiY9pRHHPkzBND3Zg8QJSo2Ye2b01+MrF+S5SgPv7CIU
gFkrNAYe3nPJVeCOJi4rc3bCRjXZIPUTHRB4Vg+Wl6q1O7rFHk38etVh2mysGgVYzYNTdWW1//Kl
l1oCQHhMMdnZZ5dFBq5FtnSrTnDXrS8Bfbp7DQHik9/bANScKBuPgacNawcVliun6ffD+ud9vSwA
iQhAUIIdaCtn734LgsdArCw7JXQT8TegAwzJPKaZFZa4+3xqCvBc9N4ajHjnep4PMBa1aJXHGo1z
NfQYZjXmtMWnMtuC2LfWSDG5+xqw9olWQva9b5OrMty/S6lnPxrmP4eCrUm0cp5rdyUJp9uU87EZ
guzOHZHHXWsDsNUQJT0UkVJVItyM4WG2AtZSjA9ZFsdvbWctJgdZjpRtw4PyUpqyfQXWNXyyxjQu
9lpmulpoujwWNwGIxfQbjJZi3EZBlUY3wopxue9pNt+AtxHx50TayeuY6nmw8Up3+IwYdt9vo8ls
9hPtXBDfday9JXU0GihPWFEy0anJanlPg6K7gY3YzGVI9a7M1m3bde3LRI8+345S1kh+ot2gmzvI
BbbBl9Ad8V1U0thwq2rJf3KWU3tXmUEn2ZVAYVYY01oP3Yi6yadKOXEbapPRxWojrNbR97ZVVq8J
Qsf3RjJ3/5Wj4ZY4mZn9p5j2E6pHczq+qcGoNdCcTS4PuWuRKQZceX1o2yo9aTJy7E1XeMO2ipz/
cXZmvW0jWRv+RQS4L7eiKNmync22nOSGiJN0kSzuxf3Xfw/z3USSYSEz6AFmOo0ukaw6dZZ3odO0
4MK0M63Ejw9B0OKXOuUGZg8Aa4b8qQL0kn1sjU4fbyykIT7A0VlhCV6PGMXoLB3yuxWTnhB5LE+L
0raRxUOby/jWRnNw2gSZ2/SfZ7eZjNComGiTDQKHQ2BMKbFtPOzdEcKmH7BN9WJ8Hru4KD9C/xFV
WJULho+6P7h3MwTWOHT6nqZwkC7draxV1W3mCq2kDnfXYYMukv8d8iv2sqbZTHKbMfHstwKb2m8I
cNr6Jhs7xLQcL5lee8TP+00KdOy3P6JO8WGQFi73XW6aX4J+bsWHEtvO+aEmTsDGHprCC+UygVMp
5s66czM0UTeI57UqSpkRfIebqT6PySJXM2NvVvtFpF4SMsNPEDnqrWDnjYju7Y3YZosAu58RaPKV
3DH+R/kMSVrTDHFm9vVdYy1tcTMWjS4iMhuc4oyy6X4Ns2h+6nrtZNHATD7/ZHtxLe8XP7aNvTY4
jfEQxI1FX6Z3/ePSO0t9GwxAXRzPGfvP6ZJbxj1dxPynNyW9vkFwgsnJPhtqxV6jIHz0BSaUv/tm
EvVd3QUdmMDeKr4D7/DFf6AeEvnZGQtv+s9h0iejErZgjB5Z7cY3lmhqPKR7WQJQoDu1H6k8qFIn
a/7UW1mRRrbViO52DiaBPpVYQIkWnIF6i/ytUts4nrByUxVR8nayB9rsoA504wsHV7Me4ykHvuEN
CaL4uTXaPxnHjvlWDCviSaalbW6WPu+6Z4BQ5oufEPY+qTHrIlXluvGUJj1Ys9hAp3g7e0SWr9kc
j5TSmDC5Ac4Ki/3LcHlJOBbbeht6cik+r9p7z0UuErntE915phU3yWfkgvX8ubS9SW1yOp/qthIp
cpuD0PJWQ2W6Gg3YMmDhhq0cl6D8QbhWP5gTLt9LI9N/6RgKpFiAA7353imJ3K7eKn+PDnBgbKUV
N8M+Nsa4B5qALex2ckBfQ1gY+AftoBPtwVD0YjaIKulfEOte24NT59yPegFxDb8upPLxgInLu6bF
dDi0B4G/76IsI8w8HV4v/M7+46QaWtuN3i7FN41JCkBQ3Aw5H87QdCHnoa3vmaHGfaQ3uGKF+uTS
ezO7JDngqcdtYnEx/IDhW4sNCHy326AuFtwZvT210VKNnrOLy9qpgB2PcoqqbIm/qnQe25DGpqoY
WwXV1wHSahMiTtt+nYOaQxtTz75YqQi+ZT1SUg+eKYKtnqDhd9DaON4Hla3p4SBUX9zQMUL0aJPT
xD3Ui5nKPQhTspuixhBmCjPcBYB8oqj+xUjK2T5UOJ8mtybCu7eNs/TV55oRdm1u0K1LjC1QyvQh
sGU/H3ou9oNGt93YIoJZutGKhz8GOXjMLakaQmKxMkaNiFxZ35ICdZx9HYCG3lOxZd7WB5yih8m0
WoS4hkJPZzOD6UBEOhjK6jEouN5e7DQ3y091rzx1wFgNmFBWm3UBa3dutZsqqcXvWDkGxGDi9mBH
XWHY0xbRUuDHM1BIDDOZw/tfA2EGLzjUpkuoz0Xh4Z+OXMYWGK6Ln7wAQH8LnN0fb9LExhkKmHYH
firr6f18nLsurj6ozB3GO1pfCxjqAmQGcKwqLVX3bdSTOr0dETK4z/1AyvtiaKdDgQSp/mUIJvtA
vYSiH9ZhWr+d3a42yKaH5tYyEHjfUt+bxW09DF0WjtiUBluHuuVxwvPs2Ube0b5pq9lLXmJS0vHT
Cib7RgCpXjsr0R4W6K/5IZnhUX916HKMUYJioI5Wv1YYWx+BOvkEestoDr2POF6De1wa6ZkjjB+U
DhqioGZT3a+MmFs47rhuFrlboZznqtp0wADBPFXwH9Ol3k99vdSc5MmW3f2C3J33YenKsf3du4n3
O8mrqtrRBbO7Gx39uF8IyoIHRprDBWUQ2xmjYIMBcLVdcRSAmqgs9otTtO0rndKx3rp+bv8OKn5K
GMxo7+3AiBv2dnKFY/ysE9co74MFmWRw94Cy8xe0/ersFi9JI/kv7mPTRk0yLl+mHMrbjUiRIQj9
vBhuEMK0/VtLS51jbtCb7KNi1ukJ0AFO7jxnnpyoLVvNupk1r7Ghu9tmfofX/fgj9VIM4zNH07W7
pEFY4M7uvVyEmGXZ3n08+Poe0QqKsKpEuPdZn/RgPzPWQXhLx5Joh9ZHVb4K4oQIy6rB7svzUGUI
JzAl7j7nPjV26+d0UQyKg3SjOkTxKxuYHFwLul4fiFAi3epCVFEy4JBwu9ocSSSZE4VyQW1oeg2r
3C+OmpWByqy13o53RWlx4TcNMmegasxxa6almey9BZnCHTniACARmcNsMxhIHj6UM1jpUBtF20eG
yEW/dbvOeZmCcRZhzY+s0BJtvCwaqyB/beZmJXIHA8DFLs29nW8nA2mMX8VkaEEDatfSgmdTzJ56
9bIq1SQ5td7/51UeULGqy6AmDnpK/3BITD97aO3FMLuNWyzZgyzr3LmdPT/d5nGROpG2TBb6llbp
zhtj9JQTlnVtxREp8Az6zZOuDfJU89LvuHPn5LrJOH2UtFDxQgAW2W/T0h/8D/RjVPKx8EpkGme0
EvcFju2kdEy0gr3WKa8EOlmJGehcg9kk7Jw6kAgMbUByep/g8sj6oU3pmHyhg5QdkU9bypspaBEw
JcMwm+2IvNxXrRrAuCPamBdmODAyr2/QfMXiq01zR4vgooHebxxgakPpTEM4InowwY0FVlZu8ibR
xp9mWolx49WVZUdsbkBqvlnMNCbpZYcEnML9LqUt2wgThVESqWjtbSfTQ/CiSTGiF52mRNiMlnpI
LVe5H7wa/lmw0YEL13cVttlo8mvggsOEvAw3cy0zQFvnNvLT+ugH5QNI87ql8RprTRZWJMfF/Yjg
fMaezTVAFkCt14ybJv9nrCl6h+TRbjRvxfwinpK5RTEDom7V09SWjtwaFYI2Ueq5eHhYEy5o7pJp
889xQYVvCy1lvG102YK2Q8YjeBBxvkBat7gJzE91MKrPiy56eQ+9ImihFqigFSVMIkQ57pfCSL67
mpO0t3EfzMQtOiPmF83vJMKt1pp7wkJVIlIIwiTocPm55m2CCllJZkFLYu24UXtUZjNmIttO5aXY
lmLMkZtHxuohwYztFSB+zXi9C7xkr8l8uEmtYKrRy5ZSbjpgOPr9uIyaFYL1T9utQXOq2BUp+VqI
C1n8xNLYp3bNvFSHtGndcc8mahzoS9mkh7EKLPlxztWi7R1lFHQM66QJTYTUgg9Dn5Iu2UlSGsdi
WTGj+Vwm8pDELTIAk+yVigDY1jeuyFM9QhiLAs8AFYyrhAR8uXWqSmfSzChIi9ON0wRNRSRrgjIc
tMxDXqzs5PjqayQkm7zznSkSQZDrW8hlTr1xIK3Nt+QjZnezrGTqpQncFqlAzYtBwDJLxGlpVbxb
S0YcQVOIB440pP9QBsJeIt4y3OQER79h09WL+1S4JtnnykMRd2ouVAPbyIXb1HcTtJ+8mFKCVSWi
MfeX5AmV13gXkOWLctuPQXv0YnPIDo1dpU9GOntzlM/wYrtNl0F535h1n1XRlJYIoA5t3+Y3amj4
+2tf2L+j0aQVJDstsH7Atb2DMvkkQb8Xqet8i5cZnGdsLpofgQ0lc8ZNpJ4QS+6WDuVs7g0jTCQx
otqkmInI+yl1PfWguWb14JtTYd4IhUkcJxk+J/blSOKOmzGZdL5bMctwGNr4q+sD/9m48M+2aOQ4
vEnQJU1Yj1PpHQRCcV6EFPLwfe7tjmewzElFZCAxbx/AtXvExbsGH+uOgzxwpfsRSudLuUVKLPjd
EkFkDArC7dqfnayybw1yt9OxyCsoeXoMv7AcU+snPJBmfvAUaNb9aJTiOzoZw3zQsS6aMbCpZPdZ
xW13KOzWqLbJWFjjjexMc2fUKHCAFk6a9FBUnsA9ZZZLme2HJUicrcBekIvMSnuwEHQDNf8JN5Sh
PYzUXz+aRRj/1SmKOpvcx/Bxb/V824mLrIiCydGXbdlbGBtsaittmmRTLwoaEPk5MEhTwfPbCODe
nw1zkvoOQGi+HEo6zN3OW6p62lLUOGMIFqR6nosG0CjYCjeYo6KRRFLdWewXDwv2KZqH2KgjA+C5
sW2s1Ax7BvLFC+L0S7ArsNJ1H02wy+q50brG3aYLxj5bsTiJvZu91Pc2duosfoiqubF8j5U7TR+4
hMduS+QunNuB5jSVr6ODMGtQ/54ImJlngsdZcnmwO34+XBGimAhFRq94jy2xq9BOBtu9WcCZJPYG
E8yiRJ5TGCNJort0EYWOXm1IBO3xoZet+gxPRGV71y1NZ7/yDA6jC+BqY+QFtB0nW4xmvxjIYIL6
wL7kQXJ4frQpgWJrBXHm77JmyGZIBE0q0yi2kmL6ELhN5x25aA3vGcl40v0NgKL2hxE7KvvUQBQ2
7n1FzzXEjbpZHiA+GeC/53nlp3pN8Epk5R4rqympMd4mm9zozQxUu1WwYqK815p0N2VCf1FANvWw
7RMA1DFe8KBd51H8dkXW6dRxrtaJjW2ksVZe6TJe9nQtx0apkzmBz//w1y7kX/3k1lgke0xv7wyk
o4aPmWsIgqWfg+mHT1nvW49+xJeCnfuPtiI0WUE5IOfrAIsGv3TOp3etTPmZrPI7q9LLHeL0BCJN
gwO68dKs2ysEw4cDWkGuda29u46fTxuFTHBRPAASwJAvMM66mx06zbkwWRlUCCkclXau0feqTWbi
QugwsrziVUwSAoeJgsPGbU037Gmy/DIGUVwZXl8gFBj+WQwBgc2BjGSMezYpUd7kjLajybvCB37B
db8sB1qGeUUXpK6fG/DH3d0sW4ZWMD++Z15CSwD4CjQ6AxbG+932i6YzwYO/yMzJuRzkB063gzbN
eRKYnbhPByc/mvmS3SoDkQWiWA75R9bIS3YexAp046P3l75o9FtgpEBpMplEec8/V29tOKC9DQrl
4OG/+tXs23in2RbMD9sa7iBfXrOrv3hUNj4ie+BR8MWAqnU2zcBHSyylNcvDmDRVmIyj89FBHv9h
4TeyBdZe1Ni9cBiTa198HVmc7D9WXrVYVu8+OL7neiyTS2Hc2kF+UBOI9kjOfpt9tpx+nmBg/oEx
9AI3vxlMTOgnU4mp2kyGs/NKFFNmvYUf5M79HEStHMrgJdMmfdlLopO9c9w8SzAPw5jwNvfRskPu
3MR97/1PdT4gYXDMR/LIERjLAC/58+d/RY1yKgpgJzJ7VkItkQ2btdjYiSLMw8zivq+h+d7TlalB
1NRywp8ARyyCvKuCK7vmLH79+SXMz1f2CHgXfs3phl2rY9wRpuzZQpxQbhM0/PZjuiR7o17ar8Ew
WxFapddwrn9CxF+fkGWBYyCHhn0Zp8U7B0aorl2GdPLyZ1mm9UckKiRUfL2wbtuxWrJNvJLzN0ky
NPXG5s7ctz6oFx+XODq5NXRPBKvwkrnyVc5O0PqjaJijLk48RfblfD6XxYEx6oKYURdl0m1gDfdb
T1k9PDyFHMwmaXqPvBCCj9jW5dw2NI4zEyJvXmlP/tRkvxri/M8Cwk+5sRIwlKGZJ/1ejfl4BSF0
Pqfnt3qr9DgvkA6a6f7B7/21g0hBHLU0yfzIIWlKkkKktTAxg4a5wTBMjRsmnWjYAQM1MFqjHtRC
zA7z/+xBK77ybdR8N9dVdewzw/xXm5j1t+EcCkiU0Owb9jpsPvltQPOsPpgeSXnVHTDt4IupnFTf
NGVd3Dq80WvwuMsvx4rWegcTjVz+c7piaQdqKLV+eszTGJaW7JP4PqC+QWaALlq6qScr/0dVqD9f
gMezV5QYYLRzV+BeDoU5eNP0mNID/eK5/vxVwuJ6MWaZbTn09n/vb8+zePtnPQCFfG+G5y73/ukz
rm5XHd9xerQXBx5+qSpAuPn8bNae1qARrpHyxYH6RDFYX0FLv7U0SId1OoiiGPLVp0u7E9oXpIjz
I/Lu6qb3NWeVpXJ+VrWudrJ37Ft9EP5zUdrd8/sPvT7UaZxYNT9t7IiZyaz4nrOVCwOku2JlrnX5
GXmBpsV2iN6qJkzrCkzsjbUYzUM3Q1DeBmJ5dneLugnmwp6XR9kb6qsx+d3dKoTVoxGBcO+VEfEb
O5bFQNcydkAX6VzvjkneIAEdz484dmER0JEGGxh+9j0AY71HqUM2qKm9/zLfXBNaQQBayuO/Z6dk
7AYtmKg9HwkeP1HUGuvQV3ag7SrZ2qgjdarurqTHb71TB/UvYO0WYkju2Ts16BxZSAzzmKhuPtZm
9bFU0jrm8/z6/rNd3mOcir8WWrfwXzEHBuaKCV7mR8LzyuDPMB1uUe1p+8J7jrE9uoFW6fx8f9GL
FwpShMwf1CR8jRVhd7qo0+SLn6fe9OS0KYV3kIw0U2IZOM0urUDpoBkEafPKV/zDNPv7TKCiBbBu
Df3GCoc6Bzaopl6M3PPqZxDBFrJ3C3Ln0RTkZA9pnRWfqgZF+FthZuZNkzD62PlLY+i3pWn2wV4k
lmoOi/HiuXX7IpLF+2Q3pdrBPV/um9EMm84Jc2+A3hu7XtKHxeTO+n5uLKlRyTsIfdM3DhCbwTAp
eRR2PN10sWja0E1U6W5EnaHHAvrG+mSJhJEHJp/tcUhRw8CwfR6/ZkFixb9oYojlR5lN9a9qmP37
yRwgvWODmSiY0qYvr7y08yqB0oxCBSYRUC4iKOCx009l14MXz4C1n1tKBcg7IoPMZXbzFO+NFlIX
sAKHAUpG3+KVYR5t79wZPZR2HNpU7VxiE/lve4ewRuvFXWXTbfDjFyagdZ0oz4+7Z6McAxtwRYX/
bFxqmKdQwchtodrxymG8yLrWNYECrRUTWCCgKacvQdB4b8aqGp7H0ujHTUqh3YcZEhkl7aJltCPP
kMOvAHNmP2x8pT+IYBwnJDMGG8NfY6lasEp4phZX3sV5lFh/lwOunUNEqAd4ePq7php2hRWP9bPX
DcWDWPr4BmCRWNYLjZbCP794OKoBtyiGcpD7zi4zegQuJp90Y2wnsV7juPd/2sIaxZYRyYiUgOeP
xZXddx6ceD5gfCsUiJoQQQPz9PmU1QFQ8Jr+WSsYBbdB2RyB4+k7pfLxZ0tErO5ydGXGK+D9Nead
BAoAdmtBzOruH1Og02ULBAyZt9nak4XSqdqbnet9tHpffTO8DPG0gqBPuCq96i5bsuraR/1TeJ8u
z8YGNUkHD9i1d44pbGPEDuiee0+oKzH+cCY/n74tmZidrdO6XvesLFzA/GJ02HJV/OwblubczHOC
BpJpd/JHIaw02I82UXbPOFc9+nOGaos0laGixR7wiu3m0S63DFvMDDuMtnQp8nu/vbHjZtJGageo
a9MeI+oU0DXWrgjkGNIY++1U099A9kAPnv15xaIvcdlC6xFGFmn2kMi9rNgJgPz7po9GEZsY3eep
1j1MUxKMH5kqBL8p4/z695jNs/04Y8xRf3YQPmDdoZ0hCG90dN/bBzfWA//XP25i9i84LRcMLOA+
EojTT5vqvdf4iwieUKJAl8JDfuYJT7zirjbT2o2wwqiu6bxebGLseYEes50oW6kqzq5yAAMV4hU0
Q6cybUA7ZIn9sZvLnJmncMWq7MNk5IshjCrevf+wb67MWaW/QZvLPOcAIwqy0K8eymduvZGTQldS
78z+o1caOurPM4YGeXwdxbgGgr/3rwPnA5w6UiXAvdHUPwsUnlRcxNx+60gESeJWGc4LIhhecGjw
nvB2tOXGAYfSBVvGTNPvMCLRqrBHBiU5YBrlpofAr+id6kPa/SiYTl9Lrs7fCw2vP3Rsgotl8WvP
7rQ4yfTKwqjuuZdua28A1NQ/EIVsqyie7enH5MzxY4MOgLZ9/3uch+s/60K6X5kNVO/n9JSkHQCv
TKU4ak5cg8ep0GtoB/9zOiRV9P5SF52S/18LUDqXFgT0c7/meTTAGRia9txOtbrrVFf/GGKc9bTU
NMLaaFIrKvwicEKF03x2S23g3naOp4Ir+fp5LF1/x8p/tkwoQdzZZ7tf2kzwMU+On+dh8q2bBe/E
r7kqSmapI6o39goGCkvRL+Z9kXJV/uOlxV1l8vx/fIMgrppnn3oxfFl7EECPU6zrGXwKRH+GKh5f
MkbXEHSZxF1585cPvK5I4OY6plNz3k4UJrFHQ/jqiPhTf7ClU2/HYhw/FDnc901rcTvrwp0rWJGu
2r//1denOTl5PC0ITMOE9Qgj+bzBnAKhQfaik8dG5PpeV6N+X+V9DCCgyxxwWuMQdZnlfMQRsY3o
jZdXPvblBv/DE7JJsSkGAeGfRleZzLEP/lMexTCPd5pReXsH4Hoke1u7dk2+9Z7Z22txRBaI2sPp
WspjXBIbaX6clrrcDYlTfFOePW402GV7iHfLN1qvONZ3ubxWg17Gj1Xa3oUquSp3wNU5XbpvRo0x
dCCP/uKC9m+D7FFP+iZqQMccFhU0L7HGPOb9b3teM7GTad+CrvGw11lpk6eLTlPB2EbRHEdBCzYt
CCaEgFMDrYUwTTM5bYBYGdfoDW886VrYMyRHz4Es86zLqRloTLVpVRzB/LmHrl+6J3bWQjaLkwIl
j+V+7RZN/Ps2Qkwn4MXSrcH/9uzQZl0QL721lEeQFgcGfcIKR7orkTnGqF29/1rfODK0Z5CsprW2
Checb9mFw4pqbnGs4nj4XsRTEBk2Wja4J9e3aHibdzV9qW+4ZRkPELivfdW3lwd09IetTR/59Kvy
8gVyOS5ftZ+K6W7qW7/cQCWhi1v0lfelmeHLJ0bMtDChYN02+G+4V2LkWx+Ztgai1jp0O6D3p7+h
Sye61bEsjzFcwiP/hNpKD+nUbtJRNg2yWWwmrVL/2Btb9zOiRSS5LvbvbLHTVesiDdqxTsvjMrvi
xg0m3Y2Qulb7qlauCKeqa0K9DGDsNBRY73/0t84SpdMfAy4gOufbmoo1kxzW8ujN4LXCEbgtSBM1
/Y6RnsqjakGX98qeviik6UMy9/E4ujQhVkbJ6fMmAxBzL7Wyl1oz557WcgtTNB27JOocBHFALeYA
CYWhfZgGMoU9CbRz8FpYZaCM9Cy/UuNcJgjr74EdTdmIKAps5NPfYzoJZrxdkr7MsbCAOlbjEO9T
jgqxxa5BZCbUQVMUyDr1In3qsnrb4qrbhyndMP/KB7k4BkRRNNXXRMVc5ylnL2fW09gfTEuQJ2bd
zxlEw30y4vq677MJrZRO6XiklMCgnLB3zSy7LT2wIe9vijd/A91gnaIHY4/zD2TNOKUztE9fWuUs
2xGex41Wp/kPKYcfo754z6lVoIBaxskSikYmV+L7xSnkFTDR4trmTDABPbvPqrEeKwelw5dSF17E
eWkyZsNxux26LvhmMLK/R0ItvZKSXrQ2IHUxS1pzBiRiGUueBaAKC9JFZa12RINPbiuc6fUwrSnj
cjNInwt78pA5buYVENPd20AObrpZ4h4q9PHjyMa80kt+6yMwHl9b9fwibpzTXTlRkMCk8cSLNSEV
sklKSBXTXC06SiOZvrGK2bsXsWxvqtmvtpzb5couuEgreB/rbGIdE1EfnhffhrPScN0FSWA3FU+g
eILjqs51n3t2/uxqtouaT9rkP6dFjsf3N+BFVGJpzGldjiUlEFPO02cHvYsVtMMOMCZV3aCGpPgS
Dc2kJp0PzlD7+/fXe2PHUY4ys6In6jP4Xn/PX61fa0mNAYRH+kKGNT72et5Ripl66KaOvl2c2P6U
CHbD+4u+8ZDsbRsIItUhvY31/f+1qPQlitajmb0EiP5+hPlNWGkMF2lzhWW1do2d9dYzYoGEJADv
lmtm/fO/lpspDVxYZZJhtfDRFtWW0KTrAC80QWfTFSCCLTMPrgRXh3/rSR4OU5K7fJ20Y4p2catr
9QgrffLlS2nh76aXCdJq/aLDnZH0W95/oW89YeCtiSgIBoMM8fQJ7V4RUmENHAcPi/WJZvVjbcxI
gS+ZB+bOkRS1evL5/UXfOCWmia4GswHUCBiCny66JK5m6UOhHbVeC+qNCDL5Yo2ltxW5M2zJ1q0h
LMF+3nmZ6105oW/cpOSidGFdwCI0p88Hegg86GbmuPFRVBj2bUwoNy28p9ZMkHk2YhCoLu6JOdLr
KOXGZRfWmIjShoV/vZFdPu7ffxcXH5sWOTN56ls+wpqhn76LhMRxrsH9HxED12/d2QH1mapB97d5
B/Dgyue+OD/rauwrCpB1X597SLSmKaTq9eToa2kQxUOh75tYHvoStRjEuOfg8f2nu7be2c0cm83U
TdAmj72Q6e/Fi1Wy8ZphLNDzdV/TXHTm//CEaKZRSYKPITM521uYFNXo9tjJMW3qH0Lr4SZ1nnxS
wNV4wDL9+u8PuM72HPBgtPfPJ20MhbOMdmN21DuVfgENWhwKT7Q7LWZqHpIQ+tnt+ytebhjKR4PG
2GoqiufsWZxPXTHShquzo6v32E0EgwEmUaf1MdSFfu1tXoQH2OIUjrxOuLyGft4D9JF1NOi5Zkc/
I9ZpQP3jQzl4Xb2d2mJetr4XW7dGAth69/5TXm4cFl6H7/QkCBXn4ijGbEpHuU56TCZQZeFcB7m2
1exUGhGYfPUMzQx+3/trXoSl9WEZJ2K0zgEBrnt6FKEwoCAa9/LYdV31HKeQY4AOB8EHT5v8p3jJ
51+x1RYYFuSJvGY/dZlR0+ViYkujFf4RucPZd626NLU1ackjyU38vWh9pLSLxBJ7rYidV/QAU8Q1
msmEzp1Qu6tZTREkguaf4xE/w0W0e03swUucJZIxrpQFzKzsyGBqGaI2c6SIdDnODOk07+n9N36R
r63PTL66ZpDojJ1vL8jWswpqTcJ20dEeDspJvbYzfVuf+3KXBrQMNkD26u9lKcC8w9qQx/d/wRv7
jNr5T8K+6pmeNxiLNFl8udBzQomgNz/XS53spWA0FOKMIHb6kufGvyapazuTK4jBOOfqYuxmMNSY
NMuRx6XpW7VtRED/2vXr6lGDoHYDpTb4Cdmm6/dZb4mO2yBOruCY3jjWDLPpJQIVQkX2PE3NcZXQ
HKwRjsA0fW1TG17+MLTa8FOnrRxEDCNG/wWOaXXlVK+9+5PMhkf3icncvQAJmaKcnjDoniRwbZwf
CzvLVJSVgznfgJ8srnzVN56PkSuVCe0I9BfO95Xbg7AvClEeg1RZX53OhwkIRz1UcIeeeB3i4wQD
+crNc1kMgaxjH1P+YadD6+nssmuMCQOfOCuOWPRO4oeM7TrfIx3a04DSLPFIKtnaW51rvX/Vexv9
BQN9txZm7tDforDeLZHWjNm1ouiNCwPBHFgTzEOpjc6zLeTBDYEqWHE0rCZJohp20YaxiD/cIf/d
Tlcy9DdWQxAYLWtePySJ86FrZQN16Gu+KIy2vvkM8BxVS3qenvzlwOhLr8Tst5aj+CeTAQ0OG/Is
ZjMTayu9BVEHxW2ATW5RY4X0u9R/Gh5l394PFm9sX94fexccD6IP585Uhupxj8GDAiKGYy37JMZJ
6BBnpXx+f503H8paTdRQhSBLO9tISDdUGaGhOs61rL8ZATQnZOmZklfGcCUCv3HnIaZA/wanZ4TP
zjcHCqNo+CA/cXT9pcdAymiGOyhixk2+YO5UKtd4QuE62+WL1V+RlXsj9HLPIJ9L4cp853yeVQJS
txJrLo96U2BmYLst+1/G3l5BaH3su+yaffYbUYFot+4Ssl+G82ep9jQDDrVyrzp6ujC/BMLNt4oq
DB2yXD4kcd2IiHkUUM73v+Zbz4mGH1gTynsi0vq1/yoija7p0tlq6iOKCk2IQ0Ia1ZasttasAOmj
Lr3/x/X4nmDRTcYL4LT5P6fr5TPspWbOjaPNaPgOcwAFuMVm8g7PF2Kqgil6bV54sWFZZT3rtKBo
2iBmdbqkZvu02XGgOAqUVHdJPquPMulwIigmBZj6/ee7zJQYCDK0ARWJNj0SgWe3SG51FTBvwzxm
xqwevbIZP/kjPLZdUQBBQjKwdpqbwTBgy+ZajiFW492CFrgmi3Wxnda5JKGADhj5A6nb6UNbjB2R
SzCsI+Zm+g300+kF2yNIB/5QYj7o7DEry67ZOV4gkMmV6PJAu2AcuoqFnT18mY/VLKRtHvGRyl+y
ZEAwEI3YT/2sTJhV09S86pOFG53eLS9l3WbbSXhYlWGPiM92g1bB3CbT7/c/ycUW50fRlGFEizEh
nZKzH1VJqXS9d6yjVubp66DSPMbVYgxM+MexKG7atAX88f6al3uONdG8Q08KdBnKRqevv6NYz6rJ
tY516Xs/Mqz5PjSoLcAfS8zo/aUu4v76eCtvALj+Kqy0/pS/TjBExWW9QO3jMI12FyK3UubbdtSu
qY+9taPW3i0hkeTQPu+mCr/X7WYWDsZoeX3PWN/+LgbcQpQw1C8H249801vWtSvgrY+H1ChYKAAN
OAmfvUhXm6dK8ouOXa9Ld9M7A9zDVKHLwnzd+zr1AdI+77/Qt77dqiRHdkbsv4Dhtl3DGEO01hEa
gn2vCc9u9vk4oY9RDf41HcrLr8fEhAcjSyA4sdrp16vw1NUKmVnHNrVM7YOHUoYVda3S3Z/vP9XF
XUrVBDiDL8ioBlHPs1MAMxXAzOJgVmzpCBTb3VqPBzLWvyTEsl3po3C+HS1YHkjYevmVTXq5eVid
uIho/5oJnfsH0zWsy6R3nWOdGujDazVyX2PT3KAh1G4FFExtE7hzs3v/mS83z+mq5unLzWWT5rmp
sao+D48Jii+3FXwoeBmm818GT/rK5fbWOyaLJdySpgdo9J2u16JyMOJe6B7RbM+j3DeTiFZiumlc
oR4QJmnCLEawGQuY/n94Up6V5gCKrVx26zb7Kwhkg8BPp1/cI/pVOHDmtp6GSbmoNqoCxN2SWeCG
8+8vd51s0asjvb1osQ+Th81im7vHJpf2DSy0OLJ7rCy3QApd8LHSbV7fX/GtTcSQUScjZLrHuTl9
SG0Goiix6Dp2teu/DO1kFrspxX4nzIQJedooKoa6nUJp+BoP6O2lWRbUpMH+X//8r/c7/R9n57Xb
ttK27SMiwF52SUm2JDuOEztSskOsksXeO4/+v8YffiCiBBF+gWBtJMAazXDKU+7CjCoDlasfoPFD
zJL8Gu/Cmu5hXSvNHocmVh6M/prbrLjdLlJSCA6UW0SxCY1j7Lcvh02myc5jjBVPSHrIjwZSPyMw
t+K3TUutddMUJjBQYWuDWEmAIpv52f0MiJA6tKDz2ZA7l7Pu+laGeCyVpy4KVASZmvakREq35e98
r0TV+12pJ+1oZXW4MvLVegv+gwUml9YGC76ELmjFaDQI8VWnOIhzFBoUfVsNffGgDVGEBksZHKIs
rVce7RurDbIJbBBSjEBtl+2GqixtSHdNfQprODt1EVRPSALWD8g/2VvcnJQtpvblFlvQ6ps+tNLK
Gb4OHemei+6gsFHWxWe//NplHhhOjtLZyUSBo0PxQXJ+m6By5xdZm2b9wSJYwjbVNKSG0CXK80cJ
v3Nzn+A2unJfX72B/BS+ODwmASEwliqn5ZjofICkOcGYwvg0mDXMJqfor1gZjJWKk3r1BIqxaC4A
K6OuB2zxctpBHSNV1uj1CZpl6XgBYe33abA6ZYvpXfNUT50UbAlmfbSW4jDHvEnozlWY/FB+CiOo
kfooxQ1Ogymle+4+qCU4JwU418aS9VULDcnfIatoIiZdxu3sOV0xRy76rB16WjD3LS8skvl72kAZ
/eSNxdQoufDagjES/tiXU5tTBChazAFOKrKpm7kQBmymU28izNv2bVd+Ia4rV6iwV48eY9owN5Gd
4RBxd1yOCSQSIKYVtCfcRi3mKuzUR3pJ84wcnmyXn68NiwEFUl9wFsCULy4psEVO7Rt9e0KrRT+V
Dc1HLn9pF1iydKBgCNil76p4q8RznnmhrXWoi2CX/OmlZsa0QUUzwKHTfDntHgmPYpTL7gSuKXzh
l/7s0ih46PUx28pdrT76rboG5rp67xEsNwB1cD8jbW0scT5jEMMdG/XulFYodXsFZxoMiYHATDfJ
+mGwMvtBU3H2c6k5ne/P94Pmdvk2iGoPuRZ/sC8zlt9ZLRso5316ojodvg+JnD3aY91ZXpUHOXTh
qpl22AijidVm4fA0Kk79K2wRr5JqtL/2XaN08OZ6qfh3QOn9Jcavatch4/KIhHHgauXXsNjJkuo8
xvD6HqIOqPdKBHF93zIDEhbA41zxXHqXnyyZ5L7GUSU9GckU/2zhZj21SLmpro5MxlZKlXSjdDQW
4ASHbjVr6v7+Et44KTBf6KlQkgBIvmR9OK3fFIFcZKfS1sKvFapqX0IJC1XMCtEwCkprpaa0dHMH
bYh8NrBZPhgyw+ryk3VpkmJWr+Qnmuj1U6NaySN2GD1Kl/Pc4xanFy+OE4RvlWplnev3kyx5ObJN
rwm01S8pwkvfp7keO3TidOjGs1X9oFQ/b8DeO5vUMNsNgEXplR5m0rlFk3aJNxqz/1hravZdgyHm
WdOMHmmm8b5FWaU/JUlIJnV/WVUR5i52pmj/kf7CRqZHtjiKo+Qg21qq2ckBh4xfDRazWAiYdZG7
rdEMv8BKOejuJwjq0KfTgi0m2km5Fxx+bYdti916WV9GfzdzKZ2dOdTrHcQ03XDHkpqHAMpMkZty
zA7AddCNstTQfC7VNJe8+zNZOp58fDA+E3UUgZehs3m5Qyt6PHWBJThhT1TXW12NEWksETvxVIrG
j5PlFNMG8rjxhV5GLN4XxdojX+u/BViCvzaDPvylyTTPNjhUp4ieZrO5U2Up9VBx+e/+j12cJiGw
rINOxpQLThuQl0UKAAQccGml+wdAE9WOxr2yoVpQoICqQdFqKmvTo7j1gDIJYrB9G23vD784TB/D
U+uAhowVCcznxVLFftoA+ndQ7NSS/KHIscJJlIyKh22HxOrhJ0UKqJLS1ObcIh9EYY8Y8fLTlLNv
1bk0p4cJmSETDNegmt8wX7ZlIZxsNf9kKCXDOkzjVerzIjj9GFpwt3hm6UOScC2HnhK/aIMUVf9M
/oKsRRZ5GhCMdwnhsdjL9f6/QA6nlQVeYkM+hiXtIbkDqaiADL8cNvNtk8brRA9flifN1YakeLCn
PP4WFkOOBhRMxgeztthsRqvaX5KshydX0nL4x6xR277/uW/+Gg4G0BDQxaa8rFcbKsZSAiN+aBsp
xAplzPxt36Xamy4hBO7iPagKjS1n/kF/NuZOH8om9nCXnuMXSt3tyt26eIo/FocGORUiCq+EIovt
Z5ZD18uZnB3abPgdmU2/nfMaFa7C16ga0WJyLRVtTjlUkcu6vxTiOvvjuhNDQ0gX3EkqcCKKvfwu
Kf5+co1o3UEKKe2aoVJMLrfD3zqvy/v9oT6k6Jdj0SRAIYPaMtDuxTSRpcq7vksKfAfCbK9pKbT7
PG2iVxhyRfHWjHXxM5AtKdxBWAXd6pWtEpyllgLwUacgoW6AABaGC0C5+j2YvfXeaWGi7GRULqbv
93/srXUh+KXwTnzEGysurD9y5rSa2z5KmvIwTMr01lTBj3iqu2fNN/2Ve/rmSIS8hBA2udsy5EXx
uLKlPCgPgSSru9kMLARxSeK2WRkMye7+tG7sNK4cZsXBhwC0RCk5EDRHX1PKAyb0AIoRtxvGPU4f
wZdBqhVUtHst+44cgY5MyZzZw8pGvzFXDBko7FPQts3rwr4czxTSkvLQVln80oWZ+bWZm+GnIg/a
42dnykAK8S0vGECIJcBQKupeb6a8PxDJo3/c4iwq5ZKxJ5xInyXJDJ8p4793arBWal5khGA2gYly
qBwYMDSHlyS2Ku9ly0c0FGlhO3rKOvazK1L2laW8usep78Lko27GdSrUJC43aGtHZqTKdXeYrVTZ
jq2kov9ezw+yNEleW9fN4xhUp/trevVKC9YvHTAbOhxGbssOiUlSbZWmUR5qFWC4Z7dptS1QZn2T
R5wekTUrrK9FWRuoSPsBsmFJnbb/3v8JN6YN/AwmF1misERbvCMNMpuhCsdnT+vFQiJ7KLG0V+f5
GNsDBi4FpSg37fJ+ZTddf1STQpIFG0UhDr4iJsh5EhsDWmCHAnf70FV6KXnVWkTm78/u+mFi7xCw
UWem4CyIRZdfVYpKoFEYex9CB9Oa9wFqAjJfgFeKH/XsKKM7RXGESrcTKdI+sdW83Q2olwWubad5
0T6WHW6+3+7/qOuvLiymBBodOLKD2sDlb6rBLvbqIPWHtKOCR62ywlpcT8Y9t0yuub4zJr/92B+2
ONmUe63FfOT+D7hefH6AgLYIeqhjLXN0qUOTtzPS4aDIgfavNkla50qpPn/6RFEKBognSkcC7C2C
xD+vfHOop6a0+kOP+OXPVEt/UMyxtwAtyyfYc8OjEHddjUTEhr14FOm4AiwnBgHbQgVi8cWjskUO
1lTHw8Su/Yq9X1l6fAy5c5VKaFKCsxzeIqvVkCVsR5MAUfGrXY4Z2bRBjIPS5sh2jb4YkRQCICRf
IdNIR8PTjCEmtEuaxtpkCjRLD01UtBlhcvv4E+DorRN2NfiDWlYNUS6JAUuNWascW0XOfSw4R7vP
3HD20xfYsGH5PbGB7NEPmABrW33bvQWOmfO/QoWs/I6ocI2eKiVO/U03C6l74UDZj3k0JcovBecH
5/fcKw1JnaTBG+qifjCfBNFMcalu1abbK9TiySZDyLCocbZsMqloT2hxlD/8snPKQ2UU2l8wVRpI
mlleTarL/aDkG7QCTMMrK6wK6et26UM5lm1+IuaUfueoWDuPwmsTuUyWpXBhQiKv2Gfjf2ExOk96
joWay95rbTTWrdl56EEQ2V5gKP2TM0Zq7eJQUr/r8ZS8JT1VfDzMfQdLgr4BUu0jUzk+FFj7vkmw
uFgv7BV0d0YwH6MYvKbC06yOvgriTI/H30kchRUlaEofaFtiCrDX8Zn6K22MAY3/2tKkZ6S9++8x
irHVT/q8/VcfW3V/QwZZqm5vzcH8UsIGqFxNra3hqwolRHKp8ETffaTpEi8w/TTZ6lVZ2XulavG3
rOIMF7wmGkLMWowoq/9jkZAeruhq5V4X2xT2MF+wf/lp2hUr0c0yC+U55NYQaHTiDViDxqJOMiPR
axJb1gdbG+QfoY2lvRv5qKS6cQaCTEXCfvKkONPbZxAko+p7KOyIDVZ28ktqOAHWJX7bjRiUUoXd
ZS2z38fhjAqPa5LCICjtaOW8dhGLuHdxLMWvhTBMSwwc5eJ5TewooIIRNQcLQbGNif1s72ZqXCCi
33UgWK3xGzJ9BU5ZdfalwTYTTpKqHNqktn+B/5vXIHBXkRPL6Ng89TxAEGCcxbvXI4aTtapZo0yP
E3zs68hQTtKAblWgTCuP3bKWL74ZxDMeOmFBB+5gkRTAII6JrvPmwPHmQ/H+jAOKj6An6bD3XzMF
2fnaJkm20iL7Fo5VuPNTwFAre+fGnJGEAIzBxU+OskxVHRLFrvcbbAWbyXzAAaJ/zuom2qZaoawM
dVUAoHnBSBZ9E+JwqBOXd78KEpqQY9APWa1Wr2mS43nQBxM3Q1qEleL1ZVie779qV5EMVBTyChYZ
cDv1gOVzU+ZWO1RqddCV0Hgt4qzYAweXntUim39LUoB0PqDctX0tcqyLfW3qwuNPoGQFxn2JSov7
XM2ddtKPOPJQ2kUE3vwFpahHC9eE4YcnfBPsjMhoao/gdvp7iNGX2UxzK0XC20ReeXOv1t1EmMwC
cw/sj6RgSYyf07YhqrKMY0OXZj+TsOzaVJc2itpJnjr2a6h7cWwX06fYT+GbGhO1vWV1b+5NQAp1
qB/r3jC2vAfDP3Gq1spuxtWxoMPQxK9BiOrUc54lCDh98pODbWTVOSQimoR/dLnL9KkJRwVXnaNv
cIg7hNQQG6iHY20YiK8jsZt91Z1Cknf3h72xyLbQgEQ3hyQfAZDLYY1q1Oy+s9UjzhiOlyl2VP9I
CRT/ScMgl3/EJnqG90e8ChmFvAXAPHgNoiW5hHNOIYa6kuMrRyua1B92aeQ7ZVbUB1RGtH+wsXQw
8MH2B2FnXX3QKe2VKzDsG98Z7hVNZ5ib3N9L7k8wNOCmVE051lAPztnYad+lGp4D7nzSY5KN8j41
g+q5lAWb+f7cr24tAGR8X7RHoclQY1uca7VrM/7SUY7J1E6Ni0Xq/KbWDkLgAYquK/3H66ua0YAz
oXjAeABNF+EjDcmhgJuuHDmsQppXQtQBLrrqhsS4m5x77REiWP67Qhf/O/aa6rAf1TH+9HJf/orF
nPUeJD0SHsqxqv3gZBQmV2ZpzRoeNf44/0SWWPfKLAhqGGl5UKy8V7dWHLkHUO9I14EeXqzBlCG9
n4+s+Nj5dJCQ98dyRgU5SBvDilY+7/XOQhoTqCDwfpEEL1HYQWZmslmZ6jGUh0Q7drKNg0mRBXvs
Ds0Igwm9/ceXkjl6Tv2iy1e+9/VRpkZnqEB0+Ni0ZMXB+yNH0eJwKvAhNY/S7OMKFSCVPm2mLppe
rNKKNjQujBU5gJsjCtwKzAJBrlhcHrYxdE5BrfSo5Vm5TTFAb1xZzpXX0qnNbS+p6ue/Jvk9JSZe
ZCFDLt7NP6aod4gqoC9rHSsF/qc2D1q2zUAvyxgmtdXKYDe+JoRyuAyEeBRtlmrnpiQbuN1b6jGB
1fgyaon5HRX6+aD2c+Umcj4gR2gk0aYofWsl9bvataK5BK6XuAaPwqsCztAjdF9nM1plRaA3OzkZ
ZSLjZC4LeJooGK7s26vvSKWbHcuFgLguSI1F8VXGg4rQRq6YaVIKG6VojzBQcoyAiu9T1I8+u7Lg
GrkGafLCGKeZvxjPrGP07rAhOxpGLO3KipNZOlHrhfQyt0qRKKdECqN3Je21109ewIxMJKHBlBCe
zfpiAzm9ZPSGOtXHNm7VV9mctZcEmKIXY3NRuvfHugriGAt0kcHNC9IIjPblZg0zbnYn0utjp+Ob
ZARtcqh5zXHU6QEtKOSCrhpXa1XcG98SnD37h4IxOCNtMWoQQcHJg1E9NllrBF4zRNJbXRnO9x57
hS3CTt3K5rl+ZkDToPdCr4SrAA784oqdw8g2JQA7R8nX0294Qvj1P6YcWwpb1swp87lmpMc/fEOo
/WTgjvYIBPmhQ10qKlYVD6+PjkYKhDwJWQqt9+WvwXOKoxXa07FWC2snZ8IJNZj+IWxbu2+vC3IQ
mmnIUEvm3hVg9MsPXLRZF9aWMh8DagjZXp1NkvNe9qsHdcip7KJ8bg+bUUMaokKypn6TZ8IZTGQK
fZqAHsVl/H5/y11dWfwi1EFgqQrtSziNl7+o1FNw2Fh2HcuxDdAYMpUm9fyIFOmIQxgSguh025EX
hHnUPuRk3vbb/R9wvee5KLm1aFuCmrnCbE+ZPQU0y8ajjkMHYHkgMR5djNR8nKtI1XcRLtPDL6hh
2moxYZGV8+hBkKPBTqb20b3TLufOhdUa5AvBS4ck7XxMLT6BdUy6BqC+K+HWiDxMNhRB8tfY5Um3
DYK5iJHwSxPnuxIjf+5sSsNoMbRgapaycqMvNwufROhTCHlKcBnoYi5e51EMgYrs8BK0k6M3T2Mu
kTiC82ob69EuJFQWZS0LdUrzY2Aq29mnwJu6c2VVxV5qwxbcHHfGvHZ8F1uG1WLLECBxYxA0XCEx
/Tl30PxyMOmkkDe5AyXs5jEEzlFvahMFwn4ypmdDwdN1V/aTmn0y6RTjU9z8yOIJx6+k1xq6qQrr
oj5VtlY+ZHwGk8cAnPE/fW4FD2rZj+nOmdIkydxUGfJyj3SXPCHg7I8ewjd+unKfiTPyRxr48YPI
TpAH4DlUOdaX+yhPE8kPpVh7SjGje2whukxuiM/Y2vMgPvjlOFCT6JRgCMAtcvXopq0zmU0KFsdK
JZwNccQbExfpB8vy0hwP622f5YXp5dHcZi7oFnBY1diAk7x/Yhf3JdPlZ4jeBRWHG2boHY3sSisk
+ykxsLtyM4kf7dYVYggQg2FWrgx3vd0Yjt4F8EtajNBEL1fXSQ2YqKNpP3W6Ou7sZFKKvS75mMYW
YeJVaTRuLEkxN3KD+NLKl701NrRb+psUc1BjE0/nH9Fj1FVZOfap/SSR6SNHROmKPpQ/qHsgz4H0
GJP3OW4YTfl3WJ1oON1f6cXdKFYaXAGK67QRCOqWbWO4YHE/kZA+SQ2Sczockw03lrGbJVwL6mmS
HpswWgsHbswZEg0S6PQ5eRqWSgkKF76RyK3zRDoeV5tUi3HjpJE0bUw9io9BM2CGBP77VasHRV05
3LdmTLaLUw1ISiqTV7FIj7YWxaYnjmm5tXonfZxiX3s2ZeXU5GG/pYJu7+6v8gcD6eJcQatU6XwS
RAi5ziU3FVegYJznaXqWk0CLN1OsN/bfQAmVt8LQEeYOjN4RInx9b77lcjIF57Eu6VDSh4m+ZnZq
fMevNU2/gVzTRy81gsmw3Gm08uDUmp1fl+4sz0rnOXI5PWCYMq8xF5cnUnSmuRGE+M0HvU9cUH9s
07q3pcJuFe0JY71iOzmxEnuaUzvPnRxN0sp5XH4iCjG0WkhvIECxWMumoqxms5pTEjsGuD9ulSbG
nl0phoMZ9zN2yrHyreuNtTLI1dXHxIiYgHrouOkAa7mc4RjOaalLYNs6K1YCVy2Vxnqjd6t0smfF
COO8tRnoMppS/kizKx1CZO28RrCwVjDFy+PBpAWNWfRV2TEc0MtfUjgjzojU+Z8nbAhx7Xaked6U
hTL05k6SpuGhrKyheZxyPM5+oTbsYGh3f79+NMb/3K+CeIYANlEbmYIggFz+BAROcmyhK/nJQVs0
2PCRywDJVcDObtxVlrTxgzk5xpMsB3vqtsp7PUD3o9urNXDWhgJ3OM1Dhn+Iv9Q+V0BF/6uwZg/5
Ncf30emPxu4x9ys1f8HYzRw9BjSbtzIIQ3ObKhoevNSPQu0184fZeBjHfjwbpdKNe8vvZNmLm7rr
HwIjK/ptoIda6LWqHLw0hPjhDuR0y1+kDtoYtjaDNEdrrVfligZdZm8wEcxbl/xB0nGhRS2Rn9OM
byUZZ1u6NBSTZCOBx8e4swdw3Gz1YUiVV0DU474OnGB8UbRGRfYUyrK+GfBytH7Gwzy/ySFINVcJ
Mxg697/H1YGAk8c9/ZFCUY21Fo8EbqFWiFRr+IQ4tqzsDLWvXoJKk7402ChujCyrikeCybWq6CJt
4/RxV4ktqEMjg8kvNuofh16bgyFrjNJ5srVq9gopafZNLmD1+TSarwmGiZ/soDAiAR+VC3EBC/mT
xdbPHZRFULZynrrcsDc++tKvXWsMGyJOzInvL+pV9MtgaHhjk8PkEJBcXjPJSHusqcvwGZzbrDwm
RgR6DdC2rLkzrc2Jmpxc2Jsqnlrhjmnhsm21k5xsIiMMj+IUpysn/3rB+UUgnWgjizVYUoAa36b9
DXnsObdr4+8Ja/t3UnRa7Y1w+FJaa629cHWtiyXg2oOrTdMQ6uflFybaGyOIhMFzYWjtUWXYHS3N
6GAOo7Hy7l4NhUQbZDL4iEJsl2zlcqgu7H3yLFN9qsEwfunUaPwiVXWEgyqUl/tfdnmVo15GKY6+
AWkwzbhltNxPddABaDKPqRNV0rZtKmfbt75hupPJ8XalsnX2SO+ioqyH408nn6yv93+BWLeL+5OQ
SigKU3Hl6JhLfsQ41F1Z1Wn3LIeWWWxShPbTp6Casumv+wN9qDkuR0KxzUF3T9QEjcUXrAKYfwk2
9aRDoNu9Ztasp3HA4WNTZr72dSoQr3GrSSlDkjjkP7xgUDNpx7tLDdyFnm1Kb0oH4vsZMyWF3CLt
Bnwc9QKDcDs26NFjJms6P1rydTy1ALT88ANH662VQPRq67NiKLii6EbRD2TzYh5KXXeUZmFuUh1p
D11jKS/oHCkHHwHU/7paWsPo3BiPx02QV7hpaKIutqPSN0qt4Jjy3PVz4aW6n/3FS6VObqJlX7Oy
MFeu8KvtTyUa2oOAJMEbJ/C93P6NFBs94Wj7bM+IYDaR6fPWmMn8F6lo93Z/U1w9F2IsngsQfZxt
OqeXY4GDcWLkxtpnuarVZyUepZ1jx/5RCSp113TG+J8ajtPKB7walHY0NASgPlzbjLlIogYrsAcc
mFGZtGbB+kIv0FSH5EHpSvB1QHwsr0+K5Nf9qV4dNDEqURvqKJSWaE5fTtWfChW/71Z+LpUZRKFk
RNNPUIbh/v4wV18P5BQxEbtFmBhxQV8OU9Ij0/HGUJ6t2sbBVs317Ej8ar6qg6Vs7491tTMZS2xI
TjOzooZ3ORbUu1GOMCZ+HiM9P3AG1B1+MPPBiFBqwhMoL3/cH/DW5ETNEKsQUGQkZpcDlnJEHSzu
8cVGgkt22b0oy88ArfbIrwxr++QDH3xxY5HS8xLwxLNAICIXJx2SLSTAyUi+zH6g25u4pjy8GZ24
o92rwPedq0pzUIs26h9FaSZnAECoGgcIVhhu4WAUgmqwg0FJMLbfNJBKpZeZUKpk6OeDS53Nkn5h
RGA1UGGwgPqnGTO24lRbaf+LwM3P8l3alfgz92mX/RiSwf5WjxoxopxN4P2x4o7KE6BYCVeJ++v8
oTV1OXPVEBh+wRthtZeBvY/aBniGQHk2E1NuHHKI2p7xqCJdm7aBFtrR0cCK6IVaW4A3ZhDoX2Ot
xII+1on96ZA2WXeAiF2q+yQabUpNsWGNbpYlDTR0tMEczDBUNflRDOjF5duaLvrwlKVoVTTehNRw
DZs6UovuW9GwfD+JhJVo4zftKK3cdovL4IPKQ/hCRMGh4cZTL7dUj3YYCqV1eTJTRTpPRdZ/QTYV
93eASNvQb5LH0vCzlfVdFv3/b1TuACqasL5oeF6OOqoJSoChUZxo2aT7kQD5sce5+ih0Ap5kLZ9/
JBRC8SGTjcMYpJkXTRhq3//IN2YuHhXoKqCOyJwWd287ZnIhQ4E81SDqXGQp0Ucc7PSn1pXjF02b
2g3Pkb/S8xSB+B8bS0ycZJk/lO2oby8BE4qektRWWnPqC7PeDvSwoUAV0z4M1fdw6ua9gUGmm2dT
v3Lpi6vhcmAGhA4JFwqyDPO+XHEHT+xOaYrhxOIO+7bRgj23l7QdS/mvrLSblWv4ep6iOie6KCqN
FGfZRwH7zq2Uj/3JGYC3WiZMl2qyx01hhdom0NL4tcHw+HVwurUy3TJZYImJTRic40uFgLLk5Uwh
AijpGLXTqfSd/tDhIE5NUHdo0qXKu+zLya5MkwzmTUWYGUv2tGkgST2OkrqWtyyu6//7JQRJSEFQ
jaHqf/lLwnGusmJox5M/TurvloDj0dDq+NRUlbHyeZfR5cdYQpWApBOZUUKJy7GSPpLM1Gimk9OP
Djl5NM9wHXtUEb1ktuzQTUtQjjTN8shxI6Oc/+56BVOJtqfBsQ8LJ3wnynIyr/Pj6kUr0V3cROWo
SYckG7JfhoGmohurSq67fNI28IbON97vn8hb64VqDx16UdgGFH85B9ueKgoCxnhiTensTSWYE2xZ
p/IBVax6JR65PhCWEMEn8RCNHwq7l4OFfVXMLTTNk2VFPmIvtZ9s52zGw7K3WqxyKtUe1ggc4pBd
HkLSHB4UQpQPFMLiEBpBn4IJ7ZRThpugp2pSvyFVDCZXnmT7GNah8pBXaGa2iToH1EWScSXbuTFp
gBZUsMUKI1a3eNFTZOtM1G3V00BysY1Vs3jKskl2h1I2/4uiov92/4te37G0N8kTUH3hg14xkFS/
ruYQ7ZCT1Nr+1rSSzGsYdGsqtbOTgjLY2CFy7/cHvTnJD3QAwD+ThsHllyVVQCgZCMSphJz64OdK
us+6rP1izG25zdlOK2fvetsCgBAtS3YuZgJXD0nrSOkMYfcU0Gc6wzpqG1cLOuV1GntD+VzGzDln
w4oWqdi2At+4mNw8a3WeNNrJymslhJXhUAobkBqoXe596uRFSxoZ6ENcbbE2sL5mkWR92iPGoRpB
dISkIjgBTtHlj6BXWaIapJkncB9K5OqouD9MwDE9Iyjkye2aDAkHY1XC4epRYVgbThXleSEIskwh
MgmJUwOOyCmf4RmY5MV0QDFJ3MSxZJwsxK+OVqNODza+i4+f3FOOGJXSOihHwuFlzsSJlqRQm40T
atTxL8zt4oMz+darXqr5doiwI/ofxgO9gz4fFXbqBZcrbE+jPfGIGyc91nOubYv2D3iPOPpi90X4
UGOnujLDq6PKDAlKCMipH4JsXIRDyOlA/+CsnkZJGt7zsoCPilfATlJqGj9h3r/XwNDWqOQ3RkXl
QPAgcSWh+iLO8h+FyySbhxQYsHSaIuvdCQPfKxSl22QiwRdmQ78zuW3WoMpXB5YrmLyNrjWuE9zH
4t//GJQyfYptoSqd4ENkf5WtyTuoVeV731vW+/3veL1lxVDUSEXJjotwcRfZiayTNQ3SyTcj+VgO
YfmgjaF+rjUcpAZdJ7lpe5I4pP7WcP03h6Y1DNJNqPYsSfpFX3bKGIXBWUN7cPqWRo3+zTEyvGRT
SDgVgjKSsVOcDMpLPsD8Wbmorm5hUQX/wI1yWYnX5nKRpyoWvNo6POtxWfxn51N3GEereoX0KhsE
X/aar8nNAcGrQiIUJfClwqQ+OtLglGp4HsMgC91eRf0Dts5PxCxzV5JTY+XA3NhFQsqSkSggw+ZY
RCtpW2vZHGjOaSqjoCFuIpjwpA73NzfTuYJW1vPWcNiToB/5ASpcFip7E9vGSbN8Wp9asjUq+peu
rPryo1oPafXZJxSzRGpt1Pc4ndcohrS08ej0Z5qb6A8rj93Y67u2RUTUM9A+MTZmU1b7+yflxvwY
ksSIUEzgYNXL/VImZkkAGwXn0ujgzGthL32v02IcQSBV/94f68ZWQYUSugKeddSilvSPkIa3ZiGH
cK4Tp9zQRExeQJolD+3Uxjsw1r//h+FYR8qmOgnnslciQe43Jq7tc9XNMcqQcasf1Lhud4FizBI8
ODgw/8uIwk4WaAZ1osXhQzixq5U4Dc+pWiStVwdZ1B+aOLfUTT3ncYLXS4K3zv1Bb31B6rQi3WF1
eS0vv2Af6tKc0HI8SXEqyc8V7pq5h9/X1O5g/hprT/KNp4PL7QN1hMLBFTYByGcTZk4WnjHPpYtI
f0TKd7XTSQ9zPFblM4pLzwmOJCu8kutZqpwKnmXO/oeZ2eUslayOyJ6z6GzXKl4DYFwNr6hHXmpl
WjuGN8fi7gbHS9nvqvStFkqC51AVnYM8VPeAlLUdcPTuGfGKYuXE3x4KPoPMYAgTLG6zurX1SStr
poWadrEZC1ndYqtgvjqy33z+LmMNuar//2Di6frjAZaH0pYq2Q7PZTwMlVtY/dS6gWrG0qMd52sF
/euNwmh0D4U3AsHNks9eS0rnSBpTK51en7wusBH8yXDyxrLcLr7MiIccc66Lt88ehw8YJbeMAOxc
8eqUKghFyzY6U7GNHpW0c84gGmEChVKx5pB+4+tR8CDTgjlPdWf5OJQmBL4hVKNzx7TenVIDeuJb
QoahSPXPpju8CdSCuTy5WUQt//LjVeo0ZvUwh+cp0/QnjKSk57QdVG+YmrVM7ta0QP9YpBnCZmep
io2CTYpykBSe53DMOGtNo2OO3Q1N4PEwWOHKBXb9LAjFLfgXCM4iTbfcKDH7slPNJD7X6C98NYfi
fQhNCa5Hp7xFQ9d9u79BrgO0y+EWMf5kFqGBlkF4zocZBBGIwozHZxicX3ZjVi9OAIforRlKuFwJ
P2h7f/SVyS4zGinCVc9pgvhs9lFPPUDtXZ/o6as01DPuBnq2sm1ujce1yQvPyad4K/79jzOf+z4k
SN6/s1PbwzFxYul7YFs9boOT8VdN6X+t+nZzQGg7EPJEw2RJACxatch5PqJzPzn+d3lU8+fCDEqv
ted0D9i6+xxTCU0vyODw0ug7oUACivxygo7eaVUPJO+sU1DW3AYeuvzcTWE1bPNOzedHp6tk6zhE
4xx79OfWJJNvzRetHSHQDJgcYOjl+L1ktYFPn/5sl/pA87Ikfpqs6pTlcvEvq7HWObh1OFGYEphk
hWGXhMc0lSItbPzonJZ1/y0dOmodGqjAvRnM+ZrQ7M3B8IdijaliQ/m+nBx90h7ylRyeC8lvupe6
7au9WpRT+WUElLhSpL8uIQNphgEFzY5Hg5LYYq/icaAMQFvjc0ZfyqfnjB6fN46RARjJmVsX/ZP0
lw2Yx1PDoeFvsyFyO1VJnkYSsZXA+MbzJWhZ0M/AWV8rSuV5nvZ9WnJwlMI0XrTAGWmyhb6zG3x2
NoohXRg9UloDBnX/irg2R2EdBEsaaJsqFE/FV/njzPptFmlp1ybnOFf9eFP57fSum37tmU3i6K7O
vc9/lYnychMV5SkfqpzYoTWcL9Pc9c+tWq4B9cWHviih8pNAz3JwiSBEg+HyJ2llZsGY8uNznhnZ
5PUxZTBX52A/3J/7jdOEKahFi4fcm1LBYpxgRCHBAGl4VvVyJEGXEY6f5yZFD2WCRd1VjfV6f8Qb
zwG3IokHXSEd+bZFzK4mPO/oxWfnNMj84zTRKsWQdUb4wVfnf6PKkb41vtJA5LKtFfPCG5MVIEIu
Z86yaNJfLmpihnkyzmhxan1+rhq5nTzFjCqs/aQcCS1z9W6+8RWRDqQMLfSv6PEtuvS93NMgBdB7
VuOsG7ZFBZHURYTDbFe28I2ZIUFGSQARVBK+ZZI+pkoAOrHMzmWiy4GbgEbc6P+Ps/PacRvp2vUV
EWAOp1TqrLbdY7V9QthjD1nMOV39/5Q3sGFRgoj+MIAxCShVscIKb6iFhDlaFW6idrPG9792eUDA
psQEhgQs4JL418WGVSPylb3XItD3tUM/eGpm/TfVxfChNXNxR/Gt3dBJNq2N7MsBv5zjfawp0z+3
d9SVm8Olxk/8RFYNYGBxfPtKD+eJb/se1bqnUCqN441Alw/kQOO8C9XBM9FI1N3tUZdLDhwWyiE3
J7muCpt1cXLQGu8cqqXTqeq18n4ozPohFh13Zzn0v53ECz+quC4HREmCHht3FIHQYsC57nmLmCl9
NcN9HOOwvS+GuR59+i3dkzZ64oORvRyQTF72T2QeuFTwAJgWZvj96CcDse38LkKE4TcyQkqzbZJ5
rbMnP9LfF54cjL4e0R8FaLCucrn/uoNTKoM1BnfqKZiTNN5SSM2az4rnhNHWqPJ0XrmFrn096cok
0zw6xsuQO8gLQipXm09R2rjaHqPELH1CIMP46nSeuw0TY2y3tzeM/D7LGfLWUvRBQounffH9qj7S
vDHH+QRC3+xHNm2NWrXyx6EnRdwUMyk8OnzZN8o286ETHvrWt3/A8pzIJUbEgPKzDJyIL86XuLLK
suzLWDvB/rAyX+9043Nm0YxTQs/82Std/NqbXvrl9qjLO/D/jUpeCp1ENlMWpzOcO6uf20k7qVWl
5X6Zk2v5OKeYK8t75YuaaAbILJR45oKRNGUwGEQp1NPsDGZzsNqm7rcd8uniIGJdfev1wf6owwRz
k80LqYFJ2QJdjPMVVdoMt2iv0E+ZjtHCHhtE2vA+Jj8ifugCKnw+ZblC+XZ7RS9gJQzLeoI4wE2b
NTUWdQVjRrzc6AbjFDdz8RqpZrZVEXjKkZWtBv42AiFuwtrrJzPa1eMAz0+v7ZXo8cqBpTn+p9wv
qTrL3RQbjdYlVWdSF3bSetO4dnCvRjS0fCu117jXy6BBzhj4tUsjEBwtLj7nC41/0VhhVGuckmCa
vQdVU6ptCX239ZIa7T7Lo3bTGE7xVHnOWpHxygbmguDEAO8Anb0UDhJl5pU0qs1TPxldtgWBH5s7
rw3XlMyubGDebmiGf9TicSE4n2Oe6hXZi2ECFrJqD4eDODrgSRuY78M0x9/oj1Xe3e2ddHVZJbWN
1jU3/RJPXycKvXARMLVhCKdDE5agMFtoNaYfGIby1M5eqm370Qze02Feg7BcuRDRtJKYZCpxtBcW
9xEEpJyuw8j7gijojxLYVn0Y80xP9uj6Dw+jMuTTfdN7w2erDUkGYgvhnY+/4iiGknFQdeRKXCZc
UGfKHmSodoJNESePkwLNxkcNrvSOGXR/7SnXXbQSby/71YlTq0ObAV01eFznX1qE8GWQJtVPZR3p
yYsSjNm2UbGx3RlpPzibUIhZBsB5YW0t/mfJE4m099s/4tp2o/Hx/3+Efv4jFB05s1kr9VOlau0R
RFX2LaM8srNzq8EXITNWJn3l9eGWIH6Rog2EjIt3oHLQwQux3TrpCkgMXuW0R3du0t/ilibhbkrD
6Vc2enaw8i5cG5fnhOiYmj0o/0XQ305p62p9Ypyiom5+RIgjB89RpirKXoDDzPbBFLvfdcnh+vj6
8siTyxsg/4gQF+s7NEDVS9M4UWJudlBlvX0AujH1dXsWu9ka1+yHrk3UYRfLjP6PIcH5gEim06Gr
G/PkFlrzlHhD/1w4RQxrpUpcDJLzPAJsT9lqzfft6sCoOAAwlGqqy9AtwYE4d+rCOClDoe0FzpP+
MCT1s6cOsIJLERT4iE56lP4PXxaQAkJQ1C4QH1kco8wce80Ma+NkF0bzMk7d+LnPevo9elWhBEJT
dkQ4Fm3eNTrHtacPGIzMILm9AJSer7RWRYUYhAo4xQDSucXdzm0P6mg2AzDluhz+l3lK5QiwfmQ4
6uLkWG0aDqB9zJPdRekpKZX5FeamG/i5Ppec1ToydkVEG+pwewdfnSYXMyViOtsXIhGznkQFOE1e
BzeC9apNM/0nIbwcuYaUMs7m9nDXthGqCIRRvOTgN+Wt+XcGkJvTaNWZeVKF+aIoLt7WwIX3LHGz
T415PhaGMn27Pea1KZLFUnhCso6wfDGmFip10PVEUp461v8YSjWre/Bp6Z5CXLPG4r8+GPAkj4xR
sgTOJ4gmIK67vcO2qRTnN65RerqZhx6kqDmp7bi/PTX50xfphsxvgIZRegD/tzgdYYBJuGY39gni
avCol12RbYuxeK7q+l0p4/SgcSu6D0j/6n4WBOXK8Fe+JjcRyHpeOMrgS6Vj8EMYGDmFfWqmcbQP
Sh/YITqI5nCq83Gu71D6gLhmZmJas2e/MnH2LG7HAPEQXFo2iYJ4cGz464xsmYOU/jW2QayL1m/L
4D+CDDv2w1CnwjWMBZ4UYyFM9eMnVurRUsUEAEk2sthWMVr3hZmpzqmA/3noMw2XQmWktxF51oxc
LFfFnjbqmijDlSedTpUUniSyoLezGFZzafSh7umcqsFQxa6yjKT3tcr7T4nDTvdLezBWvvK1tZbo
LXnx40uw5NBNxqzymYVz6pQh7LpNOsbRz7KLs2ir9l2g7I18apSDZ84FTsu1o7/V/Js1kYhr86aS
LYGCEpi4fAhGXZ/UCbmkU1xntT+3g+0r1RjVvhUHn/FDjtboyNc2998DLmInbHJaJZ0C+6R2ShHv
WjAjn8Xoqf1dANpk6yJpmvtaHCrV7vahvnKFkMDTKARlCLrWWxQUa70ZxzSv+MJ5VJZYZTfo1nVA
HTZm2HYr5E8ZoSxuEMCztJTBe0qCyOK+MvQRvWozsE5hUpuBj720MP3c7ceVusS1SZFgARxDEBP4
yOKmQvwY2ReY3CecPqsZ4QW0Dz9FY4kLkBiNqT59fA0ldgNFLSngv9wtpprCuZkN61RMKNE+iMh1
mk1Q2jQ+4yp3V/TmrqRYstQCGYJnDQDVYhEdM4xVrnrrZOdwhXg+QTXpQ6t+ybPM+cfyOvWYTXX+
GV3BceUWujo0aHtoWxR8LkRj7DylPjDY5mnkzQXJbqjNvZmYeXyvAziqH3QktqCUR5P4pfDPH1Ro
+GOVCMwdkVb+wF9aHqK/3nM8JvomaVvnZETIUkd9H39X+8rcTJVTr+C9L88jYCrMN9g+PDeEhOdD
6ZhwDKbQ9FOghvWwUYqm/IUajT3t09Swup2rCrjSapXTjb29mS6vHp3aDysMEY/Hdvl5XWXs2oFE
4pTndrhFFC7MtoiLmfoXaQ9xN1tt1P93e8jL48KQ6BFxKqViybJ0qRlZFQ5WD0a3yrqnUDFFtqnI
YTeqIqK17vLlHQACG/d1JF9BlVwESKo3Q4tPhX3S+0L8qzmT1uzD1KvWBJaurSMyF6ifSLwage75
Fxz1VrNDZNxPljvX+T5JHDFv48lRrINtFM42sYNxTQTlyq4B7kIxFAin1ISW5+evDep2jt1YSe2d
6Lga1b6pCppScRXbEqnTBI+l27u/4f1Wa6XKy1eTLJhyC+mwtI9ZqlyxiBM9XTCjQVFY3gYt83Av
6G6KvduExo+sceftNGiz2Chq1Jlb1FeTtRrElQX/+zcsW1OV3iCIHYbiPbfU5Bg2rYh3SYmF6tbt
0DA3CfaDD1+FMvkH2y4L73hPLL6xO7ht16M+9s6TM0eP2AD1xqYSXmL4Nr7kaPHFZe3HU9Z+DeK2
W7n2L29DOTpSGyZyDhQg5IL89bXFROZcUOF41wNLe5soBAQbwgn7rW5NMDdjHr8SohbI8GfGykV8
5cRyWomQKP6TStmL68moGjtNTVs5jVRjHk0FvnWWOMqXFjzQ4fblcO2zSlMsIgT4/heiMSnEyzkf
k/AddZbaR/ckfPXiYNp2c/pFHz3r7fZwV46QLRsKUpYDDu3SVhocjIrPVKKc0jzCqRXFn3HaZSy+
2Jl4oI+hX09g0UJntFd6uVcuJslaZ1jEFMmNFyFY04WoNNpB9E6dfbL3ST+EzqF1hPU/LCjFXyQq
yYIpr8jf8de26Y0yLqrIEu8ajrcHHpkRVUqoWqk7981BWAol9ttreu0T8qTQC6O7KgVvzkess154
8WiI9xbS4rAXAATygzfVVnQHi8Cp7zPUgT/dHvPad6Q3RABPP5e0ZXE4siRAkd4EKay3yDUMszpu
MgXDC6tovU92Z9W7xszW/IWvHQtqv1THWF368otBlRl6iV654XsEC3b0Y27De10Y2aemhrJ4e4JX
x8LSnWQfgB119vNFjanPKaCKQM2nQ/WqJmq5CdCS8bZFN6j5yp65tjcJu/h6cD5AzS/qQ7mDXqKD
pNB7orfZD1VLivDQpqLKtx+fFCgRYnRWD/bB4gFrorlujCTzTqlw+j0OYE6wMdo2NO6taW6ct4+P
xtagVYCZLWHzYl8aFrIJmqJ6lIMGFbHORrrxmq2ai10TG9Gv26NdW0OSWRrsTA1AiPzvf527MSid
KCXSOFm091/QZQICBCiqTna3x7n2LPAQ/wFccW0uZTckfctNujQ40fWwsjsvdMQzjRL3edaAsSKB
5uY9SCikBn+EZHj1yvDXQgGqI6StVG2ReV8sqqr2LsSYSjkls+dmvmJgXQfBvngsmh5i+uhVe5ZY
HLA7SZpdljf5P7fnf+3kS7E99qnUHbmoGYRRUgYxN3jUlcFzAK/tOSFnecqtOaX5YNMVqjNj5TRe
6WBiBgFMElEJqB5IC51/XTPXcF4NhHfSwqlOnouiDvwGI0/jgJGLiX9gHmSh6yOvpuuP9Muyl8DC
JPo9Rwbi9+0F0ORpPE9zKZGBKiZ/IB2kDHj+W0LKrn3pFcEpS7FP8WuW+w7SfBkgyKC1D2rvhYdQ
S1osVifroIAJzjakpdouoGs2bVKnSraVla/xbq49A5g1cdpweQObtbhEwka3ZnqAAZSqIjO3Y5NW
w32ZqAKK9xR2dwqGsPe3l+LqkBxxrKPZCbQEz1cCfd4u1AvTOY3tjLCaYlTtMz9vcHeGORqEZlFm
fb095B8OymL1ge38gd4BXyWXOh+zRCQjz4bOxvW8dLVTpHoYF7MzFG1PkblufDgWuuEXsZLVmyjq
Q5RADfVbMo/Bp8BTUehNiii/96pgzN8NpcPQ5fYvvHJB8LMksY0cnhhg8UoJp/ACwwoD+jhlXPne
lHXeZiKPPrW9rsSDX+pWtrOM1LVerbIx1rL4Kx9Fim9RgkFkgIBwsQ/GeUrcBj/z92lsrGfK793W
rt18Y8akDpptTWtwyMWEIX9S7ZexKhsArdvljYBoTgOCASXFKYmqL2ZsV6qfKKp2V3kgXvdpRY59
FzhSKBmOiD3vb6+3vPH+2hByeNrtSOwi64jYzBJAjTeVGxLTBc8IQRVY0eldMGx66exBwxjDlduj
XU6WK0923CUSUfZCz7dfpTnSi6fQn8tC5JupS6OdY0bZ3lNicWe5SXHvcStsYU3VK9nQ8g5kon+K
I4Q+BkOj5nM+tN1NTdhFs/5st2H8WI+VoC4T2Zs29gzHB8mRbcuy1Z/bSjXu7MltfdwnmrUqzWJ7
8StkXYq/AM/AZ1refnmkxmYX9+ZTgMHGsemQrAgE8V6QFNNGxzRsjdm9eHDgiVKllVhTCYTS4SCc
T7v3SK6LqeWVzZL5d1XH3wbp2puM5GNZ2pqbeI7du9tf+WJPyQMEzpVYCaAeyu/nY4rWVUIw3PHz
UCjiMexG+6fX2d+F52UrNdOL5ZQADjkxyFMs7bKhNBmBqdaDmjzPSRFjvKwFZbU18mGyEboJu++Q
Qtu1A3ttdobkjRDdykdM/ve/QqWu7Juadk/ynMZtfj+HnYIF0ADGDPu28O3jKyl5YTDTYTcACzwf
q4/cpoliO3keA2Sn3FDTfhjgNH4auejXQrNr84Lug9gvRRq+3eJsFoyehaaWcDZL1Idqi0aOq3b3
QEjjlWzy2mcjVkezjttHoh3Pp2VGPW9AkKVcOqXc9p36LIY4PlgxZiu7ONTaNT/ny2PAbcONw5hU
D7WlbbBhxESaDR9NUKb9aonY/eoGbhPglRe3nP5iRt4AaNWa2tXltcMO5QgC+Kf8DfBGLsVfu2VS
U2qirsMX9ProR24l5q5PG2DJuOm1+3KanO+24mlik8Xm/J1ew/hVx/F6d3sfLeJebgF+BZgbWnRU
hACSnf+KLrWsfpoFC96p46vKyltR9SsJx169r92i9kmdZmOLAU64QSh1TfD54nsDmqMsL6t+2KVf
9FFmBxa1mw7T0WzTon9EYdVsd4DZ4spCMlZNQ2783grclVhi6eUnk2t6k6jRMSqAlD+g6r8Wv21F
ZdagNI5OIirX9vNKSb4YRoVA0qaqy77oCbIi/FpaioSfNenT9lgEFrQMW8lsbTMFbvwLo8mi9fu+
GDzLB3bpDA9OZqXTkxMI3fSpl3Q/b3+tZYzM7/6TIMG0BckCTGpRwRqcEpnovupeBA6i22KaOmwT
or7wib0Md1M0+CY6jRI8Rp6mfBFJ4R1iTy/bzYBhirpRzSJ6a4M2XNlFy+gRzrZG7ZY2DgEaqEB3
sZkpr3tBofT9Sy+mDt/OPE2jTdoq9jEsRdvuerOt/0HILGom3x2x/WxL22wIpms33oDyKsdPiQVH
c6MK3YuP2hgr2sqNebHTZdURTgtQKzDqkGnPd7ooOrNQ2zh5UaexdDeRoSN22VnxS9ZgJL0t4qEx
917Qudi3u0HdHGwEw9YQKxe3jU2Mg4Uk0hdg9kmrz3+EaxUDQgV1+2JnQHI6KJQ/rbhSm53r5RRD
i6Tf5qYzn25vm8upUzhDCZRGGxiECzeH1urqulfs9gXkVbcfq6C/t6d4tP0WEX9H6JvCyuKtMpXu
p9J2+pU7/crotEigzoCRJbhZEjiLwB7GTvW6l9BTka1tB7XbW4416AdKamr4A6Z6+0piWNIa69NR
Kmehq7tSWLu4aP5AR0HHSkSCc9GDK0KK8LwA7Yuu2MHeVSIyCM2dfrmNFmwqXam/3V7yK+NJdyvQ
BygCAXdbHIjaodBL9Ss+NqTyoT9OtSk2Xp6Ur1qWFr9tZIGSw+0hLy8HXmg6X5xBIkhmuYg/Jjcu
UJPv8mNImOv6UxFMoeITVCoGGm9dgJ22bUQ1x67MTHWXjYrd7Ql967LwO3BdXy0dWuaTkXSGwFTV
rCJ1XLko5E84Sypol1PlAAcIghhcv9wrf927UzFEnl4N4qg3U5a9jM0UAp+qu+BrgmjZGiz8cuch
XcQq87Cw/yg3no/G8LE1DlV59Jx8wmlaGSL+pI8Oi+tL1brfEDg2fKQf7IepEuqaQMEfD/rFbGkt
kblx7GC0LZuSdZzVMezTCMSUiI9JPxrGBtJ5IV5HO6iAP47m1H2NAHTkW6dL4vIl6hMz9Ssu929N
nUwBUnaW+5ULrQ433Rx4IRZppGP7VM3IQJppsoAFuyWtsnKMsdW1nEIfD26iF7QbrJwodAZV4Ddq
YZgvOfv8GYXN+FPmwVL3OyHyT9BTde9QWUNXb51RzOO2qZAx2AWFkWYhGIAG10xo0TTOm0D5EhdC
jz9FodP+DPC/mN9sIwalHIYeO2dGX4J7pEr0t1Rxgq+YaXnGgz2PU7xzUidIf4NNacrHhMK98U8u
VIhfnpHWxtaKzDDYQlvqq4esNdOBzqNMfMA6VOUeBrg1PpTwPp0HI2vyl9FoSrGxRmdu7hWcgI37
Po6n+sgWAvk49jMFw6HwUiA+Stg4sEXVMlL2t8/bld1FuoqKJU11wKUXYbGK42WUx+Jote3wMNXF
+Kbj4PcUUMfk9JlN9VtJKmtCyFQTGdssXasEX/4CKDPgbEjh+AWg9c73N9XzjtNNFINOafe5VtLo
LYqydls7KjTSJsV6TSiq+WKKMtgDzV2DV12OzykGU4HKAbvIW3K609qZET/XA4qCwB73ceGBYfMQ
zUo3uptISpRXz7b5Hrtd9dwhyJRuPXqqycrL/qfifX7OSLi4Y/kdkpaw7KGmlj3NhaeLo8jn2fHx
JRXqF7c2mqdh6BvX1/Qse+Jddt5z7F8fEOlI36H3hu7nmcffPqVxWcZvWkBD55uVIqb+GKeNYq25
V1y+CS7JmlR6JuqkAbm4jpoKXRbEGaqjhrPSw6THMFujjKfJV6inKQiqqcW/t/fokh1IYObS8qQl
QUkbBtlyTJHhS+R5fX7sm1kbdoo65G/CbfJ6V/SSwZtGFsbifqI1Iv5njjwj2+i5MjwPWlxheqkY
YWJ9u/2b/jz4Z59LhomsAWVnydBf1nqsOUfEYci017qoU++lDKKufZ1I4vWnUI2bYds3kWf7aW56
0afJGi3l2UnKCUspteglnjiO0jcE94pho7Y9fiN6pbTJrq+nPPmK6cVQHtpsGry3seymcFcgrv5S
IwM1fkbxNBv3ZWCE6kqQ80e/cTEp2gYoxfGu8cfywTeqLnG73DResUef79UpnP91uyI3vjh6EB6M
tvLik6gqzqUXDcJ78FAgSO/NtmtPhl0V6TbCyPDJNlPTPNVpVD05A+WKA4Z0nfKk5Umf/eNZQkyf
M4dy56bOneyUBrroV0o0SxK2xH3BwOBAURrihVySIiJ7yGMnS7uj2qBuB1nUKBCNVYsi/NwPjSP8
bFa86C4T1oBFe9pVfgsE78scmqGxS2hh8H+PdluupGwXdw2/BdlrDBhB2kjnifO7TkRx3+VZPx7z
rHC0O9TxwpdZVMVDALVik+Rp9q0KDAHR1unHt3lwxUrocnF6+QGMDQCbsuzlJdMHcaEPjjcezQ5L
Rh8HFvNXZtfC2gwacAW1jdbw5pclArpuslgGIg+YBgJA53M2IrrNJoZIRxVi/E916B+mOYz30o/E
j0nLPX90E6TVNCcoXhsS3WdKJ2sw3stcWf4KSt6yVEhzylus/DjqldGSlBwhX6Gr21WV2W6VfNQf
FGhJ4aZXcm28V3vkqAt0p/JHY3RjMft9lRmjlBKBczgqsxE/W3bbm1tlaOB6a15KzX6wGnhi1qSt
mb1eXnz8auqocGHJmLkAF8GwBusDlMtEKbUpsQlN9f4n70c274pOn1+Cdv7X4UcmwGNrZ6c0CsJf
8ZB/Ugpb+SAcmBMF+hiNI6JuIHEosZ5/RlOYYVcmcgFL09lHsfvLRB/jTcVA+CVJm9L7aC2d8f6o
iUN4gb+5rOnMQpK5Wnc6cp3XKPo382vZuObBFXr4Jepmy59Hj/PhdLX1fvtuv8hvJYhfsltBIVNV
+7Oj/4rvKdnXlLF7+zg3ffu1D5JGoC8eas4uoGf9ajTpfwKG5tfbo14eTTIt6ry0DhgdGtn5AmPe
OXplYzlHF75U7wO/S/a9Y8/fsraJn7tK/Hd7vIsshvIBEb3k60k1/iVQtnH6uhmUyDrOM2CQrNLH
t66tu430pP/wtXc+1GJqs53UilvE1tHOMzz13KjG70UFDrKNqmjYIwIoDomXpbvRGOMjWgBrjM/L
4ArrWcqE1O0B6BHALEoWYYF6dUyH7zgiopjcm1lZNnd1UM+J33lVfYfCM9AbO3azf/N2KCxiBnwC
7tO2Ml96Okc/jbmPP1V4UXUbjFfFPk+iaa17crnvDIngQzWdBBjHGrlD/tp3CtT/kSBUP5bKgJC6
OnZb1a6HNyRL0C/TlTk9BHRyi492GXCwkjJ7UjSKetyyh2J7xljHROhHHI/VTeA65aaJTOdTQaX1
jkJDeH974/0haZ9FGUgOoEgLqgxrdtmHPJ+n14jRLOGuHCfuVe2QEFYYfpCktuaXKmCXh6hVkZR2
VXu817oB4G0bNp7CiwwNZNPD4Fc2sbCC/oBNtHYkixqHJ2PuFMysJlP9XerCnQ5Om7d3naZOAYix
okr8yh2dItsEuhpvC91IvR2YocE6dK2G/5Yukl6jjmS6ia9n+SR5LM4cbhtdsZJPVmeZBzQFOoSn
VGX4QkGwzr+DX9W/msascDNILpLfi3K4j9p+Ch5qAGfvGdoun0TXdMHTQJpc+DVG4UhX50Nr/b69
qpfHGd0BIFeUB2k8AOA5X1SraYquqDXn2NIvi7ZBZgXKLoduTtez64I1ftUfzeTlRySWoQxCFVp6
LJ2PBy5IgTCgWketw9V1YxQm0V9Ca8KvVUs9OJXTzAdtEl3mk/73xc7oua7vAcApd5Fw9Pb7UIBV
R2xtht4ge7/bDmCO5gsPszokQBKNsl6TEbfdXqhrv5zgVsIzsGbjYVmsVFbCGQqHpD0GISg/p8r0
aKvPjXl0qJhab6HZKRtA4Ir+X5Z0yS6hfeW+alWbV76do7y9E6BMDnVJsQBIbVf0ia8Cn+h+KF5R
bKDv5ekXVjyc19rLl9GjJHPj7ohICJa/S/X1MBGdXeHrceRIIDcmishXc8d4aIqi9GtP8bb5WH33
etT6eUM+3GolK2VzOaCqIa9f3E5YL7l5MnTtceLl/KR5QfS9AAaLkLMwD/PU1V/rpu/X+PJyGy22
GYgmIARgQgmClm+x0qbKjMJwcWxGTDe2yL0FW6d0jbtybILt6NZNe8/1mN1lYYG/2e2tcvkkk0LQ
EuBxpODsLgcvzMISrpXWxww+/Z1awe7aqG5A3EoZ8j0P1eTH7QGvvADQbXmkLDRIgdwutiYyToWd
TXF/LOAp9tsxKEZN6rCH2ApEwybqy5BUIUv+uT3slUWm7iFpi7iLwLGTP+uvh6dNqnl2o244uiRK
6Ts/ANNOx8H7bzuETdn8qqm7WM/5bOXFFyeY2pW76+r48HV0JkiDYxnmdrWSE4YV3dHFTyIBCILl
cmdMwG8nrw5SdpwNy1uZ0OQ4FIqlrnV+ri27hKjwhWll8vqez98Y8L9MtaQ/xnisVMAQY+HuTbcP
Phk5En/ojCpUv0dFrBQ2ruwvGWRSReAygq6w+Nw0ury+nDzmPQPH0gcBqzHCYOWnHghu0yHw1kKM
K5cfvCEgBbJnyjO8FFDJ7cSo2L3DcXQdMT7ko5H/xx2fGtvEsZPmEc3/5FciW4gHLfWCf4fa6ZVt
XY19sNGV3jYfjUFPlIOS1wpOqaGdlNTHHDvzkVftQKaabozoeS/s3e09+icqOL8JJOOJQhCVcBLY
ZZ1u0GO9KKZ8PsaaGD7pEB6NbYm2GL18IyifxjCJX6OQ8vRmRkk62ik2Ae527vu2fmyiSBQ0QxGD
8wscXMDYYW9a+ZNHT3iDslXp3ZXwFRp/cOrSeMy1Qk/ey85Ohk2Rjs5/6txqJ2j2nD9BHdo7GMWA
IOkwh/hF357o5aaAIoNAiPSJlJilRaI1po5WGo6CioKhxnc1j9I/IdnncwbtdMup6FfCscu2J2Us
Dp+0CZAEV3vRPW817Lc9te6Pmlsl6ex3+RjTCrarpvcNt8u6e65BM8HfzJ3N71EnhkfOUuTtLBR2
462eWzicWqIyTmjvduKTZs/2z4+uiXSW4j6k+CexnosDqmSo+I+NOR91L9IMv8MUFf8rTzz05Md7
VJkx9bs94uWVwIhSy4lMFyzHshJWj6U3D8owH1uzjv3BTPWHcFTeArfkgirUTv035yY63B708tNT
KJGqLbyulKKXLOvC7TO3hv55LPRi2uZ5YvrJCLPHTdW7YXTqt9vDXYaM58Mtrh8cafAEDAb12E9o
v8Ozab8jzPyexZO+8sBcRi4SDkvdhcSWrH4ZnCauOWppXarHMpuavdMPgbOn9mSlP5tGWrkkeoO6
AtA2dCGLOXGTjRiT0fsgN5Qsh0ICKktS+wBL0GWK3YnMc6YosI6ONtWzT69eBwcYqrsGt7WVY3Xl
W8pInKsdaB5Xrlz8v95UM3KrIkfC4tj06XwAUjGh+milePPWjX1PzpNp+9uf89qIPKAOwAA2EEnA
+YhRUJt4Jo/aUasUKKBOEh280RzTTZh14XYemrVo5cr+kaUpqbUGBAgkwPmAddhoDXAt/Zj38zjv
zMzq3Vc1NT28eXQ9MFfyVHnxnT8AhIGS5yb1XqQ63/lw2LvpXl972rEQXDCZgtDLAefEWl+pgl9G
IxJNSHeDQERmOAt4ihKVM6ChRD8ObdFttMakEZRawz7DJnpDVqXeI38Ub/FapY784U/ICSGhkpZH
aH0vPmEfGsZYUZo9JmmVPESoKd0bAciTDnLmFjGjVdionMtyTWFgwKwliGGzLj6hqCgu4lio47ec
m5sxisdD4TXdU56G0ZMWxN7Gw7H4Ez4n+jOS/N5G1N20QwBs1arhyoUrlXyo0gBugegir5C/zgtJ
dpUbWNkdeZLTL3OtJb9yov87k2t38HMtM+etpuiusnJOr21iqtNoPcq620WdsRvKSUgxuSNdX+Pg
DW4vfEXeQLYROCvP2NWxLKgZiDlTp13mzBSgzASOpnq0iqr/XsVK/QWPQwDRvWaFKw/Y1bEkjoJc
F2zasuBdoNIQ6SPzKo1s/NUHIfa55LS9+aPoXMznb2/ca19PSoVil6dKEt1iH2mx6c01ldQjAjne
Har4qMbFebP3GnX+RrMfTmQ9i39uD3ptiiBEwAP92cLLwlVRml3X1bN2FCjGf8KQQn3I9ArjQxov
dFD/h8FkFwPtAgqmy/3ZNm45BTQ6jkUyx+Wjiu7kznAVVIWFklory3nlKqcyAz4ObyFwVheJ5+B2
iB7FXOW2FXvbBPEnlUTb079X1aBsO9THP2hPJd9Gi3iTK4Dwg0+4uHrmKIvMQkmNo6O41RaigpHD
XHbjrVSe8LXacPZsaW0Ft37lEwIjo3LFA0lrYdkQm5y6G7rZ5P4Rpf6NZzvVflBLae545Ezzo/Ap
gEVYCtICAigL1EH+mL+uGJfswJsnm/qqqNP7Ie9/lw0MjzalQs7+TIw1N6Erp4IBpew/R4IAdnEq
HDcvR0FN62gbpdr920v5uTtqkFZ3YE8HlL91rEq3LYr284qw+rWhiT0c/HwB+LOy53MVqRUjtxEb
R8VRylfQW1lycIwpcw+A1pLvZEgDDNts+F/iHhu1HKQZKZpQcV8ssh0mbR5xhx9nxU62deNk3U4T
c/A8h251VLu0qFcKetf2kDR3k1q2Us5kMdUQKyfVaAz9SNlYeRXY/TjbqujjZJ/Yc5asLOyVnpzt
yCMp0RogNZaNsFEroY3BVH5FnCt8cCMvs7dO1lI2yJX5gQBN7HstQbWszdoHxXBC8RKVSvhAPUX7
fPtOugTL4Y5F4EUeL3kIkBHOv7JrpGECMzp9FaHNty761jB9kY/ic1HP4yOvSnvfxFOJpL49wFC3
RmTyyrH+9X+kneeO3Na2rZ+IAHP4W7G7S60smdYfQrZk5rwYn/58q88FTheLKKJ1jQ0b2DI8a3GF
mcYcA9wkNWskZ8o9A/ZbXPC3ERQ1Zgobkq6JO7dsLWkNYDjHEs3HgFmQdBcHFWEFYK13IICoB+uD
8iUFW7WLJzTjN/zey9t4HdJw+Mhm5cgPt26pqAOKLY2Q7RIc+uo3/NAg8CPLegfHjXOOtDT/XDRF
fxR6bO7sLmyeBivpNx6a28vn6gyx03OSU+U39MOUxpExLtzxIwFN0u3HGAzcSHnkE7wUibdzdWYg
21rVtyRibt0G55HiLHAmWlxMH1wfh6ISWZ941fBxCoz+9+x64pGZoFb5BnwfF2yZoRO+2VOBMKV6
RVCOgMNNxdKccnSSROR+yEPtHDWpru9akZSMsOXu53yug5/3j/ztZZdpJGplsOXhA15u56s3PJrj
QUDs7KBmIMrffd9b1Eft4K8BXfEv903d3i5khQH4ED9JeViO8vXnNPMQZ1ukzXvEtebHzhyLx64u
nfToDXnwZGbB8KGPOvUYidRo9jV8l98sQ0QlNOla7EfGVP4bp1opNk74TR7ExAXYU4OuLRgXgGvX
P0tvgloAeWne551e/2aMeGTWiV5G+XB//TenSepDkUfCpCJZ9JfDzMKLC1MLuuk9Ux3ucDaLiBtj
ClJ0qw2L3+Fs26f/P4uLDx4ktjAnWGPfd0xqtHvFNbOHIBTtuxg8zDmO9fN9e8vDJHUq6AABMABU
zile+KrabhWGmuL8uSrM9BG3bDyXRvBBi9I3jwa+mIJxGJIW/kYZ83rTsjqfirDK8+fYCehxmWgc
A/HLSh8QLbLlrrB/ahDITftUg7Tl/jKXz5G0TeuEQXsK3GA9tWvbXWuN+tC52fM40pOKs9pmDDB3
d6HdaRWsWK7xu4B8+u/7VqXvefUOy+nWlxEF3nRa2kAGr606rSZUfVSDvzoUI/J/zKLqfdBuwUM9
1ar3nCAbl39GddCyP2rwVXn7eg63OA0WK3/5DbKsT7gn+Utuqt30svpgnpW/4NIOokNdeCqZSA1A
/NdANbMCcmXXAdCdsKmO95e/9EP/a5sRW+4PXW5aWNfr12gz6z2s934y9v3R7cJkX6mBdSqjQPEe
HCt1/qsJ3t63ZtGc1UJEyXG2G2XjZ6x+gVe/YnHu+rYd2r5FAXEyynZ4yIxqBN0aG3PzyY7j8fcw
mwn0HEljbmlZyvUt959GFkddNs9upqKyIEdXKzWUvxj4Qjm8mkzjU1uRTeD2kQ28/7UXEcfLxwZW
R2rGnAJTUfIzvHILVmypdRMOkQ+QuFE/q3qhK7tRQ272QAQSXsxWuOlvYtbhXFRFu/WQLJ7K/zVP
zCGpY+H/XM7fObNVEdfWoR80iCF6VZ58mIui/jv1wOgTZRX2Rsy7drkYy8AL0Cw0uWjX6zWUyQuH
0gnRyxjc4TBT3D+CaEuMg+BJox9rKs546BN3SvaiZOBqTzVZqTdi4bUtRleInp1EEOGKrn/FXFed
Vs5V6DsocD8MhhccjKm1DrUNaPv+Bq+bkoAlcmzSGvnnrzZYsTLsz1boa+OQfm90yZSje0z/aKJ3
tvK2NWP4PmJrhusoOC4eTENjOt4WCOyi4zk+U2g0s1OV1RXq7lps6W/LgV8OD8LtQKrx5aQvi6+I
Lx/m1q2Dv6K60UC5pEY0nQalDecjo7iD8zYn+2IOlDr59ssA2ZIcTW/FGJaSZcmq4bccHD09pFXl
fpyiIdyFwfR24l9K/wRRUvgDxsLltB/FtTDr1Ur5yyRO21WeA3le1ofFV8+Msi0hmZV74ZJxe5Ju
gOUtG0VmA3mnglDiXyBHoj3rnJ80wGaP3Vw9tFPvfS2M2DkZqTKkO7dEanzjXq6cHEJFHiKZ//CP
xV5WdMAAULWhL7QpeWi7SVy6CCgGc0i4+ftXYpmJyp3EGLVw2gvA+JZKUxY1GXLMTsHDlk3x3gkV
51dUFU184N+vj/mQNPF+TlUqmt08q+W+diXIrgCb0x/qtnqzXJ38QaBEGU6TbTPgIteXNAjHfMwy
jaNVacOZyQpqSHkEWWs1iu5J4xtswUPW9pu9przJAIBz873zNFaaNrJy39T7/0Inn/MDRVbP2Le8
fQ/OrMQfAkZ2jkFguA+NsWV+bbsl7Z6snVESeMkgXr1KoZ6bWhYHSDJZifEjcwfItKPZ/Fnw8P+6
v9urpqiuMpmvSv5L+eevTNlO2LWG1yR+F0dKsFfh8Cl20LQO1W5Us3ojrVvxp4T89KA1nDd9rEUm
aepjMgpGFPxs7ozmc1lZufrRTuxq+EYd1/H2s9f3+b+BprXnxqIE8+n+alccqosfx6HKUiud6evV
VgCfgzBzE78KzQlQBETH/5Frml8do7X6U26P0RbAefUDSyCb7IVQxF7EqzDgscGpkvhmYU/j3h4t
JyNio3v3IUhG7cf9Ba5Zk0UymzKvBKQvrAVibIwxrlOUw8YgpzRfh7PzIc/dXP8nHgbz7T4G2h9S
ZxX8lqRjuf6eWZeDH1KdxC9N5Mp2A69kcRBtOT/UThltoUzWF/d/1hZBZ6AzR62FceIbAlqOT1M9
N8EFyLT1yxXRFvfBmrEXzSw5kkmpb7E0CwC82StoCxdVGojPY5Il7n7uEKf9pDPQbW28ums3Q8KI
GQXmzbnBhFHoK5WpmWJfV4w+31kVlDl6AXpplxsU4c7h4HqlAYS0b39BDjyIP7gZtAY5MhKDh5LG
9U5WdO3LsHJSv20b52frTM5ZS4b0WCqt8SkGnLrlZla/LzSXktEPyYAlm4Uw7S7WAU37g9ao88FL
4Q7Y6ZAnDftcrTdboKvmqO3DQQIeHhd6vb6+inpRwUvt25HBpGvbaHO6b1Un3wt3aDZkh+THWuQo
dB5k5s+ELUWlRaA3BaItRJZkvtcNbn1Rp3g2LgOjHRvR68pz5jEpRmeTcSQ2b/GcGo4X9k1t5H6Q
j3Z20mLTSsZdPDTTyaqVeX4qnczcYjxZNQoxLLSPOiQLy8BrMCKn7qUQZTcGBfRnI5idndKNQ3sQ
ZWrYJw1y3C2pyZXtQ8mVDic0aBTll4lJCJGhpddq6itWE8Eao1EANRty7qCKGZAtmL25/5CurhJf
xbAayH5wbdfnZdKbMZzbMvWtehr+9orxYQp1o9pXtZYLStyD2Er2pO9ZHhraZYxqsqMAdRa+SQOM
nkwQ1PhzXhafzZnXlhLvbHd7q+aVfaZjDqpdVTsnf7tXhl0YRlbI2nGNy57uzESai7hC5lPazuuT
VUEk46RtbjxnMyry+2jUjbjbhVWguvtGyXv3+/2Pvba74BNk+uBJjn7556+CEEjjeuhM7NzX87T8
5fae8mz3hh3sGVAfz2+3BTUQCYOMQEBIXtvyFGh746BBWzOsrXexVhTfSI2CYJeo4ud9U2vPgKS0
oFVHt4Nw8tqUYgpCEYjv/SIItfGQT8IJj8x0bUkLrH0+AF4gqQiODZ6caztlY+uDKZzCDyPX+ofe
tYuoZFdA21GghXt/Tau2JEqcmoikx1n4CcivbIS5vdx3Wyt7gH2n/Iiys+PAGGFsTdet2uL1BKNN
w+UmXw47OPcYG838OkX96jFNh/YsCp6Is8Zw+df7C1u7fjpxGrGwxzFcVlLhAoi80kKdNO0TG+UP
1dq5TI18SAdIR3bdOP5uTGN8vG90dYXAUsBcEu/Di3W9c0wjzGWXcfCbtDXfZSLrfk1W008HS4BH
Ptw3tvakUauFqIo8jbGc5dZJ0JamcvKTrMicc1MY+bSLtQYEhzrrIfLfBTPzp/tG11ZIkk7fCqpZ
ORZyvUIPzmUlNlFgddWmjHejB7y1NCb3UoXOFrxh1Zac54ZUgpqAubBF+c/WgznIfc8aaEPbzIYd
S2tAVkozoq2G4NrXfGEBZGkgXZeXOzad2LUzGz5HCuH5CeKhLAcK3DRHLW8i94mc+I19OJmYM6YO
ePT/mVycFheAdYUkW+HnLewk7+LM6H+gWNXUe7dWu89DTdPo/u6tLlLyQPEo061ZAkaSWvTtkInS
t1V0uZg8H98HSqwlux4998dJS4ovf2CQRIlHTJImmYsmlDW3c6V5eelHTpSfB7ZzZ9uxuu/ypr3g
nuaN52x1ga/sLY7MYIV5ZoZF6Q81bo8VsomUHs3fxN7Fz0yr3I3aprxkSy9P2Z5qI8gYEI6Lt3pq
OS5h25S+o+ZNfmjsUWcurnTrjdBw7S4QIUjScWh2+Of1vavGzutCCjjoDXf135lmKA9tmJefxOS9
DT/5ciol+pYAApEd/N21pVnIKZeiL310ARP9mIHT+Fln0WYIuLZVkj9QUu0h93XThQ6LJEG/pvQT
pwk/5WUdfEnmtntgyu5zUTfGRlC0ZW6xUQMoXiCjSek3rlTg6/PC25WFppTU//WwOthO+wcpJ5NQ
QAzk6WfvFqEJcbM3d7pZ+A1ABPPgJI5xsoO8qb9YjZ5u8bytnURqErCmMbou1Veu9y1SijoNo6GE
nN5yPiZKF0NoV1fWhotbSWwJzQkuaRDykizzvGHs06CdrMLvoMAPLq4eqd05q+z6XJG5vBMWKhb7
JohKlUGgaovEeW0XX1tf+DzVaWW44hIazYb6KSzTsD3luVZ6uxS6AvXgVSgw3X/C1r6r/KASbCqb
g4snrGhsCIgSrfDHLk+Gs65oQ30qenULObhuh8yP2T3YSpeNwFrkFPRJFXzIYZXqXy/WhuqjR/nn
jdQsLxdcMrPAfCyJUZe6tokzTuUcd9yEOs6Vc5Q3T+YIzVJWOO+jsgyKP3A6HH4ZypIG0WK9PphN
NQcKWWDpm2PQ17tsCMrDFGbzQ1OLzt5HlrcF9Vo9o4AfmCMAM0i77tpiURtpVbdK6SvK0Dy55dzu
C3Ba/820Bc/c1vYTcmHZ46jj+e4flrWo03pleXHlG1EMxpCllT+3iXtUxmF6yJQ236VtEZ1nBCv/
8qpAOfyBUSCgEvZObXv5zkCqU4VIipc+HGjwECEv6O6qgQHlhFDmoPKMd3t3MLdc0uqBdRAWR1kF
5Iu1SHCrdKjolIc8OC69k7PSpY57lJi3Dde3+k1f2VnspjerVCQSm6BlqI9Mtsb/Ih+oSdYpmvLH
GI7y5zQU4t39j7rmcKElxz/ZhJ9A+K7PUAxbGQg+mT/MuTKeE7jm1FNtjJXxDrZUa9p4VlfNGdBk
yso9KcsicCFraLux8VIfDhRd+QcVqy59Vjursvud7BYnf99f3trmweil0n9hIgOY1PXyhDnieyNR
MDTUUKjTtIyAsG48e0shdu3Fpj8gJ7IousIQeG3I1mqrRLw68520jP8RpR7ODyUjhMWpYkiKsTzL
6B7ur23VpMz8TKgKKA8u1jbrk6FOnsh9JLny6INngW3/ry810T6FAiGJfQaLWrMRXyxhYC/PKisE
i8GQ7K2UKD302lFjR0EQcA6tn+0MavdENJVrvzWzL+dDbmaZfu566E4/ZEOmObCBNsKw4MAzh6jb
OSWzW+embqP43USw9+3+V1k7YeSlgK+lIDFF8OuNaIUddjXkv75ZhfOXgpnGfjcl2fQY5p735b6t
tStLXwgoEbtAvWRxmsl+RREbSuZ3zGI2BzWKquGLLswk2KlU4vdemvxw3Tm3N+yunWqwaFwhFngL
sIBSQRCFcGn7psu87wwxCyXea+isbqH+1s6YDIGgEpajpssSVzE2QkmqKfdbmK+Cgx4H038ILavQ
+gbFD6vVpvP9T7q2NMn5Qk0DgqSbgreTlaCHp5hDreRi/BSJucnOTekWw/6+obVzIi+PYUuA7A1m
BA9mzWlBVirSzIh2vdbE3YOrTl17aqNpcDc85uqHhDaSqwpKBQzl9bHMqx45eBuEWyHG8RxD1XVx
Z2TZdrGIHWefROMY/MmnRBdcNt8pZS2Fh5oUYJmqK4WvJWifHecyoBtiAjn/ff9Lri4NNS8Z0HEm
l7W1NK/gBhYkv7YiYto/XYT6agw56rDXxRjZhwQ83ZZ4nowwlgmp/JiSZF9OhSyuXp4aZTpBp+aP
DvIhlpoU3S6w5/bgzO7EdC79v3fA7YKHPEmrj9RVq3/ur3rt7pOGUIwlWSVTXWwoqkq87nQMfBUx
+XgXCFWrmL0VIZNMFXArtbVriDNjx/5+3/Da5wZhzMIB5PLMLWKvZEpwkyT/vlsq6pFgHV5quxee
faAZ3H5rQbDNG0HC6loJuNCalMw4y5hdrSqjd4SS+6JwhuSUekyrPilK1TU/lWSOoDxsBApTOyjm
0q0gd902L4HEsvEiLL5znVXWILGg/mxQEQitJHcuKJJIdI6bFX+PbtQau94ASbfRDVt7IGgq0PNn
EPx2ZkS1p9aelJaKewLlJCrgaTteXJuH7zNzM0m0VaJeA7CA6GKmCuAT13Y5U1W10C27aULdvRm0
79YYPZqDTtVd7cbwXeQ06Y8m6aOnRHWa73paoNZi6fkXrZusT/dP2O0nx39SPeOj0/nHwVy/VVo8
ls4MaNBXgrZGH1xxLq7Ik4ipIPgtdxWYEhD73th+vG/39mRj94XUGXfDtMIioOlBX8S940a+4fTV
Wc/MIDlycS2xz+JulltdpRvx6AouVdpkhoXGoJwZWbwj6jxCNAWRI5m2SJ1d78zZg05RdPjmKUbT
7Ggt2c7TGHttdpqC9BdpQuuFOz0Zq62pwdsnjZ9CAoCyN02Dm3lIx2HW3eqc2E9qMpuZwZXf1RDP
8VNeo1JzDEZ7FGcFuXoyBCV395ZITed8fwtWDiE/AuoDpjUo2d5SqlMaKKychr6TEMFCol2Kfwuj
s3ZV2tpHJ0ZWAHVNQGsc4smP7YH/MwuhGidLaTc5fm6jAcm7KVlY4K0ENCzv6KsOW6XPAkLRMfLn
0bUhqDArLT9Ry4Nm8P66Vw1J+Ltsm1IWXDyq5aSCW9LCyK8jxmwhGk7j4ZQ5WbOFq9kwtHQbjd7Y
Vp3UGDK8+iGmSAGPMowS1cZGrt0lUDsw2UmoOw/K9ZdzG1VNU3eM/TaF421HpUtVzybcXMOpthm8
h6VQrbdUX2WyeO2UOTXMhDJAw4wdzJrXRmtatUoR6rEfwgcSXRghHv/xtCx8P5bFmJ1BVUTjzhjm
/lxMtZ1u7OHq2WUhBARyqNFektDqsdVpRl2j7th35XfHiIZ3fSRC6zSG1Id2WRvBmB2WiT0fE6q1
5k4b+8EumDxwtd9FpYr6cP9U3boQvgcRkSE7j/xPPrSvjq8w1SQIvCrxk8Eqvmfq3NBrQZPuaOfc
o/u21g4WJOywmFJk4klbXJWorbRWm5PUF4wEjc+ws+hQhTfN6G0Vf9YtSbEKqU56C7SM4YAUUcuq
QtOeDhXIWfEfwhDVVldl7fMRK1O/A1rA3xe1iSTT29pRUsA9evZeHaPyb6UX/07z5IQbR2dtSZK2
mBiWi0Al5HqjsgAiuhydZ5+fMWRHWFo7eMbpC7QbyLO1Nx6SP0RZcDjAQhbuJrfBwRdwsvtxFDnT
Z68csvgnfFJxskOUsYrfp27UB8wEqnV37hURfhCDHWyR6qw5+Ne/YuHgVaNHmiGvE1+IVn3o3QyC
wJzA+SCGxnyyMku/gKzo+o2Ua82sfByk4BC4wiVgI6GJa3VVlPhONBTpIQxD8xG6HPUrOCvU6OYO
Ool3DK/OW7TuawcJSnUwR5Iv56ZnEHcDKvG1nvgx+PgLYEriF91BOEryzdtbkPJVa9TRX0oQwHEX
EasXTYypD2PiwxuWHetp9L54cTVRwhvjL/cv/dpx4nUHsyXx+fSXrs9t2Re1aVVpwtxUBLEjQgGV
2DEEmiT7sA0tfd86BiDcKk2zeBcyhrpXtch0P9//FWsLhiREJiSkJOD2r39Fo3Xd3DMQ57sBJEh7
dYy16lOZx4OzM/oS0dv75tZcG5TN9K5fRsmXXkZnREwMGS60otDzu7fU70OHCkICaeI3MN3Jhrn1
1f2fOfl2vHrEw9qctDnPkbe1jbQ5oiXneJ+qeQZeQXIbb3mxtUvyUlKSqHEZ81yby1vh6o1Whr6N
uE32LtfVoIX6EZ2b+NwknvLDCerBOkZKY1en+x92daWUKAB04D9uSme4wWlkLAq4vmUPnxFBkooq
SpUd3ALOx/u2VjeRqWTm/+R0wk1hdhrA3jbYimpt2CN2Zl3qqlN3wPSjQ+SMzpsb2HLcQgW7zWwu
7CaLF14x4wm2NyX0Z9MsxkOU26F3UOYu3Hjg174hwTvldAoT+JPFA+8MAry90iV+K+r4Q9I0uSy6
KGle74Wud/rGstY+I6UXkIUgcAFsLa6el/d50NWE6yP9J0SaZtP6qUylcXTdIfk+j8am71hd4Aug
0cUlE5lfn08jpRhqAxLxizzsT1kfedVeSUsBPSjkPIf7p2TVGI1l2VXDYS4H2ZARCEuIFyM/0o0m
P8J7WE47HYoRAXEd5FH3ra1+TCBUCLdJXaMlWtNu0a1vYifyB1oUz0gqVM8aiM0DKJzE2sdqTKz4
douUH0E2SQ56st7rj6kxnTMlHfkNlLwFnDviP6sJ0k9F3Q1Hbeijjc+5tsBX5paeqbFtpSuhdvZL
RKsOxTySxkFRcSQ/jv+bqSb8/pPlyVk4C4j2TYOyG5mzR6iI7YNO8RdAuGdrspG/Kzp72gWV1f/B
U017kKoxwaIUo7z+nLUdxLVGY8Hv7UKb9pVST1/bVATemUjfeLy/uLVkhytgyaF4iD2WlQMdZqhh
oGLhZ1qtHnVqfg8VMPuLHamesnONtoRYW/V2MxI9P++bXttHip8MEjPyTty6ODaI02Uq6l+pPwnj
70wZ1WRnh216MbURTdNQzf66b2/NJ1Hr5MPywlBrXdhL07y1CmVkPMOx69+UVkVxyMu0OPZ2aTwQ
znoPXtDo8/G+2bXbT8mLvyTV7s3MNGQpTLY5HUDKbtQfx4FC1L6xGWIqkkrJN+7GqjHSDKnRzAz8
kr5NOGXchmqUgVLrW58JaG6I5fTdsXHMbjz9wcrAopIJAJoBQnx9UDM1LkRiZUjWhIxKQHyaf3KV
jIZRa0V/ElC84O+AzIDuX0445mOYzz0EYv6odPX84KDi89OuouIjHEPWTkyoGOz0PtS3Jp5XDymE
O4AvJO/WsiM6jo6TkBKTkCZ187dZuu57Atn5PMdwpj7kFNadjfOysCjBk9x56njcCpKrJdQqJRj2
KiWiQiVm9aKX7l+a2UaIWczvhrxKN2LvxaX4X2sOMYVkaAOUvXC9aaKAPLFE/myrA7qzIYzM+m5C
gSc4VlrY7FuGtZ7m2ja6jZN6a5jpOg4NxVmuGmNM14enjoIsTs0xf06CaHoKk/Jbx8a2DNkE2kOc
joQdVTa+rdnMaqlM0kcHNsKGwsd0bTRnZjWwirB4Dl13AmyYGV57ymJzxI9YgYH639CWG95xbaEA
9KCmgm4D6O9ioX0dBnrCVXnmtddORtZ6D6qB7FaI9NrHdrKzPeTzW0YX78DLQuGKYZqcpIpwcWE0
jPqJsaGqeK4noz328ayZxzDs5ucEvMnWHLfJV3tVMKPOS0PFMOkhczURO1i8A20dB4BZLO8YaiBq
JHF6wDhwro5bGf/yamDIA6lNa4FaFHdxsara0IKsz1vvGAUwtgSTaX5Gi7zfSZGvD8IV5YYnXrVH
fCiJnC3y0oW9IdE1Zagc75iUlXNqC05mQSZ4BDY07hkh3zC33LSX5ck4Q9YWqEktTqfGC+pGiu4d
M7eqf8SKqI+VsOMzheqtKf+VLQMfx7pQQyFMXBZwtdZiHLMxkUvIS+tQhrrYF7p442wLB4PWLG1N
WcYE6bjsqVr1kARGMXrHEQHzXWiW9tGMkFTQtSI/2QpsXiVz8mdIePSNR/R2fViWngmyCrz9knQT
tcJcD+zeO/aJ4Z1sbejQ8Au35pS2rCwOvh56oDQ64R15x7QLHT77FNkoDdx3s7enUK5Fnj9yTEAM
8ti8St3TQTOqwmi8I0ywUmxxMKmRQCfgWqI7xqL1dvftra1Kopqog8gG3pJahpm6ujGRzDu2s5Oc
4pn8mXKifrpvZW1VElFs0bBCfGBpRQ3UqhF56B6b2bUfUkb5ol2jFw4dfmMilgf98tZ1IQEEiB/0
mybV7pY4F9WZg24UWnqae7d8FvZUPzN1nRzur+vmEhObIIYB/w1PFUd+sVthqtnCSBHDqme93qs2
PnRsiuQI4miLCedGEU0qfvHc4s1gKIEZbXH+FLtSlFZHU6gN6+RbRl/2bHmdMu9zTXd+mHknPvL+
x0ejdaNoJ0or+CDs1v4d5m2HGhHUq+bGWV06O/mLmMcAO8Y3htR9sfpqzpAbCIb05EVt/pgbbfE0
EqUdaLjAKW/P2tMEx/dG+WDtk782Ko/a6wsSh2VTwUhzgs22OQmtCQ6BwkBBn6DZ/fbdpVdADg9p
iWQvvzZlNXxdJcKUGZUxrDcIn6LLLaaC+nNSbPENrS3MwuFJDRjaqUuuyS5IO8XoMqQ/2piBbnIT
16b26bb2CZh+vUWDeHMl2TyZCEqqejowS370HsmRSeRFemIcOn6vwhTGbBKsLwl8D6c8cd4IXtLk
YQFGxMqgXcTFyofo1b6Bggh6U8cLTGatQ086jEeYPIpDHRKV3d+3RZorTTG6wCgNIZiESy1uih6Z
elh4fXA0Cyd0v/VM6+YPVhqVzaOZ0UjeZ0iP6B1i6RbCP309oEV2/xes7CUpmQSocn5oZS4CbVUT
RugknXLUg8H6FTR2oh3G3Kg+BlZclhuP0MpOUrpjmSpwWCBvixKCGs7MIwmVSCItRyA1RYzkjnAk
3j7phsGDrKyZqw1Q5e035mKQeRLAAG1mzO16O4sshZXIlQiDIXf2ej6LQzXo3WlmGOcjZ7Y7iLCJ
IC+pwo3lLi1LapaXWyL7lMzwL+I0EdgoRYGsueSIO8xnqSrxI/aM9j1TYszzoXvZentbz5tLkkaQ
Jr5tZ2XDnZxPZofMSoK+uF53kzihEyAVelFz1232iFDW/6JqYhx7Grkb76v8b70OtV9sATtGpZ12
CVnpta0YBAdljKi/hG2vR8emh6wEKuGpfsyMWBcHr06T5LNrh8OjSIrQeUfI4IXn+wtePvL8CPBT
oOR4AElVl3GqESlZmnrJcGGuonwIPD385CWT+zmpWu8TUBRxsnLd+3zf6PJIY4k5e/I3ebjknM71
ygW/ZnYqwEtRDUL0N9PhlI9OHsNV4qgk2ix+Fjwj0dsK/NTgrq3KX/XqiXLTyNBhah4uQ5PM6Xdt
djLrMACvtP4ybaaJ96TVw9f7K12+FNImoBWYEmRfmkT12qaqlFavt9l0KZR2do+wG/X9AW20VNu5
cTtsCSisfFjAMkR7L0JjZPvX5vqKKmoxeNMFDTb73Fsi/Jaa+O1+0qNq301JvBUi3Z4fQNc0LyBO
tInGlo+xoqle7UbxfNFmXoqdpQnwYXUrtEc1VBX7occdvBeQEWx0NZbQCrmbBGTgO0l6QGYt0QVo
JjRWEE/DRYSa8s1tgq7bxXnsaIdmLj7qbu0w0AYU8WPQBnZyasxI+xYocMY8AlUUW5KUt68WkRsv
hwa1OoXX5dCC15uiLPpovNRJF/7NOHL4lJbq724olS9cKucDrMfJZ9zVVk3r9hGRIaPsccIcIyVi
rnd8Trq8rZV6uARjMZ702AgPIcjp72DUtHdFFCWfBrrpz2Ywtx8UzYZR7P4BX104gF7I9XjKYLO4
th/0wJQth22grtV/gWPea6DO7WHPgFHDnvdRGGffa6POfoNeLL/fN75y+GgM0qQgQgdZvyTYiqDL
7IKRxWfRrBwRoEmfG2/UmTKfenEYLNEiBKg2G6n9qlWSOEkPJDH2Cx8xwooEwYQzXKIyio+T6UwX
B0GCg66mVUOZXRRn3swtDbAlLlAeePi6Jbe1KV3UTclbUyNLoKQIEALO/kkO3YHbisu9ZkfexzwY
42NfjuHJSq0Pioz8NKTozn/wwUEr4LLIY0mMrneb5huvJtz3FyUK+p8enFpRpEbU+mkqfg6iuP4s
lMg73TcqQ8drP8nCgXHLPEQq7yyMQvoiZk24Iw6/sc8K1B/VDjrO4Nd9M2vbSlhJ4xfiAz7vYluZ
hJfE0xms3O3Y8Ho5ExR0qqJW+1GPnXBvtKn2YUJjuNqIA1Z8hCwnuvI9gzF4eYXNKRuDNM45xU5V
nYJcBB+HuvlatHmxcXLXLit2bNh7KNeCY7zePlJEtdPbfrxUKKh8betp+qaXqfughJk+nBxn6j6E
euORezGkvPFgr6wSX8+QHEx4PJXLXQxmNC6p2U4XHUr2HRdouOh9UjZPxqxpW/riK68i1VkeBGYp
qFk5C1dvRJk7h3E7XbSm18lBKuMQmUJ/JMUGxBTnv3TVNf6zx+SraSTVv28+SC9FcIjFIb6D8/T6
K9sk8XOvOfPF7IMpOBFTMsG2i6s6CPfj1HnRu6KPO/XgAKXdYjBZ2WG4fIHe0BuT8liLyKozEsYf
0xF3jEqNskNKLprfmfMUg5d2qS00CcLTqlDUepfEfbE14fqimrS4qzyLjH6SVaNyuvzwnZkGQ9Yo
7LLn9lgqPEs5hAazyc+FHs/FflCmrIz2NX2YYg+lWqg+FrOWVAcKELYO0W0S1UdTss//UIssri9p
nJWHTh8ctd9wXSvviqtz6ejNMgV+E0HMkm0xNvTxojbD5LtmYO4dtU7e2FGX7zYdYCaVDO4dceDi
OPRWJiwtyqcLpYXEOWqzmh9NA1YBpkPypDiPVqduZG8rx58RFCkfT/uQxFyekleRLqTGVZLo03zx
KAshzNj0/fs5cdT3BbzWH4TQwgI1BMeoH9PIHn7GjYqOyP1LsHLd6ZFCVQIMhArEso9gMuWvCCtR
+Qk980tq2sVfA0QBa7gC+yx7Y9VIfmNeTuJeUF+o5S1cRMLQIfjiXL1kdjk9V0aHbvQkqTAfizDP
t+BeK56CfE3yorxYW0qHIcoQZwFUbhfXCIdz4prj5xgW4++q0akPozv2u85Lp43sZW1PoSIkxAan
SDN48aThMcdSyyP1kqCZsW8bz3xqqynaaZWeHwHbQVEI1PmT4sbVh8Coww0nvLZmSH2k9tVL8Xph
PhqcCOiwpl0oQjr/5t3svKMzFD1llaaVeyLsqDzYk9TauH+O5H93+aAQanB5KEbcFnpdRY/CtOm1
i10ZQxDDHDFn3fsGTw3/QOAqwtzrlRMH/903u/aOwqKF9+BhwFMuLu1oqEWsK1zMSEmNA6w3xhd3
Upu9pjA9BqF5cmxGuotGNmYbQz5rcR6tNy4tDUYK9ssurqXS7UiGdr70lK/ifSevTktdoNGcr5mX
dsku6RlG/1vA6hS9o1sPhDJloh5+w0B7swCZvMM0Amn5oFEF59Gi+mQWJheor+ZLVDToaaaokDHq
FO0mtRoO09CI3aD2zRlGTO+xSyBiCUpT3bVGtIUUWkv4AAJKYkVZjwYyd/2owb0fJq7FLymUvv45
dXb1c0xHZd+2YfwQT6NxcBS7BOfSNVTR53gqnzxBGUUbQm7k/eOxchvACZJoA2OA4nGJco3wgIk7
6OwRXGQPFpW5I6/NPBzgnKze66nKVH5RRPXGJVw5lYBeeOVeUIO3oPDILgu669Nl+h/OrmS5Tp3d
PhFV9IgpzW683caJ42RCpTkRAoQkQCDp6e/iHx03Fde5Y6ciNkj6utXk3uyDxCzsWvbo7NBapGRM
oCI+w9CQNEZWXRyga/jB737nVkcPEjMeDKMhK/S62o88dO40RBgvrfXjg2ycKiYCxirhWfDfc9Xd
uQTjbgiywRDy1QmMhZlWjP4Qw2Due7FzB6obTqQsNlx4N+EMK9Nitl3PISkRRer49w/87ikEpgDH
EEkcxlqvQqg3inj2/ABfOFhZucY2uQ2CvhcFgbX8lfGEqkB9kHcJj1FiG/TWi0QJcNH+/hzvvfDd
WRX1HlBkwHS93PSDL1SQzPumjwO47I2WVVTaEAb1zPvgJ7+TDqGVg2bKLjyOrCh8uVQEJxoNHpZ/
QbEVPqh0mOuQBcHD33/QO2HsxSqv7hOqJsAyFqyypEPwdTFD8zxmITkEE4EaZKDJYzY2wxmorqmK
YMrx9e/Lvz644B1ji+I//J9sFC7qlz8SmSBLDHH20k9NfkOyQT33ynRffctZh0gS5mMBHef4g/zk
9a+GwRUMfzAZQVkBu43Xwx+Omc8UQu/zAuCmAxIeSJ28iJiyx54vUlc2ZRKNVqke1ULWqRp6dL8+
oOO83kr7M+zpJygeqKbf3Fl5sM257YPsYkm3gliBmWlcBVMHlMfQz9l/BHkh98Q0k0CmCKgBdPJf
15pDDolqsAazC0XG/4XzTpV8bvgldfn2YOHsCuoe+Uhe/nW28L9F0eXFu8ZnTl/fy5ToTsbjSC49
8EdlLokFnmxZskcR99MtlECzuf6vGwpka+gMA8ONz4tk/+WGUnLGp2sludgGJG9fL/qhNf50SbQ3
s2ryZvEI/4DRfRAJ3u5jLPs/eihabnAHfbVsrxORxENLLrQLk3MQadhqIwfNH3Srw4qPNittk5mP
rqPXdwTe7w622sfCux/CaxCNiIYUavU59pBMNWRusjbPK57GMMv5+2t9Z7NiIYwHAMaHL8HrOjae
dLNQCIxfeIYGDOTa9UE1SXjmIDp/cCW8uxTAEbgUYA/yRmZqFipm+daRS+J0ezNPSQhGnJLlFlLx
wWZ5bynEMxTGmB4SEDtfbpYZtLIMTMv8InWibgJ/2A6AQSVftzX7yOLtnZOA37LPf3d8BAY8L5dC
UZhDXJ/nF+3R9W5yGY4fZL8vW0Pb+1ma/Pz3D/bezoDqCLDq6C7vKJCX65lAQFUum4JLx/oFVAPX
/2rCdv3gBb637QGjxNAXDagdgftyFTCFADNBVnchmYCluOXzDKRJtiRnCfpwc4ySZjyuESMfwTP2
L/PvMmTf+Lv43443+V+b7uXCWTMDj6r76CLDJXAFDBTtVQyvs9OceEFTAoAYHnnq22sNq26vbBL+
IWr2dfL3v0eAURKYatAOegN5ESP2Tk7T8LJpFYObFmeimgYxHCZuVuhMpYNEltCxoXDhgPnS37/v
e28+28UW0SAF7Po1HXnDdaDimEaXrJ3hE2jkdFpHHBDmtdOjZR4pZjgBf1D8vbep9pt1/9Hg/78+
L8DeeGhntcElglB9xTC2+8kWob79/ae9yfXwZuH5hdZysqNmkfS9/Lj+KEgLoH54Gce8uxoxpKnT
ZYajmreENWbsGaBtnrxVFC7sw2KdqGaWfyTd/M4LhhtijFeMPQY9qv3u+FfPJkwglOZ4HlxMEq8x
reGfPcclJFN4UHITmX6pV8yvaFiCY4czUv79Jbyzu2ARjr4wht9J+obkxaJVr+nsxxe9UXrDOAk+
U7FkhxYCWUtpneH/RNnoVYToj7rS71xV6CnszX3civuHePnLEU/EbHsVXxgDReEEgTydlDNYPc/R
bBLZ1mrZ/JB+cJW8cxdDgAbfHNgYLEteoX8aqnJ/gzLSxUAYrG4SN38Cs4KAeh2lp7+/23cuD9Qx
qGV2qunefH/5AyHgQOUmZXjxom4Uh2UKt7RaJyrjBABbCGKWLQqK5G6LvZE9KjhBn8dN5vK/nyYo
luDj4lXjQ79+z7CumJAd5SG8kfMhLxYWDzXJZOw+2ErvfE9IdOBLwvYU0vavjxOxW0jmmEWXheX0
j0BDaipcouaazmQrdLt+RGF+5+jsdAK0PDGOww94tYEcgSKTCMfosm6++zFsPcaAs3tgqyRHoIu3
a9fl/IN23Hs/EufFRxjfF36Nd4rDVcMVuI0uwwxDbbKtMfBGwMQGiY5rFMYfgcDfXQ8DXuwgFODo
f7zcQ9BxQ/a6QpyVdTGrsiY2oH9NYwnpz+GIBEaf/75n37kP0NwAQRnLoZOc78/zr+uoRyTotJPp
ZWjWEEI66Bnn5lvbWqJruE4Hhp6aOcewF3L3rWcOG7Q6PwJ5vnMxo+sPfFUOHu8unbZ/+H89BORP
hGyXIb0QFRMpy4AHrfyycZ0hxZiY8q+TrlvXsF7ybuw+AzgC7cByDoXVxdCY/qP09+1LQdkE0zEU
N+j8vhHUNDl8PaxQ6WVEh32oqZj1Vd8la0mjuH/oofv0QOY+fyLR+P8I/1gb8G4MlNAReUte0Q6k
JGyuyza41ZSIJdCZpFr0Wen5Qq7XG1nYWqL9FtBiBtb9n79viLf3JTY75HcQmTD3hm7Yy2/hwkUE
zGviC7zNRVy4kW/Hlbu0K5QfDR9cVW9vzH2xXd0SQFjgKfaH+feH70JEwnhMLtnIbE26djz0qs1O
0TY/IgFpnnL4Od2NUTsenV678YMb7N3l8Y7R7gTnBwTdl8szzWQCO6f4gvXsNRBpmKTxpPm0tQHU
JWwjb1sNOGy1ZYM0RTyjAv4g3Xr3bUMWeX8LuKlfo1tyaJVlmcsQjhPOP1t/+DSHmzgzYz466O+t
BDorMh9AV5C9vzrokxOdSlsSXzzVnuAd0fyiLPYP8Wra/9jRAz5kR0xA8hJ2J/iyr64whFs1QsEo
AVQln+U9dJ6g3XUAaoCbe95quENW8CfOn4Hn9OnFQfX36b9v4d0VCMEPJpBvzMhY1HdDotLk0rst
ukzDbD75rdJFq+Ak9fel3mau+8APiG7MTHaju/3v/9rAve0jLdY8uXgUqmslmOWAbtM0Gr/+fZ23
YQFSm+jooC+OqP4mpjtYY8hYquyCerk9BMQ8QAV6bYu+8aNCNO6jRtZ7uwW9M8gc4PpDh+fVwaQS
sVBprNfEqzXFPEeohpZtHE/pOsoPNszbuI4fBxry3gRAEHo9OfWUzBTKnOwiyJA+gR6/TZccPi78
tyUmnn6EG5TSi6lZRPxB9HvvteKCgeTjPkhHq//l5yOL3hK/b9LL5GNkXpDEI6UUSVJ6fOj6IhD9
z//+HZEq4X7FqBRnZI88/9ovU6RCIihJL5BGksuJDNEwFfEy0Lt14vlWgy71Ua/svbcLYA22D9Ju
wJlefcpVrSRarZci45fqXq3jemozld4lUg8nx6g/lwNh40d9wfdiKO4z5MMRsoo3FjW4N3uIL2IH
ZVMsywWoSBSsUz9cd0x2VZAs1tYb1G8ejfb/o9UEwjY6IsBGwicEqRuC6cu3HAp4grGWkcvYeLps
3eDVjLfssCkfjn1wQ/xgG71zWkCfINBB2HV43yT+OvTFHPhYD03d5AyAHrmGDhT/vkUk+KC7+86O
xe7ZNQn3N/umu5sZFLGxsujMpTKq4YoHIcYGlBA3BCvYRdlHxKJ310PnEekZ1M0wknr5Krt1aNKs
QQNyXFYFJrSX37qUy5/Ot/Mt79ePYOHvvUr0kqGFFoGRA6rby/VYtsKX27MpAJbjWM1mQTTuAPw0
kfU+gve/GTUivdsFFvfcHnQ6qGy/XKwbuZyHnOYXyKYnh4Uz7zMnHexeR2UPXTJNZexFPW7ZzK5V
AKVRWmRNEnxFUzb6ADb19rjgUfaJ364FhfHLq4shZcixMQfJEa4gqAvyUft1tEmw1o4twzkNbPQU
x4qKA1Qaxh9/v5ReKyvvaS5IXUDhw5ICGNPoVRQLJ0JDGN3ml8GFPii24zgXW5bPP2afrUNhYr6e
45zr2muEp4tEZPAuTPIlHiobr+TrCHehu8wjH51jXFOv9h803ZAMozTZzxZmVq/rIaqk7MXkQQUz
CAEQEknfRyXaY8tStj3lUZHyxh+q1drsYUpQ6BfLZA2mhxpGfNCx2qaxSrxcf4GVcRLVugUOoMwj
jboqGkQyVWkA4akGCiJJ7SCGFZXGxLAAhgCWqcA7se5pn/OcAjl4XrklTRfZEjqooVnKrsshlVPy
OBwCXRrIVlFdbI4HnSvXeWXNbef8sf+Kade0/qB+qNhhTJEjnMBf6dq5kF2aNE+eDqclLBoeZQaC
NINnKXx/yDRt/6xif8mn1K6bl0LplW/b5zieKLsx8JvWhxaG0/43tBaEvZNMjOwcydjLn5Otzcip
8S2GiMWMEBCsRa7WZj4KcANhdxU6mvMrOQ0rZLE7mtJz6ssYjjUraYL7hCggXnupV1m2jJrUFQl4
WRIahT7ekOt7949mvh10EcSuk2c7heBu5ZZM7DjTTfFrS+Qa37UUFgIXuDjH7BjG80AgTB1C76sA
1ZmflMz94TyCcWq+AJpheDkGw9TUYW7TGPKBk+1PjKDVW0ew3LAF9CWS5OBNc0NqmDkEvMT4hyp4
wtBwfth0ELrfkCwKoxtvS2AYDRrwAD+vPLF8uvUMqHXFSjCPvNdp2rrfiTf17EBgktLeLBpODQfT
e/7ykNFxcMc+hSJ0BSr/zqYKOEgEF6DbVmrOgL+6vJyGwZBneEAK8w/G2iaAxnuKyvBqSKE5/AuW
DKOQ1bZsliX1Br51XAoFO9q5CCKnhqEg7UhbXgCdFemwNJix7ZrMApytL6GGkB48oRtvETf5YGVT
walsYUsxRIJ6HbSRoKV17dIR4zVPmGU7hSAN4Z+5gQnJSkyE0pbdNG7JphvmgYIGC9XURkNQMTUG
7mQwz4Lp8wQ8qHdLo33gXkZLn9K2lBtP1VcrTDBcdSaNm8MYDQD81U57HT0lBvIbqkYuPUFPBW1W
smxFYNXWbuAIOyDrKj7hkPJinBuZXo15BjKxw5BEnCG5P+f3gWRRl5aBhmXv7dpQOv+mjetZCTWR
bg7qNuV6nkuYcQP0E+cq7aHv3Hi4mPJtwysuMZdoIfEciBbzukonLhjrpHPG1aMHRGphtJdnPzzo
H+34xEDcTKvtRNEE/ZIXO92IP/WzZ3S9SAmlnRx1LhrcfJL9E3oyxINge7PIg1MY7oVlFLZpeJth
xOmqZp3j8FonqUrOlmQopapBAEByDG3D1feGY0hwNfKUuMdtWJVpS8/OOii6zfX0t2STBqzHDxqW
I5/tlO/8MvT8dD6Cfj8C9eRlAn45zjm/wV1FNJWnzleZPoMa1g03xp9Dez8ndp43oF1pk1/MRBNX
cNFl8e9ehDArL/xuW7uCRbm3w1HXzG9+NzH37I9ICjk9QWvUyKsJQor9J8ooFGRAxaFQ90LXKUbf
HYJjhcpdnN83k6/9qxaMSnfpvHQOw3MrbNbIYhYYHlQhXaDpceBJCrwE5JJ5+r2NlEd/Mb1OCRBC
GF3Wbag7feyl9NUh1GtIr/BxJ/lLQmpiuoG7r2f9Io17H2cBqkvt9lPTsXcHUMNINxSBTtb1RDcI
UiDMkCX4hf6+T2kBeUnffvKaCf8oIqzpT1NooajXo1tH7+Ss9HobtMpbz76cuXnCBsnSMtqM0mU6
xbM8rmlg1KkNV7892UXu232czPrTCuiHuMu0UIye0nUIuvOyiA3OuZbJFZeU9DAQCunEgh8rAAzz
uSNq1Aez+I35MUoElJIAjAQ111SQXXQzotMujb1JMs9PLhcxhIUbFYO54dM29r+DFiqTq7G11i6H
wUDe6hmqU5B/2AiCQnBA2OH6mMs0lzPsvQDprFsQLpaslK7rRNk12yZPiIFKfYYwhpifgZTzrahT
DR3l78Zi+yBYmHnMUOQAvyTvwoDBYqMngKDdZmmL3ibo9xAtx9zXjHkJ8dJUnLmvmXfG2ln66Da7
sS8txak++6hQzUl6IQPEPEmEZcUQ5+x6XdJmQWU6k+FHknrpdtGYg+wSvUtvkydMAPrh2Q5yS0P4
1+LMnHgCqIJA0Ozn4NirxOqtsOhpp0cNyM/yCT3mWFTI2AV6k5NMZCoLwNRQreQKQMF7i772WI8d
AfCg4AkXBE6ngsGeSSKLvlEdnMjrfiVetBRALFNWcVCuvXL0SDrrYjFIQwsNYRFxaq2eECwU4Lsl
vm0ICQ7O4vRE4V3iit17Jb/koy/auofOWfstSUVur6LUTPFWm4hn2xWA7yT/pufVY5/omocacquz
nqLTNGVNXph5AaOoGFQqQ1X5OKcwi4czxRftAzF8rV3ceMfVjYy1NRDDLJNQpkyZ+9HPmxz+zJPy
8YQCne78HkY0yj2Jro37rpSomF1pYw6vudLEC74pXNNyc+eWPLIHOJ9guvQz8tyq4hJx0jSPDWQL
DjBeUQvgZbNpjyN4ieEtZbYVF8zOQHCtwPlooAwU7G9kAILyN26l0dSL4EMFXQOQMm3ooFQ9Ojeo
+055+FR2g1diCXiNnxSezJM/Q9uzx2ya2hWRGwZMV1qvM/IzavSlN7b5pdiMKbwHnz5V2zbzZAn3
4+Rb0hHCbqUcSX8cZjKNRz32SMB9aGCA5wzVoAOInTAS1LIJ0Q+F5WuOZ9XBeLtNTZJhNcCdj1bM
TVDIdVl/M6KhJk0IZd+nqKFPU2R9wBpptgYHxvXwGEW0Se7M4LauBghEQ1WnX3yRH0F2ifuDtpnS
16bnEz0FngZyUzGE0Ss+jNujiaLG3CtFvPxbM/YBK8AZTj/FaCB7nzyoV26/FIcdRyCCNSqR9jX3
1iX4nCZak+Di+1z/7kGA68shlvHjvIjoHpbLLi7yMczVBaqFfWV3ItDZFz6UOWRmlq7iwZIiE4YW
J1I7WFKa0lIbiCNuW5qcZDibGDa00fwoMQVgCAp4Tf9MIlZTmQXQs61I2mhaiVi2j82KDVkGmccf
mVDyd0/I0hzDXAv73fEsGn5bB13R0mZ9it3cysA3FQRH4RHUbphcfkeCqfMHr1die1pCaNoBuUsN
PznI5kCck3sdv0aeJNHJnnskMxOCuUK+3qjsAeGN+VcbhpNxlRMb6wICwsQ/MGxXx4uIdtmfBtgt
FGc5ysMjBXZFHlWHbLncrGh6YALWWN+HE0aI1zqQ2/YcexhbFVLobaxheEHzUy8wNEAS5Sg9djql
UVIpHqbYPklksnqJ2wxWXRaWQHmAa/B6XbXPjkFMvZQhvctTUeg18T8N/WD+6fyRr1WCJ/ncR16+
1AhhcVikZF3tnWtskKOKipEmwOfd2ZxVDuIGskwGpfqqtysU9TFe5m3VqQBO1x6hmTwJ8Mvzbwif
PKk7RCnviGGacU3hfH/yqk2AEIZZNeHjsY/I3Ny2Ux/Rr302ZWO9SX+Ojt0W+6K0bZJMB6jWsO1m
tpPGREmOs/iBrokeai/rEeJohOvsm+qcCM87BpCBpLCZ/ESjLRJfo3hNj/CLngD94ZHVvOC96ds6
31K23aOyyLYKOSPpANVUgTuHEsRRVIsQae6biy9IR3Gsoy67wg0CqGuRTGRKy65X+kAB5V+rdMu5
xBsNF8y+Q8ObCg4+W1aCateqowNRayliQnv+VUx+tB64H0lXZdpoW/VENPDXgdGNfzbwqkvrcJig
GNrJHnTEqE+o/ey2KfPhozcIW44C2uM+jhBSLHpCXWXN8tmhiwogBRDa+QZo7xwsXBdel9KBXZLG
ZIG699YIoXYr4c8YhGjMp5hHDCvxr7JlCOKqUWomBiVxSzMksKCdXyu3BtDjwlUEvcHYyH/Y0kcK
hMHQ2puUQwD/FrXzGP9s8UV5peEugP22BgtqOBpjqTkfATMNjE4fbQP0adVpjSLIQH7rmQAkj7M3
edGzjSNmzoFqBgxrwnaLzgHVy3Qlw4jC9Y3YfiyYP+eP0FhMvsBo3H5PkMv6hVErZCxHbSUBNyWw
Q41THE1ln1pKfsClzu9KT2PmAkbq4KBeLvvoHLkhfuCot9AomYNcne3owZRMBWOUFhAOsaSSk5iX
ghkPAqcNyQ2vPGMNKYUU653uA8CEgtYA2TB0TbhcehFb3AegiBUd+pNdZYNoaguxWwmfDOtpVLZC
xs/oeOTsIBhZopJyOapSQVpH1p2TwHBFpM1i2OT27ViMhKcWBoIcYc5x8GTnefTTIg4X8idfZ/pt
bCFgXmRxm/7xp5z+TF3meLl1kKKK8kkG+FNjbxJvRyb4Q7JmyDnyzqtlHtOhCCVNnjcMhP+0ZuVr
2cIXxJZpvvLvPXzjUToxXAMVQOMC1Y/sxubsOl/DbVYAQRxGA0uA+ERHpVpihmwfbvRxUETQWviZ
GG9TRY8hsykUFC4+pxOKk4KFJu1q0w+ZB4RcNvTlBvYoOLeb7mXlecvs4S7N9MO48SkvG3Qxrr0V
cnvFynUw1yq2FFrsSDK9IprtLi0e20aXIpw4K7jTY1AyFCdtuYkpzwooOrZ3o/HtVKSQPnTHFTXI
Xdq3O+S8Scx6ALkeRtnIC5Zr+GuBfWti7Z5BBEbdtzXKoTugDCS1KWRCPuuwE6Lcsrj/hfJMgCXs
TXY6mf3sXa/w9AjKQDEGA7Y1B5M4t3NwTyLXQx7Bz9d7L457XTFrYek+Ai51vUGN5ga0iUGWOS5I
yCTSWf4J5y716waGVBLSSp44Lhx3dAW0VDeXGdwGECwN9FyLgaIsLjyTY3Lq8hEqrnM6hX88BmPn
Mpgho1Jilw1TuUJV9lOMJwtqYL1oWy++Na5qmYWkXo+mRVb0TPPPcgzNVhAjER3aGQl9RVMW/OKR
b9ZKiyDoqg6NRzwL7VKEZgCp7nVk4M81pl77Q4TL2IPW2/tegYIWaPdED1uFjHKhB4fi5AZQK3RB
IaiboKAzYDzUEK9KV+jC9qCMkGxJv24CRfZCqKGoe9PlCXPyMSmixEUhbmcXGWjl+cBXbh2ggY2Z
IVWWzws+cDcTJDjEtagJgqjTDd7xnsGF8CxoK7GkvzNvp6jy0LIy7DMFTxCLc+MHT307k72yTX5K
1gXfTU+2Kp8sZHX8Zuxu9YpmC26ThnxW1E7sMEUpAm4LxI8qFHA36IEIFz1DHjUYQKVIJMpy9A5O
OGZjhItSBbyYt9lERRepOKvG0FmK/3vjNcSZJFj+EZTqCgCX2q0KHBUD3g7CRDGbIGjAg+MxOL2j
TZGDZvC42AH16VY0ql/BQ6XBqopMdiGFgKDgvApG4t+mbF58BGcfcpSATOdhSdMu/x1HgoHLhovv
mYVtwoq0yaC5mE2reED+s0AgO4KfaGFTuCAXIbKB7QHgxQYAAYvHUji5Cp2VaIBu6WI9JD1Sqq3M
2GDiu7QBohdvJAgPYPejwxVwP2mqhI3sJzKGEMwbpb3fm5j7pDbDlD6OCMq8FLqVqK990v7xu0Us
NdpP9jsPhRYV16jaiqUFM610cFuZHwFcpvyuzRYz3wo/UlfZmrJH1k1EF6INuhuNID0eHAHM92pY
FB5y1FkgMF3QjazpyBsYe25LV3ZGDgmS+wiTxxh5/KlHMzErIfEOHh4I4WlTYG85UXI0JNoD4GyD
OMToO9kD+ocoWgSsXgs4hzrEdbE2bRlDoHopaQIOb43kYuouA/rMrPYxUck/+6tr0NdMtwGFIoSf
7eYxUivoXaLmlwvv61D73UPKvNg/hzgxWwli7Kh/DZ4PZLQYplhfBwot/nOjwUE4NczBljRHLiAr
mOxOjzJyHdouUGkCyGIMFbrCqJKXUtk5Q40uw/jGYpoeFGaExgOw1mkSHqmZ4T5hV93inyxZTM/I
RYxfEu45U/gRFDJKDEwxawpG2DWdpIFCXElYAp7O0sb466C3VcLfaLP8xvPcuFRrHOMEhzDV8k9+
BxAgm2TaHyG+3nUYgwBzVILy6OclKvKVFRiwt/ORKz2i/MqnLXnOki5bD9mMflA5LLrjBdqhy/JL
MpNgoOCh9iw7SjJejSSBhmbhyMgINoAvgr0d/L+kSbvPDjVN/0BcuD0BvsZkKWWKpcYFxhs3bYfu
+nGk2ntc0OENCzXxiWECtYpMlKvzApCxRJP+iUOJADdC/YUXiuUogUd4a+PcA9rj1RuqIlO6cA7P
Ml+UOo6AXTxRYC55uVLQuVWYCHdoEj09TX3eL4XFTuuqAfUeh/YIBjo1Ij1ahpGY26yOM57dcTjM
4AC32+If+nTAbYfrXtZZzry+xGjBfgqVR5596pHuilCng/tQKY78JkTyVoOdPE8FooqKbvaurYLl
oHXunAGQ9YmBszFX29wCMtpzHMpD4FYInONI663MW9S+Z5BQmnvlL1TVWibBJ8TcnFYN98fnedOJ
Ktwu23Jh8ByN6zFWKH3yLYo+DeiWskLCk/hnn8GjA445uARAoNYS7QhG8Ucq2zAqdRqrMxwenS5p
zPUffHvvH63zURY98oE/0LtEcTOKzg2FP8UGswhF2a4bhRnCIe8G2tVLv+a07sZNkHLI5uGXiJyc
awnFE8RfZ9dbsSTRz3gvfIrZoXw4ohjgFIPiQVyNBLV2ZUkbNtUmV/2NcZH+SDEP/NMETPyguQdF
wKbxpqDwXRyaGsEFWVU3czTDZg5BluseHk81TAlnUfXoB+A3o6orZNLbu2GdJ14unU0e8G0zi8Mc
j0+xykQPxZN2V7Zt1+SJo9gJSiKdjpG+ppku8WxcHGg/rugbzgThq4FIx1iI2LWm1rihb/ZT+QUC
WM1UErDNeN1glOEOKRo9j8pku0pCsn2Z4FtkKtZzp042NPoROJaxreJpcfdqRoSrySi0uzA0hW2N
Mgufi0HAIS/56mEUFMKRj+K1r3FXplBCmMqlUdFWSrRIxnqCe9BS5BpIsiIxQ4tSDZLIeM/tmLLS
LbG75XqHe3HkvgYftcsVWgUzy6psUqTqhhWiOykEGA/oJYT0EPuz+RUgpqc1tZyeV8iE9dVoMBzB
YG6GJs7WtOh+dLFoDzoe8QZH6NaKQijWPmqRoqeOvTs+i8AY5EpbuvUlh8ijLBYtxnunmFIVVMS7
Lxi1+6zElNv906wojCo6DFNSyp6RRyOUyo7KqeZ7LrzhavOmRV/TNG7PLGnnFOl9sH3pkm0Jyw7I
CoPR0jLaCrwi+H0vrO3OvVNZfiANJKHLBJMjD5Xd0l6h17ItRYLR7ZWKgREvwslNW7n6c3sBCqmf
yiENG1n1CDRXqIYVFAeyKVoqPsNlppwsACelmmS7d91y4YNDgL4mWqirwCi3p7stiXL0ywyhJlUn
mDshH0Mm1lU99ZZH5NNiLdYIDprF1vYhCN+gnP+JGgKKcB8Kd4Mf7tqbJPHa7YrZFaV+yBP6g0CH
ySumFU3ocjcCvoFFdoe7Gybd36Ql6KATZmC11qlBP7vJek1hOVFNqdGbsAcK8tyTb8Dx9DGV+9a0
qfclpn7zA04FM0He06NXbV0Ooi7ar30BhrDwr6aIChhfBm1yiZCTrmUU2/GLm2jzx+AGtgWK6P4u
Bo80KtD3F7owEFoNSuoH3rfOeFBV73OUgCVg1K6rPfixYb4XCRMWvBnJUHLt7QC9PkT7qZc5NI7W
FBux2lawCOt4cQypnpVJWqRaQp1H5DRjFSjkeq5IRDBMRGmM82G66f84OpPlSJElin5RmDEPW5Ic
lZqnUm0wVZU6mAkgIICvfyffpq3NukslpSDC3e+51w3KiPDbJsHy1M+pGXx6AWvIV/fiT72wd/M0
MiFS3tw+heztwnG7aLaJESPW/CuXuIVJyprlVzgrIw+rH4s5ZV40Z2chh9Z5EMCj9UEGDHu5rovw
SjC2cRjhNMUveyLDkMLX6RqmBfSJbHTo1/lge7WNtSuwuCnVbPNuhP3aU3euS/HpKh6/Q5jnuk+6
rc1/oj7aiC+3dcGXlWHupQK5lD/fOCY6FXQ00WHycyZoi124x9jL6/woasSF46BaNT9o3KRh4rSG
ISC6x0yfPFDJ7nEO9dGOarYs6N84ow9wX5k5ZbaeeuoQx34rlzDfjsyuKWTHJjdVGpJdszwWGIJ5
c+qGse3tQX/B6TSQlV+bweaSYId5zQvPojkmgfFmTCKDwKhjoUdn3+Rerw+dmlhjvk6RqhImCLF1
Crza/+RM5eFkLUXF01cbuSZuMPmCC56iBFv6sN6patBMKI3QayKYWBWJRuVjTi/LpSRFUEfxzlhB
0e+cMqd+jGmW6yRrY0L3OibTnw5va5Yug8Oui26ZWB7Go8c/e2lXl6Yc49etE7zOIG9MH+d2uxm4
vKX8XpFwqGpasIV9LlfHPpX2sG5UdX727TYxobTuUk9baoUiv4Sk73zqPIditqOBPgG6JK73ZWC0
oqwHuYBzswjgrua5EDuUBf8Dc24574gvqLZ0mhzvV9vLhXCb3o3uCWikcLdsM1zRLzp5RDS0m0sU
+ll1L5p1lG+4zHpxAjbhyrc3b0b4V/b6FRdTjybWELlw5/dFqT95IkYnGXxNcEZJ5cBsPnNMuWuj
YEbwcxu33Be5Cjnuw2KODtJkiFzCd1/iIcud/bK0gv+7CgqLaGjZUaBbuFHvb4Dd+mAYwDQfvIZ5
UyVZbJz1vm7tsnk13PkfmXSa9ZX4QD5yIrGiZu+S9fDHG9yxOfBtsRSUpQiZ+zhqHH1f1WLr/j4D
656OxsnHfTRT3Z+6tuFKVBtRKYk3eMHvpXM1MdINL92pI3HdPVlGtdarB76wpevaeON+jIKBQ5nc
mJVjUG/PVtE0KysKZ3SjZLOH3D+2DK7spG8RdK6rYvKQeJSsmmVPC/+smHxvNOXEPvlnB0U9/FWH
ACk4luJ5eVKL5he69JGjmZeWfvdajrlodtvs9uUdy9Zi96DY8RA/bXMwi4MOulntSVFsurs8Ynle
4jpIqCd/a60Zqdkt9K5rPdNd86LG9Xr7kMxdG29+8GaIql8ebJ4wSS2DmOe/bv7Iuo496OPQl3uv
oDGmmGSz0321qPVvuzbcWzPXzmmInOzDMHfCejQvaGEo71GY9NMwzGlWyeHPNCP77dHGqt8bgFC+
Z4NbHadzsLb4jXVeP8x+sDZnKaZpxzho3vVW/kxDPXCmVY/cNx9ZEGW7OBiGP7WZhjMnmv+LZcEe
HSVbP39veO7Eg208mt0RBwBvTPTNclj1ERr/syKlg+ixWr3LOSoSHpE+cZuJgyv1qq49FoOsP2y9
eMHBUrVmVJAvv0NviWPuqjqb/tWuXT0EFnvZoTe6YEq8vt/EZYqLqNvB5TALLYeB4Bo9+/HPNmmk
CtzkxUn2fswOxYXBVZbJ8G/vetI7cPvH3ksXrso55FRrS9qUsiJ60aqCxJ+LwDmxjWw7Ipq7d8y7
mOt5XfPigKIemG9EbSKKfP7rOaSbj6ARnDdeqfdDpMr5YNpOLwe3iJ3tsWzIDcp9IkL2KP7t3vJz
Itmwj/lpRFeCkBOW/nfZ5owBoul2vEi5Zn+QsdV3VK6PgOZxm1YhiyKSaYhbLk8He10yihbCTPRO
uB+kZjg6sul8Sjej5yMblb1hF2ir0Syl5Y5Kcra0WimPTtwlnK5DTSFJa6GXbbZ4bT2aBRZOTM9z
ZsbzWODwpWmKq98UCM0DpKtFCxYM/mngmXTpxiYXNlPJKjrUdZH/R1pXwKibbu7LJU/Jpj2L1r+d
xK2wM5kqfsKcX4rvb7l+xm8aJuBzVY74NrUPpb+E9YHdXYP7q1+j9seopWLYbGkm06HO10+ScyXt
wXYbAPm2Ja5VEw/xrxUCyH0o3Xb+lW/D1DJpbBZxyuqpLgFzhthwrECvJJsvTJg2veDtj7SDXjhA
Ex/dbAuzQ2+FxXDfi9oEyH25/5NHnfUPJFaOCW58y3pZqYqw77iFKV/X2sI62URz9MMCRt6cbCmr
fdsuY370TYjyOlCEXUGqqguMlU3eiYTm8PhdCXSMZdxrv+rUC48gDaBqlso+WNoaza4IWDqyNxS/
fYopqdM/WuXTDIvjcNkIzn/7ZONjYqTZM2RLXdSS+boOS2/z1/Ux+DgXtDwWZcRyeLoWnVOjt/54
yG1fmh2AUBu3uxoEpEqz0GanQh0vlPDDFvBdBRndXx2CnR2mePXotek51M1UPY7plldK7OzSVp9B
DUSTmMKbyBfptzJK5klmwA2xy3TUJegiprjxuAwikYdjMsD6A4OZoCoucrDjJVmU8n+EntvxYRUz
xZ23kRIJisLmoYpY0r8sI9PdbvSGRbPvTILPmAhoNV1bXYskW0s1XeptW53DrTNg+GXxFAWGiXvC
retle71yeyXxErLqTqqt3yM7QH7EuoxBjrypoHAUDFJuW50gXkroIhrptUfKUKxcHS5Bl2/BKcTz
p1PtD3I917Ly8n3BD+Mf5sWLZkQfv82ToC39+3wp62eVL8MnDU1Gwy2s9kVmtn/mrtFWGm9TTye6
tbdR/VSL89BssklwWnflPiuG9mVFxv1TLmv84ClXGeqYofhPU1IycEaB7XZyQtBn0L3NzilcXWov
8LbH0lrnH0sU1ZwswHNu0vRxc1d2pT73DBpJYEHrulWmNmuhm9r5oWlvAA9dp3nrwqYq06G3kd6q
UdZ2AsVlhTs70stXnTfLmft+u2OlqIW26eWyTjmdnuVm8W9IJwZLtbCjtI7qlRhmk/PBh5kFzhbY
nfET5I813uvIGy5OWZsPj5R4f9dlWbfsC7PWlwVlrruQOFp7JHKLycfU2JdPjjTVfDezoPG/ogWj
THDlk03rIIC5rFO2h4/V6YLDiMsHmoBtPdGhpaK+BV0VJa2J6MeQkUmV1YneYopxZynUux+VzQ/n
IQBIJev8yYqsfH+76rc0mtwo+4lAAg9RlCG0lrZfQ4v02fCRkYKBGEthHJG2n/l1WjUtZwE3OSGF
Tg5AxEtTe1xoy8odsXiDmVjbgDsWGEOawwyzf423hfuFaXU97kg73oo9iAeysehmXb9Upd1+eQ0T
ip3x7MY9V1at62vYyQZVy5mUWtMid3JENPjKPdqPro8jPyfIqfb9JmHa1Lbo9zzGe3/IC5XWQe+h
L7glTcOykYJ97Gkj2gcdT5Y5ZwyLEElZ19r3a/kyIpdXe53Lsn6tswo/U8m3S+3Q8COynAgBhLWn
lnfSRaYrfhGkXV7YRdPpnb9VHvNFAaVwHSWtUsr9J+3jRuwc3bZvBMhC0zrM+wJRW6cK6J7efyWx
Zqcd4nISXdbtlNah1v+WqpIZ33TEClLG/OC6E83PnyDscidFIvbzXVwL19rVVhZ++/5CGMOCcJ0u
ssds31VxfghZfX6tPTP85VMVP5Zaldr3NKHWyW3DEOkMhBJ1KpMUoSx7GiYIw7Ib/4BY07EDkDv3
bJLf3kZep25XZGK+W6nFl73dltYfcs3NdSVvKz8aYUUvBrOJlzh1PQ2nYNqoZv1GV86OF6WsMe2S
Vrhzm5lgLA1FyiSrzzoKhY6YJhqELPzY/JWxjXZmNz55KlPZ01h7sjivAB3BLvRm05BaFboTCwsL
3zkUQllcABP7S9N+I1cX1byOreMaBGh8g12PDxtxQf2usrOx4wmFzveTzAoNcsEQx/PRy5YlOxln
gHjSJSuvfRVRkFRlVLpnmiCsbBNvu7/jrDQCIzvjv8NWl+4DuaEAIrajCju1xo3hKsPYKUykv1iK
Wrxd8s+8KCLxe6OBkseOoVi94wntZptlb6o1Zy5If05hVJnnLaBHYcqaW4hsj2yq8DCFzDx3xviB
ORnyfppdUDkbVzaUnOSZVlwnXdBY3zFQ60/pa6fmW8hG/2jThIS3P8ndXK68jq9oqeW0G0QW8Sd7
yUkNaGO9FDIwAMpYoMrEE2grSzg2v8oMtuye2FyZH1zTLp9VpYdiZ4oycA8evRkyDVuQp+M0DQtH
QBxW9nkU3NfHqiBx98rWPCUO9F8hu2yRs8IjNRZTzJIhnnXCwyJE2pt5uHP1xFKHNuMciKKKj1eI
/t9cB8F0jAqdeVQgRbVx4AhvuAYLv7xd0xfzs26gOZkL+YObxMMNsxfIuu3Bz7ZSPm61q+M0mFxv
OgTcEeF/TqjCDyyx2XJY0DDDSxlH4x+X95r5R+MwkVMBy7ESi4EtOXmNhFbZhrbZUTwN97ayyrvS
Hr1DJWZzH6vcJlyAK+GhY5PBO4jkGOy3GksDUGA0uvcAvshkYnDdZxV6m9wNPdmlF9a+em/+0MeP
jdevVYrW37AlcvbbV0yAbnMnwT9mZsu5hT4WZeI0xT1jlWDpHGsfIjnS03jlxzpJvb03ZRdUp42f
+AFLaEWQWwAQcxSVo674gUBd+hmHxI0TKXuubZy6XOqBDFIoTyMTz2iPWnfzaYxDd8RuLjyiOSAT
vQYlKc40UzSiUHeEosr/SIiM12OI52hNy3gb/kLFwgLnzLY10oa3HQxe7L1d5NmFOFyt9rO7FO/r
GPCs3dTMl3WV9O2Iqjd8XOba2um5KL4Wwdg3CbiHAV2z33UzhleE6uUZFGX9hycqxGfAmJsJDZAr
6SV51XTXufDgXloze/up8MuPSdmMYQw3YWoB3a6JQtl5gZOZ/i4z5CSNQRk+ucFtNXebE1F2m+mr
u0ku0WXMu/itQzJ+YDNM/TPGE93UmHv6UvaV/1Q48/zYDfb0y1JuTNERz+ax55tj0K/8+rPsKeo3
7U9LotXg/TQbbyrYFllvlfSbu6bfLOoubHipF1vLfd9YSIncJY0fssd22Jpg+2tPDN7VfIPztd/8
0hHdz1rW1DU1kpcjA2vXR96yvw2O98UU9IdqadVxs8P2Ry21e9aZH5zHyWrfR3u076Q3CmRUj5bI
b1Wexh1Snz869wCU054+2jyDnv7L21nyefDNtCXJRKK2qSxIZoJkabLtVOfxN/47Ij7Km/6k+qMV
Kv0IBxe8317oY+Ug6YmFb9tsXnFqXamPURtdpWIA7nirlxDli8Ds9/UXIG/8gPZ7iOP6ua0jB3mT
u3bXxd6hnNfxTpL10FrTbwiFn2YyoAjteteBKCb8VxadusFyHdXYvWUDwZm7QkHimPdCCdor0j6n
nY7U3KWQcsF7dNuBtffD0d219Jr3fh6EMOJKD/+CYHOCQ2XX4f021v3ZjMEoGf0OPSR81AGPFPMD
vnWebmYG0N5RO42HrZu7aZ+X1UqYjbLDXRBV/i/tbOJ5wwD6MUSYQvJODo+daOU/Ay9OaUWKw3fQ
eNbnREPxWwzCe2tFYz+iZndP1lg3l14KM6ZWXrkHyV1xtbu52ccMou9Q9amSp9Vp/uvALAFtuiVP
Ik8F+wlyCP3diR9W7d9Io1nvmbPWv+0KNiqpY7u81OjFxwhGGsGMtPWPoF2jb82tf3GQS/+LG4ij
8MFGJ+lh+Sdm1tQ5/QFSYrkntbJ9l7amio/6/o5RGbb1Rm7q1cm09e3jPNlTBiDezj3zunhzvsTg
gYpulbOfxsF7j3hXTpWZC+SMmUFmUb1K7u0nO3T5UmIInT9FfDNdLL6E9/PXC2dujXrotCOoe1zY
B8S18COWW3OlRGZpMGdX+GRXXv3J5Rwi3WXOxRKEfgJBrFnHTrrCOi4mqu+sFjIbcEi0yCt2s/xx
PZE/LwG+nLooxUPYVsvLVg7Okrhj7xxm5RS/xZy5X4UZ+gXDxbCeKdbEjHXEy17JDmi+FuJ8gIZt
r/gZ8szl68usYDTSz85vBgL6BUOSglZZA565pav5OiUC+RMEOEsEqLFlfLYbTzCLjDEwcYwQWrNG
EtvAbHjfZIc/RrVNsTdd794DU6o7DR555wBwJDpst8eF3LB8B55ni9Q3LSBklHPU1fSRe0aF3VOs
qhVFnwnieybH4rlC9AYttcTCuFl28ve0Zu2E3wqESG+i+5dPo0xH0LgoCbQf0zT4BVsp7DJfe4hB
z7+PKSMflNDYkgL8X3/RVSAQXS/a3rs2xtMf4/DCOBbcnFgXKYTzh/KqYcMWtKg+b8rLbsLK5uT9
iaLE9p5dbRXOhW6MSdEWCzH9dE1vrIQZm/Xh5v0YgI3jaP/KZmD4U9VL0/ydJy+cjhr/YfW7qtfG
ouGLsmFP37L5u2gS1RskpF8Dp1St3ezhTFj73I+12mim2sAmiWhTA7acZWsrv+OHM5Vzwe5RrWd6
DQ3Id9vKieeHYQMJSj22LIXTljW10cvQr7V+F0EOb7dDwS+2QxH2Wfik2bju3MsGOHrv+zI644nZ
/hGPXTS7fG2m/JTTC3RPbUPRcIALWhbrkA92E20PnQj6UB1G+oxSHseQWV2RRP2sZsx4sVqL176H
y5259/QWfbVID8HeL4pOv01uc8M9aletK64FH255PLoDVEeBi25jk2i3oj3sAWUjMAa9ZT2uYQFK
YV3rDoqRzXNIMnS3nVU6o4LxRlzqdwuo3SJT1wS5/dCiNEUnpxl1xueJmNP/5ZBzGKaarbdnfXYy
VnZ8NuM2iyMoWqGnJJpheV0K+GxibZYVjdE6soqMntk6hFFh5NskQi7maCJ28gEsZpiYaYyuVbEc
FAvBe2DXU3uecdqFiCLU3RcPZCCmpV2M2XnSycg/rwEz9wXUX3XNvVBnKT93MVqoaE60/OI3koPh
B2b5njDcWm/rwEn5ewytZqE/YFs3fY8cZWN9EZDtkDyzUblWz8Gk7eFBoeg6Z6zUnXMkQWOAlPcG
xBmehEphjFrqpngIFJoeUORouXsP6SY81l3W6v+CoK1GlBoI5FdcDVn72bmTjQ5tHIcJibv01Ktz
oeziYWlwwTI4Z8eMsyswImXHbQkWVDaaNK4O1xKawreBPk1lRNzRnQW5kW34PSK3OAjHLdxfuS5C
cY/iufLrHUYxrg8ZElf0hrMFg4HV5h15t1sXl0816HAIB9m62Qk3ZZglpMuv27lZMeg9jnExZqj9
oUt/sQn+0jzh04rkSUTTuqy7glmZ1x6Y5nbFM2k9fvnINg8O5C2yQCraQPnMgNhgNgyPIp8ZhSRS
9JWMdxrdwveP/IBxeLKtsIJUxpk81Wes7BPqcTggpSeB6aQk2IkO2v9l1dFkf3tlkGESMRrPyh5n
scqQPDFD3aKDsiGejp2kCNorvkPHTms9evroruzYdM+c7RFV9lQMzIpaR7nub2UJHpFwrIQj2EEd
0nsnAu9WP5OdlVG/4rPxl2s2M7lNOOlEl2b8OsMJ+u82DNm5olXwGIzkM/ujtDq3f/IhhsrHzI7Q
xXuGFMN/MJ+NvHgRXwa3Ug66nbjMUORF6cDMRxhGk32TyG2G/4a+88dz6zCw3UP55hnPrFz74xRO
prmStCDiYxgxuDjJsNtYIdJmWZbaIUDoLjae6/3GdeqVe2L0jXkq4ZnEYWQiiKe1xYadrGHEiAw3
Mgp23tKUMw2U/bYX0lEBD6lD6k5qVblxUrusefYPERNv+UnNqPsW/VssrnXx476YzIHrxUFAGIqw
EHeraGBcdWGJAWG7ImWd6yNo4dspehZT09u103DneXOsEF1HXXppH3pi1UxL9Gq/igX5AZWJpvw1
2PCJAN/a7nwvqrUNj36NJvRuloaNbRgb+O83eRiuYBnwfd0ZMKH5hiWv5Y4lgX3/hdu4NGfZ2a7P
KYertSOZzi8xN8RKl/uVD2VaT5lPju1r13fIC47beeVdlykLTtiVFgrAPmIq3D/qsCzL38ouJa8q
vb6z1WkXYpXNDhRAjaMPU2l3Sp1bbEbNcKz5SFb1EWjm9V8W3hVnZUjLa//URf5YB+9O5uJvTnKW
MwSpXUxRQUcl+zq6tEq2/82cJPFO1HMZH3ypZwzMsPnWdswWtzJXIsqxwm50VPNTiJcUZyu5NM+h
mW0aIrdqlp2pifXhzRhdZ/zTkbxu41b0ERmCQ9GxQ+RxiruhanZMREV5Df1KeF/h1rELlCVHU3to
lc9Ch0RxFOcWdnUseOc+8OLs2oSBzUyiZqWedxF4r+u9y3nJQQvXGN+tCADdGXRhQsDunba77x1V
VZeQexYxxyB2dAkYgYl5mDZjH4KWyeypdhc2LeKPcQf56YpKdidmlLFwTrO9Ktd+H9hJv/7NQ7fL
P9uKJC8XHhUHrU7QHbcRmondVW0yj1UAHVRqGKGFDQ353p+ZLzi0kWbUl9GNGVTtDduc1LXVNoYb
MpKqcNyNZKQWz22EUN0mdbR0QMdIgnWyiqGIvwdCA0fJcF7kRU54IJnZB28oPePsCewP3Pkx8qd2
O+OwVu0f/BEIHvwUrnhWiqnn1Y6AqfNUCUm/1phlyl4wbmsWDhimFlmCVxjAuXPYjX3H8+VWSEab
9CVm0Uwsx4EK9p+/Bb2+eDojjELMwYRiEvaxet2sPB5+5QKswONcq2J1QRDSgpEkAlk34P7wMvqc
is8pT/PIIHdS8PTBbpFRVR1p1hU2iNpv6r81QWL5U0DoRfMf1GSf/+ea205PltkTTw7hDsy2UqcV
Vo9xq/fxcOIhdFPhyMZnHFvM8gOPQ12eJzDV7jGAR8ifaxvf1WErvbA9m7XUFEIbCVD12S06n5Y5
xFWIxTPafAsJGdTue241dxJRe5rCZzajauZDrbQo8Y7reJ2PuW/ZskvLGa3ghI0TUT67bW27s6Yq
aPd9M9g/a1vX1TOYvj/OMKq8e5cGnutSOgxKKdWxA//qpjjK/kKpT0Yk9QRRnfZQYWGUBpkK1R9r
qbJtPa1ShtOH35Jn0Sa5Q7BTIkktIeMFTYdBfjTLyifK14/otxZnCcK0b+Q8HxTSa//VDAzbcUda
9vIJcjG3mC24f+w3F8SGm0l4RTekrQd+9qCcNUL1Wm1LHi3CwaBhPGUEsyS7yg5c/hysM8Nz1Kqo
F0iMs0b9PNROeQPHkEhdBHVrcc62swzlMaNemk5dSLlfUgGWlfjaGHVAthaFFX96U0eAw47xZKaX
ZAq9sv5HiS8Bd4mfpWvx0WOz6+rqsCelg2HrCxLQ5O5K2G0KLjTU9kkCYK0fEgaMzArBdZ12kQi8
v9wvvXU0eMyIWs0KBtpzTiBAkbi9n/WHIi6c/gHbpSj2kV6V9y8LrXAed57VeOZQkt5VUpLALy98
gzIYvhlesTTYI/mq3NnCYyKU4LzDi7v6tQPnLQtBnsAUoWgIa9YEy43trFhCnbWjf6uZpXoX4bwA
3ftTUTYHPegw/09nHGcQo3KpzRv262g9csaTa04DtEgCx6kP7ZuHDGMjsCB9iWMrt/2zbm1mrFTV
M7XENMy8IEE7r+EbufemvALb4Oou5xsfMIRT0ZyKbrJgUNi1QVqDHit3ffN0PHs3qSJQd9iKaalE
WK7lQg2Jj+s32SLDcOx9fGgnHS91p3mSlVheiZhAwTuodWQws/ozLqNjS9WTp2xVdez1IAyE8bGK
JA0vv2rjHxt/CqApAZkcF1/ZuGQA8t0qMdqZzKn9K5/7tj5MS+6qg6fnOf6DJ5UTK7UirdmNIgtn
fVNsv/2CBvO+lGcv3GIKuKi4lpPPMHAPZkoyg+9Mdn5nO63AAMZzXg7wI5oZVMrionq76nxwxk+q
z7H/dAx2bHYGc1WZa035IE8UYuGQrhPm8frM896OUbpSVeGqnUMuUEEfNevozarwWkTHXlSThB7N
yo3FVHVLZnik4mU89NW46lfHbbQxwKUmbz3EBwW9yc4eWKPxNOISKzWxRdvUPdohb3bLmH/ceITV
UObLKwy+yJ822uf1dwWhIr59kuaWP5VkYeO542AtNkhTy46/+Vi79bgOATwU5smllKnVKL2A2/UR
LbXFAoTtL/llWJ0o1mbP4U0NYxhxxLC8EG7ia80AgOewn0WfkIHhiRj1EUqb25sLN+ivGxHG47Bn
3Bh2LXzDOAdu6pEb0ZQnb3ZV+c5uhQ6yHNrBX/7FmxzWv4wELP0X4S5wXiYcrOF/+VQZ58da+nGu
EkRRr3bua0hqM+4zq53bY28VI+/3aOI5jLikpNF+ai8diRK7sB8U7pba0kV9rJn3E8vg4Gk/obYX
3nGZZRs9d5JclDsiTnv9UrUq8h+GXmTty4DEWv7qO9CuQ262WD1YqHFB4gqvZAcP/X3x7TP8z84+
+DT3CLeonc4s0S52Vu6xmtFGAvLeN+b/wYu1UrOSfuK2t6+Axn1d5jVyhxtCubKwa+AKQfDs3Nlr
7jJpbfWn79d+/IKnDf8+bXLltKmtOJFPcVYG9qlnwuXtw44T6E7zXPRHwp9cSB9lESIc5eynSNcF
z/llLXrL3EIGNnoQn1iGhUNp7T33CS5n806BTeRTwYfiTpM+DlEMN4PsbTacPP4aFpeZBywIUkwE
YXNGluqdjRxqj8nOJLdC7BvEG19z50KT9SnbO3Lwr86PxPCHvJimnnYG8yTp/GsvFu9OGbtdRLqh
Y/2/U1uwI8P7lvgwcQNvfrkm0Jqu+DEu5Yhit2SQLUcwSlM8+D3WG9Zcb25+kPUo/ZP2GF3lxFDQ
W1zGZcPkhU+9m254aoAR+57fmrXSFNuNAgkwsnfOOLFb79BuotEUH81GCECHgy26pwZr7acZ19w6
7LHjEy7hcLJO97rsg/aQ98vkK0iS2Aq+KdVzcsVwAdOSjU3Q0mfCyKBXQ12JLxoIf+GJBl5adp4H
2j6moJeS9O4CI8dcXuMlL1p687bS7pdgVuU99xUH1jlfkDjuWlhgTILcWTNJJZVtp2MbRDmzxFK2
5WVCKS3JLNo4zAhm6ZlxExfT54eNPxg/z3mwDseRyKvxbQAguZ1vnRsGH81K9/5DcEKk3qegrTFz
Zc4SYr9rkVA/MNRYJJkEsLQfcxe7w6Gnfe6+QAbWDA6PtJLir1HWrJ4BHwWFHBZFXmPoC2d+FitJ
xuhodr6l4JZ18xw10w1hsXub8n+IJhyTc1AbESZx12d9cM27Grh+kGAdh02X83RciXkp9h6hFz4Z
DQP8xbWSIS7g2FuW5rXzPBU/qmpDfTR64mc1EdWbnbLUbTK/TM7Hq6h9fM7eY1MyZrrUzMarvc9n
H8e7apGxd5RhNHyNtzAAPJ7xCkoyu7b5jiZNmuOFWR+CE70cqS7U0ywRvIYKJ+DvLPIKZvP0eIqa
30F3KD820gkMFRvwbEVhH0B0wq1lGAlhJZT4qsk21W9IU7p9RzNGH026aczNPSSC2W5/MSPUzsQ4
T5xWM9Eu7Lhdh0c7H2QV7te4sxlCZ9plVQg4K56WubVcPO29o9cH7s0OUUpo/B3gll01zjlie+7R
E5SVPzbwwy4YQclcq3jIYq8XOwyhevhe1nFTJ7jtrtjJIiAAIaLcgTQqpCEQlN0z/+PozJYjxaEg
+kVEgEAIXmuv8r623S+E3e5m3wQCxNfPqXmbmIieabsooZs386SRMtogClQsWvo4WvRdkPlV/LZ0
bYyrN+giN9hwfGU984eA1bNBGlskWZio568ckTLd5WTgore1IWlP1DJPONb2uVfQpKRlOxInb3vl
EDCTqdesu9ZNqii4Tz3BzeNcBj3dzWHfCts94sExmXxmsPLprqaVVQWvRez683nRFQBqFFtE6LS2
sUJnKnL/ACTPFU9V3eTjk7Qo4G8j7ATvw41Ygh4SQCXVDVlieK6TO7VRsgkzmYSgFVQX3c9mLOtL
mQ8tEdE0D2h1OWY2mClT1D7k/QKLrs1w2rbXxlJ246KoGe1lUxXj7zY2Hb+MzPMucxQ7+QOJuI5R
ULdcZXYNoZDm6EwdC+IN5kRCfjugSxgB2NxlcApqXBgZIY9SK8ZWYgWJXvdsgNFQIzz8zGFOHgZ6
D9Npih9Qduv8xGnDRgq9zxHRZ9tx6/2wuheohvz28P0TREQRIwXsBW/GsVyXN8TYsXaBY0RcZiWk
XP7KjF7FeSJ8GuwK3lN9sc3TBj1TUcIknqsEp9K4VU2Rrp8jKAzAcHREtfgVMH0nPFp+0JhpH/d4
TDEGZoUn9sCCcM3V7hQNjytbKfR/TCsxFjTHwL1UNsVsDpmiyk8iH8c6u7tib/S+0qvFyTQwhjUP
JaKAm5/N9V6Wc5EgFNjszDS2eJTwboYmSi+IVMx+990cE1fAcS9H849JmLTklq3P1XnVhEW1vOjZ
Awl2oJHda26Y+q37dx36uPep8tOZcA4iWEpDYZBp+Y2uKzuIHXndxD5VXebWzwBeonA+q9UPuupC
6mQs7gnoFIeW4bv8i4o+RQhEJSa8kRgqMBHhmVdvDg3jazfOfxYCYrwv03V+RpeI1NFt2/wnS/Gj
btZFGl+hurqDU29Wji//4Jh4/RXwpfhJJpBNNAiBF9swUvo3ZbDo+R/Xe+8xDZqchabJYm8nDXEl
AlC9eFgGNKpD5SRZeXYi0RzqymY+Sc1leJq8q60D4/KkfntIqi2kkRmkDM4hjJUzgeXiRUMcbO4z
3sLl90Su0/WYyuNsQnQSgz+/cc6qyN+4YRvadz1ZbhgbRiWvOrRIc1dbqjDr/dCRTySxuOpp62lv
YPAJputEELSS9mbyQLhpsx7zkljImOO7xjZ/GHjFg8ZQ6aCeePG431WV4QAn9ONfZqmy9ojbmcF8
Ag0meEZbJtqtKQUJ+IwMWILYk7Na92u7ih07u+bvJBoY+Aqb1CvGHR+jAxhU8THUETUbVYvv7CRN
15eXImp8D/p5XIt9MwyFuc1xMvZPkko0/xcG3DH4ldaBEQ9JhJhx49Bxqm9yTAdQYqqwFvoXEmYg
z/Cxqks39Atye9jEMd4bMK/HOMkA6fLDOuW5qJJkxJSatqH/jVOv0e5WF4DhznhyVHHI/JXsVui5
sXM/5NWE2F1bJp4NK99ofc9KWc93GImAQsz/0+LhbGePAVZRiBPVGK+XuHbC8dPhbRmNXBcRNVFV
moz/B/03nsHyBm9rwoLCqo6VwtSnPIF8V55KF6115e4w5nmDCBvXatnzwS1xTUQC1wTrvbaq43Ir
g7XE/gWODYUUm27STL98BNMA91mEfO+VgxPccI0K3ZsUL565cYhDBfhEy7Y0vwIpe+fixrj0kd/l
InDBxcOkTwINX345cQ8OjgIFOZ/HsiR12sVt+YDpdGm4cfmq3HtSc2HgXjNzqkTzGsJ4ASJT4nkP
Y86p3OO/zFSDQbmol6DbR1WzhIeqiGHtCCCIhAgLAq7dDp/I+MXQvMy7iCmcQGkx25fFKQoUVDH7
wJZSrJL3op/X9hrSCB+pIp+mfVWn6bwfWEEWj3Myx/7O5Y2e3dvKXsMIc/E7J69zn2JNJJHnYX/e
h5W0z32Bx/rWdwBy3Swckey0Si0uFVkmrshcOpDKV0Vk6gmRjjQnxCbXP/aC5DTGcxTzR+2Xybni
yCOaZHDJP/DuyYdNxEEWna72l2ADbqLzeBIigmOBCUMCTiqfxwfMs6X/Z4YvkZIcDaj7cXC2Wk2o
a+oHTMeg0rIeUHFQYS7R25gZW6KJddx6KSgZCm3nPe29FBSkLuM+J+McAKXdFtodJ0gWjhNzv269
f5ynFeaknhBd3VzSHDNrcCRIlpmdhxq27ofFpgGypqi/o8WKbtguUd9+wvQkSJwrU0fXrsPRiXlI
UTBIixF07TA2dtl0oYSx4kNPBOiU4yobFUJybzOnPa2LW9knIB6kqZitB/tmMyzGkGmaIrAPbVv6
/3rfb/+SCXXlMZZReu8nXDH3RW64VbkNMwqjMiMh9vCBhmVSYfn4IbGxToeUy9ZZpTkE6TFxKgAU
a+7zd4OqcNWs63AsDwkelmds8QXhLVLEtyAEW9LjeLa9Az+H/0zUq/nyPFHmp4IPpz5UWks0BQiN
dqO4pDgX/uPLoXDUmr90cvk/0sV17JK4FMLuQB7gCGJo5YuLrhSyrJizP34VTq+KE+6PI4LI3ub9
qPT92Lr9Gz/REHymdTmYb5khASFqj2Vz8vJJt+es0ixG+7ZLkz1LZPgoaTyQS/AsYXi2Im2576BN
YEHP8to8CSzt9uQgTYMy8aoyveXRar6pQ67Cw6rz5NkgBfq7LuB2va8xRk08BUQvkQtkFu3AoWKt
TmkYwc2iB9dtvmw5ynTLw82tKGc07PeCOobyu2wqoFIIW8lQEZBupCjEznVYE26iGF8libO+msIT
aOIUAEdUcC0kTdDxRbJ7msbabssmpq93y4RG/tvJg245ix5kyKPrpom9UqIoWMXK3VUKaEPvccFc
ewytm8Id2MBtYnJ3xd6UuYMDDSycvE/dYfyLXufIHwPZ9EMPXl68sAbGCaLYNt+zHwQcG62zOLMr
4y2f9q51Tqic0Q/SU3WJHYhdpDKCrNsHSqknPOJjcQiHGTgL+U8P9jJ44BqAAGXS20qDsQPUQpga
Hy15jQeflCsyYNLnwAfK1SHFJ8dObCdW/f0b2VF9TBC9LVesErwGkMLOvU/g5hTnNpYYjBM/XeWl
j/n6s4b3oofUnZp2Oy7sVy4ohlPFjaoD0ze1HjbHjhfNjpjn2AEjsPO9wJ05bVsQYB62qUi9zIxj
3UHzwPxzgKleSQStZUbFm+oe4jKpk2M2RO657qo+uEWyJF85lFfsC6NV9loi+cD8Y1oQWyCs0dGy
YETel5VHAtyhwvCub1T/4FKQXG2pA2t+Zh4cdrITJeIhKh7FEezXHUpLaha3Gy9vvBBFBDPIrmxU
SY/xFA/qxE2Axeg0ly6WM9ZHdFvNq37mNMDMu+bZsOxgGa14LVk8+/HRjv163yjZPY7JHFTH8LoQ
D1naqGO4dAPE1phsQH7TUtkV+IeGD6o8sQZJGZKZtbx97wxS6UvUIbt4717nyLHfEy7MsAKQNKl/
zyb0ittyIL575NZWjxSwhsmPZcN2kxgv6o7jXEC78wkefGT4wlmUMjO/h3A9GP24PtGREfKecE4L
UOHxa6qI0hy5aa7NLi0kRyGyPJHwtAwFXzHuzsFNCsfQ3a8IXfYLFAo7/W/btw1RajepswrgYJe4
1KISy41SPBJ9dOPyJ1X9yuat402jeo4M/CGc4PmTZ2zNOtPLci/FS9RmyWItPuY0rd+rIV5P7eCZ
9KNy1wSsogCQNB1ybRtN0gKn7s7MIUCKQXievxH+FN9D2DVsk3pcIgdsuOyMHMcBKxR5fN9wYWva
lEicloSleX2t2OuX0Xzk4GsXKEHtUu58gGHxnr0/1F49C/A5PCEXlzimPk10V95HNlfLTtV2olAm
m0zuPVNFMpU/S9/3bBCSqAPiA2zG839hoqICYS8Yjdqz0ArU1Ni08WfP5iXeI8mhgudVJ8ypq0di
4lGSmgtBNBn9iSzYhw/OeJvdAp3QuyXGN842xSznnF8lwkgdwYvGnpH/iDKkeJq3qLTsH/r5gRl+
aV4rmHP/BkP+j1xyV4EfEHLlmByaoax3fT7jKSYhZNPbACsock4xg/wQNSadswAqD/ckr211nMt4
kQfb6sq+5ILCUBapcdRderimGS4hkfTHSNeSpG2HrLspViy1aMHwX0skSTYap27OFvxYEXCJFCt9
ccCvw7Sp5qV6ClmJd7t8FGV3WDJhAKJUJe/ONIpnc7d0RXfpeNbJmqnVOdbdtUzPNL37lPSFE+0L
X5rbtV89fOAr3+ybCmcpiem2N+fCJ4q/S4UpCQDYHFtoknisQDd0f3UYDUc13C6E0JmgVkffNmlP
hq6ZuLC9aoc341FMDDIbZWUhf9cjiatNieD/wys2fYwGEvhHomPFkzM7ARyE67II3VkvGkcTO3hn
A8eD3dTsLfK3Cq+JFZ4VJndShtBWepKmO+v12aMGUMCfn6b010CZ3LwjV+FVv9HZjb/BGLjeQzUa
0y3qkcJvinIHl6uSWMhjJQJMvSMRo4NHILvbRnZyfoeDMy4EGT1GOFOAdCN2P34vdiKwdcU1YEgK
6XCjQW66h2XPrOzREvi2tGoEAuL5WK2gGM+/Q5TV/KEq3NQQWXaAG3Jk1np8bLUWhN7JHRXHzA25
xxpnIo5AsVfDHmGlakQvAzGCJQYkTdyuzo+69Ttz13PTNae+nNPvqeAQRll1l9fUTrO/N3YF55Sz
vet3CELcaaBpu/22ohHmBDh8Qq3PCvMap7kMD7U/z+YwF3P/J4u5aF+H4vG5KRwJoNpgzoO4E/qQ
dbDRzmSJ1+BXhcm/2pel9cvNkhU8xEHFi3/DJD9/xGmnml3VNH6xA/owsevqRHRs1jYnENjlt3Vq
q7cR5AQmyaYpf2M0TKubDhbuuyfg6NyAL/Kf2PNX7yB2VrZ5Ih0uUTQZEuYYcTC/rXYmTJksq1/d
Y0+L/rJRTdU5APs2XzDZtf19HMrmbIYOTynAiPiN4DVQ9akiVo3xqujsfVCnROzzkhVcNk2Fv2ep
YPb4Ci35sN5USDqUQHVXbFeCuReQUfw3nKbazoeAeX46FJ1k85AIeNyHjsKCZAuEIr6UCUaWHTnF
cj6Vkx+eASSORxCGI+GDOYtxbs9cTu7JVtbuPm+tQ6q7o8uCMBymdIHd9pj7Gc05I1Y7Jr/Vlpw9
pXLDA2Cy9c1LCuHcZS3LqisCXZNJhBTAFzgBlz2P+Sf7V5dH1nZTrO6rsEicZ1ZTbI+iRerx4oa9
P5yXPq30IccI7mwKJ45/L30CiqLixgd8dxHEscJhSd0T6Uim37hhIfLal5Fk6e4sSn4QNi8i3h4D
hgm3hNq8G4zykhYLuS0QiHyr2BuuqmnqXZdA1gY6no7m0xMx48YmGbLxbaITDO3XG/XOjI7Kn6ur
WXgzNrHTP5SaDqnjWFFWeCYS6tjjWLgKTNjUY9xZ+5J5dhjQLrYrPjsGR/qu9K2Zoqb5M0A8eJhH
pu7bRIOMxYKKTx8hJgATvhmHImxuUfgBi8G5m3pcEy6H/2xJQO7adS2eykBVfxJ+xpehYNgh488v
EtFyml7Bg44awbFa2f8qC3Qf5jnrgU7iB/e7RiGFp13Z7HK1Rt0ptHi2ONbK2LtoFavLMlj/XUZ5
fU99MWAdD0vbe+YKiFyBEpBKETGXF8v1Cf4LAfPhDtMkO/N0wcBJKN147c7LnEZ9rTNtGRfaB6Ps
mA/M5EyZaMO7Dn4dIWIHKiJYFI6bYiSasRUBbNeNAofzxu6WD7iwTcK5kE3LeOB2WUW7Uk4+YOPW
KT4GGc5vYMzREDuQb+94JZLylmo7Z/gMU0VZnjtl+oBmUbn3AJjlXeOzbmBTmRd/rJs2t5mudPF3
EL6r6WhBluaiH0E7peSBpRX3YeCV02RHNlxzsPYfM9E4oiw1n9sJ637xNlKaUL6N49rfRWx/669I
BrJ/xA81/xuh9hXbylu939ymuuYCo1rXeCHm8ruTTvlYD26JQS8UkOVs6cYY173RzndCumSJmGhQ
TsbY1fopziTLRsWnfWunIv9j/MR1vl2isgQWlbbqwGORMMswflU7TyhyQawIg9MyIAWcod1MwRN7
OOU+1ys3EQ7fupXLTeVmInpS5Ob9HY7+pbx4bT3+TF7sdkczx1V7Q2FkxSonl6wnmxnf2aaP+mVC
vLODu5tFiLq0GaWz9i9VF9TxI/5bsfC/bNy/bZnHwUXISLgf5FnNcztWyXwZ8npSRCI8b4D3ijf3
kdmkSl478gnJdsK3vuw1eNjnBTtgy8rBDOe4QHN/aQH00rXhG3ksmwEeOPd7iEvEEwqcEZ/Y1EJ5
F0HezTdThN+TVjFKF05ljPOS5F0Rl4fBjTCFxaxntgGc6D3QcSo5TR44/qOeaRm8TawYsV71pVm2
bMGQFes5Xp4ym1LqxdV9nLbWz+VnuWivTbdt6tXzpu6SGn+2hHuHR6XPSPpwKQCJqBP/b9AiGdy5
OK9+Qdwr3GPCYkJBERLjs5x5Se3CrBUr5SJdMf5I4Gis+mKUGdi0/LL3NZ8z5poh95BW1qGVu7xg
zXyb9Qh7QtYm+FBjb/zviNvneaAgARmQlpryjx9Yf9hy0WmJGfCNwA6RjPEFqcFjrF/r7jYfqZzc
EYtL4Ky2TFXbzGWftYGapz+bwMvY17daSpLEqv+OywZIhF4DnbORGjH/g/Ndf5zEZ4IACx38rDVp
jbt0NpYlV1Qm7ABaRpp+MIJRjVG43dDowXUNEi+ugUlXDlNrM0GnA8OpeJaqoBoe6FpBsGFxm6qt
LGcLyXSg51FjPteQkkp6Rhiz2it0EDPUCTtEgihmcEx4Ofw9Vk9dOGzprm16FBxPvHFjDyHx+w1k
sbKEzOJn0mwEr6V/nsVUDh1Xt38oDEgprWCk4ChO0Ok27pSMj6Q+DW9vXpAZ4Mhofp2xmfwB+Q6t
Ic6n2TI6uPDByD3jdJZWLiePy/GyQYch7dnDbXoasK/iFaxgqGx6HEP+Diak+czKFaZoiXJF1UpQ
h8VdvirQGYqkArZeObUf68DC/WovUsCl5vq5Wq058sQA5IF54Dz1eGYSLmxFf/Hj2CVWKR0BLbg0
wT8/dpE1HN+vDrktnW/s9bi8pI6LB7N0HHIJKK8O9bfS7zgtAMSqgi4ytFAxbMvuqhl7hB2ucRH4
obvYX8R7JzL3ZainttmzkMZ/XZpa8ElM0/KDUFK/SYKAEiQXq5qNqH1DAw/KCdkJyHs1GLhQElOt
18+27KvvNRQZNFGWNJTl1QGptmQcE5S7MgxR0NFWN54f1c/ZrHAhVTOGW360KfxjYaqe+NBCu82g
ePTk4PLcObhZ2NEPbq9m27rMuse+7kRKwDNHcMDqNmZb38aAeGmMXautx3j2apqwf+TVWQEolJzo
5Bkbiu1DXNfvtTvjmV+ydv1l6hATIN/MOtuqKYwecm/iosCkbQhGCsdWG+MJTKKQNlt4Owkhu0NC
8iXa0ulce0wIBQo43v/ufRrE+gVDoFAENnFPpywMgcvLKft3nY9B1q/u8qJUKcG5YbbiGsfvmztb
ivZpG2o+gtY45NwsOWWXRo2HXqgF1i683mhztVseqZ1pYjK2mnB7gRqSbwu+z2f4dlF/sRXr4E0G
14K8bBbhb53JvXzOopwxwYOAfZpKwV6papLoT0WYFoZJSPD3oLowevdsjXBecYd9RuPkH3GyXgts
8oEvpjOaTu3XVsH6GKDurXsRJdVTnnrZV2eu5EESd86h4bWTbXU38HRBw0nuQ68mT8ztgWUhvwje
xjaJuUyrNF7a7ZJfR5G6abglVSJs0307+QOiX5H3mCnoDnvDXcq2nSDMNYptY32ePKwhuxGjwV9n
ddK/NAFpwSY/EuckrNdfE+eg2cZDpT6WxdEZS6c8fyMcPH9UtRQRMbDAPETAktxt68+w9yaXt9Ym
Z5R9iQcvQcANDewgVtgM/X6BZR0hAhsiuapSXgo1tL9ii6p1Sfjl/cFGCEcEmBwj/lpm6qKwseaH
qoWOgAlgNPvGJOohlNYx+0HW2a2oF45kf0mKDFaH7B6moYn+2Jyvy4FARuxs6FAS9R54JAvGiTUF
OjTbX+oIQubQtVtYOhm5zP5OSg1klWWU9+NlysPRFyxyOOVmSJ7K2geLMWHwz3YL7OJ227bjDJVK
525QbWZfCB4Wdw4uJM6crxj5KeYOvpT3/C7ZWw9UQp5ZffETkAJKzaGhzYkZa1i6m7ZA795FsW/5
N0j9L37CMq3fsOLxuDMC6ifsTpCafAoCUO3d+pmTAFLoYG79KnBHqUM0AOsnCoRmoh8rjTV2Q6MS
395m7YFOsGVOo5tU5tG3KzSmb7/V/b95wnlARUg7jxR/joA9/6weZJRgU3udju6vdADcaDxWLaY3
JGofJz+OjkYcZ9je5qMiA6AJI9OwsEAmwrlEv0ySn/BWd2gJmBimkSZYl6vuh5IWjf5gmSLlCVwq
K002avCH2WTzyumzaDmxbyZ01U7angqKEbgbqjKjvCsmky0zv//KdaijfZR5FZDlPsy+Ow6mLyIT
VHa1YxtnTNgZst3SjCRWNfrkTxx34Zps66xXY3tZte9HZ4TgjrxtjK2WX7+W2gS3Ey+i+i/1PJap
dhxEc62E0tdRBoxbzUjRxSb+rTwMYztE2VQSMmMlcxRdk936Nbbj7fUyB7G/WoijWUIAJDorPRTb
NUdzMFXmkfn3k/mLnXSA9cDrmuXWAjiPQccLuuX55bb1jG0IZuvUP0tSFn1IskfR9ZFzdSfInKLR
nM2q9VvpFvw56ihs95AvCCIbVTnRV5xAteJWRsZg0+C5Lh/ntBxoZCmT8lshucYno8bozdHRbPEb
hsRp/Lo1/3obkBGroUfywTigeWmJZqrfw+mL9DEe+vYV26KWG8O1F2xFo2q6clK9qLeRhsPXGXY3
ZgI/HuzJW3y41imlOvYYE6zu9rJt3Ho3qtG/Z+djRo4CdNdoQ16r7G9mT+fjd8qa1f3r4FcXvCWG
Ct4Owe/j7C/hYzqjuP7q8pm1c+G73Xxuy6gmEA46ra22iFl59WXYd47DrsnIG3OnsClx3I1H6s+5
Zbjhy4VLWv1MZgQByI/iVLd5s/oxYJZBsk5Oil7eDBEWTEqV8qTYjIHsqJaC6jSIhyi5XgM7CgBW
gJxZiBPOL8sCC8g82y1rtww4F9aQetl3bpVoqN2i9OcHjpas/itZdOtTgHBL8YdB1d9AEUqbF/Lt
rX32itA+WyysSFXLFPEFb0PohTyr+QwVfi3Ey4r6nvEaj6fsDbZzvPzKhmJqb11vFOIuowqc464o
AmAK5AWSG4OXj3qjmjjcXoXEk0gfl/8voAr9gJJQQDzqilLvOqq8uapKNiwbtPZkeIiMtvbUV62+
4fXOq4a83Tz9IIlRbyTxH2E6sAkGM9MI/ZbaolF3cyljuXMNf+NflSna4INUqaeeFGxXfttYkpFd
IWVhHqIZyzxwiLdcrTvYdHt2RYl7mI1Jj9zGc7WtZsGincfPtJsaJ+/whSccIRTOEZ7HxM6Id0B7
gEim1TL1b6SlAGGkkU7MPSuBVu5bg8b+aVa+IxWfGRzfA56GKn+CN8aGJAhN9Y5psg83Y2/nh2yY
IRw167RiEYXnqk5+JbvlhqVuL97boVunnSM1NZAb9t5kuufE9Yp/LAsW/6zJXIyPAwV43Xvrhzwm
aCnIHhJHNg/9z8xeFz+RqrFjrN6goIkavPbUZM7YdRhKGuoVgNEHRGdYH3U3TKSMXTVOn+CJdgod
vfnAuki+YsVIPiMRZu4zbMMJ/BdT7gUojVb3BgfKcFuxrj2ifTQNLnzMC2eiJUB8Vg9V8hsYp2Sb
g/FZOOd8csLilQsjRnnA/JV2p21dEGR5jZRugldCYD44QXQ4InwYIZ3tAMCCwCCRZBfWOQyB1xwv
RHjkuu+esEZU0SvLPzq5PHyV+a4LrXic6zyzJwn84HaeU+81iUsCiA5pgX1pmvwiGxftjZ1FCl4l
r7ksxSOP/nbxp+p26a+JktCwO3uqHXbpl5H8Dale4iJkDSYLnQdb4eicVzyRGSlGFzbhgz+kNEf6
6zDbe9ZIWDVp+M7936XH1vaT71Qh9xg9sXwwqUhe4abCw/mb5niMlwpJgS63SumpprTeolhwyVWk
IjYq4N18EYhc/V3Tsr0nGZaMd33sxDgCXSB8ikRaTDxVs74ngQBWOovZB4+Ype58P+5fMTk1X8yw
KvmK+TG/jBpQNEshSjYp+dr8I+emI/SySrBDWpYly85Lm2ZPuLDXdDeCPxi2Bswr9BLWB3eovZrF
HJ9SXm17UVyPI0maa9s7tdjJIujr58R2g3cI1po5dVzwroJPmVdL/5erHmRUy+hQxg1CgYwyNhHN
tIDzSOo+3gUslXjq8nxudxPvY+ddIumGH+PovKUkbghTtM4xULwqgobf8IZiCBHd0fCyTkg3fstr
XRMwElxZ484p7ttgWQkZj2XOelL3bNQiq5bbUVBTzTUNlDklHHFtupX4QtTetZWr32yvuyvObfXc
xwK12LnTINKDR8j5ZXA0fNv1MbJ8495bwfVqM3rw5oDOxVN5LEYZf2ZZpP5GWIi5EKzx9FPWYU3Z
w2A6kAQA3V/0GNaUb9K902DHaZZ35lo8HTafvNugwSpFw9eccRnpiWqdEhRMktfUlWRnr5PAhXBI
ECNdc9oXjjkRjC+FccG+XBkH9iHGdArqtGepu69tnubbEGdhcazcPqfqs+7/VHHltszZTodx0oln
/5RyWWv3EpP/bR+z1t+hrLszomInZhCrpL3xOZfVw2R7yQYJUor7DhEHKh20akbASdVivV3WAliv
58edOdXh0PUH6yK6Y87pRbWl9dVzTiXZbQZ0v4DRJUIcnluqGV0UQUXKaZewBnuS3CMhisI+HgbM
qybnObROY38F/7fNFP2SE7UV1L7dYbFfztyEguxOiLb7YDKth6PwQgkUYTAA2lORDTtiWh2pHAhq
Bz9s5oOjKAnZ0KVrl0M9xDo/1zmed0goXoziyZcGlS+c1XJM2C/V9x43hPVGynCS+zFR4trzkU9F
exIyCx4TMwXdp8ypkaY8xA7myDZXvSeUiEFjq9h3ksqOgLIBlqeuIBfOODMuCQHjQHGjCsI+5Lod
Z2nYPQXWq85BWOUOmFt/WA8e4lj3GE7r8DfG98oKw9rIq2+GNrU7I64sbNSldTc5iPU3qLWsN5yW
gMPjBJ6f4hsCF4+ViLr84HHhuDaZtEXw0WOaJ3y+5M6X57vk29j0BPUeN57x8+0EfKI6sX5Yn1eR
9vFyFMSRAi7YRPQFH8fss5n3V8e5wdKEP6SuE66aaeiwh4WpR+xTl8WB48R5xMHYedt2JGod0+5X
hvU+CgM1bZuMlQLuau0zmZrG/LZDVN7IBaPWNkZ7j4+h8cMeehJsn5CrpOKGu7V1qHmDEwdQZ4Zp
b8HbH/IimBtwxaxEVrADK/vMMIvxvjbhUjq/MjyIN9pUatmG8HLsgSZBilB7B98AN0puwoCN1vHX
SiioPmDFA5E8GhBF+IfbJw4494WKkGR90r3igsdus224Ky1kzqruymCWsnYAIVTjB8V1mDo8fEQ4
YpvkLcEJ95tloij4DBcEDMxRwj+1dVQ/eH3QfrXNlR6y9jCT+zi2/m3hDLz8x1UscJWK1r2pO8+a
79rN4+7JJcB44MLcMdNbGTavXlfL9KJYdFcXF6HsGOS+xlKxNMJ96lgf4vnwQvEVeNcnJY/ETO9f
K1s4KH5EzNMCP5z3IdUkCTcT4yF+e17a7dYuhfJNUSTlQewQ/OzFLlMS7GrsEGq38CmU+ytLNeCI
p8rzwARlG970oy6etXUn9xgYCjg3cDAQWdirAdKYhEtQB83cOMmRZXLI4nBIEyWPydSZ6zJk8Nfn
INPLD00X4d+eK9EtVMgMg4Kgvfo4aDWtb5jJuW1Ib0l+tOnS8U57TvLIgQMhC+PyCFbMB9268Udu
+ef/O0I+3NnygsQDrxPxZ1Qp3c9uT6BkD6mck7Pussb5cgaSvULoMnoos1y+E/Zo3U+Wq030PDec
k1gpeRW6FCmvndx60l3HT3+ZXIet0dX6sMuyPkpwgxBd3sxMADjk66zT5xwwr3rFoxOAxmIp6nwO
axDcgLqyGoBg4RGXiksDhdxIH366y78ApyoJ60Cxai6zp9J5F3DlucXqN6R3fETVJ5HOktKNoVMT
dQ/tcGcGkJ4wbrtpuhm9jFK5TebXKV9oPvLmK0UXCj+CbhgEg0NTUtGF5IpXnZmIj8Xw+XLDA6kV
cPbU9HBH9ejcEv4DGzMSZPkN6yCOOAPcZDprHS3NqVL4dQ+B4sC9ZNzw5Mn1ZXJXMUmuj0G3YvoY
1LqkFIZkIj0zBePG3rgsKpNLf+3ifsRTsK5HN5ed+2D8/zg6ryVHkS2KfhERkPhXIa9Sef9CVHX3
4F1Ckglff5fu28TE9HSVBJnH7L02EPIGWBpSAKeBayXrQVGltvy2+B+rWPhPrVvJ880ku+6624IA
WIb7GACy+icWZmnbGZUUamFyxbc4AJ0ztuCAJVwXZdn4Ws16nP9MVjO2E8IvGS7PXZTX1k5qc3vQ
hQhoHaikXjNRkQy90TxIP2zkLPF1Uzi4O2iIqfvo6ELFp7inWbs2TRicV6It/DvUlUwFI17x6YMh
pqoPce1aJsnHeIIGs8hxCzqlnnYjQwtu0+hmg03qwAvMz5KmI3xiHl8zrUkcrvrNAuTtPvhgvVg/
ky/NuH/bLxYm+FvPdkXVLod7ZonBuO9oKlBh5DWNO4LGyvxMS6sYLMpe/yl1ny6P/mwGzNvTHBOc
w3mLtc3X/vzEJMVx0N/d9FVcOfk9DMywYQLHQI1lPqFaifAX3T4R2DnWh3xmoZhoMkTOdjMF5F3o
iVO0Ksq+24LvCx9ullzaJfIZvU1gnMZ6bMkkWza+OxK1Mg3wF/e2xg4OAYxA+K32reyFDBDhnFH4
hvwaKpubvQQj8GoGAPsJBPWQ/BQz56zfzBxm4b4pHOtMkhKaFVFC5dmxCqWa6qfIGZKSaE9cOCXS
JgI6ytJpFijCmS23KxidYO8ydfu143JJWUfE4z3joJs4ExrtNsONvfJpGHh9GD+oQHSuwIMxsGja
PQMYVuxQxm/kM0GOZBJOsMbdoTeSJBq311uGut1jVuLHToZ0pFNA4S7JRbglBC8OwLkkmqzZZqs3
+X/CvlHd24TzWzyw8rVFMgSZg/QTYOEV3WF1kdAW12QtMZaRktaU+kzQXvnPAQ2U7TPQZxc3lEUG
98AdzFtbDhby5im2LiWpSsFdYbtrfC4Kv6sBZnnmXyx6VXxwlM1PTVyE3ZldLV7ZTciC7KmMHXMj
FduaSWI0oyF1CbUkyNz0NBealSmDKIcyx1ETDlpyrKdd2uXdJybEtX7g22zbMx46gtqWAhzaiR0i
pgIec3f5W1LycGeoYGwSfH2CpALBCHvLRcN+3upTTUx3SyQRBXVa+6SPVOjae/z30cZReKsiwLk2
ItuiO9fApEH4MA07hgMRFLAEGWZtFVooEtBZmD6vKAPDI1vCwLzVU4gJZYTccJSerLIEKfstg5Ig
nO55ytDvBLFurJfIYK3keGPZ98j4wHuyOuYCjxmfEHHpecqIx8PAegitEpFqz8brp2uIHN70Wiq0
BaFnDtbSFFf29sI7lJwgZ20bnSMNAcZ5H3u+IjmFA7h08b76UfuAcdY+BKTagKzsWjnulxxB/wvr
yuyVINW2P7ZVZB10M5FGYg+RPFcR88Ynw7qz/MEmr+DcRcFa/JWlRSAqXFAefBak7vAxI9k4h9Zg
k5lpcK3Pg5U1d3rFlbsxsnLhHIcY65MI13N/XhR0bLZgsV/vQ2UZSDsL8Q38Gw1Zx+H33FpkPDCV
mNmmkaviZw8zCDxzhuQDkD2H9vkf8EOFlom93jPff87vF4VFuKtcUAToCaZafdR12uGnDtkZCjKK
mUCyb2l3XIfSO0zcOjhzCHZyNnKpAZFitVB3Tcuu6tGWuKCYXeAfJhG16HZ6KOEOsgBZKX/B+JJq
qcd03aVag871GcmEdx4008d8JsMu6fO8+piaqHT3EbHzBenqq/+wtM6U7vApDT5uxRuEe2WV84SI
hgUHM10XOUTpxN+YkADeABKZhvuOoXi4QVfTf8Oky5k8pTfSYUkpx2JsxkFjBXVJYF9Ji7fxFzAJ
T7G20RIKu+yfOqoy+0ijID78UTmsh8tIH8kfbddHY6POQoOGFhs39WpfUB0RPGZkH8XPedhEcreK
UjIWnsR/TEQ17R1P3l9Kan1GKIoC2eYsBo0yS/u/m/iZBEpiFd3zEPTqKYJn5CeWpZH/oE7DN7oQ
/HWjYw9kFKmq/uuMBQr2hMou2oNs8dJXFY352QFxWf/Dv+TCn8P+KlDyFeMAkFAzmSew2zX2fFDw
J8y7RzNr/00ddyiOEXonhoIYmEHmO+3rnProZ1avyPD/ZgNZoFvWZfN0AYgRQZbHTrRbofFjVWi9
5WUEBEKlFedL/EUWYAhhRwAGhGzS5veELCy80ouL+Ci3QlGArTQFSYwFWtJLGhXlf2MYoDELwJ9N
DGWi0sGkcMvaxLxOURTOMnsxcp3v9MKyOOkIpU0Te2oWIhMxmj0I7prx1W+jtNuMw9QWh3a2PJAQ
scnuWanxiwupCNdrnU5c4gkm4EamK54BjYKVcwqxyy8Vtsr4iz3m7hupyEA8hjW0j6MareHQebj0
D8QU3CpDi0X7aWiG6mgkCv9kqcMVU1/myAtgWfOLuqepCZCg0rpfCuWl23zsItjFCv37Fhiijx01
AHaAyJ4Ih6MtoyUjjsBLyeZzmir9j3ERRwasEBVv6ZitH3TRdI95Z4NyTD1PNe/Vkq6smXys6y/0
9aBTrZCWMUEhgXZMlKE4EqGnln2wdkF/1nXud3eUeob/UFj+fzD2JohVowgPaRxFBBwGDfrbDDv9
cCJPENfcAmssZZTOB/YeTYX7CnY9YkMc4KuCS5MJeBslQsEVF4Y8Mt3op88s6sMwuLiUyctXuxpp
nQxRnNcxaLAiMWn03gNELEFSjB5RWzAMVkIYtNWNSACDvEcUSBYmIAA7lsGB9yf3DjquYPeViHZe
R0k82REEeg6PTpZK3KINPIiw9shAj0UdTbuYK1pDJ1aVhdnBqJttyI52nhyWB1BCwkMdG4+3vgs7
9U6UbjrvYRyQE4MCHy53N9uR3BAuC5OUC1fdEWd5A1qhzqU3WYwFpMkt1y1rBCW3sV7kx6zJdKKG
QZC2Y4KF+yAKhXqDpTuRO0kb8KVkxzK5R0zMsQ5pzUbIT2zVJqWdiYlYHqdnkFZkU9CTWtjWbNGf
5agDeWfTDN9oi1OoD47dDve8pvl6WarZ+y6tiq6dlI5xvavKxf4ZCSbqk3Ttw7dRVy1dOV5+kkk5
SfME/3SzsOCnHdjBcAzeaI4zchRK1xpIGLHje1PZU3Qda80FDTbDecv1EN8zqa4K7ry8Zk7ean3X
io5wKLgp816uoNGulS6KB+PoKEuGTpK1Z5Wqzc9cPNVDQ9tKFKQTxtHVMGbFqu1O7n8l9I2DEy4V
en0YknumIFZwhohpOCxEmj9ymdl6wyI7cHZ6LdBg5h2wOYEShsdpGKxP7PziT1QPxGviVB4OxAHV
/3phdb/tRHgaIqSUQTydbFm2UGcz59EnvxLCkCcspJjw9WiGxcKUIhmdCR166oysdVN3Irm1Y3p7
NxPmJhJeaihQU78i59uEPLzLNlsXXyW9B7Vn62ir2ncM8tyk6QvXe2KLXqmdIcrptoKfZbpbV1Df
qFWtpr9SNJD6t5lJNHzhgWlJPmR6SRflptN7UHWUYnZJrBSW7xjVqDPzUuzaCFH6FvoBTvERl+8/
T8zRW0VZSzqzyftf6JKoRYTRi7r2uhPDh8vGbxfKWvmMDC0WJzDcpw8iPQA0BWgZH+w+R7VOVjOK
HdBaHw1ZUHGC9QJyRMFp77Opmqez30TG3lbCZUFSkeP8uHgMu49jOZnppMciegZpwNzAY2oR86Mr
EocLPnPylsDpbAiooMtv45QMRRyheXSMBj9EyiNwXZ6ICkeMDIRMEPVHhOS7Sw9h/aIxTuFyaSmv
xtdZ9uTOIZpq5nafCH0Q/Pg+tsodk6ecJXtWe+344XdpvJ7o1tQMX7SLQatH6WofJZ8082/SAO0b
Ncmvn0niWB4WFdKm5BjOTnjcsmbfk5jZ3bPqii6QeH0eugDTDsiFDu70Sm5NfWlAszmHVP6fz26i
CDxpBwx/IiNrF6+pJw+FB9bjG5W+eNCGonDrEImhEiEhd1F9LcA2EgQgOWElRvdhLTc9xIHqgE9w
xgjpW47g8vKcmhwCd32ahRsy/a30+NTAb2NiPPl4uN59m1yAnwZERXCJ4cwCE4vDTDn9Y5R7aKq3
/G3tYnFdVw6jC2aeLstQLkQNAymqiT5e4QzwYBczs30Hcc0LSAXd7bXR0ROFpdftptW0l36s7Xnr
Ox7e9W6lIPmkLcqzA1uDmVF4JcZz7ELN21JsuPGunoLxrV0U7UGf2xrq0FL4xy5k5rwTUgR/MQkr
DkfF9bHp21Z8lLOILqAny8+oI+RiQ0SLIi9PBsNPJ2066qEjboEoXBQzG58FGR2OM/mPiDlT0vLC
box2kxzbDtNjV51cRDbquHSd8Q6MZ0gOooRkcWsqlNYHEhu6r5UMT+vTthey1i2oeDX9TDofSS81
jzEmXwQW1lB1P5aFTDeJwR5QwwYdUkJC+CxGH7ls3G9Ytmt1mggUuI4AVsxGpMv0H1SLMtiunotd
dg1wdB/JodDBjulZ15xnvd6sCwCYkK2SAhez3sPIjtbNH/+ETub/5v2A1TuypnrFXkf8cz63eCVw
qdb5KW8d6wl3u8SUFiG5uCOfIbUv1OcpUuhFDNo/dIRoZSdCeutto1LkGgnko7Q5xjFAkot2FzA0
8AgQsnkMtBM6mia/sLldntKCh/SInXPhbg5yEj+lzxWKpA+Ozp7KHnncGurBf8EWR2xnk6nc3WE/
wkaAUFVr0BgeSUyQ1ehcipH5OUR0V+XFLpzqgPQMOEWLubUQ+EvAlMj1M56V9k+WXY/Fn6qqsCha
jRSEr4DjR8u3oX5cqez5c3D29mxYK+lsSwwd7o6YKPL3gs6joW1o51ZAENgDSY7if7zFWIVkH0DE
tKPaj/8pZKQT8uOBRVDn0S5sfNp+5jiyzj4yt2Wk+RCwhklfyIvDZwmkMca4yUuCEOay1GPv/qMK
Wcv9zAX1ryML56ufCNE+xdEAzUqzoFkRNgi2JjyBbXzGXiHPpBJk6bkfRudlioOG15JthbOv8VPp
M9kR5j9Sme0/LVOg+vbC1NEO803AEnSK+nUrbQjdaAmt8R5cm7bexIwVKl0KpgzMGyuXRjkrkGwx
HavUawNgxr6mGbPsv31FXMBhQZLIZwrGyvvkAcR8kYyQntJjzpcvfmUw2c5pKVDzMd/qjVUfw9C1
K8yrwvuPJnpAwG/4is6pCUiS3VqON6GP9JjC/bX8kgI84t0jLCEdpX2CgIWh2ELKmx6dhYfynOJ2
xdIhEI9yIglo9Klve31Ikity6yRIGeWqrTDQYkGnwDlhE+daPteYcrmE7DS3gmsPmBneaEzRs8ti
4Os7sBtB8Ow4A3tn7C5zsbdnfuJ71NGIs/Toy1NgWYF7WkO/ZibnBVi1ZkhdLr2M5Q/7bAjre57T
lISzmSk90OMKAE04NcGugI7l8ZGyTDZnO0eEx4zYj8K3Bo8DoLhahi4L4k592kUvfga0M/HriDsR
MD4LwnOsR0XablCGz5zzFglni2bUCpugvZt7jyDOYW3Q6kOwiY8jSypy7Z3JvSiwweZAiUmz3VtR
xHQRX0uz9SPj+XskBmH94ZasPk65piR/jXMQJhs1ZXlwJWoCETRc6aBAXVA2Qf7CSNanea8YFASH
aYDizWi3uYEpYh8+K+j0kN3Nds0setZNOJBq+oLAymvuVzhVxZ5JWvrbdkBK8SwiR9s3ExmZSeNo
FlK0SOT4mbA3n9Y6m8881IF17P0+9K7M1PDyIaWsthJIyd9W9R5yxqB04bmOjmNtGrzdGm1hwKBp
RatQbZbZxjNfKmX0riH4JibXyuvb42SRY7nzZUSmqw2ExTp1wSzVmZvJmY+RS/f1jJNmvnkLG1rd
KYPJXsQs6zcrTgNCyTybuJ3ITv1vigdOlLGlEjuIhYHFJkXQgLS2Js7o0MQeMfMYPEGdisnXj2iv
o/otZGx3ixBW4sIvsLicjMhFtlUaQ9h0XRi9cd0v9VeMUX2BMNAXs/UcjC0yl0IBWcHli17jHWBv
AEoQ5w6Ke408INhJVY7FJSXTGRGu5eXVZem1136tAbl9P/xQMv3pfTGEzk87sjs94kbP4n3nju79
FNG/YPnOMyuZK6AWZ+6bFfokJSB/pxO01nMJq4rxzNoP6/SiO7urUH8riANnBZ8s2CufEdiZzYRa
fnJRzZ83kimoGb3OzB3T1N6Cacg9RjZOk+UnXNShBQG4D1GBTtlsXyxpB1FiSB/s74J6JlkxZgTH
ALnwslYTfsbZCcYC8lyeOJWM7m9bF1RLZdFAllQAvTYIe8NLKdKMDHGINsjeSQ+nJ0YMBeD11r10
8xqWBxM1pbcj/YaXJxiBvEBO5EF4Yc4cwRZaYs528CWWTkyGZg2ta+xxi3VTlv7BwjLHT73k5r2r
zBrw+QT82fihDNQyvpKFJ8unAH3OTZ2jnJSqgZwc3MssM08t3CtQfJD58NaXSxFAtMKUvA9NLGgX
INf3yPqKND10QQ6sf+MYPicsFAUU1XXbGFcKAsJDr/2g0TVPduC2DiDaAh8CA7LgbLNIsmjiLQ9h
fFiJF9K3V7K6dA24Y4d1sYm2gmMVR03RdwcVDEP45sUFXSXLyHWPDRuXwwDzZ0L2zaaG7ZNmi1+E
InzjeEUNjnM44H2SoSIOEdLW9ziH4m8OTg5dEUclHNKYcREyC9v+yBm8EkmJYpBocrv3v01RkVpN
KUIyPF0mQZNpTxAPbBOuy0dUQCR5uU7rPgxL4JOoBm2cerEbQ86xzZBC8MF2LuE9iCou7N2CrOkW
ehL49mEF0PrKopk9SoumujoEjDSQgWX/j0QG2ocrRElhnz0j4hL6fECIgGyoZFgQTiSUTtJ436hQ
oJWwMcNjuETM5SGtDn59iRvp712GFMS6DHVgtpSOgpOVLDqU5UFpWLophdCL86eHy447guEz13Oa
QNXI/hWTPRC42M2gpePV/asKUviyOi1+6YHAWqBB/As9lmwHB4/4yW0YlW0IIC+tX85hpPzpyEO4
o0gk+rO2nBBJWQ198K7rPHh0nquG9lgYVLGI4ACV3+e0298Ns6pyG8qwfLV778EoE9cPsjTiLgxV
ZZJF+i4ZMUsIxjFeLNs9DoHxQH2wDmQmDvah4IhAq/lCnz4Fe3arK2kGq6LMqeulpBJtRuorKH+r
brFfNvSPUIoQAEKwb6unsBdzcVVirf44a+c5u6bB2qD4zSzanoT+ff2tFjSEh2Z1e5OgTiV6O1P0
hGeH0d+YtKFT9hurCjokD21jf8i50h+DM4TDvom0E+9k6Vjupcvi9JNnYh4OcEz97GOuAXInoTUy
IA/DJbg2Cz3FNkLvR0y06TNinoZULNywqXiNI004XR9P6/wuBw2CU8e+fdeRcNJsAZWQDMrgyzXb
zvHy93axcV65FZgMrEbsF+OtidHbJbYZx+aKt6Sjom1bVDuLs9gXe/EJq+5xngLHiDJlo3YrG2q/
Vxvnn/08Y8EqLgSk9e03Y/MJLrTMsUotPIkmrZ/pfLNP8HsM17BiMdNSYZp5iZ/ZFl7ErEHt22xH
YgYQ2XUBHLlE5p013a1tqPpkoe8pXmZ/kBxiJvTjbYzEDCPhzJgPrBmeFIPMWA5p7XGoKxtv3Ggp
fsabxgRTCgNWUFA84LMzZoe2G3G/9nXTxzDTYTP1rDGGrGR2Vvb4d4ZeM5xsi0Ah9NVW5CAPx4ZH
U1GPrtPZh5xAE71ecR3nLGQHC7u9fBR9MTh7Oq++e19aeyW5y3X7Kd5XRTriIw9yPMpjgMf5uek9
xQcLWQ7oBCJjhduSZXa8nOWKjHFviMtprkPUBsFdWUycjxcn8zqSVVBqRzM4O845D+5B76sDa3ml
ftlDGf8zZUNavsu8QctMBAqshMQZCbXdlrJf2zubYT1qsoYJLpiwKJ3ARQ0h7viZEXp9cFr++Ete
43cCscaqAqFur3zrXCrm1IfVbvLicajRam5o+Af+o0brHIhdRl4AmvdZ3k2Oqc1XmXWCADZr8Yhp
sOs2iXtvvJBF460vNpw599zPNXAoy1nm8KRohM2moAQlPpQ8CmYMbbBQ7noDGKaDZn3wh/5H4w2o
QgeRGUUkSiou6RYKUAY2iE4KeuhZslJVSapcsdIfg9TeOhA+ISEEtm63U4eGeBsLS9XPdknmn9wM
AeG5V7lwcSH3mgA2XVk/BOq5FO7YXimklvHd13S/zDarLNv6lsE16CLEhV0SdNOfyXfX/B7XvLhr
HSVfkXnbzdEdBHSwADOIzcCgI85mcakE61YwC+qc1mYTVAzTXWkUHORapwatyTDfiGAdoKivtkQd
iw2oin4r3i+9Aywa1ESyUHJuphyQGFJUO4aAzhfjhQd3iFF1F6B4g+MSryPrNhIz6wTFFmGooJpx
I8WUgQTIhkD7WLVr3V9NJ2jT2wGYNFG7Bu1gRehKfKomT0WfDmPbjw7lL5oXRDjXvC6L9d6aZ7v5
BjEii8cWwyWkHTAxK3JwWcfhi6JPG7awFvRPN1qU7J1PZXJED59+og3uT9DKUN2ji7N56Wmn7uZm
QMU43Qo1Yh2ZOL2ycBjCC0BdfAU24ksn0YNxzFGhKxC7oXGm4DHn4cUQVkP4uLcUmQ5bw7X3G0nk
9AcR+CrHAclwcSOdKCi3TtvX8ZknmnQKCH+3fAbdf7EZqeXWD+gFIImMy9nwfduJ9hks3w3oClBt
wJ6dLrLvs1UdfbU6zd/VjxbrzN8QNi+FM5hHkl+NfWcJ2/+gMvSamvRmU4LbhM6AtiTpyzFyPkzj
maU68F1UGYto7IM+k0UiTr/73FXpvnbD8r1glUrMWsXLh23vBlB/YWEZ56y/43Z6S8ssk1jshcRE
CQqvdvY+FVp9Zf2cpt+8vKsLDJeFPtqFIc/sLR3mzbc/NZq4ZPxNMmzAAIiy/JkqgJ23s5IOqPSF
uLFOKj8UWxHVDPZUnY5oKFVReMOL5h/rU+VzCnOGMnn2Xrt1Muc8LkEwDNwtpNuUHRblPoAZDyTY
vz1qVRn80IZ540eDsfTME6ZR0c8RzizRBzSCJKp7UH4zIMS/+LB87xhGJRn1OWT7/qNmc9KTOMW3
jpl/cRCaDSAG9wKV+IdPXPw9UgaiAmFdjXpP0piYEFmkvWEUEjYTI6rIewcRGRDZVs+W+4ZG3+sO
GuGRc6puBCDKKTKMngMfP4/S01wfa+Dn+a70nR7fJ+K4i877LCZKCZfFznVw/lG6WOnJ7g0eo3Et
q19ecvmtsblDkw1s95P9Ebl0C1TE+JAHgtBmtmj9ZxumDhG285i9r0OjHsFMMbnucDsgbyNYGodH
583tL1VZrP9Vlsv90vvEYm4zJQtzxlzSPLexiv7LwY9oMtmFjhDDRpCxynxqqwRpuFnfQ+OJ07jg
lUwsl61lMjGR7VnhcBUdWKimSIFbBSWlaH3vpYvkUuG2gkglnfpWMfVO47K4uEWqozkvDeNCYkZP
0TQjq2n6uWn2xWQCudVUZkRBQmQnURihMXm/pmdtnMdZh0RGFswuwVMiZqQ2cyQJJUrsFTHl1q7y
ff8qKkuh+Vjd8oHrhU38HAsBS16GPov7zgRDmBQWp9OeFBUTHVIT3tjgwLXL6SOtbrShWkaZRLdj
Y8QcMz3+VE4Bdi0CIIThlzSEGf/ByNxUuM1rizCH95xCzttojCpQY7FHi/FZqxg5wAat/SquM1bi
/9YCVHgitWdVSbMwy4GIQBZOA9Ute3GEi7OKZ355Z7NHBQ0DkG6cOcQIn7RwOiS8obb+jeVQXLym
i6tzt2Z9frSCrL22FcHZmP6GeRYbU6wu2d0eU53tjKHsy+CQy85FAJHvncqhvChbtuXNQht3V01y
hP1n8QXJU/h0U5A7lpCfPDZwuTNMCkPC/NgHbxSU2bvrYK45DI1AaXkC7N2YrxlvAPJV48f1QTE5
e4YQGP2dkfGhw58bx/vS6aTMlZgfojzRxwJshsXfEQI2YcLfRLno2TQ67R9cFtGVqFwEDC4uj5dQ
C/KH0Ux49kNkMfQaTs5qr+w3AbCo+9bxJ3JjbNk4j/5qCvfgcxvFSMEtr5L9Xs1VrQdE6KQmKOBh
CAip4Fs/spdLTOUXgiRzQm/eQISuLJoVVvisCwc7+osrKvL4Ich/PqLHmUPijpHmbppiZPyAn1GD
w7HHBbt04YyA7NslgCLl0S3huGtwu1B5mru4J5l772k7OkOWSH/nEKTmVtWO239SR84lmfacFT8C
SMY7GBNFLEjW/gvlrA+tZ9x3LBnhv5wbmagLh44AjzjJXASd38doC/RWDLDwMKaY7j/663k5GrsE
19cTAPKOJptDH0Mdt/GQ2mxCwkEwpcl14KcXMMHrN6qU9QdbpvsN1phfRkSsdZjgYanbh0iIblE6
mO4KwlzW46ooGRL8JFiXYkrBTyKinZVPPo7NkSQOdXMK0pw/MDcug0fUU62NzIWKa7j6hQjWO2iF
1rLFLRjiJydCBfafc+NuyZYuiXc7BAwo0VU1v0Mf6PHUA2iCbRC6ZX1J4VlZAJmJRXn2bf5UuUlR
ZTIMRmvP8QkywrkCcK2wFc4yfF77iZQNZPoFCdYKXxtvA4nIBVfom9vb1l+M8I57DOGT2U8mn1Ju
b9QEhKbgS+u20m2a8v6mbn/jLSFPZizrJQGDUwpWsUt1FM5QgayuUuK5/uBlQfw5pcI7KmJRWJCW
nrkL4nL0TiWhnDDZqPmh2WM5Il2liFnbd+9WXTY0YgVdM1m2GOJ37twQtuOpWUxw13LdfxspZLh1
B2daDyxuq+UcMddi9w5xuf2Ljjjmgyh5v7uvJgAkeMBX4Or9LRxoefcra56SsrqxP4FbkCbCWmtI
42e35D2ncvUCPGPY+4EsRWAMZNWTVrsp0aps7M4iOzfLKKfOQdyMAyBeNOfp/nadA4OpSdIS3nRT
t7qOeG1Zl+VsQZexTVyC1kWyEtA5v9RU8vkejpb93GWgNzf27VtmsNlMxQF7TxUz4ug4Uets0iiJ
dGPf2XbUHImdJKuCFmkdjoB7EAqUlPZf5RJiZog5aY8zKld+X+RnjwBpgvQX9liBdyYLBkqeVJIH
yHppubK/ILkizX0L9uXsQ+qKOHLftFgQ3SnPYV9qAldCapysZWcLd3Af82VeuW1w8iMGQj/9OuVi
wYm4FsN1trmeY9HreJ97DpMpFrLtitK39si7RfMhn+knJCZefET/omZwhwsZA5qsAlOoO977JkSX
a/evCDMI/kbPQf8irUqnAAkXle9U5/sPJXvCFX4mhtFCDutvx/ue0V0puMaM5X0H1yaLPkAoMG1T
qAk4X4kqCI94btiBA5KBuTfQ/iG5cmNRHlxOnfY00oXNOwlpuVV7lieF2PG9Opjdcx2xW6qVu+4G
5jvxuJUdm5bggKpj4ny0C5CUzrOoSrq8QfqWdZg6d5EHX4x8CqJgl8CjmKEPKa3FflOer2uaLQsl
Qm8zc9raRZGG/wx8l5QUKFI7EJoNgPNaONhorLQZecWYrNbPCBeX5b7ssVfxLIOx7dTcc5mSlHBl
GaoYiCpOtwOABP+HJYdACEtfPR2GFuT8CckkCquigqiQ+Dg1Xm9GsJz72RqwSbTzeC0tClyyHRd2
O5YRE7PhbKJqnGqB2I+QgwynEHqG6awtLowtJhiOTvLW2uwckH8LrH6Msgem6jCAND4dvQsjbzVv
czmRmULZkIOny0il/Iwqu77GGRwDEplxzmDYRgo+uV7CsJTjPLWG6NdDUAIRb0DDux2ZlzNiaHP1
tGYjCSdMHqIzyRukL/ZVml2cyori98FW6liTAVJtgmhGGkES2IKajLH8TRug5erZ7QFmp9B3bF/z
8Bn4EQRfpvTRfePYBFV1eNP+raRcTlsElNpL7JtN4Rg0uYFp5Md04RbSVY2uyvWOfb5AcVU+aQMU
QG0U7alflH7oSUXa1TTo4S4DxOHejVEsh50kyMTbzAocwb4qBRXXTJ5aeTJg0f4NmUFhhx0R0Ca5
gP/Jlfy4Yx6EYL0htpCocmT5VKynYdYACYuSgp032SNYHUyWzA4TmxtWuuHAFX3foycJXb6NsZ+P
VTWO32NpJh9FE3nPt5RvcA7c21KNRX+Hd3aI5mNAGt94rmxRO+h4uE4/naHHfdBomENIsoaGr0YL
w2ZzwLOYIHQH4ChpY36GsK9mFAfLsMwIM8G7fKV23R3AiTX2u4cYvHqG35HKewMIa+Xcp7bQBuZi
cAtKLVJsdoLVM7PFFdICejU8w5uBQVv5EjQh6oOQXO2IxX1ORVxSu+NTqrIxuMczQQ4QG4Abo2Ul
XGhJOjGyZaiqebz5VpqKTLuiYqDoxH7wtBTkDhzDPOLM2gQ1s3OS7CaiblDpcvyzGa8XVrPpzquj
ljaKp9JLy73ICbmEz6LADT9Xje3ENwCLNZrnGIk+MovB75tpUxFhuWR7GozaG7br0sXfvlVX+XZw
rHV860luq7Y1iuR7LGfmpbDSUm/wuzLoMXTxUTJCLr62DCSfG0mhzG5y1Gc3clFp+hj3nzMrK+hm
NCHte0Izy1OIaHo59JBqvS+Lbr0kowX1T5nMVpmB91uLGi7lOI/r1+pphLgJL3cNSNcWukc9C4fs
dypUc8u/inUw3LuMt7gPGYCiYY/8qk5ZlyIpXaZNk/boWeywgMfm5YyI71WIvOQSQZFjI9ik6CO3
3HW+tyej24pIsyCevLvnAEw9RJ2Zz/4RIz1grURyLHnki4cZZBnAVNBAt/RvnRIbwcIRcjs6tqL+
E7mo0DgtOZfR4ZO1BUCtIroRSSJ1QG7dWYMRy1W1md//ZRhomN6kjh1gXu9E4Rxa8Eeo9GoM7Rjk
IT+v0bRDfl9lP50TxWLnmdxkFwFqRZFs6Zg8XT8N19XfHDWcoYwa7fqJcBf8CNv+f6SdyY7cSLql
X6VQ60u0GWlGGi/69sJnj3mSwkMbIiIkcZ5nPn1/vI1GZwqCCqje1CKVlZS7k8Z/OOc7KEQmit02
k3dJ7K/eKZrfr02OT++JvaOjLpXTWUA8bDXI+KYUS6P30wTOZY9cOO1/KHoIFbBUjWBjNAMvX33H
3lbnaBnLAI4tlY4T3Rvi0SWKpjhpMNtl89Dc4eYc0j3nYFbcA4hSaAlB3IU3sUa68dBIGuyPYGrh
Pu1lq6aA5TGyzgivPEsa91NTTtir9DfILg5vNjwePVOsK1/AXL7MWPOQwOdtJWL2biW7onFktVft
bEzb/p4iH/YN/0Vww+/+1C9u+KKwN7BUZMUSe8eS1fLw0SojG5y5UWUdxrJx5dHUHTXzAhYwgkTk
kbGxa1GE+YRfmWAUmKZzSqytbZGhwp478sobVOB+SLhavCgWLqhahvDcykYLuF21O84fJbHB3nFQ
LitSiLw4k9/ShLoZ4aUdhbtBldWMuHL085spre2S3PSIDnoIYIB8yFHDsRkZRXUIH3gJBPcwP3g7
4NmTrLL8SEDdLaoB+2kbg7L0hgqoC2BmU9nHJVma6Q4GraeYuEHIQfAjJv/LxMgj27e5P3vHHo9N
e6jQZifTNtddTuI9pBvxTHYQyZoMp+zmLJyqJVc4VmnGmYelxwFgUgYDg2dQk5ZHcvhEb4aZYrFj
QIKIgdDk+9Q30HDhMRygCtZFesqBPKgSAwaHIelpgyd5aokOSsRmZjdevaVd17kvbo1QlrylxiWW
aPRIvdyWyRg5LVZyOlr2x0zC/GrnJVhL+IdsKz6Kfk6LLW67dtxMYSDUW2qiJomueW48B1t0ii6/
xEsAMn9DXAinNCNhQYZfKJoAapkLIm5jktqFgtko8hpYh00AnuAV4S2gY674MA0v7svE7MO5YV+R
ih9ugbIeKe5kgS9GLK0MYRIp01CoxaSZuwLZPNhGT52cKuwdJIYzK4Wr3GXSehqViVe3o3A41YkK
IfMK8wwavI6Z/1Yj5fiWUccN39E3MPYjwsg2PWkoNZQUBaGl5ZU3jtZTRwgGXZUauemVrF3Xxf/N
Xv3WAz2uHowDQaeHqQvQCSdoGfVPPeVX7V8xzW4BxW1xfcbgdwrsvll850EMGpM74ITlaA4lkLW6
3uP7tXMQi4XwhNmCzccnPZN9MKJeN8kyHNIi8bK3gDpguDbced1xLBqyKfLQj0fW6EXrn4ZJduOx
EpIEPqtV4IoYW2B0HeU8k660UkbPjPu7ARlwhI6zaXMbPNhoDInqIbSvfd670zmjt0INypeU73L0
aiySUSswMEuy+AmlbM2cXw8pyUY1bcN2xgdR7YqCmn9njX5HacT8gm4tKkinQzltb1pn7qITAxs9
nzw2f2LHSku82NxA/kkQqvzBKc+QMU9cdVM6HSG2drO81pmw+73I02LEFt7i3lKYRZgp6QAVAW4D
5qLVFA1nIqKCH23pEKdc6cC0P5CHaP1OayMrfhIUcFsXGYs+Ea5cj4+o54i96ScHukKZtLl3YK4H
AzmtW2tbEq3Gus8ZrIFlHidSu6vw9I0YTRajPlIzltdoQxKAeulCFyWp2imIMj1h8ghtzGwGJCmG
8TqNr9u2Kf1roAtDiZs5Q8cWEmJv71lNUap5YUhkiZfE3FieVSaoN8tJLxyKkBuR8proYnVlvJxy
kI0t97YsgmtOAWRS3WC6z4it44vIxMTKF8cZSnlZUg8XCvkHsynqBIbiNGwbk5pSbybsckAlZpdn
wAJ5SryS7/rfJJAA/TA7FCJ7qhsXAQoNSnRFuow33CMVT+Jz6+tOXHtTNus9yRDRl3ZQxqD+pQe8
hV9ef00M4sp3twiZyhUanNYu0OwFDlUqrW+h0dmPDkd5wa8h2y+9tcxYqsj8y7cjSq8PYDFY/Mnh
ZYVQBWv+5uCK+glLcm6fF5LbPrPQrUpQThDG0fNVS0xiYDjarPmS8bqFvvmjG9CAQSP1/eWR3Kzo
voT4NB+DPNf1lg3vGl5TCq/ce6Q5EzLTeMUJlXGkdrIq/ZoZKCLHx85m13ToGmKp7peOyf4z2ypS
OPh+opLjlnikDQsDfaRFgpYXtelXEArOT13GyQlJNZh7jFvxi6r7sL5KXAf0BTk7cNFdY4m7ORxw
/hItmj8NQg3lIXdnaUhY8hVReqBu641y4/a5LqaU4TSH0SFB3FwcTVyG90ax2j4NDtMuYncyH1vq
QFTk3mprF3iUigKxcTwG0PdRkY8uqPFeYW5oO8NAJkysrStjLAhkACjvzIxlOnuWxOndj56iTShC
zD1kQNd3cHmJ27FcD8epRDxESC3WGGIofNc6Fk1AKkaKUiBl+qwaonqamD00waLWQ2kmoIRwbRJn
gygtRJWJ02k9rTG1HWqXx/g9CDGy7bzA0k/ojoDW98UYPta5SL4rKxE3BWNyBnH/DemyfI1sP12W
9UDEe48oMZ87GOxdwigNHG9xo8FUoA/rWrHqpKfAJwMJnFm6Qgu7a1gDHnKzduFt46b5+CklNbBH
kgGUDa+MzwNRBOucCfcfUsBBkc1lLXm3E25Vz9do28PqBnEalogpid6o+maXEK8qfOnxeuirUUck
XuFsSF8Lq6s+EsLjvydQNuXVmuT8YjVILrdsGYurmo8U7yKs5IxrJHkbL6Vs/a8h5+iTntIqQ//F
4SvQ4DfiJQepW51J4xkO7P34lk3gEUToVHrceojPW4obwLET8Ofgg7GVg5wDSll2FDpx7JOoTfy5
CLF8NyyXSFzsl+ToQ7DFlWdlwpwo9WbWlD6fnoRqEWJV5dHxaXLF6O1yxB9Ee4W6vekACSq249wp
zE1KDblTpczMSGBarsZ+8OBvIbS/RWrVhWd+QQdos0T7vCuETll0VD4d3WSlAZDuLmvldYeHMd70
zoSvijdvcTc38ThgTxglVCJbFjtnga5zsyxN/bU3aX/B5whOx7dMmu69kDpy23dy7RDjsPpWMwyC
eRIzZHsrrKH93iwC473fjYQhIRZJXHOd2YU7fOC8YzwLfNj9CMeZh7K3VT1tWO6JH8Sezj/YtBb9
Tb0EyDE3bhGEnxIJTwqnbmmdk4lJ+t6UAHc4TVHD2wdk5Ka47Wuji0NLW+dsHa/WzbPKAxbhxNr5
B+SBPRkfRLmuD23TvYwhFJY9a9QVJYiIgoAk6nYS1OC/0O0mReTgOELoth07hWEijCL7zWUdrG9a
0sCmlwL3NFAbJ8qJ7UW0hNnZGsD6OIElz6b3M+Jc0oay2O0CXVwjKyMjFOBE+ZlYC9PomML+2ZQq
veAkCz8COHjjvph5d6Pm8OlMu8HD2R6r5j6oqBK3YTRATS+7JnwDrY39CGyTy2quDGqGQSFLPESP
GrAPusZ+pz2HLCyCqrJ8mypc/gTce2soobLUE+IfFo5uTBDzRDy3ecil63wHGDAAOleN855F6ElO
2C3oiJ0SsQ9hX7O3d4kzKu4dbCMp7+9YpHdSYNS7G+NGrxRU+AeYqAzu8l2mzXKGuj6BKMwnkIki
9ytnF08Sv0s1pq2imq970JjoC7tTPZQTYDNoGvIofRSC/K1ywos6UCS7CFux2ODuMP3j2NDybEyD
VfWqbHVyKnq6hOu5jmoA4Q0TgM1CA6T3kdUn3oGzez7TUijEwES5utbdqLBheCcR0PTsMZg6wytj
0Ujc5xV7hJ/YavBp73uvAjZ6GBBTx+Etyz9CpI8sGpy22ycenlL6D3vQCd9zGj5bk9AxMCY/6Jub
otfOFw5xz9vrKEra7exl4VuLY6L9vsz4q9WeWW4nt+6Id5vAbuXk73WUudd9h30AewlSgpwQKDTG
u3RWfX2LEG9uD/04lwgKkcRY005TiQXc7baFC7IOGN09sePFEaFh5dabdM5sH0aDZzevLpzX8ogL
tyrvZpyhFrbJAN7zFgRXET2Q/BXbTL4XhjaobmbEwyxOoTrgLycRB+qYm21TSy3j9cjBGJ8WDmh0
XsQGhniQERmd0Y90NJPKG9agAdfn0MDylm0XLaYv0eI3CrdvmzcHZEUy30sUiU86xGS283Lygxin
WNmXhIQA+zaoXIpXBhLITZnsN+oLU7n+h88DTK1s9EAk4OTyWsb74wq2gQTXbrlr1uPfK+v86FZ6
8E6VZLTMVguEzYnljh1+J94LMSS4QuUeyipC6O1h8I1OJOjMDotz1YjiWkd913/nBW/Ht0Ah+L4S
DHsrRKdUz/Zarz+hhAiDZyhT60ZxXhRwgmzmtj6sjvHoMC6gvnjHhcY+KR0iuqSK7V+9OZrjYxhi
+t/U7YSpjI4cyTq9vGCwEkmaF5eSETKNm5l8mxhq3m2BQkk+aZp6dgs5UerJfWQwqPIGACGVLpCd
KYqgPgJvMEYbwETV/EDVY5MLYKBC3QJ31D9aAB3zDWMM074MUhD6xky8RkDkWd45T4EkPY4xpe+l
wjHhnpyQ4RASqmLEeh4tw2YOtdW/RpE25VU5IqjdMlmtBPFWdePfO+XUij2DSsG7gXjK8qctWQke
kK9pGKdRETECdeB4PqNvH7LzEI2MzJjH+EifQqSd6tFBgPrW4wdzbhtSi7uDDCgwYCjY2H3mlJ/r
MJDcvtIimmmst5j7IhK0mwbRyScTEnzfpASoG8SAkwQWT5QBslQrqKKXKjfzO3XFPDzWPgHORBSN
Uh9RwNlYhqxKmXyD1ryobsOwaJNr0hq85K4qWf7sfACGrKzxehQMd4B2Oxg2sQEC4Lcd6KoMwA0c
JvRYVe0TFYBbrb0pUb50zeOU6yB56dMhRt/Pz8KhNScs43nN+IH1ELvSa5oXOo2R6NFQhjkbKGvp
CKKoVdC5rxUGlQmIRY9nnT8xjv/aGX9uvyc+bfQJI1SvT4PRMn7llSetBybmY/CkwqRuT5QxJAuO
k+fgGXckr5Rct6p4mNBmR/t15yNPQuN527sxyi16atbZ7JoEGSSBwm4e5JrilDKnJWYW0oXVIDpS
B2bTIxW2TZiRuapCDDd7V8dt/gmQAK7FFHnxpVZjeJ4UNhYGSja5WIhGhi+2y6QD0Vw9Tmc5JHjC
VDi6nwF56+22YTBN+lBq8RL1/MG+YxROFEmacK/u1jeYu05d3VffBi3EwBtOFAvAEiwNMiHgm0Ur
m9MyiH6lVdUYqoSP3JOVzZxWQAUMKNKmMMtV4GFlYuY1wYysByNqAIEjeTwtc6Fwm3YIVJrMTN+s
Is4e58iPIoxTkUaxiRQbcjNMvNep4v2IJbIJv4gI5gvT+dG6tTA54FRqeaC2CPKo5hGtqWGN4I2/
orfufsZjhRrJQoLPRrmKNf8XCBkM1K0YZDkF4HeM11iQNWrigB0yXr+dDnqskMi/kSYX42JeUzdN
yl2N3P6Crp/lXuxOIzmz+Azf0NTYBAaRpXJ2NfF1+4HB+NduWXc8rZ3Pdw036S1MQwabWVqa/hWs
aPa+LHa7ItXGwNpGXu88ggoan0Y76N7IrCx+2q1KPwLyZq9se+yBOFYI8zcTL3NsbkiL3hmOorxq
5rqp9g0cBmvv51ly8fsCBJ5E//wW41N7ttDGR8ibkZ/sRiyLd3lEYNbGb0r0V0Dcms82pVphz26n
j1hpna++cOyfaRz/d1pT33vbxeQN6uzerQXkS5kSDYj6mO1dWMidK23OxQnpabpji5xfG5SZkI+I
Oa43KBhhKo/gSgsOvRr/4qxq0ouwR7LISALONVJRWBzlxsUkZKuE83ZJZmwUdYR4bWNaQUdAt2dl
OPpU+bNRVetuSdNsflBnlfHeHgsvpoApoHYmhe1dd4gOBU4qxSbclBWftSbcJqat8PzsynWyDmMR
51VPWBTCVSPQqKBXTILhyGGQ/xiHWn1YI+ftCgTPrau+cutPjxWfj4YvL0h+9RnI70ML8tW+X1R9
1znSPPPOCd0TSXzEN8zoZoFhFHxPm55zle7Nir3m3DACBe83hNlzU7eEUtq8r0n0LVna7iUrl5+q
7a2XEUXwaakr+x6m8krXAcvUsjNLIwQnvNq3o5/Y+TEOQkxoc5SZ6yZb/C8FFIx+28NxQN1YlthG
YpsiBRUI9l6fjeCDhWimPo+5sZ+GoYse60DyLgwVAVpAB8LpTrZDAZgDKbmziYCTXWPqWz7EQHW+
jRyyrjfuRBfOhlXiqFXDNH0dxQwnk2aUvSc76wZ1tlMwE478/KwROw3bvtHdI2u1+iUJ5/I2KYjH
2qCZYXCmW699zKA+MqYJvemnTBO0I2zC3KOTdll56AT55AfLIoF+i+6cAEtTT8s37FP1s2mGEBGJ
WL3B3SCL/EDdRKI5z305bIVFObUvdLyM2zE24K0Q04kNM770IUlF9IHtyWNGNJY63uFhTJ58GluP
qjHI33vH8j79pBuSHXcCGVkVLdmTD+2Hv4bEx7NniVBf+6tNYbuEucWkbanSL40/o1PJrVHfhJUs
7INP5VRvvDbhAA0bBknEBnGubnzgZJdmmjzMxy6/P1VDwK3BCw2BEGcDbPa+iuUDWYicUwC55HvI
noibquzVsZ277KJ7O7sAbineus5BWCnFrG5YOCQvQeHCgu4KxvXnIU/yYzZB+9tN7LXfkOHQIQVe
jZR/XBBBUTsklL2eXULetFGbRycoDyzHW+ytw1kVtM8mQPAN3mlmz9XwMIJnqirKAYJtEFlJT0Az
pnckTzJdvE+y3JsRjJluLjnd5rPjWoQuYwAx2IFq53HGLTTtLZxY37IoGu5Hg0mP8trWFG1DrpZV
iMUUDKRc9sUSKL02WEcFmsgw9Mcd05422QtEQAg5W+bAm7b3V/w62xamOaUnvxqeXxbqbpGCHh9p
djdhE/bdluHQULEXRwmwRzgB75lc4/RVE/wlNks6EmueNq0BKzdEJEPUbUALFoINU4eco/LOeEt4
jTCmmnbw75PwLWkj52eM1MndoOFqGa9nHSaMPCrfY1AN1yIeV/j/KKET03WEhmCVuXiF+yvne4a1
DfQPFFu30TTZ+VkmEyQToB05qCK7huyZ0LiUp6JJVuElDAq4T3Ujwr0Fenm4BlXJMlE1KDwZVkh9
N9S59aNHjH3U618dXms4Yp0j0fTTnXOJ+r1fBezOoFfJa9rAJPSTqn5Op9z78Jt25C3KGYhPFRbI
fha2gqrEKPRG9QrMJg0aqB4DNC07knoIN473ZD1uGtvOJ6IPAMghD8VGCEenzo4kFpc4hOowiE66
KiGNmJHqfR/BH9Mc6nr86ZBgFO4lrVDHFru1VlNC1Z6xcsoLgHV2uJPLm2gbM69mn2uBQQdGOngF
Aw+hgw1vNFYjwL7YPvSx8Z+QqvHqxrYW3rITZo0lxEBvJ+RYvGaE4ybQ9cvgK0J9bJ1BODrHqmNx
yY+Dn1ySS7hmZk5m9VcX9G52lb81WV5E1xQQ6p7fv0YVXiXRBxbk8ktucsbPVaDC/CqEsMFg3hJM
CGJWSe2hGUz5HJCQQ/mchvpW4XICvzO541sYdryl2XGoZhdJO/T2g0uO/UbYeYWuh4n1bmTTZTZD
gkMSoX7b3Ds0vnjztVV/8KSTh+G6QflzwvVDniwSC4Sqqk/ejY+D2unpJA+FiOBA4czrHn3ihhg1
JmVxRsBeDcyfPGLH1qKTYYc32a8ZkHn2IeyKVy8zMTTgKk1xzsJoHf+3KXrBHpMweQXsX3kb1RFq
W8eZuEsJmCnuJoDbnyGcIsJuljqut1GXhl9b5KQTD27R3ZkynyyWGDysGzvtca9kTtORcOAHP7jB
GedAGi4YrifimZMxfw6Xoil2umvnbxLrxSMLh05vGa/XoL7hYd0FS7feMWTWvXrePJ5JqlViu7S+
WHlUAfAMGQ5pCJhkWi4SqfMtbkCMFaIHpMHXJxi7eXqo0OkTNj1CFY1gPPJl0O3Pk4TdJVisUrSk
li53mW85t5ICjKyWODfXpH9jVeLntMud0zisDufJoRjrCJgUW2tsbHbYVCdYgeTij/smtdxmj0ib
b59jyPuaqZiZbYS4h7lHXTkn7n8+WpXL+tW1De1bPg3MMToEz49zvlqlKG7NrgCvn6yDHmyxNSUt
vqFM0Zb1mAZODa4bAlviYfhCqGHxTOM9fExRkmIraonJsRg1VNuCmWW+iYgUF9twyeXR7gg7pF5d
zbuNU6Rfkaw3X1vIewkvx9XJEFszG2sfmDc8hoRAL2eIvZ8cKsbb4T1JzH7MuvE9gor1ulTsXzeu
wxR3T1xc7J5qg7HsGFKz3remp/VCHZ6g/Rqz+KujcC+A4iSY/ipqreIJXWGEVgeDPD6toJjeoopa
axsVTCp3sBrlmZOLhr5FhJLtLOQC4wkrQXiHmYutlsPkAypjzGuHZLJcJ1u8hq6PBz8OeQew6gaS
HpbjR56x8TngjGr3kugAtoQ1YhvGnU1j7djiD9ET8+WQcqsqrd2EE1LcdVMip51fZOjMZsOa9tyR
MPqCn7c9AQwUrAcX5I6sa1mxssK2k36f9EsAeoFbwtlB4nHeequDG9mQQNmdI4OZ/bDeLpqvl6do
zzYb5gYNKLRKdIMNmVyW59YHC9szDRRx4DMsQVLHp7KmvMqMgg1hFOEGiJTIfWWz2goQiH45Ho0c
635L8cmrA5ty/eSRVRYeaulO39p4WokvjY1hmJWrQsGA3IPYrq4v35m1KrAFNjaUjYXc+EsC0AZK
jCRDb1MXiC93Kk1h8QgRIw5pIGqDqYtL+d5VQKa3HOH2/QJvCJmMHsmOGtBsEcTaqZllvr9iZdso
HZeznJK4PRS5m72aeY70poKyhQCDeiE7dW3lkyKNky84ktVFG8L0EFRpQ2vzM+kTPJB2h5rrnFte
C62QUobZoxpVcAoZlWBtn8i/hjeU3S7zoCxeL+FQvLge8Sc7bBOBf5dwPn/rozFiV1TWRu7qIhhp
X8nz/WAwAGukn9qKoRK7POcRNkzV7PBbJg9x2jgjsgb+cIdheeG5wEpC5rahyNk52ooui8pRfYex
Ez5kQ+F0e9Kd1HHwBJlKk077W+q9KT7atJTxRvEiEjz9PTSd1krlJ4Cn5F32sF62TWUVzQucdvOY
i57N4rjYjTjqHmUouuWG5o4dQgy/GwIVMx67Tt6xnRY/MJfLcpuJAM8G0ZNy2VvKjSwcXbg7ONZj
i5kKfQqkPYq7iNTLYccLs6GSgex1GVIDqK/pO/dduYtp8MY4EiFmGK3p1G4/nIJeK4SQRNgVB0PF
+8NhABnuEnTkFJjYWh6wC/HC1SVrO0xY3Q/DiKZhJGF7wJRwxQXHQeC6B0uh868ohljdVW2n9gxU
UIQw0aORyyAtvDBvq25qhnJ4rLKmGF9ygIbeBkEO2xa0OaQqI2O2GUsmXrLi+okeDXMdn1qhc4+7
OJ+B3jNu7b8vKKuSfdsgsdhJ9BqXlNP9e8Fx9DyDoI23hXaXvaHlhI9fhvqr0yfFtWhJMtmp0mGL
7ujyW+45yGhgSFUPgM2i+8UxCqNBn80/mdJOPwR2ljfKyerKMG9NdhWIP6hVqsv3GbTRrxE/8BNL
KpRCac9oP45KwPW1Xyg05fk6afOrvp1Y4uTETmHmSe94wmAaUesOYwXynWjn/jvFFzNUHsoqyR4R
zUQuGlVTDjajCI7nnYzmnkNE2Hrwn328aMWhiwbX29hyHlPsNo3wgmGTG/bQ/XaR09zdxKldsl9G
aNV+IweAr8lL2TEz4G5j4ZxDOP09q5tyrlEeMVZmz14sNhOvrbRyNsAx9+cao9E58bEjLnBi1z0L
npRahn6qeOuhhT2vmA6H1PcafEiX+s70YCObwUuhOcHqh8D2bJY3sAVc8tcSN+vDr7YrRW62Pb85
DtA60YD/YWSBsXxOCIUGkj9WXn9NdJ2vDqqfE310CTQsPvG02h68CLtqRxiMVenuATsASbxyfMis
1P+h7IHOR5l0cfEy9Jy628j0XlucjE/mknuNX58FxD6OTMwXMjkVxJ19m+KOUHtQhBMYlYjcuo1g
vi/W7oEOH0/fRKnmW8tDBqc/PyL5ZnUHwpNDMlcdL3zeUK13lZAfaG0nWZSkTiB2InAVo9XKAhsB
tSekjy8Ac0gG3kYRlnWQCzbHD+6f6DXxIYxtkgZdKpVFXEg8tK526M+p9XaKyNI7jbSevPsGqUjW
cj5t8F9b3xoGbj9dpZqvzHKbdpuAGqCgyglq2XZxoF9ZapPg05e2RIOnCT3fxSUGmp0ITeZsh8Ft
fq6SYTIARpWs2JNG48NHyk7WeeqAHAVArmjHpvmncTFaE4SdT2yEkPVT+WBpSPf4sMQJSaGtGUFU
zW3VW3reQPv2P7xsnA+Q3pnOE6nRoTzqO6ZonnJQxY19F79NSPS/hQTlxfupcArmTjRrJI6xF9Mn
/h7s3g1Nw3LCMEWVDyCYoqyaahDu4aJ7xf9a5lblFeBv+joPEdDS4TicXKrVLQTQoNlDPCIgvtSk
isRD4V+YrCNfwQqbu1cuK3wklW2KANLvcutJuIr5jHaS+mfEEHbe5ovW/bVJGvuZmg/lVuhTGG8W
QXLoflRoXjZaA1ZSQjjJmewT/CRVwUJli/kR9VFsGzLcHWV59VW33iK7BNuMdRTjtMQQpCTi3SBI
vHBLgFkC8kMu5otLR8syFR2FTXbeYGMEQ/tJlkidkqY+zujDJtZY1HA2Q5+qwgDO8UD+GU0wAm9o
BAXBIX3UGPfUNkV3lQRt6O7iwR6HrdEBwwjwK/zbcHX0JinK4AMlUfvqowqlSMVk8UPL2vkOIGzg
NnFn7uzK7oDFT3BrN3EHvHSHtU29+oLp76FgSv2IYIz5Ep8tPfVo7B9BLE0funCqW9sl0PYQs8MJ
9kTVKH/fEsLGG9NZ0UZOw956p2yMx1td8wOTz+A22ZZUDaZqsFx9sYG0BbPADMHMsjRJvhdZQTZr
0RbWHVCnDPabJ5qrIi3gK3uuqY95TIDj2cdyfy26Jr14EQcyGaGABHfwDtAgom5GvyQ7V3mbYInz
VzQeEp8fMK6PKE7nzxGCMf01apN2o+cwjjcMhul9aIeBzvJ18OZvmYl+cSN7fLOXrnwIND8U88WC
QURhwa0nQswBlzuP4j3JdcGavo+fUrlOWOPcmQcg64b7TZE5h/1uYmpDt4eJgOIVQ4AXjsm7KIG2
yjQe8CxYgBzwPS3xqz9Lz91FaAn9Q8WCutpQELApAKqsMelJXtYAzscIUAQBWzh/sc+R3OaNnzR/
MzHJ9dRd8ztiG0pkEK9dF9O4Tc9RBMyysrVZmQrem/bVaktecmg09F4FcjjyKO5psSY6divW/YnJ
ZFNve1fqBzA+0zv+xeY9oWP5ZJcb9jR8y3TJ8BY/sf/sLmC7m+cJRjmUoUiC15GOyycGAskX8R84
31BfUunva/ik1akWXgRYo/EHMrj6ikXQVYyun3gqFx+Bvf/nP/7H//qfn9N/hj/KhzKbWbP/o+jz
hzIuuva//qn++Q+2Cus/PX//r396jhZCaeWjqvQYeKJB5c8/35/iIuRflv8RiThqm5ZFc+Xk3e0A
Cr8KouHhzxfx/n4RTYMgfOUbaSvtO65r/n6RxcTaAItIL20p5gdOIxI7rTp8bAKjts68oN+HCxMd
/3zV9b/6l4/2f67qOiS3OKygpPPLVWndB9ODLb34ntc9Zjpxnx2nsKw92WAxjq4Z0Z7JXHGkdsRJ
/eeLu7+7uOdAZrY9fhX1y/eKqIQBBGrSS9I2883qLzOPlFXBDeTWoDhXTTNiZfrzNX/7NRubdgbS
vOd469/pL7+lzMn5dTuRXcjQwiq9MP/7zko1fhsWjGlzJMdDMUrib/582d98z1JwSZKnhe8Tz/73
yw4IzSpdx+nFraenPGCwPJgUlQ4VHxv8iZ70NZWrDAk5beZv/3zxX+7f9Ufm4oalpsGoJx3594vP
9syasWjTS2bXFKIlDpcrJNhZf/rzdX7z3UqhXLwhns0Hdf2/X8dtaDe5DB/SIuPGsiLOdV5IDFbG
ofs6Qng8FkQuvP35qpr/6i+3sETySbHmekrhxPj7VQ3b5ikovOTCTb5iRzFlzkQHVAmyw7Krots/
X+63XyaPC7eswpvhrX+dv9xAmBwI6LGq9IJyiO2nTPRr5ESwr/58md88G1L4wkVpblzX07/eMHJp
J4gW2SUoJ/ye5Ok0BKqzO/N43aCfqiM7OPz5kr/7+aTg9kStj+JWr3/+l09G4r2jiVZNL/Go7Php
NCnVnMWV5n04Vqr8ZupQDBA8aY6v/nzp332ppCzxgHDEeign/n7psIVEDxibT1vNzOkTsLs1qNtw
+Dfu0L9e55c71AzpYmSscYgguMPgXYfPSN7qPflnWA2iGL5uGcYf/8aHY9hluyCWbd4gf/9wsjIL
02Inu3h+2Q33aVrbw6OLlGn371zH8V0Uq4bv8ZcvEQeel08Yfy8T7Rfg71Ys4VPZoH/8FzfKb38t
V7LdMA6gtF8/ELt5REV9kV8QIK+h93oK9wBNiV/88wf67Q3p24JFqJCesX/5tbJMB4zbouLi4qL6
QgERyb0jHB8OX9J6dHjaaSUquoRq9c9X/t3Th5nm/17ZEX//yTjD8GOgibsADxf30stgK3L0SEwn
gIE/2o4515+v+LvPagsbeA/qdZvH4O9XBGiVkCHZFpekR9QbUHLcds2UPwrAxoAbS5aZjIzSf3HV
352dNrcky3/XxQ38y1XjWi3V2BbFhUgVnwWLWKoPGITVxSO34fPPn/B33+lfr/XL7clqt5wwufFr
xk731be6FapVk0w8YSB+HPCbP/3/XfCX28dHSi+cISkuuckaPpzlxsUeb1H1LFtbvdUFjtZ/477h
9AJCzMCCxvKX7zMiQ9KuiLq7lGOmjqzOdHdrEoLttktmNPQ0L3Hr6z9/zN89jbaRiteuLbX69SlB
Go79temzC8vgtt42AeGy+4nl9b/4On97h/6/6/z6TOgiqWVisgwuafTOJnbG5hA5j7FJtXkhAnaM
z0T4ev+qYPvtLfqXy/5yenawPqLBa7PLAKtKMj3JA3RJNUu/I5n0Kv4XZ9vvLsfrzxjfkzY/5S83
TdSB1FjiOEe8J4JDik/qTGUYApjO45c//3C/+0IdydOuXeMKAkD+/sjzOqxCbK6Uv7aaPlfvwVXh
ID3YZCb835yd2Y7cNrSun0iAqInSbY092u5u21X2jWA7ieZ51tOfT944e3ephRK6gwQBYiAsiuTi
4lr/cOS1esM7u1lZxKVDSHgxVZO/NLARl2NaCQV80+cC7OgGyS3iR/ktLCd5j1eXRwExLcqH67MU
U6yc52e6DlcRDIvmaLZ2OeSAXGFtKQbXkl37vyS4g7Jtb5U2A5QBkmoqD0FcpR7U0zVU7Lw+mN1k
rHn9ZyyuqwVoC81MR9rm9OevkpvRqUsz0e3wrHjIYmyQz2juUdeBis2Lg5rr9dEWl9YmGTYFLT3W
9nI0M1QwJBz88OwCTb6FFJwDrodk/GwlVADzuLBPvaMaKxF2KRLoKIpO+ZuhQ7C+HNVAMm2qxk6Z
sK9CJhjaaldRSex312e39C1JZMiAbRhRppht3BiWNziTNjobmAHdN72bN4c+GgsBMqFwV8Lb8mAm
p9HWtCkdvpxUm3XYXThDeEbN1PiFDLRyp2aehVSr2uyvz2vpcBi6pfLOpwPgGLOhan0AY6XorJpQ
bTzkafxse78YvuD3AZwegmCxsmJL+4RylmGicmCrujo7jkWSqYmEnntu6hKxZj/ru99DZVFmaXTI
xBj4lX15pB6DJvP1uS59Vo4DzHqDp7eqzjIcu3ILLkRBsk/FHp/PIBf7MTX1bmej9rAymFgczdSw
4MbkmR06myc3opsOIL/OwFvLbU6R/KsmJBofstCPCmSqHUGggfFtDd2LgYgyKpC+ZX+pIAne0zc0
UTzCYo3WFrXe75FSWLfXP4eYfsE8SpFnTkUYCjyk0JfbDOfVLMbwND7Dnweo7Vp4pynl+G8EQR38
mogA7Zr6U+vgV4n6p6ixKOHdpx183DCu/5alY8zz2ZEcLov62Gxp6q5TBQrm4TnOsHFEUFBFmCTr
1Mr/wF33eqD5qoRaX0V5xlM2UaufY45Ky05rhRC3TQbyfOV0TdFn/oUlW1cCWtBMaPWXX1itTDCa
dkEVgr5QtgUoq4A9Ki1J2we9N4pz2HoC0g4+IURUba9/06XBkQ+arrzpeatNB/FV+Ld0KiT4TNkn
iXYUyOkQfvoX3B0M5QVp3SE8FnQ8w0c0V6P6qy8BtR2v/4CFE0B6z/6n9gQ7Rsxm3+SdX1b8rpOp
oVCF6mzcWDdGbabfgVD5+vunS/inuc9NR1lk/p6OW/QdKKE5cHGa8gXRS6TXRIHCyMEE8R/sZFqh
cJN6XfmglKD1PnD/aZIcg0SDDi0F8svPrfUQCKPCcE4ClL09VawJrRTwC+dpEHjWuAYo5mcTl790
5W5aCjWo0WiGJUHx0OSaHeQJHVaEdD5OVmvRZ2sbTRBivNH5kieAjA/UjL30GfYQmEPb6ZQT2TOU
CRXjvL3iOoh263Xb9Q8eij04jeRDoz8OPVyG8/UNsfxD7Sn6cs6JdrMtqdMqhGOquScHxaXsSIUO
b2rVbIcv6HmoyJsMNMVEa9NBs+t+bG5ddYJ++EHQ0znPW9M9egXXFSbWTiSP7Ab7KGI1XMnfljYu
1SCH21fj9Jqz71lCTOzcXLVPnQJrE6f75iHAguIPAirN+P60SSMVZkX+xuB5bS1CEdNTcdI+6S0S
yLTBRnqGedGJe6VNvQJl0arzjW3eCCf4fH05pmnMotN0Ok1Opm7wEJ5NE7OGXiMDcU7g2VFVaGr8
JrpY8OI3UjAwn6vSzP6D7R//rHIRP/fojoc313/CQjJAccjkW0OuQdBgFo6xpDchiLvOCXQbPVo0
Y+AW55nxrXFHaDFaG9o/0e2OzNvr4y6kPWTFSFqZus6hmSerOGc3UPyEe4Ib04E14c5NJwk5tK+9
MQqOiAUH6cpcp3A3/9woDQvBVWDTeZilWqMRofaSu+4pQlY5uMtbemxhlGkOjn/QYWE1NiX9JTjU
KLD57Y/rM17a09jp0QRwqFILczY62mipgCOmnMJE0YYdDLsYQK1mF3p40xp1OaxcfWL6H86mi4wP
X9nSLQKiPTvrXcvuwWzdpVRciQokgS1vRzfKxHcv7NXntsiGl7AeJrn+oABV12vhja2kyB8mmAnz
adJM3Su2q64Us5fSHjIeSsyq0PW3lzJOJZhO5bpyMtHc+O6VY/sY8W1orSLfGO7aqk2Q6KstBAnT
GJIpbW/nS+yj34S00fS5ri/MwlbkIlbl9HgRVGdm94YrKVPhRKmcYpeWAY9CMzT+HeMArBxVqXJH
4t5rK9t/YSvyChc6GjO0oKCHXt5VibRUHBg959QUUr/LsI3H2haTa3vnWEUETA2rq+pI8cNzAX4G
sfv9+pwX0j2mSx2VyrcqDGParK9SExHjXAcgQ56ULkpwI3VyOMdDC17q+jhL35auhYlUFX1xXZuF
FwFyr4Aa4ZziIAE3lQ5CfZB+iy9HhTQq0v9Z2z5dH3IhounEFKo3jEvteza1XrRO5uNocAJLVd2H
nd75xzrQIuBwGA5uAU/RYs68jqhzfeDFuf7tncDsJ7pMa/7qm5oNEBan65xThcj0XZK7BbAoDcVi
qUr5rRUe0gMfGJHSO+FMF8KyZ7uopX09oGnhntA+du6UQPN+QKOFQUPRFi1iTE/F4fqIC0GMm4on
+NT34tKYrWfZZIB23do5RQTTg4fo9H2kBV+jsm++XR9paYeSSRK5OJKa+TeTefU16c8XNRmcfRpK
I9jBRMJXROmGUfvAqkFTBeOr0ql8EyWR8aTOnij2ySiq+qjWRuFv4RZYz7qCTushzRTx8/rMlr4h
BwJQxN+m7PzKtXrRBLAH2CeTMh5kH3qIWwWYFQy2FkOp99cydFM4fEbqi1Ml6nJb9r4fhJhrU/wB
1AaYMhtBEvkdAieqDSXl+tyWVo0b3QKPQZZJQnE5WIhcMzrYgXOy2Yx7kybNBD5CjPIDq/Z6HO1y
HL0tej1uR+eEmlP3HDtY3h0yHQIKEj2TfoKt1ck/16e2sGxTt8V2TL6jIGe7HFIMdovtiG6fFE37
ZbiRcxr18VRGhfV0faCl4iUj2ZJXKDc3CvmXIyVpj4wHMt0nx8ZKMqlL9RH3J0+i61umR8RRsHs1
HYi2mRLYJ7MDV69Vefzv9Z+xEM4MqgFkKyZJqJwXa2qecng99eybGjl6PbTEtw43xy3jJZ8E/qcr
0174vjySKZRSqVFh882CWYYtatC4jnJCUZ8EfLS9p8j1BXI2mtO8f5tOeadp8gDHl0+djeVEhZuk
muGelDFFSR37rwHH3GCqmL77I5rY0QkKbSSc1CEulxIRP8zHQqGcDLsCfYuiPJjOMjGV6gZbvbT6
JkLg1yvPioXkgpAxHXcdtACtvctBIfu4XlmPHg0hDKpe/NSz90Lr8SoxOxTrd9iWaP5j7nsB/tR9
sbZxlvI7xpegPmgKAwWe7V8cN62y6F3vDOFFtAeNjeTADWgnKwKwfk/C9LRbyhIBWMwUM6Coj9Mf
kKCRlYYWjsXD+9eAn0Lj2CFRVI3ZwbVAh2ipVLwztBMYgwL9WJqqKeoTEdj50BzF1+sDagtHB/wL
SGWyAa5JY/rzV3cX8LccNSnJAtgKSsDURcxzwiOouBk64UtEB7GU9L4A4dTxEs/z0Di3cduO2Kbh
sHRQ0d4Mbzy8VFAksEcRfELhFBHajm5YeXAsA/EmkRgeyv4jt3936rlBH0O7UsRnu5roVtwsagR0
M+6Apbq5Ifc5kA7vAUGwuvx9fbZLu41SlkrlAKULburLyXrIX1Wd0SgnbMldGYHILJz+cyKG9Gvf
pvIpETK57WNLPrQYJe2vD74UNHjeoHOIrh8bbrbVigq0eeCE3hkZ+Oq7GyDeg6VbWm0iqpwrY03/
r9l7CiSTJLWTVLh4vFxOFBEIWPzm4J4QkeCJiNKCWyJFgXIRAszdI26F0NxN6MEV4uCd2m2QgzfC
lc28kN3S4SVqEb00yvGzOq2uVU051NOjDpEyHFyxuvJe3NRXnwnkcbdrIKU/DrXZJ/+9/0tzp08N
GD4A5cTL2XsygZ0ja/fkovK2tyoItNi6wkVTfXM8Xh9r6QY0pQMWicI9uON5YaQoTODFsGbI4f0R
qYY8cR9UBfAkgjth/0VkOEEdbLvW0BgzoURhUghuGZZk2ecrpailZ7RpUyGh5URz9g0oKsUoVeDU
xbvdsoOHBnu2L1ruWEd7EDgTukr6IjFowFLDQtklMfXvVowlaVUqI0cPba1N0HuZs3KvLG0DFsOi
akB/k0TycjUah4JB09ruKdcSBLItAM/qTYZtu7rBViEXGxUdRDR1pPzA/rMNx6QgTw5rzMEbnnQK
kWO4fApiG/qerPrms+pPHm0e5fvtqIC22uM8jY3z9T2xFFNtEHAmjrIm2JHZTer7nemhD+ic9Ahl
RxtZoo3axMHnNBS3yKt3K8u+OByKo+Rhk3zP/Pmhjhks59pnuztl8s3qKYBu8lDRtr1EweSOmy9o
P12f4VJ8IYCSOdPEBbg1O9qoLHS5EzasaYt18yZwLVxSUYaIPuW04mDUFUYCGSxq4m+lUaUHw6/t
l+s/YSmcMlt0c8lVUO6e0vtXF1cGIasqe8s5BVg+3LQkSTVSpvKfJvTbbCWFX7o3puuCBIH6gDkv
uwQRlXSrZ7omuig30Pjg5XAJ9v8kKjAWge+18mSNNZrUdg7K8wMhxqLoY1rUCMAgW7MXxKBkaJw3
3BxdSXXHxxL32fIsI9wbOA4aeyvqODv14J4H3T54PiD4g5mB7bx99xenIAnmg6qkxSU2O8iVAKBQ
okp+qidqWK/lsjiaXf2rVYoiWPniC6vLq1Ol5ET9kfLPbHWTaEQaC9uA85iUwW2EFg6Kk1htHkzT
6IqVCLVwgKYuA5kHXTeqrdOfv9pKTav22NoEwbmFev80QdA2g5vEjy3MOIy9srU++sLp+dtIBW0B
u+YN4gM+XAgfswjOjR7pEJ3DoEeRuqzL+MHyhr9qeoP1W01G4w4WgO/f92qDoe37V3Mqxkw1CzTi
36Ah8Q2P8OAAN6BMrXXAb9nXDsDn2ahUfSVC/e1nzfIR6/Vgs61Tt1CDml4LzqjqOX8CMMnqMQlF
cywHZPNJtVF/2JBKICBi8gZ/qbMW5fhND7kLpgW8HKrPumn9spVs1LZQdIdyZQ8sbTj6N9M1BWjD
sfTLPaBHBrB+n184qEaPzFLp28Yx0Wt0wymCo6J0/esvbjmw7ioRlDakPhsOfzwToJ3DcCXU6EOs
YT916JGkRjUSoI//YFjN7+tDLi+CYyHOLWmgkPJfTtH1fc8DheKdU80BWbWBLWY9Y4ozoCuAPHV2
06rI+NzWyAw9pIljYY3jyEj6mwbx1luV3IWyVhEBRsK3Kv/HboxOrOCcl1aBWsx0cVK0o1B4+RNT
5o/1Klh1H+GFEEkuAzcHXAdulBJxnpU1WBxs6v+C7JyQSLPvgeSzTCpLCc4Cf07vczUqdX0YsTut
jyOSbv9d//xTxJofgamBoE+ZMBCzWVJQtOYgMRoIz0mR+vHOrMArPqMWN65eF9rSSGxioCSmADcz
GwlUuomsSoLSZ6GgwRlR6v6FaAP8MQ3j42IL4gnVBw3QLMXmsL919TDfg2fNMGQ0ixsE5dvD9bkv
7XYT0DU3J9UintuXyxrXeePrnRqe7Z9hULZ3ZqoUn4TrBy4GEUa1Fs+XcnLuSkBs/zOeOStvV0bl
6ehUBGfDCEV7i99WkxwavYf1rVr+fUGVxf2Cv4W3tawafyBeQDDRE7/I/A9EWQvsKWV+kG6s/+XM
p7uEDAqBMi1NimGDjW24G9NW/8ekgbp9/1fm0jQsSqcqueBsP49154wQRUOoOyby/1UvE3wiG2B9
G7UtMCwgNVNXcpOFzIgCKreITtFoCi2X8+sx4dJElgTnhLdt+ui4fVQfBZKHj+iketEhKDpvODY5
opfYpfQp2vPXJ710l3KAqT7SFXYw7778ATkKwKQE5EZKVU/ViqTNkUeiwbOtdQWqqOrzs/c9Rcdv
GLEEG6mkxgcguPDRmD11UIqg+hRoXuUPimI1rsrpPuuZ0n7v8gGT5tjhnkra5Hx9uksxixIM+aZJ
KirmveiS7B4kYeWfffTAwjsLGb49HhL6IUmzRr25PthSdQxwDO8YGGhUE/6es1cT6/q8gX5FSRCX
BpwUykT8Kqk76EeRZNwaqa6Od34dI6yA0Erg/G7IXtCBDp2a/1IxiZU8YimOsL91SMFg8vASufzQ
gd6kMnMHD7k/Rd55I1lSUxgy2OcD4h87+jDJl+ufYNq/86hNuYbTRObL0LPtZfaVEYY6d2bi1qgV
a67WGncoalrZPldMb1sodos2Agqj3krkWB6Z5uD/jPy3cPfq26tupGIUapMB23aj7+nsmu0zRGYH
CHuvyMfESQBqOSRE6f4Dc7alSdoNRgpky+VXNnB9UbhcvPMAkekJxKF7Z1eob/5q+aNNC+7HvpOj
Wvz7/mH/YjynBEWTcra4AuQihcjaB50r6kOLGtgmIIzf+KhgfG/zrq8RVgij8QOztWkRcp5g5Wnz
tx1at2bTe5RcM5T/X1wcbF4qHPbuChVdtEOU4H+08WIFv7zr010q1hAsuOWnkA3MaTrqrxYYNSOT
2zdQTg0yXcO9jfD4LSIPSNt4ai1xa4QMH9tBKe+B2GJhLOVOKdgMW1E2IwIBaq59q4FWex/Iwejk
0Apn32u8OC9/l46K0YQP885178Okwzui+4kEYf2PHdXuj+sfYelAUx7UJWieKcjMxrKQcGEXG97Z
ixGL22at7NtdUcIekq1odjGCSx9ZboN9TdUAErY1pWmvvjpFL3hLahycJw+c537EftYO8v4/LYla
RHypKuxUZbXXuDhPg4os4MopfM/2NroKAZrVvn8Ox2A8089p1C+dU+jjswusqdwZSMquddyn/TMP
XWS31IMoXHA1zr4tgkMICJttcEZipPpRhtWkNjna+Vbqid2sXMNL0YqXM0MZZJ5cFpefNdOSNCih
DkKh9Su0PbBPeeLVgM9D1utlfIhlhPxHGWRIWb1/C01QYCpBlAoofV6OrI9hzYONy9dH7udXG/n2
A/pULWLqmv+zGGgirKRZS9+VYi834oRTZTkvB3SVWENMQffPmCOAu9bwnlHvosrM6z2yMWGwAkFa
yLBoaKKfzyOR7sG8Q4WCWD4J9PB05plePVTYVOUEA29A7iwZq+FT00QYhMh40joKsEPND9c/8MJ8
JZDDiWBIW4qW+OV8dcSasxHrrDMKZNou13LeDrVp/zOAcny5PtTCMeFtxBaaUN2wYWY3D5ZFaB8Z
SXjujRSH2HE0RH6nUAvCWtDugX92TjoUKxtoYetSWbCciURJeXp+Nq0GI5G0MgKeS63YOU7pO0gk
Cvkfem/mfenF8dEV4FxXttEUaGbHk6eQafMA4C9qt5efVSK70ypYr54A1k5OZGrQ5k9JU8Cluv5R
F+fH8WeGvIcgil4ONFiuZnllD9bZwOB9G8cS34mIcrK7s9G5jp+qTLeqLf160P3Xh15aT87lRG2i
5CDsWbA1fA2DlyEGYuF12QMiYMahDfMaYX9D29VCGVai0NI3BT4ysW54bHJoLqcKT6uIsckCaNAi
8XsrzAiQrMzjbgWnslRKQSABgAUtJp1n7exZh/ZXqjho4Z3AI3a3IfLoyOcp3e0gB2WLAE/0VUuQ
Qzp6ZYaAcaf8Q6kHsRnPqi308kwLVa9R1gUernq7sq+W4gU8Rx0cBAn2m+ZDkYzoyzeVfQIt5Kh3
BQah3o0m6675GuLMoGwKxWieAVLoxdGgO+Xdvn/NyRqoxkG04t+zNZdtayK7B1oWkxe8X/xq2A1A
9g5Db5lbTFY+QAyWwH9ARRI5NPo9l2vOm8TXsRdzTxXs8t9qrmsZRlwWVgy7IB+VYGPVVI/v+xFP
7KfrU13abmAWuNanmwfY4OXQLnLRdCgS5eRKEFlbXSmaFrl7Wf35wDjccRDXJhTIHI7rYlmUoARK
P2kM+psoL2W8NSjQrSFAliI9fV5EG6hTSTEvEGYI+qKxARwR/cF6ixxWcg9qF5PaJgu+XZ/S8lAU
IkkzeV/Oe1ZpUisILzOUrkTRTZuovyO37L7lFXfpB0YC1wAMinSWMszlImnoVeG0G7inJPDrXZRm
+NPmrfrAHnZXruqlSVFxoxIxLdUbIYMiMtsxod18EgHa4ENSJVi7B1jWbrzc6VbuyqWwThYCWpWX
KfTY6ce8SmTRp650dIiVk+V7OEwFaofnu8zbESMEvM9vHdqO452jj9nK0k0Han5xOVM8d1TSZ2Ne
cdFj6rEmgOAzT5PyF+cjf4ml+jtvNOdBhL6LQLs1aeMHefFQR3W5ko4szNtWyUcQ/aAS8Kbfrrjw
YWuv5XmSOOmLUiX9sB1aJ7/XzDb+aRVO8FI6yD+uhNWFq4zHGhfL1MXmKp0VAiLkCQfPjvxzLO30
x3RPA72s0GK2lMh4JmsIV4LL4oBs2SmE8yKe79sarfI2N0PyWqxyvqOB7X7pK+9FJE0kuEhib2WC
b4MZOCiKlBPSnRHnMO9iEtbNEMY6DQiqPaO6yH1FEqb/un4c3ywf1BFWDjwI9VnaqdO0X21bPVST
VMGx9lwhVvbipMKuN20vc38jB71GcE63A1QyzXdrZczGnaUGqHSEvcBL4gy/m0vBleYTMobZEd/7
DoulQEXofXDfexdOg1K/EcIhHICgv5xs3LMxfWxNzi2ruePpZ+yiEqldHK20Z0Qus/fGOsbjeUmT
GL7sFMMvxxNwIKmUIk9hwWFv4UnkurrB/jVXPgcAjuL3HsVpuKkuSGnM5uadpbCYZWSa7KIC4XQb
ORq/y3Y4/aQ3UWmWxyw3rC0GvnLlXLzdQBx/Xu/EZzCfIIUu5zj0WZ4YZp+dp/LJba8595EboDxs
dVS7kyKk8uh35QpM8U1k1xmUV7TFs49oa852bedmpY9ya3YWmDjJnU+F6jkeQnXYFfXqK2hxMEC7
LCVMD5rtlzOMcnNA7SPOzwX5zvcmy/InmdPhR/Zb7d+bMU8TezXWLFtrA7vstCHNz/GAjcse7XJk
eAEbolV6/dy/CWfTQBOAgURt6rPOXpHamIe0pTqUU/Lcfuoi1Fhxn462rvQ0REDtZiVFX9omsNBt
ano8BgBBX37EntugBLKYnmso17c1m+MW6feh2+Avat7LrFKeiqDeX5/km9ybSb4edLZNhBlgpKmH
2Tkps/GBnaFg+Br02Hbb2L18b4rY++1jk7lpsWtaCaxLuwbJIbCNgAx1S84+MLYwdo9eQwaoIK3A
c8V2u+tbFLR3tLb70/WJvrkspomSbqPFNyllzDXFXDuWINjr7Iwsf/EUYdWMGnqWpmtF8MUPCgMf
Jr6EhTU/7JqiS2WsmvQ8DrQnnQRrKc8Z/y1V93efSXVAo9X0aavlabwSut9kOX9n+P9Hpp92uX+K
sdU87PXSM+ry9vfcpnhmjQBetcbDSqNpna+jnvdY2GHJ5U5gaeXr9U+8dGCE5AODFBVoAszinNEg
v57jhngGFHGvabnxScN6GssDTAzbXkt/Xh9u4byAs0HKkZhKA3FeZsodgjZnH6WjzKipRvQJRpk2
RUmCR/QVmVD7ocOU4XB91IVJwqvjBcDY0GfnZcMINZPUaez0DFxf3gdq5h4h16V3kB6xPIyQBCne
m+YAX+IiBl0N6kJyh8zWNe/Kasocz2leR/veL7XipkT7tn73VXw5ziz+ZGi09Ai7pmdEqF1seeCZ
H9um1SSe0hQ/rn/Ghc3KY5t1YzFAFs9zxSYJSAiCLDlXel4ION1OcyuasvozIanPRRRCTcY2gMfY
ppycXp5DLCSd4/UfsbiWJjQosg9u53khtmwKEVD8ZS0RVqe0FI1Hr3btGxKS8TjW4Oavj7cQ8MCh
2QJEHmO+SXYaocB2bvX0nEdYgSg1UW5T0Xa9GUcnTVe2zeLkwBSjaKhCYJtncppZYKvqehmBKGgw
n8rGZ3rq6m1Z+eIT7pfeynFcnBwvrAmPxgmZiwIJ6eE1OzK5LGrLh74xlGqTN52f7pSgd/SVY7h0
+NGepDxI44em8jT7V0m5lWuyjKsgO3M6cMYNcWAZXak+CbtpvnCpj3tXr+R/718/VP9Aw6DlQfFm
lj16lppGuLRzQgxhPzq5gOaFcv7PVCZriiFLqwenAu48PSaVQHM5P5EhTN0NOPzUNfrmD4keBspd
hpvX8EiO3Ls/1Uaht7iyZxa/KqxV8F0UI/nnclSk/ylXw945h7mqfgVJZuvHWu2j36LQ7K+FGz1m
qo9E9PXPunBlCtR4ieN/ayvzcq+sDSCTepWcVbcKvjm4kW7qRsvtnd0FAkfS1HT8jT/YWnbjY2Dt
r+R5i5OGDYZMwCTsNMeq0uvJXKEg2hXH6KC7rutvWqdw7Y1Sl2Lf+CNi13GLuvX1WS+tsAlx5i8t
ktgzC+sIF9Q+7roEg65MQDTZ45Y7Mr8Ji0lgHbzMB6Y5ESuAcxHueMderi2MNj3FmxCxPqHFP7Ct
KHYl/OQvo1q3t2YNonQbaV6+ArteWlv28KT+QJ+CrszlqLgsuTpIVaTCNBdd6wFdINIg7yRUTBX7
rlH2jW7Uf6Laj16uf9+lZSWNtqnWWfxLne1lvGHwiawQKSvaWj4iWY6vGyYEySbP82GnlUm+c8x8
TRtt4V4jukxoAEalaSsu51u2KgIegcd8SfZuTN3qnjtcenfpAKNyF1Q5RiwRLsm4ejmu+eyXrfx9
fd7Tvrkodk3qsoACgGqyoen4Xf6CMWqF6hb8glQb7fAuaBP/M/0Tuz9cH2ch3jPO9E6hayHeIG20
0DfKQiI1VGBQghlaPDTNbTmWUYZjG74ENx8YDgYj5eRJ3mAOyKMGo1GOt8IzshfspAz+lvZguYY7
wjXLYgT93h+V2Lf/N+As2I/daPFeRr27IdJi+COVftMoTnXKSx6BWLlh99YH6e+o6MYVCM9CaGBo
gDS0USc60OyoyjLTokiiq6R72AVtrAZz+QOuHc33wumcfyIU5lc2zcJhYcQJVI2SHpD52YiolPe1
gZHpuSxK/7Oq+xKQVo/7KT5N5X+41TsYeVn421xf1KXT8nrY2TduWvz9hKFEZ8crf2V5Ju9To47w
ksna4lfulvcAiT7jK9bc4ZWaFfvroy9+ZsrRwCoQMiNRujwpVToAjqpZ4bHNvTPYw/si8YZftWoM
R6OW3fvza54LwHZ4ovH3fAcj2R0pYRfFZ6upf1dlhjeU7omz0gpzTWp6IeoC66Ogj9gY0lzzR4po
Gjd1VB8N+Fi9c4s8udNLt282leI1x6AOaoyBfXdyKH4/HnoKP6+Gni0pVoBRgP5yfBZlCK1GFo7c
O4phnmrSwJUvurRruSdBhgPjIOLNrlDw6PT+IyM8Z0nTYooyanV7pxVxi6WfIp1dpGgYmLUFnk83
17fOUvCj0EUbDz4EONLZ1kkbz6ljBdQ36Nbhvjeho9kQA/4YTdWs5AmLQ5ED8gr8C/maDeWiCt4I
XwnPQJDLW7sYq9s2g/kZoyb+/IFZ0UZlStCyuMEuD4SSDWY04M15xhQ3PNqYA276qDE+BZKL5AND
4aU8aSRSxJ+TF+TIxhWTN0I5FpglttFgHCzfwBnKj2XWr8SZpfOA6Mv/jjbbKPUQ9cg/Io2oYVCH
Y1sOtOtRuJ2xDWI8Agpcj9wNEsLymJtVupICvcV2cyQAByIkgroB+2X2WUfAl6rXMnrSkBBiht7F
qHhqWoeeAjQxCca61x4ow5kvCS7eWHSA8r+Lcfte43As7SWEyQh5MLN4w8xyA61oBkwZw+ScdFV3
aP1I3tOYL/eWiSv05v0rDJ4diRjYy5yUWSDAUBq2lVBirhQsH4KkCcU2DypA1UVN6/n6YEvfGByO
MWlRovdJA+Ny68ZmlStDmoVn+qb1AM5XRN1+UMdm38YlRry6JZpuW+H/OtwJnNY+OZir5TtQX8XT
9Z+yEJR4HxJ7McDANWEOEPSc0O+rGHG5IIvlQxp0urOVSrcx3T9uEk1rnmhr+3vhJqP5jX0g2jET
lm32remEWfjPAvAqwJz+NoHmiYPEK1f+6MKyQBggsNPo/bcnXT4QMihVTxn+LGWotQzV1bEPznaT
hnfu2Gf4TDtdfwPNVP3ktarybiluED7T09RkuEklZxYJkXRQMfF0EfwdFLmBNGzfYsQZf4G6am+t
0OvWBlxIpcHMsJCkCEhnzJtTeldnqmwZMBShtW1qrc/2keiEuvIpl7YMytQ8gHl0c6HNNm8lPKv3
hM2nbJXoSQsrvL+TzOi8+44Wp3cscpvaoovGRP/ekTkxtKYm/BplIlANl8cmCEBLaAKKT9o5PKxb
6uY+8k16HgPkjTz0SMDRllvTSeU/7zwm077hWuOJhrgjgg6XIyM+pCI17DRnT9Ae30rssRo605YP
pTuwen0r0rE+DK1YCxVvYiADT1UjQClAFKmuXA4cprYdZH3SIYhfl49Z1t55DTrEWMEn3XtLYlNS
OSny0uQQNBtnGxaXJ6ymHV+eI6MaTvhF9s8BplJbpx3ke6PtNBQtYSIOAAdOyeWsirIz+1aE8tzQ
+uz2mQIeYK/7Zn+fpNjAXV+7N+FmmhZVMLJmcDfgpi4Hy0OdjCo04h82LPW9V3njf0ZnDSe/UrNv
0z5by2ffHJBpchpFNar9UB3nEu5jrsdVWUfpj843k71RVqWPc5aT3MdOPv5EhKy/RWrT+cA0eccD
S8NFCUrUbPlct7bSHoL6j8IprV2aqoq6gXsC8tGxkhtccGvxoRFN7FJYJYROZy2cnJMY0gyPfyT5
2G16OL6PiWy8Rx+Tw0Oe2d3KeG/yIr4rebM9KW5MErqzGQ66lXdKbyc/evhA+6EJlH2tmv03ui3N
AetWv9gkUR/ycHDcd1oYcWHwiodhCx6ZuP7myZmkoY918hC+5KLEBnPc1mvmRXMyECkOORclCq5F
iIUkPZf7FDkRpbEqXfwSfTEcsjKvf1DqgxowqhCUdf9H3lfKIYIl8I26Q/UQNtUTcKj66/Xj8lcS
6FVJht8B3O+vHuEEcCTeXv6ONKtBiqhj8dPUYkvJN7oS9+09HssNWuuNg9DUJoNTEOzRwlDhSUSh
p1cbiU1993mMjdG48Ro7a/7UNZocu6R27O8S57zfMgLYBb8FW3Dk94MMIAPYVqf9VHZW9S9YXfOE
gbFabYSRtJ/03GqCPytTm+LK5dSwNgMZA5luCnXzuFNbdZcHrgh+9h1w508gHeqfGNtiE03aC7Z+
kKq3j1CJNm8CvTD0fWH1aqzv0yCNx/tBzYX4IgPFjzejLzt/N6ShN8D0DMb8qAxZ5H4SQKqz29Cj
6IFhJRo7t3miJeIpivhDabW6uYKcmEU37nqAExz4iWg+KVZORYtXrYURQJ8rZTH8AmqcPWuNEzQb
R2CtUGuOd7DSdoUiBnl1/hERLgU4AdSPAinJ4zyeBl2qxDDxfppxkJtHpRp4iG0AxhfW3Zj00tsX
LVLXWwksRjyWDcQxB42jYW+6mUix0ZZGcihDz/6p+r4idq4zJOEG+Fdrb4vAyn2c6v0yfU6wv4w2
XTZ6n80G7seDadc69vG106VH3y5EeqoM1/XuS1SNxuLz2Nd5UT9iC5scDZ0ey/MYIip5E2UN5pDY
Eig5Dr9G2bdHujHlnRqmSYXlby+CL6PwusfUKjUbAmMT/rYqH9PDzCjHr0aKBs+uUlrOZCzj4hAO
Q9/e4MoZuccsbLVq28dehn1cXIThocmdvrnr7bGkAtfpg2t9ytok/hNRFms3UnPLYi91nAR/DcaA
oHwVxTLcxklkepseLU4jPFhx5wYv8EDiH87AJ7tPaZTLbWEmcfiYF+h1NxQLDFrzm9osTOVeL1z5
U5Ie+Xu9cOLPRTk2NRIL2JAfTSTUvH3lDLFx2+P8mu9qDdzkfmzLLt/jOBvXmzrunWfkVbV8o3Zm
5RxB6kXuZjChqm97r9IxEs71oT7A6WmC21KhToOywag8V1xm7k2G8kCyAX7V+1+dosvtfSos395V
DejWh1RV8xjJbStx2j3KHmqwBYvby/vWyISkeYC63LYo3BB60NDb33XKpNa9HDSn+MrryWg+mZmZ
GmAAxuhOa9AReMl9zuxDmZb9J9Usm2YTm37goFU7lt7t/yPtzHriVtY1/IsseR5u3RMNBAghCeTG
AkJcnqfy+OvP4+xzpLQbYXG2ouRmaam6yjV8wztUnT54PIB1Ze1Mo9Cyg9J6TvxFTfTEvikjaYPu
RVp/umgiN/Z86QpQ7NmUQ9A3B+UqamnIbTo17vNfIcpo7WbgmX9x7cYZN5VdlHdcn/OqxWY4YO6t
i/HKQFsivXGKfvodTlKglS0Lp8RcGBkVxB9StQ4c3S+7qHc3vFn2eAgxj8lupl5VtNQ3Ei7Xcqtk
SAh8MQlMggesbrT2WFWhp30x1VrJjwG+1EOxMdoqzx7wslfC/YD2oXjWOrvKbxvVSWWxbWQa6Ls+
0Eu0qJwsUuMfgSJaofu91jiFvsn6KLO+qUAP7ausAGJ1dKoiLGgakT1sOHqtfFBdRc/DvT4ZRolP
faQ4nd9nthlc9r094FZSR2FSw+7uUjeWPnYiyDzWgZ6IrW6PAZV1jJUey1GE6ncR1ur9RHMw9Gvu
hfgYcTVreyT/9bcAz7ArU0MpYAtbHN9RvatV42ESytg/a0ZpAEfp1Db+3peddWMqhqiurZa3yeeG
QjjZdUP8Vaug94ZNaOmy3naeDTin14tMvce3OH5rgbpaN6pKXjRS2bP9QYmzaYNbq3WYkHnWfLV2
7Bd7yo2fFXIYGttb4JxtjxPOw0Fp9CkkUKdp/AKVo3CjVyHmpJXTFA2KWy7SEmZWDgCOpkhDNndq
X12MsbNNkyjZXQNw0fWFXbjDRU6zZfS7Jgyw5nXyIrussKRq9qqQ4jgZqaFta4mTue+NcpQo4Slx
q+4Iqopsi0Kte9spk1L5jWnn2tYMrEIcDDPWTayOLVyI9zWM0eTYwVxqwCJg4mg9IUySvQadyblO
27QRW0RpO/MWPp5sL9MaPdprFOnjLtvH6mTal1EdiJ9WGo/NNp0MSyDWr+MZ7lSh9QANPe63yjQ6
mMSi+9gVoV+55NEbHd3s29BMAvmYeiCXNrSJ9BiHQHWeXVF2ypbevl7uiQIQ6SpbrqivRad3F2qf
6yRtNVySTTaIbLpq+jRob+FfI5iQwtB9rGke/eF5M8PvYT6O+0FD3epVOnaob6xmAuqF0n/aHKxy
yu9UL/GsTWHXsbUzBrMt9yMtp25T2pU57BWamyC4E5ww/TEB+XiR0iUR2zwwnZ+4s0bjVS9ntrGb
WmZ7bKU326AWUeH3k5T5dZ2A+dqVdjTYx1zr2c+wtHXbp49Y1PdmlEflASxTZ+8CNQeT3pSOol13
HXpD2rZBskp7GTNkqm5UaKZQ6a0hTvXrcC6kggYIWU9Y4EO7Cchmyp9t3JdFdICnjkfzNi3FlG0+
joYW7Qwaf7MfEnAWal5Uo5Zi9zTPg9Ybk+k5Dq2muyhCmT5UqEy3t4ERcMZdnhFcrZnisC+kNEo/
y1v3kzI586+gwkfcQrUEqZYl2w+vAw1zalt7DowUL2Mu/UdNekkOxWRNjPIsVGIocncq4LA1yajN
01AJ8kIsQlnqz9yK+WMzyvDKEVH9S5bT2B1KzUnWDE4WGQuTs6mRAglGiJE8flk2SJDKSghsxYuX
msLyFafsb7Qu066lgkxaWOIo4BQlDgqD1MqVz7uoHMx9XaqLFCv+5oTWEmCXWz2doVqJX6Qsh2qT
jHb0lFGS2tpDmq7lDPPSnQTWLkDhvz05gEKwrRclvaYOXYv+VPwcCqncx3Ci5BfejqLYavAZ3K0V
Usg95FZnebdZBv17V6my6nZ1OBGUJUYMswBOWXUMAOU/mKCBO8q80uv+BL1wC3MLVb+NfvSKUNU9
PJNMPUZe3fyucttOuTfdrLiaADl2F8R6ubGCdT3bOJD1kRghNeMwkuwu6k5dPNgNklLW80S0XM+v
uRbeJbqor3qlq9m0VVvUK7Wus8/HmDN9fWZOzsJziyysbnN31Cn4Ps+vVuvDj+ijy1ahdOIXXtiu
qeBay9SIxaE0Mtf9YcGydRZzDHvkRicRqc9DjBPaviy1vL0blAancotEpt9ZtTbB6uHrWdtcT91f
oDM6fUNzBrbUiPTHkPoxjM70m6gQ4bMPMEmn+kYv81a7wOza9u4n3L1L/Mpnd+XcLw1DlG/RWAYW
4XkHO2HwC4Q+ou8lL1m4C9DhyG48N82yjQ50Mdnpra49oTHZa75tVhXYyZIuGklOGTeXRSYm8WDW
pVXfhbletHipG0NbbEF5q+FGwc1bcTfIdQbxMTMBlfpFFOgYHkPaVHaOnlhxt5F2pzl71IBxIN8M
ZuOgncNlQYF8l3VWN5uLFzKniRbEZdfcmxNP2E8vCLP8xRG11XyydsVdNRMFSe9UaDHUrhZXFirE
cdTX/fhEvyDcRVOOY5GI3BtnMl6weFRW+lzLJ8GG/UaCDJeLQqpOS+v0hpS1GLReSPVJKcgV9vaY
hPtRSfQ7NbXS8KC6U7fV3dSI/UQg2uE3dpGYKxt/edj4DSjzckVTAqHdtlQ17UNVCVMv159COzQ2
jpskD3lfCJ8KvknIAZVtpRh5Vnj5OyIHG/QE+gFUBk5nnZRaa1Vxoz85JlFFJCHvp6KO9n0RBL7S
29MBdQ5tk0fyhxIp8ZXWmuHGrdI1Qf13Zs7Kc+gRrKDQpC/qaZklMg54ajwFMoqOKsyrndnV41eA
V+pVK9v+4uMA4K9v/L+3NhOfSaw8ULO6Kq/F6cTr0Wl7q7fNpzH2mt+OTO0bj7zHvoJO46h+1Mau
t5UymdID9l8KKW6t1LtW78ppG/Tg0/ZgLYKVgsaiekqzhB+Fpiw8Buq15pJYEGLB00J1M5+AAYmN
jtbSzi2qVvWnLu9/ZQVaBPupNgL158pqzMu7XA06mNBteDXP5UybZATfxs34JIQb/ABjUmdbxDXL
i0pIw9uJQozTNgli8ZR4Rf2T7mm8g3irap98beYFgPjHLQzQGCLH/DL8U9ExvaiIrX6wntqmc+/i
Wnc2gSdsSRBYOQSdbpG0h4/n/s6a4/hD5Z+KzkypXVz+dCNVZUK19qmMoj9xbxZXqlngPpVBu9pS
rpM/cCLSP4cbmj80AiEwik2UhGcRjdN5dholCTVr7adu6NULUxX4cvTTNNxT4DZ910rCNTLOO9cb
IlbzoiL2AKxlsbIeMXbalbn1lNfNVO/ysZ6u8HtxJh9Z7uAGfJZMNkZsdf0GPlCxUWtjXGmvLyPC
edJMlQI2jYFZ3PV00q1RSTVtmLSKGsBBAv64JEYvNgNJ1lZNoB5mkZFvx8Faczw6q9vNQ4MbBaEF
fhXvo/n6+WdftQYFNuwL3adoCJL+S5yzI+5FalqgQRJLb3fohyX1DVRvYzParWvsOjL4fhOjU35T
IHknjlncKxedHbTTH8zn9TbyVboO0b5pHG14HcxetjFOOUK7n6BXuJsSMtc11KCm/PQjQQWSVhV6
+nSPAKifzqWqCwSqipRlLHnCY6uVsS8GMwUt4SXJjQaiaCWcPt87jAi4jT6SSw9iKaRvh2agSWrU
T10P6WgyFfk4KHLcS5Fllx72VReNoY6HkqftkPKQrlwK89Y8vZz4elyMDkHafF4WbxSOhNIkN7af
vE60B90t5DYU3oAa7TDtP74M3nkPuXw5kmjQApSk4XG6uIJq6hgMpf1k9zWKbi36TUfpaa3wi8o2
5bZz25QqVqt9wVA+9y4kx22n09cCdheVRfjpy4mfwzMFhF1152766c9BFMns0lGzn6pR774KO6h2
ohzTvSNKzZ9glh6c1PykXCmXE4Oy4NCwkHhHfO500MFVYF+W0n4iRHQOdqH2L7HjAApp4O98rvH6
v2Oh4UEBH+G8ZfJEidho6jixn7RCj3/0qCn6Oar/x6Yo8pVve379zPNCWGN+8cGPL+7cygOWpfDl
n1K7w96KF9jvQr3ejElxjKxQ2YQTSo66FUYr+/f9gVHhAjgPr205R2FQEzI7y35S+sbbDlGXX+BN
gQtU7iGm3Ra7rq+fA0vLVu7bpZIIi4uoDoOSgBNTInl6+iGtro0sU1TpL3NAqeQBfLGn+YYbarR+
WzX1C4tuz37MjN7cV5lZOVv2VqJhjlP22ZUpNMmG70uqyE1nxDsDx5U1s8x3Dhw9RSL8GUMLoXnZ
+YsKWSRFNhi/RCl/BUGa7K0uFhsjTfVtEmJBCBbT3JjNVPpVOKSbZgi9Q0zpbvvxyT+/ZLCqAoWJ
UQeCB/YyAJWR2rRCdO4TYl0C4FE33DVVpzyPvaWsVZ/OQw4QkKhFkFmbdPeXkDoA5mVmk4E9JXQg
rgLNqI+BsGJA96ryY9Jkgr5mvXaq51N7eovSJwLvTu2H3jxBwOlmiKfQSSe7i37VukHzgib8U4tP
RUNSZbboL7bD749X9L0B0Z+bbRLmstPS34myRC9CU41/dY01/gTA2+y8WlcPEBrGx1aqLx8P9zc4
Xk6Q+AJqyuzmRsv6dIJwb52ydZzwVxW5pf2tyBK93FBPa9SrVKiRr5SURhHY+t0MIriqDawV/dGR
2qEk5t11dpOApOyjNt1bPU70jyVU15UleefDI2TmcY8Tg0C+XERAozeMRhQ07lNQm+W2sAi84kGm
VMOS/tXMWtevRcwD8/HKvLO1EWyFX0ZuAeVrSY9WmrSasNdmVDRegCsl+vXkDdajqsTNmlzp+V3H
3vorK0m0SXAy/5Z/Ai0lteJUoJv2S3WieFM1RXfI6ib1c8L3K1uo7f2oteUmTCCVfHaWjAaRAuAZ
bopntIMSk4Kmb0X6C0kxx/BBKeWbvsERxE8yc016953Nxmig6YBmQlFGD3kxT/y22rFvkl/YZqr6
JpfVgHOhiRDvnRJj7LgzZWGN2zBF7WuXJr3rPEPVHm5LerCBb+mB+kdFCNG5GsuuGnfoULrxQyIb
9uknl4VcCmy1gwkSheaz+l2ELSZuJVK8RCOPzqbAbnRLlDwGO4Sp1/ATZ19/jlSQ9SSFJYMFzHG6
KlOS1dg8eeIl04PkurOT9OBmGX1ylsfvCsX4XtvRtdF09coTe3bXzGUiCgjEp8hTwcg4HVjkA5Uy
CnvPMe/DMyW66arryuFrmVbDM9SQNfuP98cDxEUcTnXqrFiUO0ZhDon+HDRZfqGn2HV1Q57ucgTz
Kj9ElXmlOvXegGQwaMfTnOGpXEzQCdI+ioLBfAaI4T5P3WDf5SndMRXfw63RmatWzmc1Ua4nbJs4
w3+zNmf5KTVV1K2lK69uVrf2tugrScajC1rggRflV0Yt0u4l1UbHUo4CwnNxDyJaym+5MVbhPjKm
rqovMm0Ym5VvTTzO1zy56WcOMFwJHlFHO49rGjWMa4ka8yuoAIF4sO41gkgKLG/kbPohd63g2qV2
cwgVN51uzZpuEG3BhuROiS3h3ZShnm0Rocmd7aBZWX8jyxZpmNwx1eaizp0+Pw5KiNBQCtEaAUZA
UdbF1ERmdFFj3dnte7XLlEcZtMAfKVQa6c5tpXg1iBUENj2S6LzvtCi/T1Jk4MUGBmg+xju7NOqq
8nM6x9/p3yrjoyek82RYJMZfNDMyn4jN4/R1Mruw3cVenooNgIX0RUjpRH6ZO9julTiGHrywQmW/
74ZR3FV6TalClgb/68ZSSUZQ36ML2h+L0LaieyeO23u0KoPhQsmD7JsJnmn0lRnHtB1jhzagkgzl
1ahL/WHyGqn9GrMJy60iSbL4tqMFcGWjCRn5Ex3FdLYEsbPvjTmo6tEdGrBu/tSAm942thFfe1Be
3UszdI3Wd0KlxjglrRMclKPSk0c6JaJ6azIqR5um0mo6MpNe3MfwkU2a9FGSXuMnZKh8Pi/4bjkt
/i6NVoy2b9mJiXxQL5RtVEANOCDVrFwHWTZ4m6h3ivrBrkah9rvWrMok39kBmrwCL6BQuPsBSPvj
pMSq+ZqILu73UUaVd+9VivHHjIKpyCAyuR4Fc7sHEtWvPMBn1+JczpoB38S38FaXZT3NC9UoK9Xx
lStCHkTat/vIlOF+zqr9Gvwd4rtYbqtRn6ykAGcjO5DEANHSR6XkwjNwei8WNtIA2diZv+1ezWoE
JuAVbUHQaV/pLxXfa9A52E9Q/Sy8g8Q2nsbBx8/PWemAwANRFpSmwA3ORLnTHzBmQ2RlWR7+kWj0
hV8NV7qPSq9NBGJZfQvnPI6vpiqod7Fos++8TuNKXH8WcoGzpXZAK5LMi27zIiCh3ablJC7JC+G9
dojwtAm3ZT7mho9+yY2CoZxLM90r10CTywubaiKVTAJuQu456F7kXqlbyaGsVftlRMJ9X01jdSx1
tzykqI+ikFjhgPHxSpuLS5E2NqoTyDTQ/QR/u/RybNMQvWFn8F5QbHMmMERd6ivzG70CgltGkzPq
HaQtrxB6HjYlxdMvqipKOfHKei9UiiLfHJruwSrC7A3QjfVJYTTknxAomONJohd99oI6HUsfzWCM
9D54UXGFuoibSV42UaWii4s8S9WtSin/DcD/fVn+DggsCfIfh4Uw5nRAJLHTNPIKj6a1Jb46ndfd
Bi4k5E7t5XHE+C30g5KaQVaX5tGoymddlsrFxx/yLCX++yPgdBFHsXPBBpz+iLrTShrbqfeSVa1e
bwN7cv2ICO+7kN142Y+uuRN2nLz2Qxi86WLqb1MrVzPfylR3//FvWd4f//kplKrpD1EzXpKk07xV
h0l23kvpua199Lour/2uxZTU93pUbLaGVk20H4v4q9aO4dePRz/f0nx+dFT+b/TFQiDEZVotcp8v
VZ9HW7txx3BjiHW33vOzyjguYRUUdGoQS7LVaOhD78mGBU/15JvpwcmxJ2kdeBr7KzvyppU2z3vj
gV2B/4wlEJDcxZ1UdK49et7ovgy9ZaDmOmB3Po79Bocc85es6mjl/XnvyELeIDLm0AKPn9f5n6Ss
m5G8QxZ6L2lYW3f6UIdPuXCH42TG6RqZ7L250Umn1DCTjYgeT8dKaiLCGufjF4zqneFQtHZ6VRiR
O/lKqnjY9qaW8f3T2wSsgEZ2Q9kGMaPFcppa3rtKXAQvSqC14aahexXu1YSnfOWKfec0zLYFfDQ6
lTRqF0lfiffHiENB8NKoZbEp8sADFVEqOxvD3gu9HtNNVQT1QxzXzeHjKb7zBecsA/o+VAPq0osv
qEsEOM2q9l40bNy9w6ROMa5Vpjnt1AH43UrUsHwzOfXIUZLAI6KI4teS1W5HulRSLVReUlMxm7kg
O6Z+o9viNSiVlChCZn5oeMHjx5N8Z+twySMAQWWMXXpWd8ZNhQqzxfIGdYjQRNFdkCoORwUjg52V
tGv2Lu+NB1cFYgwpHGPOscs/x4JmYJ1q6qi8zPiISwVWzrYrYFHtFDeKr01WYa3d/t5nnHWwiINm
ioy++Iy0nWIvQMLkJURzM9zCqg02im7H+SYXcbCyW9+5PRmLTImj/7f/dTq91OpFU4oueMnNstVp
JJvAy7RhUldul/d2C3EH+T7de7bL4sR7XV0ZyeQEL04WtsdJ78ddkibRJX3r4NqppvRYj1Ow8ki+
N+hsQE5RGx4emI3TyQ1FUHhJ04avCpnCxkzrfoePNIYeQqsu2rI1v5R6FK+cwvNB0UujmKnTQEVN
Y8k36INOjQLVDl/bSECPzayqo0MEKW3vDmF1neu1V/qwwM3txwfj/Esy7hwBUdeCBrQ05qFiXQ+h
cDgTiTRqv+JDEJJQMvrz8Tjn25MLFI0mlhO8DX3a00XFFc3OmqIVr0PveNfGmI1+3Dv2vakr3u7z
Q80sCvAe5Ab84NOhsjBKYowHI4bqs+tR0eMHvCXBNiNl8elr5a8BI+wX3twZVnM6VFg1ooHWwaw8
I/+SKY1yHEaNo9CJa1c0xf7jmb2zSdDm4HHgDp3FbBa3ihmUTtZG8HcatbG2kTPIR08x0mPmxRGY
OUNHgbZYE2ZfplksIh0UdMJpXVDmW84RfEudm3kRvapq3x8MPQ62Bi6pfjQmxg0VZgnPcNB/APIY
dl6i2itXzXsbh9BiLoXN7K2lFn8QVaNTGUr0SnWuO/JMxhvTydN7Z+qi48fLe35pkxVQyUYanbPA
bj39mlbhdtZkV9lrM6RGtVOzqEjuXCTz9e9UqOTXsIR0vSY89d6g1MI4aCSThDaLb5qVSQKEvShe
tR6Sr4qP8VfqQsb1OOTiApGNYeV2e2c86gQkzhh4ksotA43cs6ca+FPxatSO5QNljtAW7Ru57cfe
/BNTJl558c8/4PwK0pBCY4+i5rKeCTAozsN2SF/VUZ/2bhE637vIwBhI66ZPesfw+SDZIVlMNwKU
LtXi0y9IGFGIvi+TVyWgU/AwJjXpf+AFmXIsoAs8fLxfzmY253Gw32dhK9q/y6VEZTIseyOSr7PM
0y+J9pGvEaDy+CpG9/8Yi8wMhMRc6qAYdjoz0GOlrU5R+2qohQVKAFmrHW8iBI9GidZaEGf3DEk4
tdk5N2Jm5Imng3UmnOUq0IdXb2iaayOI7E1V9tbt0MXHzot3kZ4nK2fv7B0CLQcYGHyazjHwlojM
onSDPA1j/VVNVMIXPPEqdadTK1zJ+86/2Uzqw2ycTj1VOmM+Hv8EZl7SNR15mv4q6VHArsVj5FIM
QSc3qeqtRYHzOp2k/HyvGWsH/xT9ZXrAp4NpjQXnpfXS36nVGoAfc+s7vNB4Mw2pAwA0yjcQ2bxd
mOj574+35lm1AZlQJBZmlWv0Z1UQSqdDG4NtZG3d1X8omdrPEUJnV2RW430VwzZK67D/XSIe+BCb
2nCJ26T7Q8/GfmWtl1ZhM97ZMdAqpZBOXMPf0x8R5coQFJMl3wwDbPdusuOg9q2oDSvqYmOLvEmk
on2E2L/5XTEzAShuNLSLrLfqhJpxpj/LBPT7MVW1Qt2vrNByx80UDZ4zhGrJkhGwWPw4I0JARKaW
/oZYkXHfmYHxrIC0eqTiXeNgpkFnG6ge7Soy0asqzjtn41mKNnMaizmYMLsf9ZQMP2FhtGuKDGcQ
0vnHASCdHdbYqcCHT1dOq91Udtqkv6m19L5EdJ4eNXwgK19vXOO2hyPY+55EVsnvKddnPt0JIbZd
XfYX0hRQaIVZCWvley6fjvlHkQgTCZDVzGzt0x/ldMSJXWJrb9OYDm9WpRV/rJSqqslXu0esbM3z
7J39wwGlRj1bYZJ9m8tIHGJRJrTBeYuLWsWNos8lqohOJv1KNOFt0ZS5eu2IUfXNNG7dbcFTfR/k
ZufDD8x+5yPxzF7oMou3H2+e85Wg9Dsn6yRAYLqXeYmbFuhKtFrwO2mtZyWxA9r9eddfBw7ajVlc
v3083PI+ptJLbx1uPluNhGRZqwy8toEKoYdvIY+AP6l4xDRKpVzVZSOPvZF3l2bvit3Hgy4vr7+D
4t1FhR/cLpXf068NXU7AMWPQYgKyKg1hHmh5eRACC+2uRff0MKAxc2xCGL0fj/zO6nJHU9em0D2D
lRefvZ9EZVmtEr6hU9Q/ldIttiKOjCuzHZLt4IqLj4c7W10YRGiOckvz2qFBspgokZIaRXEcv3Fw
msw3ENZ6HYx2bJDoyHqfuhYKvZbZreWZy6cIKRBWdS6IACo4LwhruNa0uEYkb3XK0YFyU2xDrw4s
vH559z67YxmM1ibMckKxWbv69GuWtaN3bt4mb0ArotGv4LQqu9Sg+gH+Xtkh3FGXn4zcmR91fKhn
BrggYonFHQZJMqZR3mVvVhjmF3XgulewgYPjFAFh/fgTvrOUDAUAl4cGEZsl526C1F0mapm9iVSP
dpmnKftB6HoOLZECwcq8zrbnPC8cR+YME3OMpQ4JVchYU7AdewO9KDZRMhgXLc2owzh2yl2G59z/
ZzyEalyCTIC5S8ccVYJqirWoeItiK0QRoiwqeVT1wboK67xQ/LI0jRXo5NnZn6fIaZivG/Chy0+X
CHrySuJkb3YcD1+DuCp3dRHbft0mAG7URpfXlWnNNsllvxY0vfMteV7QQWLvzInf/N//idBGi4Qh
hOr5JtqhgM7UVcVFU/VxRKc7s+8+3jjvfEsGIy3hHieWX1I18tyIstRoircpT4xdgXv9DkjhcOhQ
Zdz0UO9W7pp3x+PlpHU6Y8mWC5vpeivKbCje2jq2LyhIJLgF1tkdD1d+0fDMr7QDzhcTdSWNui74
6Nl8aLGY1ZA5YZ9pydvk9Op9FbbVlgLzeEchfw07fh5yEkTBbSJx/qt7pi7uUa0E30mwlL6FblVi
wjPpKZoLrv3Ta/T4K47xcMZitQI51Rm3NpzDfdNN1UoL8XyB+RE0CHg90CGhsnW6e6hKjmo8FhxO
Z4oPVlLEyE3kxm9nKJOLxis+i9ZhJDy6gMNSNKDUtKxno2vclVKZ8rdmNJ+btpIXocHDVU7ONiJV
2n+8Xc8/J9AwOrGUJWfr8qVsFRShNjECpX0zEjO4idQJ4ZrYi46m0b19fiSQhIQdNPdpby9ivcjD
JlMqdfcW9Hp5Peme2PVdGO0xm68PHw+1eH+BdSFpCToWCIOGDNjSjmecGqQ6lEz/E+aFCV+40XdU
1cIfZdjYx8y1wm0g1GaNtPLuqDOkjHvOIMCeN9I/10wPULOXQmp/IDyY5k66lf5DmrI9gNAxXo1S
T3+2iKxon7vM58lSDKHFQzLP87/MP+nMgojWpP5n1EcNF648MO5DNLm/iqwJND9O6m7l5Z+f2X+S
0P+MiEgfref5DliWQ+0B/xg9zI0/YqCLFLbF9EOPHWWlyrM4d/8ZZZ4VMQaU3iU8L5MUJvNcM/5I
cDxHBFeASfYK1M8iyXGZHHV8Qz+HW2PIv9V5nihSTOLtxd3mDu3gKZlp/KkKXLZ387/ZoRojKBxR
C0hqIuD4eKcujt9/RuT2hrtAlZDc9nTPlFWOSqCemn+AIEa7xovtYyRQK1U6U9l9PNT5epJs0Qeg
TcYf2nKnQ7W9F83OXCL01XCsRxBiU7S1miJARFzNoE4Y7cunR0RZjYTYMIFu8Pd0RC10i94CORP6
Ztx4l63rfY3Jer1tXJsQfRsM3FZ25vkRRHKMdeSZ58GHw3A64hhgQJqYSHf4rYau2pcWIgpCIMr4
p0kHd4ffWfhsgIbLnz+e6fwQnZ4IxptVB8lhoWYvgcReYgnbS2uEVUF9ql/CoRVHVMJc36jK8GeY
JdodWjc4njiNeWWPqrPmOn2+j9CthOvES4nQBEtwOnGpe50t1SIO/cQyAZ9g6XjLKkPhNos1hsjZ
8Z91UIG5zGNR9lqafZZ50StK43Qh/Rb0U0Bso+LTlVlYfvZrMhAkG/YPNCrO4/y1/7lQnb4axrpT
B3ZskE3JzkN3X9+mEhGvrzlXou2DqJPhZaujwLFy+/wF4Z58UgYnjpsrh/QpuOdOBw8qW/TlZLCV
AuhL436iiqhfibQM76LMQIgsdR2pgg0HbLgdlUr1LrUAaTJYSFOxqeLQzv0qL0bp60mfkQUOGrFK
7COMEJl3RYau2gapBWn6IGVtzHFR+YierbgtlK92XYr80oqVToVoj1meb9jqSFysDYgllX4ANzQa
NqYRui8oFeWPIhOoMdqTUxvtLphq1yi2FIEm+EI1ah2PH+/2s1PGYzN7IxFNUzZGZvl0aagoV0Y6
GFro217WHPMmyL4YZpVthCjzXySCw2PjuvUaM2CRQtA1QiWDO4wTTnpNGnE6bGchNGM2mR76AgpR
c+yrYqw3fYcS31Vadk56CVeqv0LRrcx2FU2QtTzi7AaFAjMrDs+dObipS+SNDc0Lek9vCJSodG/0
Ab5K6thg+dVN4eXti22G1sqtfTZpxkTaEs0OIqe57Hs6aZDiCOl06Cn5plX8LrByu83RJ6dx23uX
+jCYBwt0/94eJnvlBLwzW6JuzKp5emc6xuIuJT1KLC9BS9Ef6+jCkWGVXIS6PoX3MjIa87ogCs5W
Yu2znUWPnGLULAAK0QrSyelstdBs45ZCYQwC1zR9iRKh3Gi1pWV+1oflRikV70sNgCVYuWr+1tdO
jjsZDRjImdkHkgTK7+nIiCUVXmYYUEyk2sn8ciCdbOpN2Rpa+lPC9QdhbLaavHBxBIzkxnGB71wP
dpS3X5y85wnfk1GjcVGj+3jbtpMifK3WgaFnStaWW9eT5kEQrMLjKxv0owmyEXzzofKGzm+RpHa7
NQmP1aNjkKwitkTPLrjyJKdZ95Xc0SL8spRm2plZpkY3dkKRZYs+dV1uU0COn5T0JrrjzsMFnqwH
nUsK+afrkRA/q+Q9+s/ea7eW/t1LhZ+N3z53kSwHWSx60vbSmDSh/zS+IZeh+MPoR7feyp5a7uPl
IIskUgrcvy0l1H+SuvmGtgmVyzo6umv6v8utuxjGWNxOtgMlu1T+ziW8cO7Vb+NxbSbLKGM5xCKD
KkLLIongmyA0IK416Svj1n4NH+R3/f7jD7O8dZYjLW6dCgq5o9aMpN0ml6hwWTvri7jEjuXjYdbW
bPGQ6GD9C3h3+s/gS76Nt+o3nOrv/rshFrdY1JsyUIJI/8lFvTG3gS92yv7jIf66mPx7dyxXaxF8
RVgQGWXFNKrn6qY67CNYB377vQOn/ztS/OjRO4Zb5YhUnLVWEV1qBSzP6TL7yyKlSmTP/OLwUJsX
TbAZszu1kX6tWJea7qMHc2O5u9A4aobiK1YFIOeoqFdTs+c3b3s0O+wHxNkaCMYfL8syJF2uyuIG
UQHvx+nAHhLOS9Z/bfKntl65P949EDwXc/2Z3smStKkLIj80ONg/if+QXWq/vF/hNtwXFx/P5N1t
+s8wi9NQjHHkiYRhij/JRfE6PirH8fDfDbE4CYpdSiOjXfmz3YW7eZuO/mej6b/f459ZLE6CNKCT
T+k8xGV5HV7qx+qYrJ2E+QY6Own/jLE4CbUwS6c2GUO7zT2/uwaTheta/VLWfmtskt/qy3+3bIt4
oQk9VZEZu7/4M10pP4zL/LD28Ze89P+csH/mtNjHTqKJUkFU+mfwq7zWD8Uv+67n3b7s6r38Ib6b
ky8fxf+Qdl7LcSPpnn+Vib7HHHizceZcAChLT1E0fYOQKAo24f2z7d2+2P7Ant1VgR2sVZyYjolW
U6wsJNJ85m/OmLOcW3Gri7FNi7GOYsacJk96MitfKj3nwfz635u91c2Yl2GGwiOzN2zG/V+LTjt8
PsTfXr4UTYmXEe9im56GETjszID0UvXJqo+F9MXWvxjD7GrDy39vmNXaloswyJKZYcpo4xi7JD2W
pRfrZzbpezv61+VNig/diNTHxFsALNDqAm4teOd1Js8vTmNHuavEY3cXAG/soYlDTN8WeYEyIUpY
8V7CrCP3U7Qaf8ZprRN2YIVwpuqwnlwAGeCuFhArUBdax6tzaRrGWkvaQHmx0wz7N3nMb2oiZMK1
SnNJQ8czkdQyi6ePv4jh0OFGDIii6pqdhNIaXyd1oj9DQzi6GyRxhqtzYJ0LC9c3B9E/SQ95ALhV
gDNrufpuDJDl1tXgpW9Uu4o8sG6dfCQxnm3Fo1nV/KZjF4AaYHLEuCDlF677+yX7S6EhA64ah3VW
/qlVwvDYd7ns2RJuVpYxYwGctOU50cD1Bidv5spa6sSIXmi4y5zui5Y6FdgrLf7WqFJ8MUdpfGPi
aXiFoLF9MxdzcZkB2D9TbPzw/hZ/MMVmUhGmobWy2oxCy+RRQngZBU8VFApVhx3GAKr3+V788PZQ
xV867QC5qcGB9jp9NKm0EVwXSv6tliqn9JDgLr44i6XyDoiJOHPjfHwkmDCLxyb4Q9LUtSipXVIP
xPhGfCvNvLussW28yyvj3MQtb+Nk4QOAX2BkCoJCUBrWUGMpQKpIT03zaxwV/baUTOOqt2Jln4Ti
cbB7cy9hW1G6kqT03tz1w5lMfN0HAxhCI9EmL4WDw+ZbO2AbcpZWUhTaX6uIawGq62jX36xRBjie
F1GHsq1dxzFY6xkW7wOKlLnquGYYptJbmvHXzkz6O8ByNR/U/dHgA2LKv6wh3lyHAcLsevjYSmgf
IwWSNla+M7q2D+8E0h3WRd3muuLTga4bL0QI2XFlndX3pUZtoXzDw7ebAq9BPS9tXRNCtlm5TtaY
zVGojVH6pLttL7wppLi1n/Qm0X/T2ogppS8C1xFEFOuHOT1dpVXmYGswpPrXqTela1DCiAr3dGef
also/RYRnAIQ1Oc748Omt2nqUZpiC9IkAvh0OmbNAo5sU9hfS4VJo+gZuEhhWEc05rVDAE74Si+s
6swN/HHtsueBFfG0ZPLg8U8HDdShz+ayCb5GTUTjq070JsNJs9HgiHetbe2yQVOmQyx6OYcZoOaB
rw5wmM+cCuuM8t1xGG4vYBB2JDjJ06/RL2mYDsX6qzmHzXyNokpY+ziQm9ohAnVW+XNNPW9DhaYk
EUxEYJwJdj4cS4uqyNJhoZoGCWNdWpKTUjdiWS0e53SKB5oCyThujSqYIjfvzPDcwfRhOOYavB2L
CwQQgNfVAW+HtYXbhpU+ZnOWUfNpchjwUgKt3E2Z94fPV9aH2V0ILdyYgJW5m4GHns7ukEIiM6JO
+ord1HSXdVrnlZmW78o0HFx7prY0ZcnoU7Czz6zpj2fTe4EQ75zlf0D5VouaKpWBPkxWP2pRLV3X
wnEu9T5xroupMzweWr/QUqHeKYEeXetK9FNVWnEmLvuwr7jRFr7gQhjkX9aMQccQqS6FFdE4l02y
6PKlm1Id0h/DYORHvQpfYnTLNr835Wh706YHA0UchHn3GrNj6MMSUXTGY10W+W1DF/RuEIPe3yEd
Pv8cVKs1fWHMVXIdRHNwrt+zfuGUn+lvs7Dg13Ddrp04UUav0t4exkezsOzLIKMM+b0pVSfzYi2p
6RqA5hG7SW+HXTEhivu7b/29/M11SBOA//+Acgn6kNKnGU+PA8mR4kWJah/z1O7So9ZjQuMWYNev
80YtvyRVYx7zfoq/a0UwGmdOt3UIvHwPoPmQKxYkI6Xq04UvGcrgTF0lP1ZNG0wuQUJZ7wa1zWqE
8MIQZFEnyjMImI9jAjxGJoBh/2q4nY7ZjQKXB6T6Hx2sUfxW752buXKQHkklH5TPOcHn9eoGF4bT
D7omJB0yonOrkyQ12lltmrJ+TGYEQ6K+Ha4Q95i3kuOEqlux0NH4Fc2Pz5f3OrDSYCFwQyGvyuri
rl9t6zA1tBLEvPGoddhKLzKXyZOhT9q5O/HvxmHzoBrIYPSTVveC6AY7rtH94Zzspfg4B1JmeUKt
a/3Mkl0fyDwQiEzOYpAhCy1m+fkvMX7TTg4ybZ3yGKZj46ZKUGwGhLvdSA7OWRh+3JwMRVQPIQCo
K3DT06GcDuokJkvKIwLnxaU219ZFN+gBrVmWKGyExG+jYv6e9Ugcff7WPi5NGHeLDx0AGN7ZGkWs
NI6FZqkqP2KeZm3zrLbkY0XEYbsV4euD1mGj9NsjQv2nFcwSJSBcQyaGNJfTppfDRytKm21gWu3W
UXJnYyNv4loQKs9AND7sBgCnMLfQYAT1gs3Xam7DnO79lHfzY1Ko2a6eKCvlwHs9mT1yCIVsbsqi
e/78GT+sUTDDC35BX67zRWvz9H0qfQoBvc7nx7RwpJs00/St1kzFmQvlb0exQWNBRIcgtyYUByGu
Bh2WgY+OMrb+VGU6lkPReObA5KvzbX8N3hGcWjB1uPHikQhrZZUFGn0+d0hlxF8DqZYQ9KsnDEtN
rajS76NZxY3sRinsCMMFiFY5iaslcZQ/z3VviEURHgT1D3AWzbQ3h8zGZqXNIlxukxy3GS8DdOV8
pxViTanrIMYQPGtOEvSVJ0XmUDsugOtO4ooeTXP2tHkIxE2jFR104nxsWnNH47uj0JXAQFG8Yaoj
I/UDjF2nEeFdqxQXYRngG+DSmafyu2saFknkJe2smVTbbSyDDji7gOV34WZnNuCPWvT047VML3tj
32ECjEnHVKiVYroRCOnUojKJ8qTbD5A0Lp0Eh5prOBxaPfgICo1VujGqxk4v0CWLiuc4UYviC/pw
UZwcMHjTYUMPphzgqjTl4xRGbqmo2Pi4EVI2leSqaplhTqNoRU+eI7Um/cDBqKoDlQ0leZoTFU97
NwpQrFDdeSgjsyNTol6xF7IxzTdtgxTSjqzOTn+C83Iwn9BDlB5vAmPqKHtiWZhsa4yx4lc4VXm+
iXGLITHFvxCMiQzovD8O3CDBluTbTH4WY5vK2wpVn8Ezqrk3HzXEkypXM1JVbMe4mOVbO9Sj9lIN
MyPGxUYruzR0My1aZOKSFjtR19LTLrtulSAD8DJ2eDvvoVBb0j4Mtba/18HBCLSLOe83zuhkxm1a
49HyIssUWkZPSQQyHB6sJV2rWSR5ER4UVSreUM0uF+VadYw3QaYNxtYIcXjZOU4uyf6kNmPzBV/B
Jt9NhLrRrqQuPx0is8x6vxy1IPH7PAob37KlUPeGYMiGiy7Uan2HTYszeHWlYbukB31ZH7GaNO0v
qS119vMUTE49e0kP3GUzSlkRenHdRcYO8RYRwU4w7X5LPAZnwbAbTHaz2a57d+KzY79XwKeknhPj
WILADDBna3JVc7DTmsWOhdYGQYsKcz6cDtvpVookaT7SkQrbm6Hv1PilVxvd2A0BaJKvc59puMWH
2Ti4Ah2++VuY4LG3wQulEzlBXbMYuFF8a+QH6DjApy1Ti0x7o1slOpyok+ra1jSxnL8CaKkvxFaz
R7jFDRujkXM4LRN0cdfukJFytSxo6ge+gj0cRrLWbJ9UvSNvOl0bxX0BBLV8q0jzUwx2kDa5nWyl
MmQvRhULKJw6IPGlsvww3almfSq8MrWMKffkTKkbdOqJioXPq9NinOBmzFOuSz2y8FDO4qAP/qz4
ShjzSFirBYafNToiHEOVB+M3vR/HAGqOFiLaLHIOgqskDUR4gN4Z26ZXlG3SLi5Scq482CJCJ1MH
MUAYFOdhMhsuLNSOm1XJQ0nZ9z2Q9h854Im43adqwnz4akVG9AOuhB1vchhIzvfP74sPtzCSG38Z
fJKNUS1dxTQ8TILFWyY9KFmTgwGTgRR6WV2PV2YWc+DIeRmfuRbX0Q1UZWC1HNvkgNBH1+UMUD7A
g2pJvCSRVbV+EKpOve2kWBtfkVMxrJ+fP+E6wtGXuBBIFkE3OA3AhKc3Yp5gjODUac1wg+N4XVDW
0Ru0hdy+SOueM0dNE6vPefFz2+wi1RiVl8+/wYcHBvG0mJ87AG1hrq/RKUD6y5KDJ3sqsW17ciIt
+jHKdnOn6hV2fr891ruyz6LXCLx3fTNrDUaGU2slTx2qrfuiNEbVpy7d9m4kKrs6E8N9mFtcPcil
KXvraGMhW3U6t6o+STi3demTMhS4pQF6c+7xp21vh1iIHYaE6gthbqr6pZUVT58/6YcOB0hwCglo
NwDtRxFgnU/FuiFhnizaJ/Tkg4fSTChfbJtwLEv8k6Vc7zZZiLW9h4em+lrUUzhCb4J/0FmeOuuj
ctdbgTSeqVu/NxZ+DVlQTiQ1YDogyLDc1lPSiBiGZFjLj2jO9Vq8i1CQQjc+t4lMbjmzxjHbtoCf
dQo6yWxRS0yi2n4Oc0sAxWv6rCmQA5dxvvGcKrfDPQXB3Ax9LNg4Y7RyOKuA+WF5khNT1Ueaa1F3
Bax2+hIdqZhCLcjV5xFBQHMnrCpV90PpEAkRIUXnMo4PVZhFaZ7IkagYKP/CcTkdL65YifFkyM8i
mXXtmvK7OvqBrTXlNh4rAX5qCDkedqoqtYniWhxB4W1YGoO2rQ0L98nP19GHNQzkl2AZ8CTC0ctX
Ov06YyWrYatb8XPTBNZGydIRyBzqukaiNL46R/02mI3KG6U0P9Oj+jjxixYI/yAHBHDUWEW3vHwp
LrkVnknLiDe1OUI+uQwcHUlX+NviN2sB6DcTRi/8CXPhF62Tc9EOzSwIfZ+t2UoP8Mnig9k40n0c
tcnB7NTsN+EsjIfwl8Jx/+48sjabyiWlboNsbJ6VtgiwOjJ78djGIqj9tirU2m1mA9adJgL9TA/i
47ySAi1a+8v+Axy/qkIMtHGXo358NmKMZ45V4kj5VRTnc+JbOXLdZ+b1bxb0cqUhgA/LHdXxtYhF
ToNMDP1QP0sQn+SHOGmI25vKznE8mUI9OVIhQFavwH5D+KCA29GPUImMPbuI03NFivWFTuq3iDXz
VRBPBvm8TM4vtQORCjtK+yF6XuCp/mSYwaHRrmtL80JqWvvP987HmSa7gAZI5Zi4hRFPBxsDFYXv
ZnKebSQTvkJBUG6T0kRnW0b98v7zsd47Rycn6yKwTuwK+wAFRHC9p4MFZt46ZldLz6LNQ/Iq9HGt
JvaQn3XohBZlJqa7gtheXCJpJUu4vyI+8FhWtPMuS00Kw5bmz2JygQ1MPQRf5aQaF9tpDGPtfd32
jXKVTmWUHQXQNYTUMQkzvkajPXz5/EE+TBqQfwICqqFIg9ClXt7gL2+oDXGUtXJZeaKRY0VH1kb1
YpMURmgUpKbk/+5oSFmgO4pU9XsvYzVrmqhldHKF+aRLqfGEoS2wMlMyNlVZ2mc2wrKvTl7QopqB
rhksm0Uxc90Ln9Bww5LWNBYMqrJkY6EfV3OzF8ik+7RSdDfhtR64dpNNOOvF78aVi6DyIsSOFwQ4
4HXnszNADaVxZT8F5CMxHSMnT7dZiJfKRRjKjnQm9vmw0aDXLTLJsJiWcdfUgg7tU0o+MjrORtd6
ej9rXtKF4ZEpaIB058kZnM16PFYNAGd61TThKeauAWRpjKW1M8jq9141b227D491anYPQyGeyIjO
OXJ/GI3WxFKxhyuNVA5Y49NFWjZDm9JTGF8hDtB7n2sZH1yrcOKdapVxuZlQJz5XEVxXe4CrmEuU
vhBiOFHX/L6sb+uhS2f51XGC/BaaRX7RJVZ1ZkP8zZNRnV7kT5Ybn5Tn9MmwW41z3S7kV6kL+kej
N8YNVgaZX0yINrqqVL393gbEl0kGqE0Bnpo/8I3VeB1+4YSkQfqKlbnsVk6Ubfp+Em6fVPOZgOLj
o9Fl4aWx3SkfE86dPhqFKOa2ztrXfDTrnVzOw46k5KokgLxCUan/zVzjHf0OnmfhOSyst9VwBLFJ
NZnzhNrmsDhr2O021MPMMwvznM/U8lG/Hi0GQT716WUPcHQiJ3r6ZGOyYBosNHkaqyvwaRfzIUad
4TLCJvnx8/f1YRJ5UdgPIG3GJUrGuApPUaE1J202utepdbJnG50WO7TiEt/HNtrXoXnmWlvCy9Mn
W7YX1U3q0Vyk60VvyDP4BBgyr6FVWs9GIhvU0EZ5wNi6s8Z8g84GkNcFehT+5nlJExJZAtpibDmu
o3U3VB9KeZrtXLw6BbecSxQXuDNZsDf2uEKfWSsfZ5XzhF42nWZOLxbn6QuszarHONaYOE9MZx8W
af/TgnnwZGd0z7uwOHd+fQAbQ3+hz7qoS4BIAbu0ymoocUUZJCfpOwI39vjdBOI2HyQriQPFs7M6
yBvPmqe0VDczNhrDoRxjjCbyKi6iwxQYKBK6fcxidMvOboXf9nGSt5iCDXnSXiTcC6qryLEsdbgN
aYFQ3A4hIcvLEmSOJZxH644GCjI05TktrPVMLlgQtI24AWhhw6RbZQ1yowgxmQh/T4Ey3RdUMPeZ
M1UbxJzSF0OZhjNvbr31YBBRsnh37uEcI287fXNyV0qBWtXan4gZJR64kNHF5z7dpXS/ziXP6xtg
EWzi6l5wZpwokNlOxypi9oBOKvwdqcfefCtlJ0FWLJzCTsr8Dp+dYhvOFWVkNTG4Db0+BgQ5unG1
kEU9p12sIjzoaomW+A2YLh0/Fr3uXI5f/ArOTMyHAoSJbAnQGBL9hYwL3Or023JzRn0WlNlrpzvt
8KZWGM1CUO3TAZ9uarnSRosaOX3rQwnP+bFFmf4uxKE490I7j6EoJXTAquJMXLI6UCjGLOo8cJLY
3FgEreOEjsxoliS5vbcKAhFV650tdA/qbLIdblKkknZNWYjN54fmOgd6HxUSq2PBDsbibF1EEGGd
BGZmtPeIgoHNSYZon+VOdSxUih+1MfQXBBD9VufU9kxoejfYoJ4Dpq92xvIdACsReAIdZIesFek6
e66LQHeq+3JIy8RD40yxPdFN9s6qG/u6DePoHM/vbyabqt6iggAsi6xrtWDB8Q7lWCjVfdpN2m0+
jOVOwo3mOQqd1rdtjpw50NXd55P9t4OCiqTzBqDhg5qoFAMQasVQ3wuseA4RvYqdrFTxFZJqgQeZ
sXelIhnOvOHVMfA+uUiGGSwqKlxAo04Xe2XYJdWXtrmH0g7XLKk55DQgzHApf1en/a+xTMqJdI9w
DF7HMVki1XQ51Po+KiQzP3QUEGS8PQo9uJjnpgm3OcQyejuqnSj3tZLokx8Fap24ui2pLVw2Jax+
77JE14PDj2hgwRKCkFrDGmeIbiNdkeJ+6BIN3pud7VtHppkSjOmZDbw6BP8aagkGGJH62FrEA1md
Vh3kHNuXLA6vJEfpN10RnQu2V8na+yjQvzlsuf8JAFbXSKvE5BpVmd+PxRRddUXzOgtp/ALWLUKI
yag3GnIeOHgl1R4I5Z+fr+D1Ylpmk7qxvshAQFBdQ2ETKbSSPtTje2l2kjtuaclzirk/oo5XnNks
fzObC5pwCQTInEABna5bGlBjJhmiuJd6VAjDZmxvcABIv33+QH8zmwsqhNoEiFec0lZBYybSAMMg
qbxPFdh6uKLVXhIEpq85kbXpO73a95NOm7pafM0xYD8nFrc++hY1FNjnXEggf5e05vQpsyodNKsb
OPTlOrqRg5IutazFcuajwV/+mRthcO6uXjb8L4ErC2iBh5JzIwO3KGstp9QvZQxQHWUaVWp3j3cp
YmyNIqu+ms/Y9ID7yUM/o3d6nQdt9+pUrTiCYmlfOycSrwqCft8znuPfjlz/8Tr+D3TWbv8avPmv
/+TPr0UJkzeM2tUf/+sqfq2LpvjZ/ufya//3r53+0n/dlG/5l7Z+e2uvvpXrv3nyi3z+v8f3v7Xf
Tv6wyZG9ne66t3q6f2u6rH0fhG+6/M3/3x/+4+39Ux6m8u1ff7ziH98unxbGRf7Hv390+PGvP96P
wP/49fP//cPrb4Lfe/hf/7NO4+ntw6+8fWvaf/2h6/+0qRsg8USVmwB8MX8e3pafqMY/uWu5sIFX
4GOHfscf/8iLuo34JfWftKvYmwBR0XKnrPnHP5CoXn6kGXweug0AW8jYURfT//g/X+3kJf2/l/aP
vBO3RZy3zb/+WC3dxVqF63oZffGyoUN2uo4s5P3Mkhq9x5390kXDJfrbFwLlADEOZ3Ypks2ni/Z9
MCKE91yEiVhTp9OuUVuQYr2HAJyYv4ikVMpjkytx5NI5rnJXLUdVuYoMJ/lZz3Vu70SkDf1GaTp7
j3m6JOijETG7Nm7A5Z1kV51xSMMwaW5Vrsh8n+O7GW2NGd2XQ9UIc7xQq6Ct9qY1WFdanFXFTcr5
fmk0cRteI04fT/7g1GN1ERlTWG1nXc2QshQ2Sg1qOxvNVpEwGMJ1r543aaXOuQ+tZ/klA+yBqweG
lu7arm1vwZNYyrbX0lw7dqWoUi/LKyH2OnCuzCvV/oYwmk9qKQQQx5eifHFSGzB7kc4a1dLGqnS3
7qFyuUnXaLdJEdoJnfLBiFyznhFgr/gAD/p4H245rWVE/eVE7umWyJF0NYyjfCDZLDq/bgf6f94s
62m1Q9hPEZd9GRu57mcdyb2bzEhGHlQnTwJPAL113KGMu9SzG8Wpd9FM+3uRz5FHrwl5iSAlE6Q+
DUTpH4epm/PDXPT6UyIluoudF5r/idgoinQHasb06T2XqG9JoxepPdJ+5HvIhs6Vi+VCA5tr+aQ0
yP1SYsQeTHk8dBtMxBRET9GB7iIkPMzWuHZK6z40o9Ln3HpEZzx1J+SpgX5DZY7U56izHswpuZfy
Nt3UknqzhKRXwFptN5vzu84Kt32gy56QG1T0LflQTbZxoFAduHEoDJofTuilfAc3iatjbHZHBxcc
rx/VLZF96ipauysEOhWSEXsIFt3gZw5AYB58aMJ7evW1n6bDnapFFzHecUhESlu7zQYkHsTgA0qz
/YqXLeLgB0pPrl4vKAOlOuKvNrljQFF2FuqVOhr3eo5FOgpF36JGPU5WSLkoK/20MXu/mgOxU/Jm
q1fGrd1nfjIiD4D+33WvdFuQJfeTEl6ncy3t0eI89kriBnaHBIrVdG6a1FdSMPijalw10lAgHzAh
L4WYz5TfKEtZuCzMy8Lsbw01eqN+7eELV8MI6b9onbwx8ukaP1eY/F3wFagO5vHBXtKTedORbDF/
wWE05wA5k/bZztBHVa3Yn1WwXLI5L98t9grIxp4KjMMMx/wQWhQ58hadEcWWTFdPBYkJ+8TP8uhJ
r0MYx05309vAQyzEDVySHN+JQNxLzg9Fcgo3BG1lxVVCS7d5a0Y1IzHtet+mmg0/wq+zmU6hgl1e
2lxh7ftgpkXkGpVzMajzZT7Ht2iYTrD6La+f5esxyENUCgyUbOVUBzwCOiso8U4LNEzTMIR4VEsn
82O7HV1nbnZ21mHV1j7zRS9Vm0dxWgqlUrqp5Ki4nePoZ50194HAD0Zx+l1dmRd51j2b2rhvNcBR
OkJUbmw036Pa6UFBaN0WaI3uTUUg+WAyCDRVvK14aDUTjhtUzXdNskhkg/mQ6HFz2ZZU8SczudVK
hMqcsrx1RNBe1wkw9r6a951UgB+JrDdFM7eisIuLKQ3vSwX8SzSawwYB0pmCSAG9tq5tTF7mS/zy
cHxSC+B1WvoT54LWbXpnYT14rTLnF1ZXvgROH2yC3PDgvL0VMT7LoSpZriMBuaLFb4yJ5PYiHt3a
dvwshnLUWOoN1Xj+SxtfNJFc7mKMwjQRI8RlIRGSdc6N3ijHaNIOYZBewODI3dRpN3If3DVpp7sz
1DrWk7hLgqR26xjfut7IWi/VjMfQVjCIQQ3YK4ko3YIW2NaqzD8Vo79QjdS+DSzV2rRlrm6SwnoY
K9M6JNWwr4z0gJDj6CFOsqflv7GHasH/oZdTm5OnotQB8FCZ71OuaZpS4mrMq2CXwr6pi9TaKyNN
WmH9GOqo8PNh2knE9G5vhenGikCWagEGfhwWr3Om4MMGRE+n7uzladduwkrdAtYeL+WmMjwdzsMh
76XjaE98U2IseE9VKj+CjYz2ndVtg7Dc6Bq9NT0J7jIrvDZF/VoZrO8C77MijoyNY1cb7AhIwmwU
ZeQpfhCy46vNYLkmynKk/HXDuRte0wfdTFNtbUwRjRsuifyatV5sFHmolasxmx1PGRrpRtZE4zsd
kl9algDyK0Ek9j0NHIhWliONmzoIDDdx+ouiyo5VqTVe7Vg/tQFJAVdBQccfQxW2ELLWtj/L1cHO
JVq/uXxh2LAjYz1I910xRns1j+/CrH6Bc3hVCOUBMrvqisLa1ZpsDt48W08ULrS3JhHSdU60DdYx
u6L0dJVHXYm28mx4mTFt7ab67pTRAwwk/W0SmewbZnVjmd10l1ZTthu1eMvl9x082UuLaqnriGo6
JJK8D9Rs9I2g3EddroJGLe1NPRSHHFalG2D3Mo3hfqiMn30RaZ7al/Y+0aPythfJcKHgdLkhyaCg
pOTiIQy4MTvSAq/LMo2J4iXl8vg1x1Xe7XoYxs2A/JNZ3qvGpPl6rFzNRfZT5GgqOF1ZImOiXccp
G0roTecZcQ78dUZiOs4Nrtm6u+mcBug+Kmy5H4r8CTaH7pUl5RTM5YkXnO4Rh4HcA5yKF3FkSG4u
gulo1SV4Rqc+yASuniPii4S14eahDGTXSl7yNu8OpWzQOC6djVzMf4aluJM4ngLIqO5A/n+lCkP1
tTjVL2VscDx17GK3BzLlCz3ZQ0M90j6/M4r6yrbyL/RStY0yheZy9w0bI1L1+9mZgA4KGd2/Wc6+
2Ob8Yoyd6mLbuAuKTPAuZdjPoVT5Si+6u6opkwssWa7KpnTwEJJfQnaECyGnuzSpRHKam9bGGYT0
Y9Co+o1jca2M8b0RA2gMLEIex5aUR+oH23ww4p1eFpJXzObLnItyC4TK2raRWriK4LUj9KbdaHW7
a+axJWBJh00vBwd8aDZAQg662t0A2/k26OMVK1y/BD3R+2aQbfEjFIhjONedQK9Am+zCS1suB4Tb
CJktEIwpwhL6fKGkDjjMvP9RyNmGCvlFFhu1q5H7mql2M9fOTdLGD2Wv+7jqXtURgl8hxczUqVww
n9xuhSn78Szv59i4pYdw187QdFT9eZwzHpfogkAuosxW2e6Yyd9aOy6QADMeedrCtavxez+oX2Wr
rd3YGi5ErTw4LEShyvVR78yeMvwg+V0dxjdCCJaiUyOY2FQvZQIsrpsD9brgy4yHpA4JyvRyyrqd
XY9ldBfbieBasSVr9HpzyN/iQQXTEkVVr3rplIn7UFbT8Qrs9qAgUmyIyK9nw7goY2D3O0kJcskt
qOJbe/hKcv4tpaL9NCBo1lfuBEOxB7rsaFdNp8uEhFRqvKRu+BDdyvPmRq61wDlTTV4V9ZZ+OZKt
ZM0AkUBHruUAw1xl+igceIVYegsJpE6/YNFd5n0UhN4UTyM1BSNozjTtl+Tv1zyegeGkA9+Aakin
l+7Maf5VgnzoACt0nq4UwCHUUkKKb0jaqvQyG3MAF2o0rg3JhPKSh48R7x1HHFVmnp3Gp7OUfqFo
iKwAwlPP6XIdIvGZQ6hA7s6f09bOfHuSKOClAF4vUJQbXaGh2YQiUK4h+lIb8kNXFyhmhVI/3n5e
l/k4q2S2iA7A+gCP8KGNjWRlZGW91XmtqLPHxgAQ0svZHug/t7A0SdazWaW2vPl81HVnYHmZVEXe
gV1UaOnIns5pKs2tFsqD7JlJn8VwGUvtq1YpegP+fYSBUKv9lLiFEbOThBjJMsbJljCkMSkPsebp
IH3+jVYgt/fVBQmaXv6i9vyh/dZT0UPNvpa9jtV8ISzAr2PaSFcJCeitVJbSVVVYQe9JqJaeGfpD
fv9edFg6JRoAFOoGp3OhRJLdOVqJxYg1hN/70EYdecyh9nu4KfHWa2s2bf/zx12vacjn1E9VzAlA
NgLOWI054MRoWQGGtF02H4W1z4OOGurzmUHWi4vK+9JpsVFdBPFir/F7ABLnRlh4hStfnG3mz4cb
Yfq7xv3+Z3/Mt8Wz7ip3XBoKBsSq59l7Dv3t51+B0dYVDbiVi5oAzEpa1uAJV9s3TUjxLKBdXhtV
F05aPER40pO2k5lodIC+4LRZo7pmHMcovSmFcShbjl5hx81+ykDKEuYt9zISIVXLMVdYTnMcrein
KXWHIOyy1BNg2DnYtfROrefIVxr60ZiUP7WllXLM6+VONzPfciJvbsxtQ9HAmIovRWYcrdi8LZPB
N5XaN6Xiuq3VfZuVjWtK9aGotGLRq/CCHOmdtre5rzUN2g4h4iUGfjRmpTFyIaredlrwXMsBcini
C8W/1xnmgd3bEeSY4Dozh6faGI9GxiwbU/8UdMMLBIwXuS+fUI+AP5FfSJyuftImG6skpUTe8oDN
eOWOkvMQDqovQt5RIG/T2NxhP3+gnXLj9Lp1gTbka6JK27lFInIIqUrNKAG4fZZ8USIBTcDcwtDe
NZZ9FJrtmyO5tyP/OQTVl6jFeaYKLoc03E+Ddh8XgM97lA8Ms3kRCsGhVj8xKw9F33UuUPnt/ybp
vJbbRrIw/ESoQg63CIyiSGXJNyhZtpEasdFIT78fZ2+mdmZnLAoEGuf8kRTHfbkWp1pzPpnQ2Jqz
x7wmsdPkX9YycrI69TF5LCulgV6965FbaHsn134q3q/gqTUvyekvgrZXzumADL5tPxfzKSUePeLp
jLU2fUNSjKuiG5MtlxFquefcMj+dKo9mVb9vQXtStS1CF+tf2C1y56EZzzs3LNPq2A4m2anBV4M1
Nts4Rsr+0VzLjzkr7rPxAdnhDsPEdz0H1PdZ7bNVzC8CJLqvrQTe+pfmegdfBsyvfLFY/a9Sitc8
M0613QsodhkRU4mdxPLbO9HbsMuUzZdbAOZkJciDy5gWeXr+wkD5No+SOHe+RbqLuIugk4wnpYEo
zON1tJrXTK3zru8xUBbpIH6a1vJ2g248kLu738zm7NYqocOg4cfpdZxqxYO9eacl2CaiWvmOcUxu
yV2+tuX+XhvWNmwqCBGxPaxOYUXKkk+assbHBhsOuEL5aPnyzCJ81XrJLb/W/k7L7RPVVWdW01Ow
8Zyp1St3XdCWIfVf3l4NwkqI+ysOeV2t16rtHqay2qep2gAoymkM9Rm/0sSGqUhl1axtPdqD9maD
jh3tXmlPgDP/SjFt0TRqH7TR/Wrt0Ys2bcW0hNL0qHjakqItvsZgfHXrtI6W1V1iybXQvW3PeTBG
64qBLufQaOr2QWvcaEyrK9c1btpWIhY0gsjd8EmbK8awvl1cLEfMfbpJ80y/Doktiosn04NoN/N9
XRAJrKt6DbA88X+nGMun9sPveBn2wGwPA9mxUcuYGDrdKEjInX3Cskd1lkv/LzWdU0NBEqBLmye9
sVUhGV2XIMdWINWHJmfsBUOUyXwjzMcqI48UHLBN8tFhfj/tQe9PWp8fkLXMYBFOZNbBpSvXBKHP
K9qURKCbRca2aVHKp3cn56q706OzZF+yMkNl9PvBXA5G7ey7lElaEoKXgjVu7fpYKOOaBs6OEJyH
oS2+8fZQJaUlpqYwczmR1i+7jtCfZiVTcy1+142R5K1+KIR9W1w9GvztLNfMCQ0hdnrQ7nvf+FLb
t5EbH2rrylNAwO6wt2uh5R9y0Kf9OHsUXlisB/PQxrJRWtLOA2lRnZnx4Yo+UV6wN2r3r6vNgWDh
7/SdMFYvLMpiO6ZYemXiot/4JgMdaI7eq8gdyuZFeIXzrOZyABLmogecjZlJRZY2NU90/XWPulbQ
6BHgIutl9W6zG3Lzr9V74OX05clliRrTLF+NoOpvgMh/Rs044onGNhyQpDJr/zTlOmCB0+Jg1yzG
+bhVaZrMw3gjE8mPjMXS/y0bIMkpHxUAZyrA3xZfv7QVmwLBTaAMThY62YQwKd+2S1fob445Gc+6
XsoUXNN7U4VGNKm04dvEbN4w+tDPY/JLnimyZpy1vPE3mQ79qSy7FShSxwUmMophG28148zH1baK
Zt8LeXSD4kwPoR1pI2VGrY8IakvZrtbZvRTT1Cez0B782b+Ns2lHd0tcjMheRvk9kiNT5anJDDtk
FjBAPxht82p4H6X12eP2CMehwgjnSTNCBaWdLL9/lMv8tE7jg702CIg8b2x/zHX8Y6HR3xupa0RT
rwEC130KumUU6fgV6FOLrbQRdAfnto+FcwTznNBrhWvbf+lz153QK21GmPus58+1sRVAHbUormBV
9l8D1mEnDdnnSdnbxhRKt3FAFKHwtjPZC6UVy21VRDH7lng3i/Q6sDRoR47WfAKNCYw6lsJ3RDhh
fCuiLLWXX0Vu/6hMd+pD4M3G4xjUakdDURN7Wp3uMg3AIi4nWkJ3hU6XXlhVXX4BP3HxaGJ+I1Tq
ae3mYYcWhL1rmInLSniWi6TFBwtQ55vtlYIE9Zn1on+slZGlce9rMibCQQcrb/3fUtVeUk2ie166
Oj1m9As7KcOMpS+Pfj4V2nFyLJwszN3B88R88Tpq2XAaTLEpBENF/YRygxu5NOIF3Cr2kQo9cDMS
pTUsO1vmt3VavL2vte8TgPbik0zpbybBM3pTJOWyOtG0dns/16qoLbT5I3eGZyNQbZTPHIDFNLtP
fV+LSFK896mNuQXAVaT2vwbX8+tWD/aaIDeM7KW81mYaBaWX2B3tfzSk8Cf2/jvJ/kaocTtG3tB0
UT8s5SEwG08D32zFC6OICPGu+8ecAPvnoG7yN31V6/oatHY2hQiFjzjQlstc9PZHo/I+YhFNd2Zt
Z0kA0rVvyqAi/miYI99Ml1tpzM6+2oL5YAeqGg8OSQp71oceh2Y5caAbdlGEFs/zYQq6PklHMNIl
mx4af5k/4cXceNnUC1zidh5G7W4FTcm8TKvAf+Xcvw5kpZ/wlt/9swx40VD1M2Yo1y/3fgveZ+nn
yum+uTRfSx48krG8g/s6Dlu3L7dlb2TSi3tvLnc9Zl8dPH3wDoQy+H8nJ28e0mzblfSQgao7+nIc
1JDuM+7L+9tz2jDDm5M4LyaHaKPhFd5gxM5wRH2Yy5Svq5xw3c7TdkSz+ZRWruTKC+JYPae7td66
99NCPjWoIzCZGAdvCpK2EN0RSkQPZ1u0hCdsF56QNQoMNSRaPwNpD9U3b//6oPQ5WfPe39Gs+j1m
fDkoTJ24N+ebrLs490kprzm9s1n9zVzn2TU1yeoynMymfJjNuw3aVrfKD36wtGwxcVbhCjYTT85I
lv42kEic4afuy3iwgH41PIehls0XvRkE+ffBqdQ6bKz5eOl9/5ZVWlRssjoQCoK9aVr2i11MyZJB
6cFl8DYshkPWoHzV1La9+Ub6ZmeuGUHbqXBo5ldqofvEclreu41oDGgHZgjiV/xQkuvwa2YIq8L7
RGnR2HdoIWH0Y1kYc9L19sa1DpzipvDRwuVYgmlgFqRO+LdBpNbFUxqFaxMmMeDK8ZRKEREI5IX3
2Jhk7JlfQ/hJVuheNAoyYOlRcw6Od+QqNGFg92skG+8wL/4WCYWkfBjynBYAuKM/+HPEXgOuuI6N
9SSEvTxWjW+96LNWhf3i3zop6p1T280vd5aXaakxUAf5fra07alvmFQzp3ojbuB9dCgTc9JSgZna
Vy9F9dEYPRkn1nrKBvDfbB5++e4ok1ofg4IXnCevrVqnf03VdzEny1dZTt6p9NFmS336bKqUZWGr
igfaTV0ke/16cMADdv2wdlFKC0UyI0aOJRXcuMNbf1dbagvrKbtRpbkRBOg9tnor/khqlp5Ms/Ji
w+sS6z+0IW2PGNn2FWceUzY0dD3umlJ73xrvibB2Lne3ywIVuRmm6aKRflTORvdcyC1qRpFIfaGd
Pk3zcb9gRf89omEAxUwDprn7UJKt7jEXU0lRB2+9IhIkzL9YROy8oHyZ311EId0+A4dXt8klnT7s
6BaOqVBOk61hnFcrWKFr8zLXYw56eFJeluacPhpzmagp2DNfd4fNKp6gL8O8lVd366/LUCYVuhtl
w1UD6+z1FmZr8KBUBhn8I+G8U+HYjB/2rE3RvHhUeeT6eVhSbbcaRReVbadFas2wjpbI58y2I+Ng
M5OO5qh9NmrFwS23iKPlezLIJqp089Ka9tlQ7Qlk6Qcqw044EJMi82zyiXlfz4CTIeoYZHjYzcN8
GW74Oc5Kcge0U/kiGoJWYDpr39zCoEU6PzhNZHbwaF42PPajOdwWOzgj5a+ebUHlmNkwO6SeOE79
fBNuJsP76tVDRfShqhaFokj/KNaRU5Lw5GXSzTxMGyMeTPO7F+abo6XOM8w7AxUpS1+eQZaMVwwY
HZsq41uuscyYTohx+KvVcp/OBmEfi2J71dagfQoy4lF6co2S2fHbcFybdMfjc3QolIoKWoB3Vgkk
4KZ5D/e66DE4o/FIeMUSlXn+qbeMi8HUQBU5Jd3naZ0ohxl7VhdefCRJOD0CgyZ1z6Y7WTsTLjyk
/uUpw0ucalz23vs3mAZy7TJ48hY3S4reYRZqVRbZGiu60zwGzWruhQ8VL/Q5Wpvxlm/B2XHb+lgw
24R5wEJUWtl2El2xJmjPSrRmnBQuBaN/6QG8EYT1rTAkRg5pkJZ0zz1FlreqBRuYvPeRVzArhXUc
YKGPQlono4FeMii14OEd3vvV7MIR7ubZ9stbBc90mbLaB0SeyfOY1cOkKWefVcMQzsCoZqSCzTv3
8wDenXen1eUFaVObxVuZ4kU5NOKQKXM9kF31AruhhfYIDs8Qsks7d8x2eqk9FYNzVNpUf2IsyHCT
UH2+aha/L6l4Qw6T2c1FSEHAy9gPaCsy+SiE9F8nhy45s9qyGF1GkXS0y/Ju2Fq+Yfm+SLUclK/c
U0CcS9jKlepCLDJR3qQHsy1+21uz/GlnmySFxglOS7X91gfytEgoRPVWfvW9DQzkdV+1Ndw2vWuS
MXO1o1fPIkEWLeO66l5R3fxNiyoPN87YpKmtb6eomqjzRyNaoMZxb3qJXy5QerKPNgIIctmboblk
N8LDyoi8isghznFHhuijR45adEceTHt6oRXpyhUi6sKtD8ukDlLB9+SOe7bMfI2ctK/2PccxwPO1
nNKWCbsLrgC1v7BCDJRk+G+rMv7BNyo0tO1RN+1bbkz2AWPZJ9H87p79V0sKNfSwYW4TLXhk9vMs
bmtWwrqQtnEI6pz3VAERaun9706Cmo9jpZG5oj1K276BVPdR01VX2Xc1nTdcf0dzfuNs5kd4dn7c
iB2MsOc94x/3IyRDIjaUfm7qaV+JXIU5E+Apn43mjxCNuafx9ji55afC2sjo4D0QrOFfRLe8VDlY
e4+XOVSyezQJzojGrcB8anZvfa+/rYF3y+olJErF4oPcXdiONkTYpV8Np7iqjgda08UTtPcvZ2QW
Cpzy3FnLGs1Wv+JPKc7E/yxW6FZi4IEh3YbwhKvTVX8ymyencLQ4r6yOu4cRse51xEeFBcg8BQtF
Hfc1x3e0aJ0nm/k8TejIa/jnKKdt/lko0vVBrt1b3ouXzUMe0ZfaKwb5j9bOD1xFJ9Qd/scqbkvX
fDL8HoOeDZfdAzhxoCx1RcbBPRIscU+aVASMBsdB3afTdy/TPLyJFZhHk/0T4cCMqd1wLvvsYunz
QZXTcMB30xK5pW5papyJirz4gXxuStGFg3TebVmP0aChyy31+oNkQZBWcS23/M2zoa+6ArF7ux6X
VHzb/vJWlvreDRBlFVb96Q6ifKeUzQ3nSd/lXJgH2AIJpFe3octbO8zG8mFRzRoawIx843Z5pBrv
p1/QtWPX3lljcyuUx8+dPh0GVFlWrBh1qYdZ1RIY6baRZtpgaCBKCyHTwXR1M/QPSiKfycjIsZfv
aWgPqzYxeRCAsptFMPG3gLNtp79MXf7e5xsFzLzr7FaQV5OnIsnSHgtBm4KQ+U+VmF487tyAfs5w
9kgi9afxQFzo1V2YKDVnSENn0dgD4RSYv+DzWex3+VDcWAwx7t4tk77m31a77oGYMHfAmCb16Faf
wT0jheaeNp45guwVilGMpZtYbt0nlFVxOzXlt8jkA+K9ac+au+tMPY/rhvbnZpluvUskqpAUCmTT
8+w7n32Alk/YVcjTFY9NEG9uvRML+F5b8B+WARAdaWWMzviTaKZkeLSH4ZezDD8iJ6ebDWvjVFy0
yN4yIBlhmakZU2o+nmaO4ti0Fjxwg34jkxVUPXVY2tL0ujriYdVJl7eqS9YDT1mDIktGX/xnImje
5mVGaS3UV13pFTyZtdfd9ISmrwx1gl/C1mCgTxU5LNi6H/NtChDnud++MvCTS35snXZp4qv56e6F
CkcP9ZUjejpfRHuqgvmduPHXVrK0Bn39gLWoiAu9erVXOrdcemlF7Q4xkVZOBPsKLDpfMr1/7Gb/
sUuts95qVpyLQiDKm35GMm/JihIveaPvhQ0PuE0+A1M/HWd7O/WVZIbK4YAnuq9C0com3lr9fbR5
q+c+uvzSpIxmXnugclPE01x4oeYTRJh1bBTIDC22YEKaQGj0QB4WDa0JKpAnc2sXynq78aJbzcva
z+QK2Zl/yAwWAgtbP5fKdJLUX3imRIR7/Bsd//ip9wBndltzoFm3LMjtcJWN/ixt3nRhZRbaaV3S
P9OA+IGUnfr3UhvaxRs7ESk9SIw5Pd89NgCgzfpspBTb9oE6t0PgIndqu2iRenDOW2Htm47I+3ko
rrLUgcdSB9yx4JxZPfUqU6AEsvw0dISdsSPGLILf7a4pd2toF64br9STMXL6KPpkrnXvKGXlq5u2
8rYKPb3NmtEm3dCo5SF1kVAYRqUs5iw14ygihu2cERfqc3LuRwBR9vJpVwQFZw9jXNv/dlxlR3Qg
+g9WHgS7obXsEMp1q2NvGoYHUsuei0Xfor62v0Xpr4dp89MDIx9rvv7ZLOmP1Fr32DvO29YjOEWN
RbWXL/5UdVZE+QDgVLnz11ah/Nhy91Yt+hobpnpH1vBRBO4UlgwQ4f8fma4rEiizP9SvGYmh+iuh
LUWk26V5gJDP9oa2ePEol3u7jvlLZIbG08qv747jYc6X54GQoCPRFmbiWubfgGLgaDINNuxcnLVp
4/z2kV0RJwqmZvQffV4x9Hltomf+GR38duq07M1mh98hOcSjvTUJTCHqSHK+QmUu5b7/T+ICLiZT
BMgpqQkDLGmziXm3uRNL6IQ2RgTGsc75piqPw5HMuUSB6KDSY54bSCCMlW6jG/Sc3ypPH217JqSr
LLwYzZRDFNnYXXQnmLkwKyEYTs41M04dIT2PGjBYbGUDCLeFjSxcq6YyI88ZeDcgxouaJpOoNbr+
2s/Nm9s6MwevEFoZ89lEtRu2XoK3ZnjKXLeA3zFGw6z3zlTUTTJIdMp4Y+5EkstaXjPuOO5J4s6I
MqNH9XVHsHNDsrFW3aE3u0fU/CX7LY1vmO4Q7wl4j9G1bn0HY8WBc5wab9eRcPNoTem2Cxq/p0mj
cGpyapiB8AeHk8Fq67EQxkpbE7OeT9CPH5Pm/q47xe3qtX3UtcGb2Utuq+BFAz0X2Rv4w5VsH/G4
IrKN1Rr0pAgUpBIH9mFpDGrgZ40xNrdJcyDsLB9Cc2MMLI0U8Ekz0eD2hKp2oBn1l5MGFI/RSkbK
3qVxbI9YL88JPW081hsqNSw8CL7n/dAGr4PFnlJt5pc2T+/B3Fwml6XCZU0CsFgVjTVcrxE5VPaR
5tPnNG+scUDvS+3rO2ML3jxLvszct16n1hjoHfQ2SJaGpzNnnMzkrzqfdGiuxk7S2WuIZGXNtv01
6tP2HbFKMk7NcS3Ti5r0n8Uyn4fFIL0iNYEYZBrTS59FwpoeG/RFgbfFs20lqiPZzGmrZ1HLIalG
1JV84n+IZR/1Mpd7kU5P1TybERGCerzVi+BHigTT5CHbfFIVEadhPB7AZ6dvi5ZyHBxGbKGZTXsL
wm0BeOqmm5X/qq17xYHSiAEnNhNPJp/sA775NZV/55WFl50p1+rIHn6ycuStFZiUghT5ofXsz7nN
n8kMh3TLrJjX8zkDPJWmPLFQHiir+GVsW9LSGtZtCghphHT1n1Vf5qE3jpcKK6708usCMsBdc2Rl
2Ttd8cvbZIdrf22OYvEOo2Og0lyOuWEfay/P9/hvXrYF3ZM02zOxu82uR37F9kihqF2Uf0Wa/euc
+p/Wb7fUsa/M4x9VIc5Gl91hbOs90wW6Ui8l1CSjZv26aYhWvMqYH4g4Q7zrMOzZ5vxWkj7C/EWF
Ym7sWDbOQS1i+54SqHtt6+7K2fW5MKC+UaVvV9Mu1MUYV+C1epq+esy7V5aV/tkhNfKFMwp2upqL
Klpt41R1A8z8iLy6sLo6tksNmH/xh7jRPCUSoY0upaFm9hZkQ7arth6AzhzHqFF6PR9pE482p7US
c23ezGLb0MsayOSgeweFLmLWvS62qKuPG8xNsVnlzX5yOz2+b++Fn6dRmno/aTb3L20DQBqq3E1J
qaQdJcJ3opJpcxJ8A/y6ZWdFbr4dx2FC8E0Oa9FEqGOWyMsAZMTcTXvL1n8BlFJRx/Du8269bp7F
EdHpxp6Z7oc65ODqW93nZsPmkFb5OOayoXFtlEjT/HKnj/QO5bb+XGSmE1ur+7AhM0AFQSYFOh+b
TEOrG7qXondLJOU1T549E2WL/NnqtD9mV/hx4yJMD/DBhotDHSelmS6jSLBHGr3Xl21KPIKfkNQ6
PwPL0iNWtVcvzZ9SjyFu2H4AMZ3EaHst2cgJ5DfOAP7u64/lZX8UMvaYztHsuObYAsrs3Vvtowi6
F9k5p7lTUeW092NSr78bMhu3Sp7NBQ+n4HwK0dIXYWcPWxyI4IfZBAOILACLdP9PJrT0d0mGE7i9
2e+63vIBLAmRQkrn1jJcrQasj2A5shP5CNnYnOcKH66uEUy65g+YH/owQw+NPbSH0XerQz7iMGlZ
BiNV+p+apr1tbnfVV2+OFtIjm1otkI+uEzntYnCxvMTbIGDtMpAhLtshdujHnrbgiSkhhllRYZFb
L7UgwnJapjjTmo+skT99VTOutVCD3kO9UceSkfdoYF4V9nhTrTITT3jaTgoy2zbe6gDv2L5LdyCq
B6qTOfRcdrg8rGwlvM2veaXbw4mY0CTfmp0xpmR4mFC+3RZsO9mr4+pbdcL3fipXAkyHFoC8TIl8
n8qTZlsfdYNQVGqBvitkdtssNV20tfwaivHtHop5HKWfgkeUWZQrh3orfM1e1ewoFmwjIQkGVU3F
k6Lbu4EoyYTuSVxvlc0rNUVvoKb+rBvqcys3bjX+mDZM+fVi3xB0gNr1FjZp6Z3LUdt1qqERY83S
F8MnBBWfzSdiGhUxc99KYezmyqVYsbKXP7rSPlap+MTKQUIKzRKuqeWxGxb5nquB+9X3y8/F1v/m
gzW+2FODkaGRHMqVuUHJ32NfF2b7huurk05LvhmZY7UWRGu13Yo8s55NPABk/kuHtw30dTSg2Y8W
Iq/DMeveUZ4/ONt9CpHM3a3/Luu7tX5gXa2CCha9583Yg2DAOa0qBu48ijY3EXv1J1fbSLstmFSU
ql692XyqareOi0CYe/oVULPMFUAJ2qK73l01guVe5ukA8NvpyOg0mo72qDFNcgz5nbIz3/0W7IqO
apOLbwzSu1qYESswzCxLifk0VjoyKHEAXSVf2DmL/I526apSsYXifY2qqh5MrKC6U11Wt+VHNduC
a4Y81inqeqUXr4sJQJksFe6TE2x/QDqc04wRoWKBxUNjwZFX2KHymHFo/fZMj5zlsTU6NzFctqYE
13vJ3bC6Ktl8Ii+uU6XVfyfFbKP1Hcd3P/KHPhSOt8rEcxjuMNpUPJAyYMxgjSrLv26xlM17s/CU
hzUTvB7j3FXqby3ucaZYlp3Datjb8DEAtwoIwXfAUa5+psb7X7P/nNPWWq3gz3g5w6Y3NOuw1KT+
Ubug/7GVZcLilEzmrYT+Tae2rh+W3J+GE8QQX4yRrcEXwaR8rsWdNv5QtO6/e2Ms15/ZnCb/Z0F8
8k4GIwGyNk8CH4s4icOWMaQ+T7PR2rG51dXFMiZvJVJXtPsFq8V60cnnsmOfcb3Zu3Nm9QmKYAtB
TtYj2fDZl6rIINRVf3GMadybqaeG3aRyvzzw9ly47ps+p7tqcFfvdu+kCc6kB/nqi6mPxmKJvrON
UsHRGc6BP2ufpSw6PcQ2xO6aV6OrAzbkgHBUlbaEC25wwnGBwj6x0Y1VKDa6lOmMHph9tgok/amc
jVfbS4MiweBhbPtJNBpViZNUxaVzPS0/BmqWaIewAdZ/wGTyZZ+DzaAyKl3FiJvPqrNAY6tmSk9Q
61UZLYI01KuDb6p+kZrrMlzBFy9PbQ0zfZI2qvtY9Nh/T5lNOeRl9vDJgY1AeGDzBRipBkvTSbnU
FydZjHn6AcVqZkYuv9Mv+eQx1et6VYJb65WpPxvu6nyO2TCvidUrFAsUyQZ3bZ8mGsR05bzzM3eA
EM2lgZyiN8xY3bWjJ13JfEAPIwghBpEkuzz07cn08Hmwa5hXA0X79OyKzaXbkTacdAddjNhVdX7r
PXisc8cNNe4QcSlNVv+lW6dYQwHnw3Hh+b8WDbP7Q2V6Ln/W4K3nVm828+hoFEc8bq7gJcKxjjg6
MNppPlSbRD6qTxJwVctRA4RFm3J8ICPMX+xqA4bRK7d7a4Ysd6DMxNZeer3zzyX6nj/a2inem07W
HiAW5gcU+5fShICkGklDdTJp0/hEO7PMCe5rOvhEZyX1WGttxoUKQRtQn4agP5MbVgyw69PU1RPG
uDQrd7VsBDTonbb0l4KXogB5DhfaY8oYfUTDQORkZTFxLxr1bxQjxu+i5MUSWtN/ckxmKy22rdGx
3ztn0ocdm1rQXUiqJRZUXycxINXn6txqjrI7DNn9sxq5NfumQOcdzfqCVK1E0GtRHuuaH5qDkyEs
Ng+PRz4vCHUy6avyiKqUBb40a4GyrxxJHe/8AmeDcrXl2XHz16pYEOcu5qytc2ims9mdGree/2X8
3OqxATYBbiOh20gGu51S1mLoKtyZ9qsE7+hRalXOmJjdqm2YI4oB5MKx8x9v6X03bOiqDFVj+N91
JbrbMgXy5tgaqE5ulrByYFhgTEu2vnnlwqMcyGo0r0vJx4kgusTRKWffjcvSHn9akyK0cFiUMC8T
Ur+DLWqMOhtZIxjgnHo8MTZUMDJS5/C852CfVD5UMyObhYCL4VmTETp5+Fe7MLm+CEjQrBvoqvA5
/Kd6p0LkoVlrA52CbFK4j+Eual/Thcaafu4f8TZzREKtvI2jxPVimdJNJFn1/aFYCeuNAjKG0Nr6
o/bqYBrK4tKyrENq1fnDCOh7a3UsUETh115kIELod6NXG6/mGqiJD6sX2FQ0cZTpvL6ovDVuQBoA
5l0PWhkNOtmSvii67NiS4K6QV/b0tU89MNveVeTo4wfNpivCrPYTsS1HCMiSJPl+s8nHt/QtH+ON
3mo9ZI9Ku4iQIesv7hMrj60Bn+BYVMYUl+mqBUAUyLkJoi8fwH2aYdcREfcwFJs/hkGwtsfacKdP
l+pv1l/H4D00LIDLbdvywm19vqeldedfg9uWdeTatd+yjTjOHOLKk5d8dfXf6JyY/jutBcOw8+yK
vob/zOaUwO2y6C1iTObjPOzJafpXozsm1RxreZTORCyHfln4BIlvYJoJx8sy7IoG+1i4Yqss7/6/
ieqFhmnkpPu1hoSEp4FiEql9i62cvmS5IOX15+WG1dn3YyZ98Q5lKNZkNiRqT11DLgrPm9mPlXI5
wwlWt9O4k63/T5fd+DgFWMYYgDs0UcSZ72itGhtMFbX/NbVL94oESl0KKqZ+Dz03QoRDgXupNgVm
1SKT7otsXASfCACx8dmr/51uhf2Jwo5/tzGZIG4++1Ye6xzsMC+E+D8HdPsgRpCeeE1z+WCPQo4J
uzjTuhyX12Zc889A9qBdulfbKE2qXDTfUv8fd+fSnDiW5fGvwq67I4YuSYCATUcYjB9p43Ia29Vd
G4cApSQQEujBq2MiZjMfYtaz6sXsZjm7/CbzSeZ3hZXFFSQmze3Kmqqoqkhs8urq3nPPPY//+R8j
+Lgsa1q/BmfirT9PJ33P1GeE7WqUbZfHOu5Usp4S/fHTyQPZE9B2WnlaOQfZpIWt8bQ6v47TyPzk
wXHdXa00rBIqkI0LonD+M9BUWC3HNddhZ9ZAcybaXKucL/RlrZf6s7h8RRP1+R1RmHnHWNCX+Fyr
uIsH/N3HhMYGKKvqAiBzUluNHldwdtnp3LdS2ol0TCJx6856/oDZ79wb3EYfG+QNxzejegQ4fOk1
KeN2mxTiRmbUnpEZBWEiKnXrM/d+5obpbSUMm+djvz6qA6QqJ3drOkQCN3d1d+A5zRdwI9U4fIKD
BQdzDbanTapvTAHwnApbTV9HH4FJNIa8tvOxWnkBYJQ4Yfm2No21J5jbvEEI4qRMWR08ohdz0sKk
+YhK07qU03ntNQibYw2UvQvXIbYLnFBDtEc0qpu2DboP0S89WpkTUCzr6G6EWxF11uCgl5c+4Q0O
VFY0sW6k8/SyUlnRrEKf6PeGuUYusfaQe325CkwAohO6tzV8Ug6rmB48H8pJUPtEgr78o+74I4L6
2pzwd/b35l6T5C0FIbNz0BTrG9BdzZ9TL9EH2pqStHPCc9MH102bEQXylYggCpij63FZQ2d4ywka
xqeHDCWMoEQvKy8V4DZxHUB/PJpx+YTc0GCOanxNE+fJd4IQPKaxql0bGtn9RTwneAjeEdwVDF8t
52WJwe3SrIrRiRWAeg/1GlCU0WjcjwDVnNf0Ue1Gm5lo3XkVCrSWS2DsQzArN7BaQWwNlqt5Jb5I
0poftCfUDNi4Fy/dkMrj87q3XF1otDE5H0Hh0MZsIBVYXxNybC01uMJacOEIRxybeUacNBhdTprG
PG7RetoMOtRl+v1FgPcOVY5LXdHqJa5f6CG16J0mQe9PAJUNs1VxdPN5wUFGlen+bHEZQEU/beMo
uMtebNQNUngVyJSI9VAjArfn3Bgm2WIlydqlbcwUKCYHuAYYEVfEadX9ZEnw9YWirICWANyd2M9m
1AgoUvRZkUQnuMUfGy9dsOLlc42GRe0AJuT7SPNWo1ELXDRVCMwNmoHxJKSubDJyguaT2XCcS6rM
qz0jJHG6TJe1Z9eErUa0dphorREe3V+r+jKgsLHaALlkJu5HN16u70BYGR8Xa5MOeVoSCMQ61aPe
RxOc7EsLpuJZtdMsO5hI0cp1P9bTpl75UEkm64t0Fk3/6pMzenabdcoKvOgpCkEpR43ZeKivZw63
MShqIrxmlxwAFrungVmlaiwy+Nsmpboz6un9iwBOBWJl2hxxCVY+52f9gm/XCkMygi3ak6YP+mQV
fZhGVe+OLOdAh/kjbWsObSw7zhzWjefQGK/MDkUbbChUPtwj4ygxqlda0y1Hnc3tv/BSsNaUZHK0
PADu59Pqanm/Tl132m68REj4nDjL/KbqIKW0CqHTXKee1b01xVXTDeJyXLmYIClRC8YBwszZAETC
OREh1blADkZhvLw3Zw4mVwWuKQDqaY1LamGE/KS6XHLwx+MmcknhvK61aYrqlpM2uCytPxayAsqe
Eseapq0uEpN+LV0T3uZxN1k1ljRV0au1m1oKhzKlMnMWaPwyYxDKPrmgFslqOb6qRDRZ7sAgUgOW
sU7xjI1kMR9fTd0l399oAZIyL+aHBkwCDg7SeLZsg2EdU++ZKTDKDOqrGpEo2l+0X5IFiLnUrcKr
XqN3Mw8DIgsgJgx5JO06x+sFh44UTtpuBGlY1a7AcIKnB69QhiMfrIyLnbaujfElYA3GhPIJdK2q
bap/ie63G5lBGKN8tKdJsh5PbwgRVCb34NOa8L+lIBLb1Mca4wunVq82r5quKTrUmAIPueCgXq5f
ApTXas25AOnsj5/LE28Wt4n9miRzQfcg1eA07WbEfdpaguWAIWSemPV2mmBI0TD8Za21Axe/qk2L
OXZypU394Ha6Wuqjq9Tn2a0I4nj3vFwOo5+QIZPAJkTgTmfpL1MiUy8RKBSI9cCeG9Wm00tiGJQB
JifOh6lHr82WbsYaddYQhSfXM8NY+aSMwEW31uugVr50dY9a9BbAQCN5quGBNDqYRRQRpjMTpFS9
LMz3UX3uP2/2MCIQH1/4sTNOr+bBWKu1Znw7bOOvNgdkKeeVSyJB5IS1SgyljVfzU7RKI2m0NVfT
ALGkSwqDfPel1rgY0Sv4fKFRv/4Rf+GlfmkuPY3ihMVkMqiYBDnR+avVhGYLK0KutUWiPTpBVJ31
lqBzXj7g2SN+1WhJHgZQ1Pg5rjQReY/IS3A+qY9fQA2NFsaP4CxefPxEF2IOgot+TIZwTB1/M10G
zat4qVd+xspv/HU8e+mMGmUwVB7lNQLNC+X3Q3mK7C2c4NnxjCVXiH83X1Qp9Kjg9hCKaDVXE+fB
oVPSjEqzBLRS8smImn+jfBCNWKtxWV8k2vKnrGzvlShK4kAafI2o6jGc8G+Re0rirDqOy+rSDgUL
VFwcSsxm++mvsxPkVG/RWG19tVMkudoQbr2yXGWcTo/h+76Uc0aJGe0OJBFjAfxPLL8dDu1tiqu6
plVr4KNEg2iKPHWacG+VT34ZNmPo+upwvgWLVzqERatW/zMNRQTtHhXY4h+KaP0wcF5/ret/Fl1r
6lpj81tB8w8l19Za7b5Ezgt2xJe+rGsby32Yrahnx1vsYm9+IV/P3QG2mMR0/Gv9C11X9tVHuMc2
g9tfuMj+MtimIstecuuXgoFt66P03Y0cbv02X6HtZ72ux+5M975D/sMrz46saOCuOtk8JQq0M79v
BR58YJsnC9I0hOGXaeyQq31hUzs4ajAMo0gaFaE4edQ0TiJ5rjq0hacO27J9x0sn+UAZb5yefxKb
/L41AOXJwpasYFi6sqO17YRzL5CWRFAKKJi8FaVxPlA2eQ7YycPChmEV1lrQiZ467rkdTKxonA+U
iZuCtb6ObJ+FloZVIHCdOAkLh0PUkZ+6CO21PXBlOa4rWFuCMcVFEAX8p872wopCu3Qdi7ElOWso
2LiLyAoG0uUkunydOuVLrx9ZfmJF+VBCzkRbjZMHhrQyiO1VPlI2rpF/er+uuLQjktbysCrWAaZO
eXXF3XzqIsCbxd0vaTJdUzDuVRqgc6RFoEHI6fO9HuwoB13wcJ+6DteYVvJsdQWr8MGOCgJGMvL0
yX6wglLXWtkSPWrGaHrqMtxacPjL0lBVsLq3XuKmRdNExwY7ed96fji3xsUpK1jjWw+9nthBnNie
vM5VBer9Nl3ak34Ir1O+BEL70Bsi//h+9dOlso01yQfKxhWda04VjW4YWIMwH2czrIIj0hW6XRrV
VLB7d3bi2tHOLafXFdjDd2G0sGRdoeJqxmMuWD20c88X5v3icA+TcepYfj5StnGCTv1UeXgIueXk
g2doCnSFONF2cWBdgQD3Mq0ZeYEkxIYKr6M3tWQlAYPG6Svcm1s4dJFkCdM1UsHAC3soXx6GaB1z
qkT0Fl6y3py6fDAhbYaKK+9pHLHEknFpqLg/ngIvsYelG1oND0PZbawqkLlnjKsBcteGJF1aE0FR
dep6o5G5oGwnkgVahVfTs6N+4WzXFUgIjoddCj9hvMhXao2w1enrgWJOXMYe2MOip6c3TRX23A3E
WnNptZtN2N8bCgzbz/8u1P8+16xehbqvQiQOfh46b1Sqbz9uX2jpS5RuN+CUR+iIaBHT/Pbfv0qy
OOwQDCJ/ebAqG0rcXXtCa4SvAk7AG2G1cGBbwRvf+U2E3j5FHPRchsVK0Lcl/5jf3q+vvBWfPRx3
w+kdCP2Rj5Pd3bD55Z/fOW5cONm0ADhtxA7UlFNJN28irAUN922vvznNZxO7uLDAOXejFd829pkI
Plp+YR1EVPu0heiJ3hClPXOm4VtzR8N925x/FCdBnrFJa9sqjcJIANBluCaaqZ42/3uyEE5Rd5o0
qacPZYX/zAatreg+X3xK+kvHjvhI6UZmrIIgmrTqJY0h+l4aut6gQfMhT+vYB7VwMLxBqZdYic3f
2Vy62QGlC4gJuE+v8H7kFaEIyH+dH6x3vFfXjsNpmFgTeauA49Sa5CRrJpkV+qSauyL8nodZ1FHY
/Xza2VtVKjQzQRzqSIPIB4kuZJuXPuGt2sSP+30EsPQVz6pRrTQbNLyFcBQJMej/c8jA2ezd97ul
NirkmFtqa1P+H9xCbSuwhtJ1UdnRaFtvdORRvSTyuBONVuFCdu0lELBcPDe3246W/Pb59vAUktI9
ibLIzlI2XW+W2mQxt58Ey3T+cc+5OHJlXr2HXd1iVBVEfNscW26pffeJwV21Y15srdSxyvHLuc7X
ItsESCCbjcYhR/O7H+Ds/U89wNsKSAgBVur2jzpc0Emef5aelf8m/+EhM46MpLeWjCNBa87W4hK+
X/IgNkis0kPBOKwpGLnjl3qWP7dI+ubTzO6VQ+J25HG5TLmDJ5Yvaahdc3ZLjo8c+CoMhsKe2J6w
ruKA37HAkeWk0oz1g0fvyCnfo6on8rCineRhudgnnQdkVqFfB6QTgvdc3g/5dVu7t3Njbs//n3fg
LFfEivK1zDTaIYv1yA1rr6aF3HxNxd1qrS1s08ibSvPV3hSFja9+SPFck46VBhX9pg/L1xGDxpFl
y8FkFaFO5jrLJ5dtmIp45IcwGhaWQEWYCfpKy0uk2VYUrOytDXhHtlFwGvPHvP+m+JEwfT5KtrSm
gkviI46idD3ou67nliI48oj1rHTolc4iqxh7POgIHjs4vTIlfWsYCg7ZqwUo5lzqTLyo6GTSNTJf
/Pdv4U92nJRaViBBbXAoTx/5b/akkAgQrbJPVRJ3YQmh+0NcKma0CF+ePvqlSJSVeml/6AkI2UA6
ilUD2pjTn/GYBv19sViMCjoCq8jLnfXTUjeNJYl8HV3BGv39odPrPDx3zv+1JIQHoEupV5R/QhJA
RytQLTYM4iBVmp+9tXDb93fn1Tr+deyPffGTX9ca2ffuW8hUaTL52hz1+9fjlhnZxIylgV6NpANQ
0x0b68B3vxss1SGIK0m6AqV4Fjgoglxixeq9Kb5vmzetMIkXWObbw4o256dqxBYZbekWNhRAJ+gR
mQZDL5+dWIKKgmHbrjXcHlNFmvXBnqZ9nzAsyT+QGSU6WzpS4KdayR/5/mvy3J6EA25gHvP28xRI
YJuKg4hKuXzmYgPe1qFvCyHdzcIolJzZ2qFgzJEG0JdwUpaqCr6s0fb0VdgUbWtql57tSK5TOJg0
OPINzkcemKlEknhTwW3ZcVZTyYowFfiLnRnRjhC955cuU1Kdkk4xFeiUDkw8kTysihx9J4Geciqr
67qC0/nIsb+0qJyWFqKhwHO6tPryIWwo2L5Lt3AN7OYG01+yXkcK8K4gQHmQn7/3K7725/9O7NLw
D9fz0IukUCO1mKcPf2MHK2nT9iSMv30tbr1+0SqgiOn02d6SgINHMB9IKGUgGvnH9y8y8y2sQlXB
ZdslX+NYMVHGfIabCSvYNhDCYZLI4nAwK3ekEIPYtBaSDtZrCtaXYQuDKjjFXS7SQSHFpMI/7Fop
2teTa3V0U8FZ3oxczPTrKq65brgW+pdcmCRrpgIxvvMw8aVRVVwZ2ajyfaGrKK7ZqOFyy4tjK5Vm
vQvS+HbF9vD5HymlwpJZSBl9/pz3a6AHPBM5u0tF9OnD9uzVwLV9X0ZHGCqqQF7xMDvYKENFKUhP
YB9lYLOhohSkJxLHVunWDgt4U12BFdQDNV3EHamIy/fSQqgbCMbpovEYyl6aUVFwQfc+/2dYouz7
8z+y5Px99Pm/goEn48cM0YH5VKebIJ5XgBiBnlQwrhWsiwraUBGqf3J2DriK6hviBGOqVUsXViyZ
RYaKShbK7r2CTW8oSUMThwEhKpkEhooL9ucdH8RQUXHyszfpW/2FdLUaKlItGx26e75VlLK0vKj0
iDEnJfQICZ9+Rs76K1vau7oh+qqLHut1sNgo6rf9qX0R118n2gwusPl7DMQG+xDFNAh/a7+/304Y
wtf8HYbEPznEF8hfyblZBZfeGRU4fcsbyQPX3trht6OSZxGpQtkYV+CgkdV0fGtox24+Q+H/qqgY
6q5gDpfdakPFhN20uGkKTAr6RAWyvqwomCsB6n44lPdMhUHRi7zSLeloKSikInYDrkjOvaiwUACH
OaUb8b/e2cO2lMFFmn98v1N2DTtKYBfMTB2s1MnmKyPLW6ercEA+WFNZNegqYBA3q8ihCXHhZHDf
n74MmzoQegrJoW7IqU4fe2Nb7RlbgWDcgOyCLnVnSRSc61tLzg5RGHb6WlA3Z4U7R6SmYJWpUyRV
W5BlFT4CIcOhN5fjFrqp4K4TIc5V8UyrSArd2VM5YqHXFWzdvRVR9OjvBaw0lIw/3jFVdBUULPfQ
fEEOS3YszgU4u/4P1qwcGabuUdJrTVEb0si6Aul4dC2viGwyVNgWj9bI211pHKf8Fd5/TT1aHtHD
fJyNjaVAEz0SWhBmYVHNGSo00tO6b+9ZDhUkGc+enYC/ltZDhar7EURaOC9dJ0AzpqUfSrS6oK9K
+noytx+n1wxNwQa8PvAmhabaxZv/oZT/0dv30HpVRayjNwVl4a/26RtK6lTYPl1vOKRUvGPFyfai
bVDoX7es0CJHUdq9rlrP9caU6gWs2pc/brixth9KLICKPQXR1OxWsdigyPP/99/+Ix5bK6t0Ga1I
ATKDK7LYEyvfNUkfUuxiVlTkMB89kCVlMqRyWrBuNGF8VOB8EpIfW+Nc3OMfzj2LPisJb/URpJIl
RR+b9Rokzwoeeh6OhyEL+GiNcSM9uaiiSbd0Ki/z/fyaAv1+AQ4AAJtiq1ODHNuvIF7zn1LMdBal
fcnrU2AengEkpcImSwa0rKhPJiPfruyeyj98be+OCF0ETur5MlhQhSEgZkudlHRWVdBMCKhMy3Kp
D5KGVuGota0V0Ox9mlvFtdouSIcKXMB5OCENIJMgqLjE8nH3A+FUeBHUzRbLcVUgx6miG1LNmsoZ
MxWZ6yvqWqSgva7iUviAHBf2T1dRFdG1IpEgKsIZVEAlBbNOLLLAkvVBM9fTddE9rJNJKCo3pdvQ
UFEZsSl8vvForZNp0zt77skaRIXJuXnKbTqQPXpDieaDnssbWsNs+o9hHzaKfMmzu0AFy67wWTbr
00Yuw3ifMjR2KVG+HQiyWahnD1JU6tEFu4+APm+0wo7LqwJMBgN+4sVu6dmLHG+vkqfkI1/P91+n
T72DT1AAEWjBNVhAMtIJ5PSZtykSJsqVD5SJlAoTtGfJVpFRVxBAJICRlDow1ZAHT+VjrAIEtZFO
TJjE/fwP356stleFLoj5x/fLSfYCXYsnyDVmZIFVxNI2L7C5BUp/3JAP/ymftdjaCkwkv+XUZsY3
dKrZj/X7C05GZqz/XuU+iOwOuZIKAkcyAZ9o47YnrmFCIAdjRdM0oWNrNCCIejO0su0udX7VUrYN
F9TvcN8jR0iinMBTEQxqkTwosBKrqONuRRbtzCSFoeKKIaQthZxVxG3aoR8WKydUhCs7A3wJmedD
tA/5RaG8r1vCBY7PwBVlL4UaChWYpQvLH4vo+z6zrf5moOftYMElbYoLMqwkHUHUj4izJBr6QRKw
I2OZIvlD+ES6vvWGCk/FjtJcFsR1SvPt/OP7bYKnKC1O1lBxQp4BA68heZJDR29X432/a2Afed/v
8FLY8DdSfm5NQmlzVFiYLVotFMOFKgxXoW7DvQ6UCkRDOxRe5x9vbJihAudP+xSZCm8wA06Iyn9M
ZKGI9z1HBTF8Owxzm0zyUmoK0pYX3sjLlY7QQSqy5ReQXwuejuErJ2RGSOwNol0Yz0EKtCPV8+td
KPqh7cCEVPBIvY6fIVnEZoubkYj6hjlWoLSG0qaouBgIQEqZUxXUL1c2ROevEpq9Q3dwThDAz38m
vQTssrlQvP8muvGgtMS1zkfKrjgVZQdtNyIfTuz+9XXkByiY+Z29KLUtfw/LtQrq7zuvUB+moqj4
2QqohpbNCRUxkjvq8ORRVZxZscA/22CA5C5UsHDne/l+sbv3kgGxrb2XC5y3Ch5gTUmmiVfYU23c
VBCXumdh5DVvKhBqLqnYtfz9ICYVHIGbcNGV7ZOU+ZfSWUxQNqZKbxNpFieWtBiJ+HYauJKdAhXx
6ZvyGI6xTaVVM1SYEo9A6+TZqoBFPqZ0nihMVoFk/sT2epvI+wWtYWUnC2bk05d5x8g03k79v+0R
tgVGTWRt8kObT1RcGTWCjPU63Mc1WgFogA1U9IJ52nSl6GWc1aUuLUui0o8pkBvsxb1mXF3AHEQn
0AZRMNjA3+aX+I6Ozx4+8VMdn+23Ebr5MPhh+9t57O8oqqa3CDVfIydCLvaRmf+6b7kR7PZ2J9V8
AodoI2mlS/ZIUioqMKQPaVwA1BoqksuPn/+H4saVvX0kYffOP37tnt4nAb9OaVl9D+t8vi3ZXr2K
74G4/g7l1/bb/Dakv76Hhf7395b7SO9/Y2+5LRp7VN2rnhz4uF9/+T8AAAD//w==</cx:binary>
              </cx:geoCache>
            </cx:geography>
          </cx:layoutPr>
        </cx:series>
      </cx:plotAreaRegion>
    </cx:plotArea>
    <cx:legend pos="r" align="min" overlay="0"/>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trlProps/ctrlProp1.xml><?xml version="1.0" encoding="utf-8"?>
<formControlPr xmlns="http://schemas.microsoft.com/office/spreadsheetml/2009/9/main" objectType="Button" lockText="1"/>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8" Type="http://schemas.openxmlformats.org/officeDocument/2006/relationships/image" Target="../media/image6.emf"/><Relationship Id="rId13" Type="http://schemas.openxmlformats.org/officeDocument/2006/relationships/hyperlink" Target="#'Retail Store Sales'!A1"/><Relationship Id="rId18" Type="http://schemas.openxmlformats.org/officeDocument/2006/relationships/chart" Target="../charts/chart8.xml"/><Relationship Id="rId3" Type="http://schemas.openxmlformats.org/officeDocument/2006/relationships/image" Target="../media/image3.png"/><Relationship Id="rId21" Type="http://schemas.microsoft.com/office/2014/relationships/chartEx" Target="../charts/chartEx2.xml"/><Relationship Id="rId7" Type="http://schemas.openxmlformats.org/officeDocument/2006/relationships/image" Target="../media/image5.emf"/><Relationship Id="rId12" Type="http://schemas.openxmlformats.org/officeDocument/2006/relationships/image" Target="../media/image8.gif"/><Relationship Id="rId17" Type="http://schemas.openxmlformats.org/officeDocument/2006/relationships/chart" Target="../charts/chart7.xml"/><Relationship Id="rId2" Type="http://schemas.openxmlformats.org/officeDocument/2006/relationships/image" Target="../media/image2.png"/><Relationship Id="rId16" Type="http://schemas.openxmlformats.org/officeDocument/2006/relationships/image" Target="../media/image10.gif"/><Relationship Id="rId20" Type="http://schemas.openxmlformats.org/officeDocument/2006/relationships/chart" Target="../charts/chart10.xml"/><Relationship Id="rId1" Type="http://schemas.openxmlformats.org/officeDocument/2006/relationships/image" Target="../media/image1.png"/><Relationship Id="rId6" Type="http://schemas.openxmlformats.org/officeDocument/2006/relationships/chart" Target="../charts/chart6.xml"/><Relationship Id="rId11" Type="http://schemas.openxmlformats.org/officeDocument/2006/relationships/hyperlink" Target="#Dashboard!A1"/><Relationship Id="rId5" Type="http://schemas.openxmlformats.org/officeDocument/2006/relationships/chart" Target="../charts/chart5.xml"/><Relationship Id="rId15" Type="http://schemas.openxmlformats.org/officeDocument/2006/relationships/hyperlink" Target="#Analysis!A1"/><Relationship Id="rId10" Type="http://schemas.openxmlformats.org/officeDocument/2006/relationships/image" Target="../media/image7.gif"/><Relationship Id="rId19" Type="http://schemas.openxmlformats.org/officeDocument/2006/relationships/chart" Target="../charts/chart9.xml"/><Relationship Id="rId4" Type="http://schemas.openxmlformats.org/officeDocument/2006/relationships/image" Target="../media/image4.png"/><Relationship Id="rId9" Type="http://schemas.openxmlformats.org/officeDocument/2006/relationships/hyperlink" Target="#KPI!A1"/><Relationship Id="rId14" Type="http://schemas.openxmlformats.org/officeDocument/2006/relationships/image" Target="../media/image9.gif"/></Relationships>
</file>

<file path=xl/drawings/_rels/vmlDrawing2.vml.rels><?xml version="1.0" encoding="UTF-8" standalone="yes"?>
<Relationships xmlns="http://schemas.openxmlformats.org/package/2006/relationships"><Relationship Id="rId2" Type="http://schemas.openxmlformats.org/officeDocument/2006/relationships/image" Target="../media/image12.emf"/><Relationship Id="rId1" Type="http://schemas.openxmlformats.org/officeDocument/2006/relationships/image" Target="../media/image1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3</xdr:col>
          <xdr:colOff>769620</xdr:colOff>
          <xdr:row>13</xdr:row>
          <xdr:rowOff>114300</xdr:rowOff>
        </xdr:from>
        <xdr:to>
          <xdr:col>4</xdr:col>
          <xdr:colOff>1478280</xdr:colOff>
          <xdr:row>15</xdr:row>
          <xdr:rowOff>76200</xdr:rowOff>
        </xdr:to>
        <xdr:sp macro="" textlink="">
          <xdr:nvSpPr>
            <xdr:cNvPr id="4101" name="Button 5" hidden="1">
              <a:extLst>
                <a:ext uri="{63B3BB69-23CF-44E3-9099-C40C66FF867C}">
                  <a14:compatExt spid="_x0000_s4101"/>
                </a:ext>
                <a:ext uri="{FF2B5EF4-FFF2-40B4-BE49-F238E27FC236}">
                  <a16:creationId xmlns:a16="http://schemas.microsoft.com/office/drawing/2014/main" id="{00000000-0008-0000-0100-000005100000}"/>
                </a:ext>
              </a:extLst>
            </xdr:cNvPr>
            <xdr:cNvSpPr/>
          </xdr:nvSpPr>
          <xdr:spPr bwMode="auto">
            <a:xfrm>
              <a:off x="0" y="0"/>
              <a:ext cx="0" cy="0"/>
            </a:xfrm>
            <a:prstGeom prst="rect">
              <a:avLst/>
            </a:prstGeom>
            <a:noFill/>
            <a:ln w="9525">
              <a:miter lim="800000"/>
              <a:headEnd/>
              <a:tailEnd/>
            </a:ln>
          </xdr:spPr>
          <xdr:txBody>
            <a:bodyPr vertOverflow="clip" wrap="square" lIns="45720" tIns="45720" rIns="45720" bIns="45720" anchor="ctr" upright="1"/>
            <a:lstStyle/>
            <a:p>
              <a:pPr algn="ctr" rtl="0">
                <a:defRPr sz="1000"/>
              </a:pPr>
              <a:r>
                <a:rPr lang="en-IN" sz="1800" b="1" i="0" u="none" strike="noStrike" baseline="0">
                  <a:solidFill>
                    <a:srgbClr val="000000"/>
                  </a:solidFill>
                  <a:latin typeface="Calibri"/>
                  <a:ea typeface="Calibri"/>
                  <a:cs typeface="Calibri"/>
                </a:rPr>
                <a:t>Submit</a:t>
              </a:r>
            </a:p>
          </xdr:txBody>
        </xdr:sp>
        <xdr:clientData fPrintsWithSheet="0"/>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8</xdr:col>
      <xdr:colOff>152024</xdr:colOff>
      <xdr:row>21</xdr:row>
      <xdr:rowOff>29633</xdr:rowOff>
    </xdr:from>
    <xdr:to>
      <xdr:col>10</xdr:col>
      <xdr:colOff>342524</xdr:colOff>
      <xdr:row>34</xdr:row>
      <xdr:rowOff>115029</xdr:rowOff>
    </xdr:to>
    <mc:AlternateContent xmlns:mc="http://schemas.openxmlformats.org/markup-compatibility/2006" xmlns:a14="http://schemas.microsoft.com/office/drawing/2010/main">
      <mc:Choice Requires="a14">
        <xdr:graphicFrame macro="">
          <xdr:nvGraphicFramePr>
            <xdr:cNvPr id="2" name="Month">
              <a:extLst>
                <a:ext uri="{FF2B5EF4-FFF2-40B4-BE49-F238E27FC236}">
                  <a16:creationId xmlns:a16="http://schemas.microsoft.com/office/drawing/2014/main" id="{322CECA3-564C-D24E-6D00-2FC5BA898652}"/>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9390098" y="3783189"/>
              <a:ext cx="1827389" cy="24090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533400</xdr:colOff>
      <xdr:row>21</xdr:row>
      <xdr:rowOff>68581</xdr:rowOff>
    </xdr:from>
    <xdr:to>
      <xdr:col>13</xdr:col>
      <xdr:colOff>533400</xdr:colOff>
      <xdr:row>26</xdr:row>
      <xdr:rowOff>45721</xdr:rowOff>
    </xdr:to>
    <mc:AlternateContent xmlns:mc="http://schemas.openxmlformats.org/markup-compatibility/2006" xmlns:a14="http://schemas.microsoft.com/office/drawing/2010/main">
      <mc:Choice Requires="a14">
        <xdr:graphicFrame macro="">
          <xdr:nvGraphicFramePr>
            <xdr:cNvPr id="3" name="Year">
              <a:extLst>
                <a:ext uri="{FF2B5EF4-FFF2-40B4-BE49-F238E27FC236}">
                  <a16:creationId xmlns:a16="http://schemas.microsoft.com/office/drawing/2014/main" id="{00E9A5D7-604E-7A24-3B6B-6B414EECF3FD}"/>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1408363" y="3822137"/>
              <a:ext cx="1834444" cy="8708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456870</xdr:colOff>
      <xdr:row>107</xdr:row>
      <xdr:rowOff>38805</xdr:rowOff>
    </xdr:from>
    <xdr:to>
      <xdr:col>17</xdr:col>
      <xdr:colOff>356598</xdr:colOff>
      <xdr:row>119</xdr:row>
      <xdr:rowOff>36453</xdr:rowOff>
    </xdr:to>
    <mc:AlternateContent xmlns:mc="http://schemas.openxmlformats.org/markup-compatibility/2006" xmlns:a14="http://schemas.microsoft.com/office/drawing/2010/main">
      <mc:Choice Requires="a14">
        <xdr:graphicFrame macro="">
          <xdr:nvGraphicFramePr>
            <xdr:cNvPr id="5" name="Country">
              <a:extLst>
                <a:ext uri="{FF2B5EF4-FFF2-40B4-BE49-F238E27FC236}">
                  <a16:creationId xmlns:a16="http://schemas.microsoft.com/office/drawing/2014/main" id="{E8FE4AA7-A48D-3901-928C-D1D71CFCED4A}"/>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4133183" y="19572993"/>
              <a:ext cx="2344478" cy="218839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298121</xdr:colOff>
      <xdr:row>20</xdr:row>
      <xdr:rowOff>39981</xdr:rowOff>
    </xdr:from>
    <xdr:to>
      <xdr:col>18</xdr:col>
      <xdr:colOff>159926</xdr:colOff>
      <xdr:row>29</xdr:row>
      <xdr:rowOff>159926</xdr:rowOff>
    </xdr:to>
    <mc:AlternateContent xmlns:mc="http://schemas.openxmlformats.org/markup-compatibility/2006" xmlns:a14="http://schemas.microsoft.com/office/drawing/2010/main">
      <mc:Choice Requires="a14">
        <xdr:graphicFrame macro="">
          <xdr:nvGraphicFramePr>
            <xdr:cNvPr id="6" name="Product Category">
              <a:extLst>
                <a:ext uri="{FF2B5EF4-FFF2-40B4-BE49-F238E27FC236}">
                  <a16:creationId xmlns:a16="http://schemas.microsoft.com/office/drawing/2014/main" id="{2BE9ED46-B98C-394B-A785-07E6344E751B}"/>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14230491" y="3614796"/>
              <a:ext cx="1696250" cy="172861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376295</xdr:colOff>
      <xdr:row>58</xdr:row>
      <xdr:rowOff>44215</xdr:rowOff>
    </xdr:from>
    <xdr:to>
      <xdr:col>15</xdr:col>
      <xdr:colOff>253999</xdr:colOff>
      <xdr:row>73</xdr:row>
      <xdr:rowOff>106304</xdr:rowOff>
    </xdr:to>
    <xdr:graphicFrame macro="">
      <xdr:nvGraphicFramePr>
        <xdr:cNvPr id="4" name="Chart 3">
          <a:extLst>
            <a:ext uri="{FF2B5EF4-FFF2-40B4-BE49-F238E27FC236}">
              <a16:creationId xmlns:a16="http://schemas.microsoft.com/office/drawing/2014/main" id="{9CCA7C1E-C29F-5E96-8040-D0D8C8BFA1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686740</xdr:colOff>
      <xdr:row>80</xdr:row>
      <xdr:rowOff>175919</xdr:rowOff>
    </xdr:from>
    <xdr:to>
      <xdr:col>13</xdr:col>
      <xdr:colOff>75258</xdr:colOff>
      <xdr:row>93</xdr:row>
      <xdr:rowOff>150518</xdr:rowOff>
    </xdr:to>
    <xdr:graphicFrame macro="">
      <xdr:nvGraphicFramePr>
        <xdr:cNvPr id="7" name="Chart 6">
          <a:extLst>
            <a:ext uri="{FF2B5EF4-FFF2-40B4-BE49-F238E27FC236}">
              <a16:creationId xmlns:a16="http://schemas.microsoft.com/office/drawing/2014/main" id="{450D97FB-588E-8E65-CE5B-8967379FE6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587374</xdr:colOff>
      <xdr:row>96</xdr:row>
      <xdr:rowOff>172243</xdr:rowOff>
    </xdr:from>
    <xdr:to>
      <xdr:col>12</xdr:col>
      <xdr:colOff>492124</xdr:colOff>
      <xdr:row>110</xdr:row>
      <xdr:rowOff>174625</xdr:rowOff>
    </xdr:to>
    <xdr:graphicFrame macro="">
      <xdr:nvGraphicFramePr>
        <xdr:cNvPr id="9" name="Chart 8">
          <a:extLst>
            <a:ext uri="{FF2B5EF4-FFF2-40B4-BE49-F238E27FC236}">
              <a16:creationId xmlns:a16="http://schemas.microsoft.com/office/drawing/2014/main" id="{A81E97F1-B4A9-9BDE-9C0B-A696FEBFE8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1023938</xdr:colOff>
      <xdr:row>113</xdr:row>
      <xdr:rowOff>76995</xdr:rowOff>
    </xdr:from>
    <xdr:to>
      <xdr:col>8</xdr:col>
      <xdr:colOff>214313</xdr:colOff>
      <xdr:row>124</xdr:row>
      <xdr:rowOff>39688</xdr:rowOff>
    </xdr:to>
    <xdr:graphicFrame macro="">
      <xdr:nvGraphicFramePr>
        <xdr:cNvPr id="10" name="Chart 9">
          <a:extLst>
            <a:ext uri="{FF2B5EF4-FFF2-40B4-BE49-F238E27FC236}">
              <a16:creationId xmlns:a16="http://schemas.microsoft.com/office/drawing/2014/main" id="{644200BE-7184-2D47-F288-9693407274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611188</xdr:colOff>
      <xdr:row>125</xdr:row>
      <xdr:rowOff>69055</xdr:rowOff>
    </xdr:from>
    <xdr:to>
      <xdr:col>13</xdr:col>
      <xdr:colOff>309562</xdr:colOff>
      <xdr:row>139</xdr:row>
      <xdr:rowOff>111125</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B1421355-1889-C9DF-4553-C06B5DE7CA3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9686608" y="22929055"/>
              <a:ext cx="4285614" cy="260239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139020</xdr:colOff>
      <xdr:row>0</xdr:row>
      <xdr:rowOff>83601</xdr:rowOff>
    </xdr:from>
    <xdr:to>
      <xdr:col>1</xdr:col>
      <xdr:colOff>389541</xdr:colOff>
      <xdr:row>34</xdr:row>
      <xdr:rowOff>27709</xdr:rowOff>
    </xdr:to>
    <xdr:sp macro="" textlink="">
      <xdr:nvSpPr>
        <xdr:cNvPr id="2" name="Rectangle 1">
          <a:extLst>
            <a:ext uri="{FF2B5EF4-FFF2-40B4-BE49-F238E27FC236}">
              <a16:creationId xmlns:a16="http://schemas.microsoft.com/office/drawing/2014/main" id="{5604C06E-69D4-C31E-0E58-505DB2E51FE4}"/>
            </a:ext>
          </a:extLst>
        </xdr:cNvPr>
        <xdr:cNvSpPr/>
      </xdr:nvSpPr>
      <xdr:spPr>
        <a:xfrm>
          <a:off x="139020" y="83601"/>
          <a:ext cx="860121" cy="606781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436419</xdr:colOff>
      <xdr:row>0</xdr:row>
      <xdr:rowOff>96983</xdr:rowOff>
    </xdr:from>
    <xdr:to>
      <xdr:col>21</xdr:col>
      <xdr:colOff>55418</xdr:colOff>
      <xdr:row>4</xdr:row>
      <xdr:rowOff>96982</xdr:rowOff>
    </xdr:to>
    <xdr:sp macro="" textlink="">
      <xdr:nvSpPr>
        <xdr:cNvPr id="3" name="Rectangle 2">
          <a:extLst>
            <a:ext uri="{FF2B5EF4-FFF2-40B4-BE49-F238E27FC236}">
              <a16:creationId xmlns:a16="http://schemas.microsoft.com/office/drawing/2014/main" id="{58EF37B1-EF94-4CA2-AA26-CBC669CF8BDB}"/>
            </a:ext>
          </a:extLst>
        </xdr:cNvPr>
        <xdr:cNvSpPr/>
      </xdr:nvSpPr>
      <xdr:spPr>
        <a:xfrm>
          <a:off x="1046019" y="96983"/>
          <a:ext cx="11810999" cy="72043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145474</xdr:colOff>
      <xdr:row>5</xdr:row>
      <xdr:rowOff>173183</xdr:rowOff>
    </xdr:from>
    <xdr:to>
      <xdr:col>13</xdr:col>
      <xdr:colOff>138546</xdr:colOff>
      <xdr:row>11</xdr:row>
      <xdr:rowOff>20783</xdr:rowOff>
    </xdr:to>
    <xdr:sp macro="" textlink="">
      <xdr:nvSpPr>
        <xdr:cNvPr id="4" name="Rectangle: Rounded Corners 3">
          <a:extLst>
            <a:ext uri="{FF2B5EF4-FFF2-40B4-BE49-F238E27FC236}">
              <a16:creationId xmlns:a16="http://schemas.microsoft.com/office/drawing/2014/main" id="{8BEEEF76-0A7A-4C20-4E60-C22D6463C2C1}"/>
            </a:ext>
          </a:extLst>
        </xdr:cNvPr>
        <xdr:cNvSpPr/>
      </xdr:nvSpPr>
      <xdr:spPr>
        <a:xfrm>
          <a:off x="1364674" y="1073728"/>
          <a:ext cx="6698672" cy="928255"/>
        </a:xfrm>
        <a:prstGeom prst="roundRect">
          <a:avLst>
            <a:gd name="adj" fmla="val 9951"/>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117764</xdr:colOff>
      <xdr:row>5</xdr:row>
      <xdr:rowOff>159328</xdr:rowOff>
    </xdr:from>
    <xdr:to>
      <xdr:col>21</xdr:col>
      <xdr:colOff>2</xdr:colOff>
      <xdr:row>11</xdr:row>
      <xdr:rowOff>6928</xdr:rowOff>
    </xdr:to>
    <xdr:sp macro="" textlink="">
      <xdr:nvSpPr>
        <xdr:cNvPr id="5" name="Rectangle: Rounded Corners 4">
          <a:extLst>
            <a:ext uri="{FF2B5EF4-FFF2-40B4-BE49-F238E27FC236}">
              <a16:creationId xmlns:a16="http://schemas.microsoft.com/office/drawing/2014/main" id="{65C90364-69B9-4AF4-BEE1-C6B7FA1CE570}"/>
            </a:ext>
          </a:extLst>
        </xdr:cNvPr>
        <xdr:cNvSpPr/>
      </xdr:nvSpPr>
      <xdr:spPr>
        <a:xfrm>
          <a:off x="8652164" y="1059873"/>
          <a:ext cx="4149438" cy="928255"/>
        </a:xfrm>
        <a:prstGeom prst="roundRect">
          <a:avLst>
            <a:gd name="adj" fmla="val 12936"/>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491837</xdr:colOff>
      <xdr:row>6</xdr:row>
      <xdr:rowOff>38100</xdr:rowOff>
    </xdr:from>
    <xdr:to>
      <xdr:col>3</xdr:col>
      <xdr:colOff>581891</xdr:colOff>
      <xdr:row>10</xdr:row>
      <xdr:rowOff>162791</xdr:rowOff>
    </xdr:to>
    <xdr:sp macro="" textlink="">
      <xdr:nvSpPr>
        <xdr:cNvPr id="6" name="Rectangle: Rounded Corners 5">
          <a:extLst>
            <a:ext uri="{FF2B5EF4-FFF2-40B4-BE49-F238E27FC236}">
              <a16:creationId xmlns:a16="http://schemas.microsoft.com/office/drawing/2014/main" id="{6DF39F26-9E0F-4217-AC26-BEB31750AAA4}"/>
            </a:ext>
          </a:extLst>
        </xdr:cNvPr>
        <xdr:cNvSpPr/>
      </xdr:nvSpPr>
      <xdr:spPr>
        <a:xfrm>
          <a:off x="1101437" y="1118755"/>
          <a:ext cx="1309254" cy="845127"/>
        </a:xfrm>
        <a:prstGeom prst="roundRect">
          <a:avLst>
            <a:gd name="adj" fmla="val 12936"/>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60037</xdr:colOff>
      <xdr:row>6</xdr:row>
      <xdr:rowOff>38100</xdr:rowOff>
    </xdr:from>
    <xdr:to>
      <xdr:col>7</xdr:col>
      <xdr:colOff>150091</xdr:colOff>
      <xdr:row>10</xdr:row>
      <xdr:rowOff>162791</xdr:rowOff>
    </xdr:to>
    <xdr:sp macro="" textlink="">
      <xdr:nvSpPr>
        <xdr:cNvPr id="10" name="Rectangle: Rounded Corners 9">
          <a:extLst>
            <a:ext uri="{FF2B5EF4-FFF2-40B4-BE49-F238E27FC236}">
              <a16:creationId xmlns:a16="http://schemas.microsoft.com/office/drawing/2014/main" id="{1C377A70-A852-4003-926D-63B38EDF827E}"/>
            </a:ext>
          </a:extLst>
        </xdr:cNvPr>
        <xdr:cNvSpPr/>
      </xdr:nvSpPr>
      <xdr:spPr>
        <a:xfrm>
          <a:off x="3108037" y="1118755"/>
          <a:ext cx="1309254" cy="845127"/>
        </a:xfrm>
        <a:prstGeom prst="roundRect">
          <a:avLst>
            <a:gd name="adj" fmla="val 12936"/>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8</xdr:col>
      <xdr:colOff>237837</xdr:colOff>
      <xdr:row>6</xdr:row>
      <xdr:rowOff>38100</xdr:rowOff>
    </xdr:from>
    <xdr:to>
      <xdr:col>10</xdr:col>
      <xdr:colOff>327891</xdr:colOff>
      <xdr:row>10</xdr:row>
      <xdr:rowOff>162791</xdr:rowOff>
    </xdr:to>
    <xdr:sp macro="" textlink="">
      <xdr:nvSpPr>
        <xdr:cNvPr id="11" name="Rectangle: Rounded Corners 10">
          <a:extLst>
            <a:ext uri="{FF2B5EF4-FFF2-40B4-BE49-F238E27FC236}">
              <a16:creationId xmlns:a16="http://schemas.microsoft.com/office/drawing/2014/main" id="{F6D92A6B-E6EA-4367-BAA8-C2B749306DAF}"/>
            </a:ext>
          </a:extLst>
        </xdr:cNvPr>
        <xdr:cNvSpPr/>
      </xdr:nvSpPr>
      <xdr:spPr>
        <a:xfrm>
          <a:off x="5114637" y="1118755"/>
          <a:ext cx="1309254" cy="845127"/>
        </a:xfrm>
        <a:prstGeom prst="roundRect">
          <a:avLst>
            <a:gd name="adj" fmla="val 12936"/>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11</xdr:col>
      <xdr:colOff>415637</xdr:colOff>
      <xdr:row>6</xdr:row>
      <xdr:rowOff>38100</xdr:rowOff>
    </xdr:from>
    <xdr:to>
      <xdr:col>13</xdr:col>
      <xdr:colOff>505691</xdr:colOff>
      <xdr:row>10</xdr:row>
      <xdr:rowOff>162791</xdr:rowOff>
    </xdr:to>
    <xdr:sp macro="" textlink="">
      <xdr:nvSpPr>
        <xdr:cNvPr id="12" name="Rectangle: Rounded Corners 11">
          <a:extLst>
            <a:ext uri="{FF2B5EF4-FFF2-40B4-BE49-F238E27FC236}">
              <a16:creationId xmlns:a16="http://schemas.microsoft.com/office/drawing/2014/main" id="{7C2FFAFF-981A-4088-8FE8-B684E63CC0F4}"/>
            </a:ext>
          </a:extLst>
        </xdr:cNvPr>
        <xdr:cNvSpPr/>
      </xdr:nvSpPr>
      <xdr:spPr>
        <a:xfrm>
          <a:off x="7121237" y="1118755"/>
          <a:ext cx="1309254" cy="845127"/>
        </a:xfrm>
        <a:prstGeom prst="roundRect">
          <a:avLst>
            <a:gd name="adj" fmla="val 12936"/>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xdr:col>
      <xdr:colOff>173182</xdr:colOff>
      <xdr:row>5</xdr:row>
      <xdr:rowOff>6927</xdr:rowOff>
    </xdr:from>
    <xdr:to>
      <xdr:col>3</xdr:col>
      <xdr:colOff>235528</xdr:colOff>
      <xdr:row>7</xdr:row>
      <xdr:rowOff>96981</xdr:rowOff>
    </xdr:to>
    <xdr:sp macro="" textlink="">
      <xdr:nvSpPr>
        <xdr:cNvPr id="13" name="Oval 12">
          <a:extLst>
            <a:ext uri="{FF2B5EF4-FFF2-40B4-BE49-F238E27FC236}">
              <a16:creationId xmlns:a16="http://schemas.microsoft.com/office/drawing/2014/main" id="{9125D916-384F-68CF-12FE-0F82A99D203B}"/>
            </a:ext>
          </a:extLst>
        </xdr:cNvPr>
        <xdr:cNvSpPr/>
      </xdr:nvSpPr>
      <xdr:spPr>
        <a:xfrm>
          <a:off x="1392382" y="907472"/>
          <a:ext cx="671946" cy="450273"/>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360218</xdr:colOff>
      <xdr:row>5</xdr:row>
      <xdr:rowOff>6927</xdr:rowOff>
    </xdr:from>
    <xdr:to>
      <xdr:col>6</xdr:col>
      <xdr:colOff>422564</xdr:colOff>
      <xdr:row>7</xdr:row>
      <xdr:rowOff>96981</xdr:rowOff>
    </xdr:to>
    <xdr:sp macro="" textlink="">
      <xdr:nvSpPr>
        <xdr:cNvPr id="14" name="Oval 13">
          <a:extLst>
            <a:ext uri="{FF2B5EF4-FFF2-40B4-BE49-F238E27FC236}">
              <a16:creationId xmlns:a16="http://schemas.microsoft.com/office/drawing/2014/main" id="{A1CA2A3D-6EBA-44C3-B12D-4BD439FFFCC0}"/>
            </a:ext>
          </a:extLst>
        </xdr:cNvPr>
        <xdr:cNvSpPr/>
      </xdr:nvSpPr>
      <xdr:spPr>
        <a:xfrm>
          <a:off x="3408218" y="907472"/>
          <a:ext cx="671946" cy="450273"/>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547254</xdr:colOff>
      <xdr:row>5</xdr:row>
      <xdr:rowOff>6927</xdr:rowOff>
    </xdr:from>
    <xdr:to>
      <xdr:col>10</xdr:col>
      <xdr:colOff>0</xdr:colOff>
      <xdr:row>7</xdr:row>
      <xdr:rowOff>96981</xdr:rowOff>
    </xdr:to>
    <xdr:sp macro="" textlink="">
      <xdr:nvSpPr>
        <xdr:cNvPr id="15" name="Oval 14">
          <a:extLst>
            <a:ext uri="{FF2B5EF4-FFF2-40B4-BE49-F238E27FC236}">
              <a16:creationId xmlns:a16="http://schemas.microsoft.com/office/drawing/2014/main" id="{731389D8-8CBE-4361-B454-0C2CA54CC419}"/>
            </a:ext>
          </a:extLst>
        </xdr:cNvPr>
        <xdr:cNvSpPr/>
      </xdr:nvSpPr>
      <xdr:spPr>
        <a:xfrm>
          <a:off x="5424054" y="907472"/>
          <a:ext cx="671946" cy="450273"/>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124691</xdr:colOff>
      <xdr:row>5</xdr:row>
      <xdr:rowOff>6927</xdr:rowOff>
    </xdr:from>
    <xdr:to>
      <xdr:col>13</xdr:col>
      <xdr:colOff>187037</xdr:colOff>
      <xdr:row>7</xdr:row>
      <xdr:rowOff>96981</xdr:rowOff>
    </xdr:to>
    <xdr:sp macro="" textlink="">
      <xdr:nvSpPr>
        <xdr:cNvPr id="16" name="Oval 15">
          <a:extLst>
            <a:ext uri="{FF2B5EF4-FFF2-40B4-BE49-F238E27FC236}">
              <a16:creationId xmlns:a16="http://schemas.microsoft.com/office/drawing/2014/main" id="{23733C29-AC9F-41A0-8EA8-439927C9A483}"/>
            </a:ext>
          </a:extLst>
        </xdr:cNvPr>
        <xdr:cNvSpPr/>
      </xdr:nvSpPr>
      <xdr:spPr>
        <a:xfrm>
          <a:off x="7439891" y="907472"/>
          <a:ext cx="671946" cy="450273"/>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5</xdr:col>
      <xdr:colOff>505694</xdr:colOff>
      <xdr:row>5</xdr:row>
      <xdr:rowOff>42453</xdr:rowOff>
    </xdr:from>
    <xdr:to>
      <xdr:col>6</xdr:col>
      <xdr:colOff>270164</xdr:colOff>
      <xdr:row>7</xdr:row>
      <xdr:rowOff>56304</xdr:rowOff>
    </xdr:to>
    <xdr:pic>
      <xdr:nvPicPr>
        <xdr:cNvPr id="26" name="Picture 25">
          <a:extLst>
            <a:ext uri="{FF2B5EF4-FFF2-40B4-BE49-F238E27FC236}">
              <a16:creationId xmlns:a16="http://schemas.microsoft.com/office/drawing/2014/main" id="{1DB331B7-3749-0CE8-90B9-A549CFF0D2A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53694" y="942998"/>
          <a:ext cx="374070" cy="374070"/>
        </a:xfrm>
        <a:prstGeom prst="rect">
          <a:avLst/>
        </a:prstGeom>
      </xdr:spPr>
    </xdr:pic>
    <xdr:clientData/>
  </xdr:twoCellAnchor>
  <xdr:twoCellAnchor editAs="oneCell">
    <xdr:from>
      <xdr:col>9</xdr:col>
      <xdr:colOff>115366</xdr:colOff>
      <xdr:row>5</xdr:row>
      <xdr:rowOff>46980</xdr:rowOff>
    </xdr:from>
    <xdr:to>
      <xdr:col>9</xdr:col>
      <xdr:colOff>429491</xdr:colOff>
      <xdr:row>7</xdr:row>
      <xdr:rowOff>886</xdr:rowOff>
    </xdr:to>
    <xdr:pic>
      <xdr:nvPicPr>
        <xdr:cNvPr id="27" name="Picture 26">
          <a:extLst>
            <a:ext uri="{FF2B5EF4-FFF2-40B4-BE49-F238E27FC236}">
              <a16:creationId xmlns:a16="http://schemas.microsoft.com/office/drawing/2014/main" id="{55AA540C-4A37-6BE6-0D17-E309E5152E4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601766" y="947525"/>
          <a:ext cx="314125" cy="314125"/>
        </a:xfrm>
        <a:prstGeom prst="rect">
          <a:avLst/>
        </a:prstGeom>
      </xdr:spPr>
    </xdr:pic>
    <xdr:clientData/>
  </xdr:twoCellAnchor>
  <xdr:twoCellAnchor editAs="oneCell">
    <xdr:from>
      <xdr:col>2</xdr:col>
      <xdr:colOff>348494</xdr:colOff>
      <xdr:row>5</xdr:row>
      <xdr:rowOff>58436</xdr:rowOff>
    </xdr:from>
    <xdr:to>
      <xdr:col>3</xdr:col>
      <xdr:colOff>34636</xdr:colOff>
      <xdr:row>6</xdr:row>
      <xdr:rowOff>174068</xdr:rowOff>
    </xdr:to>
    <xdr:pic>
      <xdr:nvPicPr>
        <xdr:cNvPr id="28" name="Picture 27">
          <a:extLst>
            <a:ext uri="{FF2B5EF4-FFF2-40B4-BE49-F238E27FC236}">
              <a16:creationId xmlns:a16="http://schemas.microsoft.com/office/drawing/2014/main" id="{9EBF0B58-B4B7-3373-BEE2-12DF3EF8752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67694" y="958981"/>
          <a:ext cx="295742" cy="295742"/>
        </a:xfrm>
        <a:prstGeom prst="rect">
          <a:avLst/>
        </a:prstGeom>
      </xdr:spPr>
    </xdr:pic>
    <xdr:clientData/>
  </xdr:twoCellAnchor>
  <xdr:twoCellAnchor editAs="oneCell">
    <xdr:from>
      <xdr:col>12</xdr:col>
      <xdr:colOff>346094</xdr:colOff>
      <xdr:row>5</xdr:row>
      <xdr:rowOff>69890</xdr:rowOff>
    </xdr:from>
    <xdr:to>
      <xdr:col>13</xdr:col>
      <xdr:colOff>27709</xdr:colOff>
      <xdr:row>7</xdr:row>
      <xdr:rowOff>886</xdr:rowOff>
    </xdr:to>
    <xdr:pic>
      <xdr:nvPicPr>
        <xdr:cNvPr id="29" name="Picture 28">
          <a:extLst>
            <a:ext uri="{FF2B5EF4-FFF2-40B4-BE49-F238E27FC236}">
              <a16:creationId xmlns:a16="http://schemas.microsoft.com/office/drawing/2014/main" id="{00EF1479-3A65-A7BD-CA98-93598390899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661294" y="970435"/>
          <a:ext cx="291215" cy="291215"/>
        </a:xfrm>
        <a:prstGeom prst="rect">
          <a:avLst/>
        </a:prstGeom>
      </xdr:spPr>
    </xdr:pic>
    <xdr:clientData/>
  </xdr:twoCellAnchor>
  <xdr:twoCellAnchor>
    <xdr:from>
      <xdr:col>1</xdr:col>
      <xdr:colOff>484909</xdr:colOff>
      <xdr:row>7</xdr:row>
      <xdr:rowOff>31172</xdr:rowOff>
    </xdr:from>
    <xdr:to>
      <xdr:col>4</xdr:col>
      <xdr:colOff>13855</xdr:colOff>
      <xdr:row>9</xdr:row>
      <xdr:rowOff>17318</xdr:rowOff>
    </xdr:to>
    <xdr:sp macro="" textlink="">
      <xdr:nvSpPr>
        <xdr:cNvPr id="30" name="TextBox 29">
          <a:extLst>
            <a:ext uri="{FF2B5EF4-FFF2-40B4-BE49-F238E27FC236}">
              <a16:creationId xmlns:a16="http://schemas.microsoft.com/office/drawing/2014/main" id="{B2429997-7806-0C17-E63C-D56A88B01616}"/>
            </a:ext>
          </a:extLst>
        </xdr:cNvPr>
        <xdr:cNvSpPr txBox="1"/>
      </xdr:nvSpPr>
      <xdr:spPr>
        <a:xfrm>
          <a:off x="1094509" y="1291936"/>
          <a:ext cx="1357746" cy="3463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500" b="1">
              <a:solidFill>
                <a:srgbClr val="002060"/>
              </a:solidFill>
            </a:rPr>
            <a:t>Sales Revenue</a:t>
          </a:r>
        </a:p>
      </xdr:txBody>
    </xdr:sp>
    <xdr:clientData/>
  </xdr:twoCellAnchor>
  <xdr:twoCellAnchor>
    <xdr:from>
      <xdr:col>5</xdr:col>
      <xdr:colOff>46182</xdr:colOff>
      <xdr:row>7</xdr:row>
      <xdr:rowOff>31172</xdr:rowOff>
    </xdr:from>
    <xdr:to>
      <xdr:col>7</xdr:col>
      <xdr:colOff>184728</xdr:colOff>
      <xdr:row>9</xdr:row>
      <xdr:rowOff>17318</xdr:rowOff>
    </xdr:to>
    <xdr:sp macro="" textlink="">
      <xdr:nvSpPr>
        <xdr:cNvPr id="31" name="TextBox 30">
          <a:extLst>
            <a:ext uri="{FF2B5EF4-FFF2-40B4-BE49-F238E27FC236}">
              <a16:creationId xmlns:a16="http://schemas.microsoft.com/office/drawing/2014/main" id="{57E90B87-DBC0-48B0-872A-21D4877CA308}"/>
            </a:ext>
          </a:extLst>
        </xdr:cNvPr>
        <xdr:cNvSpPr txBox="1"/>
      </xdr:nvSpPr>
      <xdr:spPr>
        <a:xfrm>
          <a:off x="3094182" y="1291936"/>
          <a:ext cx="1357746" cy="3463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500" b="1">
              <a:solidFill>
                <a:srgbClr val="002060"/>
              </a:solidFill>
            </a:rPr>
            <a:t>Total</a:t>
          </a:r>
          <a:r>
            <a:rPr lang="en-IN" sz="1500" b="1" baseline="0">
              <a:solidFill>
                <a:srgbClr val="002060"/>
              </a:solidFill>
            </a:rPr>
            <a:t> Cost</a:t>
          </a:r>
          <a:endParaRPr lang="en-IN" sz="1500" b="1">
            <a:solidFill>
              <a:srgbClr val="002060"/>
            </a:solidFill>
          </a:endParaRPr>
        </a:p>
      </xdr:txBody>
    </xdr:sp>
    <xdr:clientData/>
  </xdr:twoCellAnchor>
  <xdr:twoCellAnchor>
    <xdr:from>
      <xdr:col>8</xdr:col>
      <xdr:colOff>217055</xdr:colOff>
      <xdr:row>7</xdr:row>
      <xdr:rowOff>31172</xdr:rowOff>
    </xdr:from>
    <xdr:to>
      <xdr:col>10</xdr:col>
      <xdr:colOff>355601</xdr:colOff>
      <xdr:row>9</xdr:row>
      <xdr:rowOff>17318</xdr:rowOff>
    </xdr:to>
    <xdr:sp macro="" textlink="">
      <xdr:nvSpPr>
        <xdr:cNvPr id="32" name="TextBox 31">
          <a:extLst>
            <a:ext uri="{FF2B5EF4-FFF2-40B4-BE49-F238E27FC236}">
              <a16:creationId xmlns:a16="http://schemas.microsoft.com/office/drawing/2014/main" id="{D726F835-94D0-4F8D-8AD3-4F056F473932}"/>
            </a:ext>
          </a:extLst>
        </xdr:cNvPr>
        <xdr:cNvSpPr txBox="1"/>
      </xdr:nvSpPr>
      <xdr:spPr>
        <a:xfrm>
          <a:off x="5093855" y="1291936"/>
          <a:ext cx="1357746" cy="3463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500" b="1">
              <a:solidFill>
                <a:srgbClr val="002060"/>
              </a:solidFill>
            </a:rPr>
            <a:t>Net</a:t>
          </a:r>
          <a:r>
            <a:rPr lang="en-IN" sz="1500" b="1" baseline="0">
              <a:solidFill>
                <a:srgbClr val="002060"/>
              </a:solidFill>
            </a:rPr>
            <a:t> Profit</a:t>
          </a:r>
          <a:endParaRPr lang="en-IN" sz="1500" b="1">
            <a:solidFill>
              <a:srgbClr val="002060"/>
            </a:solidFill>
          </a:endParaRPr>
        </a:p>
      </xdr:txBody>
    </xdr:sp>
    <xdr:clientData/>
  </xdr:twoCellAnchor>
  <xdr:twoCellAnchor>
    <xdr:from>
      <xdr:col>11</xdr:col>
      <xdr:colOff>387927</xdr:colOff>
      <xdr:row>7</xdr:row>
      <xdr:rowOff>31172</xdr:rowOff>
    </xdr:from>
    <xdr:to>
      <xdr:col>13</xdr:col>
      <xdr:colOff>526473</xdr:colOff>
      <xdr:row>9</xdr:row>
      <xdr:rowOff>17318</xdr:rowOff>
    </xdr:to>
    <xdr:sp macro="" textlink="">
      <xdr:nvSpPr>
        <xdr:cNvPr id="33" name="TextBox 32">
          <a:extLst>
            <a:ext uri="{FF2B5EF4-FFF2-40B4-BE49-F238E27FC236}">
              <a16:creationId xmlns:a16="http://schemas.microsoft.com/office/drawing/2014/main" id="{D7D8D8C7-E25D-4E0E-8DDA-6290713631F2}"/>
            </a:ext>
          </a:extLst>
        </xdr:cNvPr>
        <xdr:cNvSpPr txBox="1"/>
      </xdr:nvSpPr>
      <xdr:spPr>
        <a:xfrm>
          <a:off x="7093527" y="1291936"/>
          <a:ext cx="1357746" cy="3463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500" b="1">
              <a:solidFill>
                <a:srgbClr val="002060"/>
              </a:solidFill>
            </a:rPr>
            <a:t>Total</a:t>
          </a:r>
          <a:r>
            <a:rPr lang="en-IN" sz="1500" b="1" baseline="0">
              <a:solidFill>
                <a:srgbClr val="002060"/>
              </a:solidFill>
            </a:rPr>
            <a:t> Orders</a:t>
          </a:r>
          <a:endParaRPr lang="en-IN" sz="1500" b="1">
            <a:solidFill>
              <a:srgbClr val="002060"/>
            </a:solidFill>
          </a:endParaRPr>
        </a:p>
      </xdr:txBody>
    </xdr:sp>
    <xdr:clientData/>
  </xdr:twoCellAnchor>
  <xdr:twoCellAnchor>
    <xdr:from>
      <xdr:col>1</xdr:col>
      <xdr:colOff>484909</xdr:colOff>
      <xdr:row>8</xdr:row>
      <xdr:rowOff>48490</xdr:rowOff>
    </xdr:from>
    <xdr:to>
      <xdr:col>3</xdr:col>
      <xdr:colOff>561109</xdr:colOff>
      <xdr:row>9</xdr:row>
      <xdr:rowOff>148935</xdr:rowOff>
    </xdr:to>
    <xdr:sp macro="" textlink="KPI!B6">
      <xdr:nvSpPr>
        <xdr:cNvPr id="35" name="TextBox 34">
          <a:extLst>
            <a:ext uri="{FF2B5EF4-FFF2-40B4-BE49-F238E27FC236}">
              <a16:creationId xmlns:a16="http://schemas.microsoft.com/office/drawing/2014/main" id="{25878A83-9B0F-4843-8500-7F8532D4BB6E}"/>
            </a:ext>
          </a:extLst>
        </xdr:cNvPr>
        <xdr:cNvSpPr txBox="1"/>
      </xdr:nvSpPr>
      <xdr:spPr>
        <a:xfrm>
          <a:off x="1094509" y="1489363"/>
          <a:ext cx="1295400" cy="2805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35DDABCB-4412-4361-8481-6698CB7EE06A}" type="TxLink">
            <a:rPr lang="en-US" sz="1400" b="1" i="0" u="none" strike="noStrike">
              <a:solidFill>
                <a:schemeClr val="accent4"/>
              </a:solidFill>
              <a:latin typeface="Calibri"/>
              <a:ea typeface="Calibri"/>
              <a:cs typeface="Calibri"/>
            </a:rPr>
            <a:pPr marL="0" indent="0" algn="ctr"/>
            <a:t>₹ 3,86,661</a:t>
          </a:fld>
          <a:endParaRPr lang="en-IN" sz="1400" b="1" i="0" u="none" strike="noStrike">
            <a:solidFill>
              <a:schemeClr val="accent4"/>
            </a:solidFill>
            <a:latin typeface="Calibri"/>
            <a:ea typeface="Calibri"/>
            <a:cs typeface="Calibri"/>
          </a:endParaRPr>
        </a:p>
      </xdr:txBody>
    </xdr:sp>
    <xdr:clientData/>
  </xdr:twoCellAnchor>
  <xdr:twoCellAnchor>
    <xdr:from>
      <xdr:col>5</xdr:col>
      <xdr:colOff>43872</xdr:colOff>
      <xdr:row>8</xdr:row>
      <xdr:rowOff>55417</xdr:rowOff>
    </xdr:from>
    <xdr:to>
      <xdr:col>7</xdr:col>
      <xdr:colOff>120072</xdr:colOff>
      <xdr:row>9</xdr:row>
      <xdr:rowOff>155862</xdr:rowOff>
    </xdr:to>
    <xdr:sp macro="" textlink="KPI!A6">
      <xdr:nvSpPr>
        <xdr:cNvPr id="36" name="TextBox 35">
          <a:extLst>
            <a:ext uri="{FF2B5EF4-FFF2-40B4-BE49-F238E27FC236}">
              <a16:creationId xmlns:a16="http://schemas.microsoft.com/office/drawing/2014/main" id="{391DFCEB-4914-4CF6-9B7C-43EB9899DCDC}"/>
            </a:ext>
          </a:extLst>
        </xdr:cNvPr>
        <xdr:cNvSpPr txBox="1"/>
      </xdr:nvSpPr>
      <xdr:spPr>
        <a:xfrm>
          <a:off x="3091872" y="1496290"/>
          <a:ext cx="1295400" cy="2805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71D55D19-72E1-4FB7-9C28-88A316BE071D}" type="TxLink">
            <a:rPr lang="en-US" sz="1400" b="1" i="0" u="none" strike="noStrike">
              <a:solidFill>
                <a:schemeClr val="accent4"/>
              </a:solidFill>
              <a:latin typeface="Calibri"/>
              <a:ea typeface="Calibri"/>
              <a:cs typeface="Calibri"/>
            </a:rPr>
            <a:pPr marL="0" indent="0" algn="ctr"/>
            <a:t>₹2,51,267</a:t>
          </a:fld>
          <a:endParaRPr lang="en-IN" sz="1400" b="1" i="0" u="none" strike="noStrike">
            <a:solidFill>
              <a:schemeClr val="accent4"/>
            </a:solidFill>
            <a:latin typeface="Calibri"/>
            <a:ea typeface="Calibri"/>
            <a:cs typeface="Calibri"/>
          </a:endParaRPr>
        </a:p>
      </xdr:txBody>
    </xdr:sp>
    <xdr:clientData/>
  </xdr:twoCellAnchor>
  <xdr:twoCellAnchor>
    <xdr:from>
      <xdr:col>8</xdr:col>
      <xdr:colOff>226289</xdr:colOff>
      <xdr:row>8</xdr:row>
      <xdr:rowOff>69272</xdr:rowOff>
    </xdr:from>
    <xdr:to>
      <xdr:col>10</xdr:col>
      <xdr:colOff>302489</xdr:colOff>
      <xdr:row>9</xdr:row>
      <xdr:rowOff>169717</xdr:rowOff>
    </xdr:to>
    <xdr:sp macro="" textlink="KPI!C6">
      <xdr:nvSpPr>
        <xdr:cNvPr id="37" name="TextBox 36">
          <a:extLst>
            <a:ext uri="{FF2B5EF4-FFF2-40B4-BE49-F238E27FC236}">
              <a16:creationId xmlns:a16="http://schemas.microsoft.com/office/drawing/2014/main" id="{ABD086CD-BC40-4CE7-B780-815AD24F72FC}"/>
            </a:ext>
          </a:extLst>
        </xdr:cNvPr>
        <xdr:cNvSpPr txBox="1"/>
      </xdr:nvSpPr>
      <xdr:spPr>
        <a:xfrm>
          <a:off x="5103089" y="1510145"/>
          <a:ext cx="1295400" cy="2805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654F3996-E2B0-457F-9DA8-D89E056CABE8}" type="TxLink">
            <a:rPr lang="en-US" sz="1400" b="1" i="0" u="none" strike="noStrike">
              <a:solidFill>
                <a:schemeClr val="accent4"/>
              </a:solidFill>
              <a:latin typeface="Calibri"/>
              <a:ea typeface="Calibri"/>
              <a:cs typeface="Calibri"/>
            </a:rPr>
            <a:pPr marL="0" indent="0" algn="ctr"/>
            <a:t>₹ 1,35,394</a:t>
          </a:fld>
          <a:endParaRPr lang="en-IN" sz="1400" b="1" i="0" u="none" strike="noStrike">
            <a:solidFill>
              <a:schemeClr val="accent4"/>
            </a:solidFill>
            <a:latin typeface="Calibri"/>
            <a:ea typeface="Calibri"/>
            <a:cs typeface="Calibri"/>
          </a:endParaRPr>
        </a:p>
      </xdr:txBody>
    </xdr:sp>
    <xdr:clientData/>
  </xdr:twoCellAnchor>
  <xdr:twoCellAnchor>
    <xdr:from>
      <xdr:col>11</xdr:col>
      <xdr:colOff>422564</xdr:colOff>
      <xdr:row>8</xdr:row>
      <xdr:rowOff>62344</xdr:rowOff>
    </xdr:from>
    <xdr:to>
      <xdr:col>13</xdr:col>
      <xdr:colOff>498764</xdr:colOff>
      <xdr:row>9</xdr:row>
      <xdr:rowOff>162789</xdr:rowOff>
    </xdr:to>
    <xdr:sp macro="" textlink="KPI!F7">
      <xdr:nvSpPr>
        <xdr:cNvPr id="38" name="TextBox 37">
          <a:extLst>
            <a:ext uri="{FF2B5EF4-FFF2-40B4-BE49-F238E27FC236}">
              <a16:creationId xmlns:a16="http://schemas.microsoft.com/office/drawing/2014/main" id="{2D6E1607-DAAC-4163-8DDA-2B361AF8154C}"/>
            </a:ext>
          </a:extLst>
        </xdr:cNvPr>
        <xdr:cNvSpPr txBox="1"/>
      </xdr:nvSpPr>
      <xdr:spPr>
        <a:xfrm>
          <a:off x="7128164" y="1503217"/>
          <a:ext cx="1295400" cy="2805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FE07CDEB-74E7-4480-8F8B-189C136F667B}" type="TxLink">
            <a:rPr lang="en-US" sz="1400" b="1" i="0" u="none" strike="noStrike">
              <a:solidFill>
                <a:schemeClr val="accent4"/>
              </a:solidFill>
              <a:latin typeface="Calibri"/>
              <a:ea typeface="Calibri"/>
              <a:cs typeface="Calibri"/>
            </a:rPr>
            <a:pPr marL="0" indent="0" algn="ctr"/>
            <a:t>305</a:t>
          </a:fld>
          <a:endParaRPr lang="en-IN" sz="1400" b="1" i="0" u="none" strike="noStrike">
            <a:solidFill>
              <a:schemeClr val="accent4"/>
            </a:solidFill>
            <a:latin typeface="Calibri"/>
            <a:ea typeface="Calibri"/>
            <a:cs typeface="Calibri"/>
          </a:endParaRPr>
        </a:p>
      </xdr:txBody>
    </xdr:sp>
    <xdr:clientData/>
  </xdr:twoCellAnchor>
  <xdr:twoCellAnchor>
    <xdr:from>
      <xdr:col>2</xdr:col>
      <xdr:colOff>55418</xdr:colOff>
      <xdr:row>9</xdr:row>
      <xdr:rowOff>131380</xdr:rowOff>
    </xdr:from>
    <xdr:to>
      <xdr:col>3</xdr:col>
      <xdr:colOff>394854</xdr:colOff>
      <xdr:row>9</xdr:row>
      <xdr:rowOff>131380</xdr:rowOff>
    </xdr:to>
    <xdr:cxnSp macro="">
      <xdr:nvCxnSpPr>
        <xdr:cNvPr id="40" name="Straight Connector 39">
          <a:extLst>
            <a:ext uri="{FF2B5EF4-FFF2-40B4-BE49-F238E27FC236}">
              <a16:creationId xmlns:a16="http://schemas.microsoft.com/office/drawing/2014/main" id="{ED0C635B-6A49-CB16-C6BA-1F9BCB7A2FEC}"/>
            </a:ext>
          </a:extLst>
        </xdr:cNvPr>
        <xdr:cNvCxnSpPr/>
      </xdr:nvCxnSpPr>
      <xdr:spPr>
        <a:xfrm>
          <a:off x="1277246" y="1786759"/>
          <a:ext cx="950349" cy="0"/>
        </a:xfrm>
        <a:prstGeom prst="line">
          <a:avLst/>
        </a:prstGeom>
        <a:ln w="1270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241738</xdr:colOff>
      <xdr:row>9</xdr:row>
      <xdr:rowOff>146907</xdr:rowOff>
    </xdr:from>
    <xdr:to>
      <xdr:col>6</xdr:col>
      <xdr:colOff>581174</xdr:colOff>
      <xdr:row>9</xdr:row>
      <xdr:rowOff>146907</xdr:rowOff>
    </xdr:to>
    <xdr:cxnSp macro="">
      <xdr:nvCxnSpPr>
        <xdr:cNvPr id="42" name="Straight Connector 41">
          <a:extLst>
            <a:ext uri="{FF2B5EF4-FFF2-40B4-BE49-F238E27FC236}">
              <a16:creationId xmlns:a16="http://schemas.microsoft.com/office/drawing/2014/main" id="{72454313-8770-4E76-891A-020B0E46DBA1}"/>
            </a:ext>
          </a:extLst>
        </xdr:cNvPr>
        <xdr:cNvCxnSpPr/>
      </xdr:nvCxnSpPr>
      <xdr:spPr>
        <a:xfrm>
          <a:off x="3296307" y="1802286"/>
          <a:ext cx="950350" cy="0"/>
        </a:xfrm>
        <a:prstGeom prst="line">
          <a:avLst/>
        </a:prstGeom>
        <a:ln w="1270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428416</xdr:colOff>
      <xdr:row>9</xdr:row>
      <xdr:rowOff>164582</xdr:rowOff>
    </xdr:from>
    <xdr:to>
      <xdr:col>10</xdr:col>
      <xdr:colOff>158252</xdr:colOff>
      <xdr:row>9</xdr:row>
      <xdr:rowOff>164582</xdr:rowOff>
    </xdr:to>
    <xdr:cxnSp macro="">
      <xdr:nvCxnSpPr>
        <xdr:cNvPr id="43" name="Straight Connector 42">
          <a:extLst>
            <a:ext uri="{FF2B5EF4-FFF2-40B4-BE49-F238E27FC236}">
              <a16:creationId xmlns:a16="http://schemas.microsoft.com/office/drawing/2014/main" id="{01FC2D6B-76B8-490A-A1FA-0EDB1CEB1888}"/>
            </a:ext>
          </a:extLst>
        </xdr:cNvPr>
        <xdr:cNvCxnSpPr/>
      </xdr:nvCxnSpPr>
      <xdr:spPr>
        <a:xfrm>
          <a:off x="5315726" y="1819961"/>
          <a:ext cx="951664" cy="0"/>
        </a:xfrm>
        <a:prstGeom prst="line">
          <a:avLst/>
        </a:prstGeom>
        <a:ln w="1270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596103</xdr:colOff>
      <xdr:row>9</xdr:row>
      <xdr:rowOff>151087</xdr:rowOff>
    </xdr:from>
    <xdr:to>
      <xdr:col>13</xdr:col>
      <xdr:colOff>325939</xdr:colOff>
      <xdr:row>9</xdr:row>
      <xdr:rowOff>151087</xdr:rowOff>
    </xdr:to>
    <xdr:cxnSp macro="">
      <xdr:nvCxnSpPr>
        <xdr:cNvPr id="44" name="Straight Connector 43">
          <a:extLst>
            <a:ext uri="{FF2B5EF4-FFF2-40B4-BE49-F238E27FC236}">
              <a16:creationId xmlns:a16="http://schemas.microsoft.com/office/drawing/2014/main" id="{E1D63468-30E0-415C-BFB5-066D03BE411C}"/>
            </a:ext>
          </a:extLst>
        </xdr:cNvPr>
        <xdr:cNvCxnSpPr/>
      </xdr:nvCxnSpPr>
      <xdr:spPr>
        <a:xfrm>
          <a:off x="7316155" y="1806466"/>
          <a:ext cx="951663" cy="0"/>
        </a:xfrm>
        <a:prstGeom prst="line">
          <a:avLst/>
        </a:prstGeom>
        <a:ln w="1270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263238</xdr:colOff>
      <xdr:row>5</xdr:row>
      <xdr:rowOff>152401</xdr:rowOff>
    </xdr:from>
    <xdr:to>
      <xdr:col>15</xdr:col>
      <xdr:colOff>568038</xdr:colOff>
      <xdr:row>9</xdr:row>
      <xdr:rowOff>152400</xdr:rowOff>
    </xdr:to>
    <xdr:graphicFrame macro="">
      <xdr:nvGraphicFramePr>
        <xdr:cNvPr id="45" name="Chart 44">
          <a:extLst>
            <a:ext uri="{FF2B5EF4-FFF2-40B4-BE49-F238E27FC236}">
              <a16:creationId xmlns:a16="http://schemas.microsoft.com/office/drawing/2014/main" id="{279112E4-5D57-45AF-AFF8-EF8693BD3A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131620</xdr:colOff>
      <xdr:row>7</xdr:row>
      <xdr:rowOff>13853</xdr:rowOff>
    </xdr:from>
    <xdr:to>
      <xdr:col>16</xdr:col>
      <xdr:colOff>131619</xdr:colOff>
      <xdr:row>8</xdr:row>
      <xdr:rowOff>145472</xdr:rowOff>
    </xdr:to>
    <xdr:sp macro="" textlink="KPI!F12">
      <xdr:nvSpPr>
        <xdr:cNvPr id="46" name="TextBox 45">
          <a:extLst>
            <a:ext uri="{FF2B5EF4-FFF2-40B4-BE49-F238E27FC236}">
              <a16:creationId xmlns:a16="http://schemas.microsoft.com/office/drawing/2014/main" id="{B513981B-B6DF-4319-87C0-5D67C579003E}"/>
            </a:ext>
          </a:extLst>
        </xdr:cNvPr>
        <xdr:cNvSpPr txBox="1"/>
      </xdr:nvSpPr>
      <xdr:spPr>
        <a:xfrm>
          <a:off x="8666020" y="1274617"/>
          <a:ext cx="1219199" cy="3117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8476D06-D3DE-4566-A147-28A3B6925556}" type="TxLink">
            <a:rPr lang="en-US" sz="1400" b="1" i="0" u="none" strike="noStrike">
              <a:solidFill>
                <a:srgbClr val="0070C0"/>
              </a:solidFill>
              <a:latin typeface="Calibri"/>
              <a:ea typeface="Calibri"/>
              <a:cs typeface="Calibri"/>
            </a:rPr>
            <a:pPr marL="0" indent="0" algn="ctr"/>
            <a:t>50%</a:t>
          </a:fld>
          <a:endParaRPr lang="en-IN" sz="1400" b="1" i="0" u="none" strike="noStrike">
            <a:solidFill>
              <a:srgbClr val="0070C0"/>
            </a:solidFill>
            <a:latin typeface="Calibri"/>
            <a:ea typeface="Calibri"/>
            <a:cs typeface="Calibri"/>
          </a:endParaRPr>
        </a:p>
      </xdr:txBody>
    </xdr:sp>
    <xdr:clientData/>
  </xdr:twoCellAnchor>
  <xdr:twoCellAnchor>
    <xdr:from>
      <xdr:col>14</xdr:col>
      <xdr:colOff>27709</xdr:colOff>
      <xdr:row>9</xdr:row>
      <xdr:rowOff>72736</xdr:rowOff>
    </xdr:from>
    <xdr:to>
      <xdr:col>16</xdr:col>
      <xdr:colOff>166255</xdr:colOff>
      <xdr:row>11</xdr:row>
      <xdr:rowOff>58882</xdr:rowOff>
    </xdr:to>
    <xdr:sp macro="" textlink="">
      <xdr:nvSpPr>
        <xdr:cNvPr id="48" name="TextBox 47">
          <a:extLst>
            <a:ext uri="{FF2B5EF4-FFF2-40B4-BE49-F238E27FC236}">
              <a16:creationId xmlns:a16="http://schemas.microsoft.com/office/drawing/2014/main" id="{571AFCFC-9140-4D2C-B420-8DF8DAC046DB}"/>
            </a:ext>
          </a:extLst>
        </xdr:cNvPr>
        <xdr:cNvSpPr txBox="1"/>
      </xdr:nvSpPr>
      <xdr:spPr>
        <a:xfrm>
          <a:off x="8562109" y="1693718"/>
          <a:ext cx="1357746" cy="3463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500" b="1">
              <a:solidFill>
                <a:srgbClr val="002060"/>
              </a:solidFill>
            </a:rPr>
            <a:t>Completed</a:t>
          </a:r>
        </a:p>
      </xdr:txBody>
    </xdr:sp>
    <xdr:clientData/>
  </xdr:twoCellAnchor>
  <xdr:twoCellAnchor>
    <xdr:from>
      <xdr:col>19</xdr:col>
      <xdr:colOff>187036</xdr:colOff>
      <xdr:row>6</xdr:row>
      <xdr:rowOff>6927</xdr:rowOff>
    </xdr:from>
    <xdr:to>
      <xdr:col>20</xdr:col>
      <xdr:colOff>533400</xdr:colOff>
      <xdr:row>9</xdr:row>
      <xdr:rowOff>166255</xdr:rowOff>
    </xdr:to>
    <xdr:graphicFrame macro="">
      <xdr:nvGraphicFramePr>
        <xdr:cNvPr id="49" name="Chart 48">
          <a:extLst>
            <a:ext uri="{FF2B5EF4-FFF2-40B4-BE49-F238E27FC236}">
              <a16:creationId xmlns:a16="http://schemas.microsoft.com/office/drawing/2014/main" id="{B3B2B963-AAB1-43ED-AA8B-2FB9DFD3F4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19</xdr:col>
      <xdr:colOff>131620</xdr:colOff>
      <xdr:row>7</xdr:row>
      <xdr:rowOff>34634</xdr:rowOff>
    </xdr:from>
    <xdr:to>
      <xdr:col>21</xdr:col>
      <xdr:colOff>90054</xdr:colOff>
      <xdr:row>8</xdr:row>
      <xdr:rowOff>145472</xdr:rowOff>
    </xdr:to>
    <xdr:sp macro="" textlink="KPI!J12">
      <xdr:nvSpPr>
        <xdr:cNvPr id="50" name="TextBox 49">
          <a:extLst>
            <a:ext uri="{FF2B5EF4-FFF2-40B4-BE49-F238E27FC236}">
              <a16:creationId xmlns:a16="http://schemas.microsoft.com/office/drawing/2014/main" id="{7ADC2066-CC00-4D2B-9D95-3D41401C1CF7}"/>
            </a:ext>
          </a:extLst>
        </xdr:cNvPr>
        <xdr:cNvSpPr txBox="1"/>
      </xdr:nvSpPr>
      <xdr:spPr>
        <a:xfrm>
          <a:off x="11714020" y="1295398"/>
          <a:ext cx="1177634" cy="2909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DDDCBF0C-F667-4E18-8E35-1CF0714438B1}" type="TxLink">
            <a:rPr lang="en-US" sz="1400" b="1" i="0" u="none" strike="noStrike">
              <a:solidFill>
                <a:srgbClr val="0070C0"/>
              </a:solidFill>
              <a:latin typeface="Calibri"/>
              <a:ea typeface="Calibri"/>
              <a:cs typeface="Calibri"/>
            </a:rPr>
            <a:pPr marL="0" indent="0" algn="ctr"/>
            <a:t>50%</a:t>
          </a:fld>
          <a:endParaRPr lang="en-IN" sz="1400" b="1" i="0" u="none" strike="noStrike">
            <a:solidFill>
              <a:srgbClr val="0070C0"/>
            </a:solidFill>
            <a:latin typeface="Calibri"/>
            <a:ea typeface="Calibri"/>
            <a:cs typeface="Calibri"/>
          </a:endParaRPr>
        </a:p>
      </xdr:txBody>
    </xdr:sp>
    <xdr:clientData/>
  </xdr:twoCellAnchor>
  <xdr:twoCellAnchor>
    <xdr:from>
      <xdr:col>19</xdr:col>
      <xdr:colOff>20782</xdr:colOff>
      <xdr:row>9</xdr:row>
      <xdr:rowOff>58882</xdr:rowOff>
    </xdr:from>
    <xdr:to>
      <xdr:col>21</xdr:col>
      <xdr:colOff>159328</xdr:colOff>
      <xdr:row>11</xdr:row>
      <xdr:rowOff>45028</xdr:rowOff>
    </xdr:to>
    <xdr:sp macro="" textlink="">
      <xdr:nvSpPr>
        <xdr:cNvPr id="51" name="TextBox 50">
          <a:extLst>
            <a:ext uri="{FF2B5EF4-FFF2-40B4-BE49-F238E27FC236}">
              <a16:creationId xmlns:a16="http://schemas.microsoft.com/office/drawing/2014/main" id="{C77D228E-E3BB-4713-A648-34F2F734FB36}"/>
            </a:ext>
          </a:extLst>
        </xdr:cNvPr>
        <xdr:cNvSpPr txBox="1"/>
      </xdr:nvSpPr>
      <xdr:spPr>
        <a:xfrm>
          <a:off x="11603182" y="1679864"/>
          <a:ext cx="1357746" cy="3463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500" b="1">
              <a:solidFill>
                <a:srgbClr val="002060"/>
              </a:solidFill>
            </a:rPr>
            <a:t>Returned</a:t>
          </a:r>
        </a:p>
      </xdr:txBody>
    </xdr:sp>
    <xdr:clientData/>
  </xdr:twoCellAnchor>
  <xdr:twoCellAnchor>
    <xdr:from>
      <xdr:col>16</xdr:col>
      <xdr:colOff>249383</xdr:colOff>
      <xdr:row>6</xdr:row>
      <xdr:rowOff>90054</xdr:rowOff>
    </xdr:from>
    <xdr:to>
      <xdr:col>19</xdr:col>
      <xdr:colOff>90055</xdr:colOff>
      <xdr:row>10</xdr:row>
      <xdr:rowOff>103909</xdr:rowOff>
    </xdr:to>
    <xdr:sp macro="" textlink="">
      <xdr:nvSpPr>
        <xdr:cNvPr id="53" name="TextBox 52">
          <a:extLst>
            <a:ext uri="{FF2B5EF4-FFF2-40B4-BE49-F238E27FC236}">
              <a16:creationId xmlns:a16="http://schemas.microsoft.com/office/drawing/2014/main" id="{D4D08704-5854-43D0-8DC0-FA2A51DB06F4}"/>
            </a:ext>
          </a:extLst>
        </xdr:cNvPr>
        <xdr:cNvSpPr txBox="1"/>
      </xdr:nvSpPr>
      <xdr:spPr>
        <a:xfrm>
          <a:off x="10002983" y="1170709"/>
          <a:ext cx="1669472" cy="734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000" b="1">
              <a:solidFill>
                <a:schemeClr val="accent5">
                  <a:lumMod val="75000"/>
                </a:schemeClr>
              </a:solidFill>
            </a:rPr>
            <a:t>Orders</a:t>
          </a:r>
          <a:r>
            <a:rPr lang="en-IN" sz="2000" b="1" baseline="0">
              <a:solidFill>
                <a:schemeClr val="accent5">
                  <a:lumMod val="75000"/>
                </a:schemeClr>
              </a:solidFill>
            </a:rPr>
            <a:t> By</a:t>
          </a:r>
        </a:p>
        <a:p>
          <a:pPr algn="ctr"/>
          <a:r>
            <a:rPr lang="en-IN" sz="2000" b="1" baseline="0">
              <a:solidFill>
                <a:schemeClr val="accent5">
                  <a:lumMod val="75000"/>
                </a:schemeClr>
              </a:solidFill>
            </a:rPr>
            <a:t>Status</a:t>
          </a:r>
          <a:endParaRPr lang="en-IN" sz="2000" b="1">
            <a:solidFill>
              <a:schemeClr val="accent5">
                <a:lumMod val="75000"/>
              </a:schemeClr>
            </a:solidFill>
          </a:endParaRPr>
        </a:p>
      </xdr:txBody>
    </xdr:sp>
    <xdr:clientData/>
  </xdr:twoCellAnchor>
  <xdr:twoCellAnchor>
    <xdr:from>
      <xdr:col>1</xdr:col>
      <xdr:colOff>484909</xdr:colOff>
      <xdr:row>1</xdr:row>
      <xdr:rowOff>41563</xdr:rowOff>
    </xdr:from>
    <xdr:to>
      <xdr:col>8</xdr:col>
      <xdr:colOff>545225</xdr:colOff>
      <xdr:row>4</xdr:row>
      <xdr:rowOff>0</xdr:rowOff>
    </xdr:to>
    <xdr:sp macro="" textlink="">
      <xdr:nvSpPr>
        <xdr:cNvPr id="54" name="TextBox 53">
          <a:extLst>
            <a:ext uri="{FF2B5EF4-FFF2-40B4-BE49-F238E27FC236}">
              <a16:creationId xmlns:a16="http://schemas.microsoft.com/office/drawing/2014/main" id="{805D9DCB-E61A-4798-828E-933DF759B835}"/>
            </a:ext>
          </a:extLst>
        </xdr:cNvPr>
        <xdr:cNvSpPr txBox="1"/>
      </xdr:nvSpPr>
      <xdr:spPr>
        <a:xfrm>
          <a:off x="1095823" y="225494"/>
          <a:ext cx="4336712" cy="5102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400" b="1">
              <a:solidFill>
                <a:schemeClr val="accent5">
                  <a:lumMod val="75000"/>
                </a:schemeClr>
              </a:solidFill>
            </a:rPr>
            <a:t>SALES</a:t>
          </a:r>
          <a:r>
            <a:rPr lang="en-IN" sz="2400" b="1" baseline="0">
              <a:solidFill>
                <a:schemeClr val="accent5">
                  <a:lumMod val="75000"/>
                </a:schemeClr>
              </a:solidFill>
            </a:rPr>
            <a:t> ANALYTICS DASHBOARD</a:t>
          </a:r>
          <a:endParaRPr lang="en-IN" sz="2400" b="1">
            <a:solidFill>
              <a:schemeClr val="accent5">
                <a:lumMod val="75000"/>
              </a:schemeClr>
            </a:solidFill>
          </a:endParaRPr>
        </a:p>
      </xdr:txBody>
    </xdr:sp>
    <xdr:clientData/>
  </xdr:twoCellAnchor>
  <mc:AlternateContent xmlns:mc="http://schemas.openxmlformats.org/markup-compatibility/2006">
    <mc:Choice xmlns:a14="http://schemas.microsoft.com/office/drawing/2010/main" Requires="a14">
      <xdr:twoCellAnchor editAs="oneCell">
        <xdr:from>
          <xdr:col>1</xdr:col>
          <xdr:colOff>546897</xdr:colOff>
          <xdr:row>9</xdr:row>
          <xdr:rowOff>175254</xdr:rowOff>
        </xdr:from>
        <xdr:to>
          <xdr:col>3</xdr:col>
          <xdr:colOff>140216</xdr:colOff>
          <xdr:row>10</xdr:row>
          <xdr:rowOff>118242</xdr:rowOff>
        </xdr:to>
        <xdr:pic>
          <xdr:nvPicPr>
            <xdr:cNvPr id="9" name="Picture 8">
              <a:extLst>
                <a:ext uri="{FF2B5EF4-FFF2-40B4-BE49-F238E27FC236}">
                  <a16:creationId xmlns:a16="http://schemas.microsoft.com/office/drawing/2014/main" id="{91E708BD-6239-4692-0655-8AB414F116F4}"/>
                </a:ext>
              </a:extLst>
            </xdr:cNvPr>
            <xdr:cNvPicPr>
              <a:picLocks noChangeAspect="1" noChangeArrowheads="1"/>
              <a:extLst>
                <a:ext uri="{84589F7E-364E-4C9E-8A38-B11213B215E9}">
                  <a14:cameraTool cellRange="KPI!$H$41" spid="_x0000_s5257"/>
                </a:ext>
              </a:extLst>
            </xdr:cNvPicPr>
          </xdr:nvPicPr>
          <xdr:blipFill>
            <a:blip xmlns:r="http://schemas.openxmlformats.org/officeDocument/2006/relationships" r:embed="rId7"/>
            <a:srcRect/>
            <a:stretch>
              <a:fillRect/>
            </a:stretch>
          </xdr:blipFill>
          <xdr:spPr bwMode="auto">
            <a:xfrm>
              <a:off x="1157811" y="1830633"/>
              <a:ext cx="815146" cy="126919"/>
            </a:xfrm>
            <a:prstGeom prst="rect">
              <a:avLst/>
            </a:prstGeom>
            <a:noFill/>
            <a:ln>
              <a:noFill/>
            </a:ln>
          </xdr:spPr>
        </xdr:pic>
        <xdr:clientData/>
      </xdr:twoCellAnchor>
    </mc:Choice>
    <mc:Fallback/>
  </mc:AlternateContent>
  <xdr:twoCellAnchor>
    <xdr:from>
      <xdr:col>3</xdr:col>
      <xdr:colOff>100408</xdr:colOff>
      <xdr:row>9</xdr:row>
      <xdr:rowOff>98534</xdr:rowOff>
    </xdr:from>
    <xdr:to>
      <xdr:col>4</xdr:col>
      <xdr:colOff>91965</xdr:colOff>
      <xdr:row>10</xdr:row>
      <xdr:rowOff>151087</xdr:rowOff>
    </xdr:to>
    <xdr:sp macro="" textlink="">
      <xdr:nvSpPr>
        <xdr:cNvPr id="17" name="TextBox 16">
          <a:extLst>
            <a:ext uri="{FF2B5EF4-FFF2-40B4-BE49-F238E27FC236}">
              <a16:creationId xmlns:a16="http://schemas.microsoft.com/office/drawing/2014/main" id="{9D6B05F2-A73A-46FC-A3AF-514FB11106B1}"/>
            </a:ext>
          </a:extLst>
        </xdr:cNvPr>
        <xdr:cNvSpPr txBox="1"/>
      </xdr:nvSpPr>
      <xdr:spPr>
        <a:xfrm>
          <a:off x="1933149" y="1753913"/>
          <a:ext cx="602471" cy="236484"/>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100" b="1">
              <a:solidFill>
                <a:srgbClr val="002060"/>
              </a:solidFill>
              <a:latin typeface="+mn-lt"/>
              <a:ea typeface="+mn-ea"/>
              <a:cs typeface="+mn-cs"/>
            </a:rPr>
            <a:t>VS LM</a:t>
          </a:r>
        </a:p>
      </xdr:txBody>
    </xdr:sp>
    <xdr:clientData/>
  </xdr:twoCellAnchor>
  <mc:AlternateContent xmlns:mc="http://schemas.openxmlformats.org/markup-compatibility/2006">
    <mc:Choice xmlns:a14="http://schemas.microsoft.com/office/drawing/2010/main" Requires="a14">
      <xdr:twoCellAnchor editAs="oneCell">
        <xdr:from>
          <xdr:col>5</xdr:col>
          <xdr:colOff>137949</xdr:colOff>
          <xdr:row>9</xdr:row>
          <xdr:rowOff>170794</xdr:rowOff>
        </xdr:from>
        <xdr:to>
          <xdr:col>6</xdr:col>
          <xdr:colOff>354724</xdr:colOff>
          <xdr:row>10</xdr:row>
          <xdr:rowOff>149195</xdr:rowOff>
        </xdr:to>
        <xdr:pic>
          <xdr:nvPicPr>
            <xdr:cNvPr id="19" name="Picture 18">
              <a:extLst>
                <a:ext uri="{FF2B5EF4-FFF2-40B4-BE49-F238E27FC236}">
                  <a16:creationId xmlns:a16="http://schemas.microsoft.com/office/drawing/2014/main" id="{36B26D6F-97EA-5A80-25C3-7293E8110188}"/>
                </a:ext>
              </a:extLst>
            </xdr:cNvPr>
            <xdr:cNvPicPr>
              <a:picLocks noChangeAspect="1" noChangeArrowheads="1"/>
              <a:extLst>
                <a:ext uri="{84589F7E-364E-4C9E-8A38-B11213B215E9}">
                  <a14:cameraTool cellRange="KPI!$H$46" spid="_x0000_s5258"/>
                </a:ext>
              </a:extLst>
            </xdr:cNvPicPr>
          </xdr:nvPicPr>
          <xdr:blipFill>
            <a:blip xmlns:r="http://schemas.openxmlformats.org/officeDocument/2006/relationships" r:embed="rId7"/>
            <a:srcRect/>
            <a:stretch>
              <a:fillRect/>
            </a:stretch>
          </xdr:blipFill>
          <xdr:spPr bwMode="auto">
            <a:xfrm>
              <a:off x="3192518" y="1826173"/>
              <a:ext cx="827689" cy="162332"/>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6</xdr:col>
      <xdr:colOff>252807</xdr:colOff>
      <xdr:row>9</xdr:row>
      <xdr:rowOff>112986</xdr:rowOff>
    </xdr:from>
    <xdr:to>
      <xdr:col>7</xdr:col>
      <xdr:colOff>198382</xdr:colOff>
      <xdr:row>10</xdr:row>
      <xdr:rowOff>139262</xdr:rowOff>
    </xdr:to>
    <xdr:sp macro="" textlink="">
      <xdr:nvSpPr>
        <xdr:cNvPr id="20" name="TextBox 19">
          <a:extLst>
            <a:ext uri="{FF2B5EF4-FFF2-40B4-BE49-F238E27FC236}">
              <a16:creationId xmlns:a16="http://schemas.microsoft.com/office/drawing/2014/main" id="{D39F4E56-8228-470C-85DB-0FCFA487DBF0}"/>
            </a:ext>
          </a:extLst>
        </xdr:cNvPr>
        <xdr:cNvSpPr txBox="1"/>
      </xdr:nvSpPr>
      <xdr:spPr>
        <a:xfrm>
          <a:off x="3918290" y="1768365"/>
          <a:ext cx="556489" cy="210207"/>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100" b="1">
              <a:solidFill>
                <a:srgbClr val="002060"/>
              </a:solidFill>
              <a:latin typeface="+mn-lt"/>
              <a:ea typeface="+mn-ea"/>
              <a:cs typeface="+mn-cs"/>
            </a:rPr>
            <a:t>VS LM</a:t>
          </a:r>
        </a:p>
      </xdr:txBody>
    </xdr:sp>
    <xdr:clientData/>
  </xdr:twoCellAnchor>
  <mc:AlternateContent xmlns:mc="http://schemas.openxmlformats.org/markup-compatibility/2006">
    <mc:Choice xmlns:a14="http://schemas.microsoft.com/office/drawing/2010/main" Requires="a14">
      <xdr:twoCellAnchor editAs="oneCell">
        <xdr:from>
          <xdr:col>8</xdr:col>
          <xdr:colOff>361295</xdr:colOff>
          <xdr:row>10</xdr:row>
          <xdr:rowOff>0</xdr:rowOff>
        </xdr:from>
        <xdr:to>
          <xdr:col>9</xdr:col>
          <xdr:colOff>472966</xdr:colOff>
          <xdr:row>10</xdr:row>
          <xdr:rowOff>141719</xdr:rowOff>
        </xdr:to>
        <xdr:pic>
          <xdr:nvPicPr>
            <xdr:cNvPr id="22" name="Picture 21">
              <a:extLst>
                <a:ext uri="{FF2B5EF4-FFF2-40B4-BE49-F238E27FC236}">
                  <a16:creationId xmlns:a16="http://schemas.microsoft.com/office/drawing/2014/main" id="{7B4B55DE-4E4D-318E-D441-1BB0D8E35417}"/>
                </a:ext>
              </a:extLst>
            </xdr:cNvPr>
            <xdr:cNvPicPr>
              <a:picLocks noChangeAspect="1" noChangeArrowheads="1"/>
              <a:extLst>
                <a:ext uri="{84589F7E-364E-4C9E-8A38-B11213B215E9}">
                  <a14:cameraTool cellRange="KPI!$H$51" spid="_x0000_s5259"/>
                </a:ext>
              </a:extLst>
            </xdr:cNvPicPr>
          </xdr:nvPicPr>
          <xdr:blipFill>
            <a:blip xmlns:r="http://schemas.openxmlformats.org/officeDocument/2006/relationships" r:embed="rId7"/>
            <a:srcRect/>
            <a:stretch>
              <a:fillRect/>
            </a:stretch>
          </xdr:blipFill>
          <xdr:spPr bwMode="auto">
            <a:xfrm>
              <a:off x="5248605" y="1839310"/>
              <a:ext cx="722585" cy="141719"/>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9</xdr:col>
      <xdr:colOff>431483</xdr:colOff>
      <xdr:row>9</xdr:row>
      <xdr:rowOff>127438</xdr:rowOff>
    </xdr:from>
    <xdr:to>
      <xdr:col>10</xdr:col>
      <xdr:colOff>377058</xdr:colOff>
      <xdr:row>10</xdr:row>
      <xdr:rowOff>153714</xdr:rowOff>
    </xdr:to>
    <xdr:sp macro="" textlink="">
      <xdr:nvSpPr>
        <xdr:cNvPr id="23" name="TextBox 22">
          <a:extLst>
            <a:ext uri="{FF2B5EF4-FFF2-40B4-BE49-F238E27FC236}">
              <a16:creationId xmlns:a16="http://schemas.microsoft.com/office/drawing/2014/main" id="{564C975A-5652-4650-AF84-72FB8D207C67}"/>
            </a:ext>
          </a:extLst>
        </xdr:cNvPr>
        <xdr:cNvSpPr txBox="1"/>
      </xdr:nvSpPr>
      <xdr:spPr>
        <a:xfrm>
          <a:off x="5929707" y="1782817"/>
          <a:ext cx="556489" cy="210207"/>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100" b="1">
              <a:solidFill>
                <a:srgbClr val="002060"/>
              </a:solidFill>
              <a:latin typeface="+mn-lt"/>
              <a:ea typeface="+mn-ea"/>
              <a:cs typeface="+mn-cs"/>
            </a:rPr>
            <a:t>VS LM</a:t>
          </a:r>
        </a:p>
      </xdr:txBody>
    </xdr:sp>
    <xdr:clientData/>
  </xdr:twoCellAnchor>
  <mc:AlternateContent xmlns:mc="http://schemas.openxmlformats.org/markup-compatibility/2006">
    <mc:Choice xmlns:a14="http://schemas.microsoft.com/office/drawing/2010/main" Requires="a14">
      <xdr:twoCellAnchor editAs="oneCell">
        <xdr:from>
          <xdr:col>11</xdr:col>
          <xdr:colOff>512379</xdr:colOff>
          <xdr:row>10</xdr:row>
          <xdr:rowOff>6568</xdr:rowOff>
        </xdr:from>
        <xdr:to>
          <xdr:col>13</xdr:col>
          <xdr:colOff>38825</xdr:colOff>
          <xdr:row>10</xdr:row>
          <xdr:rowOff>137949</xdr:rowOff>
        </xdr:to>
        <xdr:pic>
          <xdr:nvPicPr>
            <xdr:cNvPr id="8" name="Picture 7">
              <a:extLst>
                <a:ext uri="{FF2B5EF4-FFF2-40B4-BE49-F238E27FC236}">
                  <a16:creationId xmlns:a16="http://schemas.microsoft.com/office/drawing/2014/main" id="{23211B92-1AC7-5108-7974-59081FD0603E}"/>
                </a:ext>
              </a:extLst>
            </xdr:cNvPr>
            <xdr:cNvPicPr>
              <a:picLocks noChangeAspect="1" noChangeArrowheads="1"/>
              <a:extLst>
                <a:ext uri="{84589F7E-364E-4C9E-8A38-B11213B215E9}">
                  <a14:cameraTool cellRange="KPI!$H$56" spid="_x0000_s5260"/>
                </a:ext>
              </a:extLst>
            </xdr:cNvPicPr>
          </xdr:nvPicPr>
          <xdr:blipFill>
            <a:blip xmlns:r="http://schemas.openxmlformats.org/officeDocument/2006/relationships" r:embed="rId8"/>
            <a:srcRect/>
            <a:stretch>
              <a:fillRect/>
            </a:stretch>
          </xdr:blipFill>
          <xdr:spPr bwMode="auto">
            <a:xfrm>
              <a:off x="7232431" y="1845878"/>
              <a:ext cx="748273" cy="131381"/>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12</xdr:col>
      <xdr:colOff>583882</xdr:colOff>
      <xdr:row>9</xdr:row>
      <xdr:rowOff>128752</xdr:rowOff>
    </xdr:from>
    <xdr:to>
      <xdr:col>13</xdr:col>
      <xdr:colOff>529458</xdr:colOff>
      <xdr:row>10</xdr:row>
      <xdr:rowOff>155028</xdr:rowOff>
    </xdr:to>
    <xdr:sp macro="" textlink="">
      <xdr:nvSpPr>
        <xdr:cNvPr id="18" name="TextBox 17">
          <a:extLst>
            <a:ext uri="{FF2B5EF4-FFF2-40B4-BE49-F238E27FC236}">
              <a16:creationId xmlns:a16="http://schemas.microsoft.com/office/drawing/2014/main" id="{FE6A4C67-37D7-4889-9DDA-31D97C3AB88F}"/>
            </a:ext>
          </a:extLst>
        </xdr:cNvPr>
        <xdr:cNvSpPr txBox="1"/>
      </xdr:nvSpPr>
      <xdr:spPr>
        <a:xfrm>
          <a:off x="7914848" y="1784131"/>
          <a:ext cx="556489" cy="210207"/>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IN" sz="1100" b="1">
              <a:solidFill>
                <a:srgbClr val="002060"/>
              </a:solidFill>
              <a:latin typeface="+mn-lt"/>
              <a:ea typeface="+mn-ea"/>
              <a:cs typeface="+mn-cs"/>
            </a:rPr>
            <a:t>VS LM</a:t>
          </a:r>
        </a:p>
      </xdr:txBody>
    </xdr:sp>
    <xdr:clientData/>
  </xdr:twoCellAnchor>
  <xdr:twoCellAnchor editAs="oneCell">
    <xdr:from>
      <xdr:col>12</xdr:col>
      <xdr:colOff>22634</xdr:colOff>
      <xdr:row>1</xdr:row>
      <xdr:rowOff>39414</xdr:rowOff>
    </xdr:from>
    <xdr:to>
      <xdr:col>20</xdr:col>
      <xdr:colOff>560024</xdr:colOff>
      <xdr:row>3</xdr:row>
      <xdr:rowOff>100988</xdr:rowOff>
    </xdr:to>
    <mc:AlternateContent xmlns:mc="http://schemas.openxmlformats.org/markup-compatibility/2006" xmlns:a14="http://schemas.microsoft.com/office/drawing/2010/main">
      <mc:Choice Requires="a14">
        <xdr:graphicFrame macro="">
          <xdr:nvGraphicFramePr>
            <xdr:cNvPr id="21" name="Month 1">
              <a:extLst>
                <a:ext uri="{FF2B5EF4-FFF2-40B4-BE49-F238E27FC236}">
                  <a16:creationId xmlns:a16="http://schemas.microsoft.com/office/drawing/2014/main" id="{CE82756A-718B-4C9E-93DB-23E5EBC918AD}"/>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7293767" y="223028"/>
              <a:ext cx="5384811" cy="4288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578070</xdr:colOff>
      <xdr:row>1</xdr:row>
      <xdr:rowOff>72260</xdr:rowOff>
    </xdr:from>
    <xdr:to>
      <xdr:col>11</xdr:col>
      <xdr:colOff>579772</xdr:colOff>
      <xdr:row>3</xdr:row>
      <xdr:rowOff>105104</xdr:rowOff>
    </xdr:to>
    <mc:AlternateContent xmlns:mc="http://schemas.openxmlformats.org/markup-compatibility/2006" xmlns:a14="http://schemas.microsoft.com/office/drawing/2010/main">
      <mc:Choice Requires="a14">
        <xdr:graphicFrame macro="">
          <xdr:nvGraphicFramePr>
            <xdr:cNvPr id="24" name="Year 1">
              <a:extLst>
                <a:ext uri="{FF2B5EF4-FFF2-40B4-BE49-F238E27FC236}">
                  <a16:creationId xmlns:a16="http://schemas.microsoft.com/office/drawing/2014/main" id="{DDD8E9A2-FC97-49C2-9C63-08A4E4068CE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5425492" y="255874"/>
              <a:ext cx="1819485" cy="40007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218858</xdr:colOff>
      <xdr:row>22</xdr:row>
      <xdr:rowOff>13277</xdr:rowOff>
    </xdr:from>
    <xdr:to>
      <xdr:col>1</xdr:col>
      <xdr:colOff>273941</xdr:colOff>
      <xdr:row>25</xdr:row>
      <xdr:rowOff>123445</xdr:rowOff>
    </xdr:to>
    <xdr:pic>
      <xdr:nvPicPr>
        <xdr:cNvPr id="34" name="Picture 33">
          <a:hlinkClick xmlns:r="http://schemas.openxmlformats.org/officeDocument/2006/relationships" r:id="rId9"/>
          <a:extLst>
            <a:ext uri="{FF2B5EF4-FFF2-40B4-BE49-F238E27FC236}">
              <a16:creationId xmlns:a16="http://schemas.microsoft.com/office/drawing/2014/main" id="{5466D032-750F-A9BA-8E76-DE58A16D6A5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18858" y="4052795"/>
          <a:ext cx="661011" cy="661011"/>
        </a:xfrm>
        <a:prstGeom prst="rect">
          <a:avLst/>
        </a:prstGeom>
      </xdr:spPr>
    </xdr:pic>
    <xdr:clientData/>
  </xdr:twoCellAnchor>
  <xdr:twoCellAnchor editAs="oneCell">
    <xdr:from>
      <xdr:col>0</xdr:col>
      <xdr:colOff>243364</xdr:colOff>
      <xdr:row>6</xdr:row>
      <xdr:rowOff>150000</xdr:rowOff>
    </xdr:from>
    <xdr:to>
      <xdr:col>1</xdr:col>
      <xdr:colOff>249435</xdr:colOff>
      <xdr:row>10</xdr:row>
      <xdr:rowOff>27541</xdr:rowOff>
    </xdr:to>
    <xdr:pic>
      <xdr:nvPicPr>
        <xdr:cNvPr id="41" name="Picture 40">
          <a:hlinkClick xmlns:r="http://schemas.openxmlformats.org/officeDocument/2006/relationships" r:id="rId11"/>
          <a:extLst>
            <a:ext uri="{FF2B5EF4-FFF2-40B4-BE49-F238E27FC236}">
              <a16:creationId xmlns:a16="http://schemas.microsoft.com/office/drawing/2014/main" id="{5AD0BAD2-FF7B-D0D2-3B8D-1BC6CA62E825}"/>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43364" y="1251687"/>
          <a:ext cx="611999" cy="611999"/>
        </a:xfrm>
        <a:prstGeom prst="rect">
          <a:avLst/>
        </a:prstGeom>
      </xdr:spPr>
    </xdr:pic>
    <xdr:clientData/>
  </xdr:twoCellAnchor>
  <xdr:twoCellAnchor editAs="oneCell">
    <xdr:from>
      <xdr:col>0</xdr:col>
      <xdr:colOff>189832</xdr:colOff>
      <xdr:row>29</xdr:row>
      <xdr:rowOff>143928</xdr:rowOff>
    </xdr:from>
    <xdr:to>
      <xdr:col>1</xdr:col>
      <xdr:colOff>302966</xdr:colOff>
      <xdr:row>33</xdr:row>
      <xdr:rowOff>128532</xdr:rowOff>
    </xdr:to>
    <xdr:pic>
      <xdr:nvPicPr>
        <xdr:cNvPr id="52" name="Picture 51">
          <a:hlinkClick xmlns:r="http://schemas.openxmlformats.org/officeDocument/2006/relationships" r:id="rId13"/>
          <a:extLst>
            <a:ext uri="{FF2B5EF4-FFF2-40B4-BE49-F238E27FC236}">
              <a16:creationId xmlns:a16="http://schemas.microsoft.com/office/drawing/2014/main" id="{190CA655-18F7-C185-F6A4-60AF2D7C86A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89832" y="5468747"/>
          <a:ext cx="719062" cy="719062"/>
        </a:xfrm>
        <a:prstGeom prst="rect">
          <a:avLst/>
        </a:prstGeom>
      </xdr:spPr>
    </xdr:pic>
    <xdr:clientData/>
  </xdr:twoCellAnchor>
  <xdr:twoCellAnchor editAs="oneCell">
    <xdr:from>
      <xdr:col>0</xdr:col>
      <xdr:colOff>209749</xdr:colOff>
      <xdr:row>14</xdr:row>
      <xdr:rowOff>48024</xdr:rowOff>
    </xdr:from>
    <xdr:to>
      <xdr:col>1</xdr:col>
      <xdr:colOff>283050</xdr:colOff>
      <xdr:row>17</xdr:row>
      <xdr:rowOff>176409</xdr:rowOff>
    </xdr:to>
    <xdr:pic>
      <xdr:nvPicPr>
        <xdr:cNvPr id="56" name="Picture 55">
          <a:hlinkClick xmlns:r="http://schemas.openxmlformats.org/officeDocument/2006/relationships" r:id="rId15"/>
          <a:extLst>
            <a:ext uri="{FF2B5EF4-FFF2-40B4-BE49-F238E27FC236}">
              <a16:creationId xmlns:a16="http://schemas.microsoft.com/office/drawing/2014/main" id="{B2287FFE-06D1-5981-31D1-A6E12BAA689C}"/>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209749" y="2618626"/>
          <a:ext cx="679229" cy="679229"/>
        </a:xfrm>
        <a:prstGeom prst="rect">
          <a:avLst/>
        </a:prstGeom>
      </xdr:spPr>
    </xdr:pic>
    <xdr:clientData/>
  </xdr:twoCellAnchor>
  <xdr:twoCellAnchor>
    <xdr:from>
      <xdr:col>17</xdr:col>
      <xdr:colOff>211157</xdr:colOff>
      <xdr:row>11</xdr:row>
      <xdr:rowOff>110169</xdr:rowOff>
    </xdr:from>
    <xdr:to>
      <xdr:col>20</xdr:col>
      <xdr:colOff>583896</xdr:colOff>
      <xdr:row>34</xdr:row>
      <xdr:rowOff>18361</xdr:rowOff>
    </xdr:to>
    <xdr:sp macro="" textlink="">
      <xdr:nvSpPr>
        <xdr:cNvPr id="57" name="Rectangle: Rounded Corners 56">
          <a:extLst>
            <a:ext uri="{FF2B5EF4-FFF2-40B4-BE49-F238E27FC236}">
              <a16:creationId xmlns:a16="http://schemas.microsoft.com/office/drawing/2014/main" id="{0572752F-9892-47AF-9726-EEF54552979E}"/>
            </a:ext>
          </a:extLst>
        </xdr:cNvPr>
        <xdr:cNvSpPr/>
      </xdr:nvSpPr>
      <xdr:spPr>
        <a:xfrm>
          <a:off x="10511928" y="2129928"/>
          <a:ext cx="2190522" cy="4131325"/>
        </a:xfrm>
        <a:prstGeom prst="roundRect">
          <a:avLst>
            <a:gd name="adj" fmla="val 470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17</xdr:col>
      <xdr:colOff>229518</xdr:colOff>
      <xdr:row>12</xdr:row>
      <xdr:rowOff>64266</xdr:rowOff>
    </xdr:from>
    <xdr:to>
      <xdr:col>20</xdr:col>
      <xdr:colOff>532482</xdr:colOff>
      <xdr:row>20</xdr:row>
      <xdr:rowOff>174434</xdr:rowOff>
    </xdr:to>
    <mc:AlternateContent xmlns:mc="http://schemas.openxmlformats.org/markup-compatibility/2006" xmlns:a14="http://schemas.microsoft.com/office/drawing/2010/main">
      <mc:Choice Requires="a14">
        <xdr:graphicFrame macro="">
          <xdr:nvGraphicFramePr>
            <xdr:cNvPr id="58" name="Country 1">
              <a:extLst>
                <a:ext uri="{FF2B5EF4-FFF2-40B4-BE49-F238E27FC236}">
                  <a16:creationId xmlns:a16="http://schemas.microsoft.com/office/drawing/2014/main" id="{71A09A3A-9449-4711-9068-9CB175B4DB7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0530289" y="2267639"/>
              <a:ext cx="2120747" cy="157908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422313</xdr:colOff>
      <xdr:row>21</xdr:row>
      <xdr:rowOff>128531</xdr:rowOff>
    </xdr:from>
    <xdr:to>
      <xdr:col>20</xdr:col>
      <xdr:colOff>431495</xdr:colOff>
      <xdr:row>31</xdr:row>
      <xdr:rowOff>82627</xdr:rowOff>
    </xdr:to>
    <mc:AlternateContent xmlns:mc="http://schemas.openxmlformats.org/markup-compatibility/2006" xmlns:a14="http://schemas.microsoft.com/office/drawing/2010/main">
      <mc:Choice Requires="a14">
        <xdr:graphicFrame macro="">
          <xdr:nvGraphicFramePr>
            <xdr:cNvPr id="59" name="Product Category 1">
              <a:extLst>
                <a:ext uri="{FF2B5EF4-FFF2-40B4-BE49-F238E27FC236}">
                  <a16:creationId xmlns:a16="http://schemas.microsoft.com/office/drawing/2014/main" id="{C1BF6C67-9FFE-4115-BB7C-3CEDF4E0F5CC}"/>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10723084" y="3984435"/>
              <a:ext cx="1826965" cy="17902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518045</xdr:colOff>
      <xdr:row>11</xdr:row>
      <xdr:rowOff>160162</xdr:rowOff>
    </xdr:from>
    <xdr:to>
      <xdr:col>6</xdr:col>
      <xdr:colOff>504941</xdr:colOff>
      <xdr:row>34</xdr:row>
      <xdr:rowOff>55084</xdr:rowOff>
    </xdr:to>
    <xdr:sp macro="" textlink="">
      <xdr:nvSpPr>
        <xdr:cNvPr id="7" name="Rectangle: Rounded Corners 6">
          <a:extLst>
            <a:ext uri="{FF2B5EF4-FFF2-40B4-BE49-F238E27FC236}">
              <a16:creationId xmlns:a16="http://schemas.microsoft.com/office/drawing/2014/main" id="{2BE75AF0-8A18-4D23-BFAF-E9AF57952C31}"/>
            </a:ext>
          </a:extLst>
        </xdr:cNvPr>
        <xdr:cNvSpPr/>
      </xdr:nvSpPr>
      <xdr:spPr>
        <a:xfrm>
          <a:off x="1123973" y="2179921"/>
          <a:ext cx="3016534" cy="4118055"/>
        </a:xfrm>
        <a:prstGeom prst="roundRect">
          <a:avLst>
            <a:gd name="adj" fmla="val 7343"/>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551096</xdr:colOff>
      <xdr:row>12</xdr:row>
      <xdr:rowOff>37140</xdr:rowOff>
    </xdr:from>
    <xdr:to>
      <xdr:col>12</xdr:col>
      <xdr:colOff>100989</xdr:colOff>
      <xdr:row>22</xdr:row>
      <xdr:rowOff>82627</xdr:rowOff>
    </xdr:to>
    <xdr:sp macro="" textlink="">
      <xdr:nvSpPr>
        <xdr:cNvPr id="25" name="Rectangle: Rounded Corners 24">
          <a:extLst>
            <a:ext uri="{FF2B5EF4-FFF2-40B4-BE49-F238E27FC236}">
              <a16:creationId xmlns:a16="http://schemas.microsoft.com/office/drawing/2014/main" id="{A5150C09-A342-459A-88EE-8C7E6BE21687}"/>
            </a:ext>
          </a:extLst>
        </xdr:cNvPr>
        <xdr:cNvSpPr/>
      </xdr:nvSpPr>
      <xdr:spPr>
        <a:xfrm>
          <a:off x="4186662" y="2240513"/>
          <a:ext cx="3185460" cy="1881632"/>
        </a:xfrm>
        <a:prstGeom prst="roundRect">
          <a:avLst>
            <a:gd name="adj" fmla="val 8009"/>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161833</xdr:colOff>
      <xdr:row>12</xdr:row>
      <xdr:rowOff>27543</xdr:rowOff>
    </xdr:from>
    <xdr:to>
      <xdr:col>17</xdr:col>
      <xdr:colOff>165253</xdr:colOff>
      <xdr:row>22</xdr:row>
      <xdr:rowOff>100988</xdr:rowOff>
    </xdr:to>
    <xdr:sp macro="" textlink="">
      <xdr:nvSpPr>
        <xdr:cNvPr id="39" name="Rectangle: Rounded Corners 38">
          <a:extLst>
            <a:ext uri="{FF2B5EF4-FFF2-40B4-BE49-F238E27FC236}">
              <a16:creationId xmlns:a16="http://schemas.microsoft.com/office/drawing/2014/main" id="{3A5C4788-CCE8-4113-A7CB-E22F45569894}"/>
            </a:ext>
          </a:extLst>
        </xdr:cNvPr>
        <xdr:cNvSpPr/>
      </xdr:nvSpPr>
      <xdr:spPr>
        <a:xfrm>
          <a:off x="7432966" y="2230916"/>
          <a:ext cx="3033058" cy="1909590"/>
        </a:xfrm>
        <a:prstGeom prst="roundRect">
          <a:avLst>
            <a:gd name="adj" fmla="val 6119"/>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580474</xdr:colOff>
      <xdr:row>23</xdr:row>
      <xdr:rowOff>45903</xdr:rowOff>
    </xdr:from>
    <xdr:to>
      <xdr:col>12</xdr:col>
      <xdr:colOff>130367</xdr:colOff>
      <xdr:row>34</xdr:row>
      <xdr:rowOff>27542</xdr:rowOff>
    </xdr:to>
    <xdr:sp macro="" textlink="">
      <xdr:nvSpPr>
        <xdr:cNvPr id="47" name="Rectangle: Rounded Corners 46">
          <a:extLst>
            <a:ext uri="{FF2B5EF4-FFF2-40B4-BE49-F238E27FC236}">
              <a16:creationId xmlns:a16="http://schemas.microsoft.com/office/drawing/2014/main" id="{70948449-8646-44DB-A529-A694181066BC}"/>
            </a:ext>
          </a:extLst>
        </xdr:cNvPr>
        <xdr:cNvSpPr/>
      </xdr:nvSpPr>
      <xdr:spPr>
        <a:xfrm>
          <a:off x="4216040" y="4269036"/>
          <a:ext cx="3185460" cy="2001398"/>
        </a:xfrm>
        <a:prstGeom prst="roundRect">
          <a:avLst>
            <a:gd name="adj" fmla="val 859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167341</xdr:colOff>
      <xdr:row>23</xdr:row>
      <xdr:rowOff>82626</xdr:rowOff>
    </xdr:from>
    <xdr:to>
      <xdr:col>17</xdr:col>
      <xdr:colOff>170761</xdr:colOff>
      <xdr:row>34</xdr:row>
      <xdr:rowOff>18361</xdr:rowOff>
    </xdr:to>
    <xdr:sp macro="" textlink="">
      <xdr:nvSpPr>
        <xdr:cNvPr id="55" name="Rectangle: Rounded Corners 54">
          <a:extLst>
            <a:ext uri="{FF2B5EF4-FFF2-40B4-BE49-F238E27FC236}">
              <a16:creationId xmlns:a16="http://schemas.microsoft.com/office/drawing/2014/main" id="{07B548B0-335D-474B-A3A9-D3927A0474F8}"/>
            </a:ext>
          </a:extLst>
        </xdr:cNvPr>
        <xdr:cNvSpPr/>
      </xdr:nvSpPr>
      <xdr:spPr>
        <a:xfrm>
          <a:off x="7438474" y="4305759"/>
          <a:ext cx="3033058" cy="1955494"/>
        </a:xfrm>
        <a:prstGeom prst="roundRect">
          <a:avLst>
            <a:gd name="adj" fmla="val 8449"/>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64265</xdr:colOff>
      <xdr:row>13</xdr:row>
      <xdr:rowOff>45903</xdr:rowOff>
    </xdr:from>
    <xdr:to>
      <xdr:col>11</xdr:col>
      <xdr:colOff>550843</xdr:colOff>
      <xdr:row>22</xdr:row>
      <xdr:rowOff>128530</xdr:rowOff>
    </xdr:to>
    <xdr:graphicFrame macro="">
      <xdr:nvGraphicFramePr>
        <xdr:cNvPr id="61" name="Chart 60">
          <a:extLst>
            <a:ext uri="{FF2B5EF4-FFF2-40B4-BE49-F238E27FC236}">
              <a16:creationId xmlns:a16="http://schemas.microsoft.com/office/drawing/2014/main" id="{3F782BC4-79E6-42A5-8FBB-9F22218EF9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6</xdr:col>
      <xdr:colOff>430048</xdr:colOff>
      <xdr:row>12</xdr:row>
      <xdr:rowOff>34177</xdr:rowOff>
    </xdr:from>
    <xdr:to>
      <xdr:col>12</xdr:col>
      <xdr:colOff>119349</xdr:colOff>
      <xdr:row>14</xdr:row>
      <xdr:rowOff>20323</xdr:rowOff>
    </xdr:to>
    <xdr:sp macro="" textlink="">
      <xdr:nvSpPr>
        <xdr:cNvPr id="62" name="TextBox 61">
          <a:extLst>
            <a:ext uri="{FF2B5EF4-FFF2-40B4-BE49-F238E27FC236}">
              <a16:creationId xmlns:a16="http://schemas.microsoft.com/office/drawing/2014/main" id="{35559BFD-829D-4A81-AFF8-993E72C3A393}"/>
            </a:ext>
          </a:extLst>
        </xdr:cNvPr>
        <xdr:cNvSpPr txBox="1"/>
      </xdr:nvSpPr>
      <xdr:spPr>
        <a:xfrm>
          <a:off x="4065614" y="2237550"/>
          <a:ext cx="3324868" cy="35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500" b="1">
              <a:solidFill>
                <a:srgbClr val="002060"/>
              </a:solidFill>
            </a:rPr>
            <a:t>Revenue</a:t>
          </a:r>
          <a:r>
            <a:rPr lang="en-IN" sz="1500" b="1" baseline="0">
              <a:solidFill>
                <a:srgbClr val="002060"/>
              </a:solidFill>
            </a:rPr>
            <a:t>, Cost &amp; profit by Category</a:t>
          </a:r>
          <a:endParaRPr lang="en-IN" sz="1500" b="1">
            <a:solidFill>
              <a:srgbClr val="002060"/>
            </a:solidFill>
          </a:endParaRPr>
        </a:p>
      </xdr:txBody>
    </xdr:sp>
    <xdr:clientData/>
  </xdr:twoCellAnchor>
  <xdr:twoCellAnchor>
    <xdr:from>
      <xdr:col>7</xdr:col>
      <xdr:colOff>55084</xdr:colOff>
      <xdr:row>24</xdr:row>
      <xdr:rowOff>128529</xdr:rowOff>
    </xdr:from>
    <xdr:to>
      <xdr:col>12</xdr:col>
      <xdr:colOff>55084</xdr:colOff>
      <xdr:row>33</xdr:row>
      <xdr:rowOff>137711</xdr:rowOff>
    </xdr:to>
    <xdr:graphicFrame macro="">
      <xdr:nvGraphicFramePr>
        <xdr:cNvPr id="63" name="Chart 62">
          <a:extLst>
            <a:ext uri="{FF2B5EF4-FFF2-40B4-BE49-F238E27FC236}">
              <a16:creationId xmlns:a16="http://schemas.microsoft.com/office/drawing/2014/main" id="{29A2D658-0388-49CA-BC2E-6815BB3C9D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6</xdr:col>
      <xdr:colOff>453917</xdr:colOff>
      <xdr:row>23</xdr:row>
      <xdr:rowOff>48865</xdr:rowOff>
    </xdr:from>
    <xdr:to>
      <xdr:col>12</xdr:col>
      <xdr:colOff>321325</xdr:colOff>
      <xdr:row>25</xdr:row>
      <xdr:rowOff>45904</xdr:rowOff>
    </xdr:to>
    <xdr:sp macro="" textlink="">
      <xdr:nvSpPr>
        <xdr:cNvPr id="64" name="TextBox 63">
          <a:extLst>
            <a:ext uri="{FF2B5EF4-FFF2-40B4-BE49-F238E27FC236}">
              <a16:creationId xmlns:a16="http://schemas.microsoft.com/office/drawing/2014/main" id="{B9B5F807-AC80-451E-91A7-5E19959893E8}"/>
            </a:ext>
          </a:extLst>
        </xdr:cNvPr>
        <xdr:cNvSpPr txBox="1"/>
      </xdr:nvSpPr>
      <xdr:spPr>
        <a:xfrm>
          <a:off x="4089483" y="4271998"/>
          <a:ext cx="3502975" cy="3642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solidFill>
                <a:srgbClr val="002060"/>
              </a:solidFill>
            </a:rPr>
            <a:t>Month Revenue</a:t>
          </a:r>
          <a:r>
            <a:rPr lang="en-IN" sz="1400" b="1" baseline="0">
              <a:solidFill>
                <a:srgbClr val="002060"/>
              </a:solidFill>
            </a:rPr>
            <a:t>, Cost &amp; profit by Trends</a:t>
          </a:r>
        </a:p>
        <a:p>
          <a:pPr algn="ctr"/>
          <a:endParaRPr lang="en-IN" sz="1500" b="1">
            <a:solidFill>
              <a:srgbClr val="002060"/>
            </a:solidFill>
          </a:endParaRPr>
        </a:p>
      </xdr:txBody>
    </xdr:sp>
    <xdr:clientData/>
  </xdr:twoCellAnchor>
  <xdr:twoCellAnchor>
    <xdr:from>
      <xdr:col>12</xdr:col>
      <xdr:colOff>156073</xdr:colOff>
      <xdr:row>24</xdr:row>
      <xdr:rowOff>156072</xdr:rowOff>
    </xdr:from>
    <xdr:to>
      <xdr:col>17</xdr:col>
      <xdr:colOff>137710</xdr:colOff>
      <xdr:row>33</xdr:row>
      <xdr:rowOff>110169</xdr:rowOff>
    </xdr:to>
    <xdr:graphicFrame macro="">
      <xdr:nvGraphicFramePr>
        <xdr:cNvPr id="65" name="Chart 64">
          <a:extLst>
            <a:ext uri="{FF2B5EF4-FFF2-40B4-BE49-F238E27FC236}">
              <a16:creationId xmlns:a16="http://schemas.microsoft.com/office/drawing/2014/main" id="{8981B995-BE59-4653-9D0C-064601AB45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12</xdr:col>
      <xdr:colOff>13242</xdr:colOff>
      <xdr:row>23</xdr:row>
      <xdr:rowOff>113131</xdr:rowOff>
    </xdr:from>
    <xdr:to>
      <xdr:col>17</xdr:col>
      <xdr:colOff>308472</xdr:colOff>
      <xdr:row>25</xdr:row>
      <xdr:rowOff>99278</xdr:rowOff>
    </xdr:to>
    <xdr:sp macro="" textlink="">
      <xdr:nvSpPr>
        <xdr:cNvPr id="66" name="TextBox 65">
          <a:extLst>
            <a:ext uri="{FF2B5EF4-FFF2-40B4-BE49-F238E27FC236}">
              <a16:creationId xmlns:a16="http://schemas.microsoft.com/office/drawing/2014/main" id="{BA990608-7FE9-45DB-85BC-8985239B6DF6}"/>
            </a:ext>
          </a:extLst>
        </xdr:cNvPr>
        <xdr:cNvSpPr txBox="1"/>
      </xdr:nvSpPr>
      <xdr:spPr>
        <a:xfrm>
          <a:off x="7284375" y="4336264"/>
          <a:ext cx="3324868" cy="35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500" b="1">
              <a:solidFill>
                <a:srgbClr val="002060"/>
              </a:solidFill>
            </a:rPr>
            <a:t>Daily</a:t>
          </a:r>
          <a:r>
            <a:rPr lang="en-IN" sz="1500" b="1" baseline="0">
              <a:solidFill>
                <a:srgbClr val="002060"/>
              </a:solidFill>
            </a:rPr>
            <a:t> Revenue Trends </a:t>
          </a:r>
          <a:endParaRPr lang="en-IN" sz="1500" b="1">
            <a:solidFill>
              <a:srgbClr val="002060"/>
            </a:solidFill>
          </a:endParaRPr>
        </a:p>
      </xdr:txBody>
    </xdr:sp>
    <xdr:clientData/>
  </xdr:twoCellAnchor>
  <xdr:twoCellAnchor>
    <xdr:from>
      <xdr:col>12</xdr:col>
      <xdr:colOff>229518</xdr:colOff>
      <xdr:row>14</xdr:row>
      <xdr:rowOff>9181</xdr:rowOff>
    </xdr:from>
    <xdr:to>
      <xdr:col>17</xdr:col>
      <xdr:colOff>100987</xdr:colOff>
      <xdr:row>22</xdr:row>
      <xdr:rowOff>64265</xdr:rowOff>
    </xdr:to>
    <xdr:graphicFrame macro="">
      <xdr:nvGraphicFramePr>
        <xdr:cNvPr id="67" name="Chart 66">
          <a:extLst>
            <a:ext uri="{FF2B5EF4-FFF2-40B4-BE49-F238E27FC236}">
              <a16:creationId xmlns:a16="http://schemas.microsoft.com/office/drawing/2014/main" id="{5EF8701C-DA37-46B1-B1BE-5E9030F468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11</xdr:col>
      <xdr:colOff>597137</xdr:colOff>
      <xdr:row>12</xdr:row>
      <xdr:rowOff>36014</xdr:rowOff>
    </xdr:from>
    <xdr:to>
      <xdr:col>17</xdr:col>
      <xdr:colOff>286439</xdr:colOff>
      <xdr:row>14</xdr:row>
      <xdr:rowOff>22160</xdr:rowOff>
    </xdr:to>
    <xdr:sp macro="" textlink="">
      <xdr:nvSpPr>
        <xdr:cNvPr id="68" name="TextBox 67">
          <a:extLst>
            <a:ext uri="{FF2B5EF4-FFF2-40B4-BE49-F238E27FC236}">
              <a16:creationId xmlns:a16="http://schemas.microsoft.com/office/drawing/2014/main" id="{4FFC40BE-9B50-4D02-8EC8-B2D05CDF9BEA}"/>
            </a:ext>
          </a:extLst>
        </xdr:cNvPr>
        <xdr:cNvSpPr txBox="1"/>
      </xdr:nvSpPr>
      <xdr:spPr>
        <a:xfrm>
          <a:off x="7262342" y="2239387"/>
          <a:ext cx="3324868" cy="35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500" b="1">
              <a:solidFill>
                <a:srgbClr val="002060"/>
              </a:solidFill>
            </a:rPr>
            <a:t>Orders by Payment method</a:t>
          </a:r>
        </a:p>
      </xdr:txBody>
    </xdr:sp>
    <xdr:clientData/>
  </xdr:twoCellAnchor>
  <xdr:twoCellAnchor>
    <xdr:from>
      <xdr:col>1</xdr:col>
      <xdr:colOff>569205</xdr:colOff>
      <xdr:row>14</xdr:row>
      <xdr:rowOff>18362</xdr:rowOff>
    </xdr:from>
    <xdr:to>
      <xdr:col>6</xdr:col>
      <xdr:colOff>422314</xdr:colOff>
      <xdr:row>33</xdr:row>
      <xdr:rowOff>128530</xdr:rowOff>
    </xdr:to>
    <mc:AlternateContent xmlns:mc="http://schemas.openxmlformats.org/markup-compatibility/2006">
      <mc:Choice xmlns:cx4="http://schemas.microsoft.com/office/drawing/2016/5/10/chartex" Requires="cx4">
        <xdr:graphicFrame macro="">
          <xdr:nvGraphicFramePr>
            <xdr:cNvPr id="70" name="Chart 69">
              <a:extLst>
                <a:ext uri="{FF2B5EF4-FFF2-40B4-BE49-F238E27FC236}">
                  <a16:creationId xmlns:a16="http://schemas.microsoft.com/office/drawing/2014/main" id="{A9CE5E44-4F61-4474-A8B5-C572BF2CBEF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1"/>
            </a:graphicData>
          </a:graphic>
        </xdr:graphicFrame>
      </mc:Choice>
      <mc:Fallback>
        <xdr:sp macro="" textlink="">
          <xdr:nvSpPr>
            <xdr:cNvPr id="0" name=""/>
            <xdr:cNvSpPr>
              <a:spLocks noTextEdit="1"/>
            </xdr:cNvSpPr>
          </xdr:nvSpPr>
          <xdr:spPr>
            <a:xfrm>
              <a:off x="1178805" y="2578682"/>
              <a:ext cx="2901109" cy="358488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398833</xdr:colOff>
      <xdr:row>12</xdr:row>
      <xdr:rowOff>48866</xdr:rowOff>
    </xdr:from>
    <xdr:to>
      <xdr:col>7</xdr:col>
      <xdr:colOff>88135</xdr:colOff>
      <xdr:row>14</xdr:row>
      <xdr:rowOff>35012</xdr:rowOff>
    </xdr:to>
    <xdr:sp macro="" textlink="">
      <xdr:nvSpPr>
        <xdr:cNvPr id="71" name="TextBox 70">
          <a:extLst>
            <a:ext uri="{FF2B5EF4-FFF2-40B4-BE49-F238E27FC236}">
              <a16:creationId xmlns:a16="http://schemas.microsoft.com/office/drawing/2014/main" id="{DB3FF42B-8855-4225-9610-5CDB18BF757D}"/>
            </a:ext>
          </a:extLst>
        </xdr:cNvPr>
        <xdr:cNvSpPr txBox="1"/>
      </xdr:nvSpPr>
      <xdr:spPr>
        <a:xfrm>
          <a:off x="1004761" y="2252239"/>
          <a:ext cx="3324868" cy="35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500" b="1">
              <a:solidFill>
                <a:srgbClr val="002060"/>
              </a:solidFill>
            </a:rPr>
            <a:t>Revenue</a:t>
          </a:r>
          <a:r>
            <a:rPr lang="en-IN" sz="1500" b="1" baseline="0">
              <a:solidFill>
                <a:srgbClr val="002060"/>
              </a:solidFill>
            </a:rPr>
            <a:t> By Country</a:t>
          </a:r>
          <a:endParaRPr lang="en-IN" sz="1500" b="1">
            <a:solidFill>
              <a:srgbClr val="002060"/>
            </a:solidFill>
          </a:endParaRPr>
        </a:p>
      </xdr:txBody>
    </xdr: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Manikanta\AppData\Roaming\Microsoft\Excel\XLSTART\PERSONAL.XLSB" TargetMode="External"/><Relationship Id="rId1" Type="http://schemas.microsoft.com/office/2006/relationships/xlExternalLinkPath/xlStartup" Target="PERSONAL.XLSB"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heet1"/>
    </sheetNames>
    <definedNames>
      <definedName name="Macro3"/>
    </definedNames>
    <sheetDataSet>
      <sheetData sheetId="0"/>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nikanta" refreshedDate="45899.545660532407" createdVersion="8" refreshedVersion="8" minRefreshableVersion="3" recordCount="555" xr:uid="{E65DC28D-0488-4A51-B3AE-6EE9D380D548}">
  <cacheSource type="worksheet">
    <worksheetSource name="Table1"/>
  </cacheSource>
  <cacheFields count="18">
    <cacheField name="Order ID" numFmtId="0">
      <sharedItems containsSemiMixedTypes="0" containsString="0" containsNumber="1" containsInteger="1" minValue="1" maxValue="555"/>
    </cacheField>
    <cacheField name="Customer Name" numFmtId="0">
      <sharedItems count="499">
        <s v="Allison Hill"/>
        <s v="Lance Hoffman"/>
        <s v="Brent Abbott"/>
        <s v="Edward Fuller"/>
        <s v="Melinda Jones"/>
        <s v="Andrew Stewart"/>
        <s v="Nicole Patterson"/>
        <s v="Anthony Rodriguez"/>
        <s v="Shannon Smith"/>
        <s v="Pamela Romero"/>
        <s v="Tammy Sellers"/>
        <s v="Joseph Obrien"/>
        <s v="Austin Smith"/>
        <s v="David Caldwell"/>
        <s v="Matthew Gomez"/>
        <s v="Maria Brown"/>
        <s v="Clifford Ford"/>
        <s v="Tammy Allison"/>
        <s v="Rachel Gibson"/>
        <s v="Lauren Daniels"/>
        <s v="Amanda Miller"/>
        <s v="Michael Evans"/>
        <s v="Angel Lewis MD"/>
        <s v="Joshua Turner"/>
        <s v="Douglas Clark"/>
        <s v="Kimberly Davenport"/>
        <s v="Richard Rodriguez"/>
        <s v="Matthew Ross"/>
        <s v="Victoria Johnson"/>
        <s v="Stephanie Lee"/>
        <s v="Benjamin Beck"/>
        <s v="Stephanie Gilbert"/>
        <s v="Jeffrey Carpenter"/>
        <s v="Curtis Johnson"/>
        <s v="Michael Snyder"/>
        <s v="Melissa Marshall"/>
        <s v="Michelle Wagner"/>
        <s v="Sara Ramirez"/>
        <s v="George Orozco"/>
        <s v="Joshua Perry"/>
        <s v="Aaron Bell"/>
        <s v="Stephanie Freeman"/>
        <s v="Rebecca Ramsey"/>
        <s v="Mary Miller"/>
        <s v="Andre Wright"/>
        <s v="Jeffrey Wood"/>
        <s v="Samuel Rivas"/>
        <s v="Daniel Salinas"/>
        <s v="Michael West"/>
        <s v="Elizabeth Ward"/>
        <s v="Kristen Terry"/>
        <s v="David Grant"/>
        <s v="Kevin Patterson"/>
        <s v="Juan Moore"/>
        <s v="Dwayne Campbell"/>
        <s v="Samantha Morse"/>
        <s v="Kathryn Snyder"/>
        <s v="Alicia Hubbard"/>
        <s v="Tanya Kim"/>
        <s v="Bruce Collier"/>
        <s v="Kimberly Gibson"/>
        <s v="Reginald Williams"/>
        <s v="Amanda Shaw"/>
        <s v="Alexis Thomas"/>
        <s v="Sarah Villarreal"/>
        <s v="Cynthia Cohen"/>
        <s v="Michele Garcia"/>
        <s v="Joel King"/>
        <s v="Brooke Alexander"/>
        <s v="Ann Phillips"/>
        <s v="Richard Smith"/>
        <s v="David Johnson"/>
        <s v="Elizabeth Ortiz"/>
        <s v="Teresa Ramirez"/>
        <s v="Michael Stephens"/>
        <s v="Kristen Willis"/>
        <s v="Rebecca Rodriguez"/>
        <s v="Jessica Rodriguez DDS"/>
        <s v="Donald Schultz"/>
        <s v="Emily Edwards"/>
        <s v="Anna Davis"/>
        <s v="Jordan Moore"/>
        <s v="Phillip Andrews"/>
        <s v="Christopher Park"/>
        <s v="Andrea Figueroa"/>
        <s v="Karla Ramos"/>
        <s v="Michael Watkins"/>
        <s v="Eric Clark"/>
        <s v="Thomas Atkins"/>
        <s v="Alex Nguyen"/>
        <s v="Kelly Foster"/>
        <s v="Kerry Lee"/>
        <s v="Rebecca Vargas"/>
        <s v="John Hernandez"/>
        <s v="Katelyn Perez"/>
        <s v="George Miranda"/>
        <s v="Jackson Ball"/>
        <s v="Vincent Mueller"/>
        <s v="Tracy Montoya"/>
        <s v="Phillip Nelson"/>
        <s v="Jonathan Young"/>
        <s v="Howard Norman"/>
        <s v="Stephanie Hughes"/>
        <s v="Samantha Gardner"/>
        <s v="William Gould"/>
        <s v="Laura Moreno"/>
        <s v="Kathryn Hughes"/>
        <s v="Benjamin Thompson"/>
        <s v="Betty Shaw"/>
        <s v="Todd Jacobson"/>
        <s v="Martin Vargas"/>
        <s v="Travis Wise"/>
        <s v="Stephen Gardner"/>
        <s v="Jesse Barker"/>
        <s v="James Gilbert"/>
        <s v="Shawn Jimenez"/>
        <s v="Kyle Cameron"/>
        <s v="Monica Gallagher"/>
        <s v="Brent Brooks"/>
        <s v="Brenda Velazquez"/>
        <s v="Katie Hicks"/>
        <s v="Veronica Silva"/>
        <s v="Michelle Hampton"/>
        <s v="Ashley Smith"/>
        <s v="Gloria Gomez"/>
        <s v="Courtney Dudley"/>
        <s v="Timothy Pope"/>
        <s v="Tina Ballard"/>
        <s v="Anthony Stein"/>
        <s v="Matthew Velez"/>
        <s v="Alexandra Bradley"/>
        <s v="Nicole Thompson"/>
        <s v="Stacy Carrillo"/>
        <s v="Justin Brown"/>
        <s v="Steven Griffin Jr."/>
        <s v="Aaron Robinson"/>
        <s v="Jason Mack"/>
        <s v="Michael Stanley"/>
        <s v="Julie Ball"/>
        <s v="Donald Pineda"/>
        <s v="Jill Powers"/>
        <s v="Donna Cabrera"/>
        <s v="Jason Hernandez"/>
        <s v="Michael Shaffer"/>
        <s v="Kristin Mendoza"/>
        <s v="Jose Crawford"/>
        <s v="Connie Thomas"/>
        <s v="Robert Jackson"/>
        <s v="Kelly Combs"/>
        <s v="Antonio Little"/>
        <s v="James Tran"/>
        <s v="Tamara Hall"/>
        <s v="Jennifer Ayala"/>
        <s v="Kevin James"/>
        <s v="Derrick Adams"/>
        <s v="Michelle Simpson"/>
        <s v="Scott Alexander"/>
        <s v="Ernest Oconnell"/>
        <s v="Randall Johnson"/>
        <s v="Ryan Pope"/>
        <s v="Jay Bennett"/>
        <s v="Lonnie Hart"/>
        <s v="Eric Patrick"/>
        <s v="Rhonda Brown"/>
        <s v="Emily Price"/>
        <s v="Jill Jackson"/>
        <s v="Ashley Wilson"/>
        <s v="Ashley Greer PhD"/>
        <s v="Charles Clark"/>
        <s v="Brandi Thomas"/>
        <s v="Mark Burton"/>
        <s v="Paul Neal"/>
        <s v="Raymond Oconnor"/>
        <s v="Aaron Rubio"/>
        <s v="Steven Martin"/>
        <s v="Jennifer Anderson MD"/>
        <s v="Emily Taylor"/>
        <s v="Matthew Bowers"/>
        <s v="Samantha Green"/>
        <s v="Jesse Ward"/>
        <s v="Tyler Johnson"/>
        <s v="Patricia Collins"/>
        <s v="Jacob Bonilla"/>
        <s v="Anthony Shea DDS"/>
        <s v="Kathy Walsh"/>
        <s v="Cynthia Green"/>
        <s v="Melissa Williams"/>
        <s v="Anthony Evans"/>
        <s v="Antonio Norman"/>
        <s v="Kenneth Underwood"/>
        <s v="Danielle Phillips"/>
        <s v="Curtis Wilkerson"/>
        <s v="Kathryn Price"/>
        <s v="Kevin Hall"/>
        <s v="Kristy Hart"/>
        <s v="Joseph Smith"/>
        <s v="Sarah Valencia"/>
        <s v="Patricia Bradley"/>
        <s v="William Jackson"/>
        <s v="Michelle Williams"/>
        <s v="Fernando Lynn"/>
        <s v="Lisa Webb"/>
        <s v="Jennifer Spencer"/>
        <s v="Sara Hernandez"/>
        <s v="Steven Baker"/>
        <s v="Dennis Marshall"/>
        <s v="Cynthia Evans"/>
        <s v="Beth Henderson"/>
        <s v="Thomas Sloan"/>
        <s v="Kara Jackson"/>
        <s v="Steve Rivera"/>
        <s v="Caitlin Collins"/>
        <s v="Corey Whitaker"/>
        <s v="Madison Martinez"/>
        <s v="Penny Lewis"/>
        <s v="Carlos Thompson"/>
        <s v="James Bailey"/>
        <s v="Brian Hunt"/>
        <s v="Sarah Pittman"/>
        <s v="Courtney Walker"/>
        <s v="Edward York"/>
        <s v="Steve Mason"/>
        <s v="Penny Anderson"/>
        <s v="Joseph Cross"/>
        <s v="Shawn Collins"/>
        <s v="Joy Meyer"/>
        <s v="Alex Wagner"/>
        <s v="Martha Smith"/>
        <s v="Matthew Bates"/>
        <s v="Autumn Wilson"/>
        <s v="Michael Meadows"/>
        <s v="Sarah Ward"/>
        <s v="Charles Holland"/>
        <s v="Robert White"/>
        <s v="Karen Fisher"/>
        <s v="Jason Williams"/>
        <s v="Vanessa Santiago"/>
        <s v="Erica Rivera"/>
        <s v="Alicia Powell"/>
        <s v="Brian Prince"/>
        <s v="Janice Petty"/>
        <s v="Nicole Evans"/>
        <s v="Anthony Adams"/>
        <s v="Richard Jennings"/>
        <s v="Douglas Baker"/>
        <s v="Michael Fox"/>
        <s v="Lisa Oliver"/>
        <s v="Bradley Davis"/>
        <s v="Ronald Johns"/>
        <s v="Alan Nunez"/>
        <s v="Daniel Davenport"/>
        <s v="Angel Powers"/>
        <s v="Ian Frazier"/>
        <s v="Matthew Miller"/>
        <s v="Angela Jones"/>
        <s v="Sarah Drake"/>
        <s v="Sierra Williams"/>
        <s v="Deborah Stephens"/>
        <s v="Brenda Martin"/>
        <s v="Gary Wilson"/>
        <s v="Alison Williams"/>
        <s v="Rebecca Hoover"/>
        <s v="Joseph Blankenship"/>
        <s v="Robert Velez"/>
        <s v="Kimberly Scott"/>
        <s v="Wendy Sanders"/>
        <s v="Eric Cooper"/>
        <s v="Jessica Harris"/>
        <s v="Lisa Craig"/>
        <s v="Penny Gomez MD"/>
        <s v="Hannah Richmond"/>
        <s v="Debbie Russell"/>
        <s v="Judy Murray"/>
        <s v="Jennifer Gomez"/>
        <s v="Hayden Shannon"/>
        <s v="Nicolas Salas II"/>
        <s v="Katherine Joyce"/>
        <s v="Alexandra Clark"/>
        <s v="Jonathan Clark"/>
        <s v="Adam Fisher"/>
        <s v="Jason Bell"/>
        <s v="Greg Edwards"/>
        <s v="Mary Shepard"/>
        <s v="Cameron Rose"/>
        <s v="Kimberly Taylor"/>
        <s v="Sarah Cooper"/>
        <s v="Ralph Yates"/>
        <s v="Connie Miller"/>
        <s v="Jason Floyd"/>
        <s v="Tiffany Brown"/>
        <s v="Sandra Martinez"/>
        <s v="Dawn Little"/>
        <s v="Heather Taylor"/>
        <s v="Gregory Oconnor"/>
        <s v="Cynthia Le"/>
        <s v="Douglas Ortiz"/>
        <s v="Beverly Russo"/>
        <s v="Amy Grant"/>
        <s v="Maurice Andrade"/>
        <s v="David Gardner"/>
        <s v="Andrew Mitchell"/>
        <s v="Rodney Norris"/>
        <s v="Jacob Perkins"/>
        <s v="Jessica Conrad"/>
        <s v="Caitlin Henderson"/>
        <s v="Victoria Wyatt"/>
        <s v="Matthew Foster"/>
        <s v="David Bradley"/>
        <s v="Tyler Miller"/>
        <s v="Taylor Mathis Jr."/>
        <s v="Candice Ramos"/>
        <s v="Christine Wright"/>
        <s v="Allison Doyle"/>
        <s v="Meghan Anthony"/>
        <s v="Jason Powell"/>
        <s v="Rebecca Moyer"/>
        <s v="Daniel Murphy"/>
        <s v="Paul Williams"/>
        <s v="Pamela Jackson"/>
        <s v="Miguel Jones"/>
        <s v="Jack Snow"/>
        <s v="Robert Medina"/>
        <s v="Cheryl Allen"/>
        <s v="Joseph Coleman"/>
        <s v="Nathan Stewart"/>
        <s v="Scott Wilson"/>
        <s v="Regina Gonzalez"/>
        <s v="Sydney White"/>
        <s v="Frank Garcia"/>
        <s v="David Wilson"/>
        <s v="Joseph Dean"/>
        <s v="Emily Smith"/>
        <s v="Kristen Reyes"/>
        <s v="Diane Evans"/>
        <s v="Joseph Knight"/>
        <s v="Christina Cruz"/>
        <s v="Michael Johnson"/>
        <s v="Tanner Mitchell DDS"/>
        <s v="Patricia Becker"/>
        <s v="Susan Rivas"/>
        <s v="Regina Mcdonald"/>
        <s v="Jesse Santiago"/>
        <s v="Samantha Davis"/>
        <s v="Cameron Fisher"/>
        <s v="Richard Camacho"/>
        <s v="Larry Garcia"/>
        <s v="Meagan Jenkins"/>
        <s v="Paula Bradley"/>
        <s v="Crystal Hansen"/>
        <s v="Craig Morrison"/>
        <s v="Sonia Day"/>
        <s v="Dustin Newman"/>
        <s v="Kelly Bishop MD"/>
        <s v="Rachel Holland"/>
        <s v="Felicia Aguilar"/>
        <s v="Meagan Calderon"/>
        <s v="Kaitlyn Guerra"/>
        <s v="Ruben Dunn"/>
        <s v="Jason Bauer"/>
        <s v="Lynn Andrews"/>
        <s v="Heather Ashley"/>
        <s v="Haley Quinn"/>
        <s v="Catherine Taylor"/>
        <s v="Emily Collins"/>
        <s v="Mitchell Jackson"/>
        <s v="Jessica Martinez"/>
        <s v="Michelle Pierce"/>
        <s v="William Conner"/>
        <s v="Ana Sanders"/>
        <s v="Evan Jones"/>
        <s v="Emma Travis"/>
        <s v="Emma Owens"/>
        <s v="Dylan Hughes"/>
        <s v="Andrew Williams"/>
        <s v="Reginald Knapp"/>
        <s v="Mary Burgess"/>
        <s v="Brooke Delgado"/>
        <s v="Casey Gillespie"/>
        <s v="Corey Rodriguez"/>
        <s v="Cathy Taylor"/>
        <s v="Tiffany Turner"/>
        <s v="Michael Durham"/>
        <s v="Donald Hawkins"/>
        <s v="Sarah Davis"/>
        <s v="Autumn Key"/>
        <s v="Kristen Rowe"/>
        <s v="Kelly Sanchez"/>
        <s v="Alan Bowen"/>
        <s v="Susan Rodriguez"/>
        <s v="Tyler Stevens"/>
        <s v="Amanda Mcfarland"/>
        <s v="Tanya Evans"/>
        <s v="Valerie Brown"/>
        <s v="Richard Moore"/>
        <s v="Philip Garcia"/>
        <s v="Rachel Shields"/>
        <s v="Douglas Hartman"/>
        <s v="Sheila Barnes"/>
        <s v="Daniel Burgess"/>
        <s v="Thomas Miller"/>
        <s v="Christopher Castro"/>
        <s v="Jessica Johnson"/>
        <s v="Michael Mcbride"/>
        <s v="Jennifer Taylor"/>
        <s v="Maria Cooke"/>
        <s v="Kari Lee"/>
        <s v="Xavier Rowe"/>
        <s v="Tiffany Robertson"/>
        <s v="Samantha Simpson"/>
        <s v="Rachel Shannon"/>
        <s v="Brandon Lewis"/>
        <s v="Edwin Reyes"/>
        <s v="Lisa Ramos"/>
        <s v="Peggy Vaughn"/>
        <s v="Bonnie Valencia"/>
        <s v="Austin Baker"/>
        <s v="James Davidson"/>
        <s v="Kevin Hines"/>
        <s v="Lee Parker"/>
        <s v="Patricia Johnson"/>
        <s v="Megan Wilson"/>
        <s v="Roger Duncan"/>
        <s v="April Sandoval"/>
        <s v="Dillon Jones"/>
        <s v="Bryan Howard"/>
        <s v="Angela Osborn"/>
        <s v="Daniel Lopez"/>
        <s v="Vickie Price"/>
        <s v="Morgan Kim"/>
        <s v="Kevin Thompson"/>
        <s v="Heather Bennett"/>
        <s v="Karen Davis"/>
        <s v="Leah Spencer"/>
        <s v="Lisa Martinez"/>
        <s v="Lisa Mills"/>
        <s v="Traci Garcia"/>
        <s v="Ryan Garrison"/>
        <s v="Ann Alexander"/>
        <s v="Hailey Monroe"/>
        <s v="Donald Nguyen"/>
        <s v="Cynthia Brown"/>
        <s v="Jason Price"/>
        <s v="William Orozco"/>
        <s v="Christopher Walters"/>
        <s v="Katherine Christensen MD"/>
        <s v="Elizabeth Williams"/>
        <s v="Ashley Scott"/>
        <s v="Meghan White"/>
        <s v="Michael Cruz"/>
        <s v="David Stevens"/>
        <s v="Heidi Brown"/>
        <s v="Peter Walker"/>
        <s v="Levi Lopez"/>
        <s v="Peter Williams"/>
        <s v="Jessica Richards"/>
        <s v="Tammy Anderson"/>
        <s v="Stephanie Ferguson"/>
        <s v="Ashley Parrish"/>
        <s v="Kimberly Morrison"/>
        <s v="Timothy Gilbert"/>
        <s v="Erin Carter"/>
        <s v="Jaime Lang"/>
        <s v="Amanda Jones"/>
        <s v="Elizabeth Miller"/>
        <s v="Joseph Taylor"/>
        <s v="Traci Camacho"/>
        <s v="Kenneth Long"/>
        <s v="Michael Young"/>
        <s v="Matthew Steele"/>
        <s v="Reginald Diaz"/>
        <s v="Amanda Juarez"/>
        <s v="Courtney Sullivan"/>
        <s v="Linda Elliott"/>
        <s v="Sherry Schmidt"/>
        <s v="Jacqueline Williams"/>
        <s v="Brian Simmons"/>
        <s v="Richard Avery"/>
        <s v="Abigail Davis"/>
        <s v="Andrew Cruz"/>
        <s v="Laura Benson"/>
        <s v="Pamela Weaver"/>
        <s v="Robert Mendoza"/>
        <s v="Veronica Parks"/>
        <s v="Robert Woods"/>
        <s v="Jane Mitchell"/>
        <s v="Teresa Adkins"/>
        <s v="Randy Warren"/>
        <s v="Brandon Parker"/>
        <s v="Mark Williamson"/>
        <s v="Joseph Lopez"/>
        <s v="Ray Boyd"/>
        <s v="Donald Wilson"/>
        <s v="Jonathan Parks"/>
        <s v="Ashley Freeman"/>
        <s v="Dawn Diaz"/>
        <s v="Morgan Davenport"/>
        <s v="Theresa Hansen"/>
        <s v="Krista Shea"/>
        <s v="Rebecca Thompson"/>
      </sharedItems>
    </cacheField>
    <cacheField name="Product Category" numFmtId="0">
      <sharedItems count="5">
        <s v="Electronics"/>
        <s v="Books"/>
        <s v="Apparel"/>
        <s v="Groceries"/>
        <s v="Home Decor"/>
      </sharedItems>
    </cacheField>
    <cacheField name="Product Name" numFmtId="0">
      <sharedItems/>
    </cacheField>
    <cacheField name="Order Date" numFmtId="14">
      <sharedItems containsSemiMixedTypes="0" containsNonDate="0" containsDate="1" containsString="0" minDate="2024-01-01T00:00:00" maxDate="2025-12-29T00:00:00"/>
    </cacheField>
    <cacheField name="Delivered Date" numFmtId="14">
      <sharedItems containsSemiMixedTypes="0" containsNonDate="0" containsDate="1" containsString="0" minDate="2024-01-10T00:00:00" maxDate="2026-01-01T00:00:00"/>
    </cacheField>
    <cacheField name="Quantity" numFmtId="0">
      <sharedItems containsSemiMixedTypes="0" containsString="0" containsNumber="1" containsInteger="1" minValue="1" maxValue="10"/>
    </cacheField>
    <cacheField name="Unit Price" numFmtId="0">
      <sharedItems containsSemiMixedTypes="0" containsString="0" containsNumber="1" containsInteger="1" minValue="10" maxValue="998"/>
    </cacheField>
    <cacheField name="Status" numFmtId="0">
      <sharedItems count="2">
        <s v="Completed"/>
        <s v="Returned"/>
      </sharedItems>
    </cacheField>
    <cacheField name="Country" numFmtId="0">
      <sharedItems count="7">
        <s v="Australia"/>
        <s v="United Kingdom"/>
        <s v="China"/>
        <s v="Nigeria"/>
        <s v="United States"/>
        <s v="Brazil"/>
        <s v="Antarctica"/>
      </sharedItems>
    </cacheField>
    <cacheField name="Payment Method" numFmtId="0">
      <sharedItems count="4">
        <s v="Mobile Money"/>
        <s v="Credit Card"/>
        <s v="Cash"/>
        <s v="Bank Transfer"/>
      </sharedItems>
    </cacheField>
    <cacheField name="Year" numFmtId="0">
      <sharedItems count="2">
        <s v="2024"/>
        <s v="2025"/>
      </sharedItems>
    </cacheField>
    <cacheField name="Month" numFmtId="0">
      <sharedItems count="12">
        <s v="May"/>
        <s v="Oct"/>
        <s v="Jul"/>
        <s v="Mar"/>
        <s v="Nov"/>
        <s v="Jun"/>
        <s v="Dec"/>
        <s v="Feb"/>
        <s v="Sep"/>
        <s v="Aug"/>
        <s v="Jan"/>
        <s v="Apr"/>
      </sharedItems>
    </cacheField>
    <cacheField name="Day" numFmtId="0">
      <sharedItems count="7">
        <s v="Mon"/>
        <s v="Tue"/>
        <s v="Wed"/>
        <s v="Thu"/>
        <s v="Sun"/>
        <s v="Sat"/>
        <s v="Fri"/>
      </sharedItems>
    </cacheField>
    <cacheField name="Delivery Time" numFmtId="0">
      <sharedItems containsSemiMixedTypes="0" containsString="0" containsNumber="1" containsInteger="1" minValue="1" maxValue="22"/>
    </cacheField>
    <cacheField name="Total Income" numFmtId="0">
      <sharedItems containsSemiMixedTypes="0" containsString="0" containsNumber="1" containsInteger="1" minValue="8" maxValue="7305"/>
    </cacheField>
    <cacheField name="Sales Revenue" numFmtId="0">
      <sharedItems containsSemiMixedTypes="0" containsString="0" containsNumber="1" containsInteger="1" minValue="13" maxValue="9740"/>
    </cacheField>
    <cacheField name="Net Profit" numFmtId="0">
      <sharedItems containsSemiMixedTypes="0" containsString="0" containsNumber="1" containsInteger="1" minValue="5" maxValue="4615"/>
    </cacheField>
  </cacheFields>
  <extLst>
    <ext xmlns:x14="http://schemas.microsoft.com/office/spreadsheetml/2009/9/main" uri="{725AE2AE-9491-48be-B2B4-4EB974FC3084}">
      <x14:pivotCacheDefinition pivotCacheId="67351675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55">
  <r>
    <n v="1"/>
    <x v="0"/>
    <x v="0"/>
    <s v="Smartphone"/>
    <d v="2024-05-20T00:00:00"/>
    <d v="2024-05-24T00:00:00"/>
    <n v="4"/>
    <n v="238"/>
    <x v="0"/>
    <x v="0"/>
    <x v="0"/>
    <x v="0"/>
    <x v="0"/>
    <x v="0"/>
    <n v="4"/>
    <n v="714"/>
    <n v="952"/>
    <n v="238"/>
  </r>
  <r>
    <n v="2"/>
    <x v="1"/>
    <x v="1"/>
    <s v="Fiction"/>
    <d v="2024-10-29T00:00:00"/>
    <d v="2024-11-04T00:00:00"/>
    <n v="7"/>
    <n v="42"/>
    <x v="0"/>
    <x v="0"/>
    <x v="1"/>
    <x v="0"/>
    <x v="1"/>
    <x v="1"/>
    <n v="6"/>
    <n v="147"/>
    <n v="294"/>
    <n v="147"/>
  </r>
  <r>
    <n v="3"/>
    <x v="2"/>
    <x v="2"/>
    <s v="Sneakers"/>
    <d v="2024-10-28T00:00:00"/>
    <d v="2024-11-07T00:00:00"/>
    <n v="5"/>
    <n v="838"/>
    <x v="0"/>
    <x v="1"/>
    <x v="1"/>
    <x v="0"/>
    <x v="1"/>
    <x v="0"/>
    <n v="10"/>
    <n v="3143"/>
    <n v="4190"/>
    <n v="1047"/>
  </r>
  <r>
    <n v="4"/>
    <x v="3"/>
    <x v="3"/>
    <s v="Cereal"/>
    <d v="2024-05-22T00:00:00"/>
    <d v="2024-05-27T00:00:00"/>
    <n v="3"/>
    <n v="230"/>
    <x v="0"/>
    <x v="1"/>
    <x v="1"/>
    <x v="0"/>
    <x v="0"/>
    <x v="2"/>
    <n v="5"/>
    <n v="380"/>
    <n v="690"/>
    <n v="310"/>
  </r>
  <r>
    <n v="5"/>
    <x v="4"/>
    <x v="0"/>
    <s v="Headphones"/>
    <d v="2024-10-01T00:00:00"/>
    <d v="2024-10-17T00:00:00"/>
    <n v="2"/>
    <n v="954"/>
    <x v="1"/>
    <x v="2"/>
    <x v="2"/>
    <x v="0"/>
    <x v="1"/>
    <x v="1"/>
    <n v="16"/>
    <n v="1240"/>
    <n v="1908"/>
    <n v="668"/>
  </r>
  <r>
    <n v="6"/>
    <x v="5"/>
    <x v="4"/>
    <s v="Vase"/>
    <d v="2024-07-04T00:00:00"/>
    <d v="2024-07-10T00:00:00"/>
    <n v="10"/>
    <n v="206"/>
    <x v="0"/>
    <x v="3"/>
    <x v="2"/>
    <x v="0"/>
    <x v="2"/>
    <x v="3"/>
    <n v="6"/>
    <n v="1545"/>
    <n v="2060"/>
    <n v="515"/>
  </r>
  <r>
    <n v="7"/>
    <x v="6"/>
    <x v="3"/>
    <s v="Cereal"/>
    <d v="2024-03-24T00:00:00"/>
    <d v="2024-04-05T00:00:00"/>
    <n v="6"/>
    <n v="373"/>
    <x v="1"/>
    <x v="0"/>
    <x v="2"/>
    <x v="0"/>
    <x v="3"/>
    <x v="4"/>
    <n v="12"/>
    <n v="1231"/>
    <n v="2238"/>
    <n v="1007"/>
  </r>
  <r>
    <n v="8"/>
    <x v="7"/>
    <x v="0"/>
    <s v="Camera"/>
    <d v="2024-11-21T00:00:00"/>
    <d v="2024-12-01T00:00:00"/>
    <n v="3"/>
    <n v="556"/>
    <x v="0"/>
    <x v="3"/>
    <x v="1"/>
    <x v="0"/>
    <x v="4"/>
    <x v="3"/>
    <n v="10"/>
    <n v="1334"/>
    <n v="1668"/>
    <n v="334"/>
  </r>
  <r>
    <n v="9"/>
    <x v="8"/>
    <x v="3"/>
    <s v="Milk"/>
    <d v="2024-05-18T00:00:00"/>
    <d v="2024-05-22T00:00:00"/>
    <n v="9"/>
    <n v="234"/>
    <x v="0"/>
    <x v="3"/>
    <x v="1"/>
    <x v="0"/>
    <x v="0"/>
    <x v="5"/>
    <n v="4"/>
    <n v="1053"/>
    <n v="2106"/>
    <n v="1053"/>
  </r>
  <r>
    <n v="10"/>
    <x v="9"/>
    <x v="2"/>
    <s v="T-Shirt"/>
    <d v="2024-06-10T00:00:00"/>
    <d v="2024-06-25T00:00:00"/>
    <n v="7"/>
    <n v="284"/>
    <x v="1"/>
    <x v="0"/>
    <x v="1"/>
    <x v="0"/>
    <x v="5"/>
    <x v="0"/>
    <n v="15"/>
    <n v="1292"/>
    <n v="1988"/>
    <n v="696"/>
  </r>
  <r>
    <n v="11"/>
    <x v="10"/>
    <x v="4"/>
    <s v="Curtains"/>
    <d v="2024-12-01T00:00:00"/>
    <d v="2024-12-10T00:00:00"/>
    <n v="8"/>
    <n v="415"/>
    <x v="0"/>
    <x v="3"/>
    <x v="2"/>
    <x v="0"/>
    <x v="6"/>
    <x v="4"/>
    <n v="9"/>
    <n v="2158"/>
    <n v="3320"/>
    <n v="1162"/>
  </r>
  <r>
    <n v="12"/>
    <x v="11"/>
    <x v="1"/>
    <s v="Children's Book"/>
    <d v="2024-07-04T00:00:00"/>
    <d v="2024-07-07T00:00:00"/>
    <n v="4"/>
    <n v="151"/>
    <x v="0"/>
    <x v="3"/>
    <x v="1"/>
    <x v="0"/>
    <x v="2"/>
    <x v="3"/>
    <n v="3"/>
    <n v="362"/>
    <n v="604"/>
    <n v="242"/>
  </r>
  <r>
    <n v="13"/>
    <x v="12"/>
    <x v="0"/>
    <s v="Smartphone"/>
    <d v="2024-03-19T00:00:00"/>
    <d v="2024-03-29T00:00:00"/>
    <n v="3"/>
    <n v="821"/>
    <x v="1"/>
    <x v="3"/>
    <x v="3"/>
    <x v="0"/>
    <x v="3"/>
    <x v="1"/>
    <n v="10"/>
    <n v="1847"/>
    <n v="2463"/>
    <n v="616"/>
  </r>
  <r>
    <n v="14"/>
    <x v="13"/>
    <x v="0"/>
    <s v="Headphones"/>
    <d v="2024-07-14T00:00:00"/>
    <d v="2024-07-28T00:00:00"/>
    <n v="10"/>
    <n v="489"/>
    <x v="1"/>
    <x v="3"/>
    <x v="2"/>
    <x v="0"/>
    <x v="2"/>
    <x v="4"/>
    <n v="14"/>
    <n v="3179"/>
    <n v="4890"/>
    <n v="1711"/>
  </r>
  <r>
    <n v="15"/>
    <x v="14"/>
    <x v="0"/>
    <s v="Smartphone"/>
    <d v="2024-12-15T00:00:00"/>
    <d v="2024-12-24T00:00:00"/>
    <n v="9"/>
    <n v="778"/>
    <x v="0"/>
    <x v="4"/>
    <x v="2"/>
    <x v="0"/>
    <x v="6"/>
    <x v="4"/>
    <n v="9"/>
    <n v="5252"/>
    <n v="7002"/>
    <n v="1750"/>
  </r>
  <r>
    <n v="16"/>
    <x v="15"/>
    <x v="4"/>
    <s v="Wall Art"/>
    <d v="2024-03-21T00:00:00"/>
    <d v="2024-03-29T00:00:00"/>
    <n v="8"/>
    <n v="13"/>
    <x v="1"/>
    <x v="3"/>
    <x v="3"/>
    <x v="0"/>
    <x v="3"/>
    <x v="3"/>
    <n v="8"/>
    <n v="73"/>
    <n v="104"/>
    <n v="31"/>
  </r>
  <r>
    <n v="17"/>
    <x v="16"/>
    <x v="2"/>
    <s v="Dress"/>
    <d v="2024-02-24T00:00:00"/>
    <d v="2024-03-03T00:00:00"/>
    <n v="5"/>
    <n v="871"/>
    <x v="1"/>
    <x v="3"/>
    <x v="0"/>
    <x v="0"/>
    <x v="7"/>
    <x v="5"/>
    <n v="8"/>
    <n v="3049"/>
    <n v="4355"/>
    <n v="1306"/>
  </r>
  <r>
    <n v="18"/>
    <x v="17"/>
    <x v="2"/>
    <s v="Jeans"/>
    <d v="2024-07-10T00:00:00"/>
    <d v="2024-07-19T00:00:00"/>
    <n v="3"/>
    <n v="562"/>
    <x v="0"/>
    <x v="1"/>
    <x v="3"/>
    <x v="0"/>
    <x v="2"/>
    <x v="2"/>
    <n v="9"/>
    <n v="1180"/>
    <n v="1686"/>
    <n v="506"/>
  </r>
  <r>
    <n v="19"/>
    <x v="18"/>
    <x v="1"/>
    <s v="Biography"/>
    <d v="2024-09-07T00:00:00"/>
    <d v="2024-09-17T00:00:00"/>
    <n v="1"/>
    <n v="124"/>
    <x v="0"/>
    <x v="4"/>
    <x v="0"/>
    <x v="0"/>
    <x v="8"/>
    <x v="5"/>
    <n v="10"/>
    <n v="68"/>
    <n v="124"/>
    <n v="56"/>
  </r>
  <r>
    <n v="20"/>
    <x v="19"/>
    <x v="0"/>
    <s v="Laptop"/>
    <d v="2024-10-17T00:00:00"/>
    <d v="2024-10-23T00:00:00"/>
    <n v="2"/>
    <n v="97"/>
    <x v="0"/>
    <x v="3"/>
    <x v="3"/>
    <x v="0"/>
    <x v="1"/>
    <x v="3"/>
    <n v="6"/>
    <n v="165"/>
    <n v="194"/>
    <n v="29"/>
  </r>
  <r>
    <n v="21"/>
    <x v="11"/>
    <x v="1"/>
    <s v="Children's Book"/>
    <d v="2024-07-04T00:00:00"/>
    <d v="2024-07-07T00:00:00"/>
    <n v="4"/>
    <n v="151"/>
    <x v="0"/>
    <x v="3"/>
    <x v="0"/>
    <x v="0"/>
    <x v="2"/>
    <x v="3"/>
    <n v="3"/>
    <n v="362"/>
    <n v="604"/>
    <n v="242"/>
  </r>
  <r>
    <n v="22"/>
    <x v="20"/>
    <x v="1"/>
    <s v="Cookbook"/>
    <d v="2024-08-04T00:00:00"/>
    <d v="2024-08-16T00:00:00"/>
    <n v="4"/>
    <n v="961"/>
    <x v="1"/>
    <x v="3"/>
    <x v="0"/>
    <x v="0"/>
    <x v="9"/>
    <x v="4"/>
    <n v="12"/>
    <n v="2499"/>
    <n v="3844"/>
    <n v="1345"/>
  </r>
  <r>
    <n v="23"/>
    <x v="21"/>
    <x v="4"/>
    <s v="Wall Art"/>
    <d v="2024-12-09T00:00:00"/>
    <d v="2024-12-12T00:00:00"/>
    <n v="6"/>
    <n v="458"/>
    <x v="0"/>
    <x v="3"/>
    <x v="1"/>
    <x v="0"/>
    <x v="6"/>
    <x v="0"/>
    <n v="3"/>
    <n v="1924"/>
    <n v="2748"/>
    <n v="824"/>
  </r>
  <r>
    <n v="24"/>
    <x v="22"/>
    <x v="2"/>
    <s v="Jeans"/>
    <d v="2024-02-02T00:00:00"/>
    <d v="2024-02-12T00:00:00"/>
    <n v="6"/>
    <n v="31"/>
    <x v="0"/>
    <x v="3"/>
    <x v="2"/>
    <x v="0"/>
    <x v="7"/>
    <x v="6"/>
    <n v="10"/>
    <n v="130"/>
    <n v="186"/>
    <n v="56"/>
  </r>
  <r>
    <n v="25"/>
    <x v="23"/>
    <x v="1"/>
    <s v="Non-Fiction"/>
    <d v="2024-01-04T00:00:00"/>
    <d v="2024-01-15T00:00:00"/>
    <n v="2"/>
    <n v="734"/>
    <x v="0"/>
    <x v="3"/>
    <x v="3"/>
    <x v="0"/>
    <x v="10"/>
    <x v="3"/>
    <n v="11"/>
    <n v="734"/>
    <n v="1468"/>
    <n v="734"/>
  </r>
  <r>
    <n v="26"/>
    <x v="24"/>
    <x v="0"/>
    <s v="Smartphone"/>
    <d v="2024-06-18T00:00:00"/>
    <d v="2024-06-29T00:00:00"/>
    <n v="2"/>
    <n v="536"/>
    <x v="1"/>
    <x v="0"/>
    <x v="0"/>
    <x v="0"/>
    <x v="5"/>
    <x v="1"/>
    <n v="11"/>
    <n v="804"/>
    <n v="1072"/>
    <n v="268"/>
  </r>
  <r>
    <n v="27"/>
    <x v="25"/>
    <x v="3"/>
    <s v="Milk"/>
    <d v="2024-08-27T00:00:00"/>
    <d v="2024-08-30T00:00:00"/>
    <n v="1"/>
    <n v="200"/>
    <x v="0"/>
    <x v="3"/>
    <x v="3"/>
    <x v="0"/>
    <x v="9"/>
    <x v="1"/>
    <n v="3"/>
    <n v="100"/>
    <n v="200"/>
    <n v="100"/>
  </r>
  <r>
    <n v="28"/>
    <x v="26"/>
    <x v="1"/>
    <s v="Fiction"/>
    <d v="2024-01-26T00:00:00"/>
    <d v="2024-02-07T00:00:00"/>
    <n v="9"/>
    <n v="866"/>
    <x v="0"/>
    <x v="0"/>
    <x v="2"/>
    <x v="0"/>
    <x v="10"/>
    <x v="6"/>
    <n v="12"/>
    <n v="3897"/>
    <n v="7794"/>
    <n v="3897"/>
  </r>
  <r>
    <n v="29"/>
    <x v="27"/>
    <x v="2"/>
    <s v="Sneakers"/>
    <d v="2024-09-05T00:00:00"/>
    <d v="2024-09-19T00:00:00"/>
    <n v="8"/>
    <n v="228"/>
    <x v="0"/>
    <x v="1"/>
    <x v="2"/>
    <x v="0"/>
    <x v="8"/>
    <x v="3"/>
    <n v="14"/>
    <n v="1368"/>
    <n v="1824"/>
    <n v="456"/>
  </r>
  <r>
    <n v="30"/>
    <x v="28"/>
    <x v="3"/>
    <s v="Juice"/>
    <d v="2024-12-04T00:00:00"/>
    <d v="2024-12-11T00:00:00"/>
    <n v="8"/>
    <n v="168"/>
    <x v="0"/>
    <x v="0"/>
    <x v="1"/>
    <x v="0"/>
    <x v="6"/>
    <x v="2"/>
    <n v="7"/>
    <n v="739"/>
    <n v="1344"/>
    <n v="605"/>
  </r>
  <r>
    <n v="31"/>
    <x v="29"/>
    <x v="0"/>
    <s v="Camera"/>
    <d v="2024-10-04T00:00:00"/>
    <d v="2024-10-07T00:00:00"/>
    <n v="1"/>
    <n v="775"/>
    <x v="0"/>
    <x v="4"/>
    <x v="1"/>
    <x v="0"/>
    <x v="1"/>
    <x v="6"/>
    <n v="3"/>
    <n v="620"/>
    <n v="775"/>
    <n v="155"/>
  </r>
  <r>
    <n v="32"/>
    <x v="30"/>
    <x v="1"/>
    <s v="Children's Book"/>
    <d v="2024-09-14T00:00:00"/>
    <d v="2024-09-19T00:00:00"/>
    <n v="9"/>
    <n v="171"/>
    <x v="0"/>
    <x v="0"/>
    <x v="2"/>
    <x v="0"/>
    <x v="8"/>
    <x v="5"/>
    <n v="5"/>
    <n v="923"/>
    <n v="1539"/>
    <n v="616"/>
  </r>
  <r>
    <n v="33"/>
    <x v="31"/>
    <x v="0"/>
    <s v="Camera"/>
    <d v="2024-05-06T00:00:00"/>
    <d v="2024-05-19T00:00:00"/>
    <n v="10"/>
    <n v="618"/>
    <x v="0"/>
    <x v="0"/>
    <x v="3"/>
    <x v="0"/>
    <x v="0"/>
    <x v="0"/>
    <n v="13"/>
    <n v="4944"/>
    <n v="6180"/>
    <n v="1236"/>
  </r>
  <r>
    <n v="34"/>
    <x v="32"/>
    <x v="3"/>
    <s v="Juice"/>
    <d v="2024-10-16T00:00:00"/>
    <d v="2024-10-21T00:00:00"/>
    <n v="9"/>
    <n v="333"/>
    <x v="1"/>
    <x v="4"/>
    <x v="3"/>
    <x v="0"/>
    <x v="1"/>
    <x v="2"/>
    <n v="5"/>
    <n v="1648"/>
    <n v="2997"/>
    <n v="1349"/>
  </r>
  <r>
    <n v="35"/>
    <x v="33"/>
    <x v="4"/>
    <s v="Table Lamp"/>
    <d v="2024-01-05T00:00:00"/>
    <d v="2024-01-10T00:00:00"/>
    <n v="8"/>
    <n v="646"/>
    <x v="0"/>
    <x v="3"/>
    <x v="3"/>
    <x v="0"/>
    <x v="10"/>
    <x v="6"/>
    <n v="5"/>
    <n v="3876"/>
    <n v="5168"/>
    <n v="1292"/>
  </r>
  <r>
    <n v="36"/>
    <x v="34"/>
    <x v="1"/>
    <s v="Non-Fiction"/>
    <d v="2024-09-16T00:00:00"/>
    <d v="2024-09-21T00:00:00"/>
    <n v="5"/>
    <n v="496"/>
    <x v="0"/>
    <x v="4"/>
    <x v="0"/>
    <x v="0"/>
    <x v="8"/>
    <x v="0"/>
    <n v="5"/>
    <n v="1240"/>
    <n v="2480"/>
    <n v="1240"/>
  </r>
  <r>
    <n v="37"/>
    <x v="35"/>
    <x v="4"/>
    <s v="Cushion"/>
    <d v="2024-03-21T00:00:00"/>
    <d v="2024-04-04T00:00:00"/>
    <n v="8"/>
    <n v="863"/>
    <x v="1"/>
    <x v="3"/>
    <x v="3"/>
    <x v="0"/>
    <x v="3"/>
    <x v="3"/>
    <n v="14"/>
    <n v="4488"/>
    <n v="6904"/>
    <n v="2416"/>
  </r>
  <r>
    <n v="38"/>
    <x v="36"/>
    <x v="1"/>
    <s v="Fiction"/>
    <d v="2024-12-07T00:00:00"/>
    <d v="2024-12-19T00:00:00"/>
    <n v="9"/>
    <n v="316"/>
    <x v="0"/>
    <x v="3"/>
    <x v="0"/>
    <x v="0"/>
    <x v="6"/>
    <x v="5"/>
    <n v="12"/>
    <n v="1422"/>
    <n v="2844"/>
    <n v="1422"/>
  </r>
  <r>
    <n v="39"/>
    <x v="37"/>
    <x v="4"/>
    <s v="Table Lamp"/>
    <d v="2024-02-24T00:00:00"/>
    <d v="2024-02-29T00:00:00"/>
    <n v="9"/>
    <n v="169"/>
    <x v="1"/>
    <x v="4"/>
    <x v="2"/>
    <x v="0"/>
    <x v="7"/>
    <x v="5"/>
    <n v="5"/>
    <n v="1141"/>
    <n v="1521"/>
    <n v="380"/>
  </r>
  <r>
    <n v="40"/>
    <x v="38"/>
    <x v="2"/>
    <s v="Jacket"/>
    <d v="2024-04-14T00:00:00"/>
    <d v="2024-04-28T00:00:00"/>
    <n v="5"/>
    <n v="527"/>
    <x v="0"/>
    <x v="2"/>
    <x v="1"/>
    <x v="0"/>
    <x v="11"/>
    <x v="4"/>
    <n v="14"/>
    <n v="2108"/>
    <n v="2635"/>
    <n v="527"/>
  </r>
  <r>
    <n v="41"/>
    <x v="39"/>
    <x v="0"/>
    <s v="Headphones"/>
    <d v="2024-05-21T00:00:00"/>
    <d v="2024-05-25T00:00:00"/>
    <n v="1"/>
    <n v="13"/>
    <x v="1"/>
    <x v="4"/>
    <x v="2"/>
    <x v="0"/>
    <x v="0"/>
    <x v="1"/>
    <n v="4"/>
    <n v="8"/>
    <n v="13"/>
    <n v="5"/>
  </r>
  <r>
    <n v="42"/>
    <x v="40"/>
    <x v="4"/>
    <s v="Curtains"/>
    <d v="2024-08-14T00:00:00"/>
    <d v="2024-08-21T00:00:00"/>
    <n v="9"/>
    <n v="732"/>
    <x v="0"/>
    <x v="2"/>
    <x v="2"/>
    <x v="0"/>
    <x v="9"/>
    <x v="2"/>
    <n v="7"/>
    <n v="4282"/>
    <n v="6588"/>
    <n v="2306"/>
  </r>
  <r>
    <n v="43"/>
    <x v="41"/>
    <x v="0"/>
    <s v="Smartphone"/>
    <d v="2024-12-19T00:00:00"/>
    <d v="2024-12-25T00:00:00"/>
    <n v="3"/>
    <n v="568"/>
    <x v="1"/>
    <x v="0"/>
    <x v="3"/>
    <x v="0"/>
    <x v="6"/>
    <x v="3"/>
    <n v="6"/>
    <n v="1278"/>
    <n v="1704"/>
    <n v="426"/>
  </r>
  <r>
    <n v="44"/>
    <x v="42"/>
    <x v="1"/>
    <s v="Non-Fiction"/>
    <d v="2024-08-08T00:00:00"/>
    <d v="2024-08-12T00:00:00"/>
    <n v="3"/>
    <n v="52"/>
    <x v="0"/>
    <x v="4"/>
    <x v="3"/>
    <x v="0"/>
    <x v="9"/>
    <x v="3"/>
    <n v="4"/>
    <n v="78"/>
    <n v="156"/>
    <n v="78"/>
  </r>
  <r>
    <n v="45"/>
    <x v="43"/>
    <x v="4"/>
    <s v="Curtains"/>
    <d v="2024-12-15T00:00:00"/>
    <d v="2024-12-26T00:00:00"/>
    <n v="4"/>
    <n v="692"/>
    <x v="1"/>
    <x v="0"/>
    <x v="1"/>
    <x v="0"/>
    <x v="6"/>
    <x v="4"/>
    <n v="11"/>
    <n v="1799"/>
    <n v="2768"/>
    <n v="969"/>
  </r>
  <r>
    <n v="46"/>
    <x v="44"/>
    <x v="2"/>
    <s v="T-Shirt"/>
    <d v="2024-07-14T00:00:00"/>
    <d v="2024-07-22T00:00:00"/>
    <n v="1"/>
    <n v="889"/>
    <x v="0"/>
    <x v="2"/>
    <x v="0"/>
    <x v="0"/>
    <x v="2"/>
    <x v="4"/>
    <n v="8"/>
    <n v="578"/>
    <n v="889"/>
    <n v="311"/>
  </r>
  <r>
    <n v="47"/>
    <x v="45"/>
    <x v="1"/>
    <s v="Biography"/>
    <d v="2024-01-15T00:00:00"/>
    <d v="2024-01-18T00:00:00"/>
    <n v="2"/>
    <n v="908"/>
    <x v="1"/>
    <x v="4"/>
    <x v="3"/>
    <x v="0"/>
    <x v="10"/>
    <x v="0"/>
    <n v="3"/>
    <n v="999"/>
    <n v="1816"/>
    <n v="817"/>
  </r>
  <r>
    <n v="48"/>
    <x v="46"/>
    <x v="0"/>
    <s v="Headphones"/>
    <d v="2024-01-01T00:00:00"/>
    <d v="2024-01-15T00:00:00"/>
    <n v="9"/>
    <n v="957"/>
    <x v="1"/>
    <x v="1"/>
    <x v="3"/>
    <x v="0"/>
    <x v="10"/>
    <x v="0"/>
    <n v="14"/>
    <n v="5598"/>
    <n v="8613"/>
    <n v="3015"/>
  </r>
  <r>
    <n v="49"/>
    <x v="47"/>
    <x v="2"/>
    <s v="Jacket"/>
    <d v="2024-08-08T00:00:00"/>
    <d v="2024-08-15T00:00:00"/>
    <n v="2"/>
    <n v="981"/>
    <x v="1"/>
    <x v="3"/>
    <x v="1"/>
    <x v="0"/>
    <x v="9"/>
    <x v="3"/>
    <n v="7"/>
    <n v="1570"/>
    <n v="1962"/>
    <n v="392"/>
  </r>
  <r>
    <n v="50"/>
    <x v="48"/>
    <x v="3"/>
    <s v="Cereal"/>
    <d v="2024-10-10T00:00:00"/>
    <d v="2024-10-13T00:00:00"/>
    <n v="3"/>
    <n v="206"/>
    <x v="1"/>
    <x v="2"/>
    <x v="1"/>
    <x v="0"/>
    <x v="1"/>
    <x v="3"/>
    <n v="3"/>
    <n v="340"/>
    <n v="618"/>
    <n v="278"/>
  </r>
  <r>
    <n v="51"/>
    <x v="49"/>
    <x v="3"/>
    <s v="Milk"/>
    <d v="2024-12-11T00:00:00"/>
    <d v="2024-12-21T00:00:00"/>
    <n v="4"/>
    <n v="533"/>
    <x v="1"/>
    <x v="2"/>
    <x v="3"/>
    <x v="0"/>
    <x v="6"/>
    <x v="2"/>
    <n v="10"/>
    <n v="1066"/>
    <n v="2132"/>
    <n v="1066"/>
  </r>
  <r>
    <n v="52"/>
    <x v="50"/>
    <x v="0"/>
    <s v="Tablet"/>
    <d v="2024-09-20T00:00:00"/>
    <d v="2024-09-27T00:00:00"/>
    <n v="10"/>
    <n v="353"/>
    <x v="1"/>
    <x v="0"/>
    <x v="3"/>
    <x v="0"/>
    <x v="8"/>
    <x v="6"/>
    <n v="7"/>
    <n v="2471"/>
    <n v="3530"/>
    <n v="1059"/>
  </r>
  <r>
    <n v="53"/>
    <x v="51"/>
    <x v="1"/>
    <s v="Fiction"/>
    <d v="2024-08-21T00:00:00"/>
    <d v="2024-09-01T00:00:00"/>
    <n v="7"/>
    <n v="917"/>
    <x v="0"/>
    <x v="3"/>
    <x v="0"/>
    <x v="0"/>
    <x v="9"/>
    <x v="2"/>
    <n v="11"/>
    <n v="3210"/>
    <n v="6419"/>
    <n v="3209"/>
  </r>
  <r>
    <n v="54"/>
    <x v="52"/>
    <x v="3"/>
    <s v="Milk"/>
    <d v="2024-07-23T00:00:00"/>
    <d v="2024-07-29T00:00:00"/>
    <n v="4"/>
    <n v="161"/>
    <x v="0"/>
    <x v="3"/>
    <x v="3"/>
    <x v="0"/>
    <x v="2"/>
    <x v="1"/>
    <n v="6"/>
    <n v="322"/>
    <n v="644"/>
    <n v="322"/>
  </r>
  <r>
    <n v="55"/>
    <x v="53"/>
    <x v="3"/>
    <s v="Pasta"/>
    <d v="2024-03-31T00:00:00"/>
    <d v="2024-04-05T00:00:00"/>
    <n v="9"/>
    <n v="485"/>
    <x v="0"/>
    <x v="0"/>
    <x v="1"/>
    <x v="0"/>
    <x v="3"/>
    <x v="4"/>
    <n v="5"/>
    <n v="2619"/>
    <n v="4365"/>
    <n v="1746"/>
  </r>
  <r>
    <n v="56"/>
    <x v="54"/>
    <x v="0"/>
    <s v="Headphones"/>
    <d v="2024-03-09T00:00:00"/>
    <d v="2024-03-13T00:00:00"/>
    <n v="8"/>
    <n v="693"/>
    <x v="1"/>
    <x v="3"/>
    <x v="0"/>
    <x v="0"/>
    <x v="3"/>
    <x v="5"/>
    <n v="4"/>
    <n v="3604"/>
    <n v="5544"/>
    <n v="1940"/>
  </r>
  <r>
    <n v="57"/>
    <x v="55"/>
    <x v="2"/>
    <s v="Sneakers"/>
    <d v="2024-08-18T00:00:00"/>
    <d v="2024-08-28T00:00:00"/>
    <n v="5"/>
    <n v="779"/>
    <x v="1"/>
    <x v="0"/>
    <x v="2"/>
    <x v="0"/>
    <x v="9"/>
    <x v="4"/>
    <n v="10"/>
    <n v="2921"/>
    <n v="3895"/>
    <n v="974"/>
  </r>
  <r>
    <n v="58"/>
    <x v="56"/>
    <x v="3"/>
    <s v="Pasta"/>
    <d v="2024-05-20T00:00:00"/>
    <d v="2024-05-31T00:00:00"/>
    <n v="8"/>
    <n v="89"/>
    <x v="0"/>
    <x v="3"/>
    <x v="1"/>
    <x v="0"/>
    <x v="0"/>
    <x v="0"/>
    <n v="11"/>
    <n v="427"/>
    <n v="712"/>
    <n v="285"/>
  </r>
  <r>
    <n v="59"/>
    <x v="57"/>
    <x v="4"/>
    <s v="Cushion"/>
    <d v="2024-06-12T00:00:00"/>
    <d v="2024-06-16T00:00:00"/>
    <n v="9"/>
    <n v="92"/>
    <x v="0"/>
    <x v="0"/>
    <x v="1"/>
    <x v="0"/>
    <x v="5"/>
    <x v="2"/>
    <n v="4"/>
    <n v="538"/>
    <n v="828"/>
    <n v="290"/>
  </r>
  <r>
    <n v="60"/>
    <x v="58"/>
    <x v="2"/>
    <s v="Jacket"/>
    <d v="2024-08-11T00:00:00"/>
    <d v="2024-08-25T00:00:00"/>
    <n v="8"/>
    <n v="39"/>
    <x v="1"/>
    <x v="2"/>
    <x v="1"/>
    <x v="0"/>
    <x v="9"/>
    <x v="4"/>
    <n v="14"/>
    <n v="250"/>
    <n v="312"/>
    <n v="62"/>
  </r>
  <r>
    <n v="61"/>
    <x v="59"/>
    <x v="1"/>
    <s v="Cookbook"/>
    <d v="2024-12-05T00:00:00"/>
    <d v="2024-12-12T00:00:00"/>
    <n v="1"/>
    <n v="95"/>
    <x v="0"/>
    <x v="3"/>
    <x v="0"/>
    <x v="0"/>
    <x v="6"/>
    <x v="3"/>
    <n v="7"/>
    <n v="62"/>
    <n v="95"/>
    <n v="33"/>
  </r>
  <r>
    <n v="62"/>
    <x v="60"/>
    <x v="0"/>
    <s v="Headphones"/>
    <d v="2024-01-10T00:00:00"/>
    <d v="2024-01-14T00:00:00"/>
    <n v="9"/>
    <n v="63"/>
    <x v="1"/>
    <x v="4"/>
    <x v="0"/>
    <x v="0"/>
    <x v="10"/>
    <x v="2"/>
    <n v="4"/>
    <n v="369"/>
    <n v="567"/>
    <n v="198"/>
  </r>
  <r>
    <n v="63"/>
    <x v="61"/>
    <x v="0"/>
    <s v="Smartphone"/>
    <d v="2024-01-16T00:00:00"/>
    <d v="2024-01-29T00:00:00"/>
    <n v="4"/>
    <n v="214"/>
    <x v="1"/>
    <x v="1"/>
    <x v="0"/>
    <x v="0"/>
    <x v="10"/>
    <x v="1"/>
    <n v="13"/>
    <n v="642"/>
    <n v="856"/>
    <n v="214"/>
  </r>
  <r>
    <n v="64"/>
    <x v="62"/>
    <x v="2"/>
    <s v="Jeans"/>
    <d v="2024-03-05T00:00:00"/>
    <d v="2024-03-14T00:00:00"/>
    <n v="8"/>
    <n v="695"/>
    <x v="0"/>
    <x v="0"/>
    <x v="1"/>
    <x v="0"/>
    <x v="3"/>
    <x v="1"/>
    <n v="9"/>
    <n v="3892"/>
    <n v="5560"/>
    <n v="1668"/>
  </r>
  <r>
    <n v="65"/>
    <x v="63"/>
    <x v="3"/>
    <s v="Cereal"/>
    <d v="2024-07-07T00:00:00"/>
    <d v="2024-07-15T00:00:00"/>
    <n v="3"/>
    <n v="630"/>
    <x v="0"/>
    <x v="3"/>
    <x v="0"/>
    <x v="0"/>
    <x v="2"/>
    <x v="4"/>
    <n v="8"/>
    <n v="1040"/>
    <n v="1890"/>
    <n v="850"/>
  </r>
  <r>
    <n v="66"/>
    <x v="64"/>
    <x v="4"/>
    <s v="Table Lamp"/>
    <d v="2024-10-23T00:00:00"/>
    <d v="2024-11-04T00:00:00"/>
    <n v="1"/>
    <n v="961"/>
    <x v="1"/>
    <x v="4"/>
    <x v="0"/>
    <x v="0"/>
    <x v="1"/>
    <x v="2"/>
    <n v="12"/>
    <n v="721"/>
    <n v="961"/>
    <n v="240"/>
  </r>
  <r>
    <n v="67"/>
    <x v="65"/>
    <x v="3"/>
    <s v="Milk"/>
    <d v="2024-04-11T00:00:00"/>
    <d v="2024-04-24T00:00:00"/>
    <n v="2"/>
    <n v="616"/>
    <x v="0"/>
    <x v="3"/>
    <x v="0"/>
    <x v="0"/>
    <x v="11"/>
    <x v="3"/>
    <n v="13"/>
    <n v="616"/>
    <n v="1232"/>
    <n v="616"/>
  </r>
  <r>
    <n v="68"/>
    <x v="66"/>
    <x v="4"/>
    <s v="Vase"/>
    <d v="2024-03-02T00:00:00"/>
    <d v="2024-03-13T00:00:00"/>
    <n v="10"/>
    <n v="811"/>
    <x v="1"/>
    <x v="0"/>
    <x v="0"/>
    <x v="0"/>
    <x v="3"/>
    <x v="5"/>
    <n v="11"/>
    <n v="6083"/>
    <n v="8110"/>
    <n v="2027"/>
  </r>
  <r>
    <n v="69"/>
    <x v="67"/>
    <x v="3"/>
    <s v="Rice"/>
    <d v="2024-08-09T00:00:00"/>
    <d v="2024-08-15T00:00:00"/>
    <n v="6"/>
    <n v="660"/>
    <x v="1"/>
    <x v="1"/>
    <x v="1"/>
    <x v="0"/>
    <x v="9"/>
    <x v="6"/>
    <n v="6"/>
    <n v="2376"/>
    <n v="3960"/>
    <n v="1584"/>
  </r>
  <r>
    <n v="70"/>
    <x v="68"/>
    <x v="2"/>
    <s v="Sneakers"/>
    <d v="2024-03-31T00:00:00"/>
    <d v="2024-04-13T00:00:00"/>
    <n v="9"/>
    <n v="998"/>
    <x v="1"/>
    <x v="3"/>
    <x v="2"/>
    <x v="0"/>
    <x v="3"/>
    <x v="4"/>
    <n v="13"/>
    <n v="6737"/>
    <n v="8982"/>
    <n v="2245"/>
  </r>
  <r>
    <n v="71"/>
    <x v="69"/>
    <x v="1"/>
    <s v="Biography"/>
    <d v="2024-10-11T00:00:00"/>
    <d v="2024-10-17T00:00:00"/>
    <n v="1"/>
    <n v="539"/>
    <x v="0"/>
    <x v="0"/>
    <x v="3"/>
    <x v="0"/>
    <x v="1"/>
    <x v="6"/>
    <n v="6"/>
    <n v="296"/>
    <n v="539"/>
    <n v="243"/>
  </r>
  <r>
    <n v="72"/>
    <x v="70"/>
    <x v="1"/>
    <s v="Biography"/>
    <d v="2024-08-30T00:00:00"/>
    <d v="2024-09-12T00:00:00"/>
    <n v="9"/>
    <n v="553"/>
    <x v="1"/>
    <x v="4"/>
    <x v="3"/>
    <x v="0"/>
    <x v="9"/>
    <x v="6"/>
    <n v="13"/>
    <n v="2737"/>
    <n v="4977"/>
    <n v="2240"/>
  </r>
  <r>
    <n v="73"/>
    <x v="71"/>
    <x v="1"/>
    <s v="Biography"/>
    <d v="2024-06-29T00:00:00"/>
    <d v="2024-07-13T00:00:00"/>
    <n v="8"/>
    <n v="287"/>
    <x v="0"/>
    <x v="4"/>
    <x v="2"/>
    <x v="0"/>
    <x v="5"/>
    <x v="5"/>
    <n v="14"/>
    <n v="1263"/>
    <n v="2296"/>
    <n v="1033"/>
  </r>
  <r>
    <n v="74"/>
    <x v="72"/>
    <x v="0"/>
    <s v="Laptop"/>
    <d v="2024-06-10T00:00:00"/>
    <d v="2024-06-19T00:00:00"/>
    <n v="2"/>
    <n v="770"/>
    <x v="0"/>
    <x v="3"/>
    <x v="3"/>
    <x v="0"/>
    <x v="5"/>
    <x v="0"/>
    <n v="9"/>
    <n v="1309"/>
    <n v="1540"/>
    <n v="231"/>
  </r>
  <r>
    <n v="75"/>
    <x v="73"/>
    <x v="0"/>
    <s v="Laptop"/>
    <d v="2024-05-31T00:00:00"/>
    <d v="2024-06-14T00:00:00"/>
    <n v="4"/>
    <n v="379"/>
    <x v="0"/>
    <x v="0"/>
    <x v="2"/>
    <x v="0"/>
    <x v="0"/>
    <x v="6"/>
    <n v="14"/>
    <n v="1289"/>
    <n v="1516"/>
    <n v="227"/>
  </r>
  <r>
    <n v="76"/>
    <x v="74"/>
    <x v="1"/>
    <s v="Non-Fiction"/>
    <d v="2024-05-20T00:00:00"/>
    <d v="2024-05-26T00:00:00"/>
    <n v="1"/>
    <n v="65"/>
    <x v="1"/>
    <x v="3"/>
    <x v="2"/>
    <x v="0"/>
    <x v="0"/>
    <x v="0"/>
    <n v="6"/>
    <n v="33"/>
    <n v="65"/>
    <n v="32"/>
  </r>
  <r>
    <n v="77"/>
    <x v="75"/>
    <x v="3"/>
    <s v="Cereal"/>
    <d v="2024-04-04T00:00:00"/>
    <d v="2024-04-15T00:00:00"/>
    <n v="1"/>
    <n v="268"/>
    <x v="0"/>
    <x v="1"/>
    <x v="0"/>
    <x v="0"/>
    <x v="11"/>
    <x v="3"/>
    <n v="11"/>
    <n v="147"/>
    <n v="268"/>
    <n v="121"/>
  </r>
  <r>
    <n v="78"/>
    <x v="76"/>
    <x v="0"/>
    <s v="Headphones"/>
    <d v="2024-09-08T00:00:00"/>
    <d v="2024-09-21T00:00:00"/>
    <n v="2"/>
    <n v="600"/>
    <x v="0"/>
    <x v="3"/>
    <x v="2"/>
    <x v="0"/>
    <x v="8"/>
    <x v="4"/>
    <n v="13"/>
    <n v="780"/>
    <n v="1200"/>
    <n v="420"/>
  </r>
  <r>
    <n v="79"/>
    <x v="77"/>
    <x v="3"/>
    <s v="Cereal"/>
    <d v="2024-10-28T00:00:00"/>
    <d v="2024-11-04T00:00:00"/>
    <n v="7"/>
    <n v="322"/>
    <x v="0"/>
    <x v="3"/>
    <x v="2"/>
    <x v="0"/>
    <x v="1"/>
    <x v="0"/>
    <n v="7"/>
    <n v="1240"/>
    <n v="2254"/>
    <n v="1014"/>
  </r>
  <r>
    <n v="80"/>
    <x v="78"/>
    <x v="1"/>
    <s v="Fiction"/>
    <d v="2024-04-16T00:00:00"/>
    <d v="2024-04-22T00:00:00"/>
    <n v="4"/>
    <n v="280"/>
    <x v="0"/>
    <x v="3"/>
    <x v="1"/>
    <x v="0"/>
    <x v="11"/>
    <x v="1"/>
    <n v="6"/>
    <n v="560"/>
    <n v="1120"/>
    <n v="560"/>
  </r>
  <r>
    <n v="81"/>
    <x v="79"/>
    <x v="1"/>
    <s v="Children's Book"/>
    <d v="2024-05-29T00:00:00"/>
    <d v="2024-06-12T00:00:00"/>
    <n v="1"/>
    <n v="247"/>
    <x v="1"/>
    <x v="4"/>
    <x v="2"/>
    <x v="0"/>
    <x v="0"/>
    <x v="2"/>
    <n v="14"/>
    <n v="148"/>
    <n v="247"/>
    <n v="99"/>
  </r>
  <r>
    <n v="82"/>
    <x v="80"/>
    <x v="3"/>
    <s v="Rice"/>
    <d v="2024-12-17T00:00:00"/>
    <d v="2024-12-30T00:00:00"/>
    <n v="4"/>
    <n v="956"/>
    <x v="1"/>
    <x v="4"/>
    <x v="1"/>
    <x v="0"/>
    <x v="6"/>
    <x v="1"/>
    <n v="13"/>
    <n v="2294"/>
    <n v="3824"/>
    <n v="1530"/>
  </r>
  <r>
    <n v="83"/>
    <x v="81"/>
    <x v="2"/>
    <s v="T-Shirt"/>
    <d v="2024-01-31T00:00:00"/>
    <d v="2024-02-14T00:00:00"/>
    <n v="3"/>
    <n v="821"/>
    <x v="1"/>
    <x v="4"/>
    <x v="0"/>
    <x v="0"/>
    <x v="10"/>
    <x v="2"/>
    <n v="14"/>
    <n v="1601"/>
    <n v="2463"/>
    <n v="862"/>
  </r>
  <r>
    <n v="84"/>
    <x v="82"/>
    <x v="1"/>
    <s v="Biography"/>
    <d v="2024-08-12T00:00:00"/>
    <d v="2024-08-17T00:00:00"/>
    <n v="2"/>
    <n v="489"/>
    <x v="1"/>
    <x v="3"/>
    <x v="2"/>
    <x v="0"/>
    <x v="9"/>
    <x v="0"/>
    <n v="5"/>
    <n v="538"/>
    <n v="978"/>
    <n v="440"/>
  </r>
  <r>
    <n v="85"/>
    <x v="83"/>
    <x v="3"/>
    <s v="Cereal"/>
    <d v="2024-09-13T00:00:00"/>
    <d v="2024-09-25T00:00:00"/>
    <n v="9"/>
    <n v="515"/>
    <x v="1"/>
    <x v="2"/>
    <x v="0"/>
    <x v="0"/>
    <x v="8"/>
    <x v="6"/>
    <n v="12"/>
    <n v="2549"/>
    <n v="4635"/>
    <n v="2086"/>
  </r>
  <r>
    <n v="86"/>
    <x v="84"/>
    <x v="0"/>
    <s v="Headphones"/>
    <d v="2024-06-14T00:00:00"/>
    <d v="2024-06-19T00:00:00"/>
    <n v="10"/>
    <n v="266"/>
    <x v="0"/>
    <x v="0"/>
    <x v="0"/>
    <x v="0"/>
    <x v="5"/>
    <x v="6"/>
    <n v="5"/>
    <n v="1729"/>
    <n v="2660"/>
    <n v="931"/>
  </r>
  <r>
    <n v="87"/>
    <x v="85"/>
    <x v="1"/>
    <s v="Children's Book"/>
    <d v="2024-05-22T00:00:00"/>
    <d v="2024-06-01T00:00:00"/>
    <n v="3"/>
    <n v="609"/>
    <x v="0"/>
    <x v="2"/>
    <x v="0"/>
    <x v="0"/>
    <x v="0"/>
    <x v="2"/>
    <n v="10"/>
    <n v="1096"/>
    <n v="1827"/>
    <n v="731"/>
  </r>
  <r>
    <n v="88"/>
    <x v="86"/>
    <x v="3"/>
    <s v="Cereal"/>
    <d v="2024-07-28T00:00:00"/>
    <d v="2024-08-01T00:00:00"/>
    <n v="6"/>
    <n v="338"/>
    <x v="0"/>
    <x v="3"/>
    <x v="0"/>
    <x v="0"/>
    <x v="2"/>
    <x v="4"/>
    <n v="4"/>
    <n v="1115"/>
    <n v="2028"/>
    <n v="913"/>
  </r>
  <r>
    <n v="89"/>
    <x v="87"/>
    <x v="4"/>
    <s v="Wall Art"/>
    <d v="2024-12-21T00:00:00"/>
    <d v="2024-12-24T00:00:00"/>
    <n v="8"/>
    <n v="305"/>
    <x v="1"/>
    <x v="3"/>
    <x v="1"/>
    <x v="0"/>
    <x v="6"/>
    <x v="5"/>
    <n v="3"/>
    <n v="1708"/>
    <n v="2440"/>
    <n v="732"/>
  </r>
  <r>
    <n v="90"/>
    <x v="88"/>
    <x v="1"/>
    <s v="Fiction"/>
    <d v="2024-12-02T00:00:00"/>
    <d v="2024-12-15T00:00:00"/>
    <n v="9"/>
    <n v="483"/>
    <x v="0"/>
    <x v="2"/>
    <x v="1"/>
    <x v="0"/>
    <x v="6"/>
    <x v="0"/>
    <n v="13"/>
    <n v="2174"/>
    <n v="4347"/>
    <n v="2173"/>
  </r>
  <r>
    <n v="91"/>
    <x v="89"/>
    <x v="1"/>
    <s v="Biography"/>
    <d v="2024-11-14T00:00:00"/>
    <d v="2024-11-18T00:00:00"/>
    <n v="8"/>
    <n v="650"/>
    <x v="0"/>
    <x v="2"/>
    <x v="2"/>
    <x v="0"/>
    <x v="4"/>
    <x v="3"/>
    <n v="4"/>
    <n v="2860"/>
    <n v="5200"/>
    <n v="2340"/>
  </r>
  <r>
    <n v="92"/>
    <x v="90"/>
    <x v="4"/>
    <s v="Vase"/>
    <d v="2024-03-08T00:00:00"/>
    <d v="2024-03-22T00:00:00"/>
    <n v="5"/>
    <n v="458"/>
    <x v="0"/>
    <x v="3"/>
    <x v="0"/>
    <x v="0"/>
    <x v="3"/>
    <x v="6"/>
    <n v="14"/>
    <n v="1718"/>
    <n v="2290"/>
    <n v="572"/>
  </r>
  <r>
    <n v="93"/>
    <x v="91"/>
    <x v="0"/>
    <s v="Camera"/>
    <d v="2024-05-02T00:00:00"/>
    <d v="2024-05-13T00:00:00"/>
    <n v="3"/>
    <n v="328"/>
    <x v="1"/>
    <x v="3"/>
    <x v="0"/>
    <x v="0"/>
    <x v="0"/>
    <x v="3"/>
    <n v="11"/>
    <n v="787"/>
    <n v="984"/>
    <n v="197"/>
  </r>
  <r>
    <n v="94"/>
    <x v="92"/>
    <x v="2"/>
    <s v="Sneakers"/>
    <d v="2024-10-09T00:00:00"/>
    <d v="2024-10-16T00:00:00"/>
    <n v="3"/>
    <n v="402"/>
    <x v="1"/>
    <x v="0"/>
    <x v="3"/>
    <x v="0"/>
    <x v="1"/>
    <x v="2"/>
    <n v="7"/>
    <n v="905"/>
    <n v="1206"/>
    <n v="301"/>
  </r>
  <r>
    <n v="95"/>
    <x v="93"/>
    <x v="0"/>
    <s v="Tablet"/>
    <d v="2024-06-01T00:00:00"/>
    <d v="2024-06-13T00:00:00"/>
    <n v="10"/>
    <n v="603"/>
    <x v="0"/>
    <x v="3"/>
    <x v="3"/>
    <x v="0"/>
    <x v="5"/>
    <x v="5"/>
    <n v="12"/>
    <n v="4221"/>
    <n v="6030"/>
    <n v="1809"/>
  </r>
  <r>
    <n v="96"/>
    <x v="94"/>
    <x v="0"/>
    <s v="Camera"/>
    <d v="2024-08-21T00:00:00"/>
    <d v="2024-09-02T00:00:00"/>
    <n v="1"/>
    <n v="749"/>
    <x v="1"/>
    <x v="0"/>
    <x v="0"/>
    <x v="0"/>
    <x v="9"/>
    <x v="2"/>
    <n v="12"/>
    <n v="599"/>
    <n v="749"/>
    <n v="150"/>
  </r>
  <r>
    <n v="97"/>
    <x v="95"/>
    <x v="2"/>
    <s v="T-Shirt"/>
    <d v="2024-08-28T00:00:00"/>
    <d v="2024-09-04T00:00:00"/>
    <n v="5"/>
    <n v="356"/>
    <x v="1"/>
    <x v="3"/>
    <x v="0"/>
    <x v="0"/>
    <x v="9"/>
    <x v="2"/>
    <n v="7"/>
    <n v="1157"/>
    <n v="1780"/>
    <n v="623"/>
  </r>
  <r>
    <n v="98"/>
    <x v="96"/>
    <x v="0"/>
    <s v="Tablet"/>
    <d v="2024-12-11T00:00:00"/>
    <d v="2024-12-23T00:00:00"/>
    <n v="9"/>
    <n v="399"/>
    <x v="1"/>
    <x v="4"/>
    <x v="0"/>
    <x v="0"/>
    <x v="6"/>
    <x v="2"/>
    <n v="12"/>
    <n v="2514"/>
    <n v="3591"/>
    <n v="1077"/>
  </r>
  <r>
    <n v="99"/>
    <x v="97"/>
    <x v="0"/>
    <s v="Camera"/>
    <d v="2024-02-05T00:00:00"/>
    <d v="2024-02-09T00:00:00"/>
    <n v="4"/>
    <n v="656"/>
    <x v="0"/>
    <x v="3"/>
    <x v="2"/>
    <x v="0"/>
    <x v="7"/>
    <x v="0"/>
    <n v="4"/>
    <n v="2099"/>
    <n v="2624"/>
    <n v="525"/>
  </r>
  <r>
    <n v="100"/>
    <x v="98"/>
    <x v="0"/>
    <s v="Headphones"/>
    <d v="2024-02-20T00:00:00"/>
    <d v="2024-02-24T00:00:00"/>
    <n v="2"/>
    <n v="464"/>
    <x v="0"/>
    <x v="0"/>
    <x v="1"/>
    <x v="0"/>
    <x v="7"/>
    <x v="1"/>
    <n v="4"/>
    <n v="603"/>
    <n v="928"/>
    <n v="325"/>
  </r>
  <r>
    <n v="101"/>
    <x v="99"/>
    <x v="0"/>
    <s v="Tablet"/>
    <d v="2024-01-29T00:00:00"/>
    <d v="2024-02-05T00:00:00"/>
    <n v="5"/>
    <n v="377"/>
    <x v="0"/>
    <x v="4"/>
    <x v="1"/>
    <x v="0"/>
    <x v="10"/>
    <x v="0"/>
    <n v="7"/>
    <n v="1320"/>
    <n v="1885"/>
    <n v="565"/>
  </r>
  <r>
    <n v="102"/>
    <x v="100"/>
    <x v="2"/>
    <s v="Dress"/>
    <d v="2024-07-29T00:00:00"/>
    <d v="2024-08-09T00:00:00"/>
    <n v="10"/>
    <n v="708"/>
    <x v="0"/>
    <x v="1"/>
    <x v="2"/>
    <x v="0"/>
    <x v="2"/>
    <x v="0"/>
    <n v="11"/>
    <n v="4956"/>
    <n v="7080"/>
    <n v="2124"/>
  </r>
  <r>
    <n v="103"/>
    <x v="101"/>
    <x v="2"/>
    <s v="T-Shirt"/>
    <d v="2024-11-17T00:00:00"/>
    <d v="2024-11-23T00:00:00"/>
    <n v="1"/>
    <n v="326"/>
    <x v="0"/>
    <x v="1"/>
    <x v="3"/>
    <x v="0"/>
    <x v="4"/>
    <x v="4"/>
    <n v="6"/>
    <n v="212"/>
    <n v="326"/>
    <n v="114"/>
  </r>
  <r>
    <n v="104"/>
    <x v="102"/>
    <x v="1"/>
    <s v="Biography"/>
    <d v="2024-03-08T00:00:00"/>
    <d v="2024-03-18T00:00:00"/>
    <n v="2"/>
    <n v="941"/>
    <x v="1"/>
    <x v="4"/>
    <x v="2"/>
    <x v="0"/>
    <x v="3"/>
    <x v="6"/>
    <n v="10"/>
    <n v="1035"/>
    <n v="1882"/>
    <n v="847"/>
  </r>
  <r>
    <n v="105"/>
    <x v="103"/>
    <x v="3"/>
    <s v="Pasta"/>
    <d v="2024-04-12T00:00:00"/>
    <d v="2024-04-21T00:00:00"/>
    <n v="3"/>
    <n v="815"/>
    <x v="1"/>
    <x v="3"/>
    <x v="2"/>
    <x v="0"/>
    <x v="11"/>
    <x v="6"/>
    <n v="9"/>
    <n v="1467"/>
    <n v="2445"/>
    <n v="978"/>
  </r>
  <r>
    <n v="106"/>
    <x v="104"/>
    <x v="4"/>
    <s v="Table Lamp"/>
    <d v="2024-08-27T00:00:00"/>
    <d v="2024-09-03T00:00:00"/>
    <n v="2"/>
    <n v="154"/>
    <x v="1"/>
    <x v="1"/>
    <x v="2"/>
    <x v="0"/>
    <x v="9"/>
    <x v="1"/>
    <n v="7"/>
    <n v="231"/>
    <n v="308"/>
    <n v="77"/>
  </r>
  <r>
    <n v="107"/>
    <x v="105"/>
    <x v="1"/>
    <s v="Fiction"/>
    <d v="2024-08-20T00:00:00"/>
    <d v="2024-08-30T00:00:00"/>
    <n v="6"/>
    <n v="698"/>
    <x v="1"/>
    <x v="3"/>
    <x v="2"/>
    <x v="0"/>
    <x v="9"/>
    <x v="1"/>
    <n v="10"/>
    <n v="2094"/>
    <n v="4188"/>
    <n v="2094"/>
  </r>
  <r>
    <n v="108"/>
    <x v="106"/>
    <x v="3"/>
    <s v="Cereal"/>
    <d v="2024-02-25T00:00:00"/>
    <d v="2024-03-02T00:00:00"/>
    <n v="4"/>
    <n v="492"/>
    <x v="1"/>
    <x v="0"/>
    <x v="0"/>
    <x v="0"/>
    <x v="7"/>
    <x v="4"/>
    <n v="6"/>
    <n v="1082"/>
    <n v="1968"/>
    <n v="886"/>
  </r>
  <r>
    <n v="109"/>
    <x v="107"/>
    <x v="4"/>
    <s v="Vase"/>
    <d v="2024-04-23T00:00:00"/>
    <d v="2024-04-28T00:00:00"/>
    <n v="2"/>
    <n v="660"/>
    <x v="1"/>
    <x v="1"/>
    <x v="3"/>
    <x v="0"/>
    <x v="11"/>
    <x v="1"/>
    <n v="5"/>
    <n v="990"/>
    <n v="1320"/>
    <n v="330"/>
  </r>
  <r>
    <n v="110"/>
    <x v="108"/>
    <x v="3"/>
    <s v="Pasta"/>
    <d v="2024-07-04T00:00:00"/>
    <d v="2024-07-11T00:00:00"/>
    <n v="2"/>
    <n v="712"/>
    <x v="1"/>
    <x v="4"/>
    <x v="0"/>
    <x v="0"/>
    <x v="2"/>
    <x v="3"/>
    <n v="7"/>
    <n v="854"/>
    <n v="1424"/>
    <n v="570"/>
  </r>
  <r>
    <n v="111"/>
    <x v="109"/>
    <x v="4"/>
    <s v="Table Lamp"/>
    <d v="2024-07-22T00:00:00"/>
    <d v="2024-07-26T00:00:00"/>
    <n v="5"/>
    <n v="204"/>
    <x v="0"/>
    <x v="0"/>
    <x v="3"/>
    <x v="0"/>
    <x v="2"/>
    <x v="0"/>
    <n v="4"/>
    <n v="765"/>
    <n v="1020"/>
    <n v="255"/>
  </r>
  <r>
    <n v="112"/>
    <x v="110"/>
    <x v="2"/>
    <s v="Dress"/>
    <d v="2024-01-11T00:00:00"/>
    <d v="2024-01-17T00:00:00"/>
    <n v="1"/>
    <n v="815"/>
    <x v="0"/>
    <x v="4"/>
    <x v="0"/>
    <x v="0"/>
    <x v="10"/>
    <x v="3"/>
    <n v="6"/>
    <n v="571"/>
    <n v="815"/>
    <n v="244"/>
  </r>
  <r>
    <n v="113"/>
    <x v="111"/>
    <x v="1"/>
    <s v="Non-Fiction"/>
    <d v="2024-02-05T00:00:00"/>
    <d v="2024-02-13T00:00:00"/>
    <n v="9"/>
    <n v="222"/>
    <x v="0"/>
    <x v="3"/>
    <x v="1"/>
    <x v="0"/>
    <x v="7"/>
    <x v="0"/>
    <n v="8"/>
    <n v="999"/>
    <n v="1998"/>
    <n v="999"/>
  </r>
  <r>
    <n v="114"/>
    <x v="112"/>
    <x v="4"/>
    <s v="Curtains"/>
    <d v="2024-11-01T00:00:00"/>
    <d v="2024-11-09T00:00:00"/>
    <n v="1"/>
    <n v="293"/>
    <x v="0"/>
    <x v="1"/>
    <x v="2"/>
    <x v="0"/>
    <x v="4"/>
    <x v="6"/>
    <n v="8"/>
    <n v="190"/>
    <n v="293"/>
    <n v="103"/>
  </r>
  <r>
    <n v="115"/>
    <x v="113"/>
    <x v="1"/>
    <s v="Biography"/>
    <d v="2024-03-30T00:00:00"/>
    <d v="2024-04-05T00:00:00"/>
    <n v="2"/>
    <n v="686"/>
    <x v="0"/>
    <x v="1"/>
    <x v="0"/>
    <x v="0"/>
    <x v="3"/>
    <x v="5"/>
    <n v="6"/>
    <n v="755"/>
    <n v="1372"/>
    <n v="617"/>
  </r>
  <r>
    <n v="116"/>
    <x v="114"/>
    <x v="3"/>
    <s v="Cereal"/>
    <d v="2024-09-19T00:00:00"/>
    <d v="2024-09-29T00:00:00"/>
    <n v="10"/>
    <n v="121"/>
    <x v="0"/>
    <x v="2"/>
    <x v="2"/>
    <x v="0"/>
    <x v="8"/>
    <x v="3"/>
    <n v="10"/>
    <n v="666"/>
    <n v="1210"/>
    <n v="544"/>
  </r>
  <r>
    <n v="117"/>
    <x v="115"/>
    <x v="1"/>
    <s v="Fiction"/>
    <d v="2024-12-03T00:00:00"/>
    <d v="2024-12-07T00:00:00"/>
    <n v="9"/>
    <n v="318"/>
    <x v="0"/>
    <x v="2"/>
    <x v="1"/>
    <x v="0"/>
    <x v="6"/>
    <x v="1"/>
    <n v="4"/>
    <n v="1431"/>
    <n v="2862"/>
    <n v="1431"/>
  </r>
  <r>
    <n v="118"/>
    <x v="116"/>
    <x v="3"/>
    <s v="Milk"/>
    <d v="2024-08-06T00:00:00"/>
    <d v="2024-08-17T00:00:00"/>
    <n v="2"/>
    <n v="512"/>
    <x v="0"/>
    <x v="3"/>
    <x v="0"/>
    <x v="0"/>
    <x v="9"/>
    <x v="1"/>
    <n v="11"/>
    <n v="512"/>
    <n v="1024"/>
    <n v="512"/>
  </r>
  <r>
    <n v="119"/>
    <x v="117"/>
    <x v="0"/>
    <s v="Tablet"/>
    <d v="2024-11-07T00:00:00"/>
    <d v="2024-11-12T00:00:00"/>
    <n v="3"/>
    <n v="77"/>
    <x v="1"/>
    <x v="0"/>
    <x v="2"/>
    <x v="0"/>
    <x v="4"/>
    <x v="3"/>
    <n v="5"/>
    <n v="162"/>
    <n v="231"/>
    <n v="69"/>
  </r>
  <r>
    <n v="120"/>
    <x v="118"/>
    <x v="3"/>
    <s v="Juice"/>
    <d v="2024-11-05T00:00:00"/>
    <d v="2024-11-09T00:00:00"/>
    <n v="7"/>
    <n v="111"/>
    <x v="1"/>
    <x v="1"/>
    <x v="3"/>
    <x v="0"/>
    <x v="4"/>
    <x v="1"/>
    <n v="4"/>
    <n v="427"/>
    <n v="777"/>
    <n v="350"/>
  </r>
  <r>
    <n v="121"/>
    <x v="119"/>
    <x v="3"/>
    <s v="Milk"/>
    <d v="2024-07-31T00:00:00"/>
    <d v="2024-08-05T00:00:00"/>
    <n v="2"/>
    <n v="330"/>
    <x v="1"/>
    <x v="2"/>
    <x v="3"/>
    <x v="0"/>
    <x v="2"/>
    <x v="2"/>
    <n v="5"/>
    <n v="330"/>
    <n v="660"/>
    <n v="330"/>
  </r>
  <r>
    <n v="122"/>
    <x v="120"/>
    <x v="4"/>
    <s v="Cushion"/>
    <d v="2024-03-19T00:00:00"/>
    <d v="2024-03-23T00:00:00"/>
    <n v="8"/>
    <n v="78"/>
    <x v="0"/>
    <x v="0"/>
    <x v="1"/>
    <x v="0"/>
    <x v="3"/>
    <x v="1"/>
    <n v="4"/>
    <n v="406"/>
    <n v="624"/>
    <n v="218"/>
  </r>
  <r>
    <n v="123"/>
    <x v="121"/>
    <x v="3"/>
    <s v="Rice"/>
    <d v="2024-07-09T00:00:00"/>
    <d v="2024-07-13T00:00:00"/>
    <n v="3"/>
    <n v="579"/>
    <x v="1"/>
    <x v="0"/>
    <x v="1"/>
    <x v="0"/>
    <x v="2"/>
    <x v="1"/>
    <n v="4"/>
    <n v="1042"/>
    <n v="1737"/>
    <n v="695"/>
  </r>
  <r>
    <n v="124"/>
    <x v="122"/>
    <x v="1"/>
    <s v="Biography"/>
    <d v="2024-12-09T00:00:00"/>
    <d v="2024-12-23T00:00:00"/>
    <n v="2"/>
    <n v="430"/>
    <x v="1"/>
    <x v="4"/>
    <x v="3"/>
    <x v="0"/>
    <x v="6"/>
    <x v="0"/>
    <n v="14"/>
    <n v="473"/>
    <n v="860"/>
    <n v="387"/>
  </r>
  <r>
    <n v="125"/>
    <x v="123"/>
    <x v="0"/>
    <s v="Tablet"/>
    <d v="2024-11-03T00:00:00"/>
    <d v="2024-11-24T00:00:00"/>
    <n v="5"/>
    <n v="370"/>
    <x v="1"/>
    <x v="0"/>
    <x v="0"/>
    <x v="0"/>
    <x v="4"/>
    <x v="4"/>
    <n v="21"/>
    <n v="1295"/>
    <n v="1850"/>
    <n v="555"/>
  </r>
  <r>
    <n v="126"/>
    <x v="124"/>
    <x v="1"/>
    <s v="Biography"/>
    <d v="2024-02-28T00:00:00"/>
    <d v="2024-03-03T00:00:00"/>
    <n v="5"/>
    <n v="597"/>
    <x v="1"/>
    <x v="0"/>
    <x v="3"/>
    <x v="0"/>
    <x v="7"/>
    <x v="2"/>
    <n v="4"/>
    <n v="1642"/>
    <n v="2985"/>
    <n v="1343"/>
  </r>
  <r>
    <n v="127"/>
    <x v="125"/>
    <x v="1"/>
    <s v="Cookbook"/>
    <d v="2024-12-11T00:00:00"/>
    <d v="2024-12-19T00:00:00"/>
    <n v="9"/>
    <n v="36"/>
    <x v="0"/>
    <x v="3"/>
    <x v="3"/>
    <x v="0"/>
    <x v="6"/>
    <x v="2"/>
    <n v="8"/>
    <n v="211"/>
    <n v="324"/>
    <n v="113"/>
  </r>
  <r>
    <n v="128"/>
    <x v="126"/>
    <x v="2"/>
    <s v="Jacket"/>
    <d v="2024-12-25T00:00:00"/>
    <d v="2025-01-03T00:00:00"/>
    <n v="5"/>
    <n v="953"/>
    <x v="0"/>
    <x v="4"/>
    <x v="0"/>
    <x v="0"/>
    <x v="6"/>
    <x v="2"/>
    <n v="9"/>
    <n v="3812"/>
    <n v="4765"/>
    <n v="953"/>
  </r>
  <r>
    <n v="129"/>
    <x v="127"/>
    <x v="2"/>
    <s v="Jeans"/>
    <d v="2024-10-16T00:00:00"/>
    <d v="2024-10-19T00:00:00"/>
    <n v="7"/>
    <n v="81"/>
    <x v="0"/>
    <x v="0"/>
    <x v="1"/>
    <x v="0"/>
    <x v="1"/>
    <x v="2"/>
    <n v="3"/>
    <n v="397"/>
    <n v="567"/>
    <n v="170"/>
  </r>
  <r>
    <n v="130"/>
    <x v="128"/>
    <x v="4"/>
    <s v="Cushion"/>
    <d v="2024-10-17T00:00:00"/>
    <d v="2024-10-29T00:00:00"/>
    <n v="10"/>
    <n v="96"/>
    <x v="0"/>
    <x v="0"/>
    <x v="2"/>
    <x v="0"/>
    <x v="1"/>
    <x v="3"/>
    <n v="12"/>
    <n v="624"/>
    <n v="960"/>
    <n v="336"/>
  </r>
  <r>
    <n v="131"/>
    <x v="129"/>
    <x v="1"/>
    <s v="Children's Book"/>
    <d v="2024-07-31T00:00:00"/>
    <d v="2024-08-03T00:00:00"/>
    <n v="5"/>
    <n v="230"/>
    <x v="0"/>
    <x v="1"/>
    <x v="1"/>
    <x v="0"/>
    <x v="2"/>
    <x v="2"/>
    <n v="3"/>
    <n v="690"/>
    <n v="1150"/>
    <n v="460"/>
  </r>
  <r>
    <n v="132"/>
    <x v="130"/>
    <x v="1"/>
    <s v="Biography"/>
    <d v="2024-01-24T00:00:00"/>
    <d v="2024-02-07T00:00:00"/>
    <n v="4"/>
    <n v="414"/>
    <x v="0"/>
    <x v="3"/>
    <x v="0"/>
    <x v="0"/>
    <x v="10"/>
    <x v="2"/>
    <n v="14"/>
    <n v="911"/>
    <n v="1656"/>
    <n v="745"/>
  </r>
  <r>
    <n v="133"/>
    <x v="131"/>
    <x v="0"/>
    <s v="Smartphone"/>
    <d v="2024-09-11T00:00:00"/>
    <d v="2024-09-24T00:00:00"/>
    <n v="7"/>
    <n v="189"/>
    <x v="1"/>
    <x v="0"/>
    <x v="1"/>
    <x v="0"/>
    <x v="8"/>
    <x v="2"/>
    <n v="13"/>
    <n v="992"/>
    <n v="1323"/>
    <n v="331"/>
  </r>
  <r>
    <n v="134"/>
    <x v="132"/>
    <x v="3"/>
    <s v="Cereal"/>
    <d v="2024-02-28T00:00:00"/>
    <d v="2024-03-05T00:00:00"/>
    <n v="7"/>
    <n v="31"/>
    <x v="1"/>
    <x v="4"/>
    <x v="1"/>
    <x v="0"/>
    <x v="7"/>
    <x v="2"/>
    <n v="6"/>
    <n v="119"/>
    <n v="217"/>
    <n v="98"/>
  </r>
  <r>
    <n v="135"/>
    <x v="133"/>
    <x v="1"/>
    <s v="Children's Book"/>
    <d v="2024-09-25T00:00:00"/>
    <d v="2024-10-07T00:00:00"/>
    <n v="2"/>
    <n v="415"/>
    <x v="1"/>
    <x v="1"/>
    <x v="2"/>
    <x v="0"/>
    <x v="8"/>
    <x v="2"/>
    <n v="12"/>
    <n v="498"/>
    <n v="830"/>
    <n v="332"/>
  </r>
  <r>
    <n v="136"/>
    <x v="134"/>
    <x v="4"/>
    <s v="Curtains"/>
    <d v="2024-06-19T00:00:00"/>
    <d v="2024-06-26T00:00:00"/>
    <n v="3"/>
    <n v="88"/>
    <x v="1"/>
    <x v="3"/>
    <x v="0"/>
    <x v="0"/>
    <x v="5"/>
    <x v="2"/>
    <n v="7"/>
    <n v="172"/>
    <n v="264"/>
    <n v="92"/>
  </r>
  <r>
    <n v="137"/>
    <x v="135"/>
    <x v="1"/>
    <s v="Non-Fiction"/>
    <d v="2024-06-27T00:00:00"/>
    <d v="2024-07-05T00:00:00"/>
    <n v="6"/>
    <n v="754"/>
    <x v="0"/>
    <x v="1"/>
    <x v="0"/>
    <x v="0"/>
    <x v="5"/>
    <x v="3"/>
    <n v="8"/>
    <n v="2262"/>
    <n v="4524"/>
    <n v="2262"/>
  </r>
  <r>
    <n v="138"/>
    <x v="136"/>
    <x v="0"/>
    <s v="Laptop"/>
    <d v="2024-05-11T00:00:00"/>
    <d v="2024-05-23T00:00:00"/>
    <n v="4"/>
    <n v="187"/>
    <x v="1"/>
    <x v="3"/>
    <x v="0"/>
    <x v="0"/>
    <x v="0"/>
    <x v="5"/>
    <n v="12"/>
    <n v="636"/>
    <n v="748"/>
    <n v="112"/>
  </r>
  <r>
    <n v="139"/>
    <x v="137"/>
    <x v="0"/>
    <s v="Laptop"/>
    <d v="2024-11-17T00:00:00"/>
    <d v="2024-11-27T00:00:00"/>
    <n v="8"/>
    <n v="485"/>
    <x v="1"/>
    <x v="1"/>
    <x v="3"/>
    <x v="0"/>
    <x v="4"/>
    <x v="4"/>
    <n v="10"/>
    <n v="3298"/>
    <n v="3880"/>
    <n v="582"/>
  </r>
  <r>
    <n v="140"/>
    <x v="138"/>
    <x v="3"/>
    <s v="Juice"/>
    <d v="2024-11-25T00:00:00"/>
    <d v="2024-11-28T00:00:00"/>
    <n v="10"/>
    <n v="340"/>
    <x v="0"/>
    <x v="1"/>
    <x v="2"/>
    <x v="0"/>
    <x v="4"/>
    <x v="0"/>
    <n v="3"/>
    <n v="1870"/>
    <n v="3400"/>
    <n v="1530"/>
  </r>
  <r>
    <n v="141"/>
    <x v="139"/>
    <x v="3"/>
    <s v="Rice"/>
    <d v="2024-08-28T00:00:00"/>
    <d v="2024-09-08T00:00:00"/>
    <n v="8"/>
    <n v="656"/>
    <x v="1"/>
    <x v="4"/>
    <x v="0"/>
    <x v="0"/>
    <x v="9"/>
    <x v="2"/>
    <n v="11"/>
    <n v="3149"/>
    <n v="5248"/>
    <n v="2099"/>
  </r>
  <r>
    <n v="142"/>
    <x v="140"/>
    <x v="0"/>
    <s v="Tablet"/>
    <d v="2024-09-16T00:00:00"/>
    <d v="2024-09-20T00:00:00"/>
    <n v="2"/>
    <n v="327"/>
    <x v="0"/>
    <x v="2"/>
    <x v="3"/>
    <x v="0"/>
    <x v="8"/>
    <x v="0"/>
    <n v="4"/>
    <n v="458"/>
    <n v="654"/>
    <n v="196"/>
  </r>
  <r>
    <n v="143"/>
    <x v="141"/>
    <x v="0"/>
    <s v="Tablet"/>
    <d v="2024-05-26T00:00:00"/>
    <d v="2024-06-01T00:00:00"/>
    <n v="2"/>
    <n v="670"/>
    <x v="1"/>
    <x v="1"/>
    <x v="1"/>
    <x v="0"/>
    <x v="0"/>
    <x v="4"/>
    <n v="6"/>
    <n v="938"/>
    <n v="1340"/>
    <n v="402"/>
  </r>
  <r>
    <n v="144"/>
    <x v="142"/>
    <x v="1"/>
    <s v="Non-Fiction"/>
    <d v="2024-06-13T00:00:00"/>
    <d v="2024-06-18T00:00:00"/>
    <n v="10"/>
    <n v="497"/>
    <x v="0"/>
    <x v="3"/>
    <x v="3"/>
    <x v="0"/>
    <x v="5"/>
    <x v="3"/>
    <n v="5"/>
    <n v="2485"/>
    <n v="4970"/>
    <n v="2485"/>
  </r>
  <r>
    <n v="145"/>
    <x v="143"/>
    <x v="3"/>
    <s v="Rice"/>
    <d v="2024-06-24T00:00:00"/>
    <d v="2024-07-03T00:00:00"/>
    <n v="2"/>
    <n v="526"/>
    <x v="0"/>
    <x v="3"/>
    <x v="2"/>
    <x v="0"/>
    <x v="5"/>
    <x v="0"/>
    <n v="9"/>
    <n v="631"/>
    <n v="1052"/>
    <n v="421"/>
  </r>
  <r>
    <n v="146"/>
    <x v="144"/>
    <x v="4"/>
    <s v="Cushion"/>
    <d v="2024-07-17T00:00:00"/>
    <d v="2024-07-31T00:00:00"/>
    <n v="7"/>
    <n v="803"/>
    <x v="0"/>
    <x v="4"/>
    <x v="0"/>
    <x v="0"/>
    <x v="2"/>
    <x v="2"/>
    <n v="14"/>
    <n v="3654"/>
    <n v="5621"/>
    <n v="1967"/>
  </r>
  <r>
    <n v="147"/>
    <x v="145"/>
    <x v="4"/>
    <s v="Wall Art"/>
    <d v="2024-03-07T00:00:00"/>
    <d v="2024-03-13T00:00:00"/>
    <n v="10"/>
    <n v="735"/>
    <x v="1"/>
    <x v="0"/>
    <x v="1"/>
    <x v="0"/>
    <x v="3"/>
    <x v="3"/>
    <n v="6"/>
    <n v="5145"/>
    <n v="7350"/>
    <n v="2205"/>
  </r>
  <r>
    <n v="148"/>
    <x v="146"/>
    <x v="3"/>
    <s v="Cereal"/>
    <d v="2024-03-06T00:00:00"/>
    <d v="2024-03-11T00:00:00"/>
    <n v="9"/>
    <n v="105"/>
    <x v="1"/>
    <x v="3"/>
    <x v="3"/>
    <x v="0"/>
    <x v="3"/>
    <x v="2"/>
    <n v="5"/>
    <n v="520"/>
    <n v="945"/>
    <n v="425"/>
  </r>
  <r>
    <n v="149"/>
    <x v="147"/>
    <x v="2"/>
    <s v="Jeans"/>
    <d v="2024-03-11T00:00:00"/>
    <d v="2024-03-16T00:00:00"/>
    <n v="3"/>
    <n v="89"/>
    <x v="1"/>
    <x v="4"/>
    <x v="3"/>
    <x v="0"/>
    <x v="3"/>
    <x v="0"/>
    <n v="5"/>
    <n v="187"/>
    <n v="267"/>
    <n v="80"/>
  </r>
  <r>
    <n v="150"/>
    <x v="148"/>
    <x v="1"/>
    <s v="Cookbook"/>
    <d v="2024-01-20T00:00:00"/>
    <d v="2024-01-25T00:00:00"/>
    <n v="6"/>
    <n v="907"/>
    <x v="0"/>
    <x v="1"/>
    <x v="0"/>
    <x v="0"/>
    <x v="10"/>
    <x v="5"/>
    <n v="5"/>
    <n v="3537"/>
    <n v="5442"/>
    <n v="1905"/>
  </r>
  <r>
    <n v="151"/>
    <x v="149"/>
    <x v="1"/>
    <s v="Children's Book"/>
    <d v="2024-03-19T00:00:00"/>
    <d v="2024-03-25T00:00:00"/>
    <n v="3"/>
    <n v="195"/>
    <x v="0"/>
    <x v="1"/>
    <x v="0"/>
    <x v="0"/>
    <x v="3"/>
    <x v="1"/>
    <n v="6"/>
    <n v="351"/>
    <n v="585"/>
    <n v="234"/>
  </r>
  <r>
    <n v="152"/>
    <x v="150"/>
    <x v="1"/>
    <s v="Cookbook"/>
    <d v="2024-08-02T00:00:00"/>
    <d v="2024-08-11T00:00:00"/>
    <n v="3"/>
    <n v="846"/>
    <x v="0"/>
    <x v="0"/>
    <x v="3"/>
    <x v="0"/>
    <x v="9"/>
    <x v="6"/>
    <n v="9"/>
    <n v="1650"/>
    <n v="2538"/>
    <n v="888"/>
  </r>
  <r>
    <n v="153"/>
    <x v="151"/>
    <x v="4"/>
    <s v="Table Lamp"/>
    <d v="2024-11-24T00:00:00"/>
    <d v="2024-12-02T00:00:00"/>
    <n v="8"/>
    <n v="905"/>
    <x v="0"/>
    <x v="4"/>
    <x v="3"/>
    <x v="0"/>
    <x v="4"/>
    <x v="4"/>
    <n v="8"/>
    <n v="5430"/>
    <n v="7240"/>
    <n v="1810"/>
  </r>
  <r>
    <n v="154"/>
    <x v="152"/>
    <x v="0"/>
    <s v="Tablet"/>
    <d v="2024-04-24T00:00:00"/>
    <d v="2024-05-06T00:00:00"/>
    <n v="1"/>
    <n v="336"/>
    <x v="0"/>
    <x v="0"/>
    <x v="1"/>
    <x v="0"/>
    <x v="11"/>
    <x v="2"/>
    <n v="12"/>
    <n v="235"/>
    <n v="336"/>
    <n v="101"/>
  </r>
  <r>
    <n v="155"/>
    <x v="153"/>
    <x v="2"/>
    <s v="T-Shirt"/>
    <d v="2024-05-26T00:00:00"/>
    <d v="2024-06-09T00:00:00"/>
    <n v="8"/>
    <n v="722"/>
    <x v="1"/>
    <x v="1"/>
    <x v="2"/>
    <x v="0"/>
    <x v="0"/>
    <x v="4"/>
    <n v="14"/>
    <n v="3754"/>
    <n v="5776"/>
    <n v="2022"/>
  </r>
  <r>
    <n v="156"/>
    <x v="154"/>
    <x v="0"/>
    <s v="Smartphone"/>
    <d v="2024-09-12T00:00:00"/>
    <d v="2024-09-23T00:00:00"/>
    <n v="10"/>
    <n v="558"/>
    <x v="1"/>
    <x v="0"/>
    <x v="0"/>
    <x v="0"/>
    <x v="8"/>
    <x v="3"/>
    <n v="11"/>
    <n v="4185"/>
    <n v="5580"/>
    <n v="1395"/>
  </r>
  <r>
    <n v="157"/>
    <x v="155"/>
    <x v="2"/>
    <s v="Jeans"/>
    <d v="2024-05-29T00:00:00"/>
    <d v="2024-06-03T00:00:00"/>
    <n v="7"/>
    <n v="11"/>
    <x v="0"/>
    <x v="3"/>
    <x v="0"/>
    <x v="0"/>
    <x v="0"/>
    <x v="2"/>
    <n v="5"/>
    <n v="54"/>
    <n v="77"/>
    <n v="23"/>
  </r>
  <r>
    <n v="158"/>
    <x v="156"/>
    <x v="1"/>
    <s v="Children's Book"/>
    <d v="2024-04-05T00:00:00"/>
    <d v="2024-04-14T00:00:00"/>
    <n v="2"/>
    <n v="546"/>
    <x v="1"/>
    <x v="4"/>
    <x v="2"/>
    <x v="0"/>
    <x v="11"/>
    <x v="6"/>
    <n v="9"/>
    <n v="655"/>
    <n v="1092"/>
    <n v="437"/>
  </r>
  <r>
    <n v="159"/>
    <x v="157"/>
    <x v="1"/>
    <s v="Cookbook"/>
    <d v="2024-09-16T00:00:00"/>
    <d v="2024-09-23T00:00:00"/>
    <n v="9"/>
    <n v="30"/>
    <x v="0"/>
    <x v="2"/>
    <x v="0"/>
    <x v="0"/>
    <x v="8"/>
    <x v="0"/>
    <n v="7"/>
    <n v="176"/>
    <n v="270"/>
    <n v="94"/>
  </r>
  <r>
    <n v="160"/>
    <x v="158"/>
    <x v="2"/>
    <s v="T-Shirt"/>
    <d v="2024-10-24T00:00:00"/>
    <d v="2024-11-12T00:00:00"/>
    <n v="6"/>
    <n v="146"/>
    <x v="1"/>
    <x v="0"/>
    <x v="1"/>
    <x v="0"/>
    <x v="1"/>
    <x v="3"/>
    <n v="19"/>
    <n v="569"/>
    <n v="876"/>
    <n v="307"/>
  </r>
  <r>
    <n v="161"/>
    <x v="159"/>
    <x v="4"/>
    <s v="Curtains"/>
    <d v="2024-12-16T00:00:00"/>
    <d v="2024-12-20T00:00:00"/>
    <n v="8"/>
    <n v="722"/>
    <x v="0"/>
    <x v="2"/>
    <x v="3"/>
    <x v="0"/>
    <x v="6"/>
    <x v="0"/>
    <n v="4"/>
    <n v="3754"/>
    <n v="5776"/>
    <n v="2022"/>
  </r>
  <r>
    <n v="162"/>
    <x v="160"/>
    <x v="0"/>
    <s v="Headphones"/>
    <d v="2024-01-19T00:00:00"/>
    <d v="2024-02-02T00:00:00"/>
    <n v="5"/>
    <n v="216"/>
    <x v="0"/>
    <x v="0"/>
    <x v="3"/>
    <x v="0"/>
    <x v="10"/>
    <x v="6"/>
    <n v="14"/>
    <n v="702"/>
    <n v="1080"/>
    <n v="378"/>
  </r>
  <r>
    <n v="163"/>
    <x v="161"/>
    <x v="0"/>
    <s v="Laptop"/>
    <d v="2024-05-26T00:00:00"/>
    <d v="2024-06-02T00:00:00"/>
    <n v="6"/>
    <n v="892"/>
    <x v="1"/>
    <x v="1"/>
    <x v="1"/>
    <x v="0"/>
    <x v="0"/>
    <x v="4"/>
    <n v="7"/>
    <n v="4549"/>
    <n v="5352"/>
    <n v="803"/>
  </r>
  <r>
    <n v="164"/>
    <x v="162"/>
    <x v="0"/>
    <s v="Headphones"/>
    <d v="2024-02-10T00:00:00"/>
    <d v="2024-02-18T00:00:00"/>
    <n v="7"/>
    <n v="626"/>
    <x v="1"/>
    <x v="1"/>
    <x v="2"/>
    <x v="0"/>
    <x v="7"/>
    <x v="5"/>
    <n v="8"/>
    <n v="2848"/>
    <n v="4382"/>
    <n v="1534"/>
  </r>
  <r>
    <n v="165"/>
    <x v="163"/>
    <x v="0"/>
    <s v="Tablet"/>
    <d v="2024-11-10T00:00:00"/>
    <d v="2024-11-24T00:00:00"/>
    <n v="7"/>
    <n v="291"/>
    <x v="0"/>
    <x v="3"/>
    <x v="1"/>
    <x v="0"/>
    <x v="4"/>
    <x v="4"/>
    <n v="14"/>
    <n v="1426"/>
    <n v="2037"/>
    <n v="611"/>
  </r>
  <r>
    <n v="166"/>
    <x v="164"/>
    <x v="3"/>
    <s v="Cereal"/>
    <d v="2024-09-19T00:00:00"/>
    <d v="2024-10-09T00:00:00"/>
    <n v="3"/>
    <n v="985"/>
    <x v="1"/>
    <x v="0"/>
    <x v="2"/>
    <x v="0"/>
    <x v="8"/>
    <x v="3"/>
    <n v="20"/>
    <n v="1625"/>
    <n v="2955"/>
    <n v="1330"/>
  </r>
  <r>
    <n v="167"/>
    <x v="165"/>
    <x v="1"/>
    <s v="Children's Book"/>
    <d v="2024-10-14T00:00:00"/>
    <d v="2024-10-27T00:00:00"/>
    <n v="2"/>
    <n v="278"/>
    <x v="1"/>
    <x v="1"/>
    <x v="0"/>
    <x v="0"/>
    <x v="1"/>
    <x v="0"/>
    <n v="13"/>
    <n v="334"/>
    <n v="556"/>
    <n v="222"/>
  </r>
  <r>
    <n v="168"/>
    <x v="166"/>
    <x v="3"/>
    <s v="Pasta"/>
    <d v="2024-11-09T00:00:00"/>
    <d v="2024-11-16T00:00:00"/>
    <n v="5"/>
    <n v="720"/>
    <x v="0"/>
    <x v="2"/>
    <x v="1"/>
    <x v="0"/>
    <x v="4"/>
    <x v="5"/>
    <n v="7"/>
    <n v="2160"/>
    <n v="3600"/>
    <n v="1440"/>
  </r>
  <r>
    <n v="169"/>
    <x v="167"/>
    <x v="2"/>
    <s v="T-Shirt"/>
    <d v="2024-08-19T00:00:00"/>
    <d v="2024-09-01T00:00:00"/>
    <n v="3"/>
    <n v="930"/>
    <x v="0"/>
    <x v="3"/>
    <x v="2"/>
    <x v="0"/>
    <x v="9"/>
    <x v="0"/>
    <n v="13"/>
    <n v="1814"/>
    <n v="2790"/>
    <n v="976"/>
  </r>
  <r>
    <n v="170"/>
    <x v="168"/>
    <x v="2"/>
    <s v="Jeans"/>
    <d v="2024-07-04T00:00:00"/>
    <d v="2024-07-17T00:00:00"/>
    <n v="9"/>
    <n v="239"/>
    <x v="0"/>
    <x v="0"/>
    <x v="2"/>
    <x v="0"/>
    <x v="2"/>
    <x v="3"/>
    <n v="13"/>
    <n v="1506"/>
    <n v="2151"/>
    <n v="645"/>
  </r>
  <r>
    <n v="171"/>
    <x v="169"/>
    <x v="1"/>
    <s v="Non-Fiction"/>
    <d v="2024-11-09T00:00:00"/>
    <d v="2024-11-22T00:00:00"/>
    <n v="2"/>
    <n v="77"/>
    <x v="1"/>
    <x v="4"/>
    <x v="1"/>
    <x v="0"/>
    <x v="4"/>
    <x v="5"/>
    <n v="13"/>
    <n v="77"/>
    <n v="154"/>
    <n v="77"/>
  </r>
  <r>
    <n v="172"/>
    <x v="170"/>
    <x v="3"/>
    <s v="Juice"/>
    <d v="2024-07-29T00:00:00"/>
    <d v="2024-08-08T00:00:00"/>
    <n v="7"/>
    <n v="853"/>
    <x v="0"/>
    <x v="3"/>
    <x v="0"/>
    <x v="0"/>
    <x v="2"/>
    <x v="0"/>
    <n v="10"/>
    <n v="3284"/>
    <n v="5971"/>
    <n v="2687"/>
  </r>
  <r>
    <n v="173"/>
    <x v="171"/>
    <x v="4"/>
    <s v="Table Lamp"/>
    <d v="2024-08-18T00:00:00"/>
    <d v="2024-08-25T00:00:00"/>
    <n v="8"/>
    <n v="706"/>
    <x v="0"/>
    <x v="3"/>
    <x v="0"/>
    <x v="0"/>
    <x v="9"/>
    <x v="4"/>
    <n v="7"/>
    <n v="4236"/>
    <n v="5648"/>
    <n v="1412"/>
  </r>
  <r>
    <n v="174"/>
    <x v="172"/>
    <x v="1"/>
    <s v="Cookbook"/>
    <d v="2024-04-03T00:00:00"/>
    <d v="2024-04-11T00:00:00"/>
    <n v="3"/>
    <n v="453"/>
    <x v="0"/>
    <x v="3"/>
    <x v="2"/>
    <x v="0"/>
    <x v="11"/>
    <x v="2"/>
    <n v="8"/>
    <n v="883"/>
    <n v="1359"/>
    <n v="476"/>
  </r>
  <r>
    <n v="175"/>
    <x v="173"/>
    <x v="2"/>
    <s v="Jacket"/>
    <d v="2024-11-10T00:00:00"/>
    <d v="2024-11-18T00:00:00"/>
    <n v="9"/>
    <n v="105"/>
    <x v="1"/>
    <x v="3"/>
    <x v="2"/>
    <x v="0"/>
    <x v="4"/>
    <x v="4"/>
    <n v="8"/>
    <n v="756"/>
    <n v="945"/>
    <n v="189"/>
  </r>
  <r>
    <n v="176"/>
    <x v="174"/>
    <x v="1"/>
    <s v="Non-Fiction"/>
    <d v="2024-03-28T00:00:00"/>
    <d v="2024-04-08T00:00:00"/>
    <n v="10"/>
    <n v="747"/>
    <x v="1"/>
    <x v="3"/>
    <x v="2"/>
    <x v="0"/>
    <x v="3"/>
    <x v="3"/>
    <n v="11"/>
    <n v="3735"/>
    <n v="7470"/>
    <n v="3735"/>
  </r>
  <r>
    <n v="177"/>
    <x v="175"/>
    <x v="2"/>
    <s v="Dress"/>
    <d v="2024-08-01T00:00:00"/>
    <d v="2024-08-11T00:00:00"/>
    <n v="10"/>
    <n v="664"/>
    <x v="1"/>
    <x v="0"/>
    <x v="3"/>
    <x v="0"/>
    <x v="9"/>
    <x v="3"/>
    <n v="10"/>
    <n v="4648"/>
    <n v="6640"/>
    <n v="1992"/>
  </r>
  <r>
    <n v="178"/>
    <x v="176"/>
    <x v="3"/>
    <s v="Pasta"/>
    <d v="2024-06-23T00:00:00"/>
    <d v="2024-06-27T00:00:00"/>
    <n v="10"/>
    <n v="157"/>
    <x v="1"/>
    <x v="4"/>
    <x v="3"/>
    <x v="0"/>
    <x v="5"/>
    <x v="4"/>
    <n v="4"/>
    <n v="942"/>
    <n v="1570"/>
    <n v="628"/>
  </r>
  <r>
    <n v="179"/>
    <x v="177"/>
    <x v="2"/>
    <s v="Sneakers"/>
    <d v="2024-03-03T00:00:00"/>
    <d v="2024-03-15T00:00:00"/>
    <n v="5"/>
    <n v="470"/>
    <x v="0"/>
    <x v="0"/>
    <x v="3"/>
    <x v="0"/>
    <x v="3"/>
    <x v="4"/>
    <n v="12"/>
    <n v="1763"/>
    <n v="2350"/>
    <n v="587"/>
  </r>
  <r>
    <n v="180"/>
    <x v="178"/>
    <x v="2"/>
    <s v="Jacket"/>
    <d v="2024-07-06T00:00:00"/>
    <d v="2024-07-16T00:00:00"/>
    <n v="7"/>
    <n v="384"/>
    <x v="0"/>
    <x v="0"/>
    <x v="0"/>
    <x v="0"/>
    <x v="2"/>
    <x v="5"/>
    <n v="10"/>
    <n v="2150"/>
    <n v="2688"/>
    <n v="538"/>
  </r>
  <r>
    <n v="181"/>
    <x v="179"/>
    <x v="1"/>
    <s v="Children's Book"/>
    <d v="2024-10-08T00:00:00"/>
    <d v="2024-10-12T00:00:00"/>
    <n v="5"/>
    <n v="855"/>
    <x v="0"/>
    <x v="3"/>
    <x v="2"/>
    <x v="0"/>
    <x v="1"/>
    <x v="1"/>
    <n v="4"/>
    <n v="2565"/>
    <n v="4275"/>
    <n v="1710"/>
  </r>
  <r>
    <n v="182"/>
    <x v="180"/>
    <x v="2"/>
    <s v="Jeans"/>
    <d v="2024-11-04T00:00:00"/>
    <d v="2024-11-16T00:00:00"/>
    <n v="9"/>
    <n v="421"/>
    <x v="0"/>
    <x v="3"/>
    <x v="0"/>
    <x v="0"/>
    <x v="4"/>
    <x v="0"/>
    <n v="12"/>
    <n v="2652"/>
    <n v="3789"/>
    <n v="1137"/>
  </r>
  <r>
    <n v="183"/>
    <x v="181"/>
    <x v="2"/>
    <s v="Dress"/>
    <d v="2024-09-20T00:00:00"/>
    <d v="2024-09-27T00:00:00"/>
    <n v="3"/>
    <n v="345"/>
    <x v="0"/>
    <x v="3"/>
    <x v="3"/>
    <x v="0"/>
    <x v="8"/>
    <x v="6"/>
    <n v="7"/>
    <n v="725"/>
    <n v="1035"/>
    <n v="310"/>
  </r>
  <r>
    <n v="184"/>
    <x v="182"/>
    <x v="3"/>
    <s v="Juice"/>
    <d v="2024-06-02T00:00:00"/>
    <d v="2024-06-15T00:00:00"/>
    <n v="10"/>
    <n v="354"/>
    <x v="1"/>
    <x v="3"/>
    <x v="3"/>
    <x v="0"/>
    <x v="5"/>
    <x v="4"/>
    <n v="13"/>
    <n v="1947"/>
    <n v="3540"/>
    <n v="1593"/>
  </r>
  <r>
    <n v="185"/>
    <x v="183"/>
    <x v="0"/>
    <s v="Headphones"/>
    <d v="2024-10-25T00:00:00"/>
    <d v="2024-11-06T00:00:00"/>
    <n v="5"/>
    <n v="825"/>
    <x v="1"/>
    <x v="3"/>
    <x v="0"/>
    <x v="0"/>
    <x v="1"/>
    <x v="6"/>
    <n v="12"/>
    <n v="2681"/>
    <n v="4125"/>
    <n v="1444"/>
  </r>
  <r>
    <n v="186"/>
    <x v="184"/>
    <x v="3"/>
    <s v="Cereal"/>
    <d v="2024-12-01T00:00:00"/>
    <d v="2024-12-04T00:00:00"/>
    <n v="10"/>
    <n v="601"/>
    <x v="1"/>
    <x v="0"/>
    <x v="0"/>
    <x v="0"/>
    <x v="6"/>
    <x v="4"/>
    <n v="3"/>
    <n v="3306"/>
    <n v="6010"/>
    <n v="2704"/>
  </r>
  <r>
    <n v="187"/>
    <x v="185"/>
    <x v="3"/>
    <s v="Pasta"/>
    <d v="2024-09-25T00:00:00"/>
    <d v="2024-10-07T00:00:00"/>
    <n v="10"/>
    <n v="803"/>
    <x v="0"/>
    <x v="1"/>
    <x v="3"/>
    <x v="0"/>
    <x v="8"/>
    <x v="2"/>
    <n v="12"/>
    <n v="4818"/>
    <n v="8030"/>
    <n v="3212"/>
  </r>
  <r>
    <n v="188"/>
    <x v="186"/>
    <x v="0"/>
    <s v="Laptop"/>
    <d v="2024-09-22T00:00:00"/>
    <d v="2024-10-07T00:00:00"/>
    <n v="4"/>
    <n v="584"/>
    <x v="1"/>
    <x v="4"/>
    <x v="0"/>
    <x v="0"/>
    <x v="8"/>
    <x v="4"/>
    <n v="15"/>
    <n v="1986"/>
    <n v="2336"/>
    <n v="350"/>
  </r>
  <r>
    <n v="189"/>
    <x v="187"/>
    <x v="3"/>
    <s v="Cereal"/>
    <d v="2024-03-29T00:00:00"/>
    <d v="2024-04-03T00:00:00"/>
    <n v="8"/>
    <n v="944"/>
    <x v="1"/>
    <x v="3"/>
    <x v="1"/>
    <x v="0"/>
    <x v="3"/>
    <x v="6"/>
    <n v="5"/>
    <n v="4154"/>
    <n v="7552"/>
    <n v="3398"/>
  </r>
  <r>
    <n v="190"/>
    <x v="188"/>
    <x v="4"/>
    <s v="Cushion"/>
    <d v="2024-11-08T00:00:00"/>
    <d v="2024-11-20T00:00:00"/>
    <n v="8"/>
    <n v="206"/>
    <x v="1"/>
    <x v="0"/>
    <x v="2"/>
    <x v="0"/>
    <x v="4"/>
    <x v="6"/>
    <n v="12"/>
    <n v="1071"/>
    <n v="1648"/>
    <n v="577"/>
  </r>
  <r>
    <n v="191"/>
    <x v="189"/>
    <x v="3"/>
    <s v="Cereal"/>
    <d v="2024-10-13T00:00:00"/>
    <d v="2024-10-21T00:00:00"/>
    <n v="5"/>
    <n v="304"/>
    <x v="1"/>
    <x v="0"/>
    <x v="3"/>
    <x v="0"/>
    <x v="1"/>
    <x v="4"/>
    <n v="8"/>
    <n v="836"/>
    <n v="1520"/>
    <n v="684"/>
  </r>
  <r>
    <n v="192"/>
    <x v="190"/>
    <x v="0"/>
    <s v="Tablet"/>
    <d v="2024-12-31T00:00:00"/>
    <d v="2025-01-14T00:00:00"/>
    <n v="2"/>
    <n v="364"/>
    <x v="1"/>
    <x v="2"/>
    <x v="2"/>
    <x v="0"/>
    <x v="6"/>
    <x v="1"/>
    <n v="14"/>
    <n v="510"/>
    <n v="728"/>
    <n v="218"/>
  </r>
  <r>
    <n v="193"/>
    <x v="191"/>
    <x v="3"/>
    <s v="Pasta"/>
    <d v="2024-04-13T00:00:00"/>
    <d v="2024-04-26T00:00:00"/>
    <n v="9"/>
    <n v="287"/>
    <x v="0"/>
    <x v="3"/>
    <x v="1"/>
    <x v="0"/>
    <x v="11"/>
    <x v="5"/>
    <n v="13"/>
    <n v="1550"/>
    <n v="2583"/>
    <n v="1033"/>
  </r>
  <r>
    <n v="194"/>
    <x v="192"/>
    <x v="0"/>
    <s v="Camera"/>
    <d v="2024-10-27T00:00:00"/>
    <d v="2024-11-03T00:00:00"/>
    <n v="4"/>
    <n v="258"/>
    <x v="0"/>
    <x v="0"/>
    <x v="1"/>
    <x v="0"/>
    <x v="1"/>
    <x v="4"/>
    <n v="7"/>
    <n v="826"/>
    <n v="1032"/>
    <n v="206"/>
  </r>
  <r>
    <n v="195"/>
    <x v="193"/>
    <x v="2"/>
    <s v="T-Shirt"/>
    <d v="2024-02-21T00:00:00"/>
    <d v="2024-03-06T00:00:00"/>
    <n v="7"/>
    <n v="348"/>
    <x v="0"/>
    <x v="3"/>
    <x v="1"/>
    <x v="0"/>
    <x v="7"/>
    <x v="2"/>
    <n v="14"/>
    <n v="1583"/>
    <n v="2436"/>
    <n v="853"/>
  </r>
  <r>
    <n v="196"/>
    <x v="194"/>
    <x v="2"/>
    <s v="Jacket"/>
    <d v="2024-06-13T00:00:00"/>
    <d v="2024-06-17T00:00:00"/>
    <n v="5"/>
    <n v="671"/>
    <x v="1"/>
    <x v="0"/>
    <x v="0"/>
    <x v="0"/>
    <x v="5"/>
    <x v="3"/>
    <n v="4"/>
    <n v="2684"/>
    <n v="3355"/>
    <n v="671"/>
  </r>
  <r>
    <n v="197"/>
    <x v="195"/>
    <x v="1"/>
    <s v="Non-Fiction"/>
    <d v="2024-09-30T00:00:00"/>
    <d v="2024-10-06T00:00:00"/>
    <n v="1"/>
    <n v="945"/>
    <x v="0"/>
    <x v="0"/>
    <x v="3"/>
    <x v="0"/>
    <x v="8"/>
    <x v="0"/>
    <n v="6"/>
    <n v="473"/>
    <n v="945"/>
    <n v="472"/>
  </r>
  <r>
    <n v="198"/>
    <x v="196"/>
    <x v="0"/>
    <s v="Headphones"/>
    <d v="2024-09-10T00:00:00"/>
    <d v="2024-09-21T00:00:00"/>
    <n v="3"/>
    <n v="969"/>
    <x v="0"/>
    <x v="3"/>
    <x v="2"/>
    <x v="0"/>
    <x v="8"/>
    <x v="1"/>
    <n v="11"/>
    <n v="1890"/>
    <n v="2907"/>
    <n v="1017"/>
  </r>
  <r>
    <n v="199"/>
    <x v="197"/>
    <x v="2"/>
    <s v="T-Shirt"/>
    <d v="2024-06-18T00:00:00"/>
    <d v="2024-06-24T00:00:00"/>
    <n v="3"/>
    <n v="758"/>
    <x v="1"/>
    <x v="2"/>
    <x v="2"/>
    <x v="0"/>
    <x v="5"/>
    <x v="1"/>
    <n v="6"/>
    <n v="1478"/>
    <n v="2274"/>
    <n v="796"/>
  </r>
  <r>
    <n v="200"/>
    <x v="198"/>
    <x v="2"/>
    <s v="T-Shirt"/>
    <d v="2024-06-21T00:00:00"/>
    <d v="2024-06-25T00:00:00"/>
    <n v="5"/>
    <n v="591"/>
    <x v="0"/>
    <x v="3"/>
    <x v="0"/>
    <x v="0"/>
    <x v="5"/>
    <x v="6"/>
    <n v="4"/>
    <n v="1921"/>
    <n v="2955"/>
    <n v="1034"/>
  </r>
  <r>
    <n v="201"/>
    <x v="199"/>
    <x v="1"/>
    <s v="Children's Book"/>
    <d v="2024-08-06T00:00:00"/>
    <d v="2024-08-18T00:00:00"/>
    <n v="9"/>
    <n v="345"/>
    <x v="1"/>
    <x v="0"/>
    <x v="3"/>
    <x v="0"/>
    <x v="9"/>
    <x v="1"/>
    <n v="12"/>
    <n v="1863"/>
    <n v="3105"/>
    <n v="1242"/>
  </r>
  <r>
    <n v="202"/>
    <x v="200"/>
    <x v="3"/>
    <s v="Pasta"/>
    <d v="2024-08-16T00:00:00"/>
    <d v="2024-08-29T00:00:00"/>
    <n v="5"/>
    <n v="986"/>
    <x v="1"/>
    <x v="4"/>
    <x v="0"/>
    <x v="0"/>
    <x v="9"/>
    <x v="6"/>
    <n v="13"/>
    <n v="2958"/>
    <n v="4930"/>
    <n v="1972"/>
  </r>
  <r>
    <n v="203"/>
    <x v="201"/>
    <x v="1"/>
    <s v="Fiction"/>
    <d v="2024-05-13T00:00:00"/>
    <d v="2024-05-20T00:00:00"/>
    <n v="6"/>
    <n v="719"/>
    <x v="1"/>
    <x v="0"/>
    <x v="3"/>
    <x v="0"/>
    <x v="0"/>
    <x v="0"/>
    <n v="7"/>
    <n v="2157"/>
    <n v="4314"/>
    <n v="2157"/>
  </r>
  <r>
    <n v="204"/>
    <x v="202"/>
    <x v="0"/>
    <s v="Headphones"/>
    <d v="2024-06-06T00:00:00"/>
    <d v="2024-06-18T00:00:00"/>
    <n v="3"/>
    <n v="425"/>
    <x v="1"/>
    <x v="3"/>
    <x v="3"/>
    <x v="0"/>
    <x v="5"/>
    <x v="3"/>
    <n v="12"/>
    <n v="829"/>
    <n v="1275"/>
    <n v="446"/>
  </r>
  <r>
    <n v="205"/>
    <x v="203"/>
    <x v="4"/>
    <s v="Table Lamp"/>
    <d v="2024-11-23T00:00:00"/>
    <d v="2024-11-29T00:00:00"/>
    <n v="5"/>
    <n v="386"/>
    <x v="0"/>
    <x v="3"/>
    <x v="3"/>
    <x v="0"/>
    <x v="4"/>
    <x v="5"/>
    <n v="6"/>
    <n v="1448"/>
    <n v="1930"/>
    <n v="482"/>
  </r>
  <r>
    <n v="206"/>
    <x v="204"/>
    <x v="1"/>
    <s v="Children's Book"/>
    <d v="2024-10-02T00:00:00"/>
    <d v="2024-10-09T00:00:00"/>
    <n v="4"/>
    <n v="790"/>
    <x v="0"/>
    <x v="0"/>
    <x v="1"/>
    <x v="0"/>
    <x v="1"/>
    <x v="2"/>
    <n v="7"/>
    <n v="1896"/>
    <n v="3160"/>
    <n v="1264"/>
  </r>
  <r>
    <n v="207"/>
    <x v="205"/>
    <x v="1"/>
    <s v="Children's Book"/>
    <d v="2024-09-27T00:00:00"/>
    <d v="2024-10-07T00:00:00"/>
    <n v="6"/>
    <n v="89"/>
    <x v="0"/>
    <x v="3"/>
    <x v="1"/>
    <x v="0"/>
    <x v="8"/>
    <x v="6"/>
    <n v="10"/>
    <n v="320"/>
    <n v="534"/>
    <n v="214"/>
  </r>
  <r>
    <n v="208"/>
    <x v="206"/>
    <x v="1"/>
    <s v="Children's Book"/>
    <d v="2024-02-29T00:00:00"/>
    <d v="2024-03-08T00:00:00"/>
    <n v="4"/>
    <n v="744"/>
    <x v="0"/>
    <x v="3"/>
    <x v="1"/>
    <x v="0"/>
    <x v="7"/>
    <x v="3"/>
    <n v="8"/>
    <n v="1786"/>
    <n v="2976"/>
    <n v="1190"/>
  </r>
  <r>
    <n v="209"/>
    <x v="207"/>
    <x v="1"/>
    <s v="Fiction"/>
    <d v="2024-10-13T00:00:00"/>
    <d v="2024-10-25T00:00:00"/>
    <n v="8"/>
    <n v="698"/>
    <x v="1"/>
    <x v="1"/>
    <x v="3"/>
    <x v="0"/>
    <x v="1"/>
    <x v="4"/>
    <n v="12"/>
    <n v="2792"/>
    <n v="5584"/>
    <n v="2792"/>
  </r>
  <r>
    <n v="210"/>
    <x v="208"/>
    <x v="0"/>
    <s v="Headphones"/>
    <d v="2024-05-10T00:00:00"/>
    <d v="2024-05-13T00:00:00"/>
    <n v="1"/>
    <n v="773"/>
    <x v="0"/>
    <x v="0"/>
    <x v="3"/>
    <x v="0"/>
    <x v="0"/>
    <x v="6"/>
    <n v="3"/>
    <n v="502"/>
    <n v="773"/>
    <n v="271"/>
  </r>
  <r>
    <n v="211"/>
    <x v="209"/>
    <x v="3"/>
    <s v="Milk"/>
    <d v="2024-07-12T00:00:00"/>
    <d v="2024-07-17T00:00:00"/>
    <n v="7"/>
    <n v="92"/>
    <x v="0"/>
    <x v="3"/>
    <x v="0"/>
    <x v="0"/>
    <x v="2"/>
    <x v="6"/>
    <n v="5"/>
    <n v="322"/>
    <n v="644"/>
    <n v="322"/>
  </r>
  <r>
    <n v="212"/>
    <x v="210"/>
    <x v="4"/>
    <s v="Table Lamp"/>
    <d v="2024-04-01T00:00:00"/>
    <d v="2024-04-12T00:00:00"/>
    <n v="9"/>
    <n v="412"/>
    <x v="1"/>
    <x v="3"/>
    <x v="1"/>
    <x v="0"/>
    <x v="11"/>
    <x v="0"/>
    <n v="11"/>
    <n v="2781"/>
    <n v="3708"/>
    <n v="927"/>
  </r>
  <r>
    <n v="213"/>
    <x v="211"/>
    <x v="2"/>
    <s v="T-Shirt"/>
    <d v="2024-01-17T00:00:00"/>
    <d v="2024-01-27T00:00:00"/>
    <n v="7"/>
    <n v="639"/>
    <x v="0"/>
    <x v="1"/>
    <x v="1"/>
    <x v="0"/>
    <x v="10"/>
    <x v="2"/>
    <n v="10"/>
    <n v="2907"/>
    <n v="4473"/>
    <n v="1566"/>
  </r>
  <r>
    <n v="214"/>
    <x v="212"/>
    <x v="2"/>
    <s v="T-Shirt"/>
    <d v="2024-02-21T00:00:00"/>
    <d v="2024-03-05T00:00:00"/>
    <n v="10"/>
    <n v="44"/>
    <x v="1"/>
    <x v="2"/>
    <x v="2"/>
    <x v="0"/>
    <x v="7"/>
    <x v="2"/>
    <n v="13"/>
    <n v="286"/>
    <n v="440"/>
    <n v="154"/>
  </r>
  <r>
    <n v="215"/>
    <x v="213"/>
    <x v="0"/>
    <s v="Laptop"/>
    <d v="2024-01-23T00:00:00"/>
    <d v="2024-02-05T00:00:00"/>
    <n v="7"/>
    <n v="459"/>
    <x v="0"/>
    <x v="0"/>
    <x v="1"/>
    <x v="0"/>
    <x v="10"/>
    <x v="1"/>
    <n v="13"/>
    <n v="2731"/>
    <n v="3213"/>
    <n v="482"/>
  </r>
  <r>
    <n v="216"/>
    <x v="214"/>
    <x v="1"/>
    <s v="Cookbook"/>
    <d v="2024-12-10T00:00:00"/>
    <d v="2024-12-19T00:00:00"/>
    <n v="6"/>
    <n v="252"/>
    <x v="1"/>
    <x v="4"/>
    <x v="2"/>
    <x v="0"/>
    <x v="6"/>
    <x v="1"/>
    <n v="9"/>
    <n v="983"/>
    <n v="1512"/>
    <n v="529"/>
  </r>
  <r>
    <n v="217"/>
    <x v="215"/>
    <x v="1"/>
    <s v="Non-Fiction"/>
    <d v="2024-07-30T00:00:00"/>
    <d v="2024-08-06T00:00:00"/>
    <n v="5"/>
    <n v="291"/>
    <x v="1"/>
    <x v="0"/>
    <x v="2"/>
    <x v="0"/>
    <x v="2"/>
    <x v="1"/>
    <n v="7"/>
    <n v="728"/>
    <n v="1455"/>
    <n v="727"/>
  </r>
  <r>
    <n v="218"/>
    <x v="216"/>
    <x v="2"/>
    <s v="Sneakers"/>
    <d v="2024-10-11T00:00:00"/>
    <d v="2024-10-19T00:00:00"/>
    <n v="8"/>
    <n v="58"/>
    <x v="1"/>
    <x v="4"/>
    <x v="3"/>
    <x v="0"/>
    <x v="1"/>
    <x v="6"/>
    <n v="8"/>
    <n v="348"/>
    <n v="464"/>
    <n v="116"/>
  </r>
  <r>
    <n v="219"/>
    <x v="217"/>
    <x v="4"/>
    <s v="Wall Art"/>
    <d v="2024-07-28T00:00:00"/>
    <d v="2024-08-09T00:00:00"/>
    <n v="3"/>
    <n v="317"/>
    <x v="1"/>
    <x v="2"/>
    <x v="2"/>
    <x v="0"/>
    <x v="2"/>
    <x v="4"/>
    <n v="12"/>
    <n v="666"/>
    <n v="951"/>
    <n v="285"/>
  </r>
  <r>
    <n v="220"/>
    <x v="218"/>
    <x v="0"/>
    <s v="Camera"/>
    <d v="2024-04-07T00:00:00"/>
    <d v="2024-04-19T00:00:00"/>
    <n v="1"/>
    <n v="284"/>
    <x v="1"/>
    <x v="2"/>
    <x v="0"/>
    <x v="0"/>
    <x v="11"/>
    <x v="4"/>
    <n v="12"/>
    <n v="227"/>
    <n v="284"/>
    <n v="57"/>
  </r>
  <r>
    <n v="221"/>
    <x v="219"/>
    <x v="0"/>
    <s v="Smartphone"/>
    <d v="2024-04-06T00:00:00"/>
    <d v="2024-04-09T00:00:00"/>
    <n v="10"/>
    <n v="751"/>
    <x v="0"/>
    <x v="3"/>
    <x v="2"/>
    <x v="0"/>
    <x v="11"/>
    <x v="5"/>
    <n v="3"/>
    <n v="5633"/>
    <n v="7510"/>
    <n v="1877"/>
  </r>
  <r>
    <n v="222"/>
    <x v="220"/>
    <x v="3"/>
    <s v="Pasta"/>
    <d v="2024-06-19T00:00:00"/>
    <d v="2024-07-03T00:00:00"/>
    <n v="5"/>
    <n v="989"/>
    <x v="0"/>
    <x v="0"/>
    <x v="0"/>
    <x v="0"/>
    <x v="5"/>
    <x v="2"/>
    <n v="14"/>
    <n v="2967"/>
    <n v="4945"/>
    <n v="1978"/>
  </r>
  <r>
    <n v="223"/>
    <x v="221"/>
    <x v="0"/>
    <s v="Headphones"/>
    <d v="2024-05-04T00:00:00"/>
    <d v="2024-05-17T00:00:00"/>
    <n v="10"/>
    <n v="730"/>
    <x v="0"/>
    <x v="0"/>
    <x v="0"/>
    <x v="0"/>
    <x v="0"/>
    <x v="5"/>
    <n v="13"/>
    <n v="4745"/>
    <n v="7300"/>
    <n v="2555"/>
  </r>
  <r>
    <n v="224"/>
    <x v="222"/>
    <x v="2"/>
    <s v="Jacket"/>
    <d v="2024-06-09T00:00:00"/>
    <d v="2024-06-19T00:00:00"/>
    <n v="7"/>
    <n v="56"/>
    <x v="1"/>
    <x v="3"/>
    <x v="2"/>
    <x v="0"/>
    <x v="5"/>
    <x v="4"/>
    <n v="10"/>
    <n v="314"/>
    <n v="392"/>
    <n v="78"/>
  </r>
  <r>
    <n v="225"/>
    <x v="223"/>
    <x v="2"/>
    <s v="T-Shirt"/>
    <d v="2024-05-13T00:00:00"/>
    <d v="2024-05-16T00:00:00"/>
    <n v="9"/>
    <n v="967"/>
    <x v="1"/>
    <x v="3"/>
    <x v="0"/>
    <x v="0"/>
    <x v="0"/>
    <x v="0"/>
    <n v="3"/>
    <n v="5657"/>
    <n v="8703"/>
    <n v="3046"/>
  </r>
  <r>
    <n v="226"/>
    <x v="224"/>
    <x v="3"/>
    <s v="Cereal"/>
    <d v="2024-03-19T00:00:00"/>
    <d v="2024-04-08T00:00:00"/>
    <n v="4"/>
    <n v="347"/>
    <x v="1"/>
    <x v="0"/>
    <x v="1"/>
    <x v="0"/>
    <x v="3"/>
    <x v="1"/>
    <n v="20"/>
    <n v="763"/>
    <n v="1388"/>
    <n v="625"/>
  </r>
  <r>
    <n v="227"/>
    <x v="225"/>
    <x v="2"/>
    <s v="Sneakers"/>
    <d v="2024-10-08T00:00:00"/>
    <d v="2024-10-17T00:00:00"/>
    <n v="6"/>
    <n v="273"/>
    <x v="1"/>
    <x v="1"/>
    <x v="3"/>
    <x v="0"/>
    <x v="1"/>
    <x v="1"/>
    <n v="9"/>
    <n v="1229"/>
    <n v="1638"/>
    <n v="409"/>
  </r>
  <r>
    <n v="228"/>
    <x v="226"/>
    <x v="2"/>
    <s v="Dress"/>
    <d v="2024-11-24T00:00:00"/>
    <d v="2024-11-27T00:00:00"/>
    <n v="1"/>
    <n v="546"/>
    <x v="1"/>
    <x v="0"/>
    <x v="2"/>
    <x v="0"/>
    <x v="4"/>
    <x v="4"/>
    <n v="3"/>
    <n v="382"/>
    <n v="546"/>
    <n v="164"/>
  </r>
  <r>
    <n v="229"/>
    <x v="227"/>
    <x v="0"/>
    <s v="Smartphone"/>
    <d v="2024-07-30T00:00:00"/>
    <d v="2024-08-10T00:00:00"/>
    <n v="3"/>
    <n v="872"/>
    <x v="0"/>
    <x v="3"/>
    <x v="2"/>
    <x v="0"/>
    <x v="2"/>
    <x v="1"/>
    <n v="11"/>
    <n v="1962"/>
    <n v="2616"/>
    <n v="654"/>
  </r>
  <r>
    <n v="230"/>
    <x v="228"/>
    <x v="2"/>
    <s v="T-Shirt"/>
    <d v="2024-04-21T00:00:00"/>
    <d v="2024-04-28T00:00:00"/>
    <n v="9"/>
    <n v="476"/>
    <x v="1"/>
    <x v="4"/>
    <x v="3"/>
    <x v="0"/>
    <x v="11"/>
    <x v="4"/>
    <n v="7"/>
    <n v="2785"/>
    <n v="4284"/>
    <n v="1499"/>
  </r>
  <r>
    <n v="231"/>
    <x v="229"/>
    <x v="1"/>
    <s v="Children's Book"/>
    <d v="2024-12-03T00:00:00"/>
    <d v="2024-12-12T00:00:00"/>
    <n v="8"/>
    <n v="26"/>
    <x v="1"/>
    <x v="0"/>
    <x v="2"/>
    <x v="0"/>
    <x v="6"/>
    <x v="1"/>
    <n v="9"/>
    <n v="125"/>
    <n v="208"/>
    <n v="83"/>
  </r>
  <r>
    <n v="232"/>
    <x v="230"/>
    <x v="0"/>
    <s v="Camera"/>
    <d v="2024-12-23T00:00:00"/>
    <d v="2025-01-05T00:00:00"/>
    <n v="7"/>
    <n v="835"/>
    <x v="0"/>
    <x v="0"/>
    <x v="3"/>
    <x v="0"/>
    <x v="6"/>
    <x v="0"/>
    <n v="13"/>
    <n v="4676"/>
    <n v="5845"/>
    <n v="1169"/>
  </r>
  <r>
    <n v="233"/>
    <x v="231"/>
    <x v="4"/>
    <s v="Wall Art"/>
    <d v="2024-02-10T00:00:00"/>
    <d v="2024-02-23T00:00:00"/>
    <n v="6"/>
    <n v="992"/>
    <x v="1"/>
    <x v="2"/>
    <x v="0"/>
    <x v="0"/>
    <x v="7"/>
    <x v="5"/>
    <n v="13"/>
    <n v="4166"/>
    <n v="5952"/>
    <n v="1786"/>
  </r>
  <r>
    <n v="234"/>
    <x v="232"/>
    <x v="2"/>
    <s v="Jeans"/>
    <d v="2024-06-02T00:00:00"/>
    <d v="2024-06-11T00:00:00"/>
    <n v="2"/>
    <n v="679"/>
    <x v="0"/>
    <x v="1"/>
    <x v="0"/>
    <x v="0"/>
    <x v="5"/>
    <x v="4"/>
    <n v="9"/>
    <n v="951"/>
    <n v="1358"/>
    <n v="407"/>
  </r>
  <r>
    <n v="235"/>
    <x v="233"/>
    <x v="3"/>
    <s v="Milk"/>
    <d v="2024-07-12T00:00:00"/>
    <d v="2024-07-25T00:00:00"/>
    <n v="9"/>
    <n v="497"/>
    <x v="1"/>
    <x v="0"/>
    <x v="3"/>
    <x v="0"/>
    <x v="2"/>
    <x v="6"/>
    <n v="13"/>
    <n v="2237"/>
    <n v="4473"/>
    <n v="2236"/>
  </r>
  <r>
    <n v="236"/>
    <x v="234"/>
    <x v="2"/>
    <s v="T-Shirt"/>
    <d v="2024-09-12T00:00:00"/>
    <d v="2024-09-20T00:00:00"/>
    <n v="7"/>
    <n v="670"/>
    <x v="1"/>
    <x v="1"/>
    <x v="3"/>
    <x v="0"/>
    <x v="8"/>
    <x v="3"/>
    <n v="8"/>
    <n v="3049"/>
    <n v="4690"/>
    <n v="1641"/>
  </r>
  <r>
    <n v="237"/>
    <x v="235"/>
    <x v="4"/>
    <s v="Table Lamp"/>
    <d v="2024-02-08T00:00:00"/>
    <d v="2024-02-21T00:00:00"/>
    <n v="5"/>
    <n v="930"/>
    <x v="1"/>
    <x v="3"/>
    <x v="1"/>
    <x v="0"/>
    <x v="7"/>
    <x v="3"/>
    <n v="13"/>
    <n v="3488"/>
    <n v="4650"/>
    <n v="1162"/>
  </r>
  <r>
    <n v="238"/>
    <x v="236"/>
    <x v="0"/>
    <s v="Laptop"/>
    <d v="2024-06-10T00:00:00"/>
    <d v="2024-06-19T00:00:00"/>
    <n v="1"/>
    <n v="994"/>
    <x v="0"/>
    <x v="0"/>
    <x v="0"/>
    <x v="0"/>
    <x v="5"/>
    <x v="0"/>
    <n v="9"/>
    <n v="845"/>
    <n v="994"/>
    <n v="149"/>
  </r>
  <r>
    <n v="239"/>
    <x v="237"/>
    <x v="1"/>
    <s v="Biography"/>
    <d v="2024-07-15T00:00:00"/>
    <d v="2024-07-28T00:00:00"/>
    <n v="3"/>
    <n v="819"/>
    <x v="1"/>
    <x v="3"/>
    <x v="0"/>
    <x v="0"/>
    <x v="2"/>
    <x v="0"/>
    <n v="13"/>
    <n v="1351"/>
    <n v="2457"/>
    <n v="1106"/>
  </r>
  <r>
    <n v="240"/>
    <x v="238"/>
    <x v="1"/>
    <s v="Cookbook"/>
    <d v="2024-10-31T00:00:00"/>
    <d v="2024-11-14T00:00:00"/>
    <n v="7"/>
    <n v="802"/>
    <x v="1"/>
    <x v="4"/>
    <x v="1"/>
    <x v="0"/>
    <x v="1"/>
    <x v="3"/>
    <n v="14"/>
    <n v="3649"/>
    <n v="5614"/>
    <n v="1965"/>
  </r>
  <r>
    <n v="241"/>
    <x v="239"/>
    <x v="2"/>
    <s v="T-Shirt"/>
    <d v="2024-02-12T00:00:00"/>
    <d v="2024-02-23T00:00:00"/>
    <n v="5"/>
    <n v="167"/>
    <x v="1"/>
    <x v="2"/>
    <x v="2"/>
    <x v="0"/>
    <x v="7"/>
    <x v="0"/>
    <n v="11"/>
    <n v="543"/>
    <n v="835"/>
    <n v="292"/>
  </r>
  <r>
    <n v="242"/>
    <x v="240"/>
    <x v="1"/>
    <s v="Fiction"/>
    <d v="2024-11-01T00:00:00"/>
    <d v="2024-11-06T00:00:00"/>
    <n v="10"/>
    <n v="813"/>
    <x v="0"/>
    <x v="4"/>
    <x v="0"/>
    <x v="0"/>
    <x v="4"/>
    <x v="6"/>
    <n v="5"/>
    <n v="4065"/>
    <n v="8130"/>
    <n v="4065"/>
  </r>
  <r>
    <n v="243"/>
    <x v="241"/>
    <x v="4"/>
    <s v="Wall Art"/>
    <d v="2024-07-17T00:00:00"/>
    <d v="2024-07-23T00:00:00"/>
    <n v="2"/>
    <n v="752"/>
    <x v="1"/>
    <x v="3"/>
    <x v="1"/>
    <x v="0"/>
    <x v="2"/>
    <x v="2"/>
    <n v="6"/>
    <n v="1053"/>
    <n v="1504"/>
    <n v="451"/>
  </r>
  <r>
    <n v="244"/>
    <x v="242"/>
    <x v="4"/>
    <s v="Wall Art"/>
    <d v="2024-02-09T00:00:00"/>
    <d v="2024-02-13T00:00:00"/>
    <n v="6"/>
    <n v="267"/>
    <x v="1"/>
    <x v="5"/>
    <x v="2"/>
    <x v="0"/>
    <x v="7"/>
    <x v="6"/>
    <n v="4"/>
    <n v="1121"/>
    <n v="1602"/>
    <n v="481"/>
  </r>
  <r>
    <n v="245"/>
    <x v="243"/>
    <x v="4"/>
    <s v="Vase"/>
    <d v="2024-07-13T00:00:00"/>
    <d v="2024-07-19T00:00:00"/>
    <n v="6"/>
    <n v="460"/>
    <x v="1"/>
    <x v="4"/>
    <x v="0"/>
    <x v="0"/>
    <x v="2"/>
    <x v="5"/>
    <n v="6"/>
    <n v="2070"/>
    <n v="2760"/>
    <n v="690"/>
  </r>
  <r>
    <n v="246"/>
    <x v="244"/>
    <x v="4"/>
    <s v="Curtains"/>
    <d v="2024-07-22T00:00:00"/>
    <d v="2024-07-25T00:00:00"/>
    <n v="6"/>
    <n v="308"/>
    <x v="1"/>
    <x v="6"/>
    <x v="2"/>
    <x v="0"/>
    <x v="2"/>
    <x v="0"/>
    <n v="3"/>
    <n v="1201"/>
    <n v="1848"/>
    <n v="647"/>
  </r>
  <r>
    <n v="247"/>
    <x v="245"/>
    <x v="0"/>
    <s v="Camera"/>
    <d v="2024-04-12T00:00:00"/>
    <d v="2024-04-21T00:00:00"/>
    <n v="10"/>
    <n v="568"/>
    <x v="0"/>
    <x v="5"/>
    <x v="3"/>
    <x v="0"/>
    <x v="11"/>
    <x v="6"/>
    <n v="9"/>
    <n v="4544"/>
    <n v="5680"/>
    <n v="1136"/>
  </r>
  <r>
    <n v="248"/>
    <x v="246"/>
    <x v="3"/>
    <s v="Pasta"/>
    <d v="2024-11-20T00:00:00"/>
    <d v="2024-12-12T00:00:00"/>
    <n v="5"/>
    <n v="257"/>
    <x v="1"/>
    <x v="4"/>
    <x v="3"/>
    <x v="0"/>
    <x v="4"/>
    <x v="2"/>
    <n v="22"/>
    <n v="771"/>
    <n v="1285"/>
    <n v="514"/>
  </r>
  <r>
    <n v="249"/>
    <x v="247"/>
    <x v="1"/>
    <s v="Cookbook"/>
    <d v="2024-12-20T00:00:00"/>
    <d v="2024-12-28T00:00:00"/>
    <n v="7"/>
    <n v="566"/>
    <x v="1"/>
    <x v="5"/>
    <x v="0"/>
    <x v="0"/>
    <x v="6"/>
    <x v="6"/>
    <n v="8"/>
    <n v="2575"/>
    <n v="3962"/>
    <n v="1387"/>
  </r>
  <r>
    <n v="250"/>
    <x v="248"/>
    <x v="1"/>
    <s v="Cookbook"/>
    <d v="2024-11-22T00:00:00"/>
    <d v="2024-12-05T00:00:00"/>
    <n v="2"/>
    <n v="121"/>
    <x v="1"/>
    <x v="1"/>
    <x v="3"/>
    <x v="0"/>
    <x v="4"/>
    <x v="6"/>
    <n v="13"/>
    <n v="157"/>
    <n v="242"/>
    <n v="85"/>
  </r>
  <r>
    <n v="251"/>
    <x v="249"/>
    <x v="3"/>
    <s v="Rice"/>
    <d v="2024-01-06T00:00:00"/>
    <d v="2024-01-14T00:00:00"/>
    <n v="2"/>
    <n v="274"/>
    <x v="1"/>
    <x v="5"/>
    <x v="1"/>
    <x v="0"/>
    <x v="10"/>
    <x v="5"/>
    <n v="8"/>
    <n v="329"/>
    <n v="548"/>
    <n v="219"/>
  </r>
  <r>
    <n v="252"/>
    <x v="250"/>
    <x v="0"/>
    <s v="Headphones"/>
    <d v="2024-12-22T00:00:00"/>
    <d v="2024-12-30T00:00:00"/>
    <n v="8"/>
    <n v="336"/>
    <x v="0"/>
    <x v="5"/>
    <x v="1"/>
    <x v="0"/>
    <x v="6"/>
    <x v="4"/>
    <n v="8"/>
    <n v="1747"/>
    <n v="2688"/>
    <n v="941"/>
  </r>
  <r>
    <n v="253"/>
    <x v="251"/>
    <x v="0"/>
    <s v="Smartphone"/>
    <d v="2024-06-24T00:00:00"/>
    <d v="2024-06-29T00:00:00"/>
    <n v="2"/>
    <n v="703"/>
    <x v="1"/>
    <x v="1"/>
    <x v="2"/>
    <x v="0"/>
    <x v="5"/>
    <x v="0"/>
    <n v="5"/>
    <n v="1055"/>
    <n v="1406"/>
    <n v="351"/>
  </r>
  <r>
    <n v="254"/>
    <x v="252"/>
    <x v="0"/>
    <s v="Camera"/>
    <d v="2024-04-11T00:00:00"/>
    <d v="2024-04-21T00:00:00"/>
    <n v="8"/>
    <n v="616"/>
    <x v="0"/>
    <x v="2"/>
    <x v="2"/>
    <x v="0"/>
    <x v="11"/>
    <x v="3"/>
    <n v="10"/>
    <n v="3942"/>
    <n v="4928"/>
    <n v="986"/>
  </r>
  <r>
    <n v="255"/>
    <x v="253"/>
    <x v="2"/>
    <s v="Jeans"/>
    <d v="2024-05-22T00:00:00"/>
    <d v="2024-06-05T00:00:00"/>
    <n v="2"/>
    <n v="601"/>
    <x v="0"/>
    <x v="5"/>
    <x v="1"/>
    <x v="0"/>
    <x v="0"/>
    <x v="2"/>
    <n v="14"/>
    <n v="841"/>
    <n v="1202"/>
    <n v="361"/>
  </r>
  <r>
    <n v="256"/>
    <x v="254"/>
    <x v="4"/>
    <s v="Cushion"/>
    <d v="2024-04-10T00:00:00"/>
    <d v="2024-04-20T00:00:00"/>
    <n v="8"/>
    <n v="126"/>
    <x v="1"/>
    <x v="4"/>
    <x v="0"/>
    <x v="0"/>
    <x v="11"/>
    <x v="2"/>
    <n v="10"/>
    <n v="655"/>
    <n v="1008"/>
    <n v="353"/>
  </r>
  <r>
    <n v="257"/>
    <x v="255"/>
    <x v="4"/>
    <s v="Wall Art"/>
    <d v="2024-11-12T00:00:00"/>
    <d v="2024-11-24T00:00:00"/>
    <n v="3"/>
    <n v="843"/>
    <x v="1"/>
    <x v="6"/>
    <x v="1"/>
    <x v="0"/>
    <x v="4"/>
    <x v="1"/>
    <n v="12"/>
    <n v="1770"/>
    <n v="2529"/>
    <n v="759"/>
  </r>
  <r>
    <n v="258"/>
    <x v="256"/>
    <x v="0"/>
    <s v="Laptop"/>
    <d v="2024-07-10T00:00:00"/>
    <d v="2024-07-14T00:00:00"/>
    <n v="3"/>
    <n v="533"/>
    <x v="1"/>
    <x v="2"/>
    <x v="1"/>
    <x v="0"/>
    <x v="2"/>
    <x v="2"/>
    <n v="4"/>
    <n v="1359"/>
    <n v="1599"/>
    <n v="240"/>
  </r>
  <r>
    <n v="259"/>
    <x v="257"/>
    <x v="2"/>
    <s v="Dress"/>
    <d v="2024-07-15T00:00:00"/>
    <d v="2024-07-27T00:00:00"/>
    <n v="7"/>
    <n v="200"/>
    <x v="1"/>
    <x v="2"/>
    <x v="3"/>
    <x v="0"/>
    <x v="2"/>
    <x v="0"/>
    <n v="12"/>
    <n v="980"/>
    <n v="1400"/>
    <n v="420"/>
  </r>
  <r>
    <n v="260"/>
    <x v="258"/>
    <x v="3"/>
    <s v="Juice"/>
    <d v="2024-01-28T00:00:00"/>
    <d v="2024-02-07T00:00:00"/>
    <n v="6"/>
    <n v="984"/>
    <x v="0"/>
    <x v="5"/>
    <x v="3"/>
    <x v="0"/>
    <x v="10"/>
    <x v="4"/>
    <n v="10"/>
    <n v="3247"/>
    <n v="5904"/>
    <n v="2657"/>
  </r>
  <r>
    <n v="261"/>
    <x v="259"/>
    <x v="2"/>
    <s v="Sneakers"/>
    <d v="2024-10-14T00:00:00"/>
    <d v="2024-10-28T00:00:00"/>
    <n v="9"/>
    <n v="678"/>
    <x v="1"/>
    <x v="2"/>
    <x v="3"/>
    <x v="0"/>
    <x v="1"/>
    <x v="0"/>
    <n v="14"/>
    <n v="4577"/>
    <n v="6102"/>
    <n v="1525"/>
  </r>
  <r>
    <n v="262"/>
    <x v="260"/>
    <x v="3"/>
    <s v="Milk"/>
    <d v="2024-12-29T00:00:00"/>
    <d v="2025-01-02T00:00:00"/>
    <n v="8"/>
    <n v="510"/>
    <x v="1"/>
    <x v="5"/>
    <x v="0"/>
    <x v="0"/>
    <x v="6"/>
    <x v="4"/>
    <n v="4"/>
    <n v="2040"/>
    <n v="4080"/>
    <n v="2040"/>
  </r>
  <r>
    <n v="263"/>
    <x v="261"/>
    <x v="2"/>
    <s v="Sneakers"/>
    <d v="2024-10-16T00:00:00"/>
    <d v="2024-10-29T00:00:00"/>
    <n v="8"/>
    <n v="572"/>
    <x v="1"/>
    <x v="6"/>
    <x v="3"/>
    <x v="0"/>
    <x v="1"/>
    <x v="2"/>
    <n v="13"/>
    <n v="3432"/>
    <n v="4576"/>
    <n v="1144"/>
  </r>
  <r>
    <n v="264"/>
    <x v="262"/>
    <x v="0"/>
    <s v="Tablet"/>
    <d v="2024-10-05T00:00:00"/>
    <d v="2024-10-09T00:00:00"/>
    <n v="6"/>
    <n v="565"/>
    <x v="1"/>
    <x v="1"/>
    <x v="3"/>
    <x v="0"/>
    <x v="1"/>
    <x v="5"/>
    <n v="4"/>
    <n v="2373"/>
    <n v="3390"/>
    <n v="1017"/>
  </r>
  <r>
    <n v="265"/>
    <x v="263"/>
    <x v="0"/>
    <s v="Laptop"/>
    <d v="2024-04-17T00:00:00"/>
    <d v="2024-04-24T00:00:00"/>
    <n v="10"/>
    <n v="715"/>
    <x v="1"/>
    <x v="4"/>
    <x v="2"/>
    <x v="0"/>
    <x v="11"/>
    <x v="2"/>
    <n v="7"/>
    <n v="6078"/>
    <n v="7150"/>
    <n v="1072"/>
  </r>
  <r>
    <n v="266"/>
    <x v="264"/>
    <x v="3"/>
    <s v="Pasta"/>
    <d v="2024-11-11T00:00:00"/>
    <d v="2024-11-24T00:00:00"/>
    <n v="3"/>
    <n v="813"/>
    <x v="0"/>
    <x v="5"/>
    <x v="0"/>
    <x v="0"/>
    <x v="4"/>
    <x v="0"/>
    <n v="13"/>
    <n v="1463"/>
    <n v="2439"/>
    <n v="976"/>
  </r>
  <r>
    <n v="267"/>
    <x v="265"/>
    <x v="4"/>
    <s v="Cushion"/>
    <d v="2024-10-20T00:00:00"/>
    <d v="2024-10-31T00:00:00"/>
    <n v="5"/>
    <n v="985"/>
    <x v="1"/>
    <x v="1"/>
    <x v="3"/>
    <x v="0"/>
    <x v="1"/>
    <x v="4"/>
    <n v="11"/>
    <n v="3201"/>
    <n v="4925"/>
    <n v="1724"/>
  </r>
  <r>
    <n v="268"/>
    <x v="266"/>
    <x v="0"/>
    <s v="Laptop"/>
    <d v="2024-07-29T00:00:00"/>
    <d v="2024-08-04T00:00:00"/>
    <n v="1"/>
    <n v="293"/>
    <x v="1"/>
    <x v="1"/>
    <x v="1"/>
    <x v="0"/>
    <x v="2"/>
    <x v="0"/>
    <n v="6"/>
    <n v="249"/>
    <n v="293"/>
    <n v="44"/>
  </r>
  <r>
    <n v="269"/>
    <x v="267"/>
    <x v="3"/>
    <s v="Cereal"/>
    <d v="2024-10-24T00:00:00"/>
    <d v="2024-10-30T00:00:00"/>
    <n v="1"/>
    <n v="899"/>
    <x v="1"/>
    <x v="1"/>
    <x v="3"/>
    <x v="0"/>
    <x v="1"/>
    <x v="3"/>
    <n v="6"/>
    <n v="494"/>
    <n v="899"/>
    <n v="405"/>
  </r>
  <r>
    <n v="270"/>
    <x v="268"/>
    <x v="3"/>
    <s v="Cereal"/>
    <d v="2024-02-02T00:00:00"/>
    <d v="2024-02-11T00:00:00"/>
    <n v="9"/>
    <n v="417"/>
    <x v="0"/>
    <x v="5"/>
    <x v="3"/>
    <x v="0"/>
    <x v="7"/>
    <x v="6"/>
    <n v="9"/>
    <n v="2064"/>
    <n v="3753"/>
    <n v="1689"/>
  </r>
  <r>
    <n v="271"/>
    <x v="269"/>
    <x v="3"/>
    <s v="Cereal"/>
    <d v="2024-06-14T00:00:00"/>
    <d v="2024-06-18T00:00:00"/>
    <n v="5"/>
    <n v="355"/>
    <x v="0"/>
    <x v="6"/>
    <x v="3"/>
    <x v="0"/>
    <x v="5"/>
    <x v="6"/>
    <n v="4"/>
    <n v="976"/>
    <n v="1775"/>
    <n v="799"/>
  </r>
  <r>
    <n v="272"/>
    <x v="270"/>
    <x v="1"/>
    <s v="Children's Book"/>
    <d v="2024-06-24T00:00:00"/>
    <d v="2024-06-28T00:00:00"/>
    <n v="1"/>
    <n v="57"/>
    <x v="0"/>
    <x v="5"/>
    <x v="2"/>
    <x v="0"/>
    <x v="5"/>
    <x v="0"/>
    <n v="4"/>
    <n v="34"/>
    <n v="57"/>
    <n v="23"/>
  </r>
  <r>
    <n v="273"/>
    <x v="271"/>
    <x v="0"/>
    <s v="Laptop"/>
    <d v="2024-08-13T00:00:00"/>
    <d v="2024-08-25T00:00:00"/>
    <n v="8"/>
    <n v="10"/>
    <x v="1"/>
    <x v="2"/>
    <x v="1"/>
    <x v="0"/>
    <x v="9"/>
    <x v="1"/>
    <n v="12"/>
    <n v="68"/>
    <n v="80"/>
    <n v="12"/>
  </r>
  <r>
    <n v="274"/>
    <x v="272"/>
    <x v="0"/>
    <s v="Tablet"/>
    <d v="2024-12-06T00:00:00"/>
    <d v="2024-12-13T00:00:00"/>
    <n v="3"/>
    <n v="63"/>
    <x v="1"/>
    <x v="2"/>
    <x v="1"/>
    <x v="0"/>
    <x v="6"/>
    <x v="6"/>
    <n v="7"/>
    <n v="132"/>
    <n v="189"/>
    <n v="57"/>
  </r>
  <r>
    <n v="275"/>
    <x v="273"/>
    <x v="2"/>
    <s v="Sneakers"/>
    <d v="2024-12-01T00:00:00"/>
    <d v="2024-12-10T00:00:00"/>
    <n v="2"/>
    <n v="730"/>
    <x v="0"/>
    <x v="5"/>
    <x v="1"/>
    <x v="0"/>
    <x v="6"/>
    <x v="4"/>
    <n v="9"/>
    <n v="1095"/>
    <n v="1460"/>
    <n v="365"/>
  </r>
  <r>
    <n v="276"/>
    <x v="274"/>
    <x v="3"/>
    <s v="Rice"/>
    <d v="2024-03-08T00:00:00"/>
    <d v="2024-03-15T00:00:00"/>
    <n v="10"/>
    <n v="241"/>
    <x v="0"/>
    <x v="6"/>
    <x v="1"/>
    <x v="0"/>
    <x v="3"/>
    <x v="6"/>
    <n v="7"/>
    <n v="1446"/>
    <n v="2410"/>
    <n v="964"/>
  </r>
  <r>
    <n v="277"/>
    <x v="275"/>
    <x v="0"/>
    <s v="Tablet"/>
    <d v="2024-03-02T00:00:00"/>
    <d v="2024-03-15T00:00:00"/>
    <n v="7"/>
    <n v="720"/>
    <x v="0"/>
    <x v="5"/>
    <x v="1"/>
    <x v="0"/>
    <x v="3"/>
    <x v="5"/>
    <n v="13"/>
    <n v="3528"/>
    <n v="5040"/>
    <n v="1512"/>
  </r>
  <r>
    <n v="278"/>
    <x v="276"/>
    <x v="2"/>
    <s v="Sneakers"/>
    <d v="2024-03-09T00:00:00"/>
    <d v="2024-03-20T00:00:00"/>
    <n v="3"/>
    <n v="80"/>
    <x v="0"/>
    <x v="6"/>
    <x v="3"/>
    <x v="0"/>
    <x v="3"/>
    <x v="5"/>
    <n v="11"/>
    <n v="180"/>
    <n v="240"/>
    <n v="60"/>
  </r>
  <r>
    <n v="279"/>
    <x v="277"/>
    <x v="1"/>
    <s v="Children's Book"/>
    <d v="2024-04-21T00:00:00"/>
    <d v="2024-04-27T00:00:00"/>
    <n v="2"/>
    <n v="928"/>
    <x v="0"/>
    <x v="5"/>
    <x v="0"/>
    <x v="0"/>
    <x v="11"/>
    <x v="4"/>
    <n v="6"/>
    <n v="1114"/>
    <n v="1856"/>
    <n v="742"/>
  </r>
  <r>
    <n v="280"/>
    <x v="278"/>
    <x v="1"/>
    <s v="Children's Book"/>
    <d v="2024-06-28T00:00:00"/>
    <d v="2024-07-11T00:00:00"/>
    <n v="7"/>
    <n v="332"/>
    <x v="0"/>
    <x v="1"/>
    <x v="3"/>
    <x v="0"/>
    <x v="5"/>
    <x v="6"/>
    <n v="13"/>
    <n v="1394"/>
    <n v="2324"/>
    <n v="930"/>
  </r>
  <r>
    <n v="281"/>
    <x v="279"/>
    <x v="0"/>
    <s v="Tablet"/>
    <d v="2024-04-15T00:00:00"/>
    <d v="2024-04-18T00:00:00"/>
    <n v="9"/>
    <n v="631"/>
    <x v="1"/>
    <x v="6"/>
    <x v="1"/>
    <x v="0"/>
    <x v="11"/>
    <x v="0"/>
    <n v="3"/>
    <n v="3975"/>
    <n v="5679"/>
    <n v="1704"/>
  </r>
  <r>
    <n v="282"/>
    <x v="280"/>
    <x v="3"/>
    <s v="Rice"/>
    <d v="2024-05-03T00:00:00"/>
    <d v="2024-05-07T00:00:00"/>
    <n v="8"/>
    <n v="663"/>
    <x v="1"/>
    <x v="6"/>
    <x v="2"/>
    <x v="0"/>
    <x v="0"/>
    <x v="6"/>
    <n v="4"/>
    <n v="3182"/>
    <n v="5304"/>
    <n v="2122"/>
  </r>
  <r>
    <n v="283"/>
    <x v="281"/>
    <x v="4"/>
    <s v="Vase"/>
    <d v="2024-12-15T00:00:00"/>
    <d v="2024-12-20T00:00:00"/>
    <n v="3"/>
    <n v="791"/>
    <x v="0"/>
    <x v="2"/>
    <x v="0"/>
    <x v="0"/>
    <x v="6"/>
    <x v="4"/>
    <n v="5"/>
    <n v="1780"/>
    <n v="2373"/>
    <n v="593"/>
  </r>
  <r>
    <n v="284"/>
    <x v="282"/>
    <x v="1"/>
    <s v="Biography"/>
    <d v="2024-11-17T00:00:00"/>
    <d v="2024-11-20T00:00:00"/>
    <n v="9"/>
    <n v="795"/>
    <x v="1"/>
    <x v="2"/>
    <x v="3"/>
    <x v="0"/>
    <x v="4"/>
    <x v="4"/>
    <n v="3"/>
    <n v="3935"/>
    <n v="7155"/>
    <n v="3220"/>
  </r>
  <r>
    <n v="285"/>
    <x v="283"/>
    <x v="0"/>
    <s v="Tablet"/>
    <d v="2024-02-10T00:00:00"/>
    <d v="2024-02-24T00:00:00"/>
    <n v="9"/>
    <n v="953"/>
    <x v="1"/>
    <x v="5"/>
    <x v="2"/>
    <x v="0"/>
    <x v="7"/>
    <x v="5"/>
    <n v="14"/>
    <n v="6004"/>
    <n v="8577"/>
    <n v="2573"/>
  </r>
  <r>
    <n v="286"/>
    <x v="284"/>
    <x v="4"/>
    <s v="Wall Art"/>
    <d v="2024-10-27T00:00:00"/>
    <d v="2024-11-10T00:00:00"/>
    <n v="2"/>
    <n v="327"/>
    <x v="1"/>
    <x v="6"/>
    <x v="2"/>
    <x v="0"/>
    <x v="1"/>
    <x v="4"/>
    <n v="14"/>
    <n v="458"/>
    <n v="654"/>
    <n v="196"/>
  </r>
  <r>
    <n v="287"/>
    <x v="285"/>
    <x v="1"/>
    <s v="Cookbook"/>
    <d v="2024-01-29T00:00:00"/>
    <d v="2024-02-02T00:00:00"/>
    <n v="5"/>
    <n v="692"/>
    <x v="0"/>
    <x v="6"/>
    <x v="1"/>
    <x v="0"/>
    <x v="10"/>
    <x v="0"/>
    <n v="4"/>
    <n v="2249"/>
    <n v="3460"/>
    <n v="1211"/>
  </r>
  <r>
    <n v="288"/>
    <x v="286"/>
    <x v="0"/>
    <s v="Laptop"/>
    <d v="2024-12-25T00:00:00"/>
    <d v="2025-01-01T00:00:00"/>
    <n v="1"/>
    <n v="177"/>
    <x v="1"/>
    <x v="2"/>
    <x v="1"/>
    <x v="0"/>
    <x v="6"/>
    <x v="2"/>
    <n v="7"/>
    <n v="150"/>
    <n v="177"/>
    <n v="27"/>
  </r>
  <r>
    <n v="289"/>
    <x v="287"/>
    <x v="1"/>
    <s v="Biography"/>
    <d v="2024-03-26T00:00:00"/>
    <d v="2024-04-08T00:00:00"/>
    <n v="6"/>
    <n v="139"/>
    <x v="1"/>
    <x v="6"/>
    <x v="3"/>
    <x v="0"/>
    <x v="3"/>
    <x v="1"/>
    <n v="13"/>
    <n v="459"/>
    <n v="834"/>
    <n v="375"/>
  </r>
  <r>
    <n v="290"/>
    <x v="288"/>
    <x v="1"/>
    <s v="Non-Fiction"/>
    <d v="2024-07-07T00:00:00"/>
    <d v="2024-07-17T00:00:00"/>
    <n v="3"/>
    <n v="271"/>
    <x v="1"/>
    <x v="1"/>
    <x v="0"/>
    <x v="0"/>
    <x v="2"/>
    <x v="4"/>
    <n v="10"/>
    <n v="407"/>
    <n v="813"/>
    <n v="406"/>
  </r>
  <r>
    <n v="291"/>
    <x v="289"/>
    <x v="0"/>
    <s v="Laptop"/>
    <d v="2024-09-17T00:00:00"/>
    <d v="2024-09-20T00:00:00"/>
    <n v="1"/>
    <n v="55"/>
    <x v="0"/>
    <x v="1"/>
    <x v="3"/>
    <x v="0"/>
    <x v="8"/>
    <x v="1"/>
    <n v="3"/>
    <n v="47"/>
    <n v="55"/>
    <n v="8"/>
  </r>
  <r>
    <n v="292"/>
    <x v="290"/>
    <x v="0"/>
    <s v="Headphones"/>
    <d v="2024-07-05T00:00:00"/>
    <d v="2024-07-18T00:00:00"/>
    <n v="7"/>
    <n v="952"/>
    <x v="0"/>
    <x v="5"/>
    <x v="0"/>
    <x v="0"/>
    <x v="2"/>
    <x v="6"/>
    <n v="13"/>
    <n v="4332"/>
    <n v="6664"/>
    <n v="2332"/>
  </r>
  <r>
    <n v="293"/>
    <x v="291"/>
    <x v="0"/>
    <s v="Camera"/>
    <d v="2024-07-09T00:00:00"/>
    <d v="2024-07-15T00:00:00"/>
    <n v="2"/>
    <n v="524"/>
    <x v="0"/>
    <x v="6"/>
    <x v="1"/>
    <x v="0"/>
    <x v="2"/>
    <x v="1"/>
    <n v="6"/>
    <n v="838"/>
    <n v="1048"/>
    <n v="210"/>
  </r>
  <r>
    <n v="294"/>
    <x v="292"/>
    <x v="2"/>
    <s v="Dress"/>
    <d v="2024-05-05T00:00:00"/>
    <d v="2024-05-09T00:00:00"/>
    <n v="3"/>
    <n v="16"/>
    <x v="0"/>
    <x v="2"/>
    <x v="2"/>
    <x v="0"/>
    <x v="0"/>
    <x v="4"/>
    <n v="4"/>
    <n v="34"/>
    <n v="48"/>
    <n v="14"/>
  </r>
  <r>
    <n v="295"/>
    <x v="293"/>
    <x v="1"/>
    <s v="Biography"/>
    <d v="2024-11-21T00:00:00"/>
    <d v="2024-11-25T00:00:00"/>
    <n v="1"/>
    <n v="983"/>
    <x v="1"/>
    <x v="4"/>
    <x v="1"/>
    <x v="0"/>
    <x v="4"/>
    <x v="3"/>
    <n v="4"/>
    <n v="541"/>
    <n v="983"/>
    <n v="442"/>
  </r>
  <r>
    <n v="296"/>
    <x v="294"/>
    <x v="0"/>
    <s v="Laptop"/>
    <d v="2024-12-20T00:00:00"/>
    <d v="2024-12-31T00:00:00"/>
    <n v="5"/>
    <n v="105"/>
    <x v="1"/>
    <x v="5"/>
    <x v="2"/>
    <x v="0"/>
    <x v="6"/>
    <x v="6"/>
    <n v="11"/>
    <n v="446"/>
    <n v="525"/>
    <n v="79"/>
  </r>
  <r>
    <n v="297"/>
    <x v="295"/>
    <x v="3"/>
    <s v="Cereal"/>
    <d v="2024-08-22T00:00:00"/>
    <d v="2024-09-05T00:00:00"/>
    <n v="2"/>
    <n v="604"/>
    <x v="0"/>
    <x v="5"/>
    <x v="0"/>
    <x v="0"/>
    <x v="9"/>
    <x v="3"/>
    <n v="14"/>
    <n v="664"/>
    <n v="1208"/>
    <n v="544"/>
  </r>
  <r>
    <n v="298"/>
    <x v="296"/>
    <x v="3"/>
    <s v="Rice"/>
    <d v="2024-10-30T00:00:00"/>
    <d v="2024-11-09T00:00:00"/>
    <n v="10"/>
    <n v="73"/>
    <x v="0"/>
    <x v="2"/>
    <x v="1"/>
    <x v="0"/>
    <x v="1"/>
    <x v="2"/>
    <n v="10"/>
    <n v="438"/>
    <n v="730"/>
    <n v="292"/>
  </r>
  <r>
    <n v="299"/>
    <x v="297"/>
    <x v="3"/>
    <s v="Cereal"/>
    <d v="2024-04-29T00:00:00"/>
    <d v="2024-05-14T00:00:00"/>
    <n v="2"/>
    <n v="976"/>
    <x v="1"/>
    <x v="5"/>
    <x v="3"/>
    <x v="0"/>
    <x v="11"/>
    <x v="0"/>
    <n v="15"/>
    <n v="1074"/>
    <n v="1952"/>
    <n v="878"/>
  </r>
  <r>
    <n v="300"/>
    <x v="298"/>
    <x v="0"/>
    <s v="Smartphone"/>
    <d v="2024-03-21T00:00:00"/>
    <d v="2024-03-24T00:00:00"/>
    <n v="5"/>
    <n v="856"/>
    <x v="0"/>
    <x v="6"/>
    <x v="1"/>
    <x v="0"/>
    <x v="3"/>
    <x v="3"/>
    <n v="3"/>
    <n v="3210"/>
    <n v="4280"/>
    <n v="1070"/>
  </r>
  <r>
    <n v="301"/>
    <x v="299"/>
    <x v="1"/>
    <s v="Fiction"/>
    <d v="2024-12-12T00:00:00"/>
    <d v="2024-12-25T00:00:00"/>
    <n v="5"/>
    <n v="276"/>
    <x v="0"/>
    <x v="1"/>
    <x v="3"/>
    <x v="0"/>
    <x v="6"/>
    <x v="3"/>
    <n v="13"/>
    <n v="690"/>
    <n v="1380"/>
    <n v="690"/>
  </r>
  <r>
    <n v="302"/>
    <x v="300"/>
    <x v="3"/>
    <s v="Milk"/>
    <d v="2024-10-11T00:00:00"/>
    <d v="2024-10-23T00:00:00"/>
    <n v="9"/>
    <n v="265"/>
    <x v="0"/>
    <x v="5"/>
    <x v="2"/>
    <x v="0"/>
    <x v="1"/>
    <x v="6"/>
    <n v="12"/>
    <n v="1193"/>
    <n v="2385"/>
    <n v="1192"/>
  </r>
  <r>
    <n v="303"/>
    <x v="301"/>
    <x v="2"/>
    <s v="T-Shirt"/>
    <d v="2024-01-07T00:00:00"/>
    <d v="2024-01-12T00:00:00"/>
    <n v="1"/>
    <n v="860"/>
    <x v="0"/>
    <x v="1"/>
    <x v="1"/>
    <x v="0"/>
    <x v="10"/>
    <x v="4"/>
    <n v="5"/>
    <n v="559"/>
    <n v="860"/>
    <n v="301"/>
  </r>
  <r>
    <n v="304"/>
    <x v="302"/>
    <x v="2"/>
    <s v="Sneakers"/>
    <d v="2024-07-09T00:00:00"/>
    <d v="2024-07-20T00:00:00"/>
    <n v="2"/>
    <n v="606"/>
    <x v="0"/>
    <x v="6"/>
    <x v="0"/>
    <x v="0"/>
    <x v="2"/>
    <x v="1"/>
    <n v="11"/>
    <n v="909"/>
    <n v="1212"/>
    <n v="303"/>
  </r>
  <r>
    <n v="305"/>
    <x v="303"/>
    <x v="0"/>
    <s v="Smartphone"/>
    <d v="2024-08-24T00:00:00"/>
    <d v="2024-08-30T00:00:00"/>
    <n v="1"/>
    <n v="182"/>
    <x v="1"/>
    <x v="6"/>
    <x v="1"/>
    <x v="0"/>
    <x v="9"/>
    <x v="5"/>
    <n v="6"/>
    <n v="137"/>
    <n v="182"/>
    <n v="45"/>
  </r>
  <r>
    <n v="306"/>
    <x v="304"/>
    <x v="3"/>
    <s v="Cereal"/>
    <d v="2025-06-18T00:00:00"/>
    <d v="2025-06-28T00:00:00"/>
    <n v="6"/>
    <n v="973"/>
    <x v="0"/>
    <x v="1"/>
    <x v="0"/>
    <x v="1"/>
    <x v="5"/>
    <x v="2"/>
    <n v="10"/>
    <n v="3211"/>
    <n v="5838"/>
    <n v="2627"/>
  </r>
  <r>
    <n v="307"/>
    <x v="305"/>
    <x v="3"/>
    <s v="Cereal"/>
    <d v="2025-02-02T00:00:00"/>
    <d v="2025-02-08T00:00:00"/>
    <n v="2"/>
    <n v="947"/>
    <x v="0"/>
    <x v="2"/>
    <x v="0"/>
    <x v="1"/>
    <x v="7"/>
    <x v="4"/>
    <n v="6"/>
    <n v="1042"/>
    <n v="1894"/>
    <n v="852"/>
  </r>
  <r>
    <n v="308"/>
    <x v="306"/>
    <x v="2"/>
    <s v="Sneakers"/>
    <d v="2025-01-08T00:00:00"/>
    <d v="2025-01-21T00:00:00"/>
    <n v="1"/>
    <n v="713"/>
    <x v="1"/>
    <x v="2"/>
    <x v="1"/>
    <x v="1"/>
    <x v="10"/>
    <x v="2"/>
    <n v="13"/>
    <n v="535"/>
    <n v="713"/>
    <n v="178"/>
  </r>
  <r>
    <n v="309"/>
    <x v="307"/>
    <x v="4"/>
    <s v="Curtains"/>
    <d v="2025-06-03T00:00:00"/>
    <d v="2025-06-11T00:00:00"/>
    <n v="9"/>
    <n v="692"/>
    <x v="1"/>
    <x v="1"/>
    <x v="3"/>
    <x v="1"/>
    <x v="5"/>
    <x v="1"/>
    <n v="8"/>
    <n v="4048"/>
    <n v="6228"/>
    <n v="2180"/>
  </r>
  <r>
    <n v="310"/>
    <x v="308"/>
    <x v="1"/>
    <s v="Children's Book"/>
    <d v="2025-05-26T00:00:00"/>
    <d v="2025-06-06T00:00:00"/>
    <n v="7"/>
    <n v="305"/>
    <x v="1"/>
    <x v="3"/>
    <x v="0"/>
    <x v="1"/>
    <x v="0"/>
    <x v="0"/>
    <n v="11"/>
    <n v="1281"/>
    <n v="2135"/>
    <n v="854"/>
  </r>
  <r>
    <n v="311"/>
    <x v="309"/>
    <x v="0"/>
    <s v="Smartphone"/>
    <d v="2025-08-13T00:00:00"/>
    <d v="2025-08-18T00:00:00"/>
    <n v="7"/>
    <n v="501"/>
    <x v="1"/>
    <x v="2"/>
    <x v="3"/>
    <x v="1"/>
    <x v="9"/>
    <x v="2"/>
    <n v="5"/>
    <n v="2630"/>
    <n v="3507"/>
    <n v="877"/>
  </r>
  <r>
    <n v="312"/>
    <x v="310"/>
    <x v="3"/>
    <s v="Milk"/>
    <d v="2025-06-07T00:00:00"/>
    <d v="2025-06-11T00:00:00"/>
    <n v="8"/>
    <n v="329"/>
    <x v="0"/>
    <x v="2"/>
    <x v="0"/>
    <x v="1"/>
    <x v="5"/>
    <x v="5"/>
    <n v="4"/>
    <n v="1316"/>
    <n v="2632"/>
    <n v="1316"/>
  </r>
  <r>
    <n v="313"/>
    <x v="311"/>
    <x v="2"/>
    <s v="Sneakers"/>
    <d v="2025-01-08T00:00:00"/>
    <d v="2025-01-15T00:00:00"/>
    <n v="9"/>
    <n v="785"/>
    <x v="0"/>
    <x v="4"/>
    <x v="3"/>
    <x v="1"/>
    <x v="10"/>
    <x v="2"/>
    <n v="7"/>
    <n v="5299"/>
    <n v="7065"/>
    <n v="1766"/>
  </r>
  <r>
    <n v="314"/>
    <x v="312"/>
    <x v="4"/>
    <s v="Table Lamp"/>
    <d v="2025-09-02T00:00:00"/>
    <d v="2025-09-16T00:00:00"/>
    <n v="2"/>
    <n v="530"/>
    <x v="1"/>
    <x v="2"/>
    <x v="1"/>
    <x v="1"/>
    <x v="8"/>
    <x v="1"/>
    <n v="14"/>
    <n v="795"/>
    <n v="1060"/>
    <n v="265"/>
  </r>
  <r>
    <n v="315"/>
    <x v="313"/>
    <x v="4"/>
    <s v="Curtains"/>
    <d v="2025-12-04T00:00:00"/>
    <d v="2025-12-13T00:00:00"/>
    <n v="3"/>
    <n v="799"/>
    <x v="0"/>
    <x v="1"/>
    <x v="3"/>
    <x v="1"/>
    <x v="6"/>
    <x v="3"/>
    <n v="9"/>
    <n v="1558"/>
    <n v="2397"/>
    <n v="839"/>
  </r>
  <r>
    <n v="316"/>
    <x v="314"/>
    <x v="4"/>
    <s v="Table Lamp"/>
    <d v="2025-07-13T00:00:00"/>
    <d v="2025-07-18T00:00:00"/>
    <n v="10"/>
    <n v="974"/>
    <x v="0"/>
    <x v="2"/>
    <x v="1"/>
    <x v="1"/>
    <x v="2"/>
    <x v="4"/>
    <n v="5"/>
    <n v="7305"/>
    <n v="9740"/>
    <n v="2435"/>
  </r>
  <r>
    <n v="317"/>
    <x v="315"/>
    <x v="1"/>
    <s v="Non-Fiction"/>
    <d v="2025-06-27T00:00:00"/>
    <d v="2025-07-02T00:00:00"/>
    <n v="3"/>
    <n v="179"/>
    <x v="0"/>
    <x v="1"/>
    <x v="3"/>
    <x v="1"/>
    <x v="5"/>
    <x v="6"/>
    <n v="5"/>
    <n v="269"/>
    <n v="537"/>
    <n v="268"/>
  </r>
  <r>
    <n v="318"/>
    <x v="316"/>
    <x v="1"/>
    <s v="Non-Fiction"/>
    <d v="2025-03-09T00:00:00"/>
    <d v="2025-03-14T00:00:00"/>
    <n v="4"/>
    <n v="49"/>
    <x v="1"/>
    <x v="4"/>
    <x v="1"/>
    <x v="1"/>
    <x v="3"/>
    <x v="4"/>
    <n v="5"/>
    <n v="98"/>
    <n v="196"/>
    <n v="98"/>
  </r>
  <r>
    <n v="319"/>
    <x v="317"/>
    <x v="3"/>
    <s v="Milk"/>
    <d v="2025-06-19T00:00:00"/>
    <d v="2025-06-25T00:00:00"/>
    <n v="7"/>
    <n v="409"/>
    <x v="0"/>
    <x v="3"/>
    <x v="2"/>
    <x v="1"/>
    <x v="5"/>
    <x v="3"/>
    <n v="6"/>
    <n v="1432"/>
    <n v="2863"/>
    <n v="1431"/>
  </r>
  <r>
    <n v="320"/>
    <x v="318"/>
    <x v="4"/>
    <s v="Curtains"/>
    <d v="2025-11-17T00:00:00"/>
    <d v="2025-11-23T00:00:00"/>
    <n v="4"/>
    <n v="149"/>
    <x v="0"/>
    <x v="1"/>
    <x v="2"/>
    <x v="1"/>
    <x v="4"/>
    <x v="0"/>
    <n v="6"/>
    <n v="387"/>
    <n v="596"/>
    <n v="209"/>
  </r>
  <r>
    <n v="321"/>
    <x v="319"/>
    <x v="2"/>
    <s v="Jeans"/>
    <d v="2025-08-06T00:00:00"/>
    <d v="2025-08-12T00:00:00"/>
    <n v="5"/>
    <n v="285"/>
    <x v="0"/>
    <x v="0"/>
    <x v="3"/>
    <x v="1"/>
    <x v="9"/>
    <x v="2"/>
    <n v="6"/>
    <n v="998"/>
    <n v="1425"/>
    <n v="427"/>
  </r>
  <r>
    <n v="322"/>
    <x v="320"/>
    <x v="2"/>
    <s v="Jeans"/>
    <d v="2025-05-16T00:00:00"/>
    <d v="2025-05-22T00:00:00"/>
    <n v="10"/>
    <n v="434"/>
    <x v="0"/>
    <x v="2"/>
    <x v="0"/>
    <x v="1"/>
    <x v="0"/>
    <x v="6"/>
    <n v="6"/>
    <n v="3038"/>
    <n v="4340"/>
    <n v="1302"/>
  </r>
  <r>
    <n v="323"/>
    <x v="321"/>
    <x v="2"/>
    <s v="T-Shirt"/>
    <d v="2025-07-01T00:00:00"/>
    <d v="2025-07-07T00:00:00"/>
    <n v="7"/>
    <n v="195"/>
    <x v="0"/>
    <x v="3"/>
    <x v="3"/>
    <x v="1"/>
    <x v="2"/>
    <x v="1"/>
    <n v="6"/>
    <n v="887"/>
    <n v="1365"/>
    <n v="478"/>
  </r>
  <r>
    <n v="324"/>
    <x v="322"/>
    <x v="4"/>
    <s v="Wall Art"/>
    <d v="2025-07-17T00:00:00"/>
    <d v="2025-07-26T00:00:00"/>
    <n v="4"/>
    <n v="432"/>
    <x v="0"/>
    <x v="2"/>
    <x v="0"/>
    <x v="1"/>
    <x v="2"/>
    <x v="3"/>
    <n v="9"/>
    <n v="1210"/>
    <n v="1728"/>
    <n v="518"/>
  </r>
  <r>
    <n v="325"/>
    <x v="323"/>
    <x v="0"/>
    <s v="Smartphone"/>
    <d v="2025-07-27T00:00:00"/>
    <d v="2025-08-02T00:00:00"/>
    <n v="2"/>
    <n v="708"/>
    <x v="1"/>
    <x v="3"/>
    <x v="0"/>
    <x v="1"/>
    <x v="2"/>
    <x v="4"/>
    <n v="6"/>
    <n v="1062"/>
    <n v="1416"/>
    <n v="354"/>
  </r>
  <r>
    <n v="326"/>
    <x v="324"/>
    <x v="1"/>
    <s v="Children's Book"/>
    <d v="2025-12-17T00:00:00"/>
    <d v="2025-12-26T00:00:00"/>
    <n v="3"/>
    <n v="868"/>
    <x v="0"/>
    <x v="1"/>
    <x v="1"/>
    <x v="1"/>
    <x v="6"/>
    <x v="2"/>
    <n v="9"/>
    <n v="1562"/>
    <n v="2604"/>
    <n v="1042"/>
  </r>
  <r>
    <n v="327"/>
    <x v="325"/>
    <x v="2"/>
    <s v="Jacket"/>
    <d v="2025-12-16T00:00:00"/>
    <d v="2025-12-27T00:00:00"/>
    <n v="1"/>
    <n v="130"/>
    <x v="1"/>
    <x v="0"/>
    <x v="0"/>
    <x v="1"/>
    <x v="6"/>
    <x v="1"/>
    <n v="11"/>
    <n v="104"/>
    <n v="130"/>
    <n v="26"/>
  </r>
  <r>
    <n v="328"/>
    <x v="326"/>
    <x v="2"/>
    <s v="T-Shirt"/>
    <d v="2025-12-13T00:00:00"/>
    <d v="2025-12-28T00:00:00"/>
    <n v="3"/>
    <n v="744"/>
    <x v="1"/>
    <x v="4"/>
    <x v="3"/>
    <x v="1"/>
    <x v="6"/>
    <x v="5"/>
    <n v="15"/>
    <n v="1451"/>
    <n v="2232"/>
    <n v="781"/>
  </r>
  <r>
    <n v="329"/>
    <x v="327"/>
    <x v="1"/>
    <s v="Biography"/>
    <d v="2025-04-13T00:00:00"/>
    <d v="2025-04-17T00:00:00"/>
    <n v="1"/>
    <n v="62"/>
    <x v="1"/>
    <x v="3"/>
    <x v="0"/>
    <x v="1"/>
    <x v="11"/>
    <x v="4"/>
    <n v="4"/>
    <n v="34"/>
    <n v="62"/>
    <n v="28"/>
  </r>
  <r>
    <n v="330"/>
    <x v="328"/>
    <x v="4"/>
    <s v="Curtains"/>
    <d v="2025-08-18T00:00:00"/>
    <d v="2025-08-27T00:00:00"/>
    <n v="9"/>
    <n v="385"/>
    <x v="1"/>
    <x v="3"/>
    <x v="2"/>
    <x v="1"/>
    <x v="9"/>
    <x v="0"/>
    <n v="9"/>
    <n v="2252"/>
    <n v="3465"/>
    <n v="1213"/>
  </r>
  <r>
    <n v="331"/>
    <x v="329"/>
    <x v="2"/>
    <s v="T-Shirt"/>
    <d v="2025-12-12T00:00:00"/>
    <d v="2025-12-13T00:00:00"/>
    <n v="5"/>
    <n v="465"/>
    <x v="0"/>
    <x v="3"/>
    <x v="0"/>
    <x v="1"/>
    <x v="6"/>
    <x v="6"/>
    <n v="1"/>
    <n v="1511"/>
    <n v="2325"/>
    <n v="814"/>
  </r>
  <r>
    <n v="332"/>
    <x v="330"/>
    <x v="0"/>
    <s v="Camera"/>
    <d v="2025-04-15T00:00:00"/>
    <d v="2025-04-20T00:00:00"/>
    <n v="2"/>
    <n v="280"/>
    <x v="0"/>
    <x v="3"/>
    <x v="1"/>
    <x v="1"/>
    <x v="11"/>
    <x v="1"/>
    <n v="5"/>
    <n v="448"/>
    <n v="560"/>
    <n v="112"/>
  </r>
  <r>
    <n v="333"/>
    <x v="331"/>
    <x v="1"/>
    <s v="Non-Fiction"/>
    <d v="2025-03-06T00:00:00"/>
    <d v="2025-03-16T00:00:00"/>
    <n v="5"/>
    <n v="536"/>
    <x v="1"/>
    <x v="4"/>
    <x v="3"/>
    <x v="1"/>
    <x v="3"/>
    <x v="3"/>
    <n v="10"/>
    <n v="1340"/>
    <n v="2680"/>
    <n v="1340"/>
  </r>
  <r>
    <n v="334"/>
    <x v="332"/>
    <x v="2"/>
    <s v="Jacket"/>
    <d v="2025-10-15T00:00:00"/>
    <d v="2025-10-19T00:00:00"/>
    <n v="9"/>
    <n v="754"/>
    <x v="0"/>
    <x v="2"/>
    <x v="2"/>
    <x v="1"/>
    <x v="1"/>
    <x v="2"/>
    <n v="4"/>
    <n v="5429"/>
    <n v="6786"/>
    <n v="1357"/>
  </r>
  <r>
    <n v="335"/>
    <x v="333"/>
    <x v="3"/>
    <s v="Milk"/>
    <d v="2025-08-09T00:00:00"/>
    <d v="2025-08-14T00:00:00"/>
    <n v="5"/>
    <n v="292"/>
    <x v="1"/>
    <x v="3"/>
    <x v="2"/>
    <x v="1"/>
    <x v="9"/>
    <x v="5"/>
    <n v="5"/>
    <n v="730"/>
    <n v="1460"/>
    <n v="730"/>
  </r>
  <r>
    <n v="336"/>
    <x v="334"/>
    <x v="4"/>
    <s v="Table Lamp"/>
    <d v="2025-08-12T00:00:00"/>
    <d v="2025-08-21T00:00:00"/>
    <n v="1"/>
    <n v="521"/>
    <x v="1"/>
    <x v="4"/>
    <x v="3"/>
    <x v="1"/>
    <x v="9"/>
    <x v="1"/>
    <n v="9"/>
    <n v="391"/>
    <n v="521"/>
    <n v="130"/>
  </r>
  <r>
    <n v="337"/>
    <x v="335"/>
    <x v="1"/>
    <s v="Biography"/>
    <d v="2025-12-09T00:00:00"/>
    <d v="2025-12-10T00:00:00"/>
    <n v="5"/>
    <n v="630"/>
    <x v="0"/>
    <x v="0"/>
    <x v="3"/>
    <x v="1"/>
    <x v="6"/>
    <x v="1"/>
    <n v="1"/>
    <n v="1733"/>
    <n v="3150"/>
    <n v="1417"/>
  </r>
  <r>
    <n v="338"/>
    <x v="336"/>
    <x v="1"/>
    <s v="Non-Fiction"/>
    <d v="2025-04-28T00:00:00"/>
    <d v="2025-05-01T00:00:00"/>
    <n v="10"/>
    <n v="678"/>
    <x v="0"/>
    <x v="2"/>
    <x v="3"/>
    <x v="1"/>
    <x v="11"/>
    <x v="0"/>
    <n v="3"/>
    <n v="3390"/>
    <n v="6780"/>
    <n v="3390"/>
  </r>
  <r>
    <n v="339"/>
    <x v="337"/>
    <x v="1"/>
    <s v="Non-Fiction"/>
    <d v="2025-06-26T00:00:00"/>
    <d v="2025-07-04T00:00:00"/>
    <n v="7"/>
    <n v="569"/>
    <x v="0"/>
    <x v="2"/>
    <x v="3"/>
    <x v="1"/>
    <x v="5"/>
    <x v="3"/>
    <n v="8"/>
    <n v="1992"/>
    <n v="3983"/>
    <n v="1991"/>
  </r>
  <r>
    <n v="340"/>
    <x v="338"/>
    <x v="3"/>
    <s v="Milk"/>
    <d v="2025-11-27T00:00:00"/>
    <d v="2025-12-03T00:00:00"/>
    <n v="9"/>
    <n v="185"/>
    <x v="1"/>
    <x v="0"/>
    <x v="0"/>
    <x v="1"/>
    <x v="4"/>
    <x v="3"/>
    <n v="6"/>
    <n v="833"/>
    <n v="1665"/>
    <n v="832"/>
  </r>
  <r>
    <n v="341"/>
    <x v="339"/>
    <x v="2"/>
    <s v="Jacket"/>
    <d v="2025-02-22T00:00:00"/>
    <d v="2025-02-24T00:00:00"/>
    <n v="8"/>
    <n v="405"/>
    <x v="0"/>
    <x v="4"/>
    <x v="1"/>
    <x v="1"/>
    <x v="7"/>
    <x v="5"/>
    <n v="2"/>
    <n v="2592"/>
    <n v="3240"/>
    <n v="648"/>
  </r>
  <r>
    <n v="342"/>
    <x v="340"/>
    <x v="3"/>
    <s v="Milk"/>
    <d v="2025-04-10T00:00:00"/>
    <d v="2025-04-18T00:00:00"/>
    <n v="10"/>
    <n v="923"/>
    <x v="0"/>
    <x v="1"/>
    <x v="2"/>
    <x v="1"/>
    <x v="11"/>
    <x v="3"/>
    <n v="8"/>
    <n v="4615"/>
    <n v="9230"/>
    <n v="4615"/>
  </r>
  <r>
    <n v="343"/>
    <x v="341"/>
    <x v="3"/>
    <s v="Cereal"/>
    <d v="2025-06-03T00:00:00"/>
    <d v="2025-06-07T00:00:00"/>
    <n v="10"/>
    <n v="325"/>
    <x v="1"/>
    <x v="3"/>
    <x v="3"/>
    <x v="1"/>
    <x v="5"/>
    <x v="1"/>
    <n v="4"/>
    <n v="1788"/>
    <n v="3250"/>
    <n v="1462"/>
  </r>
  <r>
    <n v="344"/>
    <x v="342"/>
    <x v="3"/>
    <s v="Juice"/>
    <d v="2025-10-06T00:00:00"/>
    <d v="2025-10-11T00:00:00"/>
    <n v="6"/>
    <n v="564"/>
    <x v="0"/>
    <x v="0"/>
    <x v="1"/>
    <x v="1"/>
    <x v="1"/>
    <x v="0"/>
    <n v="5"/>
    <n v="1861"/>
    <n v="3384"/>
    <n v="1523"/>
  </r>
  <r>
    <n v="345"/>
    <x v="343"/>
    <x v="2"/>
    <s v="Jeans"/>
    <d v="2025-06-21T00:00:00"/>
    <d v="2025-06-28T00:00:00"/>
    <n v="2"/>
    <n v="236"/>
    <x v="1"/>
    <x v="0"/>
    <x v="0"/>
    <x v="1"/>
    <x v="5"/>
    <x v="5"/>
    <n v="7"/>
    <n v="330"/>
    <n v="472"/>
    <n v="142"/>
  </r>
  <r>
    <n v="346"/>
    <x v="344"/>
    <x v="2"/>
    <s v="T-Shirt"/>
    <d v="2025-11-03T00:00:00"/>
    <d v="2025-11-10T00:00:00"/>
    <n v="1"/>
    <n v="741"/>
    <x v="0"/>
    <x v="1"/>
    <x v="2"/>
    <x v="1"/>
    <x v="4"/>
    <x v="0"/>
    <n v="7"/>
    <n v="482"/>
    <n v="741"/>
    <n v="259"/>
  </r>
  <r>
    <n v="347"/>
    <x v="345"/>
    <x v="0"/>
    <s v="Headphones"/>
    <d v="2025-09-11T00:00:00"/>
    <d v="2025-09-17T00:00:00"/>
    <n v="6"/>
    <n v="992"/>
    <x v="1"/>
    <x v="1"/>
    <x v="0"/>
    <x v="1"/>
    <x v="8"/>
    <x v="3"/>
    <n v="6"/>
    <n v="3869"/>
    <n v="5952"/>
    <n v="2083"/>
  </r>
  <r>
    <n v="348"/>
    <x v="346"/>
    <x v="3"/>
    <s v="Cereal"/>
    <d v="2025-09-20T00:00:00"/>
    <d v="2025-09-21T00:00:00"/>
    <n v="5"/>
    <n v="55"/>
    <x v="0"/>
    <x v="0"/>
    <x v="3"/>
    <x v="1"/>
    <x v="8"/>
    <x v="5"/>
    <n v="1"/>
    <n v="151"/>
    <n v="275"/>
    <n v="124"/>
  </r>
  <r>
    <n v="349"/>
    <x v="347"/>
    <x v="1"/>
    <s v="Biography"/>
    <d v="2025-03-26T00:00:00"/>
    <d v="2025-04-04T00:00:00"/>
    <n v="7"/>
    <n v="216"/>
    <x v="1"/>
    <x v="2"/>
    <x v="1"/>
    <x v="1"/>
    <x v="3"/>
    <x v="2"/>
    <n v="9"/>
    <n v="832"/>
    <n v="1512"/>
    <n v="680"/>
  </r>
  <r>
    <n v="350"/>
    <x v="348"/>
    <x v="2"/>
    <s v="Jacket"/>
    <d v="2025-12-20T00:00:00"/>
    <d v="2025-12-22T00:00:00"/>
    <n v="3"/>
    <n v="375"/>
    <x v="1"/>
    <x v="4"/>
    <x v="2"/>
    <x v="1"/>
    <x v="6"/>
    <x v="5"/>
    <n v="2"/>
    <n v="900"/>
    <n v="1125"/>
    <n v="225"/>
  </r>
  <r>
    <n v="351"/>
    <x v="349"/>
    <x v="2"/>
    <s v="T-Shirt"/>
    <d v="2025-02-14T00:00:00"/>
    <d v="2025-02-24T00:00:00"/>
    <n v="10"/>
    <n v="503"/>
    <x v="1"/>
    <x v="2"/>
    <x v="3"/>
    <x v="1"/>
    <x v="7"/>
    <x v="6"/>
    <n v="10"/>
    <n v="3270"/>
    <n v="5030"/>
    <n v="1760"/>
  </r>
  <r>
    <n v="352"/>
    <x v="350"/>
    <x v="3"/>
    <s v="Juice"/>
    <d v="2025-06-02T00:00:00"/>
    <d v="2025-06-09T00:00:00"/>
    <n v="6"/>
    <n v="974"/>
    <x v="0"/>
    <x v="1"/>
    <x v="1"/>
    <x v="1"/>
    <x v="5"/>
    <x v="0"/>
    <n v="7"/>
    <n v="3214"/>
    <n v="5844"/>
    <n v="2630"/>
  </r>
  <r>
    <n v="353"/>
    <x v="351"/>
    <x v="3"/>
    <s v="Cereal"/>
    <d v="2025-07-25T00:00:00"/>
    <d v="2025-08-01T00:00:00"/>
    <n v="3"/>
    <n v="486"/>
    <x v="0"/>
    <x v="1"/>
    <x v="3"/>
    <x v="1"/>
    <x v="2"/>
    <x v="6"/>
    <n v="7"/>
    <n v="802"/>
    <n v="1458"/>
    <n v="656"/>
  </r>
  <r>
    <n v="354"/>
    <x v="352"/>
    <x v="0"/>
    <s v="Laptop"/>
    <d v="2025-10-17T00:00:00"/>
    <d v="2025-10-22T00:00:00"/>
    <n v="5"/>
    <n v="803"/>
    <x v="0"/>
    <x v="3"/>
    <x v="1"/>
    <x v="1"/>
    <x v="1"/>
    <x v="6"/>
    <n v="5"/>
    <n v="3413"/>
    <n v="4015"/>
    <n v="602"/>
  </r>
  <r>
    <n v="355"/>
    <x v="353"/>
    <x v="3"/>
    <s v="Cereal"/>
    <d v="2025-07-25T00:00:00"/>
    <d v="2025-07-30T00:00:00"/>
    <n v="4"/>
    <n v="176"/>
    <x v="1"/>
    <x v="0"/>
    <x v="2"/>
    <x v="1"/>
    <x v="2"/>
    <x v="6"/>
    <n v="5"/>
    <n v="387"/>
    <n v="704"/>
    <n v="317"/>
  </r>
  <r>
    <n v="356"/>
    <x v="354"/>
    <x v="3"/>
    <s v="Milk"/>
    <d v="2025-03-16T00:00:00"/>
    <d v="2025-03-29T00:00:00"/>
    <n v="4"/>
    <n v="468"/>
    <x v="1"/>
    <x v="1"/>
    <x v="0"/>
    <x v="1"/>
    <x v="3"/>
    <x v="4"/>
    <n v="13"/>
    <n v="936"/>
    <n v="1872"/>
    <n v="936"/>
  </r>
  <r>
    <n v="357"/>
    <x v="355"/>
    <x v="4"/>
    <s v="Table Lamp"/>
    <d v="2025-04-28T00:00:00"/>
    <d v="2025-05-03T00:00:00"/>
    <n v="3"/>
    <n v="788"/>
    <x v="0"/>
    <x v="1"/>
    <x v="1"/>
    <x v="1"/>
    <x v="11"/>
    <x v="0"/>
    <n v="5"/>
    <n v="1773"/>
    <n v="2364"/>
    <n v="591"/>
  </r>
  <r>
    <n v="358"/>
    <x v="356"/>
    <x v="2"/>
    <s v="Jacket"/>
    <d v="2025-02-12T00:00:00"/>
    <d v="2025-02-13T00:00:00"/>
    <n v="8"/>
    <n v="509"/>
    <x v="0"/>
    <x v="3"/>
    <x v="1"/>
    <x v="1"/>
    <x v="7"/>
    <x v="2"/>
    <n v="1"/>
    <n v="3258"/>
    <n v="4072"/>
    <n v="814"/>
  </r>
  <r>
    <n v="359"/>
    <x v="357"/>
    <x v="4"/>
    <s v="Curtains"/>
    <d v="2025-02-04T00:00:00"/>
    <d v="2025-02-19T00:00:00"/>
    <n v="2"/>
    <n v="530"/>
    <x v="1"/>
    <x v="0"/>
    <x v="3"/>
    <x v="1"/>
    <x v="7"/>
    <x v="1"/>
    <n v="15"/>
    <n v="689"/>
    <n v="1060"/>
    <n v="371"/>
  </r>
  <r>
    <n v="360"/>
    <x v="358"/>
    <x v="4"/>
    <s v="Table Lamp"/>
    <d v="2025-04-12T00:00:00"/>
    <d v="2025-04-20T00:00:00"/>
    <n v="7"/>
    <n v="744"/>
    <x v="0"/>
    <x v="2"/>
    <x v="1"/>
    <x v="1"/>
    <x v="11"/>
    <x v="5"/>
    <n v="8"/>
    <n v="3906"/>
    <n v="5208"/>
    <n v="1302"/>
  </r>
  <r>
    <n v="361"/>
    <x v="359"/>
    <x v="3"/>
    <s v="Milk"/>
    <d v="2025-08-23T00:00:00"/>
    <d v="2025-09-03T00:00:00"/>
    <n v="4"/>
    <n v="444"/>
    <x v="1"/>
    <x v="3"/>
    <x v="0"/>
    <x v="1"/>
    <x v="9"/>
    <x v="5"/>
    <n v="11"/>
    <n v="888"/>
    <n v="1776"/>
    <n v="888"/>
  </r>
  <r>
    <n v="362"/>
    <x v="360"/>
    <x v="3"/>
    <s v="Juice"/>
    <d v="2025-07-20T00:00:00"/>
    <d v="2025-07-28T00:00:00"/>
    <n v="7"/>
    <n v="474"/>
    <x v="0"/>
    <x v="2"/>
    <x v="0"/>
    <x v="1"/>
    <x v="2"/>
    <x v="4"/>
    <n v="8"/>
    <n v="1825"/>
    <n v="3318"/>
    <n v="1493"/>
  </r>
  <r>
    <n v="363"/>
    <x v="361"/>
    <x v="0"/>
    <s v="Headphones"/>
    <d v="2025-10-01T00:00:00"/>
    <d v="2025-10-06T00:00:00"/>
    <n v="8"/>
    <n v="731"/>
    <x v="0"/>
    <x v="4"/>
    <x v="3"/>
    <x v="1"/>
    <x v="1"/>
    <x v="2"/>
    <n v="5"/>
    <n v="3801"/>
    <n v="5848"/>
    <n v="2047"/>
  </r>
  <r>
    <n v="364"/>
    <x v="362"/>
    <x v="1"/>
    <s v="Fiction"/>
    <d v="2025-05-27T00:00:00"/>
    <d v="2025-06-03T00:00:00"/>
    <n v="2"/>
    <n v="288"/>
    <x v="0"/>
    <x v="4"/>
    <x v="3"/>
    <x v="1"/>
    <x v="0"/>
    <x v="1"/>
    <n v="7"/>
    <n v="288"/>
    <n v="576"/>
    <n v="288"/>
  </r>
  <r>
    <n v="365"/>
    <x v="363"/>
    <x v="2"/>
    <s v="Jacket"/>
    <d v="2025-12-16T00:00:00"/>
    <d v="2025-12-31T00:00:00"/>
    <n v="8"/>
    <n v="179"/>
    <x v="1"/>
    <x v="3"/>
    <x v="2"/>
    <x v="1"/>
    <x v="6"/>
    <x v="1"/>
    <n v="15"/>
    <n v="1146"/>
    <n v="1432"/>
    <n v="286"/>
  </r>
  <r>
    <n v="366"/>
    <x v="364"/>
    <x v="1"/>
    <s v="Biography"/>
    <d v="2025-03-09T00:00:00"/>
    <d v="2025-03-14T00:00:00"/>
    <n v="6"/>
    <n v="788"/>
    <x v="0"/>
    <x v="1"/>
    <x v="3"/>
    <x v="1"/>
    <x v="3"/>
    <x v="4"/>
    <n v="5"/>
    <n v="2600"/>
    <n v="4728"/>
    <n v="2128"/>
  </r>
  <r>
    <n v="367"/>
    <x v="365"/>
    <x v="2"/>
    <s v="T-Shirt"/>
    <d v="2025-08-14T00:00:00"/>
    <d v="2025-08-16T00:00:00"/>
    <n v="3"/>
    <n v="949"/>
    <x v="0"/>
    <x v="3"/>
    <x v="2"/>
    <x v="1"/>
    <x v="9"/>
    <x v="3"/>
    <n v="2"/>
    <n v="1851"/>
    <n v="2847"/>
    <n v="996"/>
  </r>
  <r>
    <n v="368"/>
    <x v="366"/>
    <x v="1"/>
    <s v="Non-Fiction"/>
    <d v="2025-11-16T00:00:00"/>
    <d v="2025-11-25T00:00:00"/>
    <n v="8"/>
    <n v="137"/>
    <x v="0"/>
    <x v="2"/>
    <x v="0"/>
    <x v="1"/>
    <x v="4"/>
    <x v="4"/>
    <n v="9"/>
    <n v="548"/>
    <n v="1096"/>
    <n v="548"/>
  </r>
  <r>
    <n v="369"/>
    <x v="367"/>
    <x v="0"/>
    <s v="Headphones"/>
    <d v="2025-08-26T00:00:00"/>
    <d v="2025-08-29T00:00:00"/>
    <n v="2"/>
    <n v="968"/>
    <x v="1"/>
    <x v="0"/>
    <x v="3"/>
    <x v="1"/>
    <x v="9"/>
    <x v="1"/>
    <n v="3"/>
    <n v="1258"/>
    <n v="1936"/>
    <n v="678"/>
  </r>
  <r>
    <n v="370"/>
    <x v="368"/>
    <x v="3"/>
    <s v="Juice"/>
    <d v="2025-09-13T00:00:00"/>
    <d v="2025-09-22T00:00:00"/>
    <n v="9"/>
    <n v="605"/>
    <x v="1"/>
    <x v="2"/>
    <x v="3"/>
    <x v="1"/>
    <x v="8"/>
    <x v="5"/>
    <n v="9"/>
    <n v="2995"/>
    <n v="5445"/>
    <n v="2450"/>
  </r>
  <r>
    <n v="371"/>
    <x v="369"/>
    <x v="3"/>
    <s v="Cereal"/>
    <d v="2025-10-02T00:00:00"/>
    <d v="2025-10-12T00:00:00"/>
    <n v="5"/>
    <n v="50"/>
    <x v="1"/>
    <x v="4"/>
    <x v="1"/>
    <x v="1"/>
    <x v="1"/>
    <x v="3"/>
    <n v="10"/>
    <n v="138"/>
    <n v="250"/>
    <n v="112"/>
  </r>
  <r>
    <n v="372"/>
    <x v="370"/>
    <x v="0"/>
    <s v="Smartphone"/>
    <d v="2025-12-12T00:00:00"/>
    <d v="2025-12-23T00:00:00"/>
    <n v="9"/>
    <n v="647"/>
    <x v="0"/>
    <x v="1"/>
    <x v="2"/>
    <x v="1"/>
    <x v="6"/>
    <x v="6"/>
    <n v="11"/>
    <n v="4367"/>
    <n v="5823"/>
    <n v="1456"/>
  </r>
  <r>
    <n v="373"/>
    <x v="371"/>
    <x v="2"/>
    <s v="Jacket"/>
    <d v="2025-05-13T00:00:00"/>
    <d v="2025-05-16T00:00:00"/>
    <n v="10"/>
    <n v="253"/>
    <x v="0"/>
    <x v="1"/>
    <x v="1"/>
    <x v="1"/>
    <x v="0"/>
    <x v="1"/>
    <n v="3"/>
    <n v="2024"/>
    <n v="2530"/>
    <n v="506"/>
  </r>
  <r>
    <n v="374"/>
    <x v="372"/>
    <x v="1"/>
    <s v="Children's Book"/>
    <d v="2025-06-13T00:00:00"/>
    <d v="2025-06-20T00:00:00"/>
    <n v="10"/>
    <n v="525"/>
    <x v="1"/>
    <x v="1"/>
    <x v="3"/>
    <x v="1"/>
    <x v="5"/>
    <x v="6"/>
    <n v="7"/>
    <n v="3150"/>
    <n v="5250"/>
    <n v="2100"/>
  </r>
  <r>
    <n v="375"/>
    <x v="373"/>
    <x v="2"/>
    <s v="Jeans"/>
    <d v="2025-02-16T00:00:00"/>
    <d v="2025-02-22T00:00:00"/>
    <n v="6"/>
    <n v="678"/>
    <x v="1"/>
    <x v="0"/>
    <x v="3"/>
    <x v="1"/>
    <x v="7"/>
    <x v="4"/>
    <n v="6"/>
    <n v="2848"/>
    <n v="4068"/>
    <n v="1220"/>
  </r>
  <r>
    <n v="376"/>
    <x v="374"/>
    <x v="2"/>
    <s v="Jeans"/>
    <d v="2025-09-05T00:00:00"/>
    <d v="2025-09-07T00:00:00"/>
    <n v="6"/>
    <n v="117"/>
    <x v="0"/>
    <x v="4"/>
    <x v="0"/>
    <x v="1"/>
    <x v="8"/>
    <x v="6"/>
    <n v="2"/>
    <n v="491"/>
    <n v="702"/>
    <n v="211"/>
  </r>
  <r>
    <n v="377"/>
    <x v="375"/>
    <x v="2"/>
    <s v="Jeans"/>
    <d v="2025-02-13T00:00:00"/>
    <d v="2025-02-27T00:00:00"/>
    <n v="3"/>
    <n v="262"/>
    <x v="1"/>
    <x v="2"/>
    <x v="1"/>
    <x v="1"/>
    <x v="7"/>
    <x v="3"/>
    <n v="14"/>
    <n v="550"/>
    <n v="786"/>
    <n v="236"/>
  </r>
  <r>
    <n v="378"/>
    <x v="376"/>
    <x v="3"/>
    <s v="Juice"/>
    <d v="2025-07-10T00:00:00"/>
    <d v="2025-07-18T00:00:00"/>
    <n v="8"/>
    <n v="360"/>
    <x v="1"/>
    <x v="2"/>
    <x v="2"/>
    <x v="1"/>
    <x v="2"/>
    <x v="3"/>
    <n v="8"/>
    <n v="1584"/>
    <n v="2880"/>
    <n v="1296"/>
  </r>
  <r>
    <n v="379"/>
    <x v="377"/>
    <x v="3"/>
    <s v="Milk"/>
    <d v="2025-10-22T00:00:00"/>
    <d v="2025-10-23T00:00:00"/>
    <n v="10"/>
    <n v="279"/>
    <x v="0"/>
    <x v="1"/>
    <x v="3"/>
    <x v="1"/>
    <x v="1"/>
    <x v="2"/>
    <n v="1"/>
    <n v="1395"/>
    <n v="2790"/>
    <n v="1395"/>
  </r>
  <r>
    <n v="380"/>
    <x v="378"/>
    <x v="1"/>
    <s v="Non-Fiction"/>
    <d v="2025-01-18T00:00:00"/>
    <d v="2025-01-21T00:00:00"/>
    <n v="4"/>
    <n v="801"/>
    <x v="0"/>
    <x v="2"/>
    <x v="0"/>
    <x v="1"/>
    <x v="10"/>
    <x v="5"/>
    <n v="3"/>
    <n v="1602"/>
    <n v="3204"/>
    <n v="1602"/>
  </r>
  <r>
    <n v="381"/>
    <x v="379"/>
    <x v="4"/>
    <s v="Table Lamp"/>
    <d v="2025-11-28T00:00:00"/>
    <d v="2025-12-02T00:00:00"/>
    <n v="4"/>
    <n v="346"/>
    <x v="1"/>
    <x v="0"/>
    <x v="2"/>
    <x v="1"/>
    <x v="4"/>
    <x v="6"/>
    <n v="4"/>
    <n v="1038"/>
    <n v="1384"/>
    <n v="346"/>
  </r>
  <r>
    <n v="382"/>
    <x v="380"/>
    <x v="2"/>
    <s v="Jeans"/>
    <d v="2025-02-07T00:00:00"/>
    <d v="2025-02-18T00:00:00"/>
    <n v="5"/>
    <n v="215"/>
    <x v="1"/>
    <x v="3"/>
    <x v="1"/>
    <x v="1"/>
    <x v="7"/>
    <x v="6"/>
    <n v="11"/>
    <n v="753"/>
    <n v="1075"/>
    <n v="322"/>
  </r>
  <r>
    <n v="383"/>
    <x v="381"/>
    <x v="0"/>
    <s v="Laptop"/>
    <d v="2025-04-17T00:00:00"/>
    <d v="2025-04-22T00:00:00"/>
    <n v="9"/>
    <n v="860"/>
    <x v="0"/>
    <x v="4"/>
    <x v="3"/>
    <x v="1"/>
    <x v="11"/>
    <x v="3"/>
    <n v="5"/>
    <n v="6579"/>
    <n v="7740"/>
    <n v="1161"/>
  </r>
  <r>
    <n v="384"/>
    <x v="382"/>
    <x v="2"/>
    <s v="Sneakers"/>
    <d v="2025-02-07T00:00:00"/>
    <d v="2025-02-16T00:00:00"/>
    <n v="2"/>
    <n v="461"/>
    <x v="1"/>
    <x v="1"/>
    <x v="1"/>
    <x v="1"/>
    <x v="7"/>
    <x v="6"/>
    <n v="9"/>
    <n v="692"/>
    <n v="922"/>
    <n v="230"/>
  </r>
  <r>
    <n v="385"/>
    <x v="383"/>
    <x v="3"/>
    <s v="Cereal"/>
    <d v="2025-11-27T00:00:00"/>
    <d v="2025-12-06T00:00:00"/>
    <n v="7"/>
    <n v="579"/>
    <x v="0"/>
    <x v="0"/>
    <x v="3"/>
    <x v="1"/>
    <x v="4"/>
    <x v="3"/>
    <n v="9"/>
    <n v="2229"/>
    <n v="4053"/>
    <n v="1824"/>
  </r>
  <r>
    <n v="386"/>
    <x v="384"/>
    <x v="0"/>
    <s v="Smartphone"/>
    <d v="2025-10-19T00:00:00"/>
    <d v="2025-10-23T00:00:00"/>
    <n v="3"/>
    <n v="982"/>
    <x v="1"/>
    <x v="0"/>
    <x v="3"/>
    <x v="1"/>
    <x v="1"/>
    <x v="4"/>
    <n v="4"/>
    <n v="2210"/>
    <n v="2946"/>
    <n v="736"/>
  </r>
  <r>
    <n v="387"/>
    <x v="385"/>
    <x v="3"/>
    <s v="Juice"/>
    <d v="2025-07-04T00:00:00"/>
    <d v="2025-07-11T00:00:00"/>
    <n v="2"/>
    <n v="969"/>
    <x v="0"/>
    <x v="3"/>
    <x v="3"/>
    <x v="1"/>
    <x v="2"/>
    <x v="6"/>
    <n v="7"/>
    <n v="1066"/>
    <n v="1938"/>
    <n v="872"/>
  </r>
  <r>
    <n v="388"/>
    <x v="386"/>
    <x v="1"/>
    <s v="Fiction"/>
    <d v="2025-01-22T00:00:00"/>
    <d v="2025-01-29T00:00:00"/>
    <n v="6"/>
    <n v="563"/>
    <x v="0"/>
    <x v="0"/>
    <x v="3"/>
    <x v="1"/>
    <x v="10"/>
    <x v="2"/>
    <n v="7"/>
    <n v="1689"/>
    <n v="3378"/>
    <n v="1689"/>
  </r>
  <r>
    <n v="389"/>
    <x v="387"/>
    <x v="2"/>
    <s v="Jeans"/>
    <d v="2025-08-12T00:00:00"/>
    <d v="2025-08-22T00:00:00"/>
    <n v="7"/>
    <n v="894"/>
    <x v="0"/>
    <x v="2"/>
    <x v="0"/>
    <x v="1"/>
    <x v="9"/>
    <x v="1"/>
    <n v="10"/>
    <n v="4381"/>
    <n v="6258"/>
    <n v="1877"/>
  </r>
  <r>
    <n v="390"/>
    <x v="388"/>
    <x v="4"/>
    <s v="Table Lamp"/>
    <d v="2025-08-12T00:00:00"/>
    <d v="2025-08-13T00:00:00"/>
    <n v="8"/>
    <n v="177"/>
    <x v="0"/>
    <x v="0"/>
    <x v="0"/>
    <x v="1"/>
    <x v="9"/>
    <x v="1"/>
    <n v="1"/>
    <n v="1062"/>
    <n v="1416"/>
    <n v="354"/>
  </r>
  <r>
    <n v="391"/>
    <x v="389"/>
    <x v="1"/>
    <s v="Children's Book"/>
    <d v="2025-12-28T00:00:00"/>
    <d v="2025-12-30T00:00:00"/>
    <n v="9"/>
    <n v="455"/>
    <x v="0"/>
    <x v="4"/>
    <x v="2"/>
    <x v="1"/>
    <x v="6"/>
    <x v="4"/>
    <n v="2"/>
    <n v="2457"/>
    <n v="4095"/>
    <n v="1638"/>
  </r>
  <r>
    <n v="392"/>
    <x v="390"/>
    <x v="2"/>
    <s v="Jeans"/>
    <d v="2025-03-21T00:00:00"/>
    <d v="2025-03-30T00:00:00"/>
    <n v="6"/>
    <n v="565"/>
    <x v="0"/>
    <x v="1"/>
    <x v="3"/>
    <x v="1"/>
    <x v="3"/>
    <x v="6"/>
    <n v="9"/>
    <n v="2373"/>
    <n v="3390"/>
    <n v="1017"/>
  </r>
  <r>
    <n v="393"/>
    <x v="391"/>
    <x v="0"/>
    <s v="Headphones"/>
    <d v="2025-09-24T00:00:00"/>
    <d v="2025-10-01T00:00:00"/>
    <n v="3"/>
    <n v="565"/>
    <x v="0"/>
    <x v="3"/>
    <x v="0"/>
    <x v="1"/>
    <x v="8"/>
    <x v="2"/>
    <n v="7"/>
    <n v="1102"/>
    <n v="1695"/>
    <n v="593"/>
  </r>
  <r>
    <n v="394"/>
    <x v="392"/>
    <x v="2"/>
    <s v="Sneakers"/>
    <d v="2025-08-26T00:00:00"/>
    <d v="2025-08-27T00:00:00"/>
    <n v="10"/>
    <n v="572"/>
    <x v="0"/>
    <x v="3"/>
    <x v="1"/>
    <x v="1"/>
    <x v="9"/>
    <x v="1"/>
    <n v="1"/>
    <n v="4290"/>
    <n v="5720"/>
    <n v="1430"/>
  </r>
  <r>
    <n v="395"/>
    <x v="393"/>
    <x v="1"/>
    <s v="Children's Book"/>
    <d v="2025-03-02T00:00:00"/>
    <d v="2025-03-09T00:00:00"/>
    <n v="9"/>
    <n v="616"/>
    <x v="1"/>
    <x v="1"/>
    <x v="3"/>
    <x v="1"/>
    <x v="3"/>
    <x v="4"/>
    <n v="7"/>
    <n v="3326"/>
    <n v="5544"/>
    <n v="2218"/>
  </r>
  <r>
    <n v="396"/>
    <x v="394"/>
    <x v="1"/>
    <s v="Biography"/>
    <d v="2025-04-27T00:00:00"/>
    <d v="2025-05-04T00:00:00"/>
    <n v="1"/>
    <n v="692"/>
    <x v="1"/>
    <x v="2"/>
    <x v="1"/>
    <x v="1"/>
    <x v="11"/>
    <x v="4"/>
    <n v="7"/>
    <n v="381"/>
    <n v="692"/>
    <n v="311"/>
  </r>
  <r>
    <n v="397"/>
    <x v="395"/>
    <x v="1"/>
    <s v="Non-Fiction"/>
    <d v="2025-07-23T00:00:00"/>
    <d v="2025-07-31T00:00:00"/>
    <n v="6"/>
    <n v="366"/>
    <x v="0"/>
    <x v="0"/>
    <x v="3"/>
    <x v="1"/>
    <x v="2"/>
    <x v="2"/>
    <n v="8"/>
    <n v="1098"/>
    <n v="2196"/>
    <n v="1098"/>
  </r>
  <r>
    <n v="398"/>
    <x v="396"/>
    <x v="1"/>
    <s v="Fiction"/>
    <d v="2025-01-04T00:00:00"/>
    <d v="2025-01-11T00:00:00"/>
    <n v="2"/>
    <n v="132"/>
    <x v="1"/>
    <x v="2"/>
    <x v="2"/>
    <x v="1"/>
    <x v="10"/>
    <x v="5"/>
    <n v="7"/>
    <n v="132"/>
    <n v="264"/>
    <n v="132"/>
  </r>
  <r>
    <n v="399"/>
    <x v="397"/>
    <x v="0"/>
    <s v="Smartphone"/>
    <d v="2025-01-21T00:00:00"/>
    <d v="2025-02-05T00:00:00"/>
    <n v="1"/>
    <n v="102"/>
    <x v="1"/>
    <x v="0"/>
    <x v="1"/>
    <x v="1"/>
    <x v="10"/>
    <x v="1"/>
    <n v="15"/>
    <n v="77"/>
    <n v="102"/>
    <n v="25"/>
  </r>
  <r>
    <n v="400"/>
    <x v="398"/>
    <x v="2"/>
    <s v="Sneakers"/>
    <d v="2025-10-09T00:00:00"/>
    <d v="2025-10-19T00:00:00"/>
    <n v="5"/>
    <n v="644"/>
    <x v="0"/>
    <x v="3"/>
    <x v="2"/>
    <x v="1"/>
    <x v="1"/>
    <x v="3"/>
    <n v="10"/>
    <n v="2415"/>
    <n v="3220"/>
    <n v="805"/>
  </r>
  <r>
    <n v="401"/>
    <x v="399"/>
    <x v="4"/>
    <s v="Vase"/>
    <d v="2025-03-12T00:00:00"/>
    <d v="2025-03-18T00:00:00"/>
    <n v="7"/>
    <n v="171"/>
    <x v="1"/>
    <x v="1"/>
    <x v="0"/>
    <x v="1"/>
    <x v="3"/>
    <x v="2"/>
    <n v="6"/>
    <n v="898"/>
    <n v="1197"/>
    <n v="299"/>
  </r>
  <r>
    <n v="402"/>
    <x v="400"/>
    <x v="2"/>
    <s v="Jacket"/>
    <d v="2025-09-01T00:00:00"/>
    <d v="2025-09-03T00:00:00"/>
    <n v="8"/>
    <n v="204"/>
    <x v="1"/>
    <x v="3"/>
    <x v="0"/>
    <x v="1"/>
    <x v="8"/>
    <x v="0"/>
    <n v="2"/>
    <n v="1306"/>
    <n v="1632"/>
    <n v="326"/>
  </r>
  <r>
    <n v="403"/>
    <x v="401"/>
    <x v="3"/>
    <s v="Juice"/>
    <d v="2025-11-14T00:00:00"/>
    <d v="2025-11-24T00:00:00"/>
    <n v="1"/>
    <n v="410"/>
    <x v="1"/>
    <x v="1"/>
    <x v="1"/>
    <x v="1"/>
    <x v="4"/>
    <x v="6"/>
    <n v="10"/>
    <n v="226"/>
    <n v="410"/>
    <n v="184"/>
  </r>
  <r>
    <n v="404"/>
    <x v="402"/>
    <x v="3"/>
    <s v="Milk"/>
    <d v="2025-05-05T00:00:00"/>
    <d v="2025-05-08T00:00:00"/>
    <n v="2"/>
    <n v="874"/>
    <x v="0"/>
    <x v="0"/>
    <x v="2"/>
    <x v="1"/>
    <x v="0"/>
    <x v="0"/>
    <n v="3"/>
    <n v="874"/>
    <n v="1748"/>
    <n v="874"/>
  </r>
  <r>
    <n v="405"/>
    <x v="403"/>
    <x v="1"/>
    <s v="Non-Fiction"/>
    <d v="2025-02-19T00:00:00"/>
    <d v="2025-02-23T00:00:00"/>
    <n v="7"/>
    <n v="855"/>
    <x v="1"/>
    <x v="2"/>
    <x v="0"/>
    <x v="1"/>
    <x v="7"/>
    <x v="2"/>
    <n v="4"/>
    <n v="2993"/>
    <n v="5985"/>
    <n v="2992"/>
  </r>
  <r>
    <n v="406"/>
    <x v="404"/>
    <x v="4"/>
    <s v="Wall Art"/>
    <d v="2025-04-06T00:00:00"/>
    <d v="2025-04-13T00:00:00"/>
    <n v="1"/>
    <n v="386"/>
    <x v="0"/>
    <x v="0"/>
    <x v="1"/>
    <x v="1"/>
    <x v="11"/>
    <x v="4"/>
    <n v="7"/>
    <n v="270"/>
    <n v="386"/>
    <n v="116"/>
  </r>
  <r>
    <n v="407"/>
    <x v="405"/>
    <x v="1"/>
    <s v="Biography"/>
    <d v="2025-03-16T00:00:00"/>
    <d v="2025-03-27T00:00:00"/>
    <n v="9"/>
    <n v="309"/>
    <x v="1"/>
    <x v="4"/>
    <x v="3"/>
    <x v="1"/>
    <x v="3"/>
    <x v="4"/>
    <n v="11"/>
    <n v="1530"/>
    <n v="2781"/>
    <n v="1251"/>
  </r>
  <r>
    <n v="408"/>
    <x v="406"/>
    <x v="4"/>
    <s v="Vase"/>
    <d v="2025-02-21T00:00:00"/>
    <d v="2025-03-03T00:00:00"/>
    <n v="3"/>
    <n v="97"/>
    <x v="0"/>
    <x v="2"/>
    <x v="0"/>
    <x v="1"/>
    <x v="7"/>
    <x v="6"/>
    <n v="10"/>
    <n v="218"/>
    <n v="291"/>
    <n v="73"/>
  </r>
  <r>
    <n v="409"/>
    <x v="407"/>
    <x v="1"/>
    <s v="Biography"/>
    <d v="2025-11-09T00:00:00"/>
    <d v="2025-11-20T00:00:00"/>
    <n v="4"/>
    <n v="180"/>
    <x v="1"/>
    <x v="1"/>
    <x v="3"/>
    <x v="1"/>
    <x v="4"/>
    <x v="4"/>
    <n v="11"/>
    <n v="396"/>
    <n v="720"/>
    <n v="324"/>
  </r>
  <r>
    <n v="410"/>
    <x v="408"/>
    <x v="2"/>
    <s v="Sneakers"/>
    <d v="2025-06-28T00:00:00"/>
    <d v="2025-07-04T00:00:00"/>
    <n v="1"/>
    <n v="187"/>
    <x v="1"/>
    <x v="0"/>
    <x v="1"/>
    <x v="1"/>
    <x v="5"/>
    <x v="5"/>
    <n v="6"/>
    <n v="140"/>
    <n v="187"/>
    <n v="47"/>
  </r>
  <r>
    <n v="411"/>
    <x v="409"/>
    <x v="4"/>
    <s v="Table Lamp"/>
    <d v="2025-09-26T00:00:00"/>
    <d v="2025-10-04T00:00:00"/>
    <n v="9"/>
    <n v="286"/>
    <x v="1"/>
    <x v="3"/>
    <x v="3"/>
    <x v="1"/>
    <x v="8"/>
    <x v="6"/>
    <n v="8"/>
    <n v="1931"/>
    <n v="2574"/>
    <n v="643"/>
  </r>
  <r>
    <n v="412"/>
    <x v="410"/>
    <x v="4"/>
    <s v="Vase"/>
    <d v="2025-01-18T00:00:00"/>
    <d v="2025-01-31T00:00:00"/>
    <n v="6"/>
    <n v="541"/>
    <x v="1"/>
    <x v="0"/>
    <x v="0"/>
    <x v="1"/>
    <x v="10"/>
    <x v="5"/>
    <n v="13"/>
    <n v="2435"/>
    <n v="3246"/>
    <n v="811"/>
  </r>
  <r>
    <n v="413"/>
    <x v="411"/>
    <x v="1"/>
    <s v="Children's Book"/>
    <d v="2025-07-12T00:00:00"/>
    <d v="2025-07-20T00:00:00"/>
    <n v="8"/>
    <n v="779"/>
    <x v="0"/>
    <x v="2"/>
    <x v="2"/>
    <x v="1"/>
    <x v="2"/>
    <x v="5"/>
    <n v="8"/>
    <n v="3739"/>
    <n v="6232"/>
    <n v="2493"/>
  </r>
  <r>
    <n v="414"/>
    <x v="412"/>
    <x v="0"/>
    <s v="Laptop"/>
    <d v="2025-09-09T00:00:00"/>
    <d v="2025-09-11T00:00:00"/>
    <n v="4"/>
    <n v="249"/>
    <x v="1"/>
    <x v="0"/>
    <x v="0"/>
    <x v="1"/>
    <x v="8"/>
    <x v="1"/>
    <n v="2"/>
    <n v="847"/>
    <n v="996"/>
    <n v="149"/>
  </r>
  <r>
    <n v="415"/>
    <x v="413"/>
    <x v="0"/>
    <s v="Headphones"/>
    <d v="2025-07-16T00:00:00"/>
    <d v="2025-07-29T00:00:00"/>
    <n v="2"/>
    <n v="146"/>
    <x v="1"/>
    <x v="4"/>
    <x v="3"/>
    <x v="1"/>
    <x v="2"/>
    <x v="2"/>
    <n v="13"/>
    <n v="190"/>
    <n v="292"/>
    <n v="102"/>
  </r>
  <r>
    <n v="416"/>
    <x v="414"/>
    <x v="3"/>
    <s v="Cereal"/>
    <d v="2025-01-08T00:00:00"/>
    <d v="2025-01-21T00:00:00"/>
    <n v="1"/>
    <n v="333"/>
    <x v="1"/>
    <x v="3"/>
    <x v="0"/>
    <x v="1"/>
    <x v="10"/>
    <x v="2"/>
    <n v="13"/>
    <n v="183"/>
    <n v="333"/>
    <n v="150"/>
  </r>
  <r>
    <n v="417"/>
    <x v="415"/>
    <x v="3"/>
    <s v="Milk"/>
    <d v="2025-08-28T00:00:00"/>
    <d v="2025-09-04T00:00:00"/>
    <n v="9"/>
    <n v="687"/>
    <x v="1"/>
    <x v="4"/>
    <x v="2"/>
    <x v="1"/>
    <x v="9"/>
    <x v="3"/>
    <n v="7"/>
    <n v="3092"/>
    <n v="6183"/>
    <n v="3091"/>
  </r>
  <r>
    <n v="418"/>
    <x v="416"/>
    <x v="2"/>
    <s v="Jacket"/>
    <d v="2025-07-09T00:00:00"/>
    <d v="2025-07-19T00:00:00"/>
    <n v="6"/>
    <n v="342"/>
    <x v="0"/>
    <x v="3"/>
    <x v="2"/>
    <x v="1"/>
    <x v="2"/>
    <x v="2"/>
    <n v="10"/>
    <n v="1642"/>
    <n v="2052"/>
    <n v="410"/>
  </r>
  <r>
    <n v="419"/>
    <x v="417"/>
    <x v="4"/>
    <s v="Table Lamp"/>
    <d v="2025-11-11T00:00:00"/>
    <d v="2025-11-16T00:00:00"/>
    <n v="6"/>
    <n v="461"/>
    <x v="0"/>
    <x v="2"/>
    <x v="0"/>
    <x v="1"/>
    <x v="4"/>
    <x v="1"/>
    <n v="5"/>
    <n v="2075"/>
    <n v="2766"/>
    <n v="691"/>
  </r>
  <r>
    <n v="420"/>
    <x v="418"/>
    <x v="4"/>
    <s v="Wall Art"/>
    <d v="2025-02-19T00:00:00"/>
    <d v="2025-03-01T00:00:00"/>
    <n v="4"/>
    <n v="371"/>
    <x v="1"/>
    <x v="1"/>
    <x v="3"/>
    <x v="1"/>
    <x v="7"/>
    <x v="2"/>
    <n v="10"/>
    <n v="1039"/>
    <n v="1484"/>
    <n v="445"/>
  </r>
  <r>
    <n v="421"/>
    <x v="419"/>
    <x v="1"/>
    <s v="Biography"/>
    <d v="2025-02-10T00:00:00"/>
    <d v="2025-02-19T00:00:00"/>
    <n v="1"/>
    <n v="200"/>
    <x v="1"/>
    <x v="1"/>
    <x v="1"/>
    <x v="1"/>
    <x v="7"/>
    <x v="0"/>
    <n v="9"/>
    <n v="110"/>
    <n v="200"/>
    <n v="90"/>
  </r>
  <r>
    <n v="422"/>
    <x v="420"/>
    <x v="0"/>
    <s v="Smartphone"/>
    <d v="2025-02-06T00:00:00"/>
    <d v="2025-02-15T00:00:00"/>
    <n v="3"/>
    <n v="356"/>
    <x v="0"/>
    <x v="1"/>
    <x v="3"/>
    <x v="1"/>
    <x v="7"/>
    <x v="3"/>
    <n v="9"/>
    <n v="801"/>
    <n v="1068"/>
    <n v="267"/>
  </r>
  <r>
    <n v="423"/>
    <x v="421"/>
    <x v="1"/>
    <s v="Fiction"/>
    <d v="2025-03-04T00:00:00"/>
    <d v="2025-03-05T00:00:00"/>
    <n v="4"/>
    <n v="587"/>
    <x v="0"/>
    <x v="4"/>
    <x v="3"/>
    <x v="1"/>
    <x v="3"/>
    <x v="1"/>
    <n v="1"/>
    <n v="1174"/>
    <n v="2348"/>
    <n v="1174"/>
  </r>
  <r>
    <n v="424"/>
    <x v="422"/>
    <x v="1"/>
    <s v="Fiction"/>
    <d v="2025-06-27T00:00:00"/>
    <d v="2025-07-05T00:00:00"/>
    <n v="4"/>
    <n v="441"/>
    <x v="0"/>
    <x v="3"/>
    <x v="0"/>
    <x v="1"/>
    <x v="5"/>
    <x v="6"/>
    <n v="8"/>
    <n v="882"/>
    <n v="1764"/>
    <n v="882"/>
  </r>
  <r>
    <n v="425"/>
    <x v="423"/>
    <x v="1"/>
    <s v="Non-Fiction"/>
    <d v="2025-12-22T00:00:00"/>
    <d v="2025-12-31T00:00:00"/>
    <n v="8"/>
    <n v="953"/>
    <x v="0"/>
    <x v="1"/>
    <x v="2"/>
    <x v="1"/>
    <x v="6"/>
    <x v="0"/>
    <n v="9"/>
    <n v="3812"/>
    <n v="7624"/>
    <n v="3812"/>
  </r>
  <r>
    <n v="426"/>
    <x v="424"/>
    <x v="4"/>
    <s v="Vase"/>
    <d v="2025-02-05T00:00:00"/>
    <d v="2025-02-14T00:00:00"/>
    <n v="10"/>
    <n v="356"/>
    <x v="0"/>
    <x v="4"/>
    <x v="3"/>
    <x v="1"/>
    <x v="7"/>
    <x v="2"/>
    <n v="9"/>
    <n v="2670"/>
    <n v="3560"/>
    <n v="890"/>
  </r>
  <r>
    <n v="427"/>
    <x v="425"/>
    <x v="2"/>
    <s v="Sneakers"/>
    <d v="2025-07-24T00:00:00"/>
    <d v="2025-07-27T00:00:00"/>
    <n v="9"/>
    <n v="855"/>
    <x v="1"/>
    <x v="3"/>
    <x v="1"/>
    <x v="1"/>
    <x v="2"/>
    <x v="3"/>
    <n v="3"/>
    <n v="5771"/>
    <n v="7695"/>
    <n v="1924"/>
  </r>
  <r>
    <n v="428"/>
    <x v="426"/>
    <x v="1"/>
    <s v="Non-Fiction"/>
    <d v="2025-04-26T00:00:00"/>
    <d v="2025-05-10T00:00:00"/>
    <n v="1"/>
    <n v="320"/>
    <x v="1"/>
    <x v="0"/>
    <x v="0"/>
    <x v="1"/>
    <x v="11"/>
    <x v="5"/>
    <n v="14"/>
    <n v="160"/>
    <n v="320"/>
    <n v="160"/>
  </r>
  <r>
    <n v="429"/>
    <x v="427"/>
    <x v="2"/>
    <s v="Jacket"/>
    <d v="2025-12-20T00:00:00"/>
    <d v="2025-12-30T00:00:00"/>
    <n v="10"/>
    <n v="308"/>
    <x v="1"/>
    <x v="0"/>
    <x v="3"/>
    <x v="1"/>
    <x v="6"/>
    <x v="5"/>
    <n v="10"/>
    <n v="2464"/>
    <n v="3080"/>
    <n v="616"/>
  </r>
  <r>
    <n v="430"/>
    <x v="428"/>
    <x v="2"/>
    <s v="Sneakers"/>
    <d v="2025-12-16T00:00:00"/>
    <d v="2025-12-29T00:00:00"/>
    <n v="8"/>
    <n v="259"/>
    <x v="1"/>
    <x v="1"/>
    <x v="2"/>
    <x v="1"/>
    <x v="6"/>
    <x v="1"/>
    <n v="13"/>
    <n v="1554"/>
    <n v="2072"/>
    <n v="518"/>
  </r>
  <r>
    <n v="431"/>
    <x v="429"/>
    <x v="2"/>
    <s v="Sneakers"/>
    <d v="2025-01-27T00:00:00"/>
    <d v="2025-01-29T00:00:00"/>
    <n v="8"/>
    <n v="684"/>
    <x v="0"/>
    <x v="1"/>
    <x v="2"/>
    <x v="1"/>
    <x v="10"/>
    <x v="0"/>
    <n v="2"/>
    <n v="4104"/>
    <n v="5472"/>
    <n v="1368"/>
  </r>
  <r>
    <n v="432"/>
    <x v="430"/>
    <x v="2"/>
    <s v="Jacket"/>
    <d v="2025-09-25T00:00:00"/>
    <d v="2025-09-30T00:00:00"/>
    <n v="6"/>
    <n v="993"/>
    <x v="1"/>
    <x v="4"/>
    <x v="0"/>
    <x v="1"/>
    <x v="8"/>
    <x v="3"/>
    <n v="5"/>
    <n v="4766"/>
    <n v="5958"/>
    <n v="1192"/>
  </r>
  <r>
    <n v="433"/>
    <x v="431"/>
    <x v="4"/>
    <s v="Curtains"/>
    <d v="2025-05-21T00:00:00"/>
    <d v="2025-05-27T00:00:00"/>
    <n v="1"/>
    <n v="773"/>
    <x v="1"/>
    <x v="3"/>
    <x v="0"/>
    <x v="1"/>
    <x v="0"/>
    <x v="2"/>
    <n v="6"/>
    <n v="502"/>
    <n v="773"/>
    <n v="271"/>
  </r>
  <r>
    <n v="434"/>
    <x v="432"/>
    <x v="0"/>
    <s v="Laptop"/>
    <d v="2025-01-06T00:00:00"/>
    <d v="2025-01-12T00:00:00"/>
    <n v="8"/>
    <n v="527"/>
    <x v="1"/>
    <x v="0"/>
    <x v="3"/>
    <x v="1"/>
    <x v="10"/>
    <x v="0"/>
    <n v="6"/>
    <n v="3584"/>
    <n v="4216"/>
    <n v="632"/>
  </r>
  <r>
    <n v="435"/>
    <x v="433"/>
    <x v="2"/>
    <s v="Jacket"/>
    <d v="2025-12-01T00:00:00"/>
    <d v="2025-12-11T00:00:00"/>
    <n v="10"/>
    <n v="752"/>
    <x v="0"/>
    <x v="0"/>
    <x v="0"/>
    <x v="1"/>
    <x v="6"/>
    <x v="0"/>
    <n v="10"/>
    <n v="6016"/>
    <n v="7520"/>
    <n v="1504"/>
  </r>
  <r>
    <n v="436"/>
    <x v="434"/>
    <x v="3"/>
    <s v="Milk"/>
    <d v="2025-11-27T00:00:00"/>
    <d v="2025-12-04T00:00:00"/>
    <n v="1"/>
    <n v="821"/>
    <x v="0"/>
    <x v="1"/>
    <x v="0"/>
    <x v="1"/>
    <x v="4"/>
    <x v="3"/>
    <n v="7"/>
    <n v="411"/>
    <n v="821"/>
    <n v="410"/>
  </r>
  <r>
    <n v="437"/>
    <x v="435"/>
    <x v="2"/>
    <s v="Jeans"/>
    <d v="2025-09-28T00:00:00"/>
    <d v="2025-10-04T00:00:00"/>
    <n v="9"/>
    <n v="733"/>
    <x v="1"/>
    <x v="2"/>
    <x v="2"/>
    <x v="1"/>
    <x v="8"/>
    <x v="4"/>
    <n v="6"/>
    <n v="4618"/>
    <n v="6597"/>
    <n v="1979"/>
  </r>
  <r>
    <n v="438"/>
    <x v="436"/>
    <x v="3"/>
    <s v="Juice"/>
    <d v="2025-02-19T00:00:00"/>
    <d v="2025-02-25T00:00:00"/>
    <n v="7"/>
    <n v="471"/>
    <x v="1"/>
    <x v="0"/>
    <x v="3"/>
    <x v="1"/>
    <x v="7"/>
    <x v="2"/>
    <n v="6"/>
    <n v="1813"/>
    <n v="3297"/>
    <n v="1484"/>
  </r>
  <r>
    <n v="439"/>
    <x v="437"/>
    <x v="4"/>
    <s v="Curtains"/>
    <d v="2025-03-22T00:00:00"/>
    <d v="2025-03-29T00:00:00"/>
    <n v="2"/>
    <n v="566"/>
    <x v="1"/>
    <x v="2"/>
    <x v="1"/>
    <x v="1"/>
    <x v="3"/>
    <x v="5"/>
    <n v="7"/>
    <n v="736"/>
    <n v="1132"/>
    <n v="396"/>
  </r>
  <r>
    <n v="440"/>
    <x v="438"/>
    <x v="2"/>
    <s v="Sneakers"/>
    <d v="2025-07-01T00:00:00"/>
    <d v="2025-07-08T00:00:00"/>
    <n v="1"/>
    <n v="284"/>
    <x v="0"/>
    <x v="2"/>
    <x v="3"/>
    <x v="1"/>
    <x v="2"/>
    <x v="1"/>
    <n v="7"/>
    <n v="213"/>
    <n v="284"/>
    <n v="71"/>
  </r>
  <r>
    <n v="441"/>
    <x v="439"/>
    <x v="0"/>
    <s v="Smartphone"/>
    <d v="2025-08-17T00:00:00"/>
    <d v="2025-08-18T00:00:00"/>
    <n v="8"/>
    <n v="48"/>
    <x v="0"/>
    <x v="3"/>
    <x v="3"/>
    <x v="1"/>
    <x v="9"/>
    <x v="4"/>
    <n v="1"/>
    <n v="288"/>
    <n v="384"/>
    <n v="96"/>
  </r>
  <r>
    <n v="442"/>
    <x v="440"/>
    <x v="2"/>
    <s v="Sneakers"/>
    <d v="2025-08-05T00:00:00"/>
    <d v="2025-08-11T00:00:00"/>
    <n v="3"/>
    <n v="262"/>
    <x v="1"/>
    <x v="3"/>
    <x v="2"/>
    <x v="1"/>
    <x v="9"/>
    <x v="1"/>
    <n v="6"/>
    <n v="590"/>
    <n v="786"/>
    <n v="196"/>
  </r>
  <r>
    <n v="443"/>
    <x v="441"/>
    <x v="2"/>
    <s v="T-Shirt"/>
    <d v="2025-02-28T00:00:00"/>
    <d v="2025-03-10T00:00:00"/>
    <n v="8"/>
    <n v="733"/>
    <x v="0"/>
    <x v="0"/>
    <x v="3"/>
    <x v="1"/>
    <x v="7"/>
    <x v="6"/>
    <n v="10"/>
    <n v="3812"/>
    <n v="5864"/>
    <n v="2052"/>
  </r>
  <r>
    <n v="444"/>
    <x v="442"/>
    <x v="2"/>
    <s v="Sneakers"/>
    <d v="2025-04-11T00:00:00"/>
    <d v="2025-04-14T00:00:00"/>
    <n v="8"/>
    <n v="258"/>
    <x v="0"/>
    <x v="4"/>
    <x v="0"/>
    <x v="1"/>
    <x v="11"/>
    <x v="6"/>
    <n v="3"/>
    <n v="1548"/>
    <n v="2064"/>
    <n v="516"/>
  </r>
  <r>
    <n v="445"/>
    <x v="443"/>
    <x v="2"/>
    <s v="Sneakers"/>
    <d v="2025-03-26T00:00:00"/>
    <d v="2025-04-01T00:00:00"/>
    <n v="10"/>
    <n v="405"/>
    <x v="0"/>
    <x v="3"/>
    <x v="3"/>
    <x v="1"/>
    <x v="3"/>
    <x v="2"/>
    <n v="6"/>
    <n v="3038"/>
    <n v="4050"/>
    <n v="1012"/>
  </r>
  <r>
    <n v="446"/>
    <x v="444"/>
    <x v="2"/>
    <s v="Jacket"/>
    <d v="2025-09-24T00:00:00"/>
    <d v="2025-09-25T00:00:00"/>
    <n v="6"/>
    <n v="252"/>
    <x v="0"/>
    <x v="0"/>
    <x v="0"/>
    <x v="1"/>
    <x v="8"/>
    <x v="2"/>
    <n v="1"/>
    <n v="1210"/>
    <n v="1512"/>
    <n v="302"/>
  </r>
  <r>
    <n v="447"/>
    <x v="445"/>
    <x v="4"/>
    <s v="Curtains"/>
    <d v="2025-11-04T00:00:00"/>
    <d v="2025-11-10T00:00:00"/>
    <n v="10"/>
    <n v="85"/>
    <x v="0"/>
    <x v="4"/>
    <x v="2"/>
    <x v="1"/>
    <x v="4"/>
    <x v="1"/>
    <n v="6"/>
    <n v="553"/>
    <n v="850"/>
    <n v="297"/>
  </r>
  <r>
    <n v="448"/>
    <x v="446"/>
    <x v="4"/>
    <s v="Curtains"/>
    <d v="2025-04-21T00:00:00"/>
    <d v="2025-04-25T00:00:00"/>
    <n v="9"/>
    <n v="67"/>
    <x v="0"/>
    <x v="0"/>
    <x v="0"/>
    <x v="1"/>
    <x v="11"/>
    <x v="0"/>
    <n v="4"/>
    <n v="392"/>
    <n v="603"/>
    <n v="211"/>
  </r>
  <r>
    <n v="449"/>
    <x v="447"/>
    <x v="2"/>
    <s v="Jeans"/>
    <d v="2025-06-04T00:00:00"/>
    <d v="2025-06-10T00:00:00"/>
    <n v="3"/>
    <n v="723"/>
    <x v="0"/>
    <x v="0"/>
    <x v="3"/>
    <x v="1"/>
    <x v="5"/>
    <x v="2"/>
    <n v="6"/>
    <n v="1518"/>
    <n v="2169"/>
    <n v="651"/>
  </r>
  <r>
    <n v="450"/>
    <x v="448"/>
    <x v="4"/>
    <s v="Vase"/>
    <d v="2025-04-15T00:00:00"/>
    <d v="2025-04-19T00:00:00"/>
    <n v="2"/>
    <n v="919"/>
    <x v="0"/>
    <x v="0"/>
    <x v="1"/>
    <x v="1"/>
    <x v="11"/>
    <x v="1"/>
    <n v="4"/>
    <n v="1379"/>
    <n v="1838"/>
    <n v="459"/>
  </r>
  <r>
    <n v="451"/>
    <x v="449"/>
    <x v="0"/>
    <s v="Laptop"/>
    <d v="2025-08-02T00:00:00"/>
    <d v="2025-08-08T00:00:00"/>
    <n v="2"/>
    <n v="315"/>
    <x v="0"/>
    <x v="3"/>
    <x v="3"/>
    <x v="1"/>
    <x v="9"/>
    <x v="5"/>
    <n v="6"/>
    <n v="536"/>
    <n v="630"/>
    <n v="94"/>
  </r>
  <r>
    <n v="452"/>
    <x v="450"/>
    <x v="0"/>
    <s v="Camera"/>
    <d v="2025-03-23T00:00:00"/>
    <d v="2025-03-29T00:00:00"/>
    <n v="3"/>
    <n v="561"/>
    <x v="0"/>
    <x v="3"/>
    <x v="2"/>
    <x v="1"/>
    <x v="3"/>
    <x v="4"/>
    <n v="6"/>
    <n v="1346"/>
    <n v="1683"/>
    <n v="337"/>
  </r>
  <r>
    <n v="453"/>
    <x v="451"/>
    <x v="0"/>
    <s v="Smartphone"/>
    <d v="2025-06-26T00:00:00"/>
    <d v="2025-06-30T00:00:00"/>
    <n v="1"/>
    <n v="934"/>
    <x v="0"/>
    <x v="3"/>
    <x v="0"/>
    <x v="1"/>
    <x v="5"/>
    <x v="3"/>
    <n v="4"/>
    <n v="701"/>
    <n v="934"/>
    <n v="233"/>
  </r>
  <r>
    <n v="454"/>
    <x v="452"/>
    <x v="0"/>
    <s v="Laptop"/>
    <d v="2025-12-17T00:00:00"/>
    <d v="2025-12-22T00:00:00"/>
    <n v="1"/>
    <n v="979"/>
    <x v="1"/>
    <x v="0"/>
    <x v="2"/>
    <x v="1"/>
    <x v="6"/>
    <x v="2"/>
    <n v="5"/>
    <n v="832"/>
    <n v="979"/>
    <n v="147"/>
  </r>
  <r>
    <n v="455"/>
    <x v="453"/>
    <x v="4"/>
    <s v="Vase"/>
    <d v="2025-09-17T00:00:00"/>
    <d v="2025-09-23T00:00:00"/>
    <n v="1"/>
    <n v="805"/>
    <x v="1"/>
    <x v="1"/>
    <x v="2"/>
    <x v="1"/>
    <x v="8"/>
    <x v="2"/>
    <n v="6"/>
    <n v="604"/>
    <n v="805"/>
    <n v="201"/>
  </r>
  <r>
    <n v="456"/>
    <x v="454"/>
    <x v="1"/>
    <s v="Fiction"/>
    <d v="2025-01-09T00:00:00"/>
    <d v="2025-01-16T00:00:00"/>
    <n v="3"/>
    <n v="319"/>
    <x v="0"/>
    <x v="0"/>
    <x v="3"/>
    <x v="1"/>
    <x v="10"/>
    <x v="3"/>
    <n v="7"/>
    <n v="479"/>
    <n v="957"/>
    <n v="478"/>
  </r>
  <r>
    <n v="457"/>
    <x v="455"/>
    <x v="1"/>
    <s v="Children's Book"/>
    <d v="2025-05-02T00:00:00"/>
    <d v="2025-05-12T00:00:00"/>
    <n v="4"/>
    <n v="872"/>
    <x v="0"/>
    <x v="2"/>
    <x v="2"/>
    <x v="1"/>
    <x v="0"/>
    <x v="6"/>
    <n v="10"/>
    <n v="2093"/>
    <n v="3488"/>
    <n v="1395"/>
  </r>
  <r>
    <n v="458"/>
    <x v="456"/>
    <x v="3"/>
    <s v="Juice"/>
    <d v="2025-03-12T00:00:00"/>
    <d v="2025-03-16T00:00:00"/>
    <n v="3"/>
    <n v="154"/>
    <x v="1"/>
    <x v="2"/>
    <x v="2"/>
    <x v="1"/>
    <x v="3"/>
    <x v="2"/>
    <n v="4"/>
    <n v="254"/>
    <n v="462"/>
    <n v="208"/>
  </r>
  <r>
    <n v="459"/>
    <x v="457"/>
    <x v="0"/>
    <s v="Smartphone"/>
    <d v="2025-07-04T00:00:00"/>
    <d v="2025-07-06T00:00:00"/>
    <n v="10"/>
    <n v="674"/>
    <x v="1"/>
    <x v="1"/>
    <x v="1"/>
    <x v="1"/>
    <x v="2"/>
    <x v="6"/>
    <n v="2"/>
    <n v="5055"/>
    <n v="6740"/>
    <n v="1685"/>
  </r>
  <r>
    <n v="460"/>
    <x v="458"/>
    <x v="1"/>
    <s v="Fiction"/>
    <d v="2025-09-25T00:00:00"/>
    <d v="2025-09-30T00:00:00"/>
    <n v="8"/>
    <n v="203"/>
    <x v="0"/>
    <x v="4"/>
    <x v="1"/>
    <x v="1"/>
    <x v="8"/>
    <x v="3"/>
    <n v="5"/>
    <n v="812"/>
    <n v="1624"/>
    <n v="812"/>
  </r>
  <r>
    <n v="461"/>
    <x v="459"/>
    <x v="4"/>
    <s v="Wall Art"/>
    <d v="2025-04-12T00:00:00"/>
    <d v="2025-04-18T00:00:00"/>
    <n v="5"/>
    <n v="608"/>
    <x v="1"/>
    <x v="0"/>
    <x v="3"/>
    <x v="1"/>
    <x v="11"/>
    <x v="5"/>
    <n v="6"/>
    <n v="2128"/>
    <n v="3040"/>
    <n v="912"/>
  </r>
  <r>
    <n v="462"/>
    <x v="460"/>
    <x v="4"/>
    <s v="Curtains"/>
    <d v="2025-04-21T00:00:00"/>
    <d v="2025-04-25T00:00:00"/>
    <n v="5"/>
    <n v="664"/>
    <x v="1"/>
    <x v="3"/>
    <x v="1"/>
    <x v="1"/>
    <x v="11"/>
    <x v="0"/>
    <n v="4"/>
    <n v="2158"/>
    <n v="3320"/>
    <n v="1162"/>
  </r>
  <r>
    <n v="463"/>
    <x v="461"/>
    <x v="4"/>
    <s v="Curtains"/>
    <d v="2025-05-25T00:00:00"/>
    <d v="2025-06-06T00:00:00"/>
    <n v="9"/>
    <n v="164"/>
    <x v="1"/>
    <x v="4"/>
    <x v="0"/>
    <x v="1"/>
    <x v="0"/>
    <x v="4"/>
    <n v="12"/>
    <n v="959"/>
    <n v="1476"/>
    <n v="517"/>
  </r>
  <r>
    <n v="464"/>
    <x v="462"/>
    <x v="2"/>
    <s v="Sneakers"/>
    <d v="2025-01-26T00:00:00"/>
    <d v="2025-01-29T00:00:00"/>
    <n v="4"/>
    <n v="200"/>
    <x v="0"/>
    <x v="1"/>
    <x v="3"/>
    <x v="1"/>
    <x v="10"/>
    <x v="4"/>
    <n v="3"/>
    <n v="600"/>
    <n v="800"/>
    <n v="200"/>
  </r>
  <r>
    <n v="465"/>
    <x v="463"/>
    <x v="3"/>
    <s v="Milk"/>
    <d v="2025-05-16T00:00:00"/>
    <d v="2025-05-25T00:00:00"/>
    <n v="4"/>
    <n v="959"/>
    <x v="0"/>
    <x v="2"/>
    <x v="2"/>
    <x v="1"/>
    <x v="0"/>
    <x v="6"/>
    <n v="9"/>
    <n v="1918"/>
    <n v="3836"/>
    <n v="1918"/>
  </r>
  <r>
    <n v="466"/>
    <x v="464"/>
    <x v="3"/>
    <s v="Milk"/>
    <d v="2025-10-12T00:00:00"/>
    <d v="2025-10-15T00:00:00"/>
    <n v="3"/>
    <n v="960"/>
    <x v="0"/>
    <x v="4"/>
    <x v="3"/>
    <x v="1"/>
    <x v="1"/>
    <x v="4"/>
    <n v="3"/>
    <n v="1440"/>
    <n v="2880"/>
    <n v="1440"/>
  </r>
  <r>
    <n v="467"/>
    <x v="465"/>
    <x v="3"/>
    <s v="Juice"/>
    <d v="2025-08-09T00:00:00"/>
    <d v="2025-08-13T00:00:00"/>
    <n v="1"/>
    <n v="269"/>
    <x v="0"/>
    <x v="2"/>
    <x v="0"/>
    <x v="1"/>
    <x v="9"/>
    <x v="5"/>
    <n v="4"/>
    <n v="148"/>
    <n v="269"/>
    <n v="121"/>
  </r>
  <r>
    <n v="468"/>
    <x v="466"/>
    <x v="0"/>
    <s v="Headphones"/>
    <d v="2025-01-23T00:00:00"/>
    <d v="2025-02-01T00:00:00"/>
    <n v="9"/>
    <n v="498"/>
    <x v="0"/>
    <x v="0"/>
    <x v="3"/>
    <x v="1"/>
    <x v="10"/>
    <x v="3"/>
    <n v="9"/>
    <n v="2913"/>
    <n v="4482"/>
    <n v="1569"/>
  </r>
  <r>
    <n v="469"/>
    <x v="467"/>
    <x v="2"/>
    <s v="Jacket"/>
    <d v="2025-03-20T00:00:00"/>
    <d v="2025-03-27T00:00:00"/>
    <n v="6"/>
    <n v="662"/>
    <x v="0"/>
    <x v="2"/>
    <x v="3"/>
    <x v="1"/>
    <x v="3"/>
    <x v="3"/>
    <n v="7"/>
    <n v="3178"/>
    <n v="3972"/>
    <n v="794"/>
  </r>
  <r>
    <n v="470"/>
    <x v="468"/>
    <x v="3"/>
    <s v="Milk"/>
    <d v="2025-01-24T00:00:00"/>
    <d v="2025-02-03T00:00:00"/>
    <n v="1"/>
    <n v="909"/>
    <x v="1"/>
    <x v="3"/>
    <x v="0"/>
    <x v="1"/>
    <x v="10"/>
    <x v="6"/>
    <n v="10"/>
    <n v="455"/>
    <n v="909"/>
    <n v="454"/>
  </r>
  <r>
    <n v="471"/>
    <x v="469"/>
    <x v="4"/>
    <s v="Vase"/>
    <d v="2025-12-21T00:00:00"/>
    <d v="2025-12-24T00:00:00"/>
    <n v="8"/>
    <n v="189"/>
    <x v="0"/>
    <x v="0"/>
    <x v="2"/>
    <x v="1"/>
    <x v="6"/>
    <x v="4"/>
    <n v="3"/>
    <n v="1134"/>
    <n v="1512"/>
    <n v="378"/>
  </r>
  <r>
    <n v="472"/>
    <x v="470"/>
    <x v="3"/>
    <s v="Cereal"/>
    <d v="2025-04-23T00:00:00"/>
    <d v="2025-05-02T00:00:00"/>
    <n v="4"/>
    <n v="689"/>
    <x v="1"/>
    <x v="1"/>
    <x v="1"/>
    <x v="1"/>
    <x v="11"/>
    <x v="2"/>
    <n v="9"/>
    <n v="1516"/>
    <n v="2756"/>
    <n v="1240"/>
  </r>
  <r>
    <n v="473"/>
    <x v="471"/>
    <x v="1"/>
    <s v="Children's Book"/>
    <d v="2025-09-21T00:00:00"/>
    <d v="2025-09-28T00:00:00"/>
    <n v="9"/>
    <n v="485"/>
    <x v="1"/>
    <x v="2"/>
    <x v="2"/>
    <x v="1"/>
    <x v="8"/>
    <x v="4"/>
    <n v="7"/>
    <n v="2619"/>
    <n v="4365"/>
    <n v="1746"/>
  </r>
  <r>
    <n v="474"/>
    <x v="472"/>
    <x v="3"/>
    <s v="Cereal"/>
    <d v="2025-09-09T00:00:00"/>
    <d v="2025-09-11T00:00:00"/>
    <n v="2"/>
    <n v="31"/>
    <x v="1"/>
    <x v="4"/>
    <x v="0"/>
    <x v="1"/>
    <x v="8"/>
    <x v="1"/>
    <n v="2"/>
    <n v="34"/>
    <n v="62"/>
    <n v="28"/>
  </r>
  <r>
    <n v="475"/>
    <x v="473"/>
    <x v="1"/>
    <s v="Biography"/>
    <d v="2025-09-12T00:00:00"/>
    <d v="2025-09-14T00:00:00"/>
    <n v="6"/>
    <n v="806"/>
    <x v="0"/>
    <x v="3"/>
    <x v="0"/>
    <x v="1"/>
    <x v="8"/>
    <x v="6"/>
    <n v="2"/>
    <n v="2660"/>
    <n v="4836"/>
    <n v="2176"/>
  </r>
  <r>
    <n v="476"/>
    <x v="474"/>
    <x v="4"/>
    <s v="Curtains"/>
    <d v="2025-10-08T00:00:00"/>
    <d v="2025-10-10T00:00:00"/>
    <n v="5"/>
    <n v="720"/>
    <x v="0"/>
    <x v="0"/>
    <x v="2"/>
    <x v="1"/>
    <x v="1"/>
    <x v="2"/>
    <n v="2"/>
    <n v="2340"/>
    <n v="3600"/>
    <n v="1260"/>
  </r>
  <r>
    <n v="477"/>
    <x v="475"/>
    <x v="4"/>
    <s v="Curtains"/>
    <d v="2025-07-17T00:00:00"/>
    <d v="2025-07-23T00:00:00"/>
    <n v="2"/>
    <n v="420"/>
    <x v="0"/>
    <x v="1"/>
    <x v="3"/>
    <x v="1"/>
    <x v="2"/>
    <x v="3"/>
    <n v="6"/>
    <n v="546"/>
    <n v="840"/>
    <n v="294"/>
  </r>
  <r>
    <n v="478"/>
    <x v="476"/>
    <x v="3"/>
    <s v="Juice"/>
    <d v="2025-12-16T00:00:00"/>
    <d v="2025-12-26T00:00:00"/>
    <n v="3"/>
    <n v="10"/>
    <x v="0"/>
    <x v="3"/>
    <x v="3"/>
    <x v="1"/>
    <x v="6"/>
    <x v="1"/>
    <n v="10"/>
    <n v="17"/>
    <n v="30"/>
    <n v="13"/>
  </r>
  <r>
    <n v="479"/>
    <x v="477"/>
    <x v="1"/>
    <s v="Fiction"/>
    <d v="2025-10-23T00:00:00"/>
    <d v="2025-11-02T00:00:00"/>
    <n v="1"/>
    <n v="950"/>
    <x v="0"/>
    <x v="1"/>
    <x v="1"/>
    <x v="1"/>
    <x v="1"/>
    <x v="3"/>
    <n v="10"/>
    <n v="475"/>
    <n v="950"/>
    <n v="475"/>
  </r>
  <r>
    <n v="480"/>
    <x v="478"/>
    <x v="2"/>
    <s v="T-Shirt"/>
    <d v="2025-02-28T00:00:00"/>
    <d v="2025-03-06T00:00:00"/>
    <n v="7"/>
    <n v="996"/>
    <x v="0"/>
    <x v="4"/>
    <x v="0"/>
    <x v="1"/>
    <x v="7"/>
    <x v="6"/>
    <n v="6"/>
    <n v="4532"/>
    <n v="6972"/>
    <n v="2440"/>
  </r>
  <r>
    <n v="481"/>
    <x v="479"/>
    <x v="1"/>
    <s v="Biography"/>
    <d v="2025-02-01T00:00:00"/>
    <d v="2025-02-05T00:00:00"/>
    <n v="4"/>
    <n v="439"/>
    <x v="0"/>
    <x v="2"/>
    <x v="2"/>
    <x v="1"/>
    <x v="7"/>
    <x v="5"/>
    <n v="4"/>
    <n v="966"/>
    <n v="1756"/>
    <n v="790"/>
  </r>
  <r>
    <n v="482"/>
    <x v="480"/>
    <x v="1"/>
    <s v="Biography"/>
    <d v="2025-01-03T00:00:00"/>
    <d v="2025-01-10T00:00:00"/>
    <n v="9"/>
    <n v="727"/>
    <x v="0"/>
    <x v="0"/>
    <x v="0"/>
    <x v="1"/>
    <x v="10"/>
    <x v="6"/>
    <n v="7"/>
    <n v="3599"/>
    <n v="6543"/>
    <n v="2944"/>
  </r>
  <r>
    <n v="483"/>
    <x v="481"/>
    <x v="0"/>
    <s v="Headphones"/>
    <d v="2025-02-16T00:00:00"/>
    <d v="2025-02-20T00:00:00"/>
    <n v="5"/>
    <n v="314"/>
    <x v="0"/>
    <x v="3"/>
    <x v="2"/>
    <x v="1"/>
    <x v="7"/>
    <x v="4"/>
    <n v="4"/>
    <n v="1021"/>
    <n v="1570"/>
    <n v="549"/>
  </r>
  <r>
    <n v="484"/>
    <x v="482"/>
    <x v="4"/>
    <s v="Table Lamp"/>
    <d v="2025-09-20T00:00:00"/>
    <d v="2025-09-24T00:00:00"/>
    <n v="8"/>
    <n v="419"/>
    <x v="1"/>
    <x v="0"/>
    <x v="3"/>
    <x v="1"/>
    <x v="8"/>
    <x v="5"/>
    <n v="4"/>
    <n v="2514"/>
    <n v="3352"/>
    <n v="838"/>
  </r>
  <r>
    <n v="485"/>
    <x v="9"/>
    <x v="1"/>
    <s v="Children's Book"/>
    <d v="2025-11-26T00:00:00"/>
    <d v="2025-12-05T00:00:00"/>
    <n v="5"/>
    <n v="900"/>
    <x v="1"/>
    <x v="1"/>
    <x v="3"/>
    <x v="1"/>
    <x v="4"/>
    <x v="2"/>
    <n v="9"/>
    <n v="2700"/>
    <n v="4500"/>
    <n v="1800"/>
  </r>
  <r>
    <n v="486"/>
    <x v="10"/>
    <x v="3"/>
    <s v="Cereal"/>
    <d v="2025-11-27T00:00:00"/>
    <d v="2025-12-03T00:00:00"/>
    <n v="7"/>
    <n v="444"/>
    <x v="1"/>
    <x v="1"/>
    <x v="3"/>
    <x v="1"/>
    <x v="4"/>
    <x v="3"/>
    <n v="6"/>
    <n v="1709"/>
    <n v="3108"/>
    <n v="1399"/>
  </r>
  <r>
    <n v="487"/>
    <x v="11"/>
    <x v="3"/>
    <s v="Cereal"/>
    <d v="2025-06-06T00:00:00"/>
    <d v="2025-06-09T00:00:00"/>
    <n v="5"/>
    <n v="615"/>
    <x v="1"/>
    <x v="1"/>
    <x v="0"/>
    <x v="1"/>
    <x v="5"/>
    <x v="6"/>
    <n v="3"/>
    <n v="1691"/>
    <n v="3075"/>
    <n v="1384"/>
  </r>
  <r>
    <n v="488"/>
    <x v="12"/>
    <x v="1"/>
    <s v="Non-Fiction"/>
    <d v="2025-12-15T00:00:00"/>
    <d v="2025-12-16T00:00:00"/>
    <n v="7"/>
    <n v="595"/>
    <x v="0"/>
    <x v="0"/>
    <x v="1"/>
    <x v="1"/>
    <x v="6"/>
    <x v="0"/>
    <n v="1"/>
    <n v="2083"/>
    <n v="4165"/>
    <n v="2082"/>
  </r>
  <r>
    <n v="489"/>
    <x v="13"/>
    <x v="4"/>
    <s v="Wall Art"/>
    <d v="2025-01-03T00:00:00"/>
    <d v="2025-01-12T00:00:00"/>
    <n v="1"/>
    <n v="669"/>
    <x v="0"/>
    <x v="0"/>
    <x v="1"/>
    <x v="1"/>
    <x v="10"/>
    <x v="6"/>
    <n v="9"/>
    <n v="468"/>
    <n v="669"/>
    <n v="201"/>
  </r>
  <r>
    <n v="490"/>
    <x v="14"/>
    <x v="2"/>
    <s v="T-Shirt"/>
    <d v="2025-08-10T00:00:00"/>
    <d v="2025-08-13T00:00:00"/>
    <n v="9"/>
    <n v="967"/>
    <x v="0"/>
    <x v="3"/>
    <x v="1"/>
    <x v="1"/>
    <x v="9"/>
    <x v="4"/>
    <n v="3"/>
    <n v="5657"/>
    <n v="8703"/>
    <n v="3046"/>
  </r>
  <r>
    <n v="491"/>
    <x v="15"/>
    <x v="0"/>
    <s v="Smartphone"/>
    <d v="2025-04-12T00:00:00"/>
    <d v="2025-04-18T00:00:00"/>
    <n v="5"/>
    <n v="874"/>
    <x v="0"/>
    <x v="3"/>
    <x v="3"/>
    <x v="1"/>
    <x v="11"/>
    <x v="5"/>
    <n v="6"/>
    <n v="3278"/>
    <n v="4370"/>
    <n v="1092"/>
  </r>
  <r>
    <n v="492"/>
    <x v="16"/>
    <x v="3"/>
    <s v="Milk"/>
    <d v="2025-10-18T00:00:00"/>
    <d v="2025-10-25T00:00:00"/>
    <n v="6"/>
    <n v="124"/>
    <x v="1"/>
    <x v="0"/>
    <x v="3"/>
    <x v="1"/>
    <x v="1"/>
    <x v="5"/>
    <n v="7"/>
    <n v="372"/>
    <n v="744"/>
    <n v="372"/>
  </r>
  <r>
    <n v="493"/>
    <x v="17"/>
    <x v="1"/>
    <s v="Children's Book"/>
    <d v="2025-10-26T00:00:00"/>
    <d v="2025-11-01T00:00:00"/>
    <n v="6"/>
    <n v="894"/>
    <x v="1"/>
    <x v="3"/>
    <x v="0"/>
    <x v="1"/>
    <x v="1"/>
    <x v="4"/>
    <n v="6"/>
    <n v="3218"/>
    <n v="5364"/>
    <n v="2146"/>
  </r>
  <r>
    <n v="494"/>
    <x v="18"/>
    <x v="2"/>
    <s v="Jeans"/>
    <d v="2025-05-23T00:00:00"/>
    <d v="2025-05-26T00:00:00"/>
    <n v="4"/>
    <n v="740"/>
    <x v="0"/>
    <x v="1"/>
    <x v="2"/>
    <x v="1"/>
    <x v="0"/>
    <x v="6"/>
    <n v="3"/>
    <n v="2072"/>
    <n v="2960"/>
    <n v="888"/>
  </r>
  <r>
    <n v="495"/>
    <x v="19"/>
    <x v="4"/>
    <s v="Wall Art"/>
    <d v="2025-09-16T00:00:00"/>
    <d v="2025-09-19T00:00:00"/>
    <n v="10"/>
    <n v="741"/>
    <x v="1"/>
    <x v="4"/>
    <x v="3"/>
    <x v="1"/>
    <x v="8"/>
    <x v="1"/>
    <n v="3"/>
    <n v="5187"/>
    <n v="7410"/>
    <n v="2223"/>
  </r>
  <r>
    <n v="496"/>
    <x v="11"/>
    <x v="0"/>
    <s v="Smartphone"/>
    <d v="2025-02-21T00:00:00"/>
    <d v="2025-03-02T00:00:00"/>
    <n v="1"/>
    <n v="474"/>
    <x v="1"/>
    <x v="3"/>
    <x v="2"/>
    <x v="1"/>
    <x v="7"/>
    <x v="6"/>
    <n v="9"/>
    <n v="356"/>
    <n v="474"/>
    <n v="118"/>
  </r>
  <r>
    <n v="497"/>
    <x v="20"/>
    <x v="4"/>
    <s v="Table Lamp"/>
    <d v="2025-02-03T00:00:00"/>
    <d v="2025-02-08T00:00:00"/>
    <n v="7"/>
    <n v="811"/>
    <x v="1"/>
    <x v="2"/>
    <x v="0"/>
    <x v="1"/>
    <x v="7"/>
    <x v="0"/>
    <n v="5"/>
    <n v="4258"/>
    <n v="5677"/>
    <n v="1419"/>
  </r>
  <r>
    <n v="498"/>
    <x v="21"/>
    <x v="3"/>
    <s v="Cereal"/>
    <d v="2025-03-25T00:00:00"/>
    <d v="2025-03-29T00:00:00"/>
    <n v="4"/>
    <n v="247"/>
    <x v="0"/>
    <x v="3"/>
    <x v="3"/>
    <x v="1"/>
    <x v="3"/>
    <x v="1"/>
    <n v="4"/>
    <n v="543"/>
    <n v="988"/>
    <n v="445"/>
  </r>
  <r>
    <n v="499"/>
    <x v="22"/>
    <x v="4"/>
    <s v="Vase"/>
    <d v="2025-03-25T00:00:00"/>
    <d v="2025-04-05T00:00:00"/>
    <n v="3"/>
    <n v="774"/>
    <x v="1"/>
    <x v="4"/>
    <x v="1"/>
    <x v="1"/>
    <x v="3"/>
    <x v="1"/>
    <n v="11"/>
    <n v="1742"/>
    <n v="2322"/>
    <n v="580"/>
  </r>
  <r>
    <n v="500"/>
    <x v="23"/>
    <x v="2"/>
    <s v="Jacket"/>
    <d v="2025-04-06T00:00:00"/>
    <d v="2025-04-12T00:00:00"/>
    <n v="5"/>
    <n v="63"/>
    <x v="0"/>
    <x v="1"/>
    <x v="3"/>
    <x v="1"/>
    <x v="11"/>
    <x v="4"/>
    <n v="6"/>
    <n v="252"/>
    <n v="315"/>
    <n v="63"/>
  </r>
  <r>
    <n v="501"/>
    <x v="24"/>
    <x v="4"/>
    <s v="Vase"/>
    <d v="2025-04-17T00:00:00"/>
    <d v="2025-04-23T00:00:00"/>
    <n v="1"/>
    <n v="30"/>
    <x v="1"/>
    <x v="3"/>
    <x v="0"/>
    <x v="1"/>
    <x v="11"/>
    <x v="3"/>
    <n v="6"/>
    <n v="23"/>
    <n v="30"/>
    <n v="7"/>
  </r>
  <r>
    <n v="502"/>
    <x v="25"/>
    <x v="0"/>
    <s v="Smartphone"/>
    <d v="2025-10-01T00:00:00"/>
    <d v="2025-10-03T00:00:00"/>
    <n v="7"/>
    <n v="149"/>
    <x v="1"/>
    <x v="0"/>
    <x v="2"/>
    <x v="1"/>
    <x v="1"/>
    <x v="2"/>
    <n v="2"/>
    <n v="782"/>
    <n v="1043"/>
    <n v="261"/>
  </r>
  <r>
    <n v="503"/>
    <x v="26"/>
    <x v="4"/>
    <s v="Curtains"/>
    <d v="2025-01-05T00:00:00"/>
    <d v="2025-01-06T00:00:00"/>
    <n v="4"/>
    <n v="212"/>
    <x v="0"/>
    <x v="2"/>
    <x v="0"/>
    <x v="1"/>
    <x v="10"/>
    <x v="4"/>
    <n v="1"/>
    <n v="551"/>
    <n v="848"/>
    <n v="297"/>
  </r>
  <r>
    <n v="504"/>
    <x v="27"/>
    <x v="3"/>
    <s v="Juice"/>
    <d v="2025-01-12T00:00:00"/>
    <d v="2025-01-27T00:00:00"/>
    <n v="10"/>
    <n v="639"/>
    <x v="1"/>
    <x v="4"/>
    <x v="3"/>
    <x v="1"/>
    <x v="10"/>
    <x v="4"/>
    <n v="15"/>
    <n v="3515"/>
    <n v="6390"/>
    <n v="2875"/>
  </r>
  <r>
    <n v="505"/>
    <x v="28"/>
    <x v="1"/>
    <s v="Children's Book"/>
    <d v="2025-01-25T00:00:00"/>
    <d v="2025-01-26T00:00:00"/>
    <n v="7"/>
    <n v="785"/>
    <x v="0"/>
    <x v="4"/>
    <x v="1"/>
    <x v="1"/>
    <x v="10"/>
    <x v="5"/>
    <n v="1"/>
    <n v="3297"/>
    <n v="5495"/>
    <n v="2198"/>
  </r>
  <r>
    <n v="506"/>
    <x v="29"/>
    <x v="2"/>
    <s v="Jeans"/>
    <d v="2025-09-15T00:00:00"/>
    <d v="2025-09-18T00:00:00"/>
    <n v="8"/>
    <n v="656"/>
    <x v="0"/>
    <x v="0"/>
    <x v="3"/>
    <x v="1"/>
    <x v="8"/>
    <x v="0"/>
    <n v="3"/>
    <n v="3674"/>
    <n v="5248"/>
    <n v="1574"/>
  </r>
  <r>
    <n v="507"/>
    <x v="30"/>
    <x v="2"/>
    <s v="Jacket"/>
    <d v="2025-02-03T00:00:00"/>
    <d v="2025-02-11T00:00:00"/>
    <n v="3"/>
    <n v="703"/>
    <x v="0"/>
    <x v="4"/>
    <x v="2"/>
    <x v="1"/>
    <x v="7"/>
    <x v="0"/>
    <n v="8"/>
    <n v="1687"/>
    <n v="2109"/>
    <n v="422"/>
  </r>
  <r>
    <n v="508"/>
    <x v="31"/>
    <x v="1"/>
    <s v="Fiction"/>
    <d v="2025-10-06T00:00:00"/>
    <d v="2025-10-10T00:00:00"/>
    <n v="3"/>
    <n v="908"/>
    <x v="1"/>
    <x v="4"/>
    <x v="0"/>
    <x v="1"/>
    <x v="1"/>
    <x v="0"/>
    <n v="4"/>
    <n v="1362"/>
    <n v="2724"/>
    <n v="1362"/>
  </r>
  <r>
    <n v="509"/>
    <x v="32"/>
    <x v="4"/>
    <s v="Wall Art"/>
    <d v="2025-10-19T00:00:00"/>
    <d v="2025-10-31T00:00:00"/>
    <n v="7"/>
    <n v="50"/>
    <x v="1"/>
    <x v="2"/>
    <x v="2"/>
    <x v="1"/>
    <x v="1"/>
    <x v="4"/>
    <n v="12"/>
    <n v="245"/>
    <n v="350"/>
    <n v="105"/>
  </r>
  <r>
    <n v="510"/>
    <x v="33"/>
    <x v="2"/>
    <s v="Jeans"/>
    <d v="2025-05-27T00:00:00"/>
    <d v="2025-06-04T00:00:00"/>
    <n v="10"/>
    <n v="723"/>
    <x v="1"/>
    <x v="1"/>
    <x v="2"/>
    <x v="1"/>
    <x v="0"/>
    <x v="1"/>
    <n v="8"/>
    <n v="5061"/>
    <n v="7230"/>
    <n v="2169"/>
  </r>
  <r>
    <n v="511"/>
    <x v="34"/>
    <x v="2"/>
    <s v="Jeans"/>
    <d v="2025-11-06T00:00:00"/>
    <d v="2025-11-12T00:00:00"/>
    <n v="7"/>
    <n v="568"/>
    <x v="1"/>
    <x v="4"/>
    <x v="3"/>
    <x v="1"/>
    <x v="4"/>
    <x v="3"/>
    <n v="6"/>
    <n v="2783"/>
    <n v="3976"/>
    <n v="1193"/>
  </r>
  <r>
    <n v="512"/>
    <x v="35"/>
    <x v="2"/>
    <s v="Jacket"/>
    <d v="2025-11-11T00:00:00"/>
    <d v="2025-11-26T00:00:00"/>
    <n v="6"/>
    <n v="250"/>
    <x v="1"/>
    <x v="2"/>
    <x v="2"/>
    <x v="1"/>
    <x v="4"/>
    <x v="1"/>
    <n v="15"/>
    <n v="1200"/>
    <n v="1500"/>
    <n v="300"/>
  </r>
  <r>
    <n v="513"/>
    <x v="36"/>
    <x v="0"/>
    <s v="Laptop"/>
    <d v="2025-02-05T00:00:00"/>
    <d v="2025-02-06T00:00:00"/>
    <n v="4"/>
    <n v="572"/>
    <x v="0"/>
    <x v="2"/>
    <x v="2"/>
    <x v="1"/>
    <x v="7"/>
    <x v="2"/>
    <n v="1"/>
    <n v="1945"/>
    <n v="2288"/>
    <n v="343"/>
  </r>
  <r>
    <n v="514"/>
    <x v="37"/>
    <x v="4"/>
    <s v="Curtains"/>
    <d v="2025-01-21T00:00:00"/>
    <d v="2025-02-04T00:00:00"/>
    <n v="8"/>
    <n v="849"/>
    <x v="1"/>
    <x v="0"/>
    <x v="1"/>
    <x v="1"/>
    <x v="10"/>
    <x v="1"/>
    <n v="14"/>
    <n v="4415"/>
    <n v="6792"/>
    <n v="2377"/>
  </r>
  <r>
    <n v="515"/>
    <x v="38"/>
    <x v="3"/>
    <s v="Cereal"/>
    <d v="2025-03-17T00:00:00"/>
    <d v="2025-03-20T00:00:00"/>
    <n v="8"/>
    <n v="858"/>
    <x v="1"/>
    <x v="4"/>
    <x v="1"/>
    <x v="1"/>
    <x v="3"/>
    <x v="0"/>
    <n v="3"/>
    <n v="3775"/>
    <n v="6864"/>
    <n v="3089"/>
  </r>
  <r>
    <n v="516"/>
    <x v="39"/>
    <x v="1"/>
    <s v="Children's Book"/>
    <d v="2025-07-06T00:00:00"/>
    <d v="2025-07-14T00:00:00"/>
    <n v="1"/>
    <n v="256"/>
    <x v="0"/>
    <x v="3"/>
    <x v="3"/>
    <x v="1"/>
    <x v="2"/>
    <x v="4"/>
    <n v="8"/>
    <n v="154"/>
    <n v="256"/>
    <n v="102"/>
  </r>
  <r>
    <n v="517"/>
    <x v="40"/>
    <x v="0"/>
    <s v="Smartphone"/>
    <d v="2025-05-22T00:00:00"/>
    <d v="2025-05-29T00:00:00"/>
    <n v="8"/>
    <n v="453"/>
    <x v="1"/>
    <x v="1"/>
    <x v="1"/>
    <x v="1"/>
    <x v="0"/>
    <x v="3"/>
    <n v="7"/>
    <n v="2718"/>
    <n v="3624"/>
    <n v="906"/>
  </r>
  <r>
    <n v="518"/>
    <x v="41"/>
    <x v="3"/>
    <s v="Cereal"/>
    <d v="2025-06-14T00:00:00"/>
    <d v="2025-06-28T00:00:00"/>
    <n v="6"/>
    <n v="218"/>
    <x v="1"/>
    <x v="3"/>
    <x v="0"/>
    <x v="1"/>
    <x v="5"/>
    <x v="5"/>
    <n v="14"/>
    <n v="719"/>
    <n v="1308"/>
    <n v="589"/>
  </r>
  <r>
    <n v="519"/>
    <x v="42"/>
    <x v="1"/>
    <s v="Children's Book"/>
    <d v="2025-12-18T00:00:00"/>
    <d v="2025-12-27T00:00:00"/>
    <n v="7"/>
    <n v="481"/>
    <x v="1"/>
    <x v="1"/>
    <x v="3"/>
    <x v="1"/>
    <x v="6"/>
    <x v="3"/>
    <n v="9"/>
    <n v="2020"/>
    <n v="3367"/>
    <n v="1347"/>
  </r>
  <r>
    <n v="520"/>
    <x v="43"/>
    <x v="2"/>
    <s v="Sneakers"/>
    <d v="2025-04-09T00:00:00"/>
    <d v="2025-04-17T00:00:00"/>
    <n v="1"/>
    <n v="420"/>
    <x v="0"/>
    <x v="2"/>
    <x v="2"/>
    <x v="1"/>
    <x v="11"/>
    <x v="2"/>
    <n v="8"/>
    <n v="315"/>
    <n v="420"/>
    <n v="105"/>
  </r>
  <r>
    <n v="521"/>
    <x v="44"/>
    <x v="1"/>
    <s v="Fiction"/>
    <d v="2025-08-02T00:00:00"/>
    <d v="2025-08-06T00:00:00"/>
    <n v="1"/>
    <n v="98"/>
    <x v="1"/>
    <x v="2"/>
    <x v="3"/>
    <x v="1"/>
    <x v="9"/>
    <x v="5"/>
    <n v="4"/>
    <n v="49"/>
    <n v="98"/>
    <n v="49"/>
  </r>
  <r>
    <n v="522"/>
    <x v="45"/>
    <x v="4"/>
    <s v="Table Lamp"/>
    <d v="2025-02-26T00:00:00"/>
    <d v="2025-03-05T00:00:00"/>
    <n v="1"/>
    <n v="444"/>
    <x v="1"/>
    <x v="2"/>
    <x v="0"/>
    <x v="1"/>
    <x v="7"/>
    <x v="2"/>
    <n v="7"/>
    <n v="333"/>
    <n v="444"/>
    <n v="111"/>
  </r>
  <r>
    <n v="523"/>
    <x v="46"/>
    <x v="1"/>
    <s v="Non-Fiction"/>
    <d v="2025-12-04T00:00:00"/>
    <d v="2025-12-10T00:00:00"/>
    <n v="5"/>
    <n v="858"/>
    <x v="0"/>
    <x v="1"/>
    <x v="3"/>
    <x v="1"/>
    <x v="6"/>
    <x v="3"/>
    <n v="6"/>
    <n v="2145"/>
    <n v="4290"/>
    <n v="2145"/>
  </r>
  <r>
    <n v="524"/>
    <x v="47"/>
    <x v="1"/>
    <s v="Biography"/>
    <d v="2025-09-05T00:00:00"/>
    <d v="2025-09-15T00:00:00"/>
    <n v="6"/>
    <n v="914"/>
    <x v="0"/>
    <x v="0"/>
    <x v="3"/>
    <x v="1"/>
    <x v="8"/>
    <x v="6"/>
    <n v="10"/>
    <n v="3016"/>
    <n v="5484"/>
    <n v="2468"/>
  </r>
  <r>
    <n v="525"/>
    <x v="48"/>
    <x v="0"/>
    <s v="Laptop"/>
    <d v="2025-10-05T00:00:00"/>
    <d v="2025-10-19T00:00:00"/>
    <n v="5"/>
    <n v="163"/>
    <x v="1"/>
    <x v="2"/>
    <x v="0"/>
    <x v="1"/>
    <x v="1"/>
    <x v="4"/>
    <n v="14"/>
    <n v="693"/>
    <n v="815"/>
    <n v="122"/>
  </r>
  <r>
    <n v="526"/>
    <x v="49"/>
    <x v="3"/>
    <s v="Juice"/>
    <d v="2025-11-25T00:00:00"/>
    <d v="2025-12-05T00:00:00"/>
    <n v="9"/>
    <n v="811"/>
    <x v="1"/>
    <x v="0"/>
    <x v="2"/>
    <x v="1"/>
    <x v="4"/>
    <x v="1"/>
    <n v="10"/>
    <n v="4014"/>
    <n v="7299"/>
    <n v="3285"/>
  </r>
  <r>
    <n v="527"/>
    <x v="50"/>
    <x v="3"/>
    <s v="Cereal"/>
    <d v="2025-11-05T00:00:00"/>
    <d v="2025-11-07T00:00:00"/>
    <n v="9"/>
    <n v="828"/>
    <x v="0"/>
    <x v="1"/>
    <x v="1"/>
    <x v="1"/>
    <x v="4"/>
    <x v="2"/>
    <n v="2"/>
    <n v="4099"/>
    <n v="7452"/>
    <n v="3353"/>
  </r>
  <r>
    <n v="528"/>
    <x v="51"/>
    <x v="4"/>
    <s v="Wall Art"/>
    <d v="2025-02-18T00:00:00"/>
    <d v="2025-02-24T00:00:00"/>
    <n v="8"/>
    <n v="745"/>
    <x v="1"/>
    <x v="3"/>
    <x v="2"/>
    <x v="1"/>
    <x v="7"/>
    <x v="1"/>
    <n v="6"/>
    <n v="4172"/>
    <n v="5960"/>
    <n v="1788"/>
  </r>
  <r>
    <n v="529"/>
    <x v="52"/>
    <x v="1"/>
    <s v="Biography"/>
    <d v="2025-09-04T00:00:00"/>
    <d v="2025-09-10T00:00:00"/>
    <n v="7"/>
    <n v="238"/>
    <x v="0"/>
    <x v="2"/>
    <x v="0"/>
    <x v="1"/>
    <x v="8"/>
    <x v="3"/>
    <n v="6"/>
    <n v="916"/>
    <n v="1666"/>
    <n v="750"/>
  </r>
  <r>
    <n v="530"/>
    <x v="53"/>
    <x v="0"/>
    <s v="Smartphone"/>
    <d v="2025-12-12T00:00:00"/>
    <d v="2025-12-22T00:00:00"/>
    <n v="1"/>
    <n v="159"/>
    <x v="0"/>
    <x v="2"/>
    <x v="0"/>
    <x v="1"/>
    <x v="6"/>
    <x v="6"/>
    <n v="10"/>
    <n v="119"/>
    <n v="159"/>
    <n v="40"/>
  </r>
  <r>
    <n v="531"/>
    <x v="54"/>
    <x v="3"/>
    <s v="Juice"/>
    <d v="2025-05-16T00:00:00"/>
    <d v="2025-05-20T00:00:00"/>
    <n v="10"/>
    <n v="102"/>
    <x v="1"/>
    <x v="2"/>
    <x v="2"/>
    <x v="1"/>
    <x v="0"/>
    <x v="6"/>
    <n v="4"/>
    <n v="561"/>
    <n v="1020"/>
    <n v="459"/>
  </r>
  <r>
    <n v="532"/>
    <x v="55"/>
    <x v="3"/>
    <s v="Cereal"/>
    <d v="2025-12-06T00:00:00"/>
    <d v="2025-12-07T00:00:00"/>
    <n v="2"/>
    <n v="443"/>
    <x v="0"/>
    <x v="4"/>
    <x v="3"/>
    <x v="1"/>
    <x v="6"/>
    <x v="5"/>
    <n v="1"/>
    <n v="487"/>
    <n v="886"/>
    <n v="399"/>
  </r>
  <r>
    <n v="533"/>
    <x v="56"/>
    <x v="3"/>
    <s v="Milk"/>
    <d v="2025-02-23T00:00:00"/>
    <d v="2025-02-26T00:00:00"/>
    <n v="9"/>
    <n v="10"/>
    <x v="0"/>
    <x v="0"/>
    <x v="3"/>
    <x v="1"/>
    <x v="7"/>
    <x v="4"/>
    <n v="3"/>
    <n v="45"/>
    <n v="90"/>
    <n v="45"/>
  </r>
  <r>
    <n v="534"/>
    <x v="57"/>
    <x v="4"/>
    <s v="Vase"/>
    <d v="2025-10-12T00:00:00"/>
    <d v="2025-10-25T00:00:00"/>
    <n v="5"/>
    <n v="758"/>
    <x v="1"/>
    <x v="0"/>
    <x v="1"/>
    <x v="1"/>
    <x v="1"/>
    <x v="4"/>
    <n v="13"/>
    <n v="2843"/>
    <n v="3790"/>
    <n v="947"/>
  </r>
  <r>
    <n v="535"/>
    <x v="58"/>
    <x v="0"/>
    <s v="Smartphone"/>
    <d v="2025-08-27T00:00:00"/>
    <d v="2025-08-28T00:00:00"/>
    <n v="10"/>
    <n v="541"/>
    <x v="0"/>
    <x v="1"/>
    <x v="0"/>
    <x v="1"/>
    <x v="9"/>
    <x v="2"/>
    <n v="1"/>
    <n v="4058"/>
    <n v="5410"/>
    <n v="1352"/>
  </r>
  <r>
    <n v="536"/>
    <x v="59"/>
    <x v="4"/>
    <s v="Wall Art"/>
    <d v="2025-08-21T00:00:00"/>
    <d v="2025-08-22T00:00:00"/>
    <n v="1"/>
    <n v="46"/>
    <x v="0"/>
    <x v="1"/>
    <x v="2"/>
    <x v="1"/>
    <x v="9"/>
    <x v="3"/>
    <n v="1"/>
    <n v="32"/>
    <n v="46"/>
    <n v="14"/>
  </r>
  <r>
    <n v="537"/>
    <x v="60"/>
    <x v="4"/>
    <s v="Curtains"/>
    <d v="2025-07-19T00:00:00"/>
    <d v="2025-07-25T00:00:00"/>
    <n v="4"/>
    <n v="82"/>
    <x v="1"/>
    <x v="2"/>
    <x v="0"/>
    <x v="1"/>
    <x v="2"/>
    <x v="5"/>
    <n v="6"/>
    <n v="213"/>
    <n v="328"/>
    <n v="115"/>
  </r>
  <r>
    <n v="538"/>
    <x v="483"/>
    <x v="3"/>
    <s v="Cereal"/>
    <d v="2025-12-17T00:00:00"/>
    <d v="2025-12-23T00:00:00"/>
    <n v="9"/>
    <n v="891"/>
    <x v="1"/>
    <x v="2"/>
    <x v="2"/>
    <x v="1"/>
    <x v="6"/>
    <x v="2"/>
    <n v="6"/>
    <n v="4410"/>
    <n v="8019"/>
    <n v="3609"/>
  </r>
  <r>
    <n v="539"/>
    <x v="484"/>
    <x v="1"/>
    <s v="Non-Fiction"/>
    <d v="2025-05-02T00:00:00"/>
    <d v="2025-05-04T00:00:00"/>
    <n v="4"/>
    <n v="578"/>
    <x v="0"/>
    <x v="0"/>
    <x v="3"/>
    <x v="1"/>
    <x v="0"/>
    <x v="6"/>
    <n v="2"/>
    <n v="1156"/>
    <n v="2312"/>
    <n v="1156"/>
  </r>
  <r>
    <n v="540"/>
    <x v="485"/>
    <x v="0"/>
    <s v="Camera"/>
    <d v="2025-04-16T00:00:00"/>
    <d v="2025-04-20T00:00:00"/>
    <n v="4"/>
    <n v="152"/>
    <x v="1"/>
    <x v="2"/>
    <x v="3"/>
    <x v="1"/>
    <x v="11"/>
    <x v="2"/>
    <n v="4"/>
    <n v="486"/>
    <n v="608"/>
    <n v="122"/>
  </r>
  <r>
    <n v="541"/>
    <x v="486"/>
    <x v="2"/>
    <s v="Jeans"/>
    <d v="2025-02-10T00:00:00"/>
    <d v="2025-02-11T00:00:00"/>
    <n v="3"/>
    <n v="288"/>
    <x v="0"/>
    <x v="0"/>
    <x v="3"/>
    <x v="1"/>
    <x v="7"/>
    <x v="0"/>
    <n v="1"/>
    <n v="605"/>
    <n v="864"/>
    <n v="259"/>
  </r>
  <r>
    <n v="542"/>
    <x v="487"/>
    <x v="3"/>
    <s v="Cereal"/>
    <d v="2025-11-25T00:00:00"/>
    <d v="2025-12-03T00:00:00"/>
    <n v="1"/>
    <n v="321"/>
    <x v="0"/>
    <x v="1"/>
    <x v="0"/>
    <x v="1"/>
    <x v="4"/>
    <x v="1"/>
    <n v="8"/>
    <n v="177"/>
    <n v="321"/>
    <n v="144"/>
  </r>
  <r>
    <n v="543"/>
    <x v="488"/>
    <x v="4"/>
    <s v="Wall Art"/>
    <d v="2025-04-02T00:00:00"/>
    <d v="2025-04-12T00:00:00"/>
    <n v="7"/>
    <n v="356"/>
    <x v="0"/>
    <x v="1"/>
    <x v="1"/>
    <x v="1"/>
    <x v="11"/>
    <x v="2"/>
    <n v="10"/>
    <n v="1744"/>
    <n v="2492"/>
    <n v="748"/>
  </r>
  <r>
    <n v="544"/>
    <x v="489"/>
    <x v="0"/>
    <s v="Camera"/>
    <d v="2025-03-10T00:00:00"/>
    <d v="2025-03-21T00:00:00"/>
    <n v="2"/>
    <n v="944"/>
    <x v="1"/>
    <x v="2"/>
    <x v="1"/>
    <x v="1"/>
    <x v="3"/>
    <x v="0"/>
    <n v="11"/>
    <n v="1510"/>
    <n v="1888"/>
    <n v="378"/>
  </r>
  <r>
    <n v="545"/>
    <x v="490"/>
    <x v="4"/>
    <s v="Table Lamp"/>
    <d v="2025-12-17T00:00:00"/>
    <d v="2025-12-27T00:00:00"/>
    <n v="10"/>
    <n v="172"/>
    <x v="0"/>
    <x v="3"/>
    <x v="1"/>
    <x v="1"/>
    <x v="6"/>
    <x v="2"/>
    <n v="10"/>
    <n v="1290"/>
    <n v="1720"/>
    <n v="430"/>
  </r>
  <r>
    <n v="546"/>
    <x v="491"/>
    <x v="2"/>
    <s v="Sneakers"/>
    <d v="2025-08-14T00:00:00"/>
    <d v="2025-08-16T00:00:00"/>
    <n v="7"/>
    <n v="70"/>
    <x v="0"/>
    <x v="4"/>
    <x v="3"/>
    <x v="1"/>
    <x v="9"/>
    <x v="3"/>
    <n v="2"/>
    <n v="368"/>
    <n v="490"/>
    <n v="122"/>
  </r>
  <r>
    <n v="547"/>
    <x v="492"/>
    <x v="0"/>
    <s v="Camera"/>
    <d v="2025-09-19T00:00:00"/>
    <d v="2025-09-22T00:00:00"/>
    <n v="2"/>
    <n v="722"/>
    <x v="0"/>
    <x v="2"/>
    <x v="3"/>
    <x v="1"/>
    <x v="8"/>
    <x v="6"/>
    <n v="3"/>
    <n v="1155"/>
    <n v="1444"/>
    <n v="289"/>
  </r>
  <r>
    <n v="548"/>
    <x v="493"/>
    <x v="3"/>
    <s v="Juice"/>
    <d v="2025-12-11T00:00:00"/>
    <d v="2025-12-19T00:00:00"/>
    <n v="2"/>
    <n v="876"/>
    <x v="1"/>
    <x v="4"/>
    <x v="0"/>
    <x v="1"/>
    <x v="6"/>
    <x v="3"/>
    <n v="8"/>
    <n v="964"/>
    <n v="1752"/>
    <n v="788"/>
  </r>
  <r>
    <n v="549"/>
    <x v="60"/>
    <x v="2"/>
    <s v="Sneakers"/>
    <d v="2025-05-10T00:00:00"/>
    <d v="2025-05-17T00:00:00"/>
    <n v="8"/>
    <n v="281"/>
    <x v="0"/>
    <x v="3"/>
    <x v="2"/>
    <x v="1"/>
    <x v="0"/>
    <x v="5"/>
    <n v="7"/>
    <n v="1686"/>
    <n v="2248"/>
    <n v="562"/>
  </r>
  <r>
    <n v="550"/>
    <x v="494"/>
    <x v="0"/>
    <s v="Headphones"/>
    <d v="2025-04-10T00:00:00"/>
    <d v="2025-04-17T00:00:00"/>
    <n v="7"/>
    <n v="390"/>
    <x v="1"/>
    <x v="4"/>
    <x v="3"/>
    <x v="1"/>
    <x v="11"/>
    <x v="3"/>
    <n v="7"/>
    <n v="1775"/>
    <n v="2730"/>
    <n v="955"/>
  </r>
  <r>
    <n v="551"/>
    <x v="495"/>
    <x v="4"/>
    <s v="Table Lamp"/>
    <d v="2025-10-04T00:00:00"/>
    <d v="2025-10-10T00:00:00"/>
    <n v="5"/>
    <n v="953"/>
    <x v="0"/>
    <x v="1"/>
    <x v="2"/>
    <x v="1"/>
    <x v="1"/>
    <x v="5"/>
    <n v="6"/>
    <n v="3574"/>
    <n v="4765"/>
    <n v="1191"/>
  </r>
  <r>
    <n v="552"/>
    <x v="496"/>
    <x v="4"/>
    <s v="Curtains"/>
    <d v="2025-01-09T00:00:00"/>
    <d v="2025-01-21T00:00:00"/>
    <n v="6"/>
    <n v="323"/>
    <x v="1"/>
    <x v="4"/>
    <x v="0"/>
    <x v="1"/>
    <x v="10"/>
    <x v="3"/>
    <n v="12"/>
    <n v="1260"/>
    <n v="1938"/>
    <n v="678"/>
  </r>
  <r>
    <n v="553"/>
    <x v="497"/>
    <x v="4"/>
    <s v="Wall Art"/>
    <d v="2025-02-25T00:00:00"/>
    <d v="2025-03-01T00:00:00"/>
    <n v="3"/>
    <n v="380"/>
    <x v="0"/>
    <x v="1"/>
    <x v="3"/>
    <x v="1"/>
    <x v="7"/>
    <x v="1"/>
    <n v="4"/>
    <n v="798"/>
    <n v="1140"/>
    <n v="342"/>
  </r>
  <r>
    <n v="554"/>
    <x v="498"/>
    <x v="1"/>
    <s v="Fiction"/>
    <d v="2025-08-28T00:00:00"/>
    <d v="2025-09-05T00:00:00"/>
    <n v="10"/>
    <n v="509"/>
    <x v="1"/>
    <x v="4"/>
    <x v="0"/>
    <x v="1"/>
    <x v="9"/>
    <x v="3"/>
    <n v="8"/>
    <n v="2545"/>
    <n v="5090"/>
    <n v="2545"/>
  </r>
  <r>
    <n v="555"/>
    <x v="78"/>
    <x v="3"/>
    <s v="Cereal"/>
    <d v="2025-03-27T00:00:00"/>
    <d v="2025-04-01T00:00:00"/>
    <n v="1"/>
    <n v="968"/>
    <x v="0"/>
    <x v="3"/>
    <x v="2"/>
    <x v="1"/>
    <x v="3"/>
    <x v="3"/>
    <n v="5"/>
    <n v="532"/>
    <n v="968"/>
    <n v="43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C4FBAA4-9FBB-42F9-BEED-8C28950BE22F}" name="ORDERTABLE"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58:C71" firstHeaderRow="1" firstDataRow="1" firstDataCol="1"/>
  <pivotFields count="18">
    <pivotField showAll="0"/>
    <pivotField dataField="1" showAll="0">
      <items count="500">
        <item x="40"/>
        <item x="135"/>
        <item x="173"/>
        <item x="477"/>
        <item x="279"/>
        <item x="387"/>
        <item x="249"/>
        <item x="89"/>
        <item x="226"/>
        <item x="130"/>
        <item x="277"/>
        <item x="63"/>
        <item x="57"/>
        <item x="238"/>
        <item x="260"/>
        <item x="312"/>
        <item x="0"/>
        <item x="462"/>
        <item x="470"/>
        <item x="390"/>
        <item x="20"/>
        <item x="62"/>
        <item x="297"/>
        <item x="368"/>
        <item x="44"/>
        <item x="84"/>
        <item x="478"/>
        <item x="300"/>
        <item x="5"/>
        <item x="373"/>
        <item x="22"/>
        <item x="251"/>
        <item x="254"/>
        <item x="425"/>
        <item x="437"/>
        <item x="69"/>
        <item x="80"/>
        <item x="242"/>
        <item x="187"/>
        <item x="7"/>
        <item x="183"/>
        <item x="128"/>
        <item x="149"/>
        <item x="188"/>
        <item x="422"/>
        <item x="493"/>
        <item x="167"/>
        <item x="457"/>
        <item x="446"/>
        <item x="123"/>
        <item x="166"/>
        <item x="415"/>
        <item x="12"/>
        <item x="384"/>
        <item x="229"/>
        <item x="30"/>
        <item x="107"/>
        <item x="207"/>
        <item x="108"/>
        <item x="296"/>
        <item x="414"/>
        <item x="247"/>
        <item x="169"/>
        <item x="410"/>
        <item x="487"/>
        <item x="258"/>
        <item x="119"/>
        <item x="2"/>
        <item x="118"/>
        <item x="217"/>
        <item x="239"/>
        <item x="475"/>
        <item x="68"/>
        <item x="376"/>
        <item x="59"/>
        <item x="424"/>
        <item x="211"/>
        <item x="304"/>
        <item x="343"/>
        <item x="283"/>
        <item x="310"/>
        <item x="215"/>
        <item x="377"/>
        <item x="362"/>
        <item x="379"/>
        <item x="168"/>
        <item x="232"/>
        <item x="322"/>
        <item x="335"/>
        <item x="311"/>
        <item x="400"/>
        <item x="83"/>
        <item x="443"/>
        <item x="16"/>
        <item x="287"/>
        <item x="146"/>
        <item x="378"/>
        <item x="212"/>
        <item x="125"/>
        <item x="471"/>
        <item x="219"/>
        <item x="349"/>
        <item x="348"/>
        <item x="33"/>
        <item x="191"/>
        <item x="440"/>
        <item x="65"/>
        <item x="206"/>
        <item x="185"/>
        <item x="294"/>
        <item x="398"/>
        <item x="250"/>
        <item x="426"/>
        <item x="316"/>
        <item x="47"/>
        <item x="190"/>
        <item x="307"/>
        <item x="13"/>
        <item x="299"/>
        <item x="51"/>
        <item x="71"/>
        <item x="449"/>
        <item x="329"/>
        <item x="494"/>
        <item x="291"/>
        <item x="271"/>
        <item x="257"/>
        <item x="205"/>
        <item x="154"/>
        <item x="333"/>
        <item x="423"/>
        <item x="382"/>
        <item x="439"/>
        <item x="139"/>
        <item x="78"/>
        <item x="491"/>
        <item x="141"/>
        <item x="244"/>
        <item x="24"/>
        <item x="396"/>
        <item x="295"/>
        <item x="351"/>
        <item x="54"/>
        <item x="372"/>
        <item x="3"/>
        <item x="220"/>
        <item x="411"/>
        <item x="463"/>
        <item x="72"/>
        <item x="49"/>
        <item x="445"/>
        <item x="363"/>
        <item x="79"/>
        <item x="164"/>
        <item x="331"/>
        <item x="176"/>
        <item x="371"/>
        <item x="370"/>
        <item x="87"/>
        <item x="266"/>
        <item x="162"/>
        <item x="237"/>
        <item x="460"/>
        <item x="157"/>
        <item x="369"/>
        <item x="354"/>
        <item x="200"/>
        <item x="328"/>
        <item x="259"/>
        <item x="95"/>
        <item x="38"/>
        <item x="124"/>
        <item x="281"/>
        <item x="293"/>
        <item x="438"/>
        <item x="361"/>
        <item x="270"/>
        <item x="274"/>
        <item x="360"/>
        <item x="430"/>
        <item x="292"/>
        <item x="450"/>
        <item x="101"/>
        <item x="252"/>
        <item x="320"/>
        <item x="96"/>
        <item x="182"/>
        <item x="302"/>
        <item x="474"/>
        <item x="461"/>
        <item x="216"/>
        <item x="416"/>
        <item x="114"/>
        <item x="150"/>
        <item x="484"/>
        <item x="240"/>
        <item x="358"/>
        <item x="280"/>
        <item x="288"/>
        <item x="142"/>
        <item x="136"/>
        <item x="314"/>
        <item x="441"/>
        <item x="235"/>
        <item x="160"/>
        <item x="32"/>
        <item x="45"/>
        <item x="175"/>
        <item x="152"/>
        <item x="273"/>
        <item x="202"/>
        <item x="403"/>
        <item x="113"/>
        <item x="341"/>
        <item x="179"/>
        <item x="303"/>
        <item x="267"/>
        <item x="401"/>
        <item x="365"/>
        <item x="454"/>
        <item x="77"/>
        <item x="165"/>
        <item x="140"/>
        <item x="67"/>
        <item x="93"/>
        <item x="278"/>
        <item x="492"/>
        <item x="100"/>
        <item x="81"/>
        <item x="145"/>
        <item x="262"/>
        <item x="323"/>
        <item x="223"/>
        <item x="330"/>
        <item x="334"/>
        <item x="489"/>
        <item x="11"/>
        <item x="195"/>
        <item x="464"/>
        <item x="39"/>
        <item x="23"/>
        <item x="225"/>
        <item x="53"/>
        <item x="272"/>
        <item x="138"/>
        <item x="133"/>
        <item x="356"/>
        <item x="209"/>
        <item x="431"/>
        <item x="234"/>
        <item x="405"/>
        <item x="85"/>
        <item x="94"/>
        <item x="444"/>
        <item x="276"/>
        <item x="106"/>
        <item x="192"/>
        <item x="56"/>
        <item x="184"/>
        <item x="120"/>
        <item x="352"/>
        <item x="148"/>
        <item x="90"/>
        <item x="386"/>
        <item x="466"/>
        <item x="189"/>
        <item x="91"/>
        <item x="193"/>
        <item x="417"/>
        <item x="153"/>
        <item x="52"/>
        <item x="429"/>
        <item x="25"/>
        <item x="60"/>
        <item x="458"/>
        <item x="264"/>
        <item x="284"/>
        <item x="497"/>
        <item x="332"/>
        <item x="385"/>
        <item x="50"/>
        <item x="75"/>
        <item x="144"/>
        <item x="194"/>
        <item x="116"/>
        <item x="1"/>
        <item x="345"/>
        <item x="479"/>
        <item x="105"/>
        <item x="19"/>
        <item x="432"/>
        <item x="418"/>
        <item x="452"/>
        <item x="472"/>
        <item x="268"/>
        <item x="433"/>
        <item x="434"/>
        <item x="246"/>
        <item x="412"/>
        <item x="201"/>
        <item x="161"/>
        <item x="359"/>
        <item x="213"/>
        <item x="15"/>
        <item x="404"/>
        <item x="170"/>
        <item x="488"/>
        <item x="227"/>
        <item x="110"/>
        <item x="375"/>
        <item x="43"/>
        <item x="282"/>
        <item x="228"/>
        <item x="177"/>
        <item x="306"/>
        <item x="14"/>
        <item x="253"/>
        <item x="27"/>
        <item x="468"/>
        <item x="129"/>
        <item x="298"/>
        <item x="355"/>
        <item x="346"/>
        <item x="420"/>
        <item x="313"/>
        <item x="447"/>
        <item x="4"/>
        <item x="35"/>
        <item x="186"/>
        <item x="448"/>
        <item x="381"/>
        <item x="21"/>
        <item x="245"/>
        <item x="336"/>
        <item x="402"/>
        <item x="230"/>
        <item x="143"/>
        <item x="34"/>
        <item x="137"/>
        <item x="74"/>
        <item x="86"/>
        <item x="48"/>
        <item x="467"/>
        <item x="66"/>
        <item x="122"/>
        <item x="366"/>
        <item x="155"/>
        <item x="36"/>
        <item x="199"/>
        <item x="319"/>
        <item x="364"/>
        <item x="117"/>
        <item x="495"/>
        <item x="428"/>
        <item x="324"/>
        <item x="275"/>
        <item x="241"/>
        <item x="6"/>
        <item x="131"/>
        <item x="318"/>
        <item x="9"/>
        <item x="480"/>
        <item x="338"/>
        <item x="197"/>
        <item x="181"/>
        <item x="419"/>
        <item x="171"/>
        <item x="317"/>
        <item x="347"/>
        <item x="413"/>
        <item x="222"/>
        <item x="269"/>
        <item x="214"/>
        <item x="451"/>
        <item x="453"/>
        <item x="394"/>
        <item x="82"/>
        <item x="99"/>
        <item x="18"/>
        <item x="353"/>
        <item x="409"/>
        <item x="395"/>
        <item x="286"/>
        <item x="158"/>
        <item x="486"/>
        <item x="490"/>
        <item x="172"/>
        <item x="261"/>
        <item x="315"/>
        <item x="42"/>
        <item x="76"/>
        <item x="498"/>
        <item x="92"/>
        <item x="326"/>
        <item x="340"/>
        <item x="469"/>
        <item x="374"/>
        <item x="61"/>
        <item x="163"/>
        <item x="476"/>
        <item x="344"/>
        <item x="243"/>
        <item x="393"/>
        <item x="26"/>
        <item x="70"/>
        <item x="147"/>
        <item x="321"/>
        <item x="481"/>
        <item x="263"/>
        <item x="233"/>
        <item x="483"/>
        <item x="301"/>
        <item x="421"/>
        <item x="248"/>
        <item x="357"/>
        <item x="436"/>
        <item x="159"/>
        <item x="342"/>
        <item x="103"/>
        <item x="178"/>
        <item x="55"/>
        <item x="408"/>
        <item x="46"/>
        <item x="290"/>
        <item x="203"/>
        <item x="37"/>
        <item x="285"/>
        <item x="383"/>
        <item x="255"/>
        <item x="218"/>
        <item x="196"/>
        <item x="64"/>
        <item x="231"/>
        <item x="156"/>
        <item x="325"/>
        <item x="8"/>
        <item x="224"/>
        <item x="115"/>
        <item x="397"/>
        <item x="473"/>
        <item x="256"/>
        <item x="350"/>
        <item x="132"/>
        <item x="456"/>
        <item x="41"/>
        <item x="31"/>
        <item x="102"/>
        <item x="29"/>
        <item x="112"/>
        <item x="221"/>
        <item x="210"/>
        <item x="204"/>
        <item x="134"/>
        <item x="174"/>
        <item x="339"/>
        <item x="388"/>
        <item x="327"/>
        <item x="151"/>
        <item x="17"/>
        <item x="455"/>
        <item x="10"/>
        <item x="337"/>
        <item x="391"/>
        <item x="58"/>
        <item x="309"/>
        <item x="485"/>
        <item x="73"/>
        <item x="496"/>
        <item x="88"/>
        <item x="399"/>
        <item x="208"/>
        <item x="289"/>
        <item x="407"/>
        <item x="380"/>
        <item x="459"/>
        <item x="126"/>
        <item x="127"/>
        <item x="109"/>
        <item x="465"/>
        <item x="435"/>
        <item x="98"/>
        <item x="111"/>
        <item x="180"/>
        <item x="308"/>
        <item x="389"/>
        <item x="392"/>
        <item x="236"/>
        <item x="482"/>
        <item x="121"/>
        <item x="427"/>
        <item x="28"/>
        <item x="305"/>
        <item x="97"/>
        <item x="265"/>
        <item x="367"/>
        <item x="104"/>
        <item x="198"/>
        <item x="442"/>
        <item x="406"/>
        <item t="default"/>
      </items>
    </pivotField>
    <pivotField showAll="0">
      <items count="6">
        <item x="2"/>
        <item x="1"/>
        <item x="0"/>
        <item x="3"/>
        <item x="4"/>
        <item t="default"/>
      </items>
    </pivotField>
    <pivotField showAll="0"/>
    <pivotField numFmtId="14" showAll="0"/>
    <pivotField numFmtId="14" showAll="0"/>
    <pivotField showAll="0"/>
    <pivotField showAll="0"/>
    <pivotField multipleItemSelectionAllowed="1" showAll="0">
      <items count="3">
        <item x="0"/>
        <item h="1" x="1"/>
        <item t="default"/>
      </items>
    </pivotField>
    <pivotField showAll="0">
      <items count="8">
        <item x="6"/>
        <item x="0"/>
        <item x="5"/>
        <item x="2"/>
        <item x="3"/>
        <item x="1"/>
        <item x="4"/>
        <item t="default"/>
      </items>
    </pivotField>
    <pivotField showAll="0"/>
    <pivotField showAll="0">
      <items count="3">
        <item x="0"/>
        <item h="1" x="1"/>
        <item t="default"/>
      </items>
    </pivotField>
    <pivotField axis="axisRow" showAll="0">
      <items count="13">
        <item x="10"/>
        <item x="7"/>
        <item x="3"/>
        <item x="11"/>
        <item x="0"/>
        <item x="5"/>
        <item x="2"/>
        <item x="9"/>
        <item x="8"/>
        <item x="1"/>
        <item x="4"/>
        <item x="6"/>
        <item t="default"/>
      </items>
    </pivotField>
    <pivotField showAll="0"/>
    <pivotField showAll="0"/>
    <pivotField showAll="0"/>
    <pivotField showAll="0"/>
    <pivotField showAll="0"/>
  </pivotFields>
  <rowFields count="1">
    <field x="12"/>
  </rowFields>
  <rowItems count="13">
    <i>
      <x/>
    </i>
    <i>
      <x v="1"/>
    </i>
    <i>
      <x v="2"/>
    </i>
    <i>
      <x v="3"/>
    </i>
    <i>
      <x v="4"/>
    </i>
    <i>
      <x v="5"/>
    </i>
    <i>
      <x v="6"/>
    </i>
    <i>
      <x v="7"/>
    </i>
    <i>
      <x v="8"/>
    </i>
    <i>
      <x v="9"/>
    </i>
    <i>
      <x v="10"/>
    </i>
    <i>
      <x v="11"/>
    </i>
    <i t="grand">
      <x/>
    </i>
  </rowItems>
  <colItems count="1">
    <i/>
  </colItems>
  <dataFields count="1">
    <dataField name="Count of Customer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46139C3-1269-4E83-A116-4C03A05081AB}" name="KPI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F4:F5" firstHeaderRow="1" firstDataRow="1" firstDataCol="0"/>
  <pivotFields count="18">
    <pivotField showAll="0"/>
    <pivotField dataField="1" showAll="0">
      <items count="500">
        <item x="40"/>
        <item x="135"/>
        <item x="173"/>
        <item x="477"/>
        <item x="279"/>
        <item x="387"/>
        <item x="249"/>
        <item x="89"/>
        <item x="226"/>
        <item x="130"/>
        <item x="277"/>
        <item x="63"/>
        <item x="57"/>
        <item x="238"/>
        <item x="260"/>
        <item x="312"/>
        <item x="0"/>
        <item x="462"/>
        <item x="470"/>
        <item x="390"/>
        <item x="20"/>
        <item x="62"/>
        <item x="297"/>
        <item x="368"/>
        <item x="44"/>
        <item x="84"/>
        <item x="478"/>
        <item x="300"/>
        <item x="5"/>
        <item x="373"/>
        <item x="22"/>
        <item x="251"/>
        <item x="254"/>
        <item x="425"/>
        <item x="437"/>
        <item x="69"/>
        <item x="80"/>
        <item x="242"/>
        <item x="187"/>
        <item x="7"/>
        <item x="183"/>
        <item x="128"/>
        <item x="149"/>
        <item x="188"/>
        <item x="422"/>
        <item x="493"/>
        <item x="167"/>
        <item x="457"/>
        <item x="446"/>
        <item x="123"/>
        <item x="166"/>
        <item x="415"/>
        <item x="12"/>
        <item x="384"/>
        <item x="229"/>
        <item x="30"/>
        <item x="107"/>
        <item x="207"/>
        <item x="108"/>
        <item x="296"/>
        <item x="414"/>
        <item x="247"/>
        <item x="169"/>
        <item x="410"/>
        <item x="487"/>
        <item x="258"/>
        <item x="119"/>
        <item x="2"/>
        <item x="118"/>
        <item x="217"/>
        <item x="239"/>
        <item x="475"/>
        <item x="68"/>
        <item x="376"/>
        <item x="59"/>
        <item x="424"/>
        <item x="211"/>
        <item x="304"/>
        <item x="343"/>
        <item x="283"/>
        <item x="310"/>
        <item x="215"/>
        <item x="377"/>
        <item x="362"/>
        <item x="379"/>
        <item x="168"/>
        <item x="232"/>
        <item x="322"/>
        <item x="335"/>
        <item x="311"/>
        <item x="400"/>
        <item x="83"/>
        <item x="443"/>
        <item x="16"/>
        <item x="287"/>
        <item x="146"/>
        <item x="378"/>
        <item x="212"/>
        <item x="125"/>
        <item x="471"/>
        <item x="219"/>
        <item x="349"/>
        <item x="348"/>
        <item x="33"/>
        <item x="191"/>
        <item x="440"/>
        <item x="65"/>
        <item x="206"/>
        <item x="185"/>
        <item x="294"/>
        <item x="398"/>
        <item x="250"/>
        <item x="426"/>
        <item x="316"/>
        <item x="47"/>
        <item x="190"/>
        <item x="307"/>
        <item x="13"/>
        <item x="299"/>
        <item x="51"/>
        <item x="71"/>
        <item x="449"/>
        <item x="329"/>
        <item x="494"/>
        <item x="291"/>
        <item x="271"/>
        <item x="257"/>
        <item x="205"/>
        <item x="154"/>
        <item x="333"/>
        <item x="423"/>
        <item x="382"/>
        <item x="439"/>
        <item x="139"/>
        <item x="78"/>
        <item x="491"/>
        <item x="141"/>
        <item x="244"/>
        <item x="24"/>
        <item x="396"/>
        <item x="295"/>
        <item x="351"/>
        <item x="54"/>
        <item x="372"/>
        <item x="3"/>
        <item x="220"/>
        <item x="411"/>
        <item x="463"/>
        <item x="72"/>
        <item x="49"/>
        <item x="445"/>
        <item x="363"/>
        <item x="79"/>
        <item x="164"/>
        <item x="331"/>
        <item x="176"/>
        <item x="371"/>
        <item x="370"/>
        <item x="87"/>
        <item x="266"/>
        <item x="162"/>
        <item x="237"/>
        <item x="460"/>
        <item x="157"/>
        <item x="369"/>
        <item x="354"/>
        <item x="200"/>
        <item x="328"/>
        <item x="259"/>
        <item x="95"/>
        <item x="38"/>
        <item x="124"/>
        <item x="281"/>
        <item x="293"/>
        <item x="438"/>
        <item x="361"/>
        <item x="270"/>
        <item x="274"/>
        <item x="360"/>
        <item x="430"/>
        <item x="292"/>
        <item x="450"/>
        <item x="101"/>
        <item x="252"/>
        <item x="320"/>
        <item x="96"/>
        <item x="182"/>
        <item x="302"/>
        <item x="474"/>
        <item x="461"/>
        <item x="216"/>
        <item x="416"/>
        <item x="114"/>
        <item x="150"/>
        <item x="484"/>
        <item x="240"/>
        <item x="358"/>
        <item x="280"/>
        <item x="288"/>
        <item x="142"/>
        <item x="136"/>
        <item x="314"/>
        <item x="441"/>
        <item x="235"/>
        <item x="160"/>
        <item x="32"/>
        <item x="45"/>
        <item x="175"/>
        <item x="152"/>
        <item x="273"/>
        <item x="202"/>
        <item x="403"/>
        <item x="113"/>
        <item x="341"/>
        <item x="179"/>
        <item x="303"/>
        <item x="267"/>
        <item x="401"/>
        <item x="365"/>
        <item x="454"/>
        <item x="77"/>
        <item x="165"/>
        <item x="140"/>
        <item x="67"/>
        <item x="93"/>
        <item x="278"/>
        <item x="492"/>
        <item x="100"/>
        <item x="81"/>
        <item x="145"/>
        <item x="262"/>
        <item x="323"/>
        <item x="223"/>
        <item x="330"/>
        <item x="334"/>
        <item x="489"/>
        <item x="11"/>
        <item x="195"/>
        <item x="464"/>
        <item x="39"/>
        <item x="23"/>
        <item x="225"/>
        <item x="53"/>
        <item x="272"/>
        <item x="138"/>
        <item x="133"/>
        <item x="356"/>
        <item x="209"/>
        <item x="431"/>
        <item x="234"/>
        <item x="405"/>
        <item x="85"/>
        <item x="94"/>
        <item x="444"/>
        <item x="276"/>
        <item x="106"/>
        <item x="192"/>
        <item x="56"/>
        <item x="184"/>
        <item x="120"/>
        <item x="352"/>
        <item x="148"/>
        <item x="90"/>
        <item x="386"/>
        <item x="466"/>
        <item x="189"/>
        <item x="91"/>
        <item x="193"/>
        <item x="417"/>
        <item x="153"/>
        <item x="52"/>
        <item x="429"/>
        <item x="25"/>
        <item x="60"/>
        <item x="458"/>
        <item x="264"/>
        <item x="284"/>
        <item x="497"/>
        <item x="332"/>
        <item x="385"/>
        <item x="50"/>
        <item x="75"/>
        <item x="144"/>
        <item x="194"/>
        <item x="116"/>
        <item x="1"/>
        <item x="345"/>
        <item x="479"/>
        <item x="105"/>
        <item x="19"/>
        <item x="432"/>
        <item x="418"/>
        <item x="452"/>
        <item x="472"/>
        <item x="268"/>
        <item x="433"/>
        <item x="434"/>
        <item x="246"/>
        <item x="412"/>
        <item x="201"/>
        <item x="161"/>
        <item x="359"/>
        <item x="213"/>
        <item x="15"/>
        <item x="404"/>
        <item x="170"/>
        <item x="488"/>
        <item x="227"/>
        <item x="110"/>
        <item x="375"/>
        <item x="43"/>
        <item x="282"/>
        <item x="228"/>
        <item x="177"/>
        <item x="306"/>
        <item x="14"/>
        <item x="253"/>
        <item x="27"/>
        <item x="468"/>
        <item x="129"/>
        <item x="298"/>
        <item x="355"/>
        <item x="346"/>
        <item x="420"/>
        <item x="313"/>
        <item x="447"/>
        <item x="4"/>
        <item x="35"/>
        <item x="186"/>
        <item x="448"/>
        <item x="381"/>
        <item x="21"/>
        <item x="245"/>
        <item x="336"/>
        <item x="402"/>
        <item x="230"/>
        <item x="143"/>
        <item x="34"/>
        <item x="137"/>
        <item x="74"/>
        <item x="86"/>
        <item x="48"/>
        <item x="467"/>
        <item x="66"/>
        <item x="122"/>
        <item x="366"/>
        <item x="155"/>
        <item x="36"/>
        <item x="199"/>
        <item x="319"/>
        <item x="364"/>
        <item x="117"/>
        <item x="495"/>
        <item x="428"/>
        <item x="324"/>
        <item x="275"/>
        <item x="241"/>
        <item x="6"/>
        <item x="131"/>
        <item x="318"/>
        <item x="9"/>
        <item x="480"/>
        <item x="338"/>
        <item x="197"/>
        <item x="181"/>
        <item x="419"/>
        <item x="171"/>
        <item x="317"/>
        <item x="347"/>
        <item x="413"/>
        <item x="222"/>
        <item x="269"/>
        <item x="214"/>
        <item x="451"/>
        <item x="453"/>
        <item x="394"/>
        <item x="82"/>
        <item x="99"/>
        <item x="18"/>
        <item x="353"/>
        <item x="409"/>
        <item x="395"/>
        <item x="286"/>
        <item x="158"/>
        <item x="486"/>
        <item x="490"/>
        <item x="172"/>
        <item x="261"/>
        <item x="315"/>
        <item x="42"/>
        <item x="76"/>
        <item x="498"/>
        <item x="92"/>
        <item x="326"/>
        <item x="340"/>
        <item x="469"/>
        <item x="374"/>
        <item x="61"/>
        <item x="163"/>
        <item x="476"/>
        <item x="344"/>
        <item x="243"/>
        <item x="393"/>
        <item x="26"/>
        <item x="70"/>
        <item x="147"/>
        <item x="321"/>
        <item x="481"/>
        <item x="263"/>
        <item x="233"/>
        <item x="483"/>
        <item x="301"/>
        <item x="421"/>
        <item x="248"/>
        <item x="357"/>
        <item x="436"/>
        <item x="159"/>
        <item x="342"/>
        <item x="103"/>
        <item x="178"/>
        <item x="55"/>
        <item x="408"/>
        <item x="46"/>
        <item x="290"/>
        <item x="203"/>
        <item x="37"/>
        <item x="285"/>
        <item x="383"/>
        <item x="255"/>
        <item x="218"/>
        <item x="196"/>
        <item x="64"/>
        <item x="231"/>
        <item x="156"/>
        <item x="325"/>
        <item x="8"/>
        <item x="224"/>
        <item x="115"/>
        <item x="397"/>
        <item x="473"/>
        <item x="256"/>
        <item x="350"/>
        <item x="132"/>
        <item x="456"/>
        <item x="41"/>
        <item x="31"/>
        <item x="102"/>
        <item x="29"/>
        <item x="112"/>
        <item x="221"/>
        <item x="210"/>
        <item x="204"/>
        <item x="134"/>
        <item x="174"/>
        <item x="339"/>
        <item x="388"/>
        <item x="327"/>
        <item x="151"/>
        <item x="17"/>
        <item x="455"/>
        <item x="10"/>
        <item x="337"/>
        <item x="391"/>
        <item x="58"/>
        <item x="309"/>
        <item x="485"/>
        <item x="73"/>
        <item x="496"/>
        <item x="88"/>
        <item x="399"/>
        <item x="208"/>
        <item x="289"/>
        <item x="407"/>
        <item x="380"/>
        <item x="459"/>
        <item x="126"/>
        <item x="127"/>
        <item x="109"/>
        <item x="465"/>
        <item x="435"/>
        <item x="98"/>
        <item x="111"/>
        <item x="180"/>
        <item x="308"/>
        <item x="389"/>
        <item x="392"/>
        <item x="236"/>
        <item x="482"/>
        <item x="121"/>
        <item x="427"/>
        <item x="28"/>
        <item x="305"/>
        <item x="97"/>
        <item x="265"/>
        <item x="367"/>
        <item x="104"/>
        <item x="198"/>
        <item x="442"/>
        <item x="406"/>
        <item t="default"/>
      </items>
    </pivotField>
    <pivotField showAll="0">
      <items count="6">
        <item x="2"/>
        <item x="1"/>
        <item x="0"/>
        <item x="3"/>
        <item x="4"/>
        <item t="default"/>
      </items>
    </pivotField>
    <pivotField showAll="0"/>
    <pivotField numFmtId="14" showAll="0"/>
    <pivotField numFmtId="14" showAll="0"/>
    <pivotField showAll="0"/>
    <pivotField showAll="0"/>
    <pivotField multipleItemSelectionAllowed="1" showAll="0">
      <items count="3">
        <item x="0"/>
        <item h="1" x="1"/>
        <item t="default"/>
      </items>
    </pivotField>
    <pivotField showAll="0">
      <items count="8">
        <item x="6"/>
        <item x="0"/>
        <item x="5"/>
        <item x="2"/>
        <item x="3"/>
        <item x="1"/>
        <item x="4"/>
        <item t="default"/>
      </items>
    </pivotField>
    <pivotField showAll="0"/>
    <pivotField showAll="0">
      <items count="3">
        <item x="0"/>
        <item h="1" x="1"/>
        <item t="default"/>
      </items>
    </pivotField>
    <pivotField showAll="0">
      <items count="13">
        <item x="10"/>
        <item x="7"/>
        <item x="3"/>
        <item x="11"/>
        <item x="0"/>
        <item x="5"/>
        <item x="2"/>
        <item x="9"/>
        <item x="8"/>
        <item x="1"/>
        <item x="4"/>
        <item x="6"/>
        <item t="default"/>
      </items>
    </pivotField>
    <pivotField showAll="0"/>
    <pivotField showAll="0"/>
    <pivotField showAll="0"/>
    <pivotField showAll="0"/>
    <pivotField showAll="0"/>
  </pivotFields>
  <rowItems count="1">
    <i/>
  </rowItems>
  <colItems count="1">
    <i/>
  </colItems>
  <dataFields count="1">
    <dataField name="Count of Customer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899D159-5832-4B5D-A801-D8B723EB7CFC}" name="bar graph categroy"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E68:H74" firstHeaderRow="0" firstDataRow="1" firstDataCol="1" rowPageCount="1" colPageCount="1"/>
  <pivotFields count="18">
    <pivotField showAll="0"/>
    <pivotField showAll="0"/>
    <pivotField axis="axisRow" showAll="0">
      <items count="6">
        <item x="2"/>
        <item x="1"/>
        <item x="0"/>
        <item x="3"/>
        <item x="4"/>
        <item t="default"/>
      </items>
    </pivotField>
    <pivotField showAll="0"/>
    <pivotField numFmtId="14" showAll="0"/>
    <pivotField numFmtId="14" showAll="0"/>
    <pivotField showAll="0"/>
    <pivotField showAll="0"/>
    <pivotField axis="axisPage" showAll="0">
      <items count="3">
        <item x="0"/>
        <item x="1"/>
        <item t="default"/>
      </items>
    </pivotField>
    <pivotField showAll="0">
      <items count="8">
        <item x="6"/>
        <item x="0"/>
        <item x="5"/>
        <item x="2"/>
        <item x="3"/>
        <item x="1"/>
        <item x="4"/>
        <item t="default"/>
      </items>
    </pivotField>
    <pivotField showAll="0"/>
    <pivotField showAll="0">
      <items count="3">
        <item x="0"/>
        <item h="1" x="1"/>
        <item t="default"/>
      </items>
    </pivotField>
    <pivotField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Fields count="1">
    <field x="2"/>
  </rowFields>
  <rowItems count="6">
    <i>
      <x/>
    </i>
    <i>
      <x v="1"/>
    </i>
    <i>
      <x v="2"/>
    </i>
    <i>
      <x v="3"/>
    </i>
    <i>
      <x v="4"/>
    </i>
    <i t="grand">
      <x/>
    </i>
  </rowItems>
  <colFields count="1">
    <field x="-2"/>
  </colFields>
  <colItems count="3">
    <i>
      <x/>
    </i>
    <i i="1">
      <x v="1"/>
    </i>
    <i i="2">
      <x v="2"/>
    </i>
  </colItems>
  <pageFields count="1">
    <pageField fld="8" hier="-1"/>
  </pageFields>
  <dataFields count="3">
    <dataField name="Sum of Sales Revenue" fld="16" baseField="0" baseItem="0"/>
    <dataField name="Sum of Total Income" fld="15" baseField="0" baseItem="0"/>
    <dataField name="Sum of Net Profit" fld="17" baseField="0" baseItem="0"/>
  </dataFields>
  <chartFormats count="9">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4" format="3"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1"/>
          </reference>
        </references>
      </pivotArea>
    </chartFormat>
    <chartFormat chart="4" format="5" series="1">
      <pivotArea type="data" outline="0" fieldPosition="0">
        <references count="1">
          <reference field="4294967294" count="1" selected="0">
            <x v="2"/>
          </reference>
        </references>
      </pivotArea>
    </chartFormat>
    <chartFormat chart="7" format="6" series="1">
      <pivotArea type="data" outline="0" fieldPosition="0">
        <references count="1">
          <reference field="4294967294" count="1" selected="0">
            <x v="0"/>
          </reference>
        </references>
      </pivotArea>
    </chartFormat>
    <chartFormat chart="7" format="7" series="1">
      <pivotArea type="data" outline="0" fieldPosition="0">
        <references count="1">
          <reference field="4294967294" count="1" selected="0">
            <x v="1"/>
          </reference>
        </references>
      </pivotArea>
    </chartFormat>
    <chartFormat chart="7"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4F09397-38F1-49A6-B20A-C73D676A2B08}" name="MONTH"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40:A53" firstHeaderRow="1" firstDataRow="1" firstDataCol="1"/>
  <pivotFields count="18">
    <pivotField showAll="0"/>
    <pivotField showAll="0"/>
    <pivotField showAll="0"/>
    <pivotField showAll="0"/>
    <pivotField numFmtId="14" showAll="0"/>
    <pivotField numFmtId="14" showAll="0"/>
    <pivotField showAll="0"/>
    <pivotField showAll="0"/>
    <pivotField multipleItemSelectionAllowed="1" showAll="0">
      <items count="3">
        <item x="0"/>
        <item h="1" x="1"/>
        <item t="default"/>
      </items>
    </pivotField>
    <pivotField showAll="0"/>
    <pivotField showAll="0"/>
    <pivotField showAll="0">
      <items count="3">
        <item x="0"/>
        <item h="1" x="1"/>
        <item t="default"/>
      </items>
    </pivotField>
    <pivotField axis="axisRow" showAll="0">
      <items count="13">
        <item x="10"/>
        <item x="7"/>
        <item x="3"/>
        <item x="11"/>
        <item x="0"/>
        <item x="5"/>
        <item x="2"/>
        <item x="9"/>
        <item x="8"/>
        <item x="1"/>
        <item x="4"/>
        <item x="6"/>
        <item t="default"/>
      </items>
    </pivotField>
    <pivotField showAll="0"/>
    <pivotField showAll="0"/>
    <pivotField showAll="0"/>
    <pivotField showAll="0"/>
    <pivotField showAll="0"/>
  </pivotFields>
  <rowFields count="1">
    <field x="12"/>
  </rowFields>
  <rowItems count="13">
    <i>
      <x/>
    </i>
    <i>
      <x v="1"/>
    </i>
    <i>
      <x v="2"/>
    </i>
    <i>
      <x v="3"/>
    </i>
    <i>
      <x v="4"/>
    </i>
    <i>
      <x v="5"/>
    </i>
    <i>
      <x v="6"/>
    </i>
    <i>
      <x v="7"/>
    </i>
    <i>
      <x v="8"/>
    </i>
    <i>
      <x v="9"/>
    </i>
    <i>
      <x v="10"/>
    </i>
    <i>
      <x v="11"/>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0C93E76-CE5B-443D-B0F0-E2000A7C5E7A}" name="map pivot"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C130:D138"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showAll="0">
      <items count="3">
        <item x="0"/>
        <item x="1"/>
        <item t="default"/>
      </items>
    </pivotField>
    <pivotField axis="axisRow" showAll="0">
      <items count="8">
        <item x="6"/>
        <item x="0"/>
        <item x="5"/>
        <item x="2"/>
        <item x="3"/>
        <item x="1"/>
        <item x="4"/>
        <item t="default"/>
      </items>
    </pivotField>
    <pivotField showAll="0">
      <items count="5">
        <item x="3"/>
        <item x="2"/>
        <item x="1"/>
        <item x="0"/>
        <item t="default"/>
      </items>
    </pivotField>
    <pivotField showAll="0">
      <items count="3">
        <item x="0"/>
        <item h="1" x="1"/>
        <item t="default"/>
      </items>
    </pivotField>
    <pivotField showAll="0">
      <items count="13">
        <item x="10"/>
        <item x="7"/>
        <item x="3"/>
        <item x="11"/>
        <item x="0"/>
        <item x="5"/>
        <item x="2"/>
        <item x="9"/>
        <item x="8"/>
        <item x="1"/>
        <item x="4"/>
        <item x="6"/>
        <item t="default"/>
      </items>
    </pivotField>
    <pivotField showAll="0">
      <items count="8">
        <item x="4"/>
        <item x="0"/>
        <item x="1"/>
        <item x="2"/>
        <item x="3"/>
        <item x="6"/>
        <item x="5"/>
        <item t="default"/>
      </items>
    </pivotField>
    <pivotField showAll="0"/>
    <pivotField showAll="0"/>
    <pivotField dataField="1" showAll="0"/>
    <pivotField showAll="0"/>
  </pivotFields>
  <rowFields count="1">
    <field x="9"/>
  </rowFields>
  <rowItems count="8">
    <i>
      <x/>
    </i>
    <i>
      <x v="1"/>
    </i>
    <i>
      <x v="2"/>
    </i>
    <i>
      <x v="3"/>
    </i>
    <i>
      <x v="4"/>
    </i>
    <i>
      <x v="5"/>
    </i>
    <i>
      <x v="6"/>
    </i>
    <i t="grand">
      <x/>
    </i>
  </rowItems>
  <colItems count="1">
    <i/>
  </colItems>
  <pageFields count="1">
    <pageField fld="8" item="0" hier="-1"/>
  </pageFields>
  <dataFields count="1">
    <dataField name="Sum of Sales Revenue" fld="1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0F05B60-5398-4AD2-8CC7-200B6468F6FF}" name="pie chart payment method"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D117:E122"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showAll="0">
      <items count="3">
        <item x="0"/>
        <item x="1"/>
        <item t="default"/>
      </items>
    </pivotField>
    <pivotField showAll="0">
      <items count="8">
        <item x="6"/>
        <item x="0"/>
        <item x="5"/>
        <item x="2"/>
        <item x="3"/>
        <item x="1"/>
        <item x="4"/>
        <item t="default"/>
      </items>
    </pivotField>
    <pivotField axis="axisRow" dataField="1" showAll="0">
      <items count="5">
        <item x="3"/>
        <item x="2"/>
        <item x="1"/>
        <item x="0"/>
        <item t="default"/>
      </items>
    </pivotField>
    <pivotField showAll="0">
      <items count="3">
        <item x="0"/>
        <item h="1" x="1"/>
        <item t="default"/>
      </items>
    </pivotField>
    <pivotField showAll="0">
      <items count="13">
        <item x="10"/>
        <item x="7"/>
        <item x="3"/>
        <item x="11"/>
        <item x="0"/>
        <item x="5"/>
        <item x="2"/>
        <item x="9"/>
        <item x="8"/>
        <item x="1"/>
        <item x="4"/>
        <item x="6"/>
        <item t="default"/>
      </items>
    </pivotField>
    <pivotField showAll="0">
      <items count="8">
        <item x="4"/>
        <item x="0"/>
        <item x="1"/>
        <item x="2"/>
        <item x="3"/>
        <item x="6"/>
        <item x="5"/>
        <item t="default"/>
      </items>
    </pivotField>
    <pivotField showAll="0"/>
    <pivotField showAll="0"/>
    <pivotField showAll="0"/>
    <pivotField showAll="0"/>
  </pivotFields>
  <rowFields count="1">
    <field x="10"/>
  </rowFields>
  <rowItems count="5">
    <i>
      <x/>
    </i>
    <i>
      <x v="1"/>
    </i>
    <i>
      <x v="2"/>
    </i>
    <i>
      <x v="3"/>
    </i>
    <i t="grand">
      <x/>
    </i>
  </rowItems>
  <colItems count="1">
    <i/>
  </colItems>
  <pageFields count="1">
    <pageField fld="8" hier="-1"/>
  </pageFields>
  <dataFields count="1">
    <dataField name="Count of Payment Method" fld="10" subtotal="count" baseField="0" baseItem="0"/>
  </dataFields>
  <chartFormats count="10">
    <chartFormat chart="17" format="0" series="1">
      <pivotArea type="data" outline="0" fieldPosition="0">
        <references count="1">
          <reference field="4294967294" count="1" selected="0">
            <x v="0"/>
          </reference>
        </references>
      </pivotArea>
    </chartFormat>
    <chartFormat chart="19" format="6" series="1">
      <pivotArea type="data" outline="0" fieldPosition="0">
        <references count="1">
          <reference field="4294967294" count="1" selected="0">
            <x v="0"/>
          </reference>
        </references>
      </pivotArea>
    </chartFormat>
    <chartFormat chart="19" format="7">
      <pivotArea type="data" outline="0" fieldPosition="0">
        <references count="2">
          <reference field="4294967294" count="1" selected="0">
            <x v="0"/>
          </reference>
          <reference field="10" count="1" selected="0">
            <x v="0"/>
          </reference>
        </references>
      </pivotArea>
    </chartFormat>
    <chartFormat chart="19" format="8">
      <pivotArea type="data" outline="0" fieldPosition="0">
        <references count="2">
          <reference field="4294967294" count="1" selected="0">
            <x v="0"/>
          </reference>
          <reference field="10" count="1" selected="0">
            <x v="1"/>
          </reference>
        </references>
      </pivotArea>
    </chartFormat>
    <chartFormat chart="19" format="9">
      <pivotArea type="data" outline="0" fieldPosition="0">
        <references count="2">
          <reference field="4294967294" count="1" selected="0">
            <x v="0"/>
          </reference>
          <reference field="10" count="1" selected="0">
            <x v="2"/>
          </reference>
        </references>
      </pivotArea>
    </chartFormat>
    <chartFormat chart="19" format="10">
      <pivotArea type="data" outline="0" fieldPosition="0">
        <references count="2">
          <reference field="4294967294" count="1" selected="0">
            <x v="0"/>
          </reference>
          <reference field="10" count="1" selected="0">
            <x v="3"/>
          </reference>
        </references>
      </pivotArea>
    </chartFormat>
    <chartFormat chart="17" format="1">
      <pivotArea type="data" outline="0" fieldPosition="0">
        <references count="2">
          <reference field="4294967294" count="1" selected="0">
            <x v="0"/>
          </reference>
          <reference field="10" count="1" selected="0">
            <x v="0"/>
          </reference>
        </references>
      </pivotArea>
    </chartFormat>
    <chartFormat chart="17" format="2">
      <pivotArea type="data" outline="0" fieldPosition="0">
        <references count="2">
          <reference field="4294967294" count="1" selected="0">
            <x v="0"/>
          </reference>
          <reference field="10" count="1" selected="0">
            <x v="1"/>
          </reference>
        </references>
      </pivotArea>
    </chartFormat>
    <chartFormat chart="17" format="3">
      <pivotArea type="data" outline="0" fieldPosition="0">
        <references count="2">
          <reference field="4294967294" count="1" selected="0">
            <x v="0"/>
          </reference>
          <reference field="10" count="1" selected="0">
            <x v="2"/>
          </reference>
        </references>
      </pivotArea>
    </chartFormat>
    <chartFormat chart="17" format="4">
      <pivotArea type="data" outline="0" fieldPosition="0">
        <references count="2">
          <reference field="4294967294" count="1" selected="0">
            <x v="0"/>
          </reference>
          <reference field="10"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C2585CD-419A-4F6E-886D-E44F3C2C1D1A}" name="KPI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C4" firstHeaderRow="0" firstDataRow="1" firstDataCol="0"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x="6"/>
        <item x="0"/>
        <item x="5"/>
        <item x="2"/>
        <item x="3"/>
        <item x="1"/>
        <item x="4"/>
        <item t="default"/>
      </items>
    </pivotField>
    <pivotField showAll="0"/>
    <pivotField showAll="0">
      <items count="3">
        <item x="0"/>
        <item h="1" x="1"/>
        <item t="default"/>
      </items>
    </pivotField>
    <pivotField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Items count="1">
    <i/>
  </rowItems>
  <colFields count="1">
    <field x="-2"/>
  </colFields>
  <colItems count="3">
    <i>
      <x/>
    </i>
    <i i="1">
      <x v="1"/>
    </i>
    <i i="2">
      <x v="2"/>
    </i>
  </colItems>
  <pageFields count="1">
    <pageField fld="8" hier="-1"/>
  </pageFields>
  <dataFields count="3">
    <dataField name="Sum of Total Income" fld="15" baseField="0" baseItem="0"/>
    <dataField name="Sum of Sales Revenue" fld="16" baseField="0" baseItem="0"/>
    <dataField name="Sum of Net Profit" fld="1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421F0FE-D6C0-4815-B4BA-5AF282B2453C}"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E101:F109"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showAll="0">
      <items count="3">
        <item x="0"/>
        <item x="1"/>
        <item t="default"/>
      </items>
    </pivotField>
    <pivotField showAll="0">
      <items count="8">
        <item x="6"/>
        <item x="0"/>
        <item x="5"/>
        <item x="2"/>
        <item x="3"/>
        <item x="1"/>
        <item x="4"/>
        <item t="default"/>
      </items>
    </pivotField>
    <pivotField showAll="0"/>
    <pivotField showAll="0">
      <items count="3">
        <item x="0"/>
        <item h="1" x="1"/>
        <item t="default"/>
      </items>
    </pivotField>
    <pivotField showAll="0">
      <items count="13">
        <item x="10"/>
        <item x="7"/>
        <item x="3"/>
        <item x="11"/>
        <item x="0"/>
        <item x="5"/>
        <item x="2"/>
        <item x="9"/>
        <item x="8"/>
        <item x="1"/>
        <item x="4"/>
        <item x="6"/>
        <item t="default"/>
      </items>
    </pivotField>
    <pivotField axis="axisRow" showAll="0">
      <items count="8">
        <item x="4"/>
        <item x="0"/>
        <item x="1"/>
        <item x="2"/>
        <item x="3"/>
        <item x="6"/>
        <item x="5"/>
        <item t="default"/>
      </items>
    </pivotField>
    <pivotField showAll="0"/>
    <pivotField showAll="0"/>
    <pivotField dataField="1" showAll="0"/>
    <pivotField showAll="0"/>
  </pivotFields>
  <rowFields count="1">
    <field x="13"/>
  </rowFields>
  <rowItems count="8">
    <i>
      <x/>
    </i>
    <i>
      <x v="1"/>
    </i>
    <i>
      <x v="2"/>
    </i>
    <i>
      <x v="3"/>
    </i>
    <i>
      <x v="4"/>
    </i>
    <i>
      <x v="5"/>
    </i>
    <i>
      <x v="6"/>
    </i>
    <i t="grand">
      <x/>
    </i>
  </rowItems>
  <colItems count="1">
    <i/>
  </colItems>
  <pageFields count="1">
    <pageField fld="8" hier="-1"/>
  </pageFields>
  <dataFields count="1">
    <dataField name="Sum of Sales Revenue" fld="16" baseField="0" baseItem="0"/>
  </dataFields>
  <chartFormats count="7">
    <chartFormat chart="0" format="0"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10" format="6"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DB87028-C4F1-42F8-8724-5E932C10CB26}" name="STATU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1:B14" firstHeaderRow="1" firstDataRow="1" firstDataCol="1"/>
  <pivotFields count="18">
    <pivotField showAll="0"/>
    <pivotField showAll="0">
      <items count="500">
        <item x="40"/>
        <item x="135"/>
        <item x="173"/>
        <item x="477"/>
        <item x="279"/>
        <item x="387"/>
        <item x="249"/>
        <item x="89"/>
        <item x="226"/>
        <item x="130"/>
        <item x="277"/>
        <item x="63"/>
        <item x="57"/>
        <item x="238"/>
        <item x="260"/>
        <item x="312"/>
        <item x="0"/>
        <item x="462"/>
        <item x="470"/>
        <item x="390"/>
        <item x="20"/>
        <item x="62"/>
        <item x="297"/>
        <item x="368"/>
        <item x="44"/>
        <item x="84"/>
        <item x="478"/>
        <item x="300"/>
        <item x="5"/>
        <item x="373"/>
        <item x="22"/>
        <item x="251"/>
        <item x="254"/>
        <item x="425"/>
        <item x="437"/>
        <item x="69"/>
        <item x="80"/>
        <item x="242"/>
        <item x="187"/>
        <item x="7"/>
        <item x="183"/>
        <item x="128"/>
        <item x="149"/>
        <item x="188"/>
        <item x="422"/>
        <item x="493"/>
        <item x="167"/>
        <item x="457"/>
        <item x="446"/>
        <item x="123"/>
        <item x="166"/>
        <item x="415"/>
        <item x="12"/>
        <item x="384"/>
        <item x="229"/>
        <item x="30"/>
        <item x="107"/>
        <item x="207"/>
        <item x="108"/>
        <item x="296"/>
        <item x="414"/>
        <item x="247"/>
        <item x="169"/>
        <item x="410"/>
        <item x="487"/>
        <item x="258"/>
        <item x="119"/>
        <item x="2"/>
        <item x="118"/>
        <item x="217"/>
        <item x="239"/>
        <item x="475"/>
        <item x="68"/>
        <item x="376"/>
        <item x="59"/>
        <item x="424"/>
        <item x="211"/>
        <item x="304"/>
        <item x="343"/>
        <item x="283"/>
        <item x="310"/>
        <item x="215"/>
        <item x="377"/>
        <item x="362"/>
        <item x="379"/>
        <item x="168"/>
        <item x="232"/>
        <item x="322"/>
        <item x="335"/>
        <item x="311"/>
        <item x="400"/>
        <item x="83"/>
        <item x="443"/>
        <item x="16"/>
        <item x="287"/>
        <item x="146"/>
        <item x="378"/>
        <item x="212"/>
        <item x="125"/>
        <item x="471"/>
        <item x="219"/>
        <item x="349"/>
        <item x="348"/>
        <item x="33"/>
        <item x="191"/>
        <item x="440"/>
        <item x="65"/>
        <item x="206"/>
        <item x="185"/>
        <item x="294"/>
        <item x="398"/>
        <item x="250"/>
        <item x="426"/>
        <item x="316"/>
        <item x="47"/>
        <item x="190"/>
        <item x="307"/>
        <item x="13"/>
        <item x="299"/>
        <item x="51"/>
        <item x="71"/>
        <item x="449"/>
        <item x="329"/>
        <item x="494"/>
        <item x="291"/>
        <item x="271"/>
        <item x="257"/>
        <item x="205"/>
        <item x="154"/>
        <item x="333"/>
        <item x="423"/>
        <item x="382"/>
        <item x="439"/>
        <item x="139"/>
        <item x="78"/>
        <item x="491"/>
        <item x="141"/>
        <item x="244"/>
        <item x="24"/>
        <item x="396"/>
        <item x="295"/>
        <item x="351"/>
        <item x="54"/>
        <item x="372"/>
        <item x="3"/>
        <item x="220"/>
        <item x="411"/>
        <item x="463"/>
        <item x="72"/>
        <item x="49"/>
        <item x="445"/>
        <item x="363"/>
        <item x="79"/>
        <item x="164"/>
        <item x="331"/>
        <item x="176"/>
        <item x="371"/>
        <item x="370"/>
        <item x="87"/>
        <item x="266"/>
        <item x="162"/>
        <item x="237"/>
        <item x="460"/>
        <item x="157"/>
        <item x="369"/>
        <item x="354"/>
        <item x="200"/>
        <item x="328"/>
        <item x="259"/>
        <item x="95"/>
        <item x="38"/>
        <item x="124"/>
        <item x="281"/>
        <item x="293"/>
        <item x="438"/>
        <item x="361"/>
        <item x="270"/>
        <item x="274"/>
        <item x="360"/>
        <item x="430"/>
        <item x="292"/>
        <item x="450"/>
        <item x="101"/>
        <item x="252"/>
        <item x="320"/>
        <item x="96"/>
        <item x="182"/>
        <item x="302"/>
        <item x="474"/>
        <item x="461"/>
        <item x="216"/>
        <item x="416"/>
        <item x="114"/>
        <item x="150"/>
        <item x="484"/>
        <item x="240"/>
        <item x="358"/>
        <item x="280"/>
        <item x="288"/>
        <item x="142"/>
        <item x="136"/>
        <item x="314"/>
        <item x="441"/>
        <item x="235"/>
        <item x="160"/>
        <item x="32"/>
        <item x="45"/>
        <item x="175"/>
        <item x="152"/>
        <item x="273"/>
        <item x="202"/>
        <item x="403"/>
        <item x="113"/>
        <item x="341"/>
        <item x="179"/>
        <item x="303"/>
        <item x="267"/>
        <item x="401"/>
        <item x="365"/>
        <item x="454"/>
        <item x="77"/>
        <item x="165"/>
        <item x="140"/>
        <item x="67"/>
        <item x="93"/>
        <item x="278"/>
        <item x="492"/>
        <item x="100"/>
        <item x="81"/>
        <item x="145"/>
        <item x="262"/>
        <item x="323"/>
        <item x="223"/>
        <item x="330"/>
        <item x="334"/>
        <item x="489"/>
        <item x="11"/>
        <item x="195"/>
        <item x="464"/>
        <item x="39"/>
        <item x="23"/>
        <item x="225"/>
        <item x="53"/>
        <item x="272"/>
        <item x="138"/>
        <item x="133"/>
        <item x="356"/>
        <item x="209"/>
        <item x="431"/>
        <item x="234"/>
        <item x="405"/>
        <item x="85"/>
        <item x="94"/>
        <item x="444"/>
        <item x="276"/>
        <item x="106"/>
        <item x="192"/>
        <item x="56"/>
        <item x="184"/>
        <item x="120"/>
        <item x="352"/>
        <item x="148"/>
        <item x="90"/>
        <item x="386"/>
        <item x="466"/>
        <item x="189"/>
        <item x="91"/>
        <item x="193"/>
        <item x="417"/>
        <item x="153"/>
        <item x="52"/>
        <item x="429"/>
        <item x="25"/>
        <item x="60"/>
        <item x="458"/>
        <item x="264"/>
        <item x="284"/>
        <item x="497"/>
        <item x="332"/>
        <item x="385"/>
        <item x="50"/>
        <item x="75"/>
        <item x="144"/>
        <item x="194"/>
        <item x="116"/>
        <item x="1"/>
        <item x="345"/>
        <item x="479"/>
        <item x="105"/>
        <item x="19"/>
        <item x="432"/>
        <item x="418"/>
        <item x="452"/>
        <item x="472"/>
        <item x="268"/>
        <item x="433"/>
        <item x="434"/>
        <item x="246"/>
        <item x="412"/>
        <item x="201"/>
        <item x="161"/>
        <item x="359"/>
        <item x="213"/>
        <item x="15"/>
        <item x="404"/>
        <item x="170"/>
        <item x="488"/>
        <item x="227"/>
        <item x="110"/>
        <item x="375"/>
        <item x="43"/>
        <item x="282"/>
        <item x="228"/>
        <item x="177"/>
        <item x="306"/>
        <item x="14"/>
        <item x="253"/>
        <item x="27"/>
        <item x="468"/>
        <item x="129"/>
        <item x="298"/>
        <item x="355"/>
        <item x="346"/>
        <item x="420"/>
        <item x="313"/>
        <item x="447"/>
        <item x="4"/>
        <item x="35"/>
        <item x="186"/>
        <item x="448"/>
        <item x="381"/>
        <item x="21"/>
        <item x="245"/>
        <item x="336"/>
        <item x="402"/>
        <item x="230"/>
        <item x="143"/>
        <item x="34"/>
        <item x="137"/>
        <item x="74"/>
        <item x="86"/>
        <item x="48"/>
        <item x="467"/>
        <item x="66"/>
        <item x="122"/>
        <item x="366"/>
        <item x="155"/>
        <item x="36"/>
        <item x="199"/>
        <item x="319"/>
        <item x="364"/>
        <item x="117"/>
        <item x="495"/>
        <item x="428"/>
        <item x="324"/>
        <item x="275"/>
        <item x="241"/>
        <item x="6"/>
        <item x="131"/>
        <item x="318"/>
        <item x="9"/>
        <item x="480"/>
        <item x="338"/>
        <item x="197"/>
        <item x="181"/>
        <item x="419"/>
        <item x="171"/>
        <item x="317"/>
        <item x="347"/>
        <item x="413"/>
        <item x="222"/>
        <item x="269"/>
        <item x="214"/>
        <item x="451"/>
        <item x="453"/>
        <item x="394"/>
        <item x="82"/>
        <item x="99"/>
        <item x="18"/>
        <item x="353"/>
        <item x="409"/>
        <item x="395"/>
        <item x="286"/>
        <item x="158"/>
        <item x="486"/>
        <item x="490"/>
        <item x="172"/>
        <item x="261"/>
        <item x="315"/>
        <item x="42"/>
        <item x="76"/>
        <item x="498"/>
        <item x="92"/>
        <item x="326"/>
        <item x="340"/>
        <item x="469"/>
        <item x="374"/>
        <item x="61"/>
        <item x="163"/>
        <item x="476"/>
        <item x="344"/>
        <item x="243"/>
        <item x="393"/>
        <item x="26"/>
        <item x="70"/>
        <item x="147"/>
        <item x="321"/>
        <item x="481"/>
        <item x="263"/>
        <item x="233"/>
        <item x="483"/>
        <item x="301"/>
        <item x="421"/>
        <item x="248"/>
        <item x="357"/>
        <item x="436"/>
        <item x="159"/>
        <item x="342"/>
        <item x="103"/>
        <item x="178"/>
        <item x="55"/>
        <item x="408"/>
        <item x="46"/>
        <item x="290"/>
        <item x="203"/>
        <item x="37"/>
        <item x="285"/>
        <item x="383"/>
        <item x="255"/>
        <item x="218"/>
        <item x="196"/>
        <item x="64"/>
        <item x="231"/>
        <item x="156"/>
        <item x="325"/>
        <item x="8"/>
        <item x="224"/>
        <item x="115"/>
        <item x="397"/>
        <item x="473"/>
        <item x="256"/>
        <item x="350"/>
        <item x="132"/>
        <item x="456"/>
        <item x="41"/>
        <item x="31"/>
        <item x="102"/>
        <item x="29"/>
        <item x="112"/>
        <item x="221"/>
        <item x="210"/>
        <item x="204"/>
        <item x="134"/>
        <item x="174"/>
        <item x="339"/>
        <item x="388"/>
        <item x="327"/>
        <item x="151"/>
        <item x="17"/>
        <item x="455"/>
        <item x="10"/>
        <item x="337"/>
        <item x="391"/>
        <item x="58"/>
        <item x="309"/>
        <item x="485"/>
        <item x="73"/>
        <item x="496"/>
        <item x="88"/>
        <item x="399"/>
        <item x="208"/>
        <item x="289"/>
        <item x="407"/>
        <item x="380"/>
        <item x="459"/>
        <item x="126"/>
        <item x="127"/>
        <item x="109"/>
        <item x="465"/>
        <item x="435"/>
        <item x="98"/>
        <item x="111"/>
        <item x="180"/>
        <item x="308"/>
        <item x="389"/>
        <item x="392"/>
        <item x="236"/>
        <item x="482"/>
        <item x="121"/>
        <item x="427"/>
        <item x="28"/>
        <item x="305"/>
        <item x="97"/>
        <item x="265"/>
        <item x="367"/>
        <item x="104"/>
        <item x="198"/>
        <item x="442"/>
        <item x="406"/>
        <item t="default"/>
      </items>
    </pivotField>
    <pivotField showAll="0">
      <items count="6">
        <item x="2"/>
        <item x="1"/>
        <item x="0"/>
        <item x="3"/>
        <item x="4"/>
        <item t="default"/>
      </items>
    </pivotField>
    <pivotField showAll="0"/>
    <pivotField numFmtId="14" showAll="0"/>
    <pivotField numFmtId="14" showAll="0"/>
    <pivotField showAll="0"/>
    <pivotField showAll="0"/>
    <pivotField axis="axisRow" dataField="1" multipleItemSelectionAllowed="1" showAll="0">
      <items count="3">
        <item x="0"/>
        <item x="1"/>
        <item t="default"/>
      </items>
    </pivotField>
    <pivotField showAll="0">
      <items count="8">
        <item x="6"/>
        <item x="0"/>
        <item x="5"/>
        <item x="2"/>
        <item x="3"/>
        <item x="1"/>
        <item x="4"/>
        <item t="default"/>
      </items>
    </pivotField>
    <pivotField showAll="0"/>
    <pivotField showAll="0">
      <items count="3">
        <item x="0"/>
        <item h="1" x="1"/>
        <item t="default"/>
      </items>
    </pivotField>
    <pivotField showAll="0">
      <items count="13">
        <item x="10"/>
        <item x="7"/>
        <item x="3"/>
        <item x="11"/>
        <item x="0"/>
        <item x="5"/>
        <item x="2"/>
        <item x="9"/>
        <item x="8"/>
        <item x="1"/>
        <item x="4"/>
        <item x="6"/>
        <item t="default"/>
      </items>
    </pivotField>
    <pivotField showAll="0"/>
    <pivotField showAll="0"/>
    <pivotField showAll="0"/>
    <pivotField showAll="0"/>
    <pivotField showAll="0"/>
  </pivotFields>
  <rowFields count="1">
    <field x="8"/>
  </rowFields>
  <rowItems count="3">
    <i>
      <x/>
    </i>
    <i>
      <x v="1"/>
    </i>
    <i t="grand">
      <x/>
    </i>
  </rowItems>
  <colItems count="1">
    <i/>
  </colItems>
  <dataFields count="1">
    <dataField name="Count of Status" fld="8"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353D01A-E307-45E0-862E-6151ED04C305}" name="MONTHTABLE"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20:H33" firstHeaderRow="0"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x="6"/>
        <item x="0"/>
        <item x="5"/>
        <item x="2"/>
        <item x="3"/>
        <item x="1"/>
        <item x="4"/>
        <item t="default"/>
      </items>
    </pivotField>
    <pivotField showAll="0"/>
    <pivotField showAll="0">
      <items count="3">
        <item x="0"/>
        <item h="1" x="1"/>
        <item t="default"/>
      </items>
    </pivotField>
    <pivotField axis="axisRow"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Fields count="1">
    <field x="12"/>
  </rowFields>
  <rowItems count="13">
    <i>
      <x/>
    </i>
    <i>
      <x v="1"/>
    </i>
    <i>
      <x v="2"/>
    </i>
    <i>
      <x v="3"/>
    </i>
    <i>
      <x v="4"/>
    </i>
    <i>
      <x v="5"/>
    </i>
    <i>
      <x v="6"/>
    </i>
    <i>
      <x v="7"/>
    </i>
    <i>
      <x v="8"/>
    </i>
    <i>
      <x v="9"/>
    </i>
    <i>
      <x v="10"/>
    </i>
    <i>
      <x v="11"/>
    </i>
    <i t="grand">
      <x/>
    </i>
  </rowItems>
  <colFields count="1">
    <field x="-2"/>
  </colFields>
  <colItems count="3">
    <i>
      <x/>
    </i>
    <i i="1">
      <x v="1"/>
    </i>
    <i i="2">
      <x v="2"/>
    </i>
  </colItems>
  <pageFields count="1">
    <pageField fld="8" hier="-1"/>
  </pageFields>
  <dataFields count="3">
    <dataField name="Sum of Total Income" fld="15" baseField="0" baseItem="0"/>
    <dataField name="Sum of Sales Revenue" fld="16" baseField="0" baseItem="0"/>
    <dataField name="Sum of Net Profit" fld="1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78D31B1-73F9-40D9-9099-42C1F14AFA4C}" name="lines chart month"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D82:G95" firstHeaderRow="0"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showAll="0">
      <items count="3">
        <item x="0"/>
        <item x="1"/>
        <item t="default"/>
      </items>
    </pivotField>
    <pivotField showAll="0">
      <items count="8">
        <item x="6"/>
        <item x="0"/>
        <item x="5"/>
        <item x="2"/>
        <item x="3"/>
        <item x="1"/>
        <item x="4"/>
        <item t="default"/>
      </items>
    </pivotField>
    <pivotField showAll="0"/>
    <pivotField showAll="0">
      <items count="3">
        <item x="0"/>
        <item h="1" x="1"/>
        <item t="default"/>
      </items>
    </pivotField>
    <pivotField axis="axisRow"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Fields count="1">
    <field x="12"/>
  </rowFields>
  <rowItems count="13">
    <i>
      <x/>
    </i>
    <i>
      <x v="1"/>
    </i>
    <i>
      <x v="2"/>
    </i>
    <i>
      <x v="3"/>
    </i>
    <i>
      <x v="4"/>
    </i>
    <i>
      <x v="5"/>
    </i>
    <i>
      <x v="6"/>
    </i>
    <i>
      <x v="7"/>
    </i>
    <i>
      <x v="8"/>
    </i>
    <i>
      <x v="9"/>
    </i>
    <i>
      <x v="10"/>
    </i>
    <i>
      <x v="11"/>
    </i>
    <i t="grand">
      <x/>
    </i>
  </rowItems>
  <colFields count="1">
    <field x="-2"/>
  </colFields>
  <colItems count="3">
    <i>
      <x/>
    </i>
    <i i="1">
      <x v="1"/>
    </i>
    <i i="2">
      <x v="2"/>
    </i>
  </colItems>
  <pageFields count="1">
    <pageField fld="8" hier="-1"/>
  </pageFields>
  <dataFields count="3">
    <dataField name="Sum of Sales Revenue" fld="16" baseField="0" baseItem="0"/>
    <dataField name="Sum of Total Income" fld="15" baseField="0" baseItem="0"/>
    <dataField name="Sum of Net Profit" fld="17" baseField="0" baseItem="0"/>
  </dataFields>
  <chartFormats count="1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4" format="3"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1"/>
          </reference>
        </references>
      </pivotArea>
    </chartFormat>
    <chartFormat chart="4" format="5" series="1">
      <pivotArea type="data" outline="0" fieldPosition="0">
        <references count="1">
          <reference field="4294967294" count="1" selected="0">
            <x v="2"/>
          </reference>
        </references>
      </pivotArea>
    </chartFormat>
    <chartFormat chart="7" format="6" series="1">
      <pivotArea type="data" outline="0" fieldPosition="0">
        <references count="1">
          <reference field="4294967294" count="1" selected="0">
            <x v="0"/>
          </reference>
        </references>
      </pivotArea>
    </chartFormat>
    <chartFormat chart="7" format="7" series="1">
      <pivotArea type="data" outline="0" fieldPosition="0">
        <references count="1">
          <reference field="4294967294" count="1" selected="0">
            <x v="1"/>
          </reference>
        </references>
      </pivotArea>
    </chartFormat>
    <chartFormat chart="7" format="8" series="1">
      <pivotArea type="data" outline="0" fieldPosition="0">
        <references count="1">
          <reference field="4294967294" count="1" selected="0">
            <x v="2"/>
          </reference>
        </references>
      </pivotArea>
    </chartFormat>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 chart="8" format="2" series="1">
      <pivotArea type="data" outline="0" fieldPosition="0">
        <references count="1">
          <reference field="4294967294" count="1" selected="0">
            <x v="2"/>
          </reference>
        </references>
      </pivotArea>
    </chartFormat>
    <chartFormat chart="10" format="6" series="1">
      <pivotArea type="data" outline="0" fieldPosition="0">
        <references count="1">
          <reference field="4294967294" count="1" selected="0">
            <x v="0"/>
          </reference>
        </references>
      </pivotArea>
    </chartFormat>
    <chartFormat chart="10" format="7" series="1">
      <pivotArea type="data" outline="0" fieldPosition="0">
        <references count="1">
          <reference field="4294967294" count="1" selected="0">
            <x v="1"/>
          </reference>
        </references>
      </pivotArea>
    </chartFormat>
    <chartFormat chart="10"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93950D55-189D-4697-B2D4-CB144CD59F7B}" sourceName="Year">
  <pivotTables>
    <pivotTable tabId="9" name="MONTHTABLE"/>
    <pivotTable tabId="9" name="KPI1"/>
    <pivotTable tabId="9" name="KPI2"/>
    <pivotTable tabId="9" name="MONTH"/>
    <pivotTable tabId="9" name="STATUS"/>
    <pivotTable tabId="9" name="ORDERTABLE"/>
    <pivotTable tabId="9" name="bar graph categroy"/>
    <pivotTable tabId="9" name="lines chart month"/>
    <pivotTable tabId="9" name="PivotTable5"/>
    <pivotTable tabId="9" name="pie chart payment method"/>
    <pivotTable tabId="9" name="map pivot"/>
  </pivotTables>
  <data>
    <tabular pivotCacheId="673516753">
      <items count="2">
        <i x="0" s="1"/>
        <i x="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4D65DCCD-7A7C-4C8F-96B9-7A2AC18EC469}" sourceName="Month">
  <pivotTables>
    <pivotTable tabId="9" name="KPI1"/>
    <pivotTable tabId="9" name="KPI2"/>
    <pivotTable tabId="9" name="MONTH"/>
    <pivotTable tabId="9" name="STATUS"/>
    <pivotTable tabId="9" name="bar graph categroy"/>
    <pivotTable tabId="9" name="lines chart month"/>
    <pivotTable tabId="9" name="PivotTable5"/>
    <pivotTable tabId="9" name="pie chart payment method"/>
    <pivotTable tabId="9" name="map pivot"/>
  </pivotTables>
  <data>
    <tabular pivotCacheId="673516753">
      <items count="12">
        <i x="10" s="1"/>
        <i x="7" s="1"/>
        <i x="3" s="1"/>
        <i x="11" s="1"/>
        <i x="0" s="1"/>
        <i x="5" s="1"/>
        <i x="2" s="1"/>
        <i x="9" s="1"/>
        <i x="8" s="1"/>
        <i x="1" s="1"/>
        <i x="4" s="1"/>
        <i x="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B7244F6-830D-4CB0-BCD6-7F972DB2A055}" sourceName="Country">
  <pivotTables>
    <pivotTable tabId="9" name="STATUS"/>
    <pivotTable tabId="9" name="bar graph categroy"/>
    <pivotTable tabId="9" name="KPI1"/>
    <pivotTable tabId="9" name="MONTHTABLE"/>
    <pivotTable tabId="9" name="ORDERTABLE"/>
    <pivotTable tabId="9" name="lines chart month"/>
    <pivotTable tabId="9" name="PivotTable5"/>
    <pivotTable tabId="9" name="pie chart payment method"/>
    <pivotTable tabId="9" name="map pivot"/>
    <pivotTable tabId="9" name="KPI2"/>
  </pivotTables>
  <data>
    <tabular pivotCacheId="673516753">
      <items count="7">
        <i x="6" s="1"/>
        <i x="0" s="1"/>
        <i x="5" s="1"/>
        <i x="2" s="1"/>
        <i x="3" s="1"/>
        <i x="1"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08BD52E4-EBD9-47E8-95AE-6DE7A76073A6}" sourceName="Product Category">
  <pivotTables>
    <pivotTable tabId="9" name="STATUS"/>
    <pivotTable tabId="9" name="bar graph categroy"/>
    <pivotTable tabId="9" name="KPI1"/>
    <pivotTable tabId="9" name="KPI2"/>
    <pivotTable tabId="9" name="MONTHTABLE"/>
    <pivotTable tabId="9" name="ORDERTABLE"/>
    <pivotTable tabId="9" name="lines chart month"/>
    <pivotTable tabId="9" name="PivotTable5"/>
    <pivotTable tabId="9" name="pie chart payment method"/>
    <pivotTable tabId="9" name="map pivot"/>
  </pivotTables>
  <data>
    <tabular pivotCacheId="673516753">
      <items count="5">
        <i x="2" s="1"/>
        <i x="1" s="1"/>
        <i x="0"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B1FE1A24-46E3-43E2-B9E8-860260F8E8AB}" cache="Slicer_Year" caption="Year" rowHeight="234950"/>
  <slicer name="Month" xr10:uid="{D421346E-D022-4FCC-9BDC-6F73052E959B}" cache="Slicer_Month" caption="Month" startItem="5" rowHeight="234950"/>
  <slicer name="Country" xr10:uid="{B6D7B052-53B0-4674-A595-79129C6F54D8}" cache="Slicer_Country" caption="Country" startItem="1" rowHeight="234950"/>
  <slicer name="Product Category" xr10:uid="{BAA7A479-1CE2-4865-9D14-61DAE7E49916}" cache="Slicer_Product_Category" caption="Product Category"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FD14BE04-1A91-4C50-8C60-3418BB9EC96A}" cache="Slicer_Year" caption="Year" columnCount="2" showCaption="0" style="SlicerStyleDark1" rowHeight="234950"/>
  <slicer name="Month 1" xr10:uid="{72CF70F1-1C06-4CFE-9570-FD66DF8B82D9}" cache="Slicer_Month" caption="Month" columnCount="12" showCaption="0" style="SlicerStyleDark1" rowHeight="234950"/>
  <slicer name="Country 1" xr10:uid="{C8B637C5-E7AD-4135-A058-287C12C87849}" cache="Slicer_Country" caption="Country" columnCount="2" style="SlicerStyleDark1" rowHeight="234950"/>
  <slicer name="Product Category 1" xr10:uid="{BE733A31-BBBA-482F-BCE2-767D74E81DFF}" cache="Slicer_Product_Category" caption="Product Category" style="SlicerStyleDark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55F0E8B-4BE9-44D7-A0D8-54C62C454B44}" name="Table1" displayName="Table1" ref="A1:R556" totalsRowShown="0">
  <autoFilter ref="A1:R556" xr:uid="{B55F0E8B-4BE9-44D7-A0D8-54C62C454B44}">
    <filterColumn colId="8">
      <filters>
        <filter val="Returned"/>
      </filters>
    </filterColumn>
  </autoFilter>
  <tableColumns count="18">
    <tableColumn id="1" xr3:uid="{5048EED5-E630-4252-B574-74DF073B4792}" name="Order ID"/>
    <tableColumn id="2" xr3:uid="{AF856385-3ECE-4AB6-BD0B-71B047412322}" name="Customer Name"/>
    <tableColumn id="3" xr3:uid="{2B71B5F3-8B0C-480E-B81E-CEB19A05B4D1}" name="Product Category"/>
    <tableColumn id="4" xr3:uid="{F2C0B3C3-E96C-4583-804F-AD664236765A}" name="Product Name"/>
    <tableColumn id="5" xr3:uid="{92441F33-459A-4B9D-BC7A-8B29CF22A70E}" name="Order Date" dataDxfId="16"/>
    <tableColumn id="6" xr3:uid="{765F8C48-649C-4589-A09D-F0A0EFE797DC}" name="Delivered Date" dataDxfId="15"/>
    <tableColumn id="7" xr3:uid="{EEB87D65-87F5-495A-80D2-D129466424B5}" name="Quantity"/>
    <tableColumn id="8" xr3:uid="{5FD10415-5D29-424E-A356-29738EBED7EE}" name="Unit Price"/>
    <tableColumn id="9" xr3:uid="{D3B7D076-D8A5-4CFC-BDF9-9C955499A35E}" name="Status"/>
    <tableColumn id="10" xr3:uid="{EED1154B-8240-4E29-9B82-CB73BD945E2C}" name="Country"/>
    <tableColumn id="11" xr3:uid="{D9E287FD-5915-4EDC-AE76-3F486C405E6B}" name="Payment Method"/>
    <tableColumn id="13" xr3:uid="{8FEE75D3-EA8F-43B1-A3FB-8FBA3B170690}" name="Year" dataDxfId="14">
      <calculatedColumnFormula>TEXT(E2,"YYYY")</calculatedColumnFormula>
    </tableColumn>
    <tableColumn id="15" xr3:uid="{052B1722-3C7A-401D-BD4C-3C4C936283A4}" name="Month" dataDxfId="13">
      <calculatedColumnFormula>TEXT(E2,"MMM")</calculatedColumnFormula>
    </tableColumn>
    <tableColumn id="16" xr3:uid="{D92817E4-95EA-47CB-A9FC-18A90E3B6206}" name="Day" dataDxfId="12">
      <calculatedColumnFormula>TEXT(E2,"DDD")</calculatedColumnFormula>
    </tableColumn>
    <tableColumn id="17" xr3:uid="{FFDA4094-E595-41EB-9414-3E5386C5A3D6}" name="Delivery Time" dataDxfId="11">
      <calculatedColumnFormula>DATEDIF(E2,F2,"D")</calculatedColumnFormula>
    </tableColumn>
    <tableColumn id="18" xr3:uid="{7C309954-8504-4333-BA27-EF5B80BD8E39}" name="Total Income" dataDxfId="10">
      <calculatedColumnFormula>ROUND(G2*H2*VLOOKUP(D2,Table2[#All],2,FALSE),0)</calculatedColumnFormula>
    </tableColumn>
    <tableColumn id="19" xr3:uid="{68E35C9B-B2DA-4025-84F6-4A7595ABF7B7}" name="Sales Revenue" dataDxfId="9">
      <calculatedColumnFormula>Table1[[#This Row],[Quantity]]*Table1[[#This Row],[Unit Price]]</calculatedColumnFormula>
    </tableColumn>
    <tableColumn id="20" xr3:uid="{BE0069C5-67B7-4E86-939E-6A42105608D9}" name="Net Profit" dataDxfId="8">
      <calculatedColumnFormula>Table1[[#This Row],[Sales Revenue]]-Table1[[#This Row],[Total Income]]</calculatedColumnFormula>
    </tableColumn>
  </tableColumns>
  <tableStyleInfo name="TableStyleMedium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C97D997-C0FC-4751-8819-B819C34EAD9E}" name="Table2" displayName="Table2" ref="A1:B26" totalsRowShown="0">
  <autoFilter ref="A1:B26" xr:uid="{8C97D997-C0FC-4751-8819-B819C34EAD9E}"/>
  <tableColumns count="2">
    <tableColumn id="1" xr3:uid="{85D68078-008B-4696-AB73-BB195A808710}" name="Product Name"/>
    <tableColumn id="2" xr3:uid="{A817D840-CA0F-432B-8E54-29FE8A2D1897}" name="Cost Percentag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ctrlProp" Target="../ctrlProps/ctrlProp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2.bin"/><Relationship Id="rId4" Type="http://schemas.microsoft.com/office/2007/relationships/slicer" Target="../slicers/slicer2.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829C3F-09AE-4B52-AAEA-05633DB4BD7E}">
  <dimension ref="A8:L328"/>
  <sheetViews>
    <sheetView zoomScale="106" workbookViewId="0"/>
    <sheetView workbookViewId="1"/>
  </sheetViews>
  <sheetFormatPr defaultColWidth="21.5546875" defaultRowHeight="14.4" x14ac:dyDescent="0.3"/>
  <cols>
    <col min="4" max="4" width="26" customWidth="1"/>
  </cols>
  <sheetData>
    <row r="8" spans="1:12" ht="15" thickBot="1" x14ac:dyDescent="0.35"/>
    <row r="9" spans="1:12" ht="34.200000000000003" thickBot="1" x14ac:dyDescent="0.7">
      <c r="A9" s="32" t="s">
        <v>575</v>
      </c>
      <c r="B9" s="33"/>
      <c r="C9" s="33"/>
      <c r="D9" s="33"/>
      <c r="E9" s="33"/>
      <c r="F9" s="33"/>
      <c r="G9" s="33"/>
      <c r="H9" s="33"/>
      <c r="I9" s="33"/>
      <c r="J9" s="33"/>
      <c r="K9" s="33"/>
      <c r="L9" s="34"/>
    </row>
    <row r="11" spans="1:12" ht="15" thickBot="1" x14ac:dyDescent="0.35"/>
    <row r="12" spans="1:12" x14ac:dyDescent="0.3">
      <c r="A12" s="36" t="s">
        <v>558</v>
      </c>
      <c r="B12" s="37"/>
      <c r="C12" s="38" t="s">
        <v>559</v>
      </c>
      <c r="D12" s="38"/>
      <c r="E12" s="38" t="s">
        <v>561</v>
      </c>
      <c r="F12" s="38"/>
      <c r="G12" s="38" t="s">
        <v>560</v>
      </c>
      <c r="H12" s="38"/>
      <c r="I12" s="38" t="s">
        <v>6</v>
      </c>
      <c r="J12" s="38"/>
      <c r="K12" s="38" t="s">
        <v>7</v>
      </c>
      <c r="L12" s="39"/>
    </row>
    <row r="13" spans="1:12" x14ac:dyDescent="0.3">
      <c r="A13" s="4"/>
      <c r="L13" s="5"/>
    </row>
    <row r="14" spans="1:12" x14ac:dyDescent="0.3">
      <c r="A14" s="4" t="s">
        <v>562</v>
      </c>
      <c r="B14">
        <v>7.8501805054151621</v>
      </c>
      <c r="C14" t="s">
        <v>562</v>
      </c>
      <c r="D14">
        <v>1726.9314079422384</v>
      </c>
      <c r="E14" t="s">
        <v>562</v>
      </c>
      <c r="F14">
        <v>2654.4819494584835</v>
      </c>
      <c r="G14" t="s">
        <v>562</v>
      </c>
      <c r="H14">
        <v>927.55054151624552</v>
      </c>
      <c r="I14" t="s">
        <v>562</v>
      </c>
      <c r="J14">
        <v>5.4036036036036039</v>
      </c>
      <c r="K14" t="s">
        <v>562</v>
      </c>
      <c r="L14" s="5">
        <v>496.95135135135138</v>
      </c>
    </row>
    <row r="15" spans="1:12" x14ac:dyDescent="0.3">
      <c r="A15" s="4" t="s">
        <v>563</v>
      </c>
      <c r="B15">
        <v>0.16517655862595745</v>
      </c>
      <c r="C15" t="s">
        <v>563</v>
      </c>
      <c r="D15">
        <v>62.656443548769445</v>
      </c>
      <c r="E15" t="s">
        <v>563</v>
      </c>
      <c r="F15">
        <v>93.456711546246638</v>
      </c>
      <c r="G15" t="s">
        <v>563</v>
      </c>
      <c r="H15">
        <v>35.661758485642451</v>
      </c>
      <c r="I15" t="s">
        <v>563</v>
      </c>
      <c r="J15">
        <v>0.12491377053492385</v>
      </c>
      <c r="K15" t="s">
        <v>563</v>
      </c>
      <c r="L15" s="5">
        <v>12.169854646017843</v>
      </c>
    </row>
    <row r="16" spans="1:12" x14ac:dyDescent="0.3">
      <c r="A16" s="4" t="s">
        <v>564</v>
      </c>
      <c r="B16">
        <v>7</v>
      </c>
      <c r="C16" t="s">
        <v>564</v>
      </c>
      <c r="D16">
        <v>1270.5</v>
      </c>
      <c r="E16" t="s">
        <v>564</v>
      </c>
      <c r="F16">
        <v>1945</v>
      </c>
      <c r="G16" t="s">
        <v>564</v>
      </c>
      <c r="H16">
        <v>652.5</v>
      </c>
      <c r="I16" t="s">
        <v>564</v>
      </c>
      <c r="J16">
        <v>5</v>
      </c>
      <c r="K16" t="s">
        <v>564</v>
      </c>
      <c r="L16" s="5">
        <v>486</v>
      </c>
    </row>
    <row r="17" spans="1:12" x14ac:dyDescent="0.3">
      <c r="A17" s="4" t="s">
        <v>565</v>
      </c>
      <c r="B17">
        <v>6</v>
      </c>
      <c r="C17" t="s">
        <v>565</v>
      </c>
      <c r="D17">
        <v>34</v>
      </c>
      <c r="E17" t="s">
        <v>565</v>
      </c>
      <c r="F17">
        <v>1512</v>
      </c>
      <c r="G17" t="s">
        <v>565</v>
      </c>
      <c r="H17">
        <v>616</v>
      </c>
      <c r="I17" t="s">
        <v>565</v>
      </c>
      <c r="J17">
        <v>3</v>
      </c>
      <c r="K17" t="s">
        <v>565</v>
      </c>
      <c r="L17" s="5">
        <v>200</v>
      </c>
    </row>
    <row r="18" spans="1:12" x14ac:dyDescent="0.3">
      <c r="A18" s="4" t="s">
        <v>566</v>
      </c>
      <c r="B18">
        <v>3.8877944541617624</v>
      </c>
      <c r="C18" t="s">
        <v>566</v>
      </c>
      <c r="D18">
        <v>1474.7575308069436</v>
      </c>
      <c r="E18" t="s">
        <v>566</v>
      </c>
      <c r="F18">
        <v>2199.7097401482874</v>
      </c>
      <c r="G18" t="s">
        <v>566</v>
      </c>
      <c r="H18">
        <v>839.37810558276624</v>
      </c>
      <c r="I18" t="s">
        <v>566</v>
      </c>
      <c r="J18">
        <v>2.9427733158424969</v>
      </c>
      <c r="K18" t="s">
        <v>566</v>
      </c>
      <c r="L18" s="5">
        <v>286.70276588897281</v>
      </c>
    </row>
    <row r="19" spans="1:12" x14ac:dyDescent="0.3">
      <c r="A19" s="4" t="s">
        <v>567</v>
      </c>
      <c r="B19">
        <v>15.114945717810954</v>
      </c>
      <c r="C19" t="s">
        <v>567</v>
      </c>
      <c r="D19">
        <v>2174909.7746717934</v>
      </c>
      <c r="E19" t="s">
        <v>567</v>
      </c>
      <c r="F19">
        <v>4838722.9409032455</v>
      </c>
      <c r="G19" t="s">
        <v>567</v>
      </c>
      <c r="H19">
        <v>704555.60413171351</v>
      </c>
      <c r="I19" t="s">
        <v>567</v>
      </c>
      <c r="J19">
        <v>8.6599147884346444</v>
      </c>
      <c r="K19" t="s">
        <v>567</v>
      </c>
      <c r="L19" s="5">
        <v>82198.475968387153</v>
      </c>
    </row>
    <row r="20" spans="1:12" x14ac:dyDescent="0.3">
      <c r="A20" s="4" t="s">
        <v>568</v>
      </c>
      <c r="B20">
        <v>-0.30719118170774529</v>
      </c>
      <c r="C20" t="s">
        <v>568</v>
      </c>
      <c r="D20">
        <v>0.54707661922981599</v>
      </c>
      <c r="E20" t="s">
        <v>568</v>
      </c>
      <c r="F20">
        <v>-6.4760358436242615E-2</v>
      </c>
      <c r="G20" t="s">
        <v>568</v>
      </c>
      <c r="H20">
        <v>1.4335589272278559</v>
      </c>
      <c r="I20" t="s">
        <v>568</v>
      </c>
      <c r="J20">
        <v>-1.3130806502004244</v>
      </c>
      <c r="K20" t="s">
        <v>568</v>
      </c>
      <c r="L20" s="5">
        <v>-1.1947453110672963</v>
      </c>
    </row>
    <row r="21" spans="1:12" x14ac:dyDescent="0.3">
      <c r="A21" s="4" t="s">
        <v>569</v>
      </c>
      <c r="B21">
        <v>0.3798037449725587</v>
      </c>
      <c r="C21" t="s">
        <v>569</v>
      </c>
      <c r="D21">
        <v>1.0783655846997007</v>
      </c>
      <c r="E21" t="s">
        <v>569</v>
      </c>
      <c r="F21">
        <v>0.91431556100689293</v>
      </c>
      <c r="G21" t="s">
        <v>569</v>
      </c>
      <c r="H21">
        <v>1.2823742450246274</v>
      </c>
      <c r="I21" t="s">
        <v>569</v>
      </c>
      <c r="J21">
        <v>2.4776099799179902E-2</v>
      </c>
      <c r="K21" t="s">
        <v>569</v>
      </c>
      <c r="L21" s="5">
        <v>7.0906229971402029E-2</v>
      </c>
    </row>
    <row r="22" spans="1:12" x14ac:dyDescent="0.3">
      <c r="A22" s="4" t="s">
        <v>570</v>
      </c>
      <c r="B22">
        <v>21</v>
      </c>
      <c r="C22" t="s">
        <v>570</v>
      </c>
      <c r="D22">
        <v>7297</v>
      </c>
      <c r="E22" t="s">
        <v>570</v>
      </c>
      <c r="F22">
        <v>9727</v>
      </c>
      <c r="G22" t="s">
        <v>570</v>
      </c>
      <c r="H22">
        <v>4610</v>
      </c>
      <c r="I22" t="s">
        <v>570</v>
      </c>
      <c r="J22">
        <v>9</v>
      </c>
      <c r="K22" t="s">
        <v>570</v>
      </c>
      <c r="L22" s="5">
        <v>988</v>
      </c>
    </row>
    <row r="23" spans="1:12" x14ac:dyDescent="0.3">
      <c r="A23" s="4" t="s">
        <v>571</v>
      </c>
      <c r="B23">
        <v>1</v>
      </c>
      <c r="C23" t="s">
        <v>571</v>
      </c>
      <c r="D23">
        <v>8</v>
      </c>
      <c r="E23" t="s">
        <v>571</v>
      </c>
      <c r="F23">
        <v>13</v>
      </c>
      <c r="G23" t="s">
        <v>571</v>
      </c>
      <c r="H23">
        <v>5</v>
      </c>
      <c r="I23" t="s">
        <v>571</v>
      </c>
      <c r="J23">
        <v>1</v>
      </c>
      <c r="K23" t="s">
        <v>571</v>
      </c>
      <c r="L23" s="5">
        <v>10</v>
      </c>
    </row>
    <row r="24" spans="1:12" x14ac:dyDescent="0.3">
      <c r="A24" s="4" t="s">
        <v>572</v>
      </c>
      <c r="B24">
        <v>22</v>
      </c>
      <c r="C24" t="s">
        <v>572</v>
      </c>
      <c r="D24">
        <v>7305</v>
      </c>
      <c r="E24" t="s">
        <v>572</v>
      </c>
      <c r="F24">
        <v>9740</v>
      </c>
      <c r="G24" t="s">
        <v>572</v>
      </c>
      <c r="H24">
        <v>4615</v>
      </c>
      <c r="I24" t="s">
        <v>572</v>
      </c>
      <c r="J24">
        <v>10</v>
      </c>
      <c r="K24" t="s">
        <v>572</v>
      </c>
      <c r="L24" s="5">
        <v>998</v>
      </c>
    </row>
    <row r="25" spans="1:12" x14ac:dyDescent="0.3">
      <c r="A25" s="4" t="s">
        <v>573</v>
      </c>
      <c r="B25">
        <v>4349</v>
      </c>
      <c r="C25" t="s">
        <v>573</v>
      </c>
      <c r="D25">
        <v>956720</v>
      </c>
      <c r="E25" t="s">
        <v>573</v>
      </c>
      <c r="F25">
        <v>1470583</v>
      </c>
      <c r="G25" t="s">
        <v>573</v>
      </c>
      <c r="H25">
        <v>513863</v>
      </c>
      <c r="I25" t="s">
        <v>573</v>
      </c>
      <c r="J25">
        <v>2999</v>
      </c>
      <c r="K25" t="s">
        <v>573</v>
      </c>
      <c r="L25" s="5">
        <v>275808</v>
      </c>
    </row>
    <row r="26" spans="1:12" ht="15" thickBot="1" x14ac:dyDescent="0.35">
      <c r="A26" s="6" t="s">
        <v>574</v>
      </c>
      <c r="B26" s="2">
        <v>554</v>
      </c>
      <c r="C26" s="2" t="s">
        <v>574</v>
      </c>
      <c r="D26" s="2">
        <v>554</v>
      </c>
      <c r="E26" s="2" t="s">
        <v>574</v>
      </c>
      <c r="F26" s="2">
        <v>554</v>
      </c>
      <c r="G26" s="2" t="s">
        <v>574</v>
      </c>
      <c r="H26" s="2">
        <v>554</v>
      </c>
      <c r="I26" s="2" t="s">
        <v>574</v>
      </c>
      <c r="J26" s="2">
        <v>555</v>
      </c>
      <c r="K26" s="2" t="s">
        <v>574</v>
      </c>
      <c r="L26" s="7">
        <v>555</v>
      </c>
    </row>
    <row r="28" spans="1:12" ht="15" thickBot="1" x14ac:dyDescent="0.35"/>
    <row r="29" spans="1:12" ht="46.8" thickBot="1" x14ac:dyDescent="0.9">
      <c r="A29" s="35" t="s">
        <v>576</v>
      </c>
      <c r="B29" s="33"/>
      <c r="C29" s="33"/>
      <c r="D29" s="33"/>
      <c r="E29" s="33"/>
      <c r="F29" s="33"/>
      <c r="G29" s="33"/>
      <c r="H29" s="33"/>
      <c r="I29" s="33"/>
      <c r="J29" s="33"/>
      <c r="K29" s="33"/>
      <c r="L29" s="34"/>
    </row>
    <row r="31" spans="1:12" ht="31.2" x14ac:dyDescent="0.6">
      <c r="A31" s="8" t="s">
        <v>577</v>
      </c>
    </row>
    <row r="32" spans="1:12" x14ac:dyDescent="0.3">
      <c r="A32" t="s">
        <v>578</v>
      </c>
      <c r="F32" s="11" t="s">
        <v>591</v>
      </c>
    </row>
    <row r="33" spans="1:6" x14ac:dyDescent="0.3">
      <c r="F33" t="s">
        <v>592</v>
      </c>
    </row>
    <row r="34" spans="1:6" ht="21" x14ac:dyDescent="0.4">
      <c r="A34" s="9" t="s">
        <v>579</v>
      </c>
      <c r="F34" t="s">
        <v>593</v>
      </c>
    </row>
    <row r="35" spans="1:6" x14ac:dyDescent="0.3">
      <c r="A35" t="s">
        <v>580</v>
      </c>
    </row>
    <row r="36" spans="1:6" x14ac:dyDescent="0.3">
      <c r="F36" s="11" t="s">
        <v>594</v>
      </c>
    </row>
    <row r="37" spans="1:6" ht="18" x14ac:dyDescent="0.35">
      <c r="A37" s="10" t="s">
        <v>581</v>
      </c>
      <c r="F37" t="s">
        <v>595</v>
      </c>
    </row>
    <row r="38" spans="1:6" x14ac:dyDescent="0.3">
      <c r="A38" t="s">
        <v>582</v>
      </c>
    </row>
    <row r="39" spans="1:6" x14ac:dyDescent="0.3">
      <c r="F39" s="11" t="s">
        <v>596</v>
      </c>
    </row>
    <row r="40" spans="1:6" x14ac:dyDescent="0.3">
      <c r="F40" t="s">
        <v>597</v>
      </c>
    </row>
    <row r="41" spans="1:6" x14ac:dyDescent="0.3">
      <c r="B41" t="s">
        <v>583</v>
      </c>
      <c r="C41" t="s">
        <v>28</v>
      </c>
      <c r="F41" t="s">
        <v>598</v>
      </c>
    </row>
    <row r="42" spans="1:6" x14ac:dyDescent="0.3">
      <c r="B42">
        <v>4</v>
      </c>
      <c r="C42">
        <v>16</v>
      </c>
    </row>
    <row r="43" spans="1:6" x14ac:dyDescent="0.3">
      <c r="B43">
        <v>6</v>
      </c>
      <c r="C43">
        <v>12</v>
      </c>
      <c r="D43" t="s">
        <v>584</v>
      </c>
    </row>
    <row r="44" spans="1:6" ht="15" thickBot="1" x14ac:dyDescent="0.35">
      <c r="B44">
        <v>10</v>
      </c>
      <c r="C44">
        <v>15</v>
      </c>
    </row>
    <row r="45" spans="1:6" x14ac:dyDescent="0.3">
      <c r="B45">
        <v>5</v>
      </c>
      <c r="C45">
        <v>10</v>
      </c>
      <c r="D45" s="3"/>
      <c r="E45" s="3" t="s">
        <v>583</v>
      </c>
      <c r="F45" s="3" t="s">
        <v>28</v>
      </c>
    </row>
    <row r="46" spans="1:6" x14ac:dyDescent="0.3">
      <c r="B46">
        <v>6</v>
      </c>
      <c r="C46">
        <v>14</v>
      </c>
      <c r="D46" t="s">
        <v>562</v>
      </c>
      <c r="E46">
        <v>6.9825783972125439</v>
      </c>
      <c r="F46">
        <v>8.7686567164179099</v>
      </c>
    </row>
    <row r="47" spans="1:6" x14ac:dyDescent="0.3">
      <c r="B47">
        <v>10</v>
      </c>
      <c r="C47">
        <v>8</v>
      </c>
      <c r="D47" t="s">
        <v>585</v>
      </c>
      <c r="E47">
        <v>12.702492629321899</v>
      </c>
      <c r="F47">
        <v>16.073620660741238</v>
      </c>
    </row>
    <row r="48" spans="1:6" x14ac:dyDescent="0.3">
      <c r="B48">
        <v>4</v>
      </c>
      <c r="C48">
        <v>8</v>
      </c>
      <c r="D48" t="s">
        <v>586</v>
      </c>
      <c r="E48">
        <v>287</v>
      </c>
      <c r="F48">
        <v>268</v>
      </c>
    </row>
    <row r="49" spans="2:6" x14ac:dyDescent="0.3">
      <c r="B49">
        <v>9</v>
      </c>
      <c r="C49">
        <v>12</v>
      </c>
      <c r="D49" t="s">
        <v>587</v>
      </c>
      <c r="E49">
        <v>286</v>
      </c>
      <c r="F49">
        <v>267</v>
      </c>
    </row>
    <row r="50" spans="2:6" x14ac:dyDescent="0.3">
      <c r="B50">
        <v>3</v>
      </c>
      <c r="C50">
        <v>11</v>
      </c>
      <c r="D50" t="s">
        <v>588</v>
      </c>
      <c r="E50">
        <v>0.79026952902695424</v>
      </c>
    </row>
    <row r="51" spans="2:6" x14ac:dyDescent="0.3">
      <c r="B51">
        <v>9</v>
      </c>
      <c r="C51">
        <v>5</v>
      </c>
      <c r="D51" t="s">
        <v>589</v>
      </c>
      <c r="E51">
        <v>2.5242610833281498E-2</v>
      </c>
    </row>
    <row r="52" spans="2:6" ht="15" thickBot="1" x14ac:dyDescent="0.35">
      <c r="B52">
        <v>9</v>
      </c>
      <c r="C52">
        <v>14</v>
      </c>
      <c r="D52" s="2" t="s">
        <v>590</v>
      </c>
      <c r="E52" s="2">
        <v>0.82044784391221748</v>
      </c>
      <c r="F52" s="2"/>
    </row>
    <row r="53" spans="2:6" x14ac:dyDescent="0.3">
      <c r="B53">
        <v>10</v>
      </c>
      <c r="C53">
        <v>5</v>
      </c>
    </row>
    <row r="54" spans="2:6" x14ac:dyDescent="0.3">
      <c r="B54">
        <v>6</v>
      </c>
      <c r="C54">
        <v>4</v>
      </c>
    </row>
    <row r="55" spans="2:6" x14ac:dyDescent="0.3">
      <c r="B55">
        <v>3</v>
      </c>
      <c r="C55">
        <v>6</v>
      </c>
    </row>
    <row r="56" spans="2:6" x14ac:dyDescent="0.3">
      <c r="B56">
        <v>3</v>
      </c>
      <c r="C56">
        <v>11</v>
      </c>
    </row>
    <row r="57" spans="2:6" x14ac:dyDescent="0.3">
      <c r="B57">
        <v>10</v>
      </c>
      <c r="C57">
        <v>3</v>
      </c>
    </row>
    <row r="58" spans="2:6" x14ac:dyDescent="0.3">
      <c r="B58">
        <v>11</v>
      </c>
      <c r="C58">
        <v>14</v>
      </c>
    </row>
    <row r="59" spans="2:6" x14ac:dyDescent="0.3">
      <c r="B59">
        <v>3</v>
      </c>
      <c r="C59">
        <v>7</v>
      </c>
    </row>
    <row r="60" spans="2:6" x14ac:dyDescent="0.3">
      <c r="B60">
        <v>12</v>
      </c>
      <c r="C60">
        <v>3</v>
      </c>
    </row>
    <row r="61" spans="2:6" x14ac:dyDescent="0.3">
      <c r="B61">
        <v>14</v>
      </c>
      <c r="C61">
        <v>10</v>
      </c>
    </row>
    <row r="62" spans="2:6" x14ac:dyDescent="0.3">
      <c r="B62">
        <v>7</v>
      </c>
      <c r="C62">
        <v>7</v>
      </c>
    </row>
    <row r="63" spans="2:6" x14ac:dyDescent="0.3">
      <c r="B63">
        <v>3</v>
      </c>
      <c r="C63">
        <v>4</v>
      </c>
    </row>
    <row r="64" spans="2:6" x14ac:dyDescent="0.3">
      <c r="B64">
        <v>5</v>
      </c>
      <c r="C64">
        <v>10</v>
      </c>
    </row>
    <row r="65" spans="2:3" x14ac:dyDescent="0.3">
      <c r="B65">
        <v>13</v>
      </c>
      <c r="C65">
        <v>14</v>
      </c>
    </row>
    <row r="66" spans="2:3" x14ac:dyDescent="0.3">
      <c r="B66">
        <v>5</v>
      </c>
      <c r="C66">
        <v>4</v>
      </c>
    </row>
    <row r="67" spans="2:3" x14ac:dyDescent="0.3">
      <c r="B67">
        <v>5</v>
      </c>
      <c r="C67">
        <v>13</v>
      </c>
    </row>
    <row r="68" spans="2:3" x14ac:dyDescent="0.3">
      <c r="B68">
        <v>12</v>
      </c>
      <c r="C68">
        <v>12</v>
      </c>
    </row>
    <row r="69" spans="2:3" x14ac:dyDescent="0.3">
      <c r="B69">
        <v>14</v>
      </c>
      <c r="C69">
        <v>11</v>
      </c>
    </row>
    <row r="70" spans="2:3" x14ac:dyDescent="0.3">
      <c r="B70">
        <v>7</v>
      </c>
      <c r="C70">
        <v>6</v>
      </c>
    </row>
    <row r="71" spans="2:3" x14ac:dyDescent="0.3">
      <c r="B71">
        <v>4</v>
      </c>
      <c r="C71">
        <v>13</v>
      </c>
    </row>
    <row r="72" spans="2:3" x14ac:dyDescent="0.3">
      <c r="B72">
        <v>8</v>
      </c>
      <c r="C72">
        <v>13</v>
      </c>
    </row>
    <row r="73" spans="2:3" x14ac:dyDescent="0.3">
      <c r="B73">
        <v>11</v>
      </c>
      <c r="C73">
        <v>6</v>
      </c>
    </row>
    <row r="74" spans="2:3" x14ac:dyDescent="0.3">
      <c r="B74">
        <v>6</v>
      </c>
      <c r="C74">
        <v>14</v>
      </c>
    </row>
    <row r="75" spans="2:3" x14ac:dyDescent="0.3">
      <c r="B75">
        <v>5</v>
      </c>
      <c r="C75">
        <v>13</v>
      </c>
    </row>
    <row r="76" spans="2:3" x14ac:dyDescent="0.3">
      <c r="B76">
        <v>11</v>
      </c>
      <c r="C76">
        <v>14</v>
      </c>
    </row>
    <row r="77" spans="2:3" x14ac:dyDescent="0.3">
      <c r="B77">
        <v>4</v>
      </c>
      <c r="C77">
        <v>5</v>
      </c>
    </row>
    <row r="78" spans="2:3" x14ac:dyDescent="0.3">
      <c r="B78">
        <v>7</v>
      </c>
      <c r="C78">
        <v>12</v>
      </c>
    </row>
    <row r="79" spans="2:3" x14ac:dyDescent="0.3">
      <c r="B79">
        <v>9</v>
      </c>
      <c r="C79">
        <v>3</v>
      </c>
    </row>
    <row r="80" spans="2:3" x14ac:dyDescent="0.3">
      <c r="B80">
        <v>8</v>
      </c>
      <c r="C80">
        <v>11</v>
      </c>
    </row>
    <row r="81" spans="2:3" x14ac:dyDescent="0.3">
      <c r="B81">
        <v>13</v>
      </c>
      <c r="C81">
        <v>7</v>
      </c>
    </row>
    <row r="82" spans="2:3" x14ac:dyDescent="0.3">
      <c r="B82">
        <v>6</v>
      </c>
      <c r="C82">
        <v>12</v>
      </c>
    </row>
    <row r="83" spans="2:3" x14ac:dyDescent="0.3">
      <c r="B83">
        <v>14</v>
      </c>
      <c r="C83">
        <v>7</v>
      </c>
    </row>
    <row r="84" spans="2:3" x14ac:dyDescent="0.3">
      <c r="B84">
        <v>9</v>
      </c>
      <c r="C84">
        <v>12</v>
      </c>
    </row>
    <row r="85" spans="2:3" x14ac:dyDescent="0.3">
      <c r="B85">
        <v>14</v>
      </c>
      <c r="C85">
        <v>10</v>
      </c>
    </row>
    <row r="86" spans="2:3" x14ac:dyDescent="0.3">
      <c r="B86">
        <v>11</v>
      </c>
      <c r="C86">
        <v>9</v>
      </c>
    </row>
    <row r="87" spans="2:3" x14ac:dyDescent="0.3">
      <c r="B87">
        <v>13</v>
      </c>
      <c r="C87">
        <v>7</v>
      </c>
    </row>
    <row r="88" spans="2:3" x14ac:dyDescent="0.3">
      <c r="B88">
        <v>7</v>
      </c>
      <c r="C88">
        <v>10</v>
      </c>
    </row>
    <row r="89" spans="2:3" x14ac:dyDescent="0.3">
      <c r="B89">
        <v>6</v>
      </c>
      <c r="C89">
        <v>6</v>
      </c>
    </row>
    <row r="90" spans="2:3" x14ac:dyDescent="0.3">
      <c r="B90">
        <v>5</v>
      </c>
      <c r="C90">
        <v>5</v>
      </c>
    </row>
    <row r="91" spans="2:3" x14ac:dyDescent="0.3">
      <c r="B91">
        <v>10</v>
      </c>
      <c r="C91">
        <v>7</v>
      </c>
    </row>
    <row r="92" spans="2:3" x14ac:dyDescent="0.3">
      <c r="B92">
        <v>4</v>
      </c>
      <c r="C92">
        <v>5</v>
      </c>
    </row>
    <row r="93" spans="2:3" x14ac:dyDescent="0.3">
      <c r="B93">
        <v>13</v>
      </c>
      <c r="C93">
        <v>4</v>
      </c>
    </row>
    <row r="94" spans="2:3" x14ac:dyDescent="0.3">
      <c r="B94">
        <v>4</v>
      </c>
      <c r="C94">
        <v>5</v>
      </c>
    </row>
    <row r="95" spans="2:3" x14ac:dyDescent="0.3">
      <c r="B95">
        <v>14</v>
      </c>
      <c r="C95">
        <v>4</v>
      </c>
    </row>
    <row r="96" spans="2:3" x14ac:dyDescent="0.3">
      <c r="B96">
        <v>12</v>
      </c>
      <c r="C96">
        <v>14</v>
      </c>
    </row>
    <row r="97" spans="2:3" x14ac:dyDescent="0.3">
      <c r="B97">
        <v>4</v>
      </c>
      <c r="C97">
        <v>21</v>
      </c>
    </row>
    <row r="98" spans="2:3" x14ac:dyDescent="0.3">
      <c r="B98">
        <v>4</v>
      </c>
      <c r="C98">
        <v>4</v>
      </c>
    </row>
    <row r="99" spans="2:3" x14ac:dyDescent="0.3">
      <c r="B99">
        <v>7</v>
      </c>
      <c r="C99">
        <v>13</v>
      </c>
    </row>
    <row r="100" spans="2:3" x14ac:dyDescent="0.3">
      <c r="B100">
        <v>11</v>
      </c>
      <c r="C100">
        <v>6</v>
      </c>
    </row>
    <row r="101" spans="2:3" x14ac:dyDescent="0.3">
      <c r="B101">
        <v>6</v>
      </c>
      <c r="C101">
        <v>12</v>
      </c>
    </row>
    <row r="102" spans="2:3" x14ac:dyDescent="0.3">
      <c r="B102">
        <v>4</v>
      </c>
      <c r="C102">
        <v>7</v>
      </c>
    </row>
    <row r="103" spans="2:3" x14ac:dyDescent="0.3">
      <c r="B103">
        <v>6</v>
      </c>
      <c r="C103">
        <v>12</v>
      </c>
    </row>
    <row r="104" spans="2:3" x14ac:dyDescent="0.3">
      <c r="B104">
        <v>8</v>
      </c>
      <c r="C104">
        <v>10</v>
      </c>
    </row>
    <row r="105" spans="2:3" x14ac:dyDescent="0.3">
      <c r="B105">
        <v>8</v>
      </c>
      <c r="C105">
        <v>11</v>
      </c>
    </row>
    <row r="106" spans="2:3" x14ac:dyDescent="0.3">
      <c r="B106">
        <v>6</v>
      </c>
      <c r="C106">
        <v>6</v>
      </c>
    </row>
    <row r="107" spans="2:3" x14ac:dyDescent="0.3">
      <c r="B107">
        <v>10</v>
      </c>
      <c r="C107">
        <v>6</v>
      </c>
    </row>
    <row r="108" spans="2:3" x14ac:dyDescent="0.3">
      <c r="B108">
        <v>4</v>
      </c>
      <c r="C108">
        <v>5</v>
      </c>
    </row>
    <row r="109" spans="2:3" x14ac:dyDescent="0.3">
      <c r="B109">
        <v>11</v>
      </c>
      <c r="C109">
        <v>5</v>
      </c>
    </row>
    <row r="110" spans="2:3" x14ac:dyDescent="0.3">
      <c r="B110">
        <v>4</v>
      </c>
      <c r="C110">
        <v>14</v>
      </c>
    </row>
    <row r="111" spans="2:3" x14ac:dyDescent="0.3">
      <c r="B111">
        <v>8</v>
      </c>
      <c r="C111">
        <v>11</v>
      </c>
    </row>
    <row r="112" spans="2:3" x14ac:dyDescent="0.3">
      <c r="B112">
        <v>9</v>
      </c>
      <c r="C112">
        <v>9</v>
      </c>
    </row>
    <row r="113" spans="2:3" x14ac:dyDescent="0.3">
      <c r="B113">
        <v>3</v>
      </c>
      <c r="C113">
        <v>19</v>
      </c>
    </row>
    <row r="114" spans="2:3" x14ac:dyDescent="0.3">
      <c r="B114">
        <v>12</v>
      </c>
      <c r="C114">
        <v>7</v>
      </c>
    </row>
    <row r="115" spans="2:3" x14ac:dyDescent="0.3">
      <c r="B115">
        <v>3</v>
      </c>
      <c r="C115">
        <v>8</v>
      </c>
    </row>
    <row r="116" spans="2:3" x14ac:dyDescent="0.3">
      <c r="B116">
        <v>14</v>
      </c>
      <c r="C116">
        <v>20</v>
      </c>
    </row>
    <row r="117" spans="2:3" x14ac:dyDescent="0.3">
      <c r="B117">
        <v>8</v>
      </c>
      <c r="C117">
        <v>13</v>
      </c>
    </row>
    <row r="118" spans="2:3" x14ac:dyDescent="0.3">
      <c r="B118">
        <v>3</v>
      </c>
      <c r="C118">
        <v>13</v>
      </c>
    </row>
    <row r="119" spans="2:3" x14ac:dyDescent="0.3">
      <c r="B119">
        <v>4</v>
      </c>
      <c r="C119">
        <v>8</v>
      </c>
    </row>
    <row r="120" spans="2:3" x14ac:dyDescent="0.3">
      <c r="B120">
        <v>5</v>
      </c>
      <c r="C120">
        <v>11</v>
      </c>
    </row>
    <row r="121" spans="2:3" x14ac:dyDescent="0.3">
      <c r="B121">
        <v>9</v>
      </c>
      <c r="C121">
        <v>10</v>
      </c>
    </row>
    <row r="122" spans="2:3" x14ac:dyDescent="0.3">
      <c r="B122">
        <v>14</v>
      </c>
      <c r="C122">
        <v>4</v>
      </c>
    </row>
    <row r="123" spans="2:3" x14ac:dyDescent="0.3">
      <c r="B123">
        <v>5</v>
      </c>
      <c r="C123">
        <v>13</v>
      </c>
    </row>
    <row r="124" spans="2:3" x14ac:dyDescent="0.3">
      <c r="B124">
        <v>6</v>
      </c>
      <c r="C124">
        <v>12</v>
      </c>
    </row>
    <row r="125" spans="2:3" x14ac:dyDescent="0.3">
      <c r="B125">
        <v>9</v>
      </c>
      <c r="C125">
        <v>3</v>
      </c>
    </row>
    <row r="126" spans="2:3" x14ac:dyDescent="0.3">
      <c r="B126">
        <v>8</v>
      </c>
      <c r="C126">
        <v>15</v>
      </c>
    </row>
    <row r="127" spans="2:3" x14ac:dyDescent="0.3">
      <c r="B127">
        <v>12</v>
      </c>
      <c r="C127">
        <v>5</v>
      </c>
    </row>
    <row r="128" spans="2:3" x14ac:dyDescent="0.3">
      <c r="B128">
        <v>5</v>
      </c>
      <c r="C128">
        <v>12</v>
      </c>
    </row>
    <row r="129" spans="2:3" x14ac:dyDescent="0.3">
      <c r="B129">
        <v>7</v>
      </c>
      <c r="C129">
        <v>8</v>
      </c>
    </row>
    <row r="130" spans="2:3" x14ac:dyDescent="0.3">
      <c r="B130">
        <v>4</v>
      </c>
      <c r="C130">
        <v>14</v>
      </c>
    </row>
    <row r="131" spans="2:3" x14ac:dyDescent="0.3">
      <c r="B131">
        <v>14</v>
      </c>
      <c r="C131">
        <v>4</v>
      </c>
    </row>
    <row r="132" spans="2:3" x14ac:dyDescent="0.3">
      <c r="B132">
        <v>14</v>
      </c>
      <c r="C132">
        <v>6</v>
      </c>
    </row>
    <row r="133" spans="2:3" x14ac:dyDescent="0.3">
      <c r="B133">
        <v>7</v>
      </c>
      <c r="C133">
        <v>12</v>
      </c>
    </row>
    <row r="134" spans="2:3" x14ac:dyDescent="0.3">
      <c r="B134">
        <v>13</v>
      </c>
      <c r="C134">
        <v>13</v>
      </c>
    </row>
    <row r="135" spans="2:3" x14ac:dyDescent="0.3">
      <c r="B135">
        <v>13</v>
      </c>
      <c r="C135">
        <v>7</v>
      </c>
    </row>
    <row r="136" spans="2:3" x14ac:dyDescent="0.3">
      <c r="B136">
        <v>10</v>
      </c>
      <c r="C136">
        <v>12</v>
      </c>
    </row>
    <row r="137" spans="2:3" x14ac:dyDescent="0.3">
      <c r="B137">
        <v>7</v>
      </c>
      <c r="C137">
        <v>12</v>
      </c>
    </row>
    <row r="138" spans="2:3" x14ac:dyDescent="0.3">
      <c r="B138">
        <v>8</v>
      </c>
      <c r="C138">
        <v>11</v>
      </c>
    </row>
    <row r="139" spans="2:3" x14ac:dyDescent="0.3">
      <c r="B139">
        <v>12</v>
      </c>
      <c r="C139">
        <v>13</v>
      </c>
    </row>
    <row r="140" spans="2:3" x14ac:dyDescent="0.3">
      <c r="B140">
        <v>10</v>
      </c>
      <c r="C140">
        <v>9</v>
      </c>
    </row>
    <row r="141" spans="2:3" x14ac:dyDescent="0.3">
      <c r="B141">
        <v>4</v>
      </c>
      <c r="C141">
        <v>7</v>
      </c>
    </row>
    <row r="142" spans="2:3" x14ac:dyDescent="0.3">
      <c r="B142">
        <v>12</v>
      </c>
      <c r="C142">
        <v>8</v>
      </c>
    </row>
    <row r="143" spans="2:3" x14ac:dyDescent="0.3">
      <c r="B143">
        <v>7</v>
      </c>
      <c r="C143">
        <v>12</v>
      </c>
    </row>
    <row r="144" spans="2:3" x14ac:dyDescent="0.3">
      <c r="B144">
        <v>12</v>
      </c>
      <c r="C144">
        <v>12</v>
      </c>
    </row>
    <row r="145" spans="2:3" x14ac:dyDescent="0.3">
      <c r="B145">
        <v>13</v>
      </c>
      <c r="C145">
        <v>10</v>
      </c>
    </row>
    <row r="146" spans="2:3" x14ac:dyDescent="0.3">
      <c r="B146">
        <v>7</v>
      </c>
      <c r="C146">
        <v>3</v>
      </c>
    </row>
    <row r="147" spans="2:3" x14ac:dyDescent="0.3">
      <c r="B147">
        <v>14</v>
      </c>
      <c r="C147">
        <v>20</v>
      </c>
    </row>
    <row r="148" spans="2:3" x14ac:dyDescent="0.3">
      <c r="B148">
        <v>6</v>
      </c>
      <c r="C148">
        <v>9</v>
      </c>
    </row>
    <row r="149" spans="2:3" x14ac:dyDescent="0.3">
      <c r="B149">
        <v>11</v>
      </c>
      <c r="C149">
        <v>3</v>
      </c>
    </row>
    <row r="150" spans="2:3" x14ac:dyDescent="0.3">
      <c r="B150">
        <v>4</v>
      </c>
      <c r="C150">
        <v>7</v>
      </c>
    </row>
    <row r="151" spans="2:3" x14ac:dyDescent="0.3">
      <c r="B151">
        <v>6</v>
      </c>
      <c r="C151">
        <v>9</v>
      </c>
    </row>
    <row r="152" spans="2:3" x14ac:dyDescent="0.3">
      <c r="B152">
        <v>7</v>
      </c>
      <c r="C152">
        <v>13</v>
      </c>
    </row>
    <row r="153" spans="2:3" x14ac:dyDescent="0.3">
      <c r="B153">
        <v>10</v>
      </c>
      <c r="C153">
        <v>13</v>
      </c>
    </row>
    <row r="154" spans="2:3" x14ac:dyDescent="0.3">
      <c r="B154">
        <v>8</v>
      </c>
      <c r="C154">
        <v>8</v>
      </c>
    </row>
    <row r="155" spans="2:3" x14ac:dyDescent="0.3">
      <c r="B155">
        <v>3</v>
      </c>
      <c r="C155">
        <v>13</v>
      </c>
    </row>
    <row r="156" spans="2:3" x14ac:dyDescent="0.3">
      <c r="B156">
        <v>5</v>
      </c>
      <c r="C156">
        <v>13</v>
      </c>
    </row>
    <row r="157" spans="2:3" x14ac:dyDescent="0.3">
      <c r="B157">
        <v>10</v>
      </c>
      <c r="C157">
        <v>14</v>
      </c>
    </row>
    <row r="158" spans="2:3" x14ac:dyDescent="0.3">
      <c r="B158">
        <v>13</v>
      </c>
      <c r="C158">
        <v>11</v>
      </c>
    </row>
    <row r="159" spans="2:3" x14ac:dyDescent="0.3">
      <c r="B159">
        <v>3</v>
      </c>
      <c r="C159">
        <v>6</v>
      </c>
    </row>
    <row r="160" spans="2:3" x14ac:dyDescent="0.3">
      <c r="B160">
        <v>14</v>
      </c>
      <c r="C160">
        <v>4</v>
      </c>
    </row>
    <row r="161" spans="2:3" x14ac:dyDescent="0.3">
      <c r="B161">
        <v>13</v>
      </c>
      <c r="C161">
        <v>6</v>
      </c>
    </row>
    <row r="162" spans="2:3" x14ac:dyDescent="0.3">
      <c r="B162">
        <v>11</v>
      </c>
      <c r="C162">
        <v>3</v>
      </c>
    </row>
    <row r="163" spans="2:3" x14ac:dyDescent="0.3">
      <c r="B163">
        <v>13</v>
      </c>
      <c r="C163">
        <v>22</v>
      </c>
    </row>
    <row r="164" spans="2:3" x14ac:dyDescent="0.3">
      <c r="B164">
        <v>9</v>
      </c>
      <c r="C164">
        <v>8</v>
      </c>
    </row>
    <row r="165" spans="2:3" x14ac:dyDescent="0.3">
      <c r="B165">
        <v>9</v>
      </c>
      <c r="C165">
        <v>13</v>
      </c>
    </row>
    <row r="166" spans="2:3" x14ac:dyDescent="0.3">
      <c r="B166">
        <v>5</v>
      </c>
      <c r="C166">
        <v>8</v>
      </c>
    </row>
    <row r="167" spans="2:3" x14ac:dyDescent="0.3">
      <c r="B167">
        <v>9</v>
      </c>
      <c r="C167">
        <v>5</v>
      </c>
    </row>
    <row r="168" spans="2:3" x14ac:dyDescent="0.3">
      <c r="B168">
        <v>8</v>
      </c>
      <c r="C168">
        <v>10</v>
      </c>
    </row>
    <row r="169" spans="2:3" x14ac:dyDescent="0.3">
      <c r="B169">
        <v>10</v>
      </c>
      <c r="C169">
        <v>12</v>
      </c>
    </row>
    <row r="170" spans="2:3" x14ac:dyDescent="0.3">
      <c r="B170">
        <v>14</v>
      </c>
      <c r="C170">
        <v>4</v>
      </c>
    </row>
    <row r="171" spans="2:3" x14ac:dyDescent="0.3">
      <c r="B171">
        <v>10</v>
      </c>
      <c r="C171">
        <v>12</v>
      </c>
    </row>
    <row r="172" spans="2:3" x14ac:dyDescent="0.3">
      <c r="B172">
        <v>13</v>
      </c>
      <c r="C172">
        <v>14</v>
      </c>
    </row>
    <row r="173" spans="2:3" x14ac:dyDescent="0.3">
      <c r="B173">
        <v>9</v>
      </c>
      <c r="C173">
        <v>4</v>
      </c>
    </row>
    <row r="174" spans="2:3" x14ac:dyDescent="0.3">
      <c r="B174">
        <v>4</v>
      </c>
      <c r="C174">
        <v>13</v>
      </c>
    </row>
    <row r="175" spans="2:3" x14ac:dyDescent="0.3">
      <c r="B175">
        <v>4</v>
      </c>
      <c r="C175">
        <v>4</v>
      </c>
    </row>
    <row r="176" spans="2:3" x14ac:dyDescent="0.3">
      <c r="B176">
        <v>9</v>
      </c>
      <c r="C176">
        <v>7</v>
      </c>
    </row>
    <row r="177" spans="2:3" x14ac:dyDescent="0.3">
      <c r="B177">
        <v>7</v>
      </c>
      <c r="C177">
        <v>11</v>
      </c>
    </row>
    <row r="178" spans="2:3" x14ac:dyDescent="0.3">
      <c r="B178">
        <v>13</v>
      </c>
      <c r="C178">
        <v>6</v>
      </c>
    </row>
    <row r="179" spans="2:3" x14ac:dyDescent="0.3">
      <c r="B179">
        <v>11</v>
      </c>
      <c r="C179">
        <v>6</v>
      </c>
    </row>
    <row r="180" spans="2:3" x14ac:dyDescent="0.3">
      <c r="B180">
        <v>6</v>
      </c>
      <c r="C180">
        <v>12</v>
      </c>
    </row>
    <row r="181" spans="2:3" x14ac:dyDescent="0.3">
      <c r="B181">
        <v>13</v>
      </c>
      <c r="C181">
        <v>7</v>
      </c>
    </row>
    <row r="182" spans="2:3" x14ac:dyDescent="0.3">
      <c r="B182">
        <v>5</v>
      </c>
      <c r="C182">
        <v>3</v>
      </c>
    </row>
    <row r="183" spans="2:3" x14ac:dyDescent="0.3">
      <c r="B183">
        <v>4</v>
      </c>
      <c r="C183">
        <v>4</v>
      </c>
    </row>
    <row r="184" spans="2:3" x14ac:dyDescent="0.3">
      <c r="B184">
        <v>3</v>
      </c>
      <c r="C184">
        <v>3</v>
      </c>
    </row>
    <row r="185" spans="2:3" x14ac:dyDescent="0.3">
      <c r="B185">
        <v>13</v>
      </c>
      <c r="C185">
        <v>14</v>
      </c>
    </row>
    <row r="186" spans="2:3" x14ac:dyDescent="0.3">
      <c r="B186">
        <v>6</v>
      </c>
      <c r="C186">
        <v>14</v>
      </c>
    </row>
    <row r="187" spans="2:3" x14ac:dyDescent="0.3">
      <c r="B187">
        <v>4</v>
      </c>
      <c r="C187">
        <v>7</v>
      </c>
    </row>
    <row r="188" spans="2:3" x14ac:dyDescent="0.3">
      <c r="B188">
        <v>14</v>
      </c>
      <c r="C188">
        <v>13</v>
      </c>
    </row>
    <row r="189" spans="2:3" x14ac:dyDescent="0.3">
      <c r="B189">
        <v>10</v>
      </c>
      <c r="C189">
        <v>10</v>
      </c>
    </row>
    <row r="190" spans="2:3" x14ac:dyDescent="0.3">
      <c r="B190">
        <v>3</v>
      </c>
      <c r="C190">
        <v>4</v>
      </c>
    </row>
    <row r="191" spans="2:3" x14ac:dyDescent="0.3">
      <c r="B191">
        <v>13</v>
      </c>
      <c r="C191">
        <v>11</v>
      </c>
    </row>
    <row r="192" spans="2:3" x14ac:dyDescent="0.3">
      <c r="B192">
        <v>12</v>
      </c>
      <c r="C192">
        <v>15</v>
      </c>
    </row>
    <row r="193" spans="2:3" x14ac:dyDescent="0.3">
      <c r="B193">
        <v>5</v>
      </c>
      <c r="C193">
        <v>6</v>
      </c>
    </row>
    <row r="194" spans="2:3" x14ac:dyDescent="0.3">
      <c r="B194">
        <v>11</v>
      </c>
      <c r="C194">
        <v>13</v>
      </c>
    </row>
    <row r="195" spans="2:3" x14ac:dyDescent="0.3">
      <c r="B195">
        <v>10</v>
      </c>
      <c r="C195">
        <v>8</v>
      </c>
    </row>
    <row r="196" spans="2:3" x14ac:dyDescent="0.3">
      <c r="B196">
        <v>6</v>
      </c>
      <c r="C196">
        <v>11</v>
      </c>
    </row>
    <row r="197" spans="2:3" x14ac:dyDescent="0.3">
      <c r="B197">
        <v>4</v>
      </c>
      <c r="C197">
        <v>5</v>
      </c>
    </row>
    <row r="198" spans="2:3" x14ac:dyDescent="0.3">
      <c r="B198">
        <v>7</v>
      </c>
      <c r="C198">
        <v>14</v>
      </c>
    </row>
    <row r="199" spans="2:3" x14ac:dyDescent="0.3">
      <c r="B199">
        <v>9</v>
      </c>
      <c r="C199">
        <v>5</v>
      </c>
    </row>
    <row r="200" spans="2:3" x14ac:dyDescent="0.3">
      <c r="B200">
        <v>5</v>
      </c>
      <c r="C200">
        <v>6</v>
      </c>
    </row>
    <row r="201" spans="2:3" x14ac:dyDescent="0.3">
      <c r="B201">
        <v>5</v>
      </c>
      <c r="C201">
        <v>11</v>
      </c>
    </row>
    <row r="202" spans="2:3" x14ac:dyDescent="0.3">
      <c r="B202">
        <v>6</v>
      </c>
      <c r="C202">
        <v>15</v>
      </c>
    </row>
    <row r="203" spans="2:3" x14ac:dyDescent="0.3">
      <c r="B203">
        <v>6</v>
      </c>
      <c r="C203">
        <v>4</v>
      </c>
    </row>
    <row r="204" spans="2:3" x14ac:dyDescent="0.3">
      <c r="B204">
        <v>6</v>
      </c>
      <c r="C204">
        <v>9</v>
      </c>
    </row>
    <row r="205" spans="2:3" x14ac:dyDescent="0.3">
      <c r="B205">
        <v>6</v>
      </c>
      <c r="C205">
        <v>10</v>
      </c>
    </row>
    <row r="206" spans="2:3" x14ac:dyDescent="0.3">
      <c r="B206">
        <v>6</v>
      </c>
      <c r="C206">
        <v>5</v>
      </c>
    </row>
    <row r="207" spans="2:3" x14ac:dyDescent="0.3">
      <c r="B207">
        <v>9</v>
      </c>
      <c r="C207">
        <v>9</v>
      </c>
    </row>
    <row r="208" spans="2:3" x14ac:dyDescent="0.3">
      <c r="B208">
        <v>9</v>
      </c>
      <c r="C208">
        <v>6</v>
      </c>
    </row>
    <row r="209" spans="2:3" x14ac:dyDescent="0.3">
      <c r="B209">
        <v>1</v>
      </c>
      <c r="C209">
        <v>4</v>
      </c>
    </row>
    <row r="210" spans="2:3" x14ac:dyDescent="0.3">
      <c r="B210">
        <v>5</v>
      </c>
      <c r="C210">
        <v>7</v>
      </c>
    </row>
    <row r="211" spans="2:3" x14ac:dyDescent="0.3">
      <c r="B211">
        <v>4</v>
      </c>
      <c r="C211">
        <v>6</v>
      </c>
    </row>
    <row r="212" spans="2:3" x14ac:dyDescent="0.3">
      <c r="B212">
        <v>1</v>
      </c>
      <c r="C212">
        <v>9</v>
      </c>
    </row>
    <row r="213" spans="2:3" x14ac:dyDescent="0.3">
      <c r="B213">
        <v>3</v>
      </c>
      <c r="C213">
        <v>2</v>
      </c>
    </row>
    <row r="214" spans="2:3" x14ac:dyDescent="0.3">
      <c r="B214">
        <v>8</v>
      </c>
      <c r="C214">
        <v>10</v>
      </c>
    </row>
    <row r="215" spans="2:3" x14ac:dyDescent="0.3">
      <c r="B215">
        <v>2</v>
      </c>
      <c r="C215">
        <v>5</v>
      </c>
    </row>
    <row r="216" spans="2:3" x14ac:dyDescent="0.3">
      <c r="B216">
        <v>8</v>
      </c>
      <c r="C216">
        <v>13</v>
      </c>
    </row>
    <row r="217" spans="2:3" x14ac:dyDescent="0.3">
      <c r="B217">
        <v>5</v>
      </c>
      <c r="C217">
        <v>15</v>
      </c>
    </row>
    <row r="218" spans="2:3" x14ac:dyDescent="0.3">
      <c r="B218">
        <v>7</v>
      </c>
      <c r="C218">
        <v>11</v>
      </c>
    </row>
    <row r="219" spans="2:3" x14ac:dyDescent="0.3">
      <c r="B219">
        <v>1</v>
      </c>
      <c r="C219">
        <v>15</v>
      </c>
    </row>
    <row r="220" spans="2:3" x14ac:dyDescent="0.3">
      <c r="B220">
        <v>7</v>
      </c>
      <c r="C220">
        <v>3</v>
      </c>
    </row>
    <row r="221" spans="2:3" x14ac:dyDescent="0.3">
      <c r="B221">
        <v>7</v>
      </c>
      <c r="C221">
        <v>9</v>
      </c>
    </row>
    <row r="222" spans="2:3" x14ac:dyDescent="0.3">
      <c r="B222">
        <v>5</v>
      </c>
      <c r="C222">
        <v>10</v>
      </c>
    </row>
    <row r="223" spans="2:3" x14ac:dyDescent="0.3">
      <c r="B223">
        <v>5</v>
      </c>
      <c r="C223">
        <v>7</v>
      </c>
    </row>
    <row r="224" spans="2:3" x14ac:dyDescent="0.3">
      <c r="B224">
        <v>1</v>
      </c>
      <c r="C224">
        <v>6</v>
      </c>
    </row>
    <row r="225" spans="2:3" x14ac:dyDescent="0.3">
      <c r="B225">
        <v>8</v>
      </c>
      <c r="C225">
        <v>14</v>
      </c>
    </row>
    <row r="226" spans="2:3" x14ac:dyDescent="0.3">
      <c r="B226">
        <v>8</v>
      </c>
      <c r="C226">
        <v>8</v>
      </c>
    </row>
    <row r="227" spans="2:3" x14ac:dyDescent="0.3">
      <c r="B227">
        <v>5</v>
      </c>
      <c r="C227">
        <v>4</v>
      </c>
    </row>
    <row r="228" spans="2:3" x14ac:dyDescent="0.3">
      <c r="B228">
        <v>7</v>
      </c>
      <c r="C228">
        <v>11</v>
      </c>
    </row>
    <row r="229" spans="2:3" x14ac:dyDescent="0.3">
      <c r="B229">
        <v>5</v>
      </c>
      <c r="C229">
        <v>9</v>
      </c>
    </row>
    <row r="230" spans="2:3" x14ac:dyDescent="0.3">
      <c r="B230">
        <v>2</v>
      </c>
      <c r="C230">
        <v>4</v>
      </c>
    </row>
    <row r="231" spans="2:3" x14ac:dyDescent="0.3">
      <c r="B231">
        <v>9</v>
      </c>
      <c r="C231">
        <v>7</v>
      </c>
    </row>
    <row r="232" spans="2:3" x14ac:dyDescent="0.3">
      <c r="B232">
        <v>11</v>
      </c>
      <c r="C232">
        <v>7</v>
      </c>
    </row>
    <row r="233" spans="2:3" x14ac:dyDescent="0.3">
      <c r="B233">
        <v>3</v>
      </c>
      <c r="C233">
        <v>7</v>
      </c>
    </row>
    <row r="234" spans="2:3" x14ac:dyDescent="0.3">
      <c r="B234">
        <v>2</v>
      </c>
      <c r="C234">
        <v>15</v>
      </c>
    </row>
    <row r="235" spans="2:3" x14ac:dyDescent="0.3">
      <c r="B235">
        <v>1</v>
      </c>
      <c r="C235">
        <v>6</v>
      </c>
    </row>
    <row r="236" spans="2:3" x14ac:dyDescent="0.3">
      <c r="B236">
        <v>3</v>
      </c>
      <c r="C236">
        <v>2</v>
      </c>
    </row>
    <row r="237" spans="2:3" x14ac:dyDescent="0.3">
      <c r="B237">
        <v>5</v>
      </c>
      <c r="C237">
        <v>10</v>
      </c>
    </row>
    <row r="238" spans="2:3" x14ac:dyDescent="0.3">
      <c r="B238">
        <v>9</v>
      </c>
      <c r="C238">
        <v>4</v>
      </c>
    </row>
    <row r="239" spans="2:3" x14ac:dyDescent="0.3">
      <c r="B239">
        <v>7</v>
      </c>
      <c r="C239">
        <v>11</v>
      </c>
    </row>
    <row r="240" spans="2:3" x14ac:dyDescent="0.3">
      <c r="B240">
        <v>7</v>
      </c>
      <c r="C240">
        <v>11</v>
      </c>
    </row>
    <row r="241" spans="2:3" x14ac:dyDescent="0.3">
      <c r="B241">
        <v>10</v>
      </c>
      <c r="C241">
        <v>6</v>
      </c>
    </row>
    <row r="242" spans="2:3" x14ac:dyDescent="0.3">
      <c r="B242">
        <v>1</v>
      </c>
      <c r="C242">
        <v>8</v>
      </c>
    </row>
    <row r="243" spans="2:3" x14ac:dyDescent="0.3">
      <c r="B243">
        <v>2</v>
      </c>
      <c r="C243">
        <v>13</v>
      </c>
    </row>
    <row r="244" spans="2:3" x14ac:dyDescent="0.3">
      <c r="B244">
        <v>9</v>
      </c>
      <c r="C244">
        <v>2</v>
      </c>
    </row>
    <row r="245" spans="2:3" x14ac:dyDescent="0.3">
      <c r="B245">
        <v>7</v>
      </c>
      <c r="C245">
        <v>13</v>
      </c>
    </row>
    <row r="246" spans="2:3" x14ac:dyDescent="0.3">
      <c r="B246">
        <v>1</v>
      </c>
      <c r="C246">
        <v>13</v>
      </c>
    </row>
    <row r="247" spans="2:3" x14ac:dyDescent="0.3">
      <c r="B247">
        <v>8</v>
      </c>
      <c r="C247">
        <v>7</v>
      </c>
    </row>
    <row r="248" spans="2:3" x14ac:dyDescent="0.3">
      <c r="B248">
        <v>10</v>
      </c>
      <c r="C248">
        <v>10</v>
      </c>
    </row>
    <row r="249" spans="2:3" x14ac:dyDescent="0.3">
      <c r="B249">
        <v>3</v>
      </c>
      <c r="C249">
        <v>9</v>
      </c>
    </row>
    <row r="250" spans="2:3" x14ac:dyDescent="0.3">
      <c r="B250">
        <v>7</v>
      </c>
      <c r="C250">
        <v>3</v>
      </c>
    </row>
    <row r="251" spans="2:3" x14ac:dyDescent="0.3">
      <c r="B251">
        <v>10</v>
      </c>
      <c r="C251">
        <v>14</v>
      </c>
    </row>
    <row r="252" spans="2:3" x14ac:dyDescent="0.3">
      <c r="B252">
        <v>8</v>
      </c>
      <c r="C252">
        <v>10</v>
      </c>
    </row>
    <row r="253" spans="2:3" x14ac:dyDescent="0.3">
      <c r="B253">
        <v>10</v>
      </c>
      <c r="C253">
        <v>13</v>
      </c>
    </row>
    <row r="254" spans="2:3" x14ac:dyDescent="0.3">
      <c r="B254">
        <v>5</v>
      </c>
      <c r="C254">
        <v>5</v>
      </c>
    </row>
    <row r="255" spans="2:3" x14ac:dyDescent="0.3">
      <c r="B255">
        <v>9</v>
      </c>
      <c r="C255">
        <v>6</v>
      </c>
    </row>
    <row r="256" spans="2:3" x14ac:dyDescent="0.3">
      <c r="B256">
        <v>1</v>
      </c>
      <c r="C256">
        <v>6</v>
      </c>
    </row>
    <row r="257" spans="2:3" x14ac:dyDescent="0.3">
      <c r="B257">
        <v>8</v>
      </c>
      <c r="C257">
        <v>6</v>
      </c>
    </row>
    <row r="258" spans="2:3" x14ac:dyDescent="0.3">
      <c r="B258">
        <v>9</v>
      </c>
      <c r="C258">
        <v>6</v>
      </c>
    </row>
    <row r="259" spans="2:3" x14ac:dyDescent="0.3">
      <c r="B259">
        <v>9</v>
      </c>
      <c r="C259">
        <v>7</v>
      </c>
    </row>
    <row r="260" spans="2:3" x14ac:dyDescent="0.3">
      <c r="B260">
        <v>2</v>
      </c>
      <c r="C260">
        <v>6</v>
      </c>
    </row>
    <row r="261" spans="2:3" x14ac:dyDescent="0.3">
      <c r="B261">
        <v>10</v>
      </c>
      <c r="C261">
        <v>5</v>
      </c>
    </row>
    <row r="262" spans="2:3" x14ac:dyDescent="0.3">
      <c r="B262">
        <v>7</v>
      </c>
      <c r="C262">
        <v>6</v>
      </c>
    </row>
    <row r="263" spans="2:3" x14ac:dyDescent="0.3">
      <c r="B263">
        <v>7</v>
      </c>
      <c r="C263">
        <v>4</v>
      </c>
    </row>
    <row r="264" spans="2:3" x14ac:dyDescent="0.3">
      <c r="B264">
        <v>1</v>
      </c>
      <c r="C264">
        <v>2</v>
      </c>
    </row>
    <row r="265" spans="2:3" x14ac:dyDescent="0.3">
      <c r="B265">
        <v>10</v>
      </c>
      <c r="C265">
        <v>6</v>
      </c>
    </row>
    <row r="266" spans="2:3" x14ac:dyDescent="0.3">
      <c r="B266">
        <v>3</v>
      </c>
      <c r="C266">
        <v>4</v>
      </c>
    </row>
    <row r="267" spans="2:3" x14ac:dyDescent="0.3">
      <c r="B267">
        <v>6</v>
      </c>
      <c r="C267">
        <v>12</v>
      </c>
    </row>
    <row r="268" spans="2:3" x14ac:dyDescent="0.3">
      <c r="B268">
        <v>1</v>
      </c>
      <c r="C268">
        <v>10</v>
      </c>
    </row>
    <row r="269" spans="2:3" x14ac:dyDescent="0.3">
      <c r="B269">
        <v>6</v>
      </c>
      <c r="C269">
        <v>9</v>
      </c>
    </row>
    <row r="270" spans="2:3" x14ac:dyDescent="0.3">
      <c r="B270">
        <v>4</v>
      </c>
      <c r="C270">
        <v>7</v>
      </c>
    </row>
    <row r="271" spans="2:3" x14ac:dyDescent="0.3">
      <c r="B271">
        <v>6</v>
      </c>
      <c r="C271">
        <v>2</v>
      </c>
    </row>
    <row r="272" spans="2:3" x14ac:dyDescent="0.3">
      <c r="B272">
        <v>4</v>
      </c>
      <c r="C272">
        <v>4</v>
      </c>
    </row>
    <row r="273" spans="2:3" x14ac:dyDescent="0.3">
      <c r="B273">
        <v>6</v>
      </c>
      <c r="C273">
        <v>9</v>
      </c>
    </row>
    <row r="274" spans="2:3" x14ac:dyDescent="0.3">
      <c r="B274">
        <v>6</v>
      </c>
      <c r="C274">
        <v>6</v>
      </c>
    </row>
    <row r="275" spans="2:3" x14ac:dyDescent="0.3">
      <c r="B275">
        <v>4</v>
      </c>
      <c r="C275">
        <v>3</v>
      </c>
    </row>
    <row r="276" spans="2:3" x14ac:dyDescent="0.3">
      <c r="B276">
        <v>7</v>
      </c>
      <c r="C276">
        <v>7</v>
      </c>
    </row>
    <row r="277" spans="2:3" x14ac:dyDescent="0.3">
      <c r="B277">
        <v>10</v>
      </c>
      <c r="C277">
        <v>6</v>
      </c>
    </row>
    <row r="278" spans="2:3" x14ac:dyDescent="0.3">
      <c r="B278">
        <v>5</v>
      </c>
      <c r="C278">
        <v>3</v>
      </c>
    </row>
    <row r="279" spans="2:3" x14ac:dyDescent="0.3">
      <c r="B279">
        <v>3</v>
      </c>
      <c r="C279">
        <v>9</v>
      </c>
    </row>
    <row r="280" spans="2:3" x14ac:dyDescent="0.3">
      <c r="B280">
        <v>9</v>
      </c>
      <c r="C280">
        <v>5</v>
      </c>
    </row>
    <row r="281" spans="2:3" x14ac:dyDescent="0.3">
      <c r="B281">
        <v>3</v>
      </c>
      <c r="C281">
        <v>11</v>
      </c>
    </row>
    <row r="282" spans="2:3" x14ac:dyDescent="0.3">
      <c r="B282">
        <v>4</v>
      </c>
      <c r="C282">
        <v>6</v>
      </c>
    </row>
    <row r="283" spans="2:3" x14ac:dyDescent="0.3">
      <c r="B283">
        <v>9</v>
      </c>
      <c r="C283">
        <v>2</v>
      </c>
    </row>
    <row r="284" spans="2:3" x14ac:dyDescent="0.3">
      <c r="B284">
        <v>7</v>
      </c>
      <c r="C284">
        <v>15</v>
      </c>
    </row>
    <row r="285" spans="2:3" x14ac:dyDescent="0.3">
      <c r="B285">
        <v>3</v>
      </c>
      <c r="C285">
        <v>4</v>
      </c>
    </row>
    <row r="286" spans="2:3" x14ac:dyDescent="0.3">
      <c r="B286">
        <v>2</v>
      </c>
      <c r="C286">
        <v>12</v>
      </c>
    </row>
    <row r="287" spans="2:3" x14ac:dyDescent="0.3">
      <c r="B287">
        <v>2</v>
      </c>
      <c r="C287">
        <v>8</v>
      </c>
    </row>
    <row r="288" spans="2:3" x14ac:dyDescent="0.3">
      <c r="B288">
        <v>6</v>
      </c>
      <c r="C288">
        <v>6</v>
      </c>
    </row>
    <row r="289" spans="2:3" x14ac:dyDescent="0.3">
      <c r="B289">
        <v>10</v>
      </c>
      <c r="C289">
        <v>15</v>
      </c>
    </row>
    <row r="290" spans="2:3" x14ac:dyDescent="0.3">
      <c r="B290">
        <v>10</v>
      </c>
      <c r="C290">
        <v>14</v>
      </c>
    </row>
    <row r="291" spans="2:3" x14ac:dyDescent="0.3">
      <c r="B291">
        <v>6</v>
      </c>
      <c r="C291">
        <v>3</v>
      </c>
    </row>
    <row r="292" spans="2:3" x14ac:dyDescent="0.3">
      <c r="B292">
        <v>4</v>
      </c>
      <c r="C292">
        <v>7</v>
      </c>
    </row>
    <row r="293" spans="2:3" x14ac:dyDescent="0.3">
      <c r="B293">
        <v>7</v>
      </c>
      <c r="C293">
        <v>14</v>
      </c>
    </row>
    <row r="294" spans="2:3" x14ac:dyDescent="0.3">
      <c r="B294">
        <v>4</v>
      </c>
      <c r="C294">
        <v>9</v>
      </c>
    </row>
    <row r="295" spans="2:3" x14ac:dyDescent="0.3">
      <c r="B295">
        <v>1</v>
      </c>
      <c r="C295">
        <v>4</v>
      </c>
    </row>
    <row r="296" spans="2:3" x14ac:dyDescent="0.3">
      <c r="B296">
        <v>9</v>
      </c>
      <c r="C296">
        <v>7</v>
      </c>
    </row>
    <row r="297" spans="2:3" x14ac:dyDescent="0.3">
      <c r="B297">
        <v>3</v>
      </c>
      <c r="C297">
        <v>14</v>
      </c>
    </row>
    <row r="298" spans="2:3" x14ac:dyDescent="0.3">
      <c r="B298">
        <v>6</v>
      </c>
      <c r="C298">
        <v>10</v>
      </c>
    </row>
    <row r="299" spans="2:3" x14ac:dyDescent="0.3">
      <c r="B299">
        <v>3</v>
      </c>
      <c r="C299">
        <v>6</v>
      </c>
    </row>
    <row r="300" spans="2:3" x14ac:dyDescent="0.3">
      <c r="B300">
        <v>4</v>
      </c>
      <c r="C300">
        <v>4</v>
      </c>
    </row>
    <row r="301" spans="2:3" x14ac:dyDescent="0.3">
      <c r="B301">
        <v>6</v>
      </c>
      <c r="C301">
        <v>13</v>
      </c>
    </row>
    <row r="302" spans="2:3" x14ac:dyDescent="0.3">
      <c r="B302">
        <v>1</v>
      </c>
      <c r="C302">
        <v>6</v>
      </c>
    </row>
    <row r="303" spans="2:3" x14ac:dyDescent="0.3">
      <c r="B303">
        <v>1</v>
      </c>
      <c r="C303">
        <v>6</v>
      </c>
    </row>
    <row r="304" spans="2:3" x14ac:dyDescent="0.3">
      <c r="B304">
        <v>3</v>
      </c>
      <c r="C304">
        <v>4</v>
      </c>
    </row>
    <row r="305" spans="2:3" x14ac:dyDescent="0.3">
      <c r="B305">
        <v>8</v>
      </c>
      <c r="C305">
        <v>11</v>
      </c>
    </row>
    <row r="306" spans="2:3" x14ac:dyDescent="0.3">
      <c r="B306">
        <v>1</v>
      </c>
      <c r="C306">
        <v>8</v>
      </c>
    </row>
    <row r="307" spans="2:3" x14ac:dyDescent="0.3">
      <c r="B307">
        <v>8</v>
      </c>
      <c r="C307">
        <v>7</v>
      </c>
    </row>
    <row r="308" spans="2:3" x14ac:dyDescent="0.3">
      <c r="B308">
        <v>8</v>
      </c>
      <c r="C308">
        <v>12</v>
      </c>
    </row>
    <row r="309" spans="2:3" x14ac:dyDescent="0.3">
      <c r="B309">
        <v>6</v>
      </c>
      <c r="C309">
        <v>8</v>
      </c>
    </row>
    <row r="310" spans="2:3" x14ac:dyDescent="0.3">
      <c r="B310">
        <v>10</v>
      </c>
    </row>
    <row r="311" spans="2:3" x14ac:dyDescent="0.3">
      <c r="B311">
        <v>2</v>
      </c>
    </row>
    <row r="312" spans="2:3" x14ac:dyDescent="0.3">
      <c r="B312">
        <v>6</v>
      </c>
    </row>
    <row r="313" spans="2:3" x14ac:dyDescent="0.3">
      <c r="B313">
        <v>10</v>
      </c>
    </row>
    <row r="314" spans="2:3" x14ac:dyDescent="0.3">
      <c r="B314">
        <v>1</v>
      </c>
    </row>
    <row r="315" spans="2:3" x14ac:dyDescent="0.3">
      <c r="B315">
        <v>3</v>
      </c>
    </row>
    <row r="316" spans="2:3" x14ac:dyDescent="0.3">
      <c r="B316">
        <v>1</v>
      </c>
    </row>
    <row r="317" spans="2:3" x14ac:dyDescent="0.3">
      <c r="B317">
        <v>1</v>
      </c>
    </row>
    <row r="318" spans="2:3" x14ac:dyDescent="0.3">
      <c r="B318">
        <v>2</v>
      </c>
    </row>
    <row r="319" spans="2:3" x14ac:dyDescent="0.3">
      <c r="B319">
        <v>1</v>
      </c>
    </row>
    <row r="320" spans="2:3" x14ac:dyDescent="0.3">
      <c r="B320">
        <v>8</v>
      </c>
    </row>
    <row r="321" spans="2:2" x14ac:dyDescent="0.3">
      <c r="B321">
        <v>10</v>
      </c>
    </row>
    <row r="322" spans="2:2" x14ac:dyDescent="0.3">
      <c r="B322">
        <v>10</v>
      </c>
    </row>
    <row r="323" spans="2:2" x14ac:dyDescent="0.3">
      <c r="B323">
        <v>2</v>
      </c>
    </row>
    <row r="324" spans="2:2" x14ac:dyDescent="0.3">
      <c r="B324">
        <v>3</v>
      </c>
    </row>
    <row r="325" spans="2:2" x14ac:dyDescent="0.3">
      <c r="B325">
        <v>7</v>
      </c>
    </row>
    <row r="326" spans="2:2" x14ac:dyDescent="0.3">
      <c r="B326">
        <v>6</v>
      </c>
    </row>
    <row r="327" spans="2:2" x14ac:dyDescent="0.3">
      <c r="B327">
        <v>4</v>
      </c>
    </row>
    <row r="328" spans="2:2" x14ac:dyDescent="0.3">
      <c r="B328">
        <v>5</v>
      </c>
    </row>
  </sheetData>
  <mergeCells count="8">
    <mergeCell ref="A9:L9"/>
    <mergeCell ref="A29:L29"/>
    <mergeCell ref="A12:B12"/>
    <mergeCell ref="C12:D12"/>
    <mergeCell ref="E12:F12"/>
    <mergeCell ref="G12:H12"/>
    <mergeCell ref="I12:J12"/>
    <mergeCell ref="K12:L12"/>
  </mergeCell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761827-30FE-402C-A807-06C2AA11CB01}">
  <dimension ref="A1:BK164"/>
  <sheetViews>
    <sheetView showGridLines="0" zoomScale="79" zoomScaleNormal="79" workbookViewId="0">
      <selection activeCell="F10" sqref="F10"/>
    </sheetView>
    <sheetView workbookViewId="1"/>
  </sheetViews>
  <sheetFormatPr defaultColWidth="20.6640625" defaultRowHeight="14.4" x14ac:dyDescent="0.3"/>
  <cols>
    <col min="1" max="2" width="20.6640625" style="18"/>
    <col min="3" max="3" width="27.44140625" customWidth="1"/>
    <col min="5" max="5" width="30.88671875" customWidth="1"/>
    <col min="7" max="63" width="20.6640625" style="18"/>
  </cols>
  <sheetData>
    <row r="1" spans="3:17" s="18" customFormat="1" ht="71.400000000000006" customHeight="1" thickBot="1" x14ac:dyDescent="0.35"/>
    <row r="2" spans="3:17" ht="34.200000000000003" thickBot="1" x14ac:dyDescent="0.7">
      <c r="C2" s="40" t="s">
        <v>599</v>
      </c>
      <c r="D2" s="41"/>
      <c r="E2" s="41"/>
      <c r="F2" s="42"/>
    </row>
    <row r="3" spans="3:17" ht="33.6" x14ac:dyDescent="0.65">
      <c r="C3" s="14"/>
      <c r="D3" s="13"/>
      <c r="E3" s="13"/>
      <c r="F3" s="15"/>
    </row>
    <row r="4" spans="3:17" ht="15.6" customHeight="1" x14ac:dyDescent="0.35">
      <c r="C4" s="16" t="s">
        <v>600</v>
      </c>
      <c r="D4" s="12" t="s">
        <v>611</v>
      </c>
      <c r="E4" s="10" t="s">
        <v>605</v>
      </c>
      <c r="F4" s="20">
        <v>10</v>
      </c>
    </row>
    <row r="5" spans="3:17" ht="18" x14ac:dyDescent="0.35">
      <c r="C5" s="16"/>
      <c r="E5" s="10"/>
      <c r="F5" s="5"/>
    </row>
    <row r="6" spans="3:17" ht="18" x14ac:dyDescent="0.35">
      <c r="C6" s="16" t="s">
        <v>601</v>
      </c>
      <c r="D6" s="12" t="s">
        <v>610</v>
      </c>
      <c r="E6" s="10" t="s">
        <v>606</v>
      </c>
      <c r="F6" s="20">
        <v>450</v>
      </c>
      <c r="H6" s="18" t="s">
        <v>660</v>
      </c>
      <c r="I6" s="18" t="s">
        <v>2</v>
      </c>
      <c r="J6" s="18" t="s">
        <v>3</v>
      </c>
      <c r="K6" s="18" t="s">
        <v>4</v>
      </c>
      <c r="L6" s="18" t="s">
        <v>661</v>
      </c>
      <c r="M6" s="18" t="s">
        <v>6</v>
      </c>
      <c r="N6" s="18" t="s">
        <v>7</v>
      </c>
      <c r="O6" s="18" t="s">
        <v>8</v>
      </c>
      <c r="P6" s="18" t="s">
        <v>9</v>
      </c>
      <c r="Q6" s="18" t="s">
        <v>662</v>
      </c>
    </row>
    <row r="7" spans="3:17" ht="18" x14ac:dyDescent="0.35">
      <c r="C7" s="16"/>
      <c r="E7" s="10"/>
      <c r="F7" s="5"/>
      <c r="H7" s="18" t="str">
        <f>D4</f>
        <v>manikanta</v>
      </c>
      <c r="I7" s="18" t="str">
        <f>D6</f>
        <v>Eletronics</v>
      </c>
      <c r="J7" s="18" t="str">
        <f>D8</f>
        <v>Camera</v>
      </c>
      <c r="K7" s="30">
        <f>D10</f>
        <v>45877</v>
      </c>
      <c r="L7" s="30">
        <f>D12</f>
        <v>45894</v>
      </c>
      <c r="M7" s="31">
        <f>F4</f>
        <v>10</v>
      </c>
      <c r="N7" s="31">
        <f>F6</f>
        <v>450</v>
      </c>
      <c r="O7" s="18" t="str">
        <f>F8</f>
        <v>Completed</v>
      </c>
      <c r="P7" s="18" t="str">
        <f>F10</f>
        <v>United Kingdom</v>
      </c>
      <c r="Q7" s="18" t="str">
        <f>F12</f>
        <v>Bank Transfer</v>
      </c>
    </row>
    <row r="8" spans="3:17" ht="18" x14ac:dyDescent="0.35">
      <c r="C8" s="16" t="s">
        <v>602</v>
      </c>
      <c r="D8" s="12" t="s">
        <v>36</v>
      </c>
      <c r="E8" s="10" t="s">
        <v>607</v>
      </c>
      <c r="F8" s="17" t="s">
        <v>14</v>
      </c>
    </row>
    <row r="9" spans="3:17" ht="18" x14ac:dyDescent="0.35">
      <c r="C9" s="16"/>
      <c r="E9" s="10"/>
      <c r="F9" s="5"/>
    </row>
    <row r="10" spans="3:17" ht="18" x14ac:dyDescent="0.35">
      <c r="C10" s="16" t="s">
        <v>603</v>
      </c>
      <c r="D10" s="19">
        <v>45877</v>
      </c>
      <c r="E10" s="10" t="s">
        <v>608</v>
      </c>
      <c r="F10" s="17" t="s">
        <v>549</v>
      </c>
    </row>
    <row r="11" spans="3:17" ht="18" x14ac:dyDescent="0.35">
      <c r="C11" s="16"/>
      <c r="E11" s="10"/>
      <c r="F11" s="5"/>
    </row>
    <row r="12" spans="3:17" ht="18" x14ac:dyDescent="0.35">
      <c r="C12" s="16" t="s">
        <v>604</v>
      </c>
      <c r="D12" s="19">
        <v>45894</v>
      </c>
      <c r="E12" s="10" t="s">
        <v>609</v>
      </c>
      <c r="F12" s="17" t="s">
        <v>46</v>
      </c>
    </row>
    <row r="13" spans="3:17" x14ac:dyDescent="0.3">
      <c r="C13" s="4"/>
      <c r="F13" s="5"/>
    </row>
    <row r="14" spans="3:17" x14ac:dyDescent="0.3">
      <c r="C14" s="4"/>
      <c r="F14" s="5"/>
    </row>
    <row r="15" spans="3:17" x14ac:dyDescent="0.3">
      <c r="C15" s="4"/>
      <c r="F15" s="5"/>
    </row>
    <row r="16" spans="3:17" x14ac:dyDescent="0.3">
      <c r="C16" s="4"/>
      <c r="F16" s="5"/>
    </row>
    <row r="17" spans="3:6" ht="15" thickBot="1" x14ac:dyDescent="0.35">
      <c r="C17" s="6"/>
      <c r="D17" s="2"/>
      <c r="E17" s="2"/>
      <c r="F17" s="7"/>
    </row>
    <row r="18" spans="3:6" s="18" customFormat="1" ht="16.8" customHeight="1" x14ac:dyDescent="0.3"/>
    <row r="19" spans="3:6" s="18" customFormat="1" x14ac:dyDescent="0.3"/>
    <row r="20" spans="3:6" s="18" customFormat="1" x14ac:dyDescent="0.3"/>
    <row r="21" spans="3:6" s="18" customFormat="1" x14ac:dyDescent="0.3"/>
    <row r="22" spans="3:6" s="18" customFormat="1" x14ac:dyDescent="0.3"/>
    <row r="23" spans="3:6" s="18" customFormat="1" x14ac:dyDescent="0.3"/>
    <row r="24" spans="3:6" s="18" customFormat="1" x14ac:dyDescent="0.3"/>
    <row r="25" spans="3:6" s="18" customFormat="1" x14ac:dyDescent="0.3"/>
    <row r="26" spans="3:6" s="18" customFormat="1" x14ac:dyDescent="0.3"/>
    <row r="27" spans="3:6" s="18" customFormat="1" x14ac:dyDescent="0.3"/>
    <row r="28" spans="3:6" s="18" customFormat="1" x14ac:dyDescent="0.3"/>
    <row r="29" spans="3:6" s="18" customFormat="1" x14ac:dyDescent="0.3"/>
    <row r="30" spans="3:6" s="18" customFormat="1" x14ac:dyDescent="0.3"/>
    <row r="31" spans="3:6" s="18" customFormat="1" x14ac:dyDescent="0.3"/>
    <row r="32" spans="3:6" s="18" customFormat="1" x14ac:dyDescent="0.3"/>
    <row r="33" s="18" customFormat="1" x14ac:dyDescent="0.3"/>
    <row r="34" s="18" customFormat="1" x14ac:dyDescent="0.3"/>
    <row r="35" s="18" customFormat="1" x14ac:dyDescent="0.3"/>
    <row r="36" s="18" customFormat="1" x14ac:dyDescent="0.3"/>
    <row r="37" s="18" customFormat="1" x14ac:dyDescent="0.3"/>
    <row r="38" s="18" customFormat="1" x14ac:dyDescent="0.3"/>
    <row r="39" s="18" customFormat="1" x14ac:dyDescent="0.3"/>
    <row r="40" s="18" customFormat="1" x14ac:dyDescent="0.3"/>
    <row r="41" s="18" customFormat="1" x14ac:dyDescent="0.3"/>
    <row r="42" s="18" customFormat="1" x14ac:dyDescent="0.3"/>
    <row r="43" s="18" customFormat="1" x14ac:dyDescent="0.3"/>
    <row r="44" s="18" customFormat="1" x14ac:dyDescent="0.3"/>
    <row r="45" s="18" customFormat="1" x14ac:dyDescent="0.3"/>
    <row r="46" s="18" customFormat="1" x14ac:dyDescent="0.3"/>
    <row r="47" s="18" customFormat="1" x14ac:dyDescent="0.3"/>
    <row r="48" s="18" customFormat="1" x14ac:dyDescent="0.3"/>
    <row r="49" s="18" customFormat="1" x14ac:dyDescent="0.3"/>
    <row r="50" s="18" customFormat="1" x14ac:dyDescent="0.3"/>
    <row r="51" s="18" customFormat="1" x14ac:dyDescent="0.3"/>
    <row r="52" s="18" customFormat="1" x14ac:dyDescent="0.3"/>
    <row r="53" s="18" customFormat="1" x14ac:dyDescent="0.3"/>
    <row r="54" s="18" customFormat="1" x14ac:dyDescent="0.3"/>
    <row r="55" s="18" customFormat="1" x14ac:dyDescent="0.3"/>
    <row r="56" s="18" customFormat="1" x14ac:dyDescent="0.3"/>
    <row r="57" s="18" customFormat="1" x14ac:dyDescent="0.3"/>
    <row r="58" s="18" customFormat="1" x14ac:dyDescent="0.3"/>
    <row r="59" s="18" customFormat="1" x14ac:dyDescent="0.3"/>
    <row r="60" s="18" customFormat="1" x14ac:dyDescent="0.3"/>
    <row r="61" s="18" customFormat="1" x14ac:dyDescent="0.3"/>
    <row r="62" s="18" customFormat="1" x14ac:dyDescent="0.3"/>
    <row r="63" s="18" customFormat="1" x14ac:dyDescent="0.3"/>
    <row r="64" s="18" customFormat="1" x14ac:dyDescent="0.3"/>
    <row r="65" s="18" customFormat="1" x14ac:dyDescent="0.3"/>
    <row r="66" s="18" customFormat="1" x14ac:dyDescent="0.3"/>
    <row r="67" s="18" customFormat="1" x14ac:dyDescent="0.3"/>
    <row r="68" s="18" customFormat="1" x14ac:dyDescent="0.3"/>
    <row r="69" s="18" customFormat="1" x14ac:dyDescent="0.3"/>
    <row r="70" s="18" customFormat="1" x14ac:dyDescent="0.3"/>
    <row r="71" s="18" customFormat="1" x14ac:dyDescent="0.3"/>
    <row r="72" s="18" customFormat="1" x14ac:dyDescent="0.3"/>
    <row r="73" s="18" customFormat="1" x14ac:dyDescent="0.3"/>
    <row r="74" s="18" customFormat="1" x14ac:dyDescent="0.3"/>
    <row r="75" s="18" customFormat="1" x14ac:dyDescent="0.3"/>
    <row r="76" s="18" customFormat="1" x14ac:dyDescent="0.3"/>
    <row r="77" s="18" customFormat="1" x14ac:dyDescent="0.3"/>
    <row r="78" s="18" customFormat="1" x14ac:dyDescent="0.3"/>
    <row r="79" s="18" customFormat="1" x14ac:dyDescent="0.3"/>
    <row r="80" s="18" customFormat="1" x14ac:dyDescent="0.3"/>
    <row r="81" s="18" customFormat="1" x14ac:dyDescent="0.3"/>
    <row r="82" s="18" customFormat="1" x14ac:dyDescent="0.3"/>
    <row r="83" s="18" customFormat="1" x14ac:dyDescent="0.3"/>
    <row r="84" s="18" customFormat="1" x14ac:dyDescent="0.3"/>
    <row r="85" s="18" customFormat="1" x14ac:dyDescent="0.3"/>
    <row r="86" s="18" customFormat="1" x14ac:dyDescent="0.3"/>
    <row r="87" s="18" customFormat="1" x14ac:dyDescent="0.3"/>
    <row r="88" s="18" customFormat="1" x14ac:dyDescent="0.3"/>
    <row r="89" s="18" customFormat="1" x14ac:dyDescent="0.3"/>
    <row r="90" s="18" customFormat="1" x14ac:dyDescent="0.3"/>
    <row r="91" s="18" customFormat="1" x14ac:dyDescent="0.3"/>
    <row r="92" s="18" customFormat="1" x14ac:dyDescent="0.3"/>
    <row r="93" s="18" customFormat="1" x14ac:dyDescent="0.3"/>
    <row r="94" s="18" customFormat="1" x14ac:dyDescent="0.3"/>
    <row r="95" s="18" customFormat="1" x14ac:dyDescent="0.3"/>
    <row r="96" s="18" customFormat="1" x14ac:dyDescent="0.3"/>
    <row r="97" s="18" customFormat="1" x14ac:dyDescent="0.3"/>
    <row r="98" s="18" customFormat="1" x14ac:dyDescent="0.3"/>
    <row r="99" s="18" customFormat="1" x14ac:dyDescent="0.3"/>
    <row r="100" s="18" customFormat="1" x14ac:dyDescent="0.3"/>
    <row r="101" s="18" customFormat="1" x14ac:dyDescent="0.3"/>
    <row r="102" s="18" customFormat="1" x14ac:dyDescent="0.3"/>
    <row r="103" s="18" customFormat="1" x14ac:dyDescent="0.3"/>
    <row r="104" s="18" customFormat="1" x14ac:dyDescent="0.3"/>
    <row r="105" s="18" customFormat="1" x14ac:dyDescent="0.3"/>
    <row r="106" s="18" customFormat="1" x14ac:dyDescent="0.3"/>
    <row r="107" s="18" customFormat="1" x14ac:dyDescent="0.3"/>
    <row r="108" s="18" customFormat="1" x14ac:dyDescent="0.3"/>
    <row r="109" s="18" customFormat="1" x14ac:dyDescent="0.3"/>
    <row r="110" s="18" customFormat="1" x14ac:dyDescent="0.3"/>
    <row r="111" s="18" customFormat="1" x14ac:dyDescent="0.3"/>
    <row r="112" s="18" customFormat="1" x14ac:dyDescent="0.3"/>
    <row r="113" s="18" customFormat="1" x14ac:dyDescent="0.3"/>
    <row r="114" s="18" customFormat="1" x14ac:dyDescent="0.3"/>
    <row r="115" s="18" customFormat="1" x14ac:dyDescent="0.3"/>
    <row r="116" s="18" customFormat="1" x14ac:dyDescent="0.3"/>
    <row r="117" s="18" customFormat="1" x14ac:dyDescent="0.3"/>
    <row r="118" s="18" customFormat="1" x14ac:dyDescent="0.3"/>
    <row r="119" s="18" customFormat="1" x14ac:dyDescent="0.3"/>
    <row r="120" s="18" customFormat="1" x14ac:dyDescent="0.3"/>
    <row r="121" s="18" customFormat="1" x14ac:dyDescent="0.3"/>
    <row r="122" s="18" customFormat="1" x14ac:dyDescent="0.3"/>
    <row r="123" s="18" customFormat="1" x14ac:dyDescent="0.3"/>
    <row r="124" s="18" customFormat="1" x14ac:dyDescent="0.3"/>
    <row r="125" s="18" customFormat="1" x14ac:dyDescent="0.3"/>
    <row r="126" s="18" customFormat="1" x14ac:dyDescent="0.3"/>
    <row r="127" s="18" customFormat="1" x14ac:dyDescent="0.3"/>
    <row r="128" s="18" customFormat="1" x14ac:dyDescent="0.3"/>
    <row r="129" s="18" customFormat="1" x14ac:dyDescent="0.3"/>
    <row r="130" s="18" customFormat="1" x14ac:dyDescent="0.3"/>
    <row r="131" s="18" customFormat="1" x14ac:dyDescent="0.3"/>
    <row r="132" s="18" customFormat="1" x14ac:dyDescent="0.3"/>
    <row r="133" s="18" customFormat="1" x14ac:dyDescent="0.3"/>
    <row r="134" s="18" customFormat="1" x14ac:dyDescent="0.3"/>
    <row r="135" s="18" customFormat="1" x14ac:dyDescent="0.3"/>
    <row r="136" s="18" customFormat="1" x14ac:dyDescent="0.3"/>
    <row r="137" s="18" customFormat="1" x14ac:dyDescent="0.3"/>
    <row r="138" s="18" customFormat="1" x14ac:dyDescent="0.3"/>
    <row r="139" s="18" customFormat="1" x14ac:dyDescent="0.3"/>
    <row r="140" s="18" customFormat="1" x14ac:dyDescent="0.3"/>
    <row r="141" s="18" customFormat="1" x14ac:dyDescent="0.3"/>
    <row r="142" s="18" customFormat="1" x14ac:dyDescent="0.3"/>
    <row r="143" s="18" customFormat="1" x14ac:dyDescent="0.3"/>
    <row r="144" s="18" customFormat="1" x14ac:dyDescent="0.3"/>
    <row r="145" s="18" customFormat="1" x14ac:dyDescent="0.3"/>
    <row r="146" s="18" customFormat="1" x14ac:dyDescent="0.3"/>
    <row r="147" s="18" customFormat="1" x14ac:dyDescent="0.3"/>
    <row r="148" s="18" customFormat="1" x14ac:dyDescent="0.3"/>
    <row r="149" s="18" customFormat="1" x14ac:dyDescent="0.3"/>
    <row r="150" s="18" customFormat="1" x14ac:dyDescent="0.3"/>
    <row r="151" s="18" customFormat="1" x14ac:dyDescent="0.3"/>
    <row r="152" s="18" customFormat="1" x14ac:dyDescent="0.3"/>
    <row r="153" s="18" customFormat="1" x14ac:dyDescent="0.3"/>
    <row r="154" s="18" customFormat="1" x14ac:dyDescent="0.3"/>
    <row r="155" s="18" customFormat="1" x14ac:dyDescent="0.3"/>
    <row r="156" s="18" customFormat="1" x14ac:dyDescent="0.3"/>
    <row r="157" s="18" customFormat="1" x14ac:dyDescent="0.3"/>
    <row r="158" s="18" customFormat="1" x14ac:dyDescent="0.3"/>
    <row r="159" s="18" customFormat="1" x14ac:dyDescent="0.3"/>
    <row r="160" s="18" customFormat="1" x14ac:dyDescent="0.3"/>
    <row r="161" s="18" customFormat="1" x14ac:dyDescent="0.3"/>
    <row r="162" s="18" customFormat="1" x14ac:dyDescent="0.3"/>
    <row r="163" s="18" customFormat="1" x14ac:dyDescent="0.3"/>
    <row r="164" s="18" customFormat="1" x14ac:dyDescent="0.3"/>
  </sheetData>
  <mergeCells count="1">
    <mergeCell ref="C2:F2"/>
  </mergeCells>
  <dataValidations count="5">
    <dataValidation type="list" allowBlank="1" showInputMessage="1" showErrorMessage="1" sqref="D6" xr:uid="{D15632E9-108A-444D-B5D4-4A4FAF0DFC06}">
      <formula1>"Apparel,Books,Eletronics,Groceries,Home Decor"</formula1>
    </dataValidation>
    <dataValidation type="list" allowBlank="1" showInputMessage="1" showErrorMessage="1" sqref="D8" xr:uid="{3997EA75-723E-446B-BF47-B3E56AA0C8C9}">
      <formula1>"Biography, Camera, Cereal, Children's Book, Cookbook, Curtains, Cushion, Dress, Fiction, Headphones, Jacket, Jeans, Juice, Laptop, Milk, Non-Fiction, Pasta, Rice, Smartphone, Sneakers, Table Lamp, Tablet, T-Shirt, Vase, Wall Art"</formula1>
    </dataValidation>
    <dataValidation type="list" allowBlank="1" showInputMessage="1" showErrorMessage="1" sqref="F10" xr:uid="{59E6111C-54B8-47DF-87FC-BBDB8C961CC0}">
      <formula1>"Antarctica, Australia, Brazil, China, Nigeria, United Kingdom, United States"</formula1>
    </dataValidation>
    <dataValidation type="list" allowBlank="1" showInputMessage="1" showErrorMessage="1" sqref="F8" xr:uid="{B4231E4B-371D-4638-B874-1D41604F2FC9}">
      <formula1>"Completed,Returned"</formula1>
    </dataValidation>
    <dataValidation type="list" allowBlank="1" showInputMessage="1" showErrorMessage="1" sqref="F12" xr:uid="{6318BB29-03B3-48F4-9BFF-5441B83798EF}">
      <formula1>"Bank Transfer, Cash, Credit Card, Mobile Money"</formula1>
    </dataValidation>
  </dataValidations>
  <pageMargins left="0.7" right="0.7" top="0.75" bottom="0.75" header="0.3" footer="0.3"/>
  <drawing r:id="rId1"/>
  <legacyDrawing r:id="rId2"/>
  <mc:AlternateContent xmlns:mc="http://schemas.openxmlformats.org/markup-compatibility/2006">
    <mc:Choice Requires="x14">
      <controls>
        <mc:AlternateContent xmlns:mc="http://schemas.openxmlformats.org/markup-compatibility/2006">
          <mc:Choice Requires="x14">
            <control shapeId="4101" r:id="rId3" name="Button 5">
              <controlPr defaultSize="0" print="0" autoFill="0" autoPict="0" macro="[1]!Macro3">
                <anchor moveWithCells="1" sizeWithCells="1">
                  <from>
                    <xdr:col>3</xdr:col>
                    <xdr:colOff>769620</xdr:colOff>
                    <xdr:row>13</xdr:row>
                    <xdr:rowOff>114300</xdr:rowOff>
                  </from>
                  <to>
                    <xdr:col>4</xdr:col>
                    <xdr:colOff>1478280</xdr:colOff>
                    <xdr:row>15</xdr:row>
                    <xdr:rowOff>76200</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A42D4C-A94B-445D-B010-B73EF1D61E7D}">
  <dimension ref="A1:U558"/>
  <sheetViews>
    <sheetView topLeftCell="A258" zoomScale="66" zoomScaleNormal="123" workbookViewId="0">
      <selection activeCell="B95" sqref="B95"/>
    </sheetView>
    <sheetView workbookViewId="1"/>
  </sheetViews>
  <sheetFormatPr defaultRowHeight="14.4" x14ac:dyDescent="0.3"/>
  <cols>
    <col min="1" max="1" width="13.88671875" customWidth="1"/>
    <col min="2" max="2" width="25.21875" customWidth="1"/>
    <col min="3" max="3" width="24.5546875" customWidth="1"/>
    <col min="4" max="4" width="14.5546875" customWidth="1"/>
    <col min="5" max="5" width="15.88671875" customWidth="1"/>
    <col min="6" max="6" width="22.6640625" customWidth="1"/>
    <col min="7" max="7" width="15.88671875" customWidth="1"/>
    <col min="8" max="8" width="15.21875" customWidth="1"/>
    <col min="9" max="9" width="16.6640625" customWidth="1"/>
    <col min="10" max="10" width="17.6640625" customWidth="1"/>
    <col min="11" max="11" width="20.109375" customWidth="1"/>
    <col min="12" max="12" width="17.109375" customWidth="1"/>
    <col min="13" max="13" width="12.5546875" customWidth="1"/>
    <col min="14" max="14" width="14.109375" customWidth="1"/>
    <col min="15" max="15" width="17.44140625" customWidth="1"/>
    <col min="16" max="16" width="15.21875" customWidth="1"/>
    <col min="17" max="17" width="15" customWidth="1"/>
    <col min="18" max="18" width="16.33203125" customWidth="1"/>
  </cols>
  <sheetData>
    <row r="1" spans="1:18" x14ac:dyDescent="0.3">
      <c r="A1" t="s">
        <v>0</v>
      </c>
      <c r="B1" t="s">
        <v>1</v>
      </c>
      <c r="C1" t="s">
        <v>2</v>
      </c>
      <c r="D1" t="s">
        <v>3</v>
      </c>
      <c r="E1" t="s">
        <v>4</v>
      </c>
      <c r="F1" t="s">
        <v>5</v>
      </c>
      <c r="G1" t="s">
        <v>6</v>
      </c>
      <c r="H1" t="s">
        <v>7</v>
      </c>
      <c r="I1" t="s">
        <v>8</v>
      </c>
      <c r="J1" t="s">
        <v>9</v>
      </c>
      <c r="K1" t="s">
        <v>10</v>
      </c>
      <c r="L1" t="s">
        <v>555</v>
      </c>
      <c r="M1" t="s">
        <v>556</v>
      </c>
      <c r="N1" t="s">
        <v>557</v>
      </c>
      <c r="O1" t="s">
        <v>558</v>
      </c>
      <c r="P1" t="s">
        <v>559</v>
      </c>
      <c r="Q1" t="s">
        <v>561</v>
      </c>
      <c r="R1" t="s">
        <v>560</v>
      </c>
    </row>
    <row r="2" spans="1:18" x14ac:dyDescent="0.3">
      <c r="A2">
        <v>1</v>
      </c>
      <c r="B2" t="s">
        <v>11</v>
      </c>
      <c r="C2" t="s">
        <v>12</v>
      </c>
      <c r="D2" t="s">
        <v>13</v>
      </c>
      <c r="E2" s="1">
        <v>45432</v>
      </c>
      <c r="F2" s="1">
        <v>45436</v>
      </c>
      <c r="G2">
        <v>4</v>
      </c>
      <c r="H2">
        <v>238</v>
      </c>
      <c r="I2" t="s">
        <v>14</v>
      </c>
      <c r="J2" t="s">
        <v>551</v>
      </c>
      <c r="K2" t="s">
        <v>15</v>
      </c>
      <c r="L2" t="str">
        <f t="shared" ref="L2:L65" si="0">TEXT(E2,"YYYY")</f>
        <v>2024</v>
      </c>
      <c r="M2" t="str">
        <f t="shared" ref="M2:M65" si="1">TEXT(E2,"MMM")</f>
        <v>May</v>
      </c>
      <c r="N2" t="str">
        <f t="shared" ref="N2:N65" si="2">TEXT(E2,"DDD")</f>
        <v>Mon</v>
      </c>
      <c r="O2">
        <f t="shared" ref="O2:O65" si="3">DATEDIF(E2,F2,"D")</f>
        <v>4</v>
      </c>
      <c r="P2">
        <f>ROUND(G2*H2*VLOOKUP(D2,Table2[#All],2,FALSE),0)</f>
        <v>714</v>
      </c>
      <c r="Q2">
        <f>Table1[[#This Row],[Quantity]]*Table1[[#This Row],[Unit Price]]</f>
        <v>952</v>
      </c>
      <c r="R2">
        <f>Table1[[#This Row],[Sales Revenue]]-Table1[[#This Row],[Total Income]]</f>
        <v>238</v>
      </c>
    </row>
    <row r="3" spans="1:18" x14ac:dyDescent="0.3">
      <c r="A3">
        <v>2</v>
      </c>
      <c r="B3" t="s">
        <v>16</v>
      </c>
      <c r="C3" t="s">
        <v>17</v>
      </c>
      <c r="D3" t="s">
        <v>18</v>
      </c>
      <c r="E3" s="1">
        <v>45594</v>
      </c>
      <c r="F3" s="1">
        <v>45600</v>
      </c>
      <c r="G3">
        <v>7</v>
      </c>
      <c r="H3">
        <v>42</v>
      </c>
      <c r="I3" t="s">
        <v>14</v>
      </c>
      <c r="J3" t="s">
        <v>551</v>
      </c>
      <c r="K3" t="s">
        <v>19</v>
      </c>
      <c r="L3" t="str">
        <f t="shared" si="0"/>
        <v>2024</v>
      </c>
      <c r="M3" t="str">
        <f t="shared" si="1"/>
        <v>Oct</v>
      </c>
      <c r="N3" t="str">
        <f t="shared" si="2"/>
        <v>Tue</v>
      </c>
      <c r="O3">
        <f t="shared" si="3"/>
        <v>6</v>
      </c>
      <c r="P3">
        <f>ROUND(G3*H3*VLOOKUP(D3,Table2[#All],2,FALSE),0)</f>
        <v>147</v>
      </c>
      <c r="Q3">
        <f>Table1[[#This Row],[Quantity]]*Table1[[#This Row],[Unit Price]]</f>
        <v>294</v>
      </c>
      <c r="R3">
        <f>Table1[[#This Row],[Sales Revenue]]-Table1[[#This Row],[Total Income]]</f>
        <v>147</v>
      </c>
    </row>
    <row r="4" spans="1:18" x14ac:dyDescent="0.3">
      <c r="A4">
        <v>3</v>
      </c>
      <c r="B4" t="s">
        <v>20</v>
      </c>
      <c r="C4" t="s">
        <v>21</v>
      </c>
      <c r="D4" t="s">
        <v>22</v>
      </c>
      <c r="E4" s="1">
        <v>45593</v>
      </c>
      <c r="F4" s="1">
        <v>45603</v>
      </c>
      <c r="G4">
        <v>5</v>
      </c>
      <c r="H4">
        <v>838</v>
      </c>
      <c r="I4" t="s">
        <v>14</v>
      </c>
      <c r="J4" t="s">
        <v>549</v>
      </c>
      <c r="K4" t="s">
        <v>19</v>
      </c>
      <c r="L4" t="str">
        <f t="shared" si="0"/>
        <v>2024</v>
      </c>
      <c r="M4" t="str">
        <f t="shared" si="1"/>
        <v>Oct</v>
      </c>
      <c r="N4" t="str">
        <f t="shared" si="2"/>
        <v>Mon</v>
      </c>
      <c r="O4">
        <f t="shared" si="3"/>
        <v>10</v>
      </c>
      <c r="P4">
        <f>ROUND(G4*H4*VLOOKUP(D4,Table2[#All],2,FALSE),0)</f>
        <v>3143</v>
      </c>
      <c r="Q4">
        <f>Table1[[#This Row],[Quantity]]*Table1[[#This Row],[Unit Price]]</f>
        <v>4190</v>
      </c>
      <c r="R4">
        <f>Table1[[#This Row],[Sales Revenue]]-Table1[[#This Row],[Total Income]]</f>
        <v>1047</v>
      </c>
    </row>
    <row r="5" spans="1:18" x14ac:dyDescent="0.3">
      <c r="A5">
        <v>4</v>
      </c>
      <c r="B5" t="s">
        <v>23</v>
      </c>
      <c r="C5" t="s">
        <v>24</v>
      </c>
      <c r="D5" t="s">
        <v>25</v>
      </c>
      <c r="E5" s="1">
        <v>45434</v>
      </c>
      <c r="F5" s="1">
        <v>45439</v>
      </c>
      <c r="G5">
        <v>3</v>
      </c>
      <c r="H5">
        <v>230</v>
      </c>
      <c r="I5" t="s">
        <v>14</v>
      </c>
      <c r="J5" t="s">
        <v>549</v>
      </c>
      <c r="K5" t="s">
        <v>19</v>
      </c>
      <c r="L5" t="str">
        <f t="shared" si="0"/>
        <v>2024</v>
      </c>
      <c r="M5" t="str">
        <f t="shared" si="1"/>
        <v>May</v>
      </c>
      <c r="N5" t="str">
        <f t="shared" si="2"/>
        <v>Wed</v>
      </c>
      <c r="O5">
        <f t="shared" si="3"/>
        <v>5</v>
      </c>
      <c r="P5">
        <f>ROUND(G5*H5*VLOOKUP(D5,Table2[#All],2,FALSE),0)</f>
        <v>380</v>
      </c>
      <c r="Q5">
        <f>Table1[[#This Row],[Quantity]]*Table1[[#This Row],[Unit Price]]</f>
        <v>690</v>
      </c>
      <c r="R5">
        <f>Table1[[#This Row],[Sales Revenue]]-Table1[[#This Row],[Total Income]]</f>
        <v>310</v>
      </c>
    </row>
    <row r="6" spans="1:18" x14ac:dyDescent="0.3">
      <c r="A6">
        <v>5</v>
      </c>
      <c r="B6" t="s">
        <v>26</v>
      </c>
      <c r="C6" t="s">
        <v>12</v>
      </c>
      <c r="D6" t="s">
        <v>27</v>
      </c>
      <c r="E6" s="1">
        <v>45566</v>
      </c>
      <c r="F6" s="1">
        <v>45582</v>
      </c>
      <c r="G6">
        <v>2</v>
      </c>
      <c r="H6">
        <v>954</v>
      </c>
      <c r="I6" t="s">
        <v>28</v>
      </c>
      <c r="J6" t="s">
        <v>550</v>
      </c>
      <c r="K6" t="s">
        <v>29</v>
      </c>
      <c r="L6" t="str">
        <f t="shared" si="0"/>
        <v>2024</v>
      </c>
      <c r="M6" t="str">
        <f t="shared" si="1"/>
        <v>Oct</v>
      </c>
      <c r="N6" t="str">
        <f t="shared" si="2"/>
        <v>Tue</v>
      </c>
      <c r="O6">
        <f t="shared" si="3"/>
        <v>16</v>
      </c>
      <c r="P6">
        <f>ROUND(G6*H6*VLOOKUP(D6,Table2[#All],2,FALSE),0)</f>
        <v>1240</v>
      </c>
      <c r="Q6">
        <f>Table1[[#This Row],[Quantity]]*Table1[[#This Row],[Unit Price]]</f>
        <v>1908</v>
      </c>
      <c r="R6">
        <f>Table1[[#This Row],[Sales Revenue]]-Table1[[#This Row],[Total Income]]</f>
        <v>668</v>
      </c>
    </row>
    <row r="7" spans="1:18" x14ac:dyDescent="0.3">
      <c r="A7">
        <v>6</v>
      </c>
      <c r="B7" t="s">
        <v>30</v>
      </c>
      <c r="C7" t="s">
        <v>31</v>
      </c>
      <c r="D7" t="s">
        <v>32</v>
      </c>
      <c r="E7" s="1">
        <v>45477</v>
      </c>
      <c r="F7" s="1">
        <v>45483</v>
      </c>
      <c r="G7">
        <v>10</v>
      </c>
      <c r="H7">
        <v>206</v>
      </c>
      <c r="I7" t="s">
        <v>14</v>
      </c>
      <c r="J7" t="s">
        <v>33</v>
      </c>
      <c r="K7" t="s">
        <v>29</v>
      </c>
      <c r="L7" t="str">
        <f t="shared" si="0"/>
        <v>2024</v>
      </c>
      <c r="M7" t="str">
        <f t="shared" si="1"/>
        <v>Jul</v>
      </c>
      <c r="N7" t="str">
        <f t="shared" si="2"/>
        <v>Thu</v>
      </c>
      <c r="O7">
        <f t="shared" si="3"/>
        <v>6</v>
      </c>
      <c r="P7">
        <f>ROUND(G7*H7*VLOOKUP(D7,Table2[#All],2,FALSE),0)</f>
        <v>1545</v>
      </c>
      <c r="Q7">
        <f>Table1[[#This Row],[Quantity]]*Table1[[#This Row],[Unit Price]]</f>
        <v>2060</v>
      </c>
      <c r="R7">
        <f>Table1[[#This Row],[Sales Revenue]]-Table1[[#This Row],[Total Income]]</f>
        <v>515</v>
      </c>
    </row>
    <row r="8" spans="1:18" x14ac:dyDescent="0.3">
      <c r="A8">
        <v>7</v>
      </c>
      <c r="B8" t="s">
        <v>34</v>
      </c>
      <c r="C8" t="s">
        <v>24</v>
      </c>
      <c r="D8" t="s">
        <v>25</v>
      </c>
      <c r="E8" s="1">
        <v>45375</v>
      </c>
      <c r="F8" s="1">
        <v>45387</v>
      </c>
      <c r="G8">
        <v>6</v>
      </c>
      <c r="H8">
        <v>373</v>
      </c>
      <c r="I8" t="s">
        <v>28</v>
      </c>
      <c r="J8" t="s">
        <v>551</v>
      </c>
      <c r="K8" t="s">
        <v>29</v>
      </c>
      <c r="L8" t="str">
        <f t="shared" si="0"/>
        <v>2024</v>
      </c>
      <c r="M8" t="str">
        <f t="shared" si="1"/>
        <v>Mar</v>
      </c>
      <c r="N8" t="str">
        <f t="shared" si="2"/>
        <v>Sun</v>
      </c>
      <c r="O8">
        <f t="shared" si="3"/>
        <v>12</v>
      </c>
      <c r="P8">
        <f>ROUND(G8*H8*VLOOKUP(D8,Table2[#All],2,FALSE),0)</f>
        <v>1231</v>
      </c>
      <c r="Q8">
        <f>Table1[[#This Row],[Quantity]]*Table1[[#This Row],[Unit Price]]</f>
        <v>2238</v>
      </c>
      <c r="R8">
        <f>Table1[[#This Row],[Sales Revenue]]-Table1[[#This Row],[Total Income]]</f>
        <v>1007</v>
      </c>
    </row>
    <row r="9" spans="1:18" hidden="1" x14ac:dyDescent="0.3">
      <c r="A9">
        <v>8</v>
      </c>
      <c r="B9" t="s">
        <v>35</v>
      </c>
      <c r="C9" t="s">
        <v>12</v>
      </c>
      <c r="D9" t="s">
        <v>36</v>
      </c>
      <c r="E9" s="1">
        <v>45617</v>
      </c>
      <c r="F9" s="1">
        <v>45627</v>
      </c>
      <c r="G9">
        <v>3</v>
      </c>
      <c r="H9">
        <v>556</v>
      </c>
      <c r="I9" t="s">
        <v>14</v>
      </c>
      <c r="J9" t="s">
        <v>33</v>
      </c>
      <c r="K9" t="s">
        <v>19</v>
      </c>
      <c r="L9" t="str">
        <f t="shared" si="0"/>
        <v>2024</v>
      </c>
      <c r="M9" t="str">
        <f t="shared" si="1"/>
        <v>Nov</v>
      </c>
      <c r="N9" t="str">
        <f t="shared" si="2"/>
        <v>Thu</v>
      </c>
      <c r="O9">
        <f t="shared" si="3"/>
        <v>10</v>
      </c>
      <c r="P9">
        <f>ROUND(G9*H9*VLOOKUP(D9,Table2[#All],2,FALSE),0)</f>
        <v>1334</v>
      </c>
      <c r="Q9">
        <f>Table1[[#This Row],[Quantity]]*Table1[[#This Row],[Unit Price]]</f>
        <v>1668</v>
      </c>
      <c r="R9">
        <f>Table1[[#This Row],[Sales Revenue]]-Table1[[#This Row],[Total Income]]</f>
        <v>334</v>
      </c>
    </row>
    <row r="10" spans="1:18" hidden="1" x14ac:dyDescent="0.3">
      <c r="A10">
        <v>9</v>
      </c>
      <c r="B10" t="s">
        <v>37</v>
      </c>
      <c r="C10" t="s">
        <v>24</v>
      </c>
      <c r="D10" t="s">
        <v>38</v>
      </c>
      <c r="E10" s="1">
        <v>45430</v>
      </c>
      <c r="F10" s="1">
        <v>45434</v>
      </c>
      <c r="G10">
        <v>9</v>
      </c>
      <c r="H10">
        <v>234</v>
      </c>
      <c r="I10" t="s">
        <v>14</v>
      </c>
      <c r="J10" t="s">
        <v>33</v>
      </c>
      <c r="K10" t="s">
        <v>19</v>
      </c>
      <c r="L10" t="str">
        <f t="shared" si="0"/>
        <v>2024</v>
      </c>
      <c r="M10" t="str">
        <f t="shared" si="1"/>
        <v>May</v>
      </c>
      <c r="N10" t="str">
        <f t="shared" si="2"/>
        <v>Sat</v>
      </c>
      <c r="O10">
        <f t="shared" si="3"/>
        <v>4</v>
      </c>
      <c r="P10">
        <f>ROUND(G10*H10*VLOOKUP(D10,Table2[#All],2,FALSE),0)</f>
        <v>1053</v>
      </c>
      <c r="Q10">
        <f>Table1[[#This Row],[Quantity]]*Table1[[#This Row],[Unit Price]]</f>
        <v>2106</v>
      </c>
      <c r="R10">
        <f>Table1[[#This Row],[Sales Revenue]]-Table1[[#This Row],[Total Income]]</f>
        <v>1053</v>
      </c>
    </row>
    <row r="11" spans="1:18" x14ac:dyDescent="0.3">
      <c r="A11">
        <v>10</v>
      </c>
      <c r="B11" t="s">
        <v>39</v>
      </c>
      <c r="C11" t="s">
        <v>21</v>
      </c>
      <c r="D11" t="s">
        <v>40</v>
      </c>
      <c r="E11" s="1">
        <v>45453</v>
      </c>
      <c r="F11" s="1">
        <v>45468</v>
      </c>
      <c r="G11">
        <v>7</v>
      </c>
      <c r="H11">
        <v>284</v>
      </c>
      <c r="I11" t="s">
        <v>28</v>
      </c>
      <c r="J11" t="s">
        <v>551</v>
      </c>
      <c r="K11" t="s">
        <v>19</v>
      </c>
      <c r="L11" t="str">
        <f t="shared" si="0"/>
        <v>2024</v>
      </c>
      <c r="M11" t="str">
        <f t="shared" si="1"/>
        <v>Jun</v>
      </c>
      <c r="N11" t="str">
        <f t="shared" si="2"/>
        <v>Mon</v>
      </c>
      <c r="O11">
        <f t="shared" si="3"/>
        <v>15</v>
      </c>
      <c r="P11">
        <f>ROUND(G11*H11*VLOOKUP(D11,Table2[#All],2,FALSE),0)</f>
        <v>1292</v>
      </c>
      <c r="Q11">
        <f>Table1[[#This Row],[Quantity]]*Table1[[#This Row],[Unit Price]]</f>
        <v>1988</v>
      </c>
      <c r="R11">
        <f>Table1[[#This Row],[Sales Revenue]]-Table1[[#This Row],[Total Income]]</f>
        <v>696</v>
      </c>
    </row>
    <row r="12" spans="1:18" hidden="1" x14ac:dyDescent="0.3">
      <c r="A12">
        <v>11</v>
      </c>
      <c r="B12" t="s">
        <v>41</v>
      </c>
      <c r="C12" t="s">
        <v>31</v>
      </c>
      <c r="D12" t="s">
        <v>42</v>
      </c>
      <c r="E12" s="1">
        <v>45627</v>
      </c>
      <c r="F12" s="1">
        <v>45636</v>
      </c>
      <c r="G12">
        <v>8</v>
      </c>
      <c r="H12">
        <v>415</v>
      </c>
      <c r="I12" t="s">
        <v>14</v>
      </c>
      <c r="J12" t="s">
        <v>33</v>
      </c>
      <c r="K12" t="s">
        <v>29</v>
      </c>
      <c r="L12" t="str">
        <f t="shared" si="0"/>
        <v>2024</v>
      </c>
      <c r="M12" t="str">
        <f t="shared" si="1"/>
        <v>Dec</v>
      </c>
      <c r="N12" t="str">
        <f t="shared" si="2"/>
        <v>Sun</v>
      </c>
      <c r="O12">
        <f t="shared" si="3"/>
        <v>9</v>
      </c>
      <c r="P12">
        <f>ROUND(G12*H12*VLOOKUP(D12,Table2[#All],2,FALSE),0)</f>
        <v>2158</v>
      </c>
      <c r="Q12">
        <f>Table1[[#This Row],[Quantity]]*Table1[[#This Row],[Unit Price]]</f>
        <v>3320</v>
      </c>
      <c r="R12">
        <f>Table1[[#This Row],[Sales Revenue]]-Table1[[#This Row],[Total Income]]</f>
        <v>1162</v>
      </c>
    </row>
    <row r="13" spans="1:18" hidden="1" x14ac:dyDescent="0.3">
      <c r="A13">
        <v>12</v>
      </c>
      <c r="B13" t="s">
        <v>43</v>
      </c>
      <c r="C13" t="s">
        <v>17</v>
      </c>
      <c r="D13" t="s">
        <v>44</v>
      </c>
      <c r="E13" s="1">
        <v>45477</v>
      </c>
      <c r="F13" s="1">
        <v>45480</v>
      </c>
      <c r="G13">
        <v>4</v>
      </c>
      <c r="H13">
        <v>151</v>
      </c>
      <c r="I13" t="s">
        <v>14</v>
      </c>
      <c r="J13" t="s">
        <v>33</v>
      </c>
      <c r="K13" t="s">
        <v>19</v>
      </c>
      <c r="L13" t="str">
        <f t="shared" si="0"/>
        <v>2024</v>
      </c>
      <c r="M13" t="str">
        <f t="shared" si="1"/>
        <v>Jul</v>
      </c>
      <c r="N13" t="str">
        <f t="shared" si="2"/>
        <v>Thu</v>
      </c>
      <c r="O13">
        <f t="shared" si="3"/>
        <v>3</v>
      </c>
      <c r="P13">
        <f>ROUND(G13*H13*VLOOKUP(D13,Table2[#All],2,FALSE),0)</f>
        <v>362</v>
      </c>
      <c r="Q13">
        <f>Table1[[#This Row],[Quantity]]*Table1[[#This Row],[Unit Price]]</f>
        <v>604</v>
      </c>
      <c r="R13">
        <f>Table1[[#This Row],[Sales Revenue]]-Table1[[#This Row],[Total Income]]</f>
        <v>242</v>
      </c>
    </row>
    <row r="14" spans="1:18" x14ac:dyDescent="0.3">
      <c r="A14">
        <v>13</v>
      </c>
      <c r="B14" t="s">
        <v>45</v>
      </c>
      <c r="C14" t="s">
        <v>12</v>
      </c>
      <c r="D14" t="s">
        <v>13</v>
      </c>
      <c r="E14" s="1">
        <v>45370</v>
      </c>
      <c r="F14" s="1">
        <v>45380</v>
      </c>
      <c r="G14">
        <v>3</v>
      </c>
      <c r="H14">
        <v>821</v>
      </c>
      <c r="I14" t="s">
        <v>28</v>
      </c>
      <c r="J14" t="s">
        <v>33</v>
      </c>
      <c r="K14" t="s">
        <v>46</v>
      </c>
      <c r="L14" t="str">
        <f t="shared" si="0"/>
        <v>2024</v>
      </c>
      <c r="M14" t="str">
        <f t="shared" si="1"/>
        <v>Mar</v>
      </c>
      <c r="N14" t="str">
        <f t="shared" si="2"/>
        <v>Tue</v>
      </c>
      <c r="O14">
        <f t="shared" si="3"/>
        <v>10</v>
      </c>
      <c r="P14">
        <f>ROUND(G14*H14*VLOOKUP(D14,Table2[#All],2,FALSE),0)</f>
        <v>1847</v>
      </c>
      <c r="Q14">
        <f>Table1[[#This Row],[Quantity]]*Table1[[#This Row],[Unit Price]]</f>
        <v>2463</v>
      </c>
      <c r="R14">
        <f>Table1[[#This Row],[Sales Revenue]]-Table1[[#This Row],[Total Income]]</f>
        <v>616</v>
      </c>
    </row>
    <row r="15" spans="1:18" x14ac:dyDescent="0.3">
      <c r="A15">
        <v>14</v>
      </c>
      <c r="B15" t="s">
        <v>47</v>
      </c>
      <c r="C15" t="s">
        <v>12</v>
      </c>
      <c r="D15" t="s">
        <v>27</v>
      </c>
      <c r="E15" s="1">
        <v>45487</v>
      </c>
      <c r="F15" s="1">
        <v>45501</v>
      </c>
      <c r="G15">
        <v>10</v>
      </c>
      <c r="H15">
        <v>489</v>
      </c>
      <c r="I15" t="s">
        <v>28</v>
      </c>
      <c r="J15" t="s">
        <v>33</v>
      </c>
      <c r="K15" t="s">
        <v>29</v>
      </c>
      <c r="L15" t="str">
        <f t="shared" si="0"/>
        <v>2024</v>
      </c>
      <c r="M15" t="str">
        <f t="shared" si="1"/>
        <v>Jul</v>
      </c>
      <c r="N15" t="str">
        <f t="shared" si="2"/>
        <v>Sun</v>
      </c>
      <c r="O15">
        <f t="shared" si="3"/>
        <v>14</v>
      </c>
      <c r="P15">
        <f>ROUND(G15*H15*VLOOKUP(D15,Table2[#All],2,FALSE),0)</f>
        <v>3179</v>
      </c>
      <c r="Q15">
        <f>Table1[[#This Row],[Quantity]]*Table1[[#This Row],[Unit Price]]</f>
        <v>4890</v>
      </c>
      <c r="R15">
        <f>Table1[[#This Row],[Sales Revenue]]-Table1[[#This Row],[Total Income]]</f>
        <v>1711</v>
      </c>
    </row>
    <row r="16" spans="1:18" hidden="1" x14ac:dyDescent="0.3">
      <c r="A16">
        <v>15</v>
      </c>
      <c r="B16" t="s">
        <v>48</v>
      </c>
      <c r="C16" t="s">
        <v>12</v>
      </c>
      <c r="D16" t="s">
        <v>13</v>
      </c>
      <c r="E16" s="1">
        <v>45641</v>
      </c>
      <c r="F16" s="1">
        <v>45650</v>
      </c>
      <c r="G16">
        <v>9</v>
      </c>
      <c r="H16">
        <v>778</v>
      </c>
      <c r="I16" t="s">
        <v>14</v>
      </c>
      <c r="J16" t="s">
        <v>547</v>
      </c>
      <c r="K16" t="s">
        <v>29</v>
      </c>
      <c r="L16" t="str">
        <f t="shared" si="0"/>
        <v>2024</v>
      </c>
      <c r="M16" t="str">
        <f t="shared" si="1"/>
        <v>Dec</v>
      </c>
      <c r="N16" t="str">
        <f t="shared" si="2"/>
        <v>Sun</v>
      </c>
      <c r="O16">
        <f t="shared" si="3"/>
        <v>9</v>
      </c>
      <c r="P16">
        <f>ROUND(G16*H16*VLOOKUP(D16,Table2[#All],2,FALSE),0)</f>
        <v>5252</v>
      </c>
      <c r="Q16">
        <f>Table1[[#This Row],[Quantity]]*Table1[[#This Row],[Unit Price]]</f>
        <v>7002</v>
      </c>
      <c r="R16">
        <f>Table1[[#This Row],[Sales Revenue]]-Table1[[#This Row],[Total Income]]</f>
        <v>1750</v>
      </c>
    </row>
    <row r="17" spans="1:18" x14ac:dyDescent="0.3">
      <c r="A17">
        <v>16</v>
      </c>
      <c r="B17" t="s">
        <v>49</v>
      </c>
      <c r="C17" t="s">
        <v>31</v>
      </c>
      <c r="D17" t="s">
        <v>50</v>
      </c>
      <c r="E17" s="1">
        <v>45372</v>
      </c>
      <c r="F17" s="1">
        <v>45380</v>
      </c>
      <c r="G17">
        <v>8</v>
      </c>
      <c r="H17">
        <v>13</v>
      </c>
      <c r="I17" t="s">
        <v>28</v>
      </c>
      <c r="J17" t="s">
        <v>33</v>
      </c>
      <c r="K17" t="s">
        <v>46</v>
      </c>
      <c r="L17" t="str">
        <f t="shared" si="0"/>
        <v>2024</v>
      </c>
      <c r="M17" t="str">
        <f t="shared" si="1"/>
        <v>Mar</v>
      </c>
      <c r="N17" t="str">
        <f t="shared" si="2"/>
        <v>Thu</v>
      </c>
      <c r="O17">
        <f t="shared" si="3"/>
        <v>8</v>
      </c>
      <c r="P17">
        <f>ROUND(G17*H17*VLOOKUP(D17,Table2[#All],2,FALSE),0)</f>
        <v>73</v>
      </c>
      <c r="Q17">
        <f>Table1[[#This Row],[Quantity]]*Table1[[#This Row],[Unit Price]]</f>
        <v>104</v>
      </c>
      <c r="R17">
        <f>Table1[[#This Row],[Sales Revenue]]-Table1[[#This Row],[Total Income]]</f>
        <v>31</v>
      </c>
    </row>
    <row r="18" spans="1:18" x14ac:dyDescent="0.3">
      <c r="A18">
        <v>17</v>
      </c>
      <c r="B18" t="s">
        <v>51</v>
      </c>
      <c r="C18" t="s">
        <v>21</v>
      </c>
      <c r="D18" t="s">
        <v>52</v>
      </c>
      <c r="E18" s="1">
        <v>45346</v>
      </c>
      <c r="F18" s="1">
        <v>45354</v>
      </c>
      <c r="G18">
        <v>5</v>
      </c>
      <c r="H18">
        <v>871</v>
      </c>
      <c r="I18" t="s">
        <v>28</v>
      </c>
      <c r="J18" t="s">
        <v>33</v>
      </c>
      <c r="K18" t="s">
        <v>15</v>
      </c>
      <c r="L18" t="str">
        <f t="shared" si="0"/>
        <v>2024</v>
      </c>
      <c r="M18" t="str">
        <f t="shared" si="1"/>
        <v>Feb</v>
      </c>
      <c r="N18" t="str">
        <f t="shared" si="2"/>
        <v>Sat</v>
      </c>
      <c r="O18">
        <f t="shared" si="3"/>
        <v>8</v>
      </c>
      <c r="P18">
        <f>ROUND(G18*H18*VLOOKUP(D18,Table2[#All],2,FALSE),0)</f>
        <v>3049</v>
      </c>
      <c r="Q18">
        <f>Table1[[#This Row],[Quantity]]*Table1[[#This Row],[Unit Price]]</f>
        <v>4355</v>
      </c>
      <c r="R18">
        <f>Table1[[#This Row],[Sales Revenue]]-Table1[[#This Row],[Total Income]]</f>
        <v>1306</v>
      </c>
    </row>
    <row r="19" spans="1:18" hidden="1" x14ac:dyDescent="0.3">
      <c r="A19">
        <v>18</v>
      </c>
      <c r="B19" t="s">
        <v>53</v>
      </c>
      <c r="C19" t="s">
        <v>21</v>
      </c>
      <c r="D19" t="s">
        <v>54</v>
      </c>
      <c r="E19" s="1">
        <v>45483</v>
      </c>
      <c r="F19" s="1">
        <v>45492</v>
      </c>
      <c r="G19">
        <v>3</v>
      </c>
      <c r="H19">
        <v>562</v>
      </c>
      <c r="I19" t="s">
        <v>14</v>
      </c>
      <c r="J19" t="s">
        <v>549</v>
      </c>
      <c r="K19" t="s">
        <v>46</v>
      </c>
      <c r="L19" t="str">
        <f t="shared" si="0"/>
        <v>2024</v>
      </c>
      <c r="M19" t="str">
        <f t="shared" si="1"/>
        <v>Jul</v>
      </c>
      <c r="N19" t="str">
        <f t="shared" si="2"/>
        <v>Wed</v>
      </c>
      <c r="O19">
        <f t="shared" si="3"/>
        <v>9</v>
      </c>
      <c r="P19">
        <f>ROUND(G19*H19*VLOOKUP(D19,Table2[#All],2,FALSE),0)</f>
        <v>1180</v>
      </c>
      <c r="Q19">
        <f>Table1[[#This Row],[Quantity]]*Table1[[#This Row],[Unit Price]]</f>
        <v>1686</v>
      </c>
      <c r="R19">
        <f>Table1[[#This Row],[Sales Revenue]]-Table1[[#This Row],[Total Income]]</f>
        <v>506</v>
      </c>
    </row>
    <row r="20" spans="1:18" hidden="1" x14ac:dyDescent="0.3">
      <c r="A20">
        <v>19</v>
      </c>
      <c r="B20" t="s">
        <v>55</v>
      </c>
      <c r="C20" t="s">
        <v>17</v>
      </c>
      <c r="D20" t="s">
        <v>56</v>
      </c>
      <c r="E20" s="1">
        <v>45542</v>
      </c>
      <c r="F20" s="1">
        <v>45552</v>
      </c>
      <c r="G20">
        <v>1</v>
      </c>
      <c r="H20">
        <v>124</v>
      </c>
      <c r="I20" t="s">
        <v>14</v>
      </c>
      <c r="J20" t="s">
        <v>547</v>
      </c>
      <c r="K20" t="s">
        <v>15</v>
      </c>
      <c r="L20" t="str">
        <f t="shared" si="0"/>
        <v>2024</v>
      </c>
      <c r="M20" t="str">
        <f t="shared" si="1"/>
        <v>Sep</v>
      </c>
      <c r="N20" t="str">
        <f t="shared" si="2"/>
        <v>Sat</v>
      </c>
      <c r="O20">
        <f t="shared" si="3"/>
        <v>10</v>
      </c>
      <c r="P20">
        <f>ROUND(G20*H20*VLOOKUP(D20,Table2[#All],2,FALSE),0)</f>
        <v>68</v>
      </c>
      <c r="Q20">
        <f>Table1[[#This Row],[Quantity]]*Table1[[#This Row],[Unit Price]]</f>
        <v>124</v>
      </c>
      <c r="R20">
        <f>Table1[[#This Row],[Sales Revenue]]-Table1[[#This Row],[Total Income]]</f>
        <v>56</v>
      </c>
    </row>
    <row r="21" spans="1:18" hidden="1" x14ac:dyDescent="0.3">
      <c r="A21">
        <v>20</v>
      </c>
      <c r="B21" t="s">
        <v>57</v>
      </c>
      <c r="C21" t="s">
        <v>12</v>
      </c>
      <c r="D21" t="s">
        <v>58</v>
      </c>
      <c r="E21" s="1">
        <v>45582</v>
      </c>
      <c r="F21" s="1">
        <v>45588</v>
      </c>
      <c r="G21">
        <v>2</v>
      </c>
      <c r="H21">
        <v>97</v>
      </c>
      <c r="I21" t="s">
        <v>14</v>
      </c>
      <c r="J21" t="s">
        <v>33</v>
      </c>
      <c r="K21" t="s">
        <v>46</v>
      </c>
      <c r="L21" t="str">
        <f t="shared" si="0"/>
        <v>2024</v>
      </c>
      <c r="M21" t="str">
        <f t="shared" si="1"/>
        <v>Oct</v>
      </c>
      <c r="N21" t="str">
        <f t="shared" si="2"/>
        <v>Thu</v>
      </c>
      <c r="O21">
        <f t="shared" si="3"/>
        <v>6</v>
      </c>
      <c r="P21">
        <f>ROUND(G21*H21*VLOOKUP(D21,Table2[#All],2,FALSE),0)</f>
        <v>165</v>
      </c>
      <c r="Q21">
        <f>Table1[[#This Row],[Quantity]]*Table1[[#This Row],[Unit Price]]</f>
        <v>194</v>
      </c>
      <c r="R21">
        <f>Table1[[#This Row],[Sales Revenue]]-Table1[[#This Row],[Total Income]]</f>
        <v>29</v>
      </c>
    </row>
    <row r="22" spans="1:18" hidden="1" x14ac:dyDescent="0.3">
      <c r="A22">
        <v>21</v>
      </c>
      <c r="B22" t="s">
        <v>43</v>
      </c>
      <c r="C22" t="s">
        <v>17</v>
      </c>
      <c r="D22" t="s">
        <v>44</v>
      </c>
      <c r="E22" s="1">
        <v>45477</v>
      </c>
      <c r="F22" s="1">
        <v>45480</v>
      </c>
      <c r="G22">
        <v>4</v>
      </c>
      <c r="H22">
        <v>151</v>
      </c>
      <c r="I22" t="s">
        <v>14</v>
      </c>
      <c r="J22" t="s">
        <v>33</v>
      </c>
      <c r="K22" t="s">
        <v>15</v>
      </c>
      <c r="L22" t="str">
        <f t="shared" si="0"/>
        <v>2024</v>
      </c>
      <c r="M22" t="str">
        <f t="shared" si="1"/>
        <v>Jul</v>
      </c>
      <c r="N22" t="str">
        <f t="shared" si="2"/>
        <v>Thu</v>
      </c>
      <c r="O22">
        <f t="shared" si="3"/>
        <v>3</v>
      </c>
      <c r="P22">
        <f>ROUND(G22*H22*VLOOKUP(D22,Table2[#All],2,FALSE),0)</f>
        <v>362</v>
      </c>
      <c r="Q22">
        <f>Table1[[#This Row],[Quantity]]*Table1[[#This Row],[Unit Price]]</f>
        <v>604</v>
      </c>
      <c r="R22">
        <f>Table1[[#This Row],[Sales Revenue]]-Table1[[#This Row],[Total Income]]</f>
        <v>242</v>
      </c>
    </row>
    <row r="23" spans="1:18" x14ac:dyDescent="0.3">
      <c r="A23">
        <v>22</v>
      </c>
      <c r="B23" t="s">
        <v>59</v>
      </c>
      <c r="C23" t="s">
        <v>17</v>
      </c>
      <c r="D23" t="s">
        <v>60</v>
      </c>
      <c r="E23" s="1">
        <v>45508</v>
      </c>
      <c r="F23" s="1">
        <v>45520</v>
      </c>
      <c r="G23">
        <v>4</v>
      </c>
      <c r="H23">
        <v>961</v>
      </c>
      <c r="I23" t="s">
        <v>28</v>
      </c>
      <c r="J23" t="s">
        <v>33</v>
      </c>
      <c r="K23" t="s">
        <v>15</v>
      </c>
      <c r="L23" t="str">
        <f t="shared" si="0"/>
        <v>2024</v>
      </c>
      <c r="M23" t="str">
        <f t="shared" si="1"/>
        <v>Aug</v>
      </c>
      <c r="N23" t="str">
        <f t="shared" si="2"/>
        <v>Sun</v>
      </c>
      <c r="O23">
        <f t="shared" si="3"/>
        <v>12</v>
      </c>
      <c r="P23">
        <f>ROUND(G23*H23*VLOOKUP(D23,Table2[#All],2,FALSE),0)</f>
        <v>2499</v>
      </c>
      <c r="Q23">
        <f>Table1[[#This Row],[Quantity]]*Table1[[#This Row],[Unit Price]]</f>
        <v>3844</v>
      </c>
      <c r="R23">
        <f>Table1[[#This Row],[Sales Revenue]]-Table1[[#This Row],[Total Income]]</f>
        <v>1345</v>
      </c>
    </row>
    <row r="24" spans="1:18" hidden="1" x14ac:dyDescent="0.3">
      <c r="A24">
        <v>23</v>
      </c>
      <c r="B24" t="s">
        <v>61</v>
      </c>
      <c r="C24" t="s">
        <v>31</v>
      </c>
      <c r="D24" t="s">
        <v>50</v>
      </c>
      <c r="E24" s="1">
        <v>45635</v>
      </c>
      <c r="F24" s="1">
        <v>45638</v>
      </c>
      <c r="G24">
        <v>6</v>
      </c>
      <c r="H24">
        <v>458</v>
      </c>
      <c r="I24" t="s">
        <v>14</v>
      </c>
      <c r="J24" t="s">
        <v>33</v>
      </c>
      <c r="K24" t="s">
        <v>19</v>
      </c>
      <c r="L24" t="str">
        <f t="shared" si="0"/>
        <v>2024</v>
      </c>
      <c r="M24" t="str">
        <f t="shared" si="1"/>
        <v>Dec</v>
      </c>
      <c r="N24" t="str">
        <f t="shared" si="2"/>
        <v>Mon</v>
      </c>
      <c r="O24">
        <f t="shared" si="3"/>
        <v>3</v>
      </c>
      <c r="P24">
        <f>ROUND(G24*H24*VLOOKUP(D24,Table2[#All],2,FALSE),0)</f>
        <v>1924</v>
      </c>
      <c r="Q24">
        <f>Table1[[#This Row],[Quantity]]*Table1[[#This Row],[Unit Price]]</f>
        <v>2748</v>
      </c>
      <c r="R24">
        <f>Table1[[#This Row],[Sales Revenue]]-Table1[[#This Row],[Total Income]]</f>
        <v>824</v>
      </c>
    </row>
    <row r="25" spans="1:18" hidden="1" x14ac:dyDescent="0.3">
      <c r="A25">
        <v>24</v>
      </c>
      <c r="B25" t="s">
        <v>62</v>
      </c>
      <c r="C25" t="s">
        <v>21</v>
      </c>
      <c r="D25" t="s">
        <v>54</v>
      </c>
      <c r="E25" s="1">
        <v>45324</v>
      </c>
      <c r="F25" s="1">
        <v>45334</v>
      </c>
      <c r="G25">
        <v>6</v>
      </c>
      <c r="H25">
        <v>31</v>
      </c>
      <c r="I25" t="s">
        <v>14</v>
      </c>
      <c r="J25" t="s">
        <v>33</v>
      </c>
      <c r="K25" t="s">
        <v>29</v>
      </c>
      <c r="L25" t="str">
        <f t="shared" si="0"/>
        <v>2024</v>
      </c>
      <c r="M25" t="str">
        <f t="shared" si="1"/>
        <v>Feb</v>
      </c>
      <c r="N25" t="str">
        <f t="shared" si="2"/>
        <v>Fri</v>
      </c>
      <c r="O25">
        <f t="shared" si="3"/>
        <v>10</v>
      </c>
      <c r="P25">
        <f>ROUND(G25*H25*VLOOKUP(D25,Table2[#All],2,FALSE),0)</f>
        <v>130</v>
      </c>
      <c r="Q25">
        <f>Table1[[#This Row],[Quantity]]*Table1[[#This Row],[Unit Price]]</f>
        <v>186</v>
      </c>
      <c r="R25">
        <f>Table1[[#This Row],[Sales Revenue]]-Table1[[#This Row],[Total Income]]</f>
        <v>56</v>
      </c>
    </row>
    <row r="26" spans="1:18" hidden="1" x14ac:dyDescent="0.3">
      <c r="A26">
        <v>25</v>
      </c>
      <c r="B26" t="s">
        <v>63</v>
      </c>
      <c r="C26" t="s">
        <v>17</v>
      </c>
      <c r="D26" t="s">
        <v>64</v>
      </c>
      <c r="E26" s="1">
        <v>45295</v>
      </c>
      <c r="F26" s="1">
        <v>45306</v>
      </c>
      <c r="G26">
        <v>2</v>
      </c>
      <c r="H26">
        <v>734</v>
      </c>
      <c r="I26" t="s">
        <v>14</v>
      </c>
      <c r="J26" t="s">
        <v>33</v>
      </c>
      <c r="K26" t="s">
        <v>46</v>
      </c>
      <c r="L26" t="str">
        <f t="shared" si="0"/>
        <v>2024</v>
      </c>
      <c r="M26" t="str">
        <f t="shared" si="1"/>
        <v>Jan</v>
      </c>
      <c r="N26" t="str">
        <f t="shared" si="2"/>
        <v>Thu</v>
      </c>
      <c r="O26">
        <f t="shared" si="3"/>
        <v>11</v>
      </c>
      <c r="P26">
        <f>ROUND(G26*H26*VLOOKUP(D26,Table2[#All],2,FALSE),0)</f>
        <v>734</v>
      </c>
      <c r="Q26">
        <f>Table1[[#This Row],[Quantity]]*Table1[[#This Row],[Unit Price]]</f>
        <v>1468</v>
      </c>
      <c r="R26">
        <f>Table1[[#This Row],[Sales Revenue]]-Table1[[#This Row],[Total Income]]</f>
        <v>734</v>
      </c>
    </row>
    <row r="27" spans="1:18" x14ac:dyDescent="0.3">
      <c r="A27">
        <v>26</v>
      </c>
      <c r="B27" t="s">
        <v>65</v>
      </c>
      <c r="C27" t="s">
        <v>12</v>
      </c>
      <c r="D27" t="s">
        <v>13</v>
      </c>
      <c r="E27" s="1">
        <v>45461</v>
      </c>
      <c r="F27" s="1">
        <v>45472</v>
      </c>
      <c r="G27">
        <v>2</v>
      </c>
      <c r="H27">
        <v>536</v>
      </c>
      <c r="I27" t="s">
        <v>28</v>
      </c>
      <c r="J27" t="s">
        <v>551</v>
      </c>
      <c r="K27" t="s">
        <v>15</v>
      </c>
      <c r="L27" t="str">
        <f t="shared" si="0"/>
        <v>2024</v>
      </c>
      <c r="M27" t="str">
        <f t="shared" si="1"/>
        <v>Jun</v>
      </c>
      <c r="N27" t="str">
        <f t="shared" si="2"/>
        <v>Tue</v>
      </c>
      <c r="O27">
        <f t="shared" si="3"/>
        <v>11</v>
      </c>
      <c r="P27">
        <f>ROUND(G27*H27*VLOOKUP(D27,Table2[#All],2,FALSE),0)</f>
        <v>804</v>
      </c>
      <c r="Q27">
        <f>Table1[[#This Row],[Quantity]]*Table1[[#This Row],[Unit Price]]</f>
        <v>1072</v>
      </c>
      <c r="R27">
        <f>Table1[[#This Row],[Sales Revenue]]-Table1[[#This Row],[Total Income]]</f>
        <v>268</v>
      </c>
    </row>
    <row r="28" spans="1:18" hidden="1" x14ac:dyDescent="0.3">
      <c r="A28">
        <v>27</v>
      </c>
      <c r="B28" t="s">
        <v>66</v>
      </c>
      <c r="C28" t="s">
        <v>24</v>
      </c>
      <c r="D28" t="s">
        <v>38</v>
      </c>
      <c r="E28" s="1">
        <v>45531</v>
      </c>
      <c r="F28" s="1">
        <v>45534</v>
      </c>
      <c r="G28">
        <v>1</v>
      </c>
      <c r="H28">
        <v>200</v>
      </c>
      <c r="I28" t="s">
        <v>14</v>
      </c>
      <c r="J28" t="s">
        <v>33</v>
      </c>
      <c r="K28" t="s">
        <v>46</v>
      </c>
      <c r="L28" t="str">
        <f t="shared" si="0"/>
        <v>2024</v>
      </c>
      <c r="M28" t="str">
        <f t="shared" si="1"/>
        <v>Aug</v>
      </c>
      <c r="N28" t="str">
        <f t="shared" si="2"/>
        <v>Tue</v>
      </c>
      <c r="O28">
        <f t="shared" si="3"/>
        <v>3</v>
      </c>
      <c r="P28">
        <f>ROUND(G28*H28*VLOOKUP(D28,Table2[#All],2,FALSE),0)</f>
        <v>100</v>
      </c>
      <c r="Q28">
        <f>Table1[[#This Row],[Quantity]]*Table1[[#This Row],[Unit Price]]</f>
        <v>200</v>
      </c>
      <c r="R28">
        <f>Table1[[#This Row],[Sales Revenue]]-Table1[[#This Row],[Total Income]]</f>
        <v>100</v>
      </c>
    </row>
    <row r="29" spans="1:18" hidden="1" x14ac:dyDescent="0.3">
      <c r="A29">
        <v>28</v>
      </c>
      <c r="B29" t="s">
        <v>67</v>
      </c>
      <c r="C29" t="s">
        <v>17</v>
      </c>
      <c r="D29" t="s">
        <v>18</v>
      </c>
      <c r="E29" s="1">
        <v>45317</v>
      </c>
      <c r="F29" s="1">
        <v>45329</v>
      </c>
      <c r="G29">
        <v>9</v>
      </c>
      <c r="H29">
        <v>866</v>
      </c>
      <c r="I29" t="s">
        <v>14</v>
      </c>
      <c r="J29" t="s">
        <v>551</v>
      </c>
      <c r="K29" t="s">
        <v>29</v>
      </c>
      <c r="L29" t="str">
        <f t="shared" si="0"/>
        <v>2024</v>
      </c>
      <c r="M29" t="str">
        <f t="shared" si="1"/>
        <v>Jan</v>
      </c>
      <c r="N29" t="str">
        <f t="shared" si="2"/>
        <v>Fri</v>
      </c>
      <c r="O29">
        <f t="shared" si="3"/>
        <v>12</v>
      </c>
      <c r="P29">
        <f>ROUND(G29*H29*VLOOKUP(D29,Table2[#All],2,FALSE),0)</f>
        <v>3897</v>
      </c>
      <c r="Q29">
        <f>Table1[[#This Row],[Quantity]]*Table1[[#This Row],[Unit Price]]</f>
        <v>7794</v>
      </c>
      <c r="R29">
        <f>Table1[[#This Row],[Sales Revenue]]-Table1[[#This Row],[Total Income]]</f>
        <v>3897</v>
      </c>
    </row>
    <row r="30" spans="1:18" hidden="1" x14ac:dyDescent="0.3">
      <c r="A30">
        <v>29</v>
      </c>
      <c r="B30" t="s">
        <v>68</v>
      </c>
      <c r="C30" t="s">
        <v>21</v>
      </c>
      <c r="D30" t="s">
        <v>22</v>
      </c>
      <c r="E30" s="1">
        <v>45540</v>
      </c>
      <c r="F30" s="1">
        <v>45554</v>
      </c>
      <c r="G30">
        <v>8</v>
      </c>
      <c r="H30">
        <v>228</v>
      </c>
      <c r="I30" t="s">
        <v>14</v>
      </c>
      <c r="J30" t="s">
        <v>549</v>
      </c>
      <c r="K30" t="s">
        <v>29</v>
      </c>
      <c r="L30" t="str">
        <f t="shared" si="0"/>
        <v>2024</v>
      </c>
      <c r="M30" t="str">
        <f t="shared" si="1"/>
        <v>Sep</v>
      </c>
      <c r="N30" t="str">
        <f t="shared" si="2"/>
        <v>Thu</v>
      </c>
      <c r="O30">
        <f t="shared" si="3"/>
        <v>14</v>
      </c>
      <c r="P30">
        <f>ROUND(G30*H30*VLOOKUP(D30,Table2[#All],2,FALSE),0)</f>
        <v>1368</v>
      </c>
      <c r="Q30">
        <f>Table1[[#This Row],[Quantity]]*Table1[[#This Row],[Unit Price]]</f>
        <v>1824</v>
      </c>
      <c r="R30">
        <f>Table1[[#This Row],[Sales Revenue]]-Table1[[#This Row],[Total Income]]</f>
        <v>456</v>
      </c>
    </row>
    <row r="31" spans="1:18" hidden="1" x14ac:dyDescent="0.3">
      <c r="A31">
        <v>30</v>
      </c>
      <c r="B31" t="s">
        <v>69</v>
      </c>
      <c r="C31" t="s">
        <v>24</v>
      </c>
      <c r="D31" t="s">
        <v>70</v>
      </c>
      <c r="E31" s="1">
        <v>45630</v>
      </c>
      <c r="F31" s="1">
        <v>45637</v>
      </c>
      <c r="G31">
        <v>8</v>
      </c>
      <c r="H31">
        <v>168</v>
      </c>
      <c r="I31" t="s">
        <v>14</v>
      </c>
      <c r="J31" t="s">
        <v>551</v>
      </c>
      <c r="K31" t="s">
        <v>19</v>
      </c>
      <c r="L31" t="str">
        <f t="shared" si="0"/>
        <v>2024</v>
      </c>
      <c r="M31" t="str">
        <f t="shared" si="1"/>
        <v>Dec</v>
      </c>
      <c r="N31" t="str">
        <f t="shared" si="2"/>
        <v>Wed</v>
      </c>
      <c r="O31">
        <f t="shared" si="3"/>
        <v>7</v>
      </c>
      <c r="P31">
        <f>ROUND(G31*H31*VLOOKUP(D31,Table2[#All],2,FALSE),0)</f>
        <v>739</v>
      </c>
      <c r="Q31">
        <f>Table1[[#This Row],[Quantity]]*Table1[[#This Row],[Unit Price]]</f>
        <v>1344</v>
      </c>
      <c r="R31">
        <f>Table1[[#This Row],[Sales Revenue]]-Table1[[#This Row],[Total Income]]</f>
        <v>605</v>
      </c>
    </row>
    <row r="32" spans="1:18" hidden="1" x14ac:dyDescent="0.3">
      <c r="A32">
        <v>31</v>
      </c>
      <c r="B32" t="s">
        <v>71</v>
      </c>
      <c r="C32" t="s">
        <v>12</v>
      </c>
      <c r="D32" t="s">
        <v>36</v>
      </c>
      <c r="E32" s="1">
        <v>45569</v>
      </c>
      <c r="F32" s="1">
        <v>45572</v>
      </c>
      <c r="G32">
        <v>1</v>
      </c>
      <c r="H32">
        <v>775</v>
      </c>
      <c r="I32" t="s">
        <v>14</v>
      </c>
      <c r="J32" t="s">
        <v>547</v>
      </c>
      <c r="K32" t="s">
        <v>19</v>
      </c>
      <c r="L32" t="str">
        <f t="shared" si="0"/>
        <v>2024</v>
      </c>
      <c r="M32" t="str">
        <f t="shared" si="1"/>
        <v>Oct</v>
      </c>
      <c r="N32" t="str">
        <f t="shared" si="2"/>
        <v>Fri</v>
      </c>
      <c r="O32">
        <f t="shared" si="3"/>
        <v>3</v>
      </c>
      <c r="P32">
        <f>ROUND(G32*H32*VLOOKUP(D32,Table2[#All],2,FALSE),0)</f>
        <v>620</v>
      </c>
      <c r="Q32">
        <f>Table1[[#This Row],[Quantity]]*Table1[[#This Row],[Unit Price]]</f>
        <v>775</v>
      </c>
      <c r="R32">
        <f>Table1[[#This Row],[Sales Revenue]]-Table1[[#This Row],[Total Income]]</f>
        <v>155</v>
      </c>
    </row>
    <row r="33" spans="1:18" hidden="1" x14ac:dyDescent="0.3">
      <c r="A33">
        <v>32</v>
      </c>
      <c r="B33" t="s">
        <v>72</v>
      </c>
      <c r="C33" t="s">
        <v>17</v>
      </c>
      <c r="D33" t="s">
        <v>44</v>
      </c>
      <c r="E33" s="1">
        <v>45549</v>
      </c>
      <c r="F33" s="1">
        <v>45554</v>
      </c>
      <c r="G33">
        <v>9</v>
      </c>
      <c r="H33">
        <v>171</v>
      </c>
      <c r="I33" t="s">
        <v>14</v>
      </c>
      <c r="J33" t="s">
        <v>551</v>
      </c>
      <c r="K33" t="s">
        <v>29</v>
      </c>
      <c r="L33" t="str">
        <f t="shared" si="0"/>
        <v>2024</v>
      </c>
      <c r="M33" t="str">
        <f t="shared" si="1"/>
        <v>Sep</v>
      </c>
      <c r="N33" t="str">
        <f t="shared" si="2"/>
        <v>Sat</v>
      </c>
      <c r="O33">
        <f t="shared" si="3"/>
        <v>5</v>
      </c>
      <c r="P33">
        <f>ROUND(G33*H33*VLOOKUP(D33,Table2[#All],2,FALSE),0)</f>
        <v>923</v>
      </c>
      <c r="Q33">
        <f>Table1[[#This Row],[Quantity]]*Table1[[#This Row],[Unit Price]]</f>
        <v>1539</v>
      </c>
      <c r="R33">
        <f>Table1[[#This Row],[Sales Revenue]]-Table1[[#This Row],[Total Income]]</f>
        <v>616</v>
      </c>
    </row>
    <row r="34" spans="1:18" hidden="1" x14ac:dyDescent="0.3">
      <c r="A34">
        <v>33</v>
      </c>
      <c r="B34" t="s">
        <v>73</v>
      </c>
      <c r="C34" t="s">
        <v>12</v>
      </c>
      <c r="D34" t="s">
        <v>36</v>
      </c>
      <c r="E34" s="1">
        <v>45418</v>
      </c>
      <c r="F34" s="1">
        <v>45431</v>
      </c>
      <c r="G34">
        <v>10</v>
      </c>
      <c r="H34">
        <v>618</v>
      </c>
      <c r="I34" t="s">
        <v>14</v>
      </c>
      <c r="J34" t="s">
        <v>551</v>
      </c>
      <c r="K34" t="s">
        <v>46</v>
      </c>
      <c r="L34" t="str">
        <f t="shared" si="0"/>
        <v>2024</v>
      </c>
      <c r="M34" t="str">
        <f t="shared" si="1"/>
        <v>May</v>
      </c>
      <c r="N34" t="str">
        <f t="shared" si="2"/>
        <v>Mon</v>
      </c>
      <c r="O34">
        <f t="shared" si="3"/>
        <v>13</v>
      </c>
      <c r="P34">
        <f>ROUND(G34*H34*VLOOKUP(D34,Table2[#All],2,FALSE),0)</f>
        <v>4944</v>
      </c>
      <c r="Q34">
        <f>Table1[[#This Row],[Quantity]]*Table1[[#This Row],[Unit Price]]</f>
        <v>6180</v>
      </c>
      <c r="R34">
        <f>Table1[[#This Row],[Sales Revenue]]-Table1[[#This Row],[Total Income]]</f>
        <v>1236</v>
      </c>
    </row>
    <row r="35" spans="1:18" x14ac:dyDescent="0.3">
      <c r="A35">
        <v>34</v>
      </c>
      <c r="B35" t="s">
        <v>74</v>
      </c>
      <c r="C35" t="s">
        <v>24</v>
      </c>
      <c r="D35" t="s">
        <v>70</v>
      </c>
      <c r="E35" s="1">
        <v>45581</v>
      </c>
      <c r="F35" s="1">
        <v>45586</v>
      </c>
      <c r="G35">
        <v>9</v>
      </c>
      <c r="H35">
        <v>333</v>
      </c>
      <c r="I35" t="s">
        <v>28</v>
      </c>
      <c r="J35" t="s">
        <v>547</v>
      </c>
      <c r="K35" t="s">
        <v>46</v>
      </c>
      <c r="L35" t="str">
        <f t="shared" si="0"/>
        <v>2024</v>
      </c>
      <c r="M35" t="str">
        <f t="shared" si="1"/>
        <v>Oct</v>
      </c>
      <c r="N35" t="str">
        <f t="shared" si="2"/>
        <v>Wed</v>
      </c>
      <c r="O35">
        <f t="shared" si="3"/>
        <v>5</v>
      </c>
      <c r="P35">
        <f>ROUND(G35*H35*VLOOKUP(D35,Table2[#All],2,FALSE),0)</f>
        <v>1648</v>
      </c>
      <c r="Q35">
        <f>Table1[[#This Row],[Quantity]]*Table1[[#This Row],[Unit Price]]</f>
        <v>2997</v>
      </c>
      <c r="R35">
        <f>Table1[[#This Row],[Sales Revenue]]-Table1[[#This Row],[Total Income]]</f>
        <v>1349</v>
      </c>
    </row>
    <row r="36" spans="1:18" hidden="1" x14ac:dyDescent="0.3">
      <c r="A36">
        <v>35</v>
      </c>
      <c r="B36" t="s">
        <v>75</v>
      </c>
      <c r="C36" t="s">
        <v>31</v>
      </c>
      <c r="D36" t="s">
        <v>76</v>
      </c>
      <c r="E36" s="1">
        <v>45296</v>
      </c>
      <c r="F36" s="1">
        <v>45301</v>
      </c>
      <c r="G36">
        <v>8</v>
      </c>
      <c r="H36">
        <v>646</v>
      </c>
      <c r="I36" t="s">
        <v>14</v>
      </c>
      <c r="J36" t="s">
        <v>33</v>
      </c>
      <c r="K36" t="s">
        <v>46</v>
      </c>
      <c r="L36" t="str">
        <f t="shared" si="0"/>
        <v>2024</v>
      </c>
      <c r="M36" t="str">
        <f t="shared" si="1"/>
        <v>Jan</v>
      </c>
      <c r="N36" t="str">
        <f t="shared" si="2"/>
        <v>Fri</v>
      </c>
      <c r="O36">
        <f t="shared" si="3"/>
        <v>5</v>
      </c>
      <c r="P36">
        <f>ROUND(G36*H36*VLOOKUP(D36,Table2[#All],2,FALSE),0)</f>
        <v>3876</v>
      </c>
      <c r="Q36">
        <f>Table1[[#This Row],[Quantity]]*Table1[[#This Row],[Unit Price]]</f>
        <v>5168</v>
      </c>
      <c r="R36">
        <f>Table1[[#This Row],[Sales Revenue]]-Table1[[#This Row],[Total Income]]</f>
        <v>1292</v>
      </c>
    </row>
    <row r="37" spans="1:18" hidden="1" x14ac:dyDescent="0.3">
      <c r="A37">
        <v>36</v>
      </c>
      <c r="B37" t="s">
        <v>77</v>
      </c>
      <c r="C37" t="s">
        <v>17</v>
      </c>
      <c r="D37" t="s">
        <v>64</v>
      </c>
      <c r="E37" s="1">
        <v>45551</v>
      </c>
      <c r="F37" s="1">
        <v>45556</v>
      </c>
      <c r="G37">
        <v>5</v>
      </c>
      <c r="H37">
        <v>496</v>
      </c>
      <c r="I37" t="s">
        <v>14</v>
      </c>
      <c r="J37" t="s">
        <v>547</v>
      </c>
      <c r="K37" t="s">
        <v>15</v>
      </c>
      <c r="L37" t="str">
        <f t="shared" si="0"/>
        <v>2024</v>
      </c>
      <c r="M37" t="str">
        <f t="shared" si="1"/>
        <v>Sep</v>
      </c>
      <c r="N37" t="str">
        <f t="shared" si="2"/>
        <v>Mon</v>
      </c>
      <c r="O37">
        <f t="shared" si="3"/>
        <v>5</v>
      </c>
      <c r="P37">
        <f>ROUND(G37*H37*VLOOKUP(D37,Table2[#All],2,FALSE),0)</f>
        <v>1240</v>
      </c>
      <c r="Q37">
        <f>Table1[[#This Row],[Quantity]]*Table1[[#This Row],[Unit Price]]</f>
        <v>2480</v>
      </c>
      <c r="R37">
        <f>Table1[[#This Row],[Sales Revenue]]-Table1[[#This Row],[Total Income]]</f>
        <v>1240</v>
      </c>
    </row>
    <row r="38" spans="1:18" x14ac:dyDescent="0.3">
      <c r="A38">
        <v>37</v>
      </c>
      <c r="B38" t="s">
        <v>78</v>
      </c>
      <c r="C38" t="s">
        <v>31</v>
      </c>
      <c r="D38" t="s">
        <v>79</v>
      </c>
      <c r="E38" s="1">
        <v>45372</v>
      </c>
      <c r="F38" s="1">
        <v>45386</v>
      </c>
      <c r="G38">
        <v>8</v>
      </c>
      <c r="H38">
        <v>863</v>
      </c>
      <c r="I38" t="s">
        <v>28</v>
      </c>
      <c r="J38" t="s">
        <v>33</v>
      </c>
      <c r="K38" t="s">
        <v>46</v>
      </c>
      <c r="L38" t="str">
        <f t="shared" si="0"/>
        <v>2024</v>
      </c>
      <c r="M38" t="str">
        <f t="shared" si="1"/>
        <v>Mar</v>
      </c>
      <c r="N38" t="str">
        <f t="shared" si="2"/>
        <v>Thu</v>
      </c>
      <c r="O38">
        <f t="shared" si="3"/>
        <v>14</v>
      </c>
      <c r="P38">
        <f>ROUND(G38*H38*VLOOKUP(D38,Table2[#All],2,FALSE),0)</f>
        <v>4488</v>
      </c>
      <c r="Q38">
        <f>Table1[[#This Row],[Quantity]]*Table1[[#This Row],[Unit Price]]</f>
        <v>6904</v>
      </c>
      <c r="R38">
        <f>Table1[[#This Row],[Sales Revenue]]-Table1[[#This Row],[Total Income]]</f>
        <v>2416</v>
      </c>
    </row>
    <row r="39" spans="1:18" hidden="1" x14ac:dyDescent="0.3">
      <c r="A39">
        <v>38</v>
      </c>
      <c r="B39" t="s">
        <v>80</v>
      </c>
      <c r="C39" t="s">
        <v>17</v>
      </c>
      <c r="D39" t="s">
        <v>18</v>
      </c>
      <c r="E39" s="1">
        <v>45633</v>
      </c>
      <c r="F39" s="1">
        <v>45645</v>
      </c>
      <c r="G39">
        <v>9</v>
      </c>
      <c r="H39">
        <v>316</v>
      </c>
      <c r="I39" t="s">
        <v>14</v>
      </c>
      <c r="J39" t="s">
        <v>33</v>
      </c>
      <c r="K39" t="s">
        <v>15</v>
      </c>
      <c r="L39" t="str">
        <f t="shared" si="0"/>
        <v>2024</v>
      </c>
      <c r="M39" t="str">
        <f t="shared" si="1"/>
        <v>Dec</v>
      </c>
      <c r="N39" t="str">
        <f t="shared" si="2"/>
        <v>Sat</v>
      </c>
      <c r="O39">
        <f t="shared" si="3"/>
        <v>12</v>
      </c>
      <c r="P39">
        <f>ROUND(G39*H39*VLOOKUP(D39,Table2[#All],2,FALSE),0)</f>
        <v>1422</v>
      </c>
      <c r="Q39">
        <f>Table1[[#This Row],[Quantity]]*Table1[[#This Row],[Unit Price]]</f>
        <v>2844</v>
      </c>
      <c r="R39">
        <f>Table1[[#This Row],[Sales Revenue]]-Table1[[#This Row],[Total Income]]</f>
        <v>1422</v>
      </c>
    </row>
    <row r="40" spans="1:18" x14ac:dyDescent="0.3">
      <c r="A40">
        <v>39</v>
      </c>
      <c r="B40" t="s">
        <v>81</v>
      </c>
      <c r="C40" t="s">
        <v>31</v>
      </c>
      <c r="D40" t="s">
        <v>76</v>
      </c>
      <c r="E40" s="1">
        <v>45346</v>
      </c>
      <c r="F40" s="1">
        <v>45351</v>
      </c>
      <c r="G40">
        <v>9</v>
      </c>
      <c r="H40">
        <v>169</v>
      </c>
      <c r="I40" t="s">
        <v>28</v>
      </c>
      <c r="J40" t="s">
        <v>547</v>
      </c>
      <c r="K40" t="s">
        <v>29</v>
      </c>
      <c r="L40" t="str">
        <f t="shared" si="0"/>
        <v>2024</v>
      </c>
      <c r="M40" t="str">
        <f t="shared" si="1"/>
        <v>Feb</v>
      </c>
      <c r="N40" t="str">
        <f t="shared" si="2"/>
        <v>Sat</v>
      </c>
      <c r="O40">
        <f t="shared" si="3"/>
        <v>5</v>
      </c>
      <c r="P40">
        <f>ROUND(G40*H40*VLOOKUP(D40,Table2[#All],2,FALSE),0)</f>
        <v>1141</v>
      </c>
      <c r="Q40">
        <f>Table1[[#This Row],[Quantity]]*Table1[[#This Row],[Unit Price]]</f>
        <v>1521</v>
      </c>
      <c r="R40">
        <f>Table1[[#This Row],[Sales Revenue]]-Table1[[#This Row],[Total Income]]</f>
        <v>380</v>
      </c>
    </row>
    <row r="41" spans="1:18" hidden="1" x14ac:dyDescent="0.3">
      <c r="A41">
        <v>40</v>
      </c>
      <c r="B41" t="s">
        <v>82</v>
      </c>
      <c r="C41" t="s">
        <v>21</v>
      </c>
      <c r="D41" t="s">
        <v>83</v>
      </c>
      <c r="E41" s="1">
        <v>45396</v>
      </c>
      <c r="F41" s="1">
        <v>45410</v>
      </c>
      <c r="G41">
        <v>5</v>
      </c>
      <c r="H41">
        <v>527</v>
      </c>
      <c r="I41" t="s">
        <v>14</v>
      </c>
      <c r="J41" t="s">
        <v>550</v>
      </c>
      <c r="K41" t="s">
        <v>19</v>
      </c>
      <c r="L41" t="str">
        <f t="shared" si="0"/>
        <v>2024</v>
      </c>
      <c r="M41" t="str">
        <f t="shared" si="1"/>
        <v>Apr</v>
      </c>
      <c r="N41" t="str">
        <f t="shared" si="2"/>
        <v>Sun</v>
      </c>
      <c r="O41">
        <f t="shared" si="3"/>
        <v>14</v>
      </c>
      <c r="P41">
        <f>ROUND(G41*H41*VLOOKUP(D41,Table2[#All],2,FALSE),0)</f>
        <v>2108</v>
      </c>
      <c r="Q41">
        <f>Table1[[#This Row],[Quantity]]*Table1[[#This Row],[Unit Price]]</f>
        <v>2635</v>
      </c>
      <c r="R41">
        <f>Table1[[#This Row],[Sales Revenue]]-Table1[[#This Row],[Total Income]]</f>
        <v>527</v>
      </c>
    </row>
    <row r="42" spans="1:18" x14ac:dyDescent="0.3">
      <c r="A42">
        <v>41</v>
      </c>
      <c r="B42" t="s">
        <v>84</v>
      </c>
      <c r="C42" t="s">
        <v>12</v>
      </c>
      <c r="D42" t="s">
        <v>27</v>
      </c>
      <c r="E42" s="1">
        <v>45433</v>
      </c>
      <c r="F42" s="1">
        <v>45437</v>
      </c>
      <c r="G42">
        <v>1</v>
      </c>
      <c r="H42">
        <v>13</v>
      </c>
      <c r="I42" t="s">
        <v>28</v>
      </c>
      <c r="J42" t="s">
        <v>547</v>
      </c>
      <c r="K42" t="s">
        <v>29</v>
      </c>
      <c r="L42" t="str">
        <f t="shared" si="0"/>
        <v>2024</v>
      </c>
      <c r="M42" t="str">
        <f t="shared" si="1"/>
        <v>May</v>
      </c>
      <c r="N42" t="str">
        <f t="shared" si="2"/>
        <v>Tue</v>
      </c>
      <c r="O42">
        <f t="shared" si="3"/>
        <v>4</v>
      </c>
      <c r="P42">
        <f>ROUND(G42*H42*VLOOKUP(D42,Table2[#All],2,FALSE),0)</f>
        <v>8</v>
      </c>
      <c r="Q42">
        <f>Table1[[#This Row],[Quantity]]*Table1[[#This Row],[Unit Price]]</f>
        <v>13</v>
      </c>
      <c r="R42">
        <f>Table1[[#This Row],[Sales Revenue]]-Table1[[#This Row],[Total Income]]</f>
        <v>5</v>
      </c>
    </row>
    <row r="43" spans="1:18" hidden="1" x14ac:dyDescent="0.3">
      <c r="A43">
        <v>42</v>
      </c>
      <c r="B43" t="s">
        <v>85</v>
      </c>
      <c r="C43" t="s">
        <v>31</v>
      </c>
      <c r="D43" t="s">
        <v>42</v>
      </c>
      <c r="E43" s="1">
        <v>45518</v>
      </c>
      <c r="F43" s="1">
        <v>45525</v>
      </c>
      <c r="G43">
        <v>9</v>
      </c>
      <c r="H43">
        <v>732</v>
      </c>
      <c r="I43" t="s">
        <v>14</v>
      </c>
      <c r="J43" t="s">
        <v>550</v>
      </c>
      <c r="K43" t="s">
        <v>29</v>
      </c>
      <c r="L43" t="str">
        <f t="shared" si="0"/>
        <v>2024</v>
      </c>
      <c r="M43" t="str">
        <f t="shared" si="1"/>
        <v>Aug</v>
      </c>
      <c r="N43" t="str">
        <f t="shared" si="2"/>
        <v>Wed</v>
      </c>
      <c r="O43">
        <f t="shared" si="3"/>
        <v>7</v>
      </c>
      <c r="P43">
        <f>ROUND(G43*H43*VLOOKUP(D43,Table2[#All],2,FALSE),0)</f>
        <v>4282</v>
      </c>
      <c r="Q43">
        <f>Table1[[#This Row],[Quantity]]*Table1[[#This Row],[Unit Price]]</f>
        <v>6588</v>
      </c>
      <c r="R43">
        <f>Table1[[#This Row],[Sales Revenue]]-Table1[[#This Row],[Total Income]]</f>
        <v>2306</v>
      </c>
    </row>
    <row r="44" spans="1:18" x14ac:dyDescent="0.3">
      <c r="A44">
        <v>43</v>
      </c>
      <c r="B44" t="s">
        <v>86</v>
      </c>
      <c r="C44" t="s">
        <v>12</v>
      </c>
      <c r="D44" t="s">
        <v>13</v>
      </c>
      <c r="E44" s="1">
        <v>45645</v>
      </c>
      <c r="F44" s="1">
        <v>45651</v>
      </c>
      <c r="G44">
        <v>3</v>
      </c>
      <c r="H44">
        <v>568</v>
      </c>
      <c r="I44" t="s">
        <v>28</v>
      </c>
      <c r="J44" t="s">
        <v>551</v>
      </c>
      <c r="K44" t="s">
        <v>46</v>
      </c>
      <c r="L44" t="str">
        <f t="shared" si="0"/>
        <v>2024</v>
      </c>
      <c r="M44" t="str">
        <f t="shared" si="1"/>
        <v>Dec</v>
      </c>
      <c r="N44" t="str">
        <f t="shared" si="2"/>
        <v>Thu</v>
      </c>
      <c r="O44">
        <f t="shared" si="3"/>
        <v>6</v>
      </c>
      <c r="P44">
        <f>ROUND(G44*H44*VLOOKUP(D44,Table2[#All],2,FALSE),0)</f>
        <v>1278</v>
      </c>
      <c r="Q44">
        <f>Table1[[#This Row],[Quantity]]*Table1[[#This Row],[Unit Price]]</f>
        <v>1704</v>
      </c>
      <c r="R44">
        <f>Table1[[#This Row],[Sales Revenue]]-Table1[[#This Row],[Total Income]]</f>
        <v>426</v>
      </c>
    </row>
    <row r="45" spans="1:18" hidden="1" x14ac:dyDescent="0.3">
      <c r="A45">
        <v>44</v>
      </c>
      <c r="B45" t="s">
        <v>87</v>
      </c>
      <c r="C45" t="s">
        <v>17</v>
      </c>
      <c r="D45" t="s">
        <v>64</v>
      </c>
      <c r="E45" s="1">
        <v>45512</v>
      </c>
      <c r="F45" s="1">
        <v>45516</v>
      </c>
      <c r="G45">
        <v>3</v>
      </c>
      <c r="H45">
        <v>52</v>
      </c>
      <c r="I45" t="s">
        <v>14</v>
      </c>
      <c r="J45" t="s">
        <v>547</v>
      </c>
      <c r="K45" t="s">
        <v>46</v>
      </c>
      <c r="L45" t="str">
        <f t="shared" si="0"/>
        <v>2024</v>
      </c>
      <c r="M45" t="str">
        <f t="shared" si="1"/>
        <v>Aug</v>
      </c>
      <c r="N45" t="str">
        <f t="shared" si="2"/>
        <v>Thu</v>
      </c>
      <c r="O45">
        <f t="shared" si="3"/>
        <v>4</v>
      </c>
      <c r="P45">
        <f>ROUND(G45*H45*VLOOKUP(D45,Table2[#All],2,FALSE),0)</f>
        <v>78</v>
      </c>
      <c r="Q45">
        <f>Table1[[#This Row],[Quantity]]*Table1[[#This Row],[Unit Price]]</f>
        <v>156</v>
      </c>
      <c r="R45">
        <f>Table1[[#This Row],[Sales Revenue]]-Table1[[#This Row],[Total Income]]</f>
        <v>78</v>
      </c>
    </row>
    <row r="46" spans="1:18" x14ac:dyDescent="0.3">
      <c r="A46">
        <v>45</v>
      </c>
      <c r="B46" t="s">
        <v>88</v>
      </c>
      <c r="C46" t="s">
        <v>31</v>
      </c>
      <c r="D46" t="s">
        <v>42</v>
      </c>
      <c r="E46" s="1">
        <v>45641</v>
      </c>
      <c r="F46" s="1">
        <v>45652</v>
      </c>
      <c r="G46">
        <v>4</v>
      </c>
      <c r="H46">
        <v>692</v>
      </c>
      <c r="I46" t="s">
        <v>28</v>
      </c>
      <c r="J46" t="s">
        <v>551</v>
      </c>
      <c r="K46" t="s">
        <v>19</v>
      </c>
      <c r="L46" t="str">
        <f t="shared" si="0"/>
        <v>2024</v>
      </c>
      <c r="M46" t="str">
        <f t="shared" si="1"/>
        <v>Dec</v>
      </c>
      <c r="N46" t="str">
        <f t="shared" si="2"/>
        <v>Sun</v>
      </c>
      <c r="O46">
        <f t="shared" si="3"/>
        <v>11</v>
      </c>
      <c r="P46">
        <f>ROUND(G46*H46*VLOOKUP(D46,Table2[#All],2,FALSE),0)</f>
        <v>1799</v>
      </c>
      <c r="Q46">
        <f>Table1[[#This Row],[Quantity]]*Table1[[#This Row],[Unit Price]]</f>
        <v>2768</v>
      </c>
      <c r="R46">
        <f>Table1[[#This Row],[Sales Revenue]]-Table1[[#This Row],[Total Income]]</f>
        <v>969</v>
      </c>
    </row>
    <row r="47" spans="1:18" hidden="1" x14ac:dyDescent="0.3">
      <c r="A47">
        <v>46</v>
      </c>
      <c r="B47" t="s">
        <v>89</v>
      </c>
      <c r="C47" t="s">
        <v>21</v>
      </c>
      <c r="D47" t="s">
        <v>40</v>
      </c>
      <c r="E47" s="1">
        <v>45487</v>
      </c>
      <c r="F47" s="1">
        <v>45495</v>
      </c>
      <c r="G47">
        <v>1</v>
      </c>
      <c r="H47">
        <v>889</v>
      </c>
      <c r="I47" t="s">
        <v>14</v>
      </c>
      <c r="J47" t="s">
        <v>550</v>
      </c>
      <c r="K47" t="s">
        <v>15</v>
      </c>
      <c r="L47" t="str">
        <f t="shared" si="0"/>
        <v>2024</v>
      </c>
      <c r="M47" t="str">
        <f t="shared" si="1"/>
        <v>Jul</v>
      </c>
      <c r="N47" t="str">
        <f t="shared" si="2"/>
        <v>Sun</v>
      </c>
      <c r="O47">
        <f t="shared" si="3"/>
        <v>8</v>
      </c>
      <c r="P47">
        <f>ROUND(G47*H47*VLOOKUP(D47,Table2[#All],2,FALSE),0)</f>
        <v>578</v>
      </c>
      <c r="Q47">
        <f>Table1[[#This Row],[Quantity]]*Table1[[#This Row],[Unit Price]]</f>
        <v>889</v>
      </c>
      <c r="R47">
        <f>Table1[[#This Row],[Sales Revenue]]-Table1[[#This Row],[Total Income]]</f>
        <v>311</v>
      </c>
    </row>
    <row r="48" spans="1:18" x14ac:dyDescent="0.3">
      <c r="A48">
        <v>47</v>
      </c>
      <c r="B48" t="s">
        <v>90</v>
      </c>
      <c r="C48" t="s">
        <v>17</v>
      </c>
      <c r="D48" t="s">
        <v>56</v>
      </c>
      <c r="E48" s="1">
        <v>45306</v>
      </c>
      <c r="F48" s="1">
        <v>45309</v>
      </c>
      <c r="G48">
        <v>2</v>
      </c>
      <c r="H48">
        <v>908</v>
      </c>
      <c r="I48" t="s">
        <v>28</v>
      </c>
      <c r="J48" t="s">
        <v>547</v>
      </c>
      <c r="K48" t="s">
        <v>46</v>
      </c>
      <c r="L48" t="str">
        <f t="shared" si="0"/>
        <v>2024</v>
      </c>
      <c r="M48" t="str">
        <f t="shared" si="1"/>
        <v>Jan</v>
      </c>
      <c r="N48" t="str">
        <f t="shared" si="2"/>
        <v>Mon</v>
      </c>
      <c r="O48">
        <f t="shared" si="3"/>
        <v>3</v>
      </c>
      <c r="P48">
        <f>ROUND(G48*H48*VLOOKUP(D48,Table2[#All],2,FALSE),0)</f>
        <v>999</v>
      </c>
      <c r="Q48">
        <f>Table1[[#This Row],[Quantity]]*Table1[[#This Row],[Unit Price]]</f>
        <v>1816</v>
      </c>
      <c r="R48">
        <f>Table1[[#This Row],[Sales Revenue]]-Table1[[#This Row],[Total Income]]</f>
        <v>817</v>
      </c>
    </row>
    <row r="49" spans="1:18" x14ac:dyDescent="0.3">
      <c r="A49">
        <v>48</v>
      </c>
      <c r="B49" t="s">
        <v>91</v>
      </c>
      <c r="C49" t="s">
        <v>12</v>
      </c>
      <c r="D49" t="s">
        <v>27</v>
      </c>
      <c r="E49" s="1">
        <v>45292</v>
      </c>
      <c r="F49" s="1">
        <v>45306</v>
      </c>
      <c r="G49">
        <v>9</v>
      </c>
      <c r="H49">
        <v>957</v>
      </c>
      <c r="I49" t="s">
        <v>28</v>
      </c>
      <c r="J49" t="s">
        <v>549</v>
      </c>
      <c r="K49" t="s">
        <v>46</v>
      </c>
      <c r="L49" t="str">
        <f t="shared" si="0"/>
        <v>2024</v>
      </c>
      <c r="M49" t="str">
        <f t="shared" si="1"/>
        <v>Jan</v>
      </c>
      <c r="N49" t="str">
        <f t="shared" si="2"/>
        <v>Mon</v>
      </c>
      <c r="O49">
        <f t="shared" si="3"/>
        <v>14</v>
      </c>
      <c r="P49">
        <f>ROUND(G49*H49*VLOOKUP(D49,Table2[#All],2,FALSE),0)</f>
        <v>5598</v>
      </c>
      <c r="Q49">
        <f>Table1[[#This Row],[Quantity]]*Table1[[#This Row],[Unit Price]]</f>
        <v>8613</v>
      </c>
      <c r="R49">
        <f>Table1[[#This Row],[Sales Revenue]]-Table1[[#This Row],[Total Income]]</f>
        <v>3015</v>
      </c>
    </row>
    <row r="50" spans="1:18" x14ac:dyDescent="0.3">
      <c r="A50">
        <v>49</v>
      </c>
      <c r="B50" t="s">
        <v>92</v>
      </c>
      <c r="C50" t="s">
        <v>21</v>
      </c>
      <c r="D50" t="s">
        <v>83</v>
      </c>
      <c r="E50" s="1">
        <v>45512</v>
      </c>
      <c r="F50" s="1">
        <v>45519</v>
      </c>
      <c r="G50">
        <v>2</v>
      </c>
      <c r="H50">
        <v>981</v>
      </c>
      <c r="I50" t="s">
        <v>28</v>
      </c>
      <c r="J50" t="s">
        <v>33</v>
      </c>
      <c r="K50" t="s">
        <v>19</v>
      </c>
      <c r="L50" t="str">
        <f t="shared" si="0"/>
        <v>2024</v>
      </c>
      <c r="M50" t="str">
        <f t="shared" si="1"/>
        <v>Aug</v>
      </c>
      <c r="N50" t="str">
        <f t="shared" si="2"/>
        <v>Thu</v>
      </c>
      <c r="O50">
        <f t="shared" si="3"/>
        <v>7</v>
      </c>
      <c r="P50">
        <f>ROUND(G50*H50*VLOOKUP(D50,Table2[#All],2,FALSE),0)</f>
        <v>1570</v>
      </c>
      <c r="Q50">
        <f>Table1[[#This Row],[Quantity]]*Table1[[#This Row],[Unit Price]]</f>
        <v>1962</v>
      </c>
      <c r="R50">
        <f>Table1[[#This Row],[Sales Revenue]]-Table1[[#This Row],[Total Income]]</f>
        <v>392</v>
      </c>
    </row>
    <row r="51" spans="1:18" x14ac:dyDescent="0.3">
      <c r="A51">
        <v>50</v>
      </c>
      <c r="B51" t="s">
        <v>93</v>
      </c>
      <c r="C51" t="s">
        <v>24</v>
      </c>
      <c r="D51" t="s">
        <v>25</v>
      </c>
      <c r="E51" s="1">
        <v>45575</v>
      </c>
      <c r="F51" s="1">
        <v>45578</v>
      </c>
      <c r="G51">
        <v>3</v>
      </c>
      <c r="H51">
        <v>206</v>
      </c>
      <c r="I51" t="s">
        <v>28</v>
      </c>
      <c r="J51" t="s">
        <v>550</v>
      </c>
      <c r="K51" t="s">
        <v>19</v>
      </c>
      <c r="L51" t="str">
        <f t="shared" si="0"/>
        <v>2024</v>
      </c>
      <c r="M51" t="str">
        <f t="shared" si="1"/>
        <v>Oct</v>
      </c>
      <c r="N51" t="str">
        <f t="shared" si="2"/>
        <v>Thu</v>
      </c>
      <c r="O51">
        <f t="shared" si="3"/>
        <v>3</v>
      </c>
      <c r="P51">
        <f>ROUND(G51*H51*VLOOKUP(D51,Table2[#All],2,FALSE),0)</f>
        <v>340</v>
      </c>
      <c r="Q51">
        <f>Table1[[#This Row],[Quantity]]*Table1[[#This Row],[Unit Price]]</f>
        <v>618</v>
      </c>
      <c r="R51">
        <f>Table1[[#This Row],[Sales Revenue]]-Table1[[#This Row],[Total Income]]</f>
        <v>278</v>
      </c>
    </row>
    <row r="52" spans="1:18" x14ac:dyDescent="0.3">
      <c r="A52">
        <v>51</v>
      </c>
      <c r="B52" t="s">
        <v>94</v>
      </c>
      <c r="C52" t="s">
        <v>24</v>
      </c>
      <c r="D52" t="s">
        <v>38</v>
      </c>
      <c r="E52" s="1">
        <v>45637</v>
      </c>
      <c r="F52" s="1">
        <v>45647</v>
      </c>
      <c r="G52">
        <v>4</v>
      </c>
      <c r="H52">
        <v>533</v>
      </c>
      <c r="I52" t="s">
        <v>28</v>
      </c>
      <c r="J52" t="s">
        <v>550</v>
      </c>
      <c r="K52" t="s">
        <v>46</v>
      </c>
      <c r="L52" t="str">
        <f t="shared" si="0"/>
        <v>2024</v>
      </c>
      <c r="M52" t="str">
        <f t="shared" si="1"/>
        <v>Dec</v>
      </c>
      <c r="N52" t="str">
        <f t="shared" si="2"/>
        <v>Wed</v>
      </c>
      <c r="O52">
        <f t="shared" si="3"/>
        <v>10</v>
      </c>
      <c r="P52">
        <f>ROUND(G52*H52*VLOOKUP(D52,Table2[#All],2,FALSE),0)</f>
        <v>1066</v>
      </c>
      <c r="Q52">
        <f>Table1[[#This Row],[Quantity]]*Table1[[#This Row],[Unit Price]]</f>
        <v>2132</v>
      </c>
      <c r="R52">
        <f>Table1[[#This Row],[Sales Revenue]]-Table1[[#This Row],[Total Income]]</f>
        <v>1066</v>
      </c>
    </row>
    <row r="53" spans="1:18" x14ac:dyDescent="0.3">
      <c r="A53">
        <v>52</v>
      </c>
      <c r="B53" t="s">
        <v>95</v>
      </c>
      <c r="C53" t="s">
        <v>12</v>
      </c>
      <c r="D53" t="s">
        <v>96</v>
      </c>
      <c r="E53" s="1">
        <v>45555</v>
      </c>
      <c r="F53" s="1">
        <v>45562</v>
      </c>
      <c r="G53">
        <v>10</v>
      </c>
      <c r="H53">
        <v>353</v>
      </c>
      <c r="I53" t="s">
        <v>28</v>
      </c>
      <c r="J53" t="s">
        <v>551</v>
      </c>
      <c r="K53" t="s">
        <v>46</v>
      </c>
      <c r="L53" t="str">
        <f t="shared" si="0"/>
        <v>2024</v>
      </c>
      <c r="M53" t="str">
        <f t="shared" si="1"/>
        <v>Sep</v>
      </c>
      <c r="N53" t="str">
        <f t="shared" si="2"/>
        <v>Fri</v>
      </c>
      <c r="O53">
        <f t="shared" si="3"/>
        <v>7</v>
      </c>
      <c r="P53">
        <f>ROUND(G53*H53*VLOOKUP(D53,Table2[#All],2,FALSE),0)</f>
        <v>2471</v>
      </c>
      <c r="Q53">
        <f>Table1[[#This Row],[Quantity]]*Table1[[#This Row],[Unit Price]]</f>
        <v>3530</v>
      </c>
      <c r="R53">
        <f>Table1[[#This Row],[Sales Revenue]]-Table1[[#This Row],[Total Income]]</f>
        <v>1059</v>
      </c>
    </row>
    <row r="54" spans="1:18" hidden="1" x14ac:dyDescent="0.3">
      <c r="A54">
        <v>53</v>
      </c>
      <c r="B54" t="s">
        <v>97</v>
      </c>
      <c r="C54" t="s">
        <v>17</v>
      </c>
      <c r="D54" t="s">
        <v>18</v>
      </c>
      <c r="E54" s="1">
        <v>45525</v>
      </c>
      <c r="F54" s="1">
        <v>45536</v>
      </c>
      <c r="G54">
        <v>7</v>
      </c>
      <c r="H54">
        <v>917</v>
      </c>
      <c r="I54" t="s">
        <v>14</v>
      </c>
      <c r="J54" t="s">
        <v>33</v>
      </c>
      <c r="K54" t="s">
        <v>15</v>
      </c>
      <c r="L54" t="str">
        <f t="shared" si="0"/>
        <v>2024</v>
      </c>
      <c r="M54" t="str">
        <f t="shared" si="1"/>
        <v>Aug</v>
      </c>
      <c r="N54" t="str">
        <f t="shared" si="2"/>
        <v>Wed</v>
      </c>
      <c r="O54">
        <f t="shared" si="3"/>
        <v>11</v>
      </c>
      <c r="P54">
        <f>ROUND(G54*H54*VLOOKUP(D54,Table2[#All],2,FALSE),0)</f>
        <v>3210</v>
      </c>
      <c r="Q54">
        <f>Table1[[#This Row],[Quantity]]*Table1[[#This Row],[Unit Price]]</f>
        <v>6419</v>
      </c>
      <c r="R54">
        <f>Table1[[#This Row],[Sales Revenue]]-Table1[[#This Row],[Total Income]]</f>
        <v>3209</v>
      </c>
    </row>
    <row r="55" spans="1:18" hidden="1" x14ac:dyDescent="0.3">
      <c r="A55">
        <v>54</v>
      </c>
      <c r="B55" t="s">
        <v>98</v>
      </c>
      <c r="C55" t="s">
        <v>24</v>
      </c>
      <c r="D55" t="s">
        <v>38</v>
      </c>
      <c r="E55" s="1">
        <v>45496</v>
      </c>
      <c r="F55" s="1">
        <v>45502</v>
      </c>
      <c r="G55">
        <v>4</v>
      </c>
      <c r="H55">
        <v>161</v>
      </c>
      <c r="I55" t="s">
        <v>14</v>
      </c>
      <c r="J55" t="s">
        <v>33</v>
      </c>
      <c r="K55" t="s">
        <v>46</v>
      </c>
      <c r="L55" t="str">
        <f t="shared" si="0"/>
        <v>2024</v>
      </c>
      <c r="M55" t="str">
        <f t="shared" si="1"/>
        <v>Jul</v>
      </c>
      <c r="N55" t="str">
        <f t="shared" si="2"/>
        <v>Tue</v>
      </c>
      <c r="O55">
        <f t="shared" si="3"/>
        <v>6</v>
      </c>
      <c r="P55">
        <f>ROUND(G55*H55*VLOOKUP(D55,Table2[#All],2,FALSE),0)</f>
        <v>322</v>
      </c>
      <c r="Q55">
        <f>Table1[[#This Row],[Quantity]]*Table1[[#This Row],[Unit Price]]</f>
        <v>644</v>
      </c>
      <c r="R55">
        <f>Table1[[#This Row],[Sales Revenue]]-Table1[[#This Row],[Total Income]]</f>
        <v>322</v>
      </c>
    </row>
    <row r="56" spans="1:18" hidden="1" x14ac:dyDescent="0.3">
      <c r="A56">
        <v>55</v>
      </c>
      <c r="B56" t="s">
        <v>99</v>
      </c>
      <c r="C56" t="s">
        <v>24</v>
      </c>
      <c r="D56" t="s">
        <v>100</v>
      </c>
      <c r="E56" s="1">
        <v>45382</v>
      </c>
      <c r="F56" s="1">
        <v>45387</v>
      </c>
      <c r="G56">
        <v>9</v>
      </c>
      <c r="H56">
        <v>485</v>
      </c>
      <c r="I56" t="s">
        <v>14</v>
      </c>
      <c r="J56" t="s">
        <v>551</v>
      </c>
      <c r="K56" t="s">
        <v>19</v>
      </c>
      <c r="L56" t="str">
        <f t="shared" si="0"/>
        <v>2024</v>
      </c>
      <c r="M56" t="str">
        <f t="shared" si="1"/>
        <v>Mar</v>
      </c>
      <c r="N56" t="str">
        <f t="shared" si="2"/>
        <v>Sun</v>
      </c>
      <c r="O56">
        <f t="shared" si="3"/>
        <v>5</v>
      </c>
      <c r="P56">
        <f>ROUND(G56*H56*VLOOKUP(D56,Table2[#All],2,FALSE),0)</f>
        <v>2619</v>
      </c>
      <c r="Q56">
        <f>Table1[[#This Row],[Quantity]]*Table1[[#This Row],[Unit Price]]</f>
        <v>4365</v>
      </c>
      <c r="R56">
        <f>Table1[[#This Row],[Sales Revenue]]-Table1[[#This Row],[Total Income]]</f>
        <v>1746</v>
      </c>
    </row>
    <row r="57" spans="1:18" x14ac:dyDescent="0.3">
      <c r="A57">
        <v>56</v>
      </c>
      <c r="B57" t="s">
        <v>101</v>
      </c>
      <c r="C57" t="s">
        <v>12</v>
      </c>
      <c r="D57" t="s">
        <v>27</v>
      </c>
      <c r="E57" s="1">
        <v>45360</v>
      </c>
      <c r="F57" s="1">
        <v>45364</v>
      </c>
      <c r="G57">
        <v>8</v>
      </c>
      <c r="H57">
        <v>693</v>
      </c>
      <c r="I57" t="s">
        <v>28</v>
      </c>
      <c r="J57" t="s">
        <v>33</v>
      </c>
      <c r="K57" t="s">
        <v>15</v>
      </c>
      <c r="L57" t="str">
        <f t="shared" si="0"/>
        <v>2024</v>
      </c>
      <c r="M57" t="str">
        <f t="shared" si="1"/>
        <v>Mar</v>
      </c>
      <c r="N57" t="str">
        <f t="shared" si="2"/>
        <v>Sat</v>
      </c>
      <c r="O57">
        <f t="shared" si="3"/>
        <v>4</v>
      </c>
      <c r="P57">
        <f>ROUND(G57*H57*VLOOKUP(D57,Table2[#All],2,FALSE),0)</f>
        <v>3604</v>
      </c>
      <c r="Q57">
        <f>Table1[[#This Row],[Quantity]]*Table1[[#This Row],[Unit Price]]</f>
        <v>5544</v>
      </c>
      <c r="R57">
        <f>Table1[[#This Row],[Sales Revenue]]-Table1[[#This Row],[Total Income]]</f>
        <v>1940</v>
      </c>
    </row>
    <row r="58" spans="1:18" x14ac:dyDescent="0.3">
      <c r="A58">
        <v>57</v>
      </c>
      <c r="B58" t="s">
        <v>102</v>
      </c>
      <c r="C58" t="s">
        <v>21</v>
      </c>
      <c r="D58" t="s">
        <v>22</v>
      </c>
      <c r="E58" s="1">
        <v>45522</v>
      </c>
      <c r="F58" s="1">
        <v>45532</v>
      </c>
      <c r="G58">
        <v>5</v>
      </c>
      <c r="H58">
        <v>779</v>
      </c>
      <c r="I58" t="s">
        <v>28</v>
      </c>
      <c r="J58" t="s">
        <v>551</v>
      </c>
      <c r="K58" t="s">
        <v>29</v>
      </c>
      <c r="L58" t="str">
        <f t="shared" si="0"/>
        <v>2024</v>
      </c>
      <c r="M58" t="str">
        <f t="shared" si="1"/>
        <v>Aug</v>
      </c>
      <c r="N58" t="str">
        <f t="shared" si="2"/>
        <v>Sun</v>
      </c>
      <c r="O58">
        <f t="shared" si="3"/>
        <v>10</v>
      </c>
      <c r="P58">
        <f>ROUND(G58*H58*VLOOKUP(D58,Table2[#All],2,FALSE),0)</f>
        <v>2921</v>
      </c>
      <c r="Q58">
        <f>Table1[[#This Row],[Quantity]]*Table1[[#This Row],[Unit Price]]</f>
        <v>3895</v>
      </c>
      <c r="R58">
        <f>Table1[[#This Row],[Sales Revenue]]-Table1[[#This Row],[Total Income]]</f>
        <v>974</v>
      </c>
    </row>
    <row r="59" spans="1:18" hidden="1" x14ac:dyDescent="0.3">
      <c r="A59">
        <v>58</v>
      </c>
      <c r="B59" t="s">
        <v>103</v>
      </c>
      <c r="C59" t="s">
        <v>24</v>
      </c>
      <c r="D59" t="s">
        <v>100</v>
      </c>
      <c r="E59" s="1">
        <v>45432</v>
      </c>
      <c r="F59" s="1">
        <v>45443</v>
      </c>
      <c r="G59">
        <v>8</v>
      </c>
      <c r="H59">
        <v>89</v>
      </c>
      <c r="I59" t="s">
        <v>14</v>
      </c>
      <c r="J59" t="s">
        <v>33</v>
      </c>
      <c r="K59" t="s">
        <v>19</v>
      </c>
      <c r="L59" t="str">
        <f t="shared" si="0"/>
        <v>2024</v>
      </c>
      <c r="M59" t="str">
        <f t="shared" si="1"/>
        <v>May</v>
      </c>
      <c r="N59" t="str">
        <f t="shared" si="2"/>
        <v>Mon</v>
      </c>
      <c r="O59">
        <f t="shared" si="3"/>
        <v>11</v>
      </c>
      <c r="P59">
        <f>ROUND(G59*H59*VLOOKUP(D59,Table2[#All],2,FALSE),0)</f>
        <v>427</v>
      </c>
      <c r="Q59">
        <f>Table1[[#This Row],[Quantity]]*Table1[[#This Row],[Unit Price]]</f>
        <v>712</v>
      </c>
      <c r="R59">
        <f>Table1[[#This Row],[Sales Revenue]]-Table1[[#This Row],[Total Income]]</f>
        <v>285</v>
      </c>
    </row>
    <row r="60" spans="1:18" hidden="1" x14ac:dyDescent="0.3">
      <c r="A60">
        <v>59</v>
      </c>
      <c r="B60" t="s">
        <v>104</v>
      </c>
      <c r="C60" t="s">
        <v>31</v>
      </c>
      <c r="D60" t="s">
        <v>79</v>
      </c>
      <c r="E60" s="1">
        <v>45455</v>
      </c>
      <c r="F60" s="1">
        <v>45459</v>
      </c>
      <c r="G60">
        <v>9</v>
      </c>
      <c r="H60">
        <v>92</v>
      </c>
      <c r="I60" t="s">
        <v>14</v>
      </c>
      <c r="J60" t="s">
        <v>551</v>
      </c>
      <c r="K60" t="s">
        <v>19</v>
      </c>
      <c r="L60" t="str">
        <f t="shared" si="0"/>
        <v>2024</v>
      </c>
      <c r="M60" t="str">
        <f t="shared" si="1"/>
        <v>Jun</v>
      </c>
      <c r="N60" t="str">
        <f t="shared" si="2"/>
        <v>Wed</v>
      </c>
      <c r="O60">
        <f t="shared" si="3"/>
        <v>4</v>
      </c>
      <c r="P60">
        <f>ROUND(G60*H60*VLOOKUP(D60,Table2[#All],2,FALSE),0)</f>
        <v>538</v>
      </c>
      <c r="Q60">
        <f>Table1[[#This Row],[Quantity]]*Table1[[#This Row],[Unit Price]]</f>
        <v>828</v>
      </c>
      <c r="R60">
        <f>Table1[[#This Row],[Sales Revenue]]-Table1[[#This Row],[Total Income]]</f>
        <v>290</v>
      </c>
    </row>
    <row r="61" spans="1:18" x14ac:dyDescent="0.3">
      <c r="A61">
        <v>60</v>
      </c>
      <c r="B61" t="s">
        <v>105</v>
      </c>
      <c r="C61" t="s">
        <v>21</v>
      </c>
      <c r="D61" t="s">
        <v>83</v>
      </c>
      <c r="E61" s="1">
        <v>45515</v>
      </c>
      <c r="F61" s="1">
        <v>45529</v>
      </c>
      <c r="G61">
        <v>8</v>
      </c>
      <c r="H61">
        <v>39</v>
      </c>
      <c r="I61" t="s">
        <v>28</v>
      </c>
      <c r="J61" t="s">
        <v>550</v>
      </c>
      <c r="K61" t="s">
        <v>19</v>
      </c>
      <c r="L61" t="str">
        <f t="shared" si="0"/>
        <v>2024</v>
      </c>
      <c r="M61" t="str">
        <f t="shared" si="1"/>
        <v>Aug</v>
      </c>
      <c r="N61" t="str">
        <f t="shared" si="2"/>
        <v>Sun</v>
      </c>
      <c r="O61">
        <f t="shared" si="3"/>
        <v>14</v>
      </c>
      <c r="P61">
        <f>ROUND(G61*H61*VLOOKUP(D61,Table2[#All],2,FALSE),0)</f>
        <v>250</v>
      </c>
      <c r="Q61">
        <f>Table1[[#This Row],[Quantity]]*Table1[[#This Row],[Unit Price]]</f>
        <v>312</v>
      </c>
      <c r="R61">
        <f>Table1[[#This Row],[Sales Revenue]]-Table1[[#This Row],[Total Income]]</f>
        <v>62</v>
      </c>
    </row>
    <row r="62" spans="1:18" hidden="1" x14ac:dyDescent="0.3">
      <c r="A62">
        <v>61</v>
      </c>
      <c r="B62" t="s">
        <v>106</v>
      </c>
      <c r="C62" t="s">
        <v>17</v>
      </c>
      <c r="D62" t="s">
        <v>60</v>
      </c>
      <c r="E62" s="1">
        <v>45631</v>
      </c>
      <c r="F62" s="1">
        <v>45638</v>
      </c>
      <c r="G62">
        <v>1</v>
      </c>
      <c r="H62">
        <v>95</v>
      </c>
      <c r="I62" t="s">
        <v>14</v>
      </c>
      <c r="J62" t="s">
        <v>33</v>
      </c>
      <c r="K62" t="s">
        <v>15</v>
      </c>
      <c r="L62" t="str">
        <f t="shared" si="0"/>
        <v>2024</v>
      </c>
      <c r="M62" t="str">
        <f t="shared" si="1"/>
        <v>Dec</v>
      </c>
      <c r="N62" t="str">
        <f t="shared" si="2"/>
        <v>Thu</v>
      </c>
      <c r="O62">
        <f t="shared" si="3"/>
        <v>7</v>
      </c>
      <c r="P62">
        <f>ROUND(G62*H62*VLOOKUP(D62,Table2[#All],2,FALSE),0)</f>
        <v>62</v>
      </c>
      <c r="Q62">
        <f>Table1[[#This Row],[Quantity]]*Table1[[#This Row],[Unit Price]]</f>
        <v>95</v>
      </c>
      <c r="R62">
        <f>Table1[[#This Row],[Sales Revenue]]-Table1[[#This Row],[Total Income]]</f>
        <v>33</v>
      </c>
    </row>
    <row r="63" spans="1:18" x14ac:dyDescent="0.3">
      <c r="A63">
        <v>62</v>
      </c>
      <c r="B63" t="s">
        <v>107</v>
      </c>
      <c r="C63" t="s">
        <v>12</v>
      </c>
      <c r="D63" t="s">
        <v>27</v>
      </c>
      <c r="E63" s="1">
        <v>45301</v>
      </c>
      <c r="F63" s="1">
        <v>45305</v>
      </c>
      <c r="G63">
        <v>9</v>
      </c>
      <c r="H63">
        <v>63</v>
      </c>
      <c r="I63" t="s">
        <v>28</v>
      </c>
      <c r="J63" t="s">
        <v>547</v>
      </c>
      <c r="K63" t="s">
        <v>15</v>
      </c>
      <c r="L63" t="str">
        <f t="shared" si="0"/>
        <v>2024</v>
      </c>
      <c r="M63" t="str">
        <f t="shared" si="1"/>
        <v>Jan</v>
      </c>
      <c r="N63" t="str">
        <f t="shared" si="2"/>
        <v>Wed</v>
      </c>
      <c r="O63">
        <f t="shared" si="3"/>
        <v>4</v>
      </c>
      <c r="P63">
        <f>ROUND(G63*H63*VLOOKUP(D63,Table2[#All],2,FALSE),0)</f>
        <v>369</v>
      </c>
      <c r="Q63">
        <f>Table1[[#This Row],[Quantity]]*Table1[[#This Row],[Unit Price]]</f>
        <v>567</v>
      </c>
      <c r="R63">
        <f>Table1[[#This Row],[Sales Revenue]]-Table1[[#This Row],[Total Income]]</f>
        <v>198</v>
      </c>
    </row>
    <row r="64" spans="1:18" x14ac:dyDescent="0.3">
      <c r="A64">
        <v>63</v>
      </c>
      <c r="B64" t="s">
        <v>108</v>
      </c>
      <c r="C64" t="s">
        <v>12</v>
      </c>
      <c r="D64" t="s">
        <v>13</v>
      </c>
      <c r="E64" s="1">
        <v>45307</v>
      </c>
      <c r="F64" s="1">
        <v>45320</v>
      </c>
      <c r="G64">
        <v>4</v>
      </c>
      <c r="H64">
        <v>214</v>
      </c>
      <c r="I64" t="s">
        <v>28</v>
      </c>
      <c r="J64" t="s">
        <v>549</v>
      </c>
      <c r="K64" t="s">
        <v>15</v>
      </c>
      <c r="L64" t="str">
        <f t="shared" si="0"/>
        <v>2024</v>
      </c>
      <c r="M64" t="str">
        <f t="shared" si="1"/>
        <v>Jan</v>
      </c>
      <c r="N64" t="str">
        <f t="shared" si="2"/>
        <v>Tue</v>
      </c>
      <c r="O64">
        <f t="shared" si="3"/>
        <v>13</v>
      </c>
      <c r="P64">
        <f>ROUND(G64*H64*VLOOKUP(D64,Table2[#All],2,FALSE),0)</f>
        <v>642</v>
      </c>
      <c r="Q64">
        <f>Table1[[#This Row],[Quantity]]*Table1[[#This Row],[Unit Price]]</f>
        <v>856</v>
      </c>
      <c r="R64">
        <f>Table1[[#This Row],[Sales Revenue]]-Table1[[#This Row],[Total Income]]</f>
        <v>214</v>
      </c>
    </row>
    <row r="65" spans="1:18" hidden="1" x14ac:dyDescent="0.3">
      <c r="A65">
        <v>64</v>
      </c>
      <c r="B65" t="s">
        <v>109</v>
      </c>
      <c r="C65" t="s">
        <v>21</v>
      </c>
      <c r="D65" t="s">
        <v>54</v>
      </c>
      <c r="E65" s="1">
        <v>45356</v>
      </c>
      <c r="F65" s="1">
        <v>45365</v>
      </c>
      <c r="G65">
        <v>8</v>
      </c>
      <c r="H65">
        <v>695</v>
      </c>
      <c r="I65" t="s">
        <v>14</v>
      </c>
      <c r="J65" t="s">
        <v>551</v>
      </c>
      <c r="K65" t="s">
        <v>19</v>
      </c>
      <c r="L65" t="str">
        <f t="shared" si="0"/>
        <v>2024</v>
      </c>
      <c r="M65" t="str">
        <f t="shared" si="1"/>
        <v>Mar</v>
      </c>
      <c r="N65" t="str">
        <f t="shared" si="2"/>
        <v>Tue</v>
      </c>
      <c r="O65">
        <f t="shared" si="3"/>
        <v>9</v>
      </c>
      <c r="P65">
        <f>ROUND(G65*H65*VLOOKUP(D65,Table2[#All],2,FALSE),0)</f>
        <v>3892</v>
      </c>
      <c r="Q65">
        <f>Table1[[#This Row],[Quantity]]*Table1[[#This Row],[Unit Price]]</f>
        <v>5560</v>
      </c>
      <c r="R65">
        <f>Table1[[#This Row],[Sales Revenue]]-Table1[[#This Row],[Total Income]]</f>
        <v>1668</v>
      </c>
    </row>
    <row r="66" spans="1:18" hidden="1" x14ac:dyDescent="0.3">
      <c r="A66">
        <v>65</v>
      </c>
      <c r="B66" t="s">
        <v>110</v>
      </c>
      <c r="C66" t="s">
        <v>24</v>
      </c>
      <c r="D66" t="s">
        <v>25</v>
      </c>
      <c r="E66" s="1">
        <v>45480</v>
      </c>
      <c r="F66" s="1">
        <v>45488</v>
      </c>
      <c r="G66">
        <v>3</v>
      </c>
      <c r="H66">
        <v>630</v>
      </c>
      <c r="I66" t="s">
        <v>14</v>
      </c>
      <c r="J66" t="s">
        <v>33</v>
      </c>
      <c r="K66" t="s">
        <v>15</v>
      </c>
      <c r="L66" t="str">
        <f t="shared" ref="L66:L129" si="4">TEXT(E66,"YYYY")</f>
        <v>2024</v>
      </c>
      <c r="M66" t="str">
        <f t="shared" ref="M66:M129" si="5">TEXT(E66,"MMM")</f>
        <v>Jul</v>
      </c>
      <c r="N66" t="str">
        <f t="shared" ref="N66:N129" si="6">TEXT(E66,"DDD")</f>
        <v>Sun</v>
      </c>
      <c r="O66">
        <f t="shared" ref="O66:O129" si="7">DATEDIF(E66,F66,"D")</f>
        <v>8</v>
      </c>
      <c r="P66">
        <f>ROUND(G66*H66*VLOOKUP(D66,Table2[#All],2,FALSE),0)</f>
        <v>1040</v>
      </c>
      <c r="Q66">
        <f>Table1[[#This Row],[Quantity]]*Table1[[#This Row],[Unit Price]]</f>
        <v>1890</v>
      </c>
      <c r="R66">
        <f>Table1[[#This Row],[Sales Revenue]]-Table1[[#This Row],[Total Income]]</f>
        <v>850</v>
      </c>
    </row>
    <row r="67" spans="1:18" x14ac:dyDescent="0.3">
      <c r="A67">
        <v>66</v>
      </c>
      <c r="B67" t="s">
        <v>111</v>
      </c>
      <c r="C67" t="s">
        <v>31</v>
      </c>
      <c r="D67" t="s">
        <v>76</v>
      </c>
      <c r="E67" s="1">
        <v>45588</v>
      </c>
      <c r="F67" s="1">
        <v>45600</v>
      </c>
      <c r="G67">
        <v>1</v>
      </c>
      <c r="H67">
        <v>961</v>
      </c>
      <c r="I67" t="s">
        <v>28</v>
      </c>
      <c r="J67" t="s">
        <v>547</v>
      </c>
      <c r="K67" t="s">
        <v>15</v>
      </c>
      <c r="L67" t="str">
        <f t="shared" si="4"/>
        <v>2024</v>
      </c>
      <c r="M67" t="str">
        <f t="shared" si="5"/>
        <v>Oct</v>
      </c>
      <c r="N67" t="str">
        <f t="shared" si="6"/>
        <v>Wed</v>
      </c>
      <c r="O67">
        <f t="shared" si="7"/>
        <v>12</v>
      </c>
      <c r="P67">
        <f>ROUND(G67*H67*VLOOKUP(D67,Table2[#All],2,FALSE),0)</f>
        <v>721</v>
      </c>
      <c r="Q67">
        <f>Table1[[#This Row],[Quantity]]*Table1[[#This Row],[Unit Price]]</f>
        <v>961</v>
      </c>
      <c r="R67">
        <f>Table1[[#This Row],[Sales Revenue]]-Table1[[#This Row],[Total Income]]</f>
        <v>240</v>
      </c>
    </row>
    <row r="68" spans="1:18" hidden="1" x14ac:dyDescent="0.3">
      <c r="A68">
        <v>67</v>
      </c>
      <c r="B68" t="s">
        <v>112</v>
      </c>
      <c r="C68" t="s">
        <v>24</v>
      </c>
      <c r="D68" t="s">
        <v>38</v>
      </c>
      <c r="E68" s="1">
        <v>45393</v>
      </c>
      <c r="F68" s="1">
        <v>45406</v>
      </c>
      <c r="G68">
        <v>2</v>
      </c>
      <c r="H68">
        <v>616</v>
      </c>
      <c r="I68" t="s">
        <v>14</v>
      </c>
      <c r="J68" t="s">
        <v>33</v>
      </c>
      <c r="K68" t="s">
        <v>15</v>
      </c>
      <c r="L68" t="str">
        <f t="shared" si="4"/>
        <v>2024</v>
      </c>
      <c r="M68" t="str">
        <f t="shared" si="5"/>
        <v>Apr</v>
      </c>
      <c r="N68" t="str">
        <f t="shared" si="6"/>
        <v>Thu</v>
      </c>
      <c r="O68">
        <f t="shared" si="7"/>
        <v>13</v>
      </c>
      <c r="P68">
        <f>ROUND(G68*H68*VLOOKUP(D68,Table2[#All],2,FALSE),0)</f>
        <v>616</v>
      </c>
      <c r="Q68">
        <f>Table1[[#This Row],[Quantity]]*Table1[[#This Row],[Unit Price]]</f>
        <v>1232</v>
      </c>
      <c r="R68">
        <f>Table1[[#This Row],[Sales Revenue]]-Table1[[#This Row],[Total Income]]</f>
        <v>616</v>
      </c>
    </row>
    <row r="69" spans="1:18" x14ac:dyDescent="0.3">
      <c r="A69">
        <v>68</v>
      </c>
      <c r="B69" t="s">
        <v>113</v>
      </c>
      <c r="C69" t="s">
        <v>31</v>
      </c>
      <c r="D69" t="s">
        <v>32</v>
      </c>
      <c r="E69" s="1">
        <v>45353</v>
      </c>
      <c r="F69" s="1">
        <v>45364</v>
      </c>
      <c r="G69">
        <v>10</v>
      </c>
      <c r="H69">
        <v>811</v>
      </c>
      <c r="I69" t="s">
        <v>28</v>
      </c>
      <c r="J69" t="s">
        <v>551</v>
      </c>
      <c r="K69" t="s">
        <v>15</v>
      </c>
      <c r="L69" t="str">
        <f t="shared" si="4"/>
        <v>2024</v>
      </c>
      <c r="M69" t="str">
        <f t="shared" si="5"/>
        <v>Mar</v>
      </c>
      <c r="N69" t="str">
        <f t="shared" si="6"/>
        <v>Sat</v>
      </c>
      <c r="O69">
        <f t="shared" si="7"/>
        <v>11</v>
      </c>
      <c r="P69">
        <f>ROUND(G69*H69*VLOOKUP(D69,Table2[#All],2,FALSE),0)</f>
        <v>6083</v>
      </c>
      <c r="Q69">
        <f>Table1[[#This Row],[Quantity]]*Table1[[#This Row],[Unit Price]]</f>
        <v>8110</v>
      </c>
      <c r="R69">
        <f>Table1[[#This Row],[Sales Revenue]]-Table1[[#This Row],[Total Income]]</f>
        <v>2027</v>
      </c>
    </row>
    <row r="70" spans="1:18" x14ac:dyDescent="0.3">
      <c r="A70">
        <v>69</v>
      </c>
      <c r="B70" t="s">
        <v>114</v>
      </c>
      <c r="C70" t="s">
        <v>24</v>
      </c>
      <c r="D70" t="s">
        <v>115</v>
      </c>
      <c r="E70" s="1">
        <v>45513</v>
      </c>
      <c r="F70" s="1">
        <v>45519</v>
      </c>
      <c r="G70">
        <v>6</v>
      </c>
      <c r="H70">
        <v>660</v>
      </c>
      <c r="I70" t="s">
        <v>28</v>
      </c>
      <c r="J70" t="s">
        <v>549</v>
      </c>
      <c r="K70" t="s">
        <v>19</v>
      </c>
      <c r="L70" t="str">
        <f t="shared" si="4"/>
        <v>2024</v>
      </c>
      <c r="M70" t="str">
        <f t="shared" si="5"/>
        <v>Aug</v>
      </c>
      <c r="N70" t="str">
        <f t="shared" si="6"/>
        <v>Fri</v>
      </c>
      <c r="O70">
        <f t="shared" si="7"/>
        <v>6</v>
      </c>
      <c r="P70">
        <f>ROUND(G70*H70*VLOOKUP(D70,Table2[#All],2,FALSE),0)</f>
        <v>2376</v>
      </c>
      <c r="Q70">
        <f>Table1[[#This Row],[Quantity]]*Table1[[#This Row],[Unit Price]]</f>
        <v>3960</v>
      </c>
      <c r="R70">
        <f>Table1[[#This Row],[Sales Revenue]]-Table1[[#This Row],[Total Income]]</f>
        <v>1584</v>
      </c>
    </row>
    <row r="71" spans="1:18" x14ac:dyDescent="0.3">
      <c r="A71">
        <v>70</v>
      </c>
      <c r="B71" t="s">
        <v>116</v>
      </c>
      <c r="C71" t="s">
        <v>21</v>
      </c>
      <c r="D71" t="s">
        <v>22</v>
      </c>
      <c r="E71" s="1">
        <v>45382</v>
      </c>
      <c r="F71" s="1">
        <v>45395</v>
      </c>
      <c r="G71">
        <v>9</v>
      </c>
      <c r="H71">
        <v>998</v>
      </c>
      <c r="I71" t="s">
        <v>28</v>
      </c>
      <c r="J71" t="s">
        <v>33</v>
      </c>
      <c r="K71" t="s">
        <v>29</v>
      </c>
      <c r="L71" t="str">
        <f t="shared" si="4"/>
        <v>2024</v>
      </c>
      <c r="M71" t="str">
        <f t="shared" si="5"/>
        <v>Mar</v>
      </c>
      <c r="N71" t="str">
        <f t="shared" si="6"/>
        <v>Sun</v>
      </c>
      <c r="O71">
        <f t="shared" si="7"/>
        <v>13</v>
      </c>
      <c r="P71">
        <f>ROUND(G71*H71*VLOOKUP(D71,Table2[#All],2,FALSE),0)</f>
        <v>6737</v>
      </c>
      <c r="Q71">
        <f>Table1[[#This Row],[Quantity]]*Table1[[#This Row],[Unit Price]]</f>
        <v>8982</v>
      </c>
      <c r="R71">
        <f>Table1[[#This Row],[Sales Revenue]]-Table1[[#This Row],[Total Income]]</f>
        <v>2245</v>
      </c>
    </row>
    <row r="72" spans="1:18" hidden="1" x14ac:dyDescent="0.3">
      <c r="A72">
        <v>71</v>
      </c>
      <c r="B72" t="s">
        <v>117</v>
      </c>
      <c r="C72" t="s">
        <v>17</v>
      </c>
      <c r="D72" t="s">
        <v>56</v>
      </c>
      <c r="E72" s="1">
        <v>45576</v>
      </c>
      <c r="F72" s="1">
        <v>45582</v>
      </c>
      <c r="G72">
        <v>1</v>
      </c>
      <c r="H72">
        <v>539</v>
      </c>
      <c r="I72" t="s">
        <v>14</v>
      </c>
      <c r="J72" t="s">
        <v>551</v>
      </c>
      <c r="K72" t="s">
        <v>46</v>
      </c>
      <c r="L72" t="str">
        <f t="shared" si="4"/>
        <v>2024</v>
      </c>
      <c r="M72" t="str">
        <f t="shared" si="5"/>
        <v>Oct</v>
      </c>
      <c r="N72" t="str">
        <f t="shared" si="6"/>
        <v>Fri</v>
      </c>
      <c r="O72">
        <f t="shared" si="7"/>
        <v>6</v>
      </c>
      <c r="P72">
        <f>ROUND(G72*H72*VLOOKUP(D72,Table2[#All],2,FALSE),0)</f>
        <v>296</v>
      </c>
      <c r="Q72">
        <f>Table1[[#This Row],[Quantity]]*Table1[[#This Row],[Unit Price]]</f>
        <v>539</v>
      </c>
      <c r="R72">
        <f>Table1[[#This Row],[Sales Revenue]]-Table1[[#This Row],[Total Income]]</f>
        <v>243</v>
      </c>
    </row>
    <row r="73" spans="1:18" x14ac:dyDescent="0.3">
      <c r="A73">
        <v>72</v>
      </c>
      <c r="B73" t="s">
        <v>118</v>
      </c>
      <c r="C73" t="s">
        <v>17</v>
      </c>
      <c r="D73" t="s">
        <v>56</v>
      </c>
      <c r="E73" s="1">
        <v>45534</v>
      </c>
      <c r="F73" s="1">
        <v>45547</v>
      </c>
      <c r="G73">
        <v>9</v>
      </c>
      <c r="H73">
        <v>553</v>
      </c>
      <c r="I73" t="s">
        <v>28</v>
      </c>
      <c r="J73" t="s">
        <v>547</v>
      </c>
      <c r="K73" t="s">
        <v>46</v>
      </c>
      <c r="L73" t="str">
        <f t="shared" si="4"/>
        <v>2024</v>
      </c>
      <c r="M73" t="str">
        <f t="shared" si="5"/>
        <v>Aug</v>
      </c>
      <c r="N73" t="str">
        <f t="shared" si="6"/>
        <v>Fri</v>
      </c>
      <c r="O73">
        <f t="shared" si="7"/>
        <v>13</v>
      </c>
      <c r="P73">
        <f>ROUND(G73*H73*VLOOKUP(D73,Table2[#All],2,FALSE),0)</f>
        <v>2737</v>
      </c>
      <c r="Q73">
        <f>Table1[[#This Row],[Quantity]]*Table1[[#This Row],[Unit Price]]</f>
        <v>4977</v>
      </c>
      <c r="R73">
        <f>Table1[[#This Row],[Sales Revenue]]-Table1[[#This Row],[Total Income]]</f>
        <v>2240</v>
      </c>
    </row>
    <row r="74" spans="1:18" hidden="1" x14ac:dyDescent="0.3">
      <c r="A74">
        <v>73</v>
      </c>
      <c r="B74" t="s">
        <v>119</v>
      </c>
      <c r="C74" t="s">
        <v>17</v>
      </c>
      <c r="D74" t="s">
        <v>56</v>
      </c>
      <c r="E74" s="1">
        <v>45472</v>
      </c>
      <c r="F74" s="1">
        <v>45486</v>
      </c>
      <c r="G74">
        <v>8</v>
      </c>
      <c r="H74">
        <v>287</v>
      </c>
      <c r="I74" t="s">
        <v>14</v>
      </c>
      <c r="J74" t="s">
        <v>547</v>
      </c>
      <c r="K74" t="s">
        <v>29</v>
      </c>
      <c r="L74" t="str">
        <f t="shared" si="4"/>
        <v>2024</v>
      </c>
      <c r="M74" t="str">
        <f t="shared" si="5"/>
        <v>Jun</v>
      </c>
      <c r="N74" t="str">
        <f t="shared" si="6"/>
        <v>Sat</v>
      </c>
      <c r="O74">
        <f t="shared" si="7"/>
        <v>14</v>
      </c>
      <c r="P74">
        <f>ROUND(G74*H74*VLOOKUP(D74,Table2[#All],2,FALSE),0)</f>
        <v>1263</v>
      </c>
      <c r="Q74">
        <f>Table1[[#This Row],[Quantity]]*Table1[[#This Row],[Unit Price]]</f>
        <v>2296</v>
      </c>
      <c r="R74">
        <f>Table1[[#This Row],[Sales Revenue]]-Table1[[#This Row],[Total Income]]</f>
        <v>1033</v>
      </c>
    </row>
    <row r="75" spans="1:18" hidden="1" x14ac:dyDescent="0.3">
      <c r="A75">
        <v>74</v>
      </c>
      <c r="B75" t="s">
        <v>120</v>
      </c>
      <c r="C75" t="s">
        <v>12</v>
      </c>
      <c r="D75" t="s">
        <v>58</v>
      </c>
      <c r="E75" s="1">
        <v>45453</v>
      </c>
      <c r="F75" s="1">
        <v>45462</v>
      </c>
      <c r="G75">
        <v>2</v>
      </c>
      <c r="H75">
        <v>770</v>
      </c>
      <c r="I75" t="s">
        <v>14</v>
      </c>
      <c r="J75" t="s">
        <v>33</v>
      </c>
      <c r="K75" t="s">
        <v>46</v>
      </c>
      <c r="L75" t="str">
        <f t="shared" si="4"/>
        <v>2024</v>
      </c>
      <c r="M75" t="str">
        <f t="shared" si="5"/>
        <v>Jun</v>
      </c>
      <c r="N75" t="str">
        <f t="shared" si="6"/>
        <v>Mon</v>
      </c>
      <c r="O75">
        <f t="shared" si="7"/>
        <v>9</v>
      </c>
      <c r="P75">
        <f>ROUND(G75*H75*VLOOKUP(D75,Table2[#All],2,FALSE),0)</f>
        <v>1309</v>
      </c>
      <c r="Q75">
        <f>Table1[[#This Row],[Quantity]]*Table1[[#This Row],[Unit Price]]</f>
        <v>1540</v>
      </c>
      <c r="R75">
        <f>Table1[[#This Row],[Sales Revenue]]-Table1[[#This Row],[Total Income]]</f>
        <v>231</v>
      </c>
    </row>
    <row r="76" spans="1:18" hidden="1" x14ac:dyDescent="0.3">
      <c r="A76">
        <v>75</v>
      </c>
      <c r="B76" t="s">
        <v>121</v>
      </c>
      <c r="C76" t="s">
        <v>12</v>
      </c>
      <c r="D76" t="s">
        <v>58</v>
      </c>
      <c r="E76" s="1">
        <v>45443</v>
      </c>
      <c r="F76" s="1">
        <v>45457</v>
      </c>
      <c r="G76">
        <v>4</v>
      </c>
      <c r="H76">
        <v>379</v>
      </c>
      <c r="I76" t="s">
        <v>14</v>
      </c>
      <c r="J76" t="s">
        <v>551</v>
      </c>
      <c r="K76" t="s">
        <v>29</v>
      </c>
      <c r="L76" t="str">
        <f t="shared" si="4"/>
        <v>2024</v>
      </c>
      <c r="M76" t="str">
        <f t="shared" si="5"/>
        <v>May</v>
      </c>
      <c r="N76" t="str">
        <f t="shared" si="6"/>
        <v>Fri</v>
      </c>
      <c r="O76">
        <f t="shared" si="7"/>
        <v>14</v>
      </c>
      <c r="P76">
        <f>ROUND(G76*H76*VLOOKUP(D76,Table2[#All],2,FALSE),0)</f>
        <v>1289</v>
      </c>
      <c r="Q76">
        <f>Table1[[#This Row],[Quantity]]*Table1[[#This Row],[Unit Price]]</f>
        <v>1516</v>
      </c>
      <c r="R76">
        <f>Table1[[#This Row],[Sales Revenue]]-Table1[[#This Row],[Total Income]]</f>
        <v>227</v>
      </c>
    </row>
    <row r="77" spans="1:18" x14ac:dyDescent="0.3">
      <c r="A77">
        <v>76</v>
      </c>
      <c r="B77" t="s">
        <v>122</v>
      </c>
      <c r="C77" t="s">
        <v>17</v>
      </c>
      <c r="D77" t="s">
        <v>64</v>
      </c>
      <c r="E77" s="1">
        <v>45432</v>
      </c>
      <c r="F77" s="1">
        <v>45438</v>
      </c>
      <c r="G77">
        <v>1</v>
      </c>
      <c r="H77">
        <v>65</v>
      </c>
      <c r="I77" t="s">
        <v>28</v>
      </c>
      <c r="J77" t="s">
        <v>33</v>
      </c>
      <c r="K77" t="s">
        <v>29</v>
      </c>
      <c r="L77" t="str">
        <f t="shared" si="4"/>
        <v>2024</v>
      </c>
      <c r="M77" t="str">
        <f t="shared" si="5"/>
        <v>May</v>
      </c>
      <c r="N77" t="str">
        <f t="shared" si="6"/>
        <v>Mon</v>
      </c>
      <c r="O77">
        <f t="shared" si="7"/>
        <v>6</v>
      </c>
      <c r="P77">
        <f>ROUND(G77*H77*VLOOKUP(D77,Table2[#All],2,FALSE),0)</f>
        <v>33</v>
      </c>
      <c r="Q77">
        <f>Table1[[#This Row],[Quantity]]*Table1[[#This Row],[Unit Price]]</f>
        <v>65</v>
      </c>
      <c r="R77">
        <f>Table1[[#This Row],[Sales Revenue]]-Table1[[#This Row],[Total Income]]</f>
        <v>32</v>
      </c>
    </row>
    <row r="78" spans="1:18" hidden="1" x14ac:dyDescent="0.3">
      <c r="A78">
        <v>77</v>
      </c>
      <c r="B78" t="s">
        <v>123</v>
      </c>
      <c r="C78" t="s">
        <v>24</v>
      </c>
      <c r="D78" t="s">
        <v>25</v>
      </c>
      <c r="E78" s="1">
        <v>45386</v>
      </c>
      <c r="F78" s="1">
        <v>45397</v>
      </c>
      <c r="G78">
        <v>1</v>
      </c>
      <c r="H78">
        <v>268</v>
      </c>
      <c r="I78" t="s">
        <v>14</v>
      </c>
      <c r="J78" t="s">
        <v>549</v>
      </c>
      <c r="K78" t="s">
        <v>15</v>
      </c>
      <c r="L78" t="str">
        <f t="shared" si="4"/>
        <v>2024</v>
      </c>
      <c r="M78" t="str">
        <f t="shared" si="5"/>
        <v>Apr</v>
      </c>
      <c r="N78" t="str">
        <f t="shared" si="6"/>
        <v>Thu</v>
      </c>
      <c r="O78">
        <f t="shared" si="7"/>
        <v>11</v>
      </c>
      <c r="P78">
        <f>ROUND(G78*H78*VLOOKUP(D78,Table2[#All],2,FALSE),0)</f>
        <v>147</v>
      </c>
      <c r="Q78">
        <f>Table1[[#This Row],[Quantity]]*Table1[[#This Row],[Unit Price]]</f>
        <v>268</v>
      </c>
      <c r="R78">
        <f>Table1[[#This Row],[Sales Revenue]]-Table1[[#This Row],[Total Income]]</f>
        <v>121</v>
      </c>
    </row>
    <row r="79" spans="1:18" hidden="1" x14ac:dyDescent="0.3">
      <c r="A79">
        <v>78</v>
      </c>
      <c r="B79" t="s">
        <v>124</v>
      </c>
      <c r="C79" t="s">
        <v>12</v>
      </c>
      <c r="D79" t="s">
        <v>27</v>
      </c>
      <c r="E79" s="1">
        <v>45543</v>
      </c>
      <c r="F79" s="1">
        <v>45556</v>
      </c>
      <c r="G79">
        <v>2</v>
      </c>
      <c r="H79">
        <v>600</v>
      </c>
      <c r="I79" t="s">
        <v>14</v>
      </c>
      <c r="J79" t="s">
        <v>33</v>
      </c>
      <c r="K79" t="s">
        <v>29</v>
      </c>
      <c r="L79" t="str">
        <f t="shared" si="4"/>
        <v>2024</v>
      </c>
      <c r="M79" t="str">
        <f t="shared" si="5"/>
        <v>Sep</v>
      </c>
      <c r="N79" t="str">
        <f t="shared" si="6"/>
        <v>Sun</v>
      </c>
      <c r="O79">
        <f t="shared" si="7"/>
        <v>13</v>
      </c>
      <c r="P79">
        <f>ROUND(G79*H79*VLOOKUP(D79,Table2[#All],2,FALSE),0)</f>
        <v>780</v>
      </c>
      <c r="Q79">
        <f>Table1[[#This Row],[Quantity]]*Table1[[#This Row],[Unit Price]]</f>
        <v>1200</v>
      </c>
      <c r="R79">
        <f>Table1[[#This Row],[Sales Revenue]]-Table1[[#This Row],[Total Income]]</f>
        <v>420</v>
      </c>
    </row>
    <row r="80" spans="1:18" hidden="1" x14ac:dyDescent="0.3">
      <c r="A80">
        <v>79</v>
      </c>
      <c r="B80" t="s">
        <v>125</v>
      </c>
      <c r="C80" t="s">
        <v>24</v>
      </c>
      <c r="D80" t="s">
        <v>25</v>
      </c>
      <c r="E80" s="1">
        <v>45593</v>
      </c>
      <c r="F80" s="1">
        <v>45600</v>
      </c>
      <c r="G80">
        <v>7</v>
      </c>
      <c r="H80">
        <v>322</v>
      </c>
      <c r="I80" t="s">
        <v>14</v>
      </c>
      <c r="J80" t="s">
        <v>33</v>
      </c>
      <c r="K80" t="s">
        <v>29</v>
      </c>
      <c r="L80" t="str">
        <f t="shared" si="4"/>
        <v>2024</v>
      </c>
      <c r="M80" t="str">
        <f t="shared" si="5"/>
        <v>Oct</v>
      </c>
      <c r="N80" t="str">
        <f t="shared" si="6"/>
        <v>Mon</v>
      </c>
      <c r="O80">
        <f t="shared" si="7"/>
        <v>7</v>
      </c>
      <c r="P80">
        <f>ROUND(G80*H80*VLOOKUP(D80,Table2[#All],2,FALSE),0)</f>
        <v>1240</v>
      </c>
      <c r="Q80">
        <f>Table1[[#This Row],[Quantity]]*Table1[[#This Row],[Unit Price]]</f>
        <v>2254</v>
      </c>
      <c r="R80">
        <f>Table1[[#This Row],[Sales Revenue]]-Table1[[#This Row],[Total Income]]</f>
        <v>1014</v>
      </c>
    </row>
    <row r="81" spans="1:18" hidden="1" x14ac:dyDescent="0.3">
      <c r="A81">
        <v>80</v>
      </c>
      <c r="B81" t="s">
        <v>126</v>
      </c>
      <c r="C81" t="s">
        <v>17</v>
      </c>
      <c r="D81" t="s">
        <v>18</v>
      </c>
      <c r="E81" s="1">
        <v>45398</v>
      </c>
      <c r="F81" s="1">
        <v>45404</v>
      </c>
      <c r="G81">
        <v>4</v>
      </c>
      <c r="H81">
        <v>280</v>
      </c>
      <c r="I81" t="s">
        <v>14</v>
      </c>
      <c r="J81" t="s">
        <v>33</v>
      </c>
      <c r="K81" t="s">
        <v>19</v>
      </c>
      <c r="L81" t="str">
        <f t="shared" si="4"/>
        <v>2024</v>
      </c>
      <c r="M81" t="str">
        <f t="shared" si="5"/>
        <v>Apr</v>
      </c>
      <c r="N81" t="str">
        <f t="shared" si="6"/>
        <v>Tue</v>
      </c>
      <c r="O81">
        <f t="shared" si="7"/>
        <v>6</v>
      </c>
      <c r="P81">
        <f>ROUND(G81*H81*VLOOKUP(D81,Table2[#All],2,FALSE),0)</f>
        <v>560</v>
      </c>
      <c r="Q81">
        <f>Table1[[#This Row],[Quantity]]*Table1[[#This Row],[Unit Price]]</f>
        <v>1120</v>
      </c>
      <c r="R81">
        <f>Table1[[#This Row],[Sales Revenue]]-Table1[[#This Row],[Total Income]]</f>
        <v>560</v>
      </c>
    </row>
    <row r="82" spans="1:18" x14ac:dyDescent="0.3">
      <c r="A82">
        <v>81</v>
      </c>
      <c r="B82" t="s">
        <v>127</v>
      </c>
      <c r="C82" t="s">
        <v>17</v>
      </c>
      <c r="D82" t="s">
        <v>44</v>
      </c>
      <c r="E82" s="1">
        <v>45441</v>
      </c>
      <c r="F82" s="1">
        <v>45455</v>
      </c>
      <c r="G82">
        <v>1</v>
      </c>
      <c r="H82">
        <v>247</v>
      </c>
      <c r="I82" t="s">
        <v>28</v>
      </c>
      <c r="J82" t="s">
        <v>547</v>
      </c>
      <c r="K82" t="s">
        <v>29</v>
      </c>
      <c r="L82" t="str">
        <f t="shared" si="4"/>
        <v>2024</v>
      </c>
      <c r="M82" t="str">
        <f t="shared" si="5"/>
        <v>May</v>
      </c>
      <c r="N82" t="str">
        <f t="shared" si="6"/>
        <v>Wed</v>
      </c>
      <c r="O82">
        <f t="shared" si="7"/>
        <v>14</v>
      </c>
      <c r="P82">
        <f>ROUND(G82*H82*VLOOKUP(D82,Table2[#All],2,FALSE),0)</f>
        <v>148</v>
      </c>
      <c r="Q82">
        <f>Table1[[#This Row],[Quantity]]*Table1[[#This Row],[Unit Price]]</f>
        <v>247</v>
      </c>
      <c r="R82">
        <f>Table1[[#This Row],[Sales Revenue]]-Table1[[#This Row],[Total Income]]</f>
        <v>99</v>
      </c>
    </row>
    <row r="83" spans="1:18" x14ac:dyDescent="0.3">
      <c r="A83">
        <v>82</v>
      </c>
      <c r="B83" t="s">
        <v>128</v>
      </c>
      <c r="C83" t="s">
        <v>24</v>
      </c>
      <c r="D83" t="s">
        <v>115</v>
      </c>
      <c r="E83" s="1">
        <v>45643</v>
      </c>
      <c r="F83" s="1">
        <v>45656</v>
      </c>
      <c r="G83">
        <v>4</v>
      </c>
      <c r="H83">
        <v>956</v>
      </c>
      <c r="I83" t="s">
        <v>28</v>
      </c>
      <c r="J83" t="s">
        <v>547</v>
      </c>
      <c r="K83" t="s">
        <v>19</v>
      </c>
      <c r="L83" t="str">
        <f t="shared" si="4"/>
        <v>2024</v>
      </c>
      <c r="M83" t="str">
        <f t="shared" si="5"/>
        <v>Dec</v>
      </c>
      <c r="N83" t="str">
        <f t="shared" si="6"/>
        <v>Tue</v>
      </c>
      <c r="O83">
        <f t="shared" si="7"/>
        <v>13</v>
      </c>
      <c r="P83">
        <f>ROUND(G83*H83*VLOOKUP(D83,Table2[#All],2,FALSE),0)</f>
        <v>2294</v>
      </c>
      <c r="Q83">
        <f>Table1[[#This Row],[Quantity]]*Table1[[#This Row],[Unit Price]]</f>
        <v>3824</v>
      </c>
      <c r="R83">
        <f>Table1[[#This Row],[Sales Revenue]]-Table1[[#This Row],[Total Income]]</f>
        <v>1530</v>
      </c>
    </row>
    <row r="84" spans="1:18" x14ac:dyDescent="0.3">
      <c r="A84">
        <v>83</v>
      </c>
      <c r="B84" t="s">
        <v>129</v>
      </c>
      <c r="C84" t="s">
        <v>21</v>
      </c>
      <c r="D84" t="s">
        <v>40</v>
      </c>
      <c r="E84" s="1">
        <v>45322</v>
      </c>
      <c r="F84" s="1">
        <v>45336</v>
      </c>
      <c r="G84">
        <v>3</v>
      </c>
      <c r="H84">
        <v>821</v>
      </c>
      <c r="I84" t="s">
        <v>28</v>
      </c>
      <c r="J84" t="s">
        <v>547</v>
      </c>
      <c r="K84" t="s">
        <v>15</v>
      </c>
      <c r="L84" t="str">
        <f t="shared" si="4"/>
        <v>2024</v>
      </c>
      <c r="M84" t="str">
        <f t="shared" si="5"/>
        <v>Jan</v>
      </c>
      <c r="N84" t="str">
        <f t="shared" si="6"/>
        <v>Wed</v>
      </c>
      <c r="O84">
        <f t="shared" si="7"/>
        <v>14</v>
      </c>
      <c r="P84">
        <f>ROUND(G84*H84*VLOOKUP(D84,Table2[#All],2,FALSE),0)</f>
        <v>1601</v>
      </c>
      <c r="Q84">
        <f>Table1[[#This Row],[Quantity]]*Table1[[#This Row],[Unit Price]]</f>
        <v>2463</v>
      </c>
      <c r="R84">
        <f>Table1[[#This Row],[Sales Revenue]]-Table1[[#This Row],[Total Income]]</f>
        <v>862</v>
      </c>
    </row>
    <row r="85" spans="1:18" x14ac:dyDescent="0.3">
      <c r="A85">
        <v>84</v>
      </c>
      <c r="B85" t="s">
        <v>130</v>
      </c>
      <c r="C85" t="s">
        <v>17</v>
      </c>
      <c r="D85" t="s">
        <v>56</v>
      </c>
      <c r="E85" s="1">
        <v>45516</v>
      </c>
      <c r="F85" s="1">
        <v>45521</v>
      </c>
      <c r="G85">
        <v>2</v>
      </c>
      <c r="H85">
        <v>489</v>
      </c>
      <c r="I85" t="s">
        <v>28</v>
      </c>
      <c r="J85" t="s">
        <v>33</v>
      </c>
      <c r="K85" t="s">
        <v>29</v>
      </c>
      <c r="L85" t="str">
        <f t="shared" si="4"/>
        <v>2024</v>
      </c>
      <c r="M85" t="str">
        <f t="shared" si="5"/>
        <v>Aug</v>
      </c>
      <c r="N85" t="str">
        <f t="shared" si="6"/>
        <v>Mon</v>
      </c>
      <c r="O85">
        <f t="shared" si="7"/>
        <v>5</v>
      </c>
      <c r="P85">
        <f>ROUND(G85*H85*VLOOKUP(D85,Table2[#All],2,FALSE),0)</f>
        <v>538</v>
      </c>
      <c r="Q85">
        <f>Table1[[#This Row],[Quantity]]*Table1[[#This Row],[Unit Price]]</f>
        <v>978</v>
      </c>
      <c r="R85">
        <f>Table1[[#This Row],[Sales Revenue]]-Table1[[#This Row],[Total Income]]</f>
        <v>440</v>
      </c>
    </row>
    <row r="86" spans="1:18" x14ac:dyDescent="0.3">
      <c r="A86">
        <v>85</v>
      </c>
      <c r="B86" t="s">
        <v>131</v>
      </c>
      <c r="C86" t="s">
        <v>24</v>
      </c>
      <c r="D86" t="s">
        <v>25</v>
      </c>
      <c r="E86" s="1">
        <v>45548</v>
      </c>
      <c r="F86" s="1">
        <v>45560</v>
      </c>
      <c r="G86">
        <v>9</v>
      </c>
      <c r="H86">
        <v>515</v>
      </c>
      <c r="I86" t="s">
        <v>28</v>
      </c>
      <c r="J86" t="s">
        <v>550</v>
      </c>
      <c r="K86" t="s">
        <v>15</v>
      </c>
      <c r="L86" t="str">
        <f t="shared" si="4"/>
        <v>2024</v>
      </c>
      <c r="M86" t="str">
        <f t="shared" si="5"/>
        <v>Sep</v>
      </c>
      <c r="N86" t="str">
        <f t="shared" si="6"/>
        <v>Fri</v>
      </c>
      <c r="O86">
        <f t="shared" si="7"/>
        <v>12</v>
      </c>
      <c r="P86">
        <f>ROUND(G86*H86*VLOOKUP(D86,Table2[#All],2,FALSE),0)</f>
        <v>2549</v>
      </c>
      <c r="Q86">
        <f>Table1[[#This Row],[Quantity]]*Table1[[#This Row],[Unit Price]]</f>
        <v>4635</v>
      </c>
      <c r="R86">
        <f>Table1[[#This Row],[Sales Revenue]]-Table1[[#This Row],[Total Income]]</f>
        <v>2086</v>
      </c>
    </row>
    <row r="87" spans="1:18" hidden="1" x14ac:dyDescent="0.3">
      <c r="A87">
        <v>86</v>
      </c>
      <c r="B87" t="s">
        <v>132</v>
      </c>
      <c r="C87" t="s">
        <v>12</v>
      </c>
      <c r="D87" t="s">
        <v>27</v>
      </c>
      <c r="E87" s="1">
        <v>45457</v>
      </c>
      <c r="F87" s="1">
        <v>45462</v>
      </c>
      <c r="G87">
        <v>10</v>
      </c>
      <c r="H87">
        <v>266</v>
      </c>
      <c r="I87" t="s">
        <v>14</v>
      </c>
      <c r="J87" t="s">
        <v>551</v>
      </c>
      <c r="K87" t="s">
        <v>15</v>
      </c>
      <c r="L87" t="str">
        <f t="shared" si="4"/>
        <v>2024</v>
      </c>
      <c r="M87" t="str">
        <f t="shared" si="5"/>
        <v>Jun</v>
      </c>
      <c r="N87" t="str">
        <f t="shared" si="6"/>
        <v>Fri</v>
      </c>
      <c r="O87">
        <f t="shared" si="7"/>
        <v>5</v>
      </c>
      <c r="P87">
        <f>ROUND(G87*H87*VLOOKUP(D87,Table2[#All],2,FALSE),0)</f>
        <v>1729</v>
      </c>
      <c r="Q87">
        <f>Table1[[#This Row],[Quantity]]*Table1[[#This Row],[Unit Price]]</f>
        <v>2660</v>
      </c>
      <c r="R87">
        <f>Table1[[#This Row],[Sales Revenue]]-Table1[[#This Row],[Total Income]]</f>
        <v>931</v>
      </c>
    </row>
    <row r="88" spans="1:18" hidden="1" x14ac:dyDescent="0.3">
      <c r="A88">
        <v>87</v>
      </c>
      <c r="B88" t="s">
        <v>133</v>
      </c>
      <c r="C88" t="s">
        <v>17</v>
      </c>
      <c r="D88" t="s">
        <v>44</v>
      </c>
      <c r="E88" s="1">
        <v>45434</v>
      </c>
      <c r="F88" s="1">
        <v>45444</v>
      </c>
      <c r="G88">
        <v>3</v>
      </c>
      <c r="H88">
        <v>609</v>
      </c>
      <c r="I88" t="s">
        <v>14</v>
      </c>
      <c r="J88" t="s">
        <v>550</v>
      </c>
      <c r="K88" t="s">
        <v>15</v>
      </c>
      <c r="L88" t="str">
        <f t="shared" si="4"/>
        <v>2024</v>
      </c>
      <c r="M88" t="str">
        <f t="shared" si="5"/>
        <v>May</v>
      </c>
      <c r="N88" t="str">
        <f t="shared" si="6"/>
        <v>Wed</v>
      </c>
      <c r="O88">
        <f t="shared" si="7"/>
        <v>10</v>
      </c>
      <c r="P88">
        <f>ROUND(G88*H88*VLOOKUP(D88,Table2[#All],2,FALSE),0)</f>
        <v>1096</v>
      </c>
      <c r="Q88">
        <f>Table1[[#This Row],[Quantity]]*Table1[[#This Row],[Unit Price]]</f>
        <v>1827</v>
      </c>
      <c r="R88">
        <f>Table1[[#This Row],[Sales Revenue]]-Table1[[#This Row],[Total Income]]</f>
        <v>731</v>
      </c>
    </row>
    <row r="89" spans="1:18" hidden="1" x14ac:dyDescent="0.3">
      <c r="A89">
        <v>88</v>
      </c>
      <c r="B89" t="s">
        <v>134</v>
      </c>
      <c r="C89" t="s">
        <v>24</v>
      </c>
      <c r="D89" t="s">
        <v>25</v>
      </c>
      <c r="E89" s="1">
        <v>45501</v>
      </c>
      <c r="F89" s="1">
        <v>45505</v>
      </c>
      <c r="G89">
        <v>6</v>
      </c>
      <c r="H89">
        <v>338</v>
      </c>
      <c r="I89" t="s">
        <v>14</v>
      </c>
      <c r="J89" t="s">
        <v>33</v>
      </c>
      <c r="K89" t="s">
        <v>15</v>
      </c>
      <c r="L89" t="str">
        <f t="shared" si="4"/>
        <v>2024</v>
      </c>
      <c r="M89" t="str">
        <f t="shared" si="5"/>
        <v>Jul</v>
      </c>
      <c r="N89" t="str">
        <f t="shared" si="6"/>
        <v>Sun</v>
      </c>
      <c r="O89">
        <f t="shared" si="7"/>
        <v>4</v>
      </c>
      <c r="P89">
        <f>ROUND(G89*H89*VLOOKUP(D89,Table2[#All],2,FALSE),0)</f>
        <v>1115</v>
      </c>
      <c r="Q89">
        <f>Table1[[#This Row],[Quantity]]*Table1[[#This Row],[Unit Price]]</f>
        <v>2028</v>
      </c>
      <c r="R89">
        <f>Table1[[#This Row],[Sales Revenue]]-Table1[[#This Row],[Total Income]]</f>
        <v>913</v>
      </c>
    </row>
    <row r="90" spans="1:18" x14ac:dyDescent="0.3">
      <c r="A90">
        <v>89</v>
      </c>
      <c r="B90" t="s">
        <v>135</v>
      </c>
      <c r="C90" t="s">
        <v>31</v>
      </c>
      <c r="D90" t="s">
        <v>50</v>
      </c>
      <c r="E90" s="1">
        <v>45647</v>
      </c>
      <c r="F90" s="1">
        <v>45650</v>
      </c>
      <c r="G90">
        <v>8</v>
      </c>
      <c r="H90">
        <v>305</v>
      </c>
      <c r="I90" t="s">
        <v>28</v>
      </c>
      <c r="J90" t="s">
        <v>33</v>
      </c>
      <c r="K90" t="s">
        <v>19</v>
      </c>
      <c r="L90" t="str">
        <f t="shared" si="4"/>
        <v>2024</v>
      </c>
      <c r="M90" t="str">
        <f t="shared" si="5"/>
        <v>Dec</v>
      </c>
      <c r="N90" t="str">
        <f t="shared" si="6"/>
        <v>Sat</v>
      </c>
      <c r="O90">
        <f t="shared" si="7"/>
        <v>3</v>
      </c>
      <c r="P90">
        <f>ROUND(G90*H90*VLOOKUP(D90,Table2[#All],2,FALSE),0)</f>
        <v>1708</v>
      </c>
      <c r="Q90">
        <f>Table1[[#This Row],[Quantity]]*Table1[[#This Row],[Unit Price]]</f>
        <v>2440</v>
      </c>
      <c r="R90">
        <f>Table1[[#This Row],[Sales Revenue]]-Table1[[#This Row],[Total Income]]</f>
        <v>732</v>
      </c>
    </row>
    <row r="91" spans="1:18" hidden="1" x14ac:dyDescent="0.3">
      <c r="A91">
        <v>90</v>
      </c>
      <c r="B91" t="s">
        <v>136</v>
      </c>
      <c r="C91" t="s">
        <v>17</v>
      </c>
      <c r="D91" t="s">
        <v>18</v>
      </c>
      <c r="E91" s="1">
        <v>45628</v>
      </c>
      <c r="F91" s="1">
        <v>45641</v>
      </c>
      <c r="G91">
        <v>9</v>
      </c>
      <c r="H91">
        <v>483</v>
      </c>
      <c r="I91" t="s">
        <v>14</v>
      </c>
      <c r="J91" t="s">
        <v>550</v>
      </c>
      <c r="K91" t="s">
        <v>19</v>
      </c>
      <c r="L91" t="str">
        <f t="shared" si="4"/>
        <v>2024</v>
      </c>
      <c r="M91" t="str">
        <f t="shared" si="5"/>
        <v>Dec</v>
      </c>
      <c r="N91" t="str">
        <f t="shared" si="6"/>
        <v>Mon</v>
      </c>
      <c r="O91">
        <f t="shared" si="7"/>
        <v>13</v>
      </c>
      <c r="P91">
        <f>ROUND(G91*H91*VLOOKUP(D91,Table2[#All],2,FALSE),0)</f>
        <v>2174</v>
      </c>
      <c r="Q91">
        <f>Table1[[#This Row],[Quantity]]*Table1[[#This Row],[Unit Price]]</f>
        <v>4347</v>
      </c>
      <c r="R91">
        <f>Table1[[#This Row],[Sales Revenue]]-Table1[[#This Row],[Total Income]]</f>
        <v>2173</v>
      </c>
    </row>
    <row r="92" spans="1:18" hidden="1" x14ac:dyDescent="0.3">
      <c r="A92">
        <v>91</v>
      </c>
      <c r="B92" t="s">
        <v>137</v>
      </c>
      <c r="C92" t="s">
        <v>17</v>
      </c>
      <c r="D92" t="s">
        <v>56</v>
      </c>
      <c r="E92" s="1">
        <v>45610</v>
      </c>
      <c r="F92" s="1">
        <v>45614</v>
      </c>
      <c r="G92">
        <v>8</v>
      </c>
      <c r="H92">
        <v>650</v>
      </c>
      <c r="I92" t="s">
        <v>14</v>
      </c>
      <c r="J92" t="s">
        <v>550</v>
      </c>
      <c r="K92" t="s">
        <v>29</v>
      </c>
      <c r="L92" t="str">
        <f t="shared" si="4"/>
        <v>2024</v>
      </c>
      <c r="M92" t="str">
        <f t="shared" si="5"/>
        <v>Nov</v>
      </c>
      <c r="N92" t="str">
        <f t="shared" si="6"/>
        <v>Thu</v>
      </c>
      <c r="O92">
        <f t="shared" si="7"/>
        <v>4</v>
      </c>
      <c r="P92">
        <f>ROUND(G92*H92*VLOOKUP(D92,Table2[#All],2,FALSE),0)</f>
        <v>2860</v>
      </c>
      <c r="Q92">
        <f>Table1[[#This Row],[Quantity]]*Table1[[#This Row],[Unit Price]]</f>
        <v>5200</v>
      </c>
      <c r="R92">
        <f>Table1[[#This Row],[Sales Revenue]]-Table1[[#This Row],[Total Income]]</f>
        <v>2340</v>
      </c>
    </row>
    <row r="93" spans="1:18" hidden="1" x14ac:dyDescent="0.3">
      <c r="A93">
        <v>92</v>
      </c>
      <c r="B93" t="s">
        <v>138</v>
      </c>
      <c r="C93" t="s">
        <v>31</v>
      </c>
      <c r="D93" t="s">
        <v>32</v>
      </c>
      <c r="E93" s="1">
        <v>45359</v>
      </c>
      <c r="F93" s="1">
        <v>45373</v>
      </c>
      <c r="G93">
        <v>5</v>
      </c>
      <c r="H93">
        <v>458</v>
      </c>
      <c r="I93" t="s">
        <v>14</v>
      </c>
      <c r="J93" t="s">
        <v>33</v>
      </c>
      <c r="K93" t="s">
        <v>15</v>
      </c>
      <c r="L93" t="str">
        <f t="shared" si="4"/>
        <v>2024</v>
      </c>
      <c r="M93" t="str">
        <f t="shared" si="5"/>
        <v>Mar</v>
      </c>
      <c r="N93" t="str">
        <f t="shared" si="6"/>
        <v>Fri</v>
      </c>
      <c r="O93">
        <f t="shared" si="7"/>
        <v>14</v>
      </c>
      <c r="P93">
        <f>ROUND(G93*H93*VLOOKUP(D93,Table2[#All],2,FALSE),0)</f>
        <v>1718</v>
      </c>
      <c r="Q93">
        <f>Table1[[#This Row],[Quantity]]*Table1[[#This Row],[Unit Price]]</f>
        <v>2290</v>
      </c>
      <c r="R93">
        <f>Table1[[#This Row],[Sales Revenue]]-Table1[[#This Row],[Total Income]]</f>
        <v>572</v>
      </c>
    </row>
    <row r="94" spans="1:18" x14ac:dyDescent="0.3">
      <c r="A94">
        <v>93</v>
      </c>
      <c r="B94" t="s">
        <v>139</v>
      </c>
      <c r="C94" t="s">
        <v>12</v>
      </c>
      <c r="D94" t="s">
        <v>36</v>
      </c>
      <c r="E94" s="1">
        <v>45414</v>
      </c>
      <c r="F94" s="1">
        <v>45425</v>
      </c>
      <c r="G94">
        <v>3</v>
      </c>
      <c r="H94">
        <v>328</v>
      </c>
      <c r="I94" t="s">
        <v>28</v>
      </c>
      <c r="J94" t="s">
        <v>33</v>
      </c>
      <c r="K94" t="s">
        <v>15</v>
      </c>
      <c r="L94" t="str">
        <f t="shared" si="4"/>
        <v>2024</v>
      </c>
      <c r="M94" t="str">
        <f t="shared" si="5"/>
        <v>May</v>
      </c>
      <c r="N94" t="str">
        <f t="shared" si="6"/>
        <v>Thu</v>
      </c>
      <c r="O94">
        <f t="shared" si="7"/>
        <v>11</v>
      </c>
      <c r="P94">
        <f>ROUND(G94*H94*VLOOKUP(D94,Table2[#All],2,FALSE),0)</f>
        <v>787</v>
      </c>
      <c r="Q94">
        <f>Table1[[#This Row],[Quantity]]*Table1[[#This Row],[Unit Price]]</f>
        <v>984</v>
      </c>
      <c r="R94">
        <f>Table1[[#This Row],[Sales Revenue]]-Table1[[#This Row],[Total Income]]</f>
        <v>197</v>
      </c>
    </row>
    <row r="95" spans="1:18" x14ac:dyDescent="0.3">
      <c r="A95">
        <v>94</v>
      </c>
      <c r="B95" t="s">
        <v>140</v>
      </c>
      <c r="C95" t="s">
        <v>21</v>
      </c>
      <c r="D95" t="s">
        <v>22</v>
      </c>
      <c r="E95" s="1">
        <v>45574</v>
      </c>
      <c r="F95" s="1">
        <v>45581</v>
      </c>
      <c r="G95">
        <v>3</v>
      </c>
      <c r="H95">
        <v>402</v>
      </c>
      <c r="I95" t="s">
        <v>28</v>
      </c>
      <c r="J95" t="s">
        <v>551</v>
      </c>
      <c r="K95" t="s">
        <v>46</v>
      </c>
      <c r="L95" t="str">
        <f t="shared" si="4"/>
        <v>2024</v>
      </c>
      <c r="M95" t="str">
        <f t="shared" si="5"/>
        <v>Oct</v>
      </c>
      <c r="N95" t="str">
        <f t="shared" si="6"/>
        <v>Wed</v>
      </c>
      <c r="O95">
        <f t="shared" si="7"/>
        <v>7</v>
      </c>
      <c r="P95">
        <f>ROUND(G95*H95*VLOOKUP(D95,Table2[#All],2,FALSE),0)</f>
        <v>905</v>
      </c>
      <c r="Q95">
        <f>Table1[[#This Row],[Quantity]]*Table1[[#This Row],[Unit Price]]</f>
        <v>1206</v>
      </c>
      <c r="R95">
        <f>Table1[[#This Row],[Sales Revenue]]-Table1[[#This Row],[Total Income]]</f>
        <v>301</v>
      </c>
    </row>
    <row r="96" spans="1:18" hidden="1" x14ac:dyDescent="0.3">
      <c r="A96">
        <v>95</v>
      </c>
      <c r="B96" t="s">
        <v>141</v>
      </c>
      <c r="C96" t="s">
        <v>12</v>
      </c>
      <c r="D96" t="s">
        <v>96</v>
      </c>
      <c r="E96" s="1">
        <v>45444</v>
      </c>
      <c r="F96" s="1">
        <v>45456</v>
      </c>
      <c r="G96">
        <v>10</v>
      </c>
      <c r="H96">
        <v>603</v>
      </c>
      <c r="I96" t="s">
        <v>14</v>
      </c>
      <c r="J96" t="s">
        <v>33</v>
      </c>
      <c r="K96" t="s">
        <v>46</v>
      </c>
      <c r="L96" t="str">
        <f t="shared" si="4"/>
        <v>2024</v>
      </c>
      <c r="M96" t="str">
        <f t="shared" si="5"/>
        <v>Jun</v>
      </c>
      <c r="N96" t="str">
        <f t="shared" si="6"/>
        <v>Sat</v>
      </c>
      <c r="O96">
        <f t="shared" si="7"/>
        <v>12</v>
      </c>
      <c r="P96">
        <f>ROUND(G96*H96*VLOOKUP(D96,Table2[#All],2,FALSE),0)</f>
        <v>4221</v>
      </c>
      <c r="Q96">
        <f>Table1[[#This Row],[Quantity]]*Table1[[#This Row],[Unit Price]]</f>
        <v>6030</v>
      </c>
      <c r="R96">
        <f>Table1[[#This Row],[Sales Revenue]]-Table1[[#This Row],[Total Income]]</f>
        <v>1809</v>
      </c>
    </row>
    <row r="97" spans="1:18" x14ac:dyDescent="0.3">
      <c r="A97">
        <v>96</v>
      </c>
      <c r="B97" t="s">
        <v>142</v>
      </c>
      <c r="C97" t="s">
        <v>12</v>
      </c>
      <c r="D97" t="s">
        <v>36</v>
      </c>
      <c r="E97" s="1">
        <v>45525</v>
      </c>
      <c r="F97" s="1">
        <v>45537</v>
      </c>
      <c r="G97">
        <v>1</v>
      </c>
      <c r="H97">
        <v>749</v>
      </c>
      <c r="I97" t="s">
        <v>28</v>
      </c>
      <c r="J97" t="s">
        <v>551</v>
      </c>
      <c r="K97" t="s">
        <v>15</v>
      </c>
      <c r="L97" t="str">
        <f t="shared" si="4"/>
        <v>2024</v>
      </c>
      <c r="M97" t="str">
        <f t="shared" si="5"/>
        <v>Aug</v>
      </c>
      <c r="N97" t="str">
        <f t="shared" si="6"/>
        <v>Wed</v>
      </c>
      <c r="O97">
        <f t="shared" si="7"/>
        <v>12</v>
      </c>
      <c r="P97">
        <f>ROUND(G97*H97*VLOOKUP(D97,Table2[#All],2,FALSE),0)</f>
        <v>599</v>
      </c>
      <c r="Q97">
        <f>Table1[[#This Row],[Quantity]]*Table1[[#This Row],[Unit Price]]</f>
        <v>749</v>
      </c>
      <c r="R97">
        <f>Table1[[#This Row],[Sales Revenue]]-Table1[[#This Row],[Total Income]]</f>
        <v>150</v>
      </c>
    </row>
    <row r="98" spans="1:18" x14ac:dyDescent="0.3">
      <c r="A98">
        <v>97</v>
      </c>
      <c r="B98" t="s">
        <v>143</v>
      </c>
      <c r="C98" t="s">
        <v>21</v>
      </c>
      <c r="D98" t="s">
        <v>40</v>
      </c>
      <c r="E98" s="1">
        <v>45532</v>
      </c>
      <c r="F98" s="1">
        <v>45539</v>
      </c>
      <c r="G98">
        <v>5</v>
      </c>
      <c r="H98">
        <v>356</v>
      </c>
      <c r="I98" t="s">
        <v>28</v>
      </c>
      <c r="J98" t="s">
        <v>33</v>
      </c>
      <c r="K98" t="s">
        <v>15</v>
      </c>
      <c r="L98" t="str">
        <f t="shared" si="4"/>
        <v>2024</v>
      </c>
      <c r="M98" t="str">
        <f t="shared" si="5"/>
        <v>Aug</v>
      </c>
      <c r="N98" t="str">
        <f t="shared" si="6"/>
        <v>Wed</v>
      </c>
      <c r="O98">
        <f t="shared" si="7"/>
        <v>7</v>
      </c>
      <c r="P98">
        <f>ROUND(G98*H98*VLOOKUP(D98,Table2[#All],2,FALSE),0)</f>
        <v>1157</v>
      </c>
      <c r="Q98">
        <f>Table1[[#This Row],[Quantity]]*Table1[[#This Row],[Unit Price]]</f>
        <v>1780</v>
      </c>
      <c r="R98">
        <f>Table1[[#This Row],[Sales Revenue]]-Table1[[#This Row],[Total Income]]</f>
        <v>623</v>
      </c>
    </row>
    <row r="99" spans="1:18" x14ac:dyDescent="0.3">
      <c r="A99">
        <v>98</v>
      </c>
      <c r="B99" t="s">
        <v>144</v>
      </c>
      <c r="C99" t="s">
        <v>12</v>
      </c>
      <c r="D99" t="s">
        <v>96</v>
      </c>
      <c r="E99" s="1">
        <v>45637</v>
      </c>
      <c r="F99" s="1">
        <v>45649</v>
      </c>
      <c r="G99">
        <v>9</v>
      </c>
      <c r="H99">
        <v>399</v>
      </c>
      <c r="I99" t="s">
        <v>28</v>
      </c>
      <c r="J99" t="s">
        <v>547</v>
      </c>
      <c r="K99" t="s">
        <v>15</v>
      </c>
      <c r="L99" t="str">
        <f t="shared" si="4"/>
        <v>2024</v>
      </c>
      <c r="M99" t="str">
        <f t="shared" si="5"/>
        <v>Dec</v>
      </c>
      <c r="N99" t="str">
        <f t="shared" si="6"/>
        <v>Wed</v>
      </c>
      <c r="O99">
        <f t="shared" si="7"/>
        <v>12</v>
      </c>
      <c r="P99">
        <f>ROUND(G99*H99*VLOOKUP(D99,Table2[#All],2,FALSE),0)</f>
        <v>2514</v>
      </c>
      <c r="Q99">
        <f>Table1[[#This Row],[Quantity]]*Table1[[#This Row],[Unit Price]]</f>
        <v>3591</v>
      </c>
      <c r="R99">
        <f>Table1[[#This Row],[Sales Revenue]]-Table1[[#This Row],[Total Income]]</f>
        <v>1077</v>
      </c>
    </row>
    <row r="100" spans="1:18" hidden="1" x14ac:dyDescent="0.3">
      <c r="A100">
        <v>99</v>
      </c>
      <c r="B100" t="s">
        <v>145</v>
      </c>
      <c r="C100" t="s">
        <v>12</v>
      </c>
      <c r="D100" t="s">
        <v>36</v>
      </c>
      <c r="E100" s="1">
        <v>45327</v>
      </c>
      <c r="F100" s="1">
        <v>45331</v>
      </c>
      <c r="G100">
        <v>4</v>
      </c>
      <c r="H100">
        <v>656</v>
      </c>
      <c r="I100" t="s">
        <v>14</v>
      </c>
      <c r="J100" t="s">
        <v>33</v>
      </c>
      <c r="K100" t="s">
        <v>29</v>
      </c>
      <c r="L100" t="str">
        <f t="shared" si="4"/>
        <v>2024</v>
      </c>
      <c r="M100" t="str">
        <f t="shared" si="5"/>
        <v>Feb</v>
      </c>
      <c r="N100" t="str">
        <f t="shared" si="6"/>
        <v>Mon</v>
      </c>
      <c r="O100">
        <f t="shared" si="7"/>
        <v>4</v>
      </c>
      <c r="P100">
        <f>ROUND(G100*H100*VLOOKUP(D100,Table2[#All],2,FALSE),0)</f>
        <v>2099</v>
      </c>
      <c r="Q100">
        <f>Table1[[#This Row],[Quantity]]*Table1[[#This Row],[Unit Price]]</f>
        <v>2624</v>
      </c>
      <c r="R100">
        <f>Table1[[#This Row],[Sales Revenue]]-Table1[[#This Row],[Total Income]]</f>
        <v>525</v>
      </c>
    </row>
    <row r="101" spans="1:18" hidden="1" x14ac:dyDescent="0.3">
      <c r="A101">
        <v>100</v>
      </c>
      <c r="B101" t="s">
        <v>146</v>
      </c>
      <c r="C101" t="s">
        <v>12</v>
      </c>
      <c r="D101" t="s">
        <v>27</v>
      </c>
      <c r="E101" s="1">
        <v>45342</v>
      </c>
      <c r="F101" s="1">
        <v>45346</v>
      </c>
      <c r="G101">
        <v>2</v>
      </c>
      <c r="H101">
        <v>464</v>
      </c>
      <c r="I101" t="s">
        <v>14</v>
      </c>
      <c r="J101" t="s">
        <v>551</v>
      </c>
      <c r="K101" t="s">
        <v>19</v>
      </c>
      <c r="L101" t="str">
        <f t="shared" si="4"/>
        <v>2024</v>
      </c>
      <c r="M101" t="str">
        <f t="shared" si="5"/>
        <v>Feb</v>
      </c>
      <c r="N101" t="str">
        <f t="shared" si="6"/>
        <v>Tue</v>
      </c>
      <c r="O101">
        <f t="shared" si="7"/>
        <v>4</v>
      </c>
      <c r="P101">
        <f>ROUND(G101*H101*VLOOKUP(D101,Table2[#All],2,FALSE),0)</f>
        <v>603</v>
      </c>
      <c r="Q101">
        <f>Table1[[#This Row],[Quantity]]*Table1[[#This Row],[Unit Price]]</f>
        <v>928</v>
      </c>
      <c r="R101">
        <f>Table1[[#This Row],[Sales Revenue]]-Table1[[#This Row],[Total Income]]</f>
        <v>325</v>
      </c>
    </row>
    <row r="102" spans="1:18" hidden="1" x14ac:dyDescent="0.3">
      <c r="A102">
        <v>101</v>
      </c>
      <c r="B102" t="s">
        <v>147</v>
      </c>
      <c r="C102" t="s">
        <v>12</v>
      </c>
      <c r="D102" t="s">
        <v>96</v>
      </c>
      <c r="E102" s="1">
        <v>45320</v>
      </c>
      <c r="F102" s="1">
        <v>45327</v>
      </c>
      <c r="G102">
        <v>5</v>
      </c>
      <c r="H102">
        <v>377</v>
      </c>
      <c r="I102" t="s">
        <v>14</v>
      </c>
      <c r="J102" t="s">
        <v>547</v>
      </c>
      <c r="K102" t="s">
        <v>19</v>
      </c>
      <c r="L102" t="str">
        <f t="shared" si="4"/>
        <v>2024</v>
      </c>
      <c r="M102" t="str">
        <f t="shared" si="5"/>
        <v>Jan</v>
      </c>
      <c r="N102" t="str">
        <f t="shared" si="6"/>
        <v>Mon</v>
      </c>
      <c r="O102">
        <f t="shared" si="7"/>
        <v>7</v>
      </c>
      <c r="P102">
        <f>ROUND(G102*H102*VLOOKUP(D102,Table2[#All],2,FALSE),0)</f>
        <v>1320</v>
      </c>
      <c r="Q102">
        <f>Table1[[#This Row],[Quantity]]*Table1[[#This Row],[Unit Price]]</f>
        <v>1885</v>
      </c>
      <c r="R102">
        <f>Table1[[#This Row],[Sales Revenue]]-Table1[[#This Row],[Total Income]]</f>
        <v>565</v>
      </c>
    </row>
    <row r="103" spans="1:18" hidden="1" x14ac:dyDescent="0.3">
      <c r="A103">
        <v>102</v>
      </c>
      <c r="B103" t="s">
        <v>148</v>
      </c>
      <c r="C103" t="s">
        <v>21</v>
      </c>
      <c r="D103" t="s">
        <v>52</v>
      </c>
      <c r="E103" s="1">
        <v>45502</v>
      </c>
      <c r="F103" s="1">
        <v>45513</v>
      </c>
      <c r="G103">
        <v>10</v>
      </c>
      <c r="H103">
        <v>708</v>
      </c>
      <c r="I103" t="s">
        <v>14</v>
      </c>
      <c r="J103" t="s">
        <v>549</v>
      </c>
      <c r="K103" t="s">
        <v>29</v>
      </c>
      <c r="L103" t="str">
        <f t="shared" si="4"/>
        <v>2024</v>
      </c>
      <c r="M103" t="str">
        <f t="shared" si="5"/>
        <v>Jul</v>
      </c>
      <c r="N103" t="str">
        <f t="shared" si="6"/>
        <v>Mon</v>
      </c>
      <c r="O103">
        <f t="shared" si="7"/>
        <v>11</v>
      </c>
      <c r="P103">
        <f>ROUND(G103*H103*VLOOKUP(D103,Table2[#All],2,FALSE),0)</f>
        <v>4956</v>
      </c>
      <c r="Q103">
        <f>Table1[[#This Row],[Quantity]]*Table1[[#This Row],[Unit Price]]</f>
        <v>7080</v>
      </c>
      <c r="R103">
        <f>Table1[[#This Row],[Sales Revenue]]-Table1[[#This Row],[Total Income]]</f>
        <v>2124</v>
      </c>
    </row>
    <row r="104" spans="1:18" hidden="1" x14ac:dyDescent="0.3">
      <c r="A104">
        <v>103</v>
      </c>
      <c r="B104" t="s">
        <v>149</v>
      </c>
      <c r="C104" t="s">
        <v>21</v>
      </c>
      <c r="D104" t="s">
        <v>40</v>
      </c>
      <c r="E104" s="1">
        <v>45613</v>
      </c>
      <c r="F104" s="1">
        <v>45619</v>
      </c>
      <c r="G104">
        <v>1</v>
      </c>
      <c r="H104">
        <v>326</v>
      </c>
      <c r="I104" t="s">
        <v>14</v>
      </c>
      <c r="J104" t="s">
        <v>549</v>
      </c>
      <c r="K104" t="s">
        <v>46</v>
      </c>
      <c r="L104" t="str">
        <f t="shared" si="4"/>
        <v>2024</v>
      </c>
      <c r="M104" t="str">
        <f t="shared" si="5"/>
        <v>Nov</v>
      </c>
      <c r="N104" t="str">
        <f t="shared" si="6"/>
        <v>Sun</v>
      </c>
      <c r="O104">
        <f t="shared" si="7"/>
        <v>6</v>
      </c>
      <c r="P104">
        <f>ROUND(G104*H104*VLOOKUP(D104,Table2[#All],2,FALSE),0)</f>
        <v>212</v>
      </c>
      <c r="Q104">
        <f>Table1[[#This Row],[Quantity]]*Table1[[#This Row],[Unit Price]]</f>
        <v>326</v>
      </c>
      <c r="R104">
        <f>Table1[[#This Row],[Sales Revenue]]-Table1[[#This Row],[Total Income]]</f>
        <v>114</v>
      </c>
    </row>
    <row r="105" spans="1:18" x14ac:dyDescent="0.3">
      <c r="A105">
        <v>104</v>
      </c>
      <c r="B105" t="s">
        <v>150</v>
      </c>
      <c r="C105" t="s">
        <v>17</v>
      </c>
      <c r="D105" t="s">
        <v>56</v>
      </c>
      <c r="E105" s="1">
        <v>45359</v>
      </c>
      <c r="F105" s="1">
        <v>45369</v>
      </c>
      <c r="G105">
        <v>2</v>
      </c>
      <c r="H105">
        <v>941</v>
      </c>
      <c r="I105" t="s">
        <v>28</v>
      </c>
      <c r="J105" t="s">
        <v>547</v>
      </c>
      <c r="K105" t="s">
        <v>29</v>
      </c>
      <c r="L105" t="str">
        <f t="shared" si="4"/>
        <v>2024</v>
      </c>
      <c r="M105" t="str">
        <f t="shared" si="5"/>
        <v>Mar</v>
      </c>
      <c r="N105" t="str">
        <f t="shared" si="6"/>
        <v>Fri</v>
      </c>
      <c r="O105">
        <f t="shared" si="7"/>
        <v>10</v>
      </c>
      <c r="P105">
        <f>ROUND(G105*H105*VLOOKUP(D105,Table2[#All],2,FALSE),0)</f>
        <v>1035</v>
      </c>
      <c r="Q105">
        <f>Table1[[#This Row],[Quantity]]*Table1[[#This Row],[Unit Price]]</f>
        <v>1882</v>
      </c>
      <c r="R105">
        <f>Table1[[#This Row],[Sales Revenue]]-Table1[[#This Row],[Total Income]]</f>
        <v>847</v>
      </c>
    </row>
    <row r="106" spans="1:18" x14ac:dyDescent="0.3">
      <c r="A106">
        <v>105</v>
      </c>
      <c r="B106" t="s">
        <v>151</v>
      </c>
      <c r="C106" t="s">
        <v>24</v>
      </c>
      <c r="D106" t="s">
        <v>100</v>
      </c>
      <c r="E106" s="1">
        <v>45394</v>
      </c>
      <c r="F106" s="1">
        <v>45403</v>
      </c>
      <c r="G106">
        <v>3</v>
      </c>
      <c r="H106">
        <v>815</v>
      </c>
      <c r="I106" t="s">
        <v>28</v>
      </c>
      <c r="J106" t="s">
        <v>33</v>
      </c>
      <c r="K106" t="s">
        <v>29</v>
      </c>
      <c r="L106" t="str">
        <f t="shared" si="4"/>
        <v>2024</v>
      </c>
      <c r="M106" t="str">
        <f t="shared" si="5"/>
        <v>Apr</v>
      </c>
      <c r="N106" t="str">
        <f t="shared" si="6"/>
        <v>Fri</v>
      </c>
      <c r="O106">
        <f t="shared" si="7"/>
        <v>9</v>
      </c>
      <c r="P106">
        <f>ROUND(G106*H106*VLOOKUP(D106,Table2[#All],2,FALSE),0)</f>
        <v>1467</v>
      </c>
      <c r="Q106">
        <f>Table1[[#This Row],[Quantity]]*Table1[[#This Row],[Unit Price]]</f>
        <v>2445</v>
      </c>
      <c r="R106">
        <f>Table1[[#This Row],[Sales Revenue]]-Table1[[#This Row],[Total Income]]</f>
        <v>978</v>
      </c>
    </row>
    <row r="107" spans="1:18" x14ac:dyDescent="0.3">
      <c r="A107">
        <v>106</v>
      </c>
      <c r="B107" t="s">
        <v>152</v>
      </c>
      <c r="C107" t="s">
        <v>31</v>
      </c>
      <c r="D107" t="s">
        <v>76</v>
      </c>
      <c r="E107" s="1">
        <v>45531</v>
      </c>
      <c r="F107" s="1">
        <v>45538</v>
      </c>
      <c r="G107">
        <v>2</v>
      </c>
      <c r="H107">
        <v>154</v>
      </c>
      <c r="I107" t="s">
        <v>28</v>
      </c>
      <c r="J107" t="s">
        <v>549</v>
      </c>
      <c r="K107" t="s">
        <v>29</v>
      </c>
      <c r="L107" t="str">
        <f t="shared" si="4"/>
        <v>2024</v>
      </c>
      <c r="M107" t="str">
        <f t="shared" si="5"/>
        <v>Aug</v>
      </c>
      <c r="N107" t="str">
        <f t="shared" si="6"/>
        <v>Tue</v>
      </c>
      <c r="O107">
        <f t="shared" si="7"/>
        <v>7</v>
      </c>
      <c r="P107">
        <f>ROUND(G107*H107*VLOOKUP(D107,Table2[#All],2,FALSE),0)</f>
        <v>231</v>
      </c>
      <c r="Q107">
        <f>Table1[[#This Row],[Quantity]]*Table1[[#This Row],[Unit Price]]</f>
        <v>308</v>
      </c>
      <c r="R107">
        <f>Table1[[#This Row],[Sales Revenue]]-Table1[[#This Row],[Total Income]]</f>
        <v>77</v>
      </c>
    </row>
    <row r="108" spans="1:18" x14ac:dyDescent="0.3">
      <c r="A108">
        <v>107</v>
      </c>
      <c r="B108" t="s">
        <v>153</v>
      </c>
      <c r="C108" t="s">
        <v>17</v>
      </c>
      <c r="D108" t="s">
        <v>18</v>
      </c>
      <c r="E108" s="1">
        <v>45524</v>
      </c>
      <c r="F108" s="1">
        <v>45534</v>
      </c>
      <c r="G108">
        <v>6</v>
      </c>
      <c r="H108">
        <v>698</v>
      </c>
      <c r="I108" t="s">
        <v>28</v>
      </c>
      <c r="J108" t="s">
        <v>33</v>
      </c>
      <c r="K108" t="s">
        <v>29</v>
      </c>
      <c r="L108" t="str">
        <f t="shared" si="4"/>
        <v>2024</v>
      </c>
      <c r="M108" t="str">
        <f t="shared" si="5"/>
        <v>Aug</v>
      </c>
      <c r="N108" t="str">
        <f t="shared" si="6"/>
        <v>Tue</v>
      </c>
      <c r="O108">
        <f t="shared" si="7"/>
        <v>10</v>
      </c>
      <c r="P108">
        <f>ROUND(G108*H108*VLOOKUP(D108,Table2[#All],2,FALSE),0)</f>
        <v>2094</v>
      </c>
      <c r="Q108">
        <f>Table1[[#This Row],[Quantity]]*Table1[[#This Row],[Unit Price]]</f>
        <v>4188</v>
      </c>
      <c r="R108">
        <f>Table1[[#This Row],[Sales Revenue]]-Table1[[#This Row],[Total Income]]</f>
        <v>2094</v>
      </c>
    </row>
    <row r="109" spans="1:18" x14ac:dyDescent="0.3">
      <c r="A109">
        <v>108</v>
      </c>
      <c r="B109" t="s">
        <v>154</v>
      </c>
      <c r="C109" t="s">
        <v>24</v>
      </c>
      <c r="D109" t="s">
        <v>25</v>
      </c>
      <c r="E109" s="1">
        <v>45347</v>
      </c>
      <c r="F109" s="1">
        <v>45353</v>
      </c>
      <c r="G109">
        <v>4</v>
      </c>
      <c r="H109">
        <v>492</v>
      </c>
      <c r="I109" t="s">
        <v>28</v>
      </c>
      <c r="J109" t="s">
        <v>551</v>
      </c>
      <c r="K109" t="s">
        <v>15</v>
      </c>
      <c r="L109" t="str">
        <f t="shared" si="4"/>
        <v>2024</v>
      </c>
      <c r="M109" t="str">
        <f t="shared" si="5"/>
        <v>Feb</v>
      </c>
      <c r="N109" t="str">
        <f t="shared" si="6"/>
        <v>Sun</v>
      </c>
      <c r="O109">
        <f t="shared" si="7"/>
        <v>6</v>
      </c>
      <c r="P109">
        <f>ROUND(G109*H109*VLOOKUP(D109,Table2[#All],2,FALSE),0)</f>
        <v>1082</v>
      </c>
      <c r="Q109">
        <f>Table1[[#This Row],[Quantity]]*Table1[[#This Row],[Unit Price]]</f>
        <v>1968</v>
      </c>
      <c r="R109">
        <f>Table1[[#This Row],[Sales Revenue]]-Table1[[#This Row],[Total Income]]</f>
        <v>886</v>
      </c>
    </row>
    <row r="110" spans="1:18" x14ac:dyDescent="0.3">
      <c r="A110">
        <v>109</v>
      </c>
      <c r="B110" t="s">
        <v>155</v>
      </c>
      <c r="C110" t="s">
        <v>31</v>
      </c>
      <c r="D110" t="s">
        <v>32</v>
      </c>
      <c r="E110" s="1">
        <v>45405</v>
      </c>
      <c r="F110" s="1">
        <v>45410</v>
      </c>
      <c r="G110">
        <v>2</v>
      </c>
      <c r="H110">
        <v>660</v>
      </c>
      <c r="I110" t="s">
        <v>28</v>
      </c>
      <c r="J110" t="s">
        <v>549</v>
      </c>
      <c r="K110" t="s">
        <v>46</v>
      </c>
      <c r="L110" t="str">
        <f t="shared" si="4"/>
        <v>2024</v>
      </c>
      <c r="M110" t="str">
        <f t="shared" si="5"/>
        <v>Apr</v>
      </c>
      <c r="N110" t="str">
        <f t="shared" si="6"/>
        <v>Tue</v>
      </c>
      <c r="O110">
        <f t="shared" si="7"/>
        <v>5</v>
      </c>
      <c r="P110">
        <f>ROUND(G110*H110*VLOOKUP(D110,Table2[#All],2,FALSE),0)</f>
        <v>990</v>
      </c>
      <c r="Q110">
        <f>Table1[[#This Row],[Quantity]]*Table1[[#This Row],[Unit Price]]</f>
        <v>1320</v>
      </c>
      <c r="R110">
        <f>Table1[[#This Row],[Sales Revenue]]-Table1[[#This Row],[Total Income]]</f>
        <v>330</v>
      </c>
    </row>
    <row r="111" spans="1:18" x14ac:dyDescent="0.3">
      <c r="A111">
        <v>110</v>
      </c>
      <c r="B111" t="s">
        <v>156</v>
      </c>
      <c r="C111" t="s">
        <v>24</v>
      </c>
      <c r="D111" t="s">
        <v>100</v>
      </c>
      <c r="E111" s="1">
        <v>45477</v>
      </c>
      <c r="F111" s="1">
        <v>45484</v>
      </c>
      <c r="G111">
        <v>2</v>
      </c>
      <c r="H111">
        <v>712</v>
      </c>
      <c r="I111" t="s">
        <v>28</v>
      </c>
      <c r="J111" t="s">
        <v>547</v>
      </c>
      <c r="K111" t="s">
        <v>15</v>
      </c>
      <c r="L111" t="str">
        <f t="shared" si="4"/>
        <v>2024</v>
      </c>
      <c r="M111" t="str">
        <f t="shared" si="5"/>
        <v>Jul</v>
      </c>
      <c r="N111" t="str">
        <f t="shared" si="6"/>
        <v>Thu</v>
      </c>
      <c r="O111">
        <f t="shared" si="7"/>
        <v>7</v>
      </c>
      <c r="P111">
        <f>ROUND(G111*H111*VLOOKUP(D111,Table2[#All],2,FALSE),0)</f>
        <v>854</v>
      </c>
      <c r="Q111">
        <f>Table1[[#This Row],[Quantity]]*Table1[[#This Row],[Unit Price]]</f>
        <v>1424</v>
      </c>
      <c r="R111">
        <f>Table1[[#This Row],[Sales Revenue]]-Table1[[#This Row],[Total Income]]</f>
        <v>570</v>
      </c>
    </row>
    <row r="112" spans="1:18" hidden="1" x14ac:dyDescent="0.3">
      <c r="A112">
        <v>111</v>
      </c>
      <c r="B112" t="s">
        <v>157</v>
      </c>
      <c r="C112" t="s">
        <v>31</v>
      </c>
      <c r="D112" t="s">
        <v>76</v>
      </c>
      <c r="E112" s="1">
        <v>45495</v>
      </c>
      <c r="F112" s="1">
        <v>45499</v>
      </c>
      <c r="G112">
        <v>5</v>
      </c>
      <c r="H112">
        <v>204</v>
      </c>
      <c r="I112" t="s">
        <v>14</v>
      </c>
      <c r="J112" t="s">
        <v>551</v>
      </c>
      <c r="K112" t="s">
        <v>46</v>
      </c>
      <c r="L112" t="str">
        <f t="shared" si="4"/>
        <v>2024</v>
      </c>
      <c r="M112" t="str">
        <f t="shared" si="5"/>
        <v>Jul</v>
      </c>
      <c r="N112" t="str">
        <f t="shared" si="6"/>
        <v>Mon</v>
      </c>
      <c r="O112">
        <f t="shared" si="7"/>
        <v>4</v>
      </c>
      <c r="P112">
        <f>ROUND(G112*H112*VLOOKUP(D112,Table2[#All],2,FALSE),0)</f>
        <v>765</v>
      </c>
      <c r="Q112">
        <f>Table1[[#This Row],[Quantity]]*Table1[[#This Row],[Unit Price]]</f>
        <v>1020</v>
      </c>
      <c r="R112">
        <f>Table1[[#This Row],[Sales Revenue]]-Table1[[#This Row],[Total Income]]</f>
        <v>255</v>
      </c>
    </row>
    <row r="113" spans="1:18" hidden="1" x14ac:dyDescent="0.3">
      <c r="A113">
        <v>112</v>
      </c>
      <c r="B113" t="s">
        <v>158</v>
      </c>
      <c r="C113" t="s">
        <v>21</v>
      </c>
      <c r="D113" t="s">
        <v>52</v>
      </c>
      <c r="E113" s="1">
        <v>45302</v>
      </c>
      <c r="F113" s="1">
        <v>45308</v>
      </c>
      <c r="G113">
        <v>1</v>
      </c>
      <c r="H113">
        <v>815</v>
      </c>
      <c r="I113" t="s">
        <v>14</v>
      </c>
      <c r="J113" t="s">
        <v>547</v>
      </c>
      <c r="K113" t="s">
        <v>15</v>
      </c>
      <c r="L113" t="str">
        <f t="shared" si="4"/>
        <v>2024</v>
      </c>
      <c r="M113" t="str">
        <f t="shared" si="5"/>
        <v>Jan</v>
      </c>
      <c r="N113" t="str">
        <f t="shared" si="6"/>
        <v>Thu</v>
      </c>
      <c r="O113">
        <f t="shared" si="7"/>
        <v>6</v>
      </c>
      <c r="P113">
        <f>ROUND(G113*H113*VLOOKUP(D113,Table2[#All],2,FALSE),0)</f>
        <v>571</v>
      </c>
      <c r="Q113">
        <f>Table1[[#This Row],[Quantity]]*Table1[[#This Row],[Unit Price]]</f>
        <v>815</v>
      </c>
      <c r="R113">
        <f>Table1[[#This Row],[Sales Revenue]]-Table1[[#This Row],[Total Income]]</f>
        <v>244</v>
      </c>
    </row>
    <row r="114" spans="1:18" hidden="1" x14ac:dyDescent="0.3">
      <c r="A114">
        <v>113</v>
      </c>
      <c r="B114" t="s">
        <v>159</v>
      </c>
      <c r="C114" t="s">
        <v>17</v>
      </c>
      <c r="D114" t="s">
        <v>64</v>
      </c>
      <c r="E114" s="1">
        <v>45327</v>
      </c>
      <c r="F114" s="1">
        <v>45335</v>
      </c>
      <c r="G114">
        <v>9</v>
      </c>
      <c r="H114">
        <v>222</v>
      </c>
      <c r="I114" t="s">
        <v>14</v>
      </c>
      <c r="J114" t="s">
        <v>33</v>
      </c>
      <c r="K114" t="s">
        <v>19</v>
      </c>
      <c r="L114" t="str">
        <f t="shared" si="4"/>
        <v>2024</v>
      </c>
      <c r="M114" t="str">
        <f t="shared" si="5"/>
        <v>Feb</v>
      </c>
      <c r="N114" t="str">
        <f t="shared" si="6"/>
        <v>Mon</v>
      </c>
      <c r="O114">
        <f t="shared" si="7"/>
        <v>8</v>
      </c>
      <c r="P114">
        <f>ROUND(G114*H114*VLOOKUP(D114,Table2[#All],2,FALSE),0)</f>
        <v>999</v>
      </c>
      <c r="Q114">
        <f>Table1[[#This Row],[Quantity]]*Table1[[#This Row],[Unit Price]]</f>
        <v>1998</v>
      </c>
      <c r="R114">
        <f>Table1[[#This Row],[Sales Revenue]]-Table1[[#This Row],[Total Income]]</f>
        <v>999</v>
      </c>
    </row>
    <row r="115" spans="1:18" hidden="1" x14ac:dyDescent="0.3">
      <c r="A115">
        <v>114</v>
      </c>
      <c r="B115" t="s">
        <v>160</v>
      </c>
      <c r="C115" t="s">
        <v>31</v>
      </c>
      <c r="D115" t="s">
        <v>42</v>
      </c>
      <c r="E115" s="1">
        <v>45597</v>
      </c>
      <c r="F115" s="1">
        <v>45605</v>
      </c>
      <c r="G115">
        <v>1</v>
      </c>
      <c r="H115">
        <v>293</v>
      </c>
      <c r="I115" t="s">
        <v>14</v>
      </c>
      <c r="J115" t="s">
        <v>549</v>
      </c>
      <c r="K115" t="s">
        <v>29</v>
      </c>
      <c r="L115" t="str">
        <f t="shared" si="4"/>
        <v>2024</v>
      </c>
      <c r="M115" t="str">
        <f t="shared" si="5"/>
        <v>Nov</v>
      </c>
      <c r="N115" t="str">
        <f t="shared" si="6"/>
        <v>Fri</v>
      </c>
      <c r="O115">
        <f t="shared" si="7"/>
        <v>8</v>
      </c>
      <c r="P115">
        <f>ROUND(G115*H115*VLOOKUP(D115,Table2[#All],2,FALSE),0)</f>
        <v>190</v>
      </c>
      <c r="Q115">
        <f>Table1[[#This Row],[Quantity]]*Table1[[#This Row],[Unit Price]]</f>
        <v>293</v>
      </c>
      <c r="R115">
        <f>Table1[[#This Row],[Sales Revenue]]-Table1[[#This Row],[Total Income]]</f>
        <v>103</v>
      </c>
    </row>
    <row r="116" spans="1:18" hidden="1" x14ac:dyDescent="0.3">
      <c r="A116">
        <v>115</v>
      </c>
      <c r="B116" t="s">
        <v>161</v>
      </c>
      <c r="C116" t="s">
        <v>17</v>
      </c>
      <c r="D116" t="s">
        <v>56</v>
      </c>
      <c r="E116" s="1">
        <v>45381</v>
      </c>
      <c r="F116" s="1">
        <v>45387</v>
      </c>
      <c r="G116">
        <v>2</v>
      </c>
      <c r="H116">
        <v>686</v>
      </c>
      <c r="I116" t="s">
        <v>14</v>
      </c>
      <c r="J116" t="s">
        <v>549</v>
      </c>
      <c r="K116" t="s">
        <v>15</v>
      </c>
      <c r="L116" t="str">
        <f t="shared" si="4"/>
        <v>2024</v>
      </c>
      <c r="M116" t="str">
        <f t="shared" si="5"/>
        <v>Mar</v>
      </c>
      <c r="N116" t="str">
        <f t="shared" si="6"/>
        <v>Sat</v>
      </c>
      <c r="O116">
        <f t="shared" si="7"/>
        <v>6</v>
      </c>
      <c r="P116">
        <f>ROUND(G116*H116*VLOOKUP(D116,Table2[#All],2,FALSE),0)</f>
        <v>755</v>
      </c>
      <c r="Q116">
        <f>Table1[[#This Row],[Quantity]]*Table1[[#This Row],[Unit Price]]</f>
        <v>1372</v>
      </c>
      <c r="R116">
        <f>Table1[[#This Row],[Sales Revenue]]-Table1[[#This Row],[Total Income]]</f>
        <v>617</v>
      </c>
    </row>
    <row r="117" spans="1:18" hidden="1" x14ac:dyDescent="0.3">
      <c r="A117">
        <v>116</v>
      </c>
      <c r="B117" t="s">
        <v>162</v>
      </c>
      <c r="C117" t="s">
        <v>24</v>
      </c>
      <c r="D117" t="s">
        <v>25</v>
      </c>
      <c r="E117" s="1">
        <v>45554</v>
      </c>
      <c r="F117" s="1">
        <v>45564</v>
      </c>
      <c r="G117">
        <v>10</v>
      </c>
      <c r="H117">
        <v>121</v>
      </c>
      <c r="I117" t="s">
        <v>14</v>
      </c>
      <c r="J117" t="s">
        <v>550</v>
      </c>
      <c r="K117" t="s">
        <v>29</v>
      </c>
      <c r="L117" t="str">
        <f t="shared" si="4"/>
        <v>2024</v>
      </c>
      <c r="M117" t="str">
        <f t="shared" si="5"/>
        <v>Sep</v>
      </c>
      <c r="N117" t="str">
        <f t="shared" si="6"/>
        <v>Thu</v>
      </c>
      <c r="O117">
        <f t="shared" si="7"/>
        <v>10</v>
      </c>
      <c r="P117">
        <f>ROUND(G117*H117*VLOOKUP(D117,Table2[#All],2,FALSE),0)</f>
        <v>666</v>
      </c>
      <c r="Q117">
        <f>Table1[[#This Row],[Quantity]]*Table1[[#This Row],[Unit Price]]</f>
        <v>1210</v>
      </c>
      <c r="R117">
        <f>Table1[[#This Row],[Sales Revenue]]-Table1[[#This Row],[Total Income]]</f>
        <v>544</v>
      </c>
    </row>
    <row r="118" spans="1:18" hidden="1" x14ac:dyDescent="0.3">
      <c r="A118">
        <v>117</v>
      </c>
      <c r="B118" t="s">
        <v>163</v>
      </c>
      <c r="C118" t="s">
        <v>17</v>
      </c>
      <c r="D118" t="s">
        <v>18</v>
      </c>
      <c r="E118" s="1">
        <v>45629</v>
      </c>
      <c r="F118" s="1">
        <v>45633</v>
      </c>
      <c r="G118">
        <v>9</v>
      </c>
      <c r="H118">
        <v>318</v>
      </c>
      <c r="I118" t="s">
        <v>14</v>
      </c>
      <c r="J118" t="s">
        <v>550</v>
      </c>
      <c r="K118" t="s">
        <v>19</v>
      </c>
      <c r="L118" t="str">
        <f t="shared" si="4"/>
        <v>2024</v>
      </c>
      <c r="M118" t="str">
        <f t="shared" si="5"/>
        <v>Dec</v>
      </c>
      <c r="N118" t="str">
        <f t="shared" si="6"/>
        <v>Tue</v>
      </c>
      <c r="O118">
        <f t="shared" si="7"/>
        <v>4</v>
      </c>
      <c r="P118">
        <f>ROUND(G118*H118*VLOOKUP(D118,Table2[#All],2,FALSE),0)</f>
        <v>1431</v>
      </c>
      <c r="Q118">
        <f>Table1[[#This Row],[Quantity]]*Table1[[#This Row],[Unit Price]]</f>
        <v>2862</v>
      </c>
      <c r="R118">
        <f>Table1[[#This Row],[Sales Revenue]]-Table1[[#This Row],[Total Income]]</f>
        <v>1431</v>
      </c>
    </row>
    <row r="119" spans="1:18" hidden="1" x14ac:dyDescent="0.3">
      <c r="A119">
        <v>118</v>
      </c>
      <c r="B119" t="s">
        <v>164</v>
      </c>
      <c r="C119" t="s">
        <v>24</v>
      </c>
      <c r="D119" t="s">
        <v>38</v>
      </c>
      <c r="E119" s="1">
        <v>45510</v>
      </c>
      <c r="F119" s="1">
        <v>45521</v>
      </c>
      <c r="G119">
        <v>2</v>
      </c>
      <c r="H119">
        <v>512</v>
      </c>
      <c r="I119" t="s">
        <v>14</v>
      </c>
      <c r="J119" t="s">
        <v>33</v>
      </c>
      <c r="K119" t="s">
        <v>15</v>
      </c>
      <c r="L119" t="str">
        <f t="shared" si="4"/>
        <v>2024</v>
      </c>
      <c r="M119" t="str">
        <f t="shared" si="5"/>
        <v>Aug</v>
      </c>
      <c r="N119" t="str">
        <f t="shared" si="6"/>
        <v>Tue</v>
      </c>
      <c r="O119">
        <f t="shared" si="7"/>
        <v>11</v>
      </c>
      <c r="P119">
        <f>ROUND(G119*H119*VLOOKUP(D119,Table2[#All],2,FALSE),0)</f>
        <v>512</v>
      </c>
      <c r="Q119">
        <f>Table1[[#This Row],[Quantity]]*Table1[[#This Row],[Unit Price]]</f>
        <v>1024</v>
      </c>
      <c r="R119">
        <f>Table1[[#This Row],[Sales Revenue]]-Table1[[#This Row],[Total Income]]</f>
        <v>512</v>
      </c>
    </row>
    <row r="120" spans="1:18" x14ac:dyDescent="0.3">
      <c r="A120">
        <v>119</v>
      </c>
      <c r="B120" t="s">
        <v>165</v>
      </c>
      <c r="C120" t="s">
        <v>12</v>
      </c>
      <c r="D120" t="s">
        <v>96</v>
      </c>
      <c r="E120" s="1">
        <v>45603</v>
      </c>
      <c r="F120" s="1">
        <v>45608</v>
      </c>
      <c r="G120">
        <v>3</v>
      </c>
      <c r="H120">
        <v>77</v>
      </c>
      <c r="I120" t="s">
        <v>28</v>
      </c>
      <c r="J120" t="s">
        <v>551</v>
      </c>
      <c r="K120" t="s">
        <v>29</v>
      </c>
      <c r="L120" t="str">
        <f t="shared" si="4"/>
        <v>2024</v>
      </c>
      <c r="M120" t="str">
        <f t="shared" si="5"/>
        <v>Nov</v>
      </c>
      <c r="N120" t="str">
        <f t="shared" si="6"/>
        <v>Thu</v>
      </c>
      <c r="O120">
        <f t="shared" si="7"/>
        <v>5</v>
      </c>
      <c r="P120">
        <f>ROUND(G120*H120*VLOOKUP(D120,Table2[#All],2,FALSE),0)</f>
        <v>162</v>
      </c>
      <c r="Q120">
        <f>Table1[[#This Row],[Quantity]]*Table1[[#This Row],[Unit Price]]</f>
        <v>231</v>
      </c>
      <c r="R120">
        <f>Table1[[#This Row],[Sales Revenue]]-Table1[[#This Row],[Total Income]]</f>
        <v>69</v>
      </c>
    </row>
    <row r="121" spans="1:18" x14ac:dyDescent="0.3">
      <c r="A121">
        <v>120</v>
      </c>
      <c r="B121" t="s">
        <v>166</v>
      </c>
      <c r="C121" t="s">
        <v>24</v>
      </c>
      <c r="D121" t="s">
        <v>70</v>
      </c>
      <c r="E121" s="1">
        <v>45601</v>
      </c>
      <c r="F121" s="1">
        <v>45605</v>
      </c>
      <c r="G121">
        <v>7</v>
      </c>
      <c r="H121">
        <v>111</v>
      </c>
      <c r="I121" t="s">
        <v>28</v>
      </c>
      <c r="J121" t="s">
        <v>549</v>
      </c>
      <c r="K121" t="s">
        <v>46</v>
      </c>
      <c r="L121" t="str">
        <f t="shared" si="4"/>
        <v>2024</v>
      </c>
      <c r="M121" t="str">
        <f t="shared" si="5"/>
        <v>Nov</v>
      </c>
      <c r="N121" t="str">
        <f t="shared" si="6"/>
        <v>Tue</v>
      </c>
      <c r="O121">
        <f t="shared" si="7"/>
        <v>4</v>
      </c>
      <c r="P121">
        <f>ROUND(G121*H121*VLOOKUP(D121,Table2[#All],2,FALSE),0)</f>
        <v>427</v>
      </c>
      <c r="Q121">
        <f>Table1[[#This Row],[Quantity]]*Table1[[#This Row],[Unit Price]]</f>
        <v>777</v>
      </c>
      <c r="R121">
        <f>Table1[[#This Row],[Sales Revenue]]-Table1[[#This Row],[Total Income]]</f>
        <v>350</v>
      </c>
    </row>
    <row r="122" spans="1:18" x14ac:dyDescent="0.3">
      <c r="A122">
        <v>121</v>
      </c>
      <c r="B122" t="s">
        <v>167</v>
      </c>
      <c r="C122" t="s">
        <v>24</v>
      </c>
      <c r="D122" t="s">
        <v>38</v>
      </c>
      <c r="E122" s="1">
        <v>45504</v>
      </c>
      <c r="F122" s="1">
        <v>45509</v>
      </c>
      <c r="G122">
        <v>2</v>
      </c>
      <c r="H122">
        <v>330</v>
      </c>
      <c r="I122" t="s">
        <v>28</v>
      </c>
      <c r="J122" t="s">
        <v>550</v>
      </c>
      <c r="K122" t="s">
        <v>46</v>
      </c>
      <c r="L122" t="str">
        <f t="shared" si="4"/>
        <v>2024</v>
      </c>
      <c r="M122" t="str">
        <f t="shared" si="5"/>
        <v>Jul</v>
      </c>
      <c r="N122" t="str">
        <f t="shared" si="6"/>
        <v>Wed</v>
      </c>
      <c r="O122">
        <f t="shared" si="7"/>
        <v>5</v>
      </c>
      <c r="P122">
        <f>ROUND(G122*H122*VLOOKUP(D122,Table2[#All],2,FALSE),0)</f>
        <v>330</v>
      </c>
      <c r="Q122">
        <f>Table1[[#This Row],[Quantity]]*Table1[[#This Row],[Unit Price]]</f>
        <v>660</v>
      </c>
      <c r="R122">
        <f>Table1[[#This Row],[Sales Revenue]]-Table1[[#This Row],[Total Income]]</f>
        <v>330</v>
      </c>
    </row>
    <row r="123" spans="1:18" hidden="1" x14ac:dyDescent="0.3">
      <c r="A123">
        <v>122</v>
      </c>
      <c r="B123" t="s">
        <v>168</v>
      </c>
      <c r="C123" t="s">
        <v>31</v>
      </c>
      <c r="D123" t="s">
        <v>79</v>
      </c>
      <c r="E123" s="1">
        <v>45370</v>
      </c>
      <c r="F123" s="1">
        <v>45374</v>
      </c>
      <c r="G123">
        <v>8</v>
      </c>
      <c r="H123">
        <v>78</v>
      </c>
      <c r="I123" t="s">
        <v>14</v>
      </c>
      <c r="J123" t="s">
        <v>551</v>
      </c>
      <c r="K123" t="s">
        <v>19</v>
      </c>
      <c r="L123" t="str">
        <f t="shared" si="4"/>
        <v>2024</v>
      </c>
      <c r="M123" t="str">
        <f t="shared" si="5"/>
        <v>Mar</v>
      </c>
      <c r="N123" t="str">
        <f t="shared" si="6"/>
        <v>Tue</v>
      </c>
      <c r="O123">
        <f t="shared" si="7"/>
        <v>4</v>
      </c>
      <c r="P123">
        <f>ROUND(G123*H123*VLOOKUP(D123,Table2[#All],2,FALSE),0)</f>
        <v>406</v>
      </c>
      <c r="Q123">
        <f>Table1[[#This Row],[Quantity]]*Table1[[#This Row],[Unit Price]]</f>
        <v>624</v>
      </c>
      <c r="R123">
        <f>Table1[[#This Row],[Sales Revenue]]-Table1[[#This Row],[Total Income]]</f>
        <v>218</v>
      </c>
    </row>
    <row r="124" spans="1:18" x14ac:dyDescent="0.3">
      <c r="A124">
        <v>123</v>
      </c>
      <c r="B124" t="s">
        <v>169</v>
      </c>
      <c r="C124" t="s">
        <v>24</v>
      </c>
      <c r="D124" t="s">
        <v>115</v>
      </c>
      <c r="E124" s="1">
        <v>45482</v>
      </c>
      <c r="F124" s="1">
        <v>45486</v>
      </c>
      <c r="G124">
        <v>3</v>
      </c>
      <c r="H124">
        <v>579</v>
      </c>
      <c r="I124" t="s">
        <v>28</v>
      </c>
      <c r="J124" t="s">
        <v>551</v>
      </c>
      <c r="K124" t="s">
        <v>19</v>
      </c>
      <c r="L124" t="str">
        <f t="shared" si="4"/>
        <v>2024</v>
      </c>
      <c r="M124" t="str">
        <f t="shared" si="5"/>
        <v>Jul</v>
      </c>
      <c r="N124" t="str">
        <f t="shared" si="6"/>
        <v>Tue</v>
      </c>
      <c r="O124">
        <f t="shared" si="7"/>
        <v>4</v>
      </c>
      <c r="P124">
        <f>ROUND(G124*H124*VLOOKUP(D124,Table2[#All],2,FALSE),0)</f>
        <v>1042</v>
      </c>
      <c r="Q124">
        <f>Table1[[#This Row],[Quantity]]*Table1[[#This Row],[Unit Price]]</f>
        <v>1737</v>
      </c>
      <c r="R124">
        <f>Table1[[#This Row],[Sales Revenue]]-Table1[[#This Row],[Total Income]]</f>
        <v>695</v>
      </c>
    </row>
    <row r="125" spans="1:18" x14ac:dyDescent="0.3">
      <c r="A125">
        <v>124</v>
      </c>
      <c r="B125" t="s">
        <v>170</v>
      </c>
      <c r="C125" t="s">
        <v>17</v>
      </c>
      <c r="D125" t="s">
        <v>56</v>
      </c>
      <c r="E125" s="1">
        <v>45635</v>
      </c>
      <c r="F125" s="1">
        <v>45649</v>
      </c>
      <c r="G125">
        <v>2</v>
      </c>
      <c r="H125">
        <v>430</v>
      </c>
      <c r="I125" t="s">
        <v>28</v>
      </c>
      <c r="J125" t="s">
        <v>547</v>
      </c>
      <c r="K125" t="s">
        <v>46</v>
      </c>
      <c r="L125" t="str">
        <f t="shared" si="4"/>
        <v>2024</v>
      </c>
      <c r="M125" t="str">
        <f t="shared" si="5"/>
        <v>Dec</v>
      </c>
      <c r="N125" t="str">
        <f t="shared" si="6"/>
        <v>Mon</v>
      </c>
      <c r="O125">
        <f t="shared" si="7"/>
        <v>14</v>
      </c>
      <c r="P125">
        <f>ROUND(G125*H125*VLOOKUP(D125,Table2[#All],2,FALSE),0)</f>
        <v>473</v>
      </c>
      <c r="Q125">
        <f>Table1[[#This Row],[Quantity]]*Table1[[#This Row],[Unit Price]]</f>
        <v>860</v>
      </c>
      <c r="R125">
        <f>Table1[[#This Row],[Sales Revenue]]-Table1[[#This Row],[Total Income]]</f>
        <v>387</v>
      </c>
    </row>
    <row r="126" spans="1:18" x14ac:dyDescent="0.3">
      <c r="A126">
        <v>125</v>
      </c>
      <c r="B126" t="s">
        <v>171</v>
      </c>
      <c r="C126" t="s">
        <v>12</v>
      </c>
      <c r="D126" t="s">
        <v>96</v>
      </c>
      <c r="E126" s="1">
        <v>45599</v>
      </c>
      <c r="F126" s="1">
        <v>45620</v>
      </c>
      <c r="G126">
        <v>5</v>
      </c>
      <c r="H126">
        <v>370</v>
      </c>
      <c r="I126" t="s">
        <v>28</v>
      </c>
      <c r="J126" t="s">
        <v>551</v>
      </c>
      <c r="K126" t="s">
        <v>15</v>
      </c>
      <c r="L126" t="str">
        <f t="shared" si="4"/>
        <v>2024</v>
      </c>
      <c r="M126" t="str">
        <f t="shared" si="5"/>
        <v>Nov</v>
      </c>
      <c r="N126" t="str">
        <f t="shared" si="6"/>
        <v>Sun</v>
      </c>
      <c r="O126">
        <f t="shared" si="7"/>
        <v>21</v>
      </c>
      <c r="P126">
        <f>ROUND(G126*H126*VLOOKUP(D126,Table2[#All],2,FALSE),0)</f>
        <v>1295</v>
      </c>
      <c r="Q126">
        <f>Table1[[#This Row],[Quantity]]*Table1[[#This Row],[Unit Price]]</f>
        <v>1850</v>
      </c>
      <c r="R126">
        <f>Table1[[#This Row],[Sales Revenue]]-Table1[[#This Row],[Total Income]]</f>
        <v>555</v>
      </c>
    </row>
    <row r="127" spans="1:18" x14ac:dyDescent="0.3">
      <c r="A127">
        <v>126</v>
      </c>
      <c r="B127" t="s">
        <v>172</v>
      </c>
      <c r="C127" t="s">
        <v>17</v>
      </c>
      <c r="D127" t="s">
        <v>56</v>
      </c>
      <c r="E127" s="1">
        <v>45350</v>
      </c>
      <c r="F127" s="1">
        <v>45354</v>
      </c>
      <c r="G127">
        <v>5</v>
      </c>
      <c r="H127">
        <v>597</v>
      </c>
      <c r="I127" t="s">
        <v>28</v>
      </c>
      <c r="J127" t="s">
        <v>551</v>
      </c>
      <c r="K127" t="s">
        <v>46</v>
      </c>
      <c r="L127" t="str">
        <f t="shared" si="4"/>
        <v>2024</v>
      </c>
      <c r="M127" t="str">
        <f t="shared" si="5"/>
        <v>Feb</v>
      </c>
      <c r="N127" t="str">
        <f t="shared" si="6"/>
        <v>Wed</v>
      </c>
      <c r="O127">
        <f t="shared" si="7"/>
        <v>4</v>
      </c>
      <c r="P127">
        <f>ROUND(G127*H127*VLOOKUP(D127,Table2[#All],2,FALSE),0)</f>
        <v>1642</v>
      </c>
      <c r="Q127">
        <f>Table1[[#This Row],[Quantity]]*Table1[[#This Row],[Unit Price]]</f>
        <v>2985</v>
      </c>
      <c r="R127">
        <f>Table1[[#This Row],[Sales Revenue]]-Table1[[#This Row],[Total Income]]</f>
        <v>1343</v>
      </c>
    </row>
    <row r="128" spans="1:18" hidden="1" x14ac:dyDescent="0.3">
      <c r="A128">
        <v>127</v>
      </c>
      <c r="B128" t="s">
        <v>173</v>
      </c>
      <c r="C128" t="s">
        <v>17</v>
      </c>
      <c r="D128" t="s">
        <v>60</v>
      </c>
      <c r="E128" s="1">
        <v>45637</v>
      </c>
      <c r="F128" s="1">
        <v>45645</v>
      </c>
      <c r="G128">
        <v>9</v>
      </c>
      <c r="H128">
        <v>36</v>
      </c>
      <c r="I128" t="s">
        <v>14</v>
      </c>
      <c r="J128" t="s">
        <v>33</v>
      </c>
      <c r="K128" t="s">
        <v>46</v>
      </c>
      <c r="L128" t="str">
        <f t="shared" si="4"/>
        <v>2024</v>
      </c>
      <c r="M128" t="str">
        <f t="shared" si="5"/>
        <v>Dec</v>
      </c>
      <c r="N128" t="str">
        <f t="shared" si="6"/>
        <v>Wed</v>
      </c>
      <c r="O128">
        <f t="shared" si="7"/>
        <v>8</v>
      </c>
      <c r="P128">
        <f>ROUND(G128*H128*VLOOKUP(D128,Table2[#All],2,FALSE),0)</f>
        <v>211</v>
      </c>
      <c r="Q128">
        <f>Table1[[#This Row],[Quantity]]*Table1[[#This Row],[Unit Price]]</f>
        <v>324</v>
      </c>
      <c r="R128">
        <f>Table1[[#This Row],[Sales Revenue]]-Table1[[#This Row],[Total Income]]</f>
        <v>113</v>
      </c>
    </row>
    <row r="129" spans="1:18" hidden="1" x14ac:dyDescent="0.3">
      <c r="A129">
        <v>128</v>
      </c>
      <c r="B129" t="s">
        <v>174</v>
      </c>
      <c r="C129" t="s">
        <v>21</v>
      </c>
      <c r="D129" t="s">
        <v>83</v>
      </c>
      <c r="E129" s="1">
        <v>45651</v>
      </c>
      <c r="F129" s="1">
        <v>45660</v>
      </c>
      <c r="G129">
        <v>5</v>
      </c>
      <c r="H129">
        <v>953</v>
      </c>
      <c r="I129" t="s">
        <v>14</v>
      </c>
      <c r="J129" t="s">
        <v>547</v>
      </c>
      <c r="K129" t="s">
        <v>15</v>
      </c>
      <c r="L129" t="str">
        <f t="shared" si="4"/>
        <v>2024</v>
      </c>
      <c r="M129" t="str">
        <f t="shared" si="5"/>
        <v>Dec</v>
      </c>
      <c r="N129" t="str">
        <f t="shared" si="6"/>
        <v>Wed</v>
      </c>
      <c r="O129">
        <f t="shared" si="7"/>
        <v>9</v>
      </c>
      <c r="P129">
        <f>ROUND(G129*H129*VLOOKUP(D129,Table2[#All],2,FALSE),0)</f>
        <v>3812</v>
      </c>
      <c r="Q129">
        <f>Table1[[#This Row],[Quantity]]*Table1[[#This Row],[Unit Price]]</f>
        <v>4765</v>
      </c>
      <c r="R129">
        <f>Table1[[#This Row],[Sales Revenue]]-Table1[[#This Row],[Total Income]]</f>
        <v>953</v>
      </c>
    </row>
    <row r="130" spans="1:18" hidden="1" x14ac:dyDescent="0.3">
      <c r="A130">
        <v>129</v>
      </c>
      <c r="B130" t="s">
        <v>175</v>
      </c>
      <c r="C130" t="s">
        <v>21</v>
      </c>
      <c r="D130" t="s">
        <v>54</v>
      </c>
      <c r="E130" s="1">
        <v>45581</v>
      </c>
      <c r="F130" s="1">
        <v>45584</v>
      </c>
      <c r="G130">
        <v>7</v>
      </c>
      <c r="H130">
        <v>81</v>
      </c>
      <c r="I130" t="s">
        <v>14</v>
      </c>
      <c r="J130" t="s">
        <v>551</v>
      </c>
      <c r="K130" t="s">
        <v>19</v>
      </c>
      <c r="L130" t="str">
        <f t="shared" ref="L130:L193" si="8">TEXT(E130,"YYYY")</f>
        <v>2024</v>
      </c>
      <c r="M130" t="str">
        <f t="shared" ref="M130:M193" si="9">TEXT(E130,"MMM")</f>
        <v>Oct</v>
      </c>
      <c r="N130" t="str">
        <f t="shared" ref="N130:N193" si="10">TEXT(E130,"DDD")</f>
        <v>Wed</v>
      </c>
      <c r="O130">
        <f t="shared" ref="O130:O193" si="11">DATEDIF(E130,F130,"D")</f>
        <v>3</v>
      </c>
      <c r="P130">
        <f>ROUND(G130*H130*VLOOKUP(D130,Table2[#All],2,FALSE),0)</f>
        <v>397</v>
      </c>
      <c r="Q130">
        <f>Table1[[#This Row],[Quantity]]*Table1[[#This Row],[Unit Price]]</f>
        <v>567</v>
      </c>
      <c r="R130">
        <f>Table1[[#This Row],[Sales Revenue]]-Table1[[#This Row],[Total Income]]</f>
        <v>170</v>
      </c>
    </row>
    <row r="131" spans="1:18" hidden="1" x14ac:dyDescent="0.3">
      <c r="A131">
        <v>130</v>
      </c>
      <c r="B131" t="s">
        <v>176</v>
      </c>
      <c r="C131" t="s">
        <v>31</v>
      </c>
      <c r="D131" t="s">
        <v>79</v>
      </c>
      <c r="E131" s="1">
        <v>45582</v>
      </c>
      <c r="F131" s="1">
        <v>45594</v>
      </c>
      <c r="G131">
        <v>10</v>
      </c>
      <c r="H131">
        <v>96</v>
      </c>
      <c r="I131" t="s">
        <v>14</v>
      </c>
      <c r="J131" t="s">
        <v>551</v>
      </c>
      <c r="K131" t="s">
        <v>29</v>
      </c>
      <c r="L131" t="str">
        <f t="shared" si="8"/>
        <v>2024</v>
      </c>
      <c r="M131" t="str">
        <f t="shared" si="9"/>
        <v>Oct</v>
      </c>
      <c r="N131" t="str">
        <f t="shared" si="10"/>
        <v>Thu</v>
      </c>
      <c r="O131">
        <f t="shared" si="11"/>
        <v>12</v>
      </c>
      <c r="P131">
        <f>ROUND(G131*H131*VLOOKUP(D131,Table2[#All],2,FALSE),0)</f>
        <v>624</v>
      </c>
      <c r="Q131">
        <f>Table1[[#This Row],[Quantity]]*Table1[[#This Row],[Unit Price]]</f>
        <v>960</v>
      </c>
      <c r="R131">
        <f>Table1[[#This Row],[Sales Revenue]]-Table1[[#This Row],[Total Income]]</f>
        <v>336</v>
      </c>
    </row>
    <row r="132" spans="1:18" hidden="1" x14ac:dyDescent="0.3">
      <c r="A132">
        <v>131</v>
      </c>
      <c r="B132" t="s">
        <v>177</v>
      </c>
      <c r="C132" t="s">
        <v>17</v>
      </c>
      <c r="D132" t="s">
        <v>44</v>
      </c>
      <c r="E132" s="1">
        <v>45504</v>
      </c>
      <c r="F132" s="1">
        <v>45507</v>
      </c>
      <c r="G132">
        <v>5</v>
      </c>
      <c r="H132">
        <v>230</v>
      </c>
      <c r="I132" t="s">
        <v>14</v>
      </c>
      <c r="J132" t="s">
        <v>549</v>
      </c>
      <c r="K132" t="s">
        <v>19</v>
      </c>
      <c r="L132" t="str">
        <f t="shared" si="8"/>
        <v>2024</v>
      </c>
      <c r="M132" t="str">
        <f t="shared" si="9"/>
        <v>Jul</v>
      </c>
      <c r="N132" t="str">
        <f t="shared" si="10"/>
        <v>Wed</v>
      </c>
      <c r="O132">
        <f t="shared" si="11"/>
        <v>3</v>
      </c>
      <c r="P132">
        <f>ROUND(G132*H132*VLOOKUP(D132,Table2[#All],2,FALSE),0)</f>
        <v>690</v>
      </c>
      <c r="Q132">
        <f>Table1[[#This Row],[Quantity]]*Table1[[#This Row],[Unit Price]]</f>
        <v>1150</v>
      </c>
      <c r="R132">
        <f>Table1[[#This Row],[Sales Revenue]]-Table1[[#This Row],[Total Income]]</f>
        <v>460</v>
      </c>
    </row>
    <row r="133" spans="1:18" hidden="1" x14ac:dyDescent="0.3">
      <c r="A133">
        <v>132</v>
      </c>
      <c r="B133" t="s">
        <v>178</v>
      </c>
      <c r="C133" t="s">
        <v>17</v>
      </c>
      <c r="D133" t="s">
        <v>56</v>
      </c>
      <c r="E133" s="1">
        <v>45315</v>
      </c>
      <c r="F133" s="1">
        <v>45329</v>
      </c>
      <c r="G133">
        <v>4</v>
      </c>
      <c r="H133">
        <v>414</v>
      </c>
      <c r="I133" t="s">
        <v>14</v>
      </c>
      <c r="J133" t="s">
        <v>33</v>
      </c>
      <c r="K133" t="s">
        <v>15</v>
      </c>
      <c r="L133" t="str">
        <f t="shared" si="8"/>
        <v>2024</v>
      </c>
      <c r="M133" t="str">
        <f t="shared" si="9"/>
        <v>Jan</v>
      </c>
      <c r="N133" t="str">
        <f t="shared" si="10"/>
        <v>Wed</v>
      </c>
      <c r="O133">
        <f t="shared" si="11"/>
        <v>14</v>
      </c>
      <c r="P133">
        <f>ROUND(G133*H133*VLOOKUP(D133,Table2[#All],2,FALSE),0)</f>
        <v>911</v>
      </c>
      <c r="Q133">
        <f>Table1[[#This Row],[Quantity]]*Table1[[#This Row],[Unit Price]]</f>
        <v>1656</v>
      </c>
      <c r="R133">
        <f>Table1[[#This Row],[Sales Revenue]]-Table1[[#This Row],[Total Income]]</f>
        <v>745</v>
      </c>
    </row>
    <row r="134" spans="1:18" x14ac:dyDescent="0.3">
      <c r="A134">
        <v>133</v>
      </c>
      <c r="B134" t="s">
        <v>179</v>
      </c>
      <c r="C134" t="s">
        <v>12</v>
      </c>
      <c r="D134" t="s">
        <v>13</v>
      </c>
      <c r="E134" s="1">
        <v>45546</v>
      </c>
      <c r="F134" s="1">
        <v>45559</v>
      </c>
      <c r="G134">
        <v>7</v>
      </c>
      <c r="H134">
        <v>189</v>
      </c>
      <c r="I134" t="s">
        <v>28</v>
      </c>
      <c r="J134" t="s">
        <v>551</v>
      </c>
      <c r="K134" t="s">
        <v>19</v>
      </c>
      <c r="L134" t="str">
        <f t="shared" si="8"/>
        <v>2024</v>
      </c>
      <c r="M134" t="str">
        <f t="shared" si="9"/>
        <v>Sep</v>
      </c>
      <c r="N134" t="str">
        <f t="shared" si="10"/>
        <v>Wed</v>
      </c>
      <c r="O134">
        <f t="shared" si="11"/>
        <v>13</v>
      </c>
      <c r="P134">
        <f>ROUND(G134*H134*VLOOKUP(D134,Table2[#All],2,FALSE),0)</f>
        <v>992</v>
      </c>
      <c r="Q134">
        <f>Table1[[#This Row],[Quantity]]*Table1[[#This Row],[Unit Price]]</f>
        <v>1323</v>
      </c>
      <c r="R134">
        <f>Table1[[#This Row],[Sales Revenue]]-Table1[[#This Row],[Total Income]]</f>
        <v>331</v>
      </c>
    </row>
    <row r="135" spans="1:18" x14ac:dyDescent="0.3">
      <c r="A135">
        <v>134</v>
      </c>
      <c r="B135" t="s">
        <v>180</v>
      </c>
      <c r="C135" t="s">
        <v>24</v>
      </c>
      <c r="D135" t="s">
        <v>25</v>
      </c>
      <c r="E135" s="1">
        <v>45350</v>
      </c>
      <c r="F135" s="1">
        <v>45356</v>
      </c>
      <c r="G135">
        <v>7</v>
      </c>
      <c r="H135">
        <v>31</v>
      </c>
      <c r="I135" t="s">
        <v>28</v>
      </c>
      <c r="J135" t="s">
        <v>547</v>
      </c>
      <c r="K135" t="s">
        <v>19</v>
      </c>
      <c r="L135" t="str">
        <f t="shared" si="8"/>
        <v>2024</v>
      </c>
      <c r="M135" t="str">
        <f t="shared" si="9"/>
        <v>Feb</v>
      </c>
      <c r="N135" t="str">
        <f t="shared" si="10"/>
        <v>Wed</v>
      </c>
      <c r="O135">
        <f t="shared" si="11"/>
        <v>6</v>
      </c>
      <c r="P135">
        <f>ROUND(G135*H135*VLOOKUP(D135,Table2[#All],2,FALSE),0)</f>
        <v>119</v>
      </c>
      <c r="Q135">
        <f>Table1[[#This Row],[Quantity]]*Table1[[#This Row],[Unit Price]]</f>
        <v>217</v>
      </c>
      <c r="R135">
        <f>Table1[[#This Row],[Sales Revenue]]-Table1[[#This Row],[Total Income]]</f>
        <v>98</v>
      </c>
    </row>
    <row r="136" spans="1:18" x14ac:dyDescent="0.3">
      <c r="A136">
        <v>135</v>
      </c>
      <c r="B136" t="s">
        <v>181</v>
      </c>
      <c r="C136" t="s">
        <v>17</v>
      </c>
      <c r="D136" t="s">
        <v>44</v>
      </c>
      <c r="E136" s="1">
        <v>45560</v>
      </c>
      <c r="F136" s="1">
        <v>45572</v>
      </c>
      <c r="G136">
        <v>2</v>
      </c>
      <c r="H136">
        <v>415</v>
      </c>
      <c r="I136" t="s">
        <v>28</v>
      </c>
      <c r="J136" t="s">
        <v>549</v>
      </c>
      <c r="K136" t="s">
        <v>29</v>
      </c>
      <c r="L136" t="str">
        <f t="shared" si="8"/>
        <v>2024</v>
      </c>
      <c r="M136" t="str">
        <f t="shared" si="9"/>
        <v>Sep</v>
      </c>
      <c r="N136" t="str">
        <f t="shared" si="10"/>
        <v>Wed</v>
      </c>
      <c r="O136">
        <f t="shared" si="11"/>
        <v>12</v>
      </c>
      <c r="P136">
        <f>ROUND(G136*H136*VLOOKUP(D136,Table2[#All],2,FALSE),0)</f>
        <v>498</v>
      </c>
      <c r="Q136">
        <f>Table1[[#This Row],[Quantity]]*Table1[[#This Row],[Unit Price]]</f>
        <v>830</v>
      </c>
      <c r="R136">
        <f>Table1[[#This Row],[Sales Revenue]]-Table1[[#This Row],[Total Income]]</f>
        <v>332</v>
      </c>
    </row>
    <row r="137" spans="1:18" x14ac:dyDescent="0.3">
      <c r="A137">
        <v>136</v>
      </c>
      <c r="B137" t="s">
        <v>182</v>
      </c>
      <c r="C137" t="s">
        <v>31</v>
      </c>
      <c r="D137" t="s">
        <v>42</v>
      </c>
      <c r="E137" s="1">
        <v>45462</v>
      </c>
      <c r="F137" s="1">
        <v>45469</v>
      </c>
      <c r="G137">
        <v>3</v>
      </c>
      <c r="H137">
        <v>88</v>
      </c>
      <c r="I137" t="s">
        <v>28</v>
      </c>
      <c r="J137" t="s">
        <v>33</v>
      </c>
      <c r="K137" t="s">
        <v>15</v>
      </c>
      <c r="L137" t="str">
        <f t="shared" si="8"/>
        <v>2024</v>
      </c>
      <c r="M137" t="str">
        <f t="shared" si="9"/>
        <v>Jun</v>
      </c>
      <c r="N137" t="str">
        <f t="shared" si="10"/>
        <v>Wed</v>
      </c>
      <c r="O137">
        <f t="shared" si="11"/>
        <v>7</v>
      </c>
      <c r="P137">
        <f>ROUND(G137*H137*VLOOKUP(D137,Table2[#All],2,FALSE),0)</f>
        <v>172</v>
      </c>
      <c r="Q137">
        <f>Table1[[#This Row],[Quantity]]*Table1[[#This Row],[Unit Price]]</f>
        <v>264</v>
      </c>
      <c r="R137">
        <f>Table1[[#This Row],[Sales Revenue]]-Table1[[#This Row],[Total Income]]</f>
        <v>92</v>
      </c>
    </row>
    <row r="138" spans="1:18" hidden="1" x14ac:dyDescent="0.3">
      <c r="A138">
        <v>137</v>
      </c>
      <c r="B138" t="s">
        <v>183</v>
      </c>
      <c r="C138" t="s">
        <v>17</v>
      </c>
      <c r="D138" t="s">
        <v>64</v>
      </c>
      <c r="E138" s="1">
        <v>45470</v>
      </c>
      <c r="F138" s="1">
        <v>45478</v>
      </c>
      <c r="G138">
        <v>6</v>
      </c>
      <c r="H138">
        <v>754</v>
      </c>
      <c r="I138" t="s">
        <v>14</v>
      </c>
      <c r="J138" t="s">
        <v>549</v>
      </c>
      <c r="K138" t="s">
        <v>15</v>
      </c>
      <c r="L138" t="str">
        <f t="shared" si="8"/>
        <v>2024</v>
      </c>
      <c r="M138" t="str">
        <f t="shared" si="9"/>
        <v>Jun</v>
      </c>
      <c r="N138" t="str">
        <f t="shared" si="10"/>
        <v>Thu</v>
      </c>
      <c r="O138">
        <f t="shared" si="11"/>
        <v>8</v>
      </c>
      <c r="P138">
        <f>ROUND(G138*H138*VLOOKUP(D138,Table2[#All],2,FALSE),0)</f>
        <v>2262</v>
      </c>
      <c r="Q138">
        <f>Table1[[#This Row],[Quantity]]*Table1[[#This Row],[Unit Price]]</f>
        <v>4524</v>
      </c>
      <c r="R138">
        <f>Table1[[#This Row],[Sales Revenue]]-Table1[[#This Row],[Total Income]]</f>
        <v>2262</v>
      </c>
    </row>
    <row r="139" spans="1:18" x14ac:dyDescent="0.3">
      <c r="A139">
        <v>138</v>
      </c>
      <c r="B139" t="s">
        <v>184</v>
      </c>
      <c r="C139" t="s">
        <v>12</v>
      </c>
      <c r="D139" t="s">
        <v>58</v>
      </c>
      <c r="E139" s="1">
        <v>45423</v>
      </c>
      <c r="F139" s="1">
        <v>45435</v>
      </c>
      <c r="G139">
        <v>4</v>
      </c>
      <c r="H139">
        <v>187</v>
      </c>
      <c r="I139" t="s">
        <v>28</v>
      </c>
      <c r="J139" t="s">
        <v>33</v>
      </c>
      <c r="K139" t="s">
        <v>15</v>
      </c>
      <c r="L139" t="str">
        <f t="shared" si="8"/>
        <v>2024</v>
      </c>
      <c r="M139" t="str">
        <f t="shared" si="9"/>
        <v>May</v>
      </c>
      <c r="N139" t="str">
        <f t="shared" si="10"/>
        <v>Sat</v>
      </c>
      <c r="O139">
        <f t="shared" si="11"/>
        <v>12</v>
      </c>
      <c r="P139">
        <f>ROUND(G139*H139*VLOOKUP(D139,Table2[#All],2,FALSE),0)</f>
        <v>636</v>
      </c>
      <c r="Q139">
        <f>Table1[[#This Row],[Quantity]]*Table1[[#This Row],[Unit Price]]</f>
        <v>748</v>
      </c>
      <c r="R139">
        <f>Table1[[#This Row],[Sales Revenue]]-Table1[[#This Row],[Total Income]]</f>
        <v>112</v>
      </c>
    </row>
    <row r="140" spans="1:18" x14ac:dyDescent="0.3">
      <c r="A140">
        <v>139</v>
      </c>
      <c r="B140" t="s">
        <v>185</v>
      </c>
      <c r="C140" t="s">
        <v>12</v>
      </c>
      <c r="D140" t="s">
        <v>58</v>
      </c>
      <c r="E140" s="1">
        <v>45613</v>
      </c>
      <c r="F140" s="1">
        <v>45623</v>
      </c>
      <c r="G140">
        <v>8</v>
      </c>
      <c r="H140">
        <v>485</v>
      </c>
      <c r="I140" t="s">
        <v>28</v>
      </c>
      <c r="J140" t="s">
        <v>549</v>
      </c>
      <c r="K140" t="s">
        <v>46</v>
      </c>
      <c r="L140" t="str">
        <f t="shared" si="8"/>
        <v>2024</v>
      </c>
      <c r="M140" t="str">
        <f t="shared" si="9"/>
        <v>Nov</v>
      </c>
      <c r="N140" t="str">
        <f t="shared" si="10"/>
        <v>Sun</v>
      </c>
      <c r="O140">
        <f t="shared" si="11"/>
        <v>10</v>
      </c>
      <c r="P140">
        <f>ROUND(G140*H140*VLOOKUP(D140,Table2[#All],2,FALSE),0)</f>
        <v>3298</v>
      </c>
      <c r="Q140">
        <f>Table1[[#This Row],[Quantity]]*Table1[[#This Row],[Unit Price]]</f>
        <v>3880</v>
      </c>
      <c r="R140">
        <f>Table1[[#This Row],[Sales Revenue]]-Table1[[#This Row],[Total Income]]</f>
        <v>582</v>
      </c>
    </row>
    <row r="141" spans="1:18" hidden="1" x14ac:dyDescent="0.3">
      <c r="A141">
        <v>140</v>
      </c>
      <c r="B141" t="s">
        <v>186</v>
      </c>
      <c r="C141" t="s">
        <v>24</v>
      </c>
      <c r="D141" t="s">
        <v>70</v>
      </c>
      <c r="E141" s="1">
        <v>45621</v>
      </c>
      <c r="F141" s="1">
        <v>45624</v>
      </c>
      <c r="G141">
        <v>10</v>
      </c>
      <c r="H141">
        <v>340</v>
      </c>
      <c r="I141" t="s">
        <v>14</v>
      </c>
      <c r="J141" t="s">
        <v>549</v>
      </c>
      <c r="K141" t="s">
        <v>29</v>
      </c>
      <c r="L141" t="str">
        <f t="shared" si="8"/>
        <v>2024</v>
      </c>
      <c r="M141" t="str">
        <f t="shared" si="9"/>
        <v>Nov</v>
      </c>
      <c r="N141" t="str">
        <f t="shared" si="10"/>
        <v>Mon</v>
      </c>
      <c r="O141">
        <f t="shared" si="11"/>
        <v>3</v>
      </c>
      <c r="P141">
        <f>ROUND(G141*H141*VLOOKUP(D141,Table2[#All],2,FALSE),0)</f>
        <v>1870</v>
      </c>
      <c r="Q141">
        <f>Table1[[#This Row],[Quantity]]*Table1[[#This Row],[Unit Price]]</f>
        <v>3400</v>
      </c>
      <c r="R141">
        <f>Table1[[#This Row],[Sales Revenue]]-Table1[[#This Row],[Total Income]]</f>
        <v>1530</v>
      </c>
    </row>
    <row r="142" spans="1:18" x14ac:dyDescent="0.3">
      <c r="A142">
        <v>141</v>
      </c>
      <c r="B142" t="s">
        <v>187</v>
      </c>
      <c r="C142" t="s">
        <v>24</v>
      </c>
      <c r="D142" t="s">
        <v>115</v>
      </c>
      <c r="E142" s="1">
        <v>45532</v>
      </c>
      <c r="F142" s="1">
        <v>45543</v>
      </c>
      <c r="G142">
        <v>8</v>
      </c>
      <c r="H142">
        <v>656</v>
      </c>
      <c r="I142" t="s">
        <v>28</v>
      </c>
      <c r="J142" t="s">
        <v>547</v>
      </c>
      <c r="K142" t="s">
        <v>15</v>
      </c>
      <c r="L142" t="str">
        <f t="shared" si="8"/>
        <v>2024</v>
      </c>
      <c r="M142" t="str">
        <f t="shared" si="9"/>
        <v>Aug</v>
      </c>
      <c r="N142" t="str">
        <f t="shared" si="10"/>
        <v>Wed</v>
      </c>
      <c r="O142">
        <f t="shared" si="11"/>
        <v>11</v>
      </c>
      <c r="P142">
        <f>ROUND(G142*H142*VLOOKUP(D142,Table2[#All],2,FALSE),0)</f>
        <v>3149</v>
      </c>
      <c r="Q142">
        <f>Table1[[#This Row],[Quantity]]*Table1[[#This Row],[Unit Price]]</f>
        <v>5248</v>
      </c>
      <c r="R142">
        <f>Table1[[#This Row],[Sales Revenue]]-Table1[[#This Row],[Total Income]]</f>
        <v>2099</v>
      </c>
    </row>
    <row r="143" spans="1:18" hidden="1" x14ac:dyDescent="0.3">
      <c r="A143">
        <v>142</v>
      </c>
      <c r="B143" t="s">
        <v>188</v>
      </c>
      <c r="C143" t="s">
        <v>12</v>
      </c>
      <c r="D143" t="s">
        <v>96</v>
      </c>
      <c r="E143" s="1">
        <v>45551</v>
      </c>
      <c r="F143" s="1">
        <v>45555</v>
      </c>
      <c r="G143">
        <v>2</v>
      </c>
      <c r="H143">
        <v>327</v>
      </c>
      <c r="I143" t="s">
        <v>14</v>
      </c>
      <c r="J143" t="s">
        <v>550</v>
      </c>
      <c r="K143" t="s">
        <v>46</v>
      </c>
      <c r="L143" t="str">
        <f t="shared" si="8"/>
        <v>2024</v>
      </c>
      <c r="M143" t="str">
        <f t="shared" si="9"/>
        <v>Sep</v>
      </c>
      <c r="N143" t="str">
        <f t="shared" si="10"/>
        <v>Mon</v>
      </c>
      <c r="O143">
        <f t="shared" si="11"/>
        <v>4</v>
      </c>
      <c r="P143">
        <f>ROUND(G143*H143*VLOOKUP(D143,Table2[#All],2,FALSE),0)</f>
        <v>458</v>
      </c>
      <c r="Q143">
        <f>Table1[[#This Row],[Quantity]]*Table1[[#This Row],[Unit Price]]</f>
        <v>654</v>
      </c>
      <c r="R143">
        <f>Table1[[#This Row],[Sales Revenue]]-Table1[[#This Row],[Total Income]]</f>
        <v>196</v>
      </c>
    </row>
    <row r="144" spans="1:18" x14ac:dyDescent="0.3">
      <c r="A144">
        <v>143</v>
      </c>
      <c r="B144" t="s">
        <v>189</v>
      </c>
      <c r="C144" t="s">
        <v>12</v>
      </c>
      <c r="D144" t="s">
        <v>96</v>
      </c>
      <c r="E144" s="1">
        <v>45438</v>
      </c>
      <c r="F144" s="1">
        <v>45444</v>
      </c>
      <c r="G144">
        <v>2</v>
      </c>
      <c r="H144">
        <v>670</v>
      </c>
      <c r="I144" t="s">
        <v>28</v>
      </c>
      <c r="J144" t="s">
        <v>549</v>
      </c>
      <c r="K144" t="s">
        <v>19</v>
      </c>
      <c r="L144" t="str">
        <f t="shared" si="8"/>
        <v>2024</v>
      </c>
      <c r="M144" t="str">
        <f t="shared" si="9"/>
        <v>May</v>
      </c>
      <c r="N144" t="str">
        <f t="shared" si="10"/>
        <v>Sun</v>
      </c>
      <c r="O144">
        <f t="shared" si="11"/>
        <v>6</v>
      </c>
      <c r="P144">
        <f>ROUND(G144*H144*VLOOKUP(D144,Table2[#All],2,FALSE),0)</f>
        <v>938</v>
      </c>
      <c r="Q144">
        <f>Table1[[#This Row],[Quantity]]*Table1[[#This Row],[Unit Price]]</f>
        <v>1340</v>
      </c>
      <c r="R144">
        <f>Table1[[#This Row],[Sales Revenue]]-Table1[[#This Row],[Total Income]]</f>
        <v>402</v>
      </c>
    </row>
    <row r="145" spans="1:18" hidden="1" x14ac:dyDescent="0.3">
      <c r="A145">
        <v>144</v>
      </c>
      <c r="B145" t="s">
        <v>190</v>
      </c>
      <c r="C145" t="s">
        <v>17</v>
      </c>
      <c r="D145" t="s">
        <v>64</v>
      </c>
      <c r="E145" s="1">
        <v>45456</v>
      </c>
      <c r="F145" s="1">
        <v>45461</v>
      </c>
      <c r="G145">
        <v>10</v>
      </c>
      <c r="H145">
        <v>497</v>
      </c>
      <c r="I145" t="s">
        <v>14</v>
      </c>
      <c r="J145" t="s">
        <v>33</v>
      </c>
      <c r="K145" t="s">
        <v>46</v>
      </c>
      <c r="L145" t="str">
        <f t="shared" si="8"/>
        <v>2024</v>
      </c>
      <c r="M145" t="str">
        <f t="shared" si="9"/>
        <v>Jun</v>
      </c>
      <c r="N145" t="str">
        <f t="shared" si="10"/>
        <v>Thu</v>
      </c>
      <c r="O145">
        <f t="shared" si="11"/>
        <v>5</v>
      </c>
      <c r="P145">
        <f>ROUND(G145*H145*VLOOKUP(D145,Table2[#All],2,FALSE),0)</f>
        <v>2485</v>
      </c>
      <c r="Q145">
        <f>Table1[[#This Row],[Quantity]]*Table1[[#This Row],[Unit Price]]</f>
        <v>4970</v>
      </c>
      <c r="R145">
        <f>Table1[[#This Row],[Sales Revenue]]-Table1[[#This Row],[Total Income]]</f>
        <v>2485</v>
      </c>
    </row>
    <row r="146" spans="1:18" hidden="1" x14ac:dyDescent="0.3">
      <c r="A146">
        <v>145</v>
      </c>
      <c r="B146" t="s">
        <v>191</v>
      </c>
      <c r="C146" t="s">
        <v>24</v>
      </c>
      <c r="D146" t="s">
        <v>115</v>
      </c>
      <c r="E146" s="1">
        <v>45467</v>
      </c>
      <c r="F146" s="1">
        <v>45476</v>
      </c>
      <c r="G146">
        <v>2</v>
      </c>
      <c r="H146">
        <v>526</v>
      </c>
      <c r="I146" t="s">
        <v>14</v>
      </c>
      <c r="J146" t="s">
        <v>33</v>
      </c>
      <c r="K146" t="s">
        <v>29</v>
      </c>
      <c r="L146" t="str">
        <f t="shared" si="8"/>
        <v>2024</v>
      </c>
      <c r="M146" t="str">
        <f t="shared" si="9"/>
        <v>Jun</v>
      </c>
      <c r="N146" t="str">
        <f t="shared" si="10"/>
        <v>Mon</v>
      </c>
      <c r="O146">
        <f t="shared" si="11"/>
        <v>9</v>
      </c>
      <c r="P146">
        <f>ROUND(G146*H146*VLOOKUP(D146,Table2[#All],2,FALSE),0)</f>
        <v>631</v>
      </c>
      <c r="Q146">
        <f>Table1[[#This Row],[Quantity]]*Table1[[#This Row],[Unit Price]]</f>
        <v>1052</v>
      </c>
      <c r="R146">
        <f>Table1[[#This Row],[Sales Revenue]]-Table1[[#This Row],[Total Income]]</f>
        <v>421</v>
      </c>
    </row>
    <row r="147" spans="1:18" hidden="1" x14ac:dyDescent="0.3">
      <c r="A147">
        <v>146</v>
      </c>
      <c r="B147" t="s">
        <v>192</v>
      </c>
      <c r="C147" t="s">
        <v>31</v>
      </c>
      <c r="D147" t="s">
        <v>79</v>
      </c>
      <c r="E147" s="1">
        <v>45490</v>
      </c>
      <c r="F147" s="1">
        <v>45504</v>
      </c>
      <c r="G147">
        <v>7</v>
      </c>
      <c r="H147">
        <v>803</v>
      </c>
      <c r="I147" t="s">
        <v>14</v>
      </c>
      <c r="J147" t="s">
        <v>547</v>
      </c>
      <c r="K147" t="s">
        <v>15</v>
      </c>
      <c r="L147" t="str">
        <f t="shared" si="8"/>
        <v>2024</v>
      </c>
      <c r="M147" t="str">
        <f t="shared" si="9"/>
        <v>Jul</v>
      </c>
      <c r="N147" t="str">
        <f t="shared" si="10"/>
        <v>Wed</v>
      </c>
      <c r="O147">
        <f t="shared" si="11"/>
        <v>14</v>
      </c>
      <c r="P147">
        <f>ROUND(G147*H147*VLOOKUP(D147,Table2[#All],2,FALSE),0)</f>
        <v>3654</v>
      </c>
      <c r="Q147">
        <f>Table1[[#This Row],[Quantity]]*Table1[[#This Row],[Unit Price]]</f>
        <v>5621</v>
      </c>
      <c r="R147">
        <f>Table1[[#This Row],[Sales Revenue]]-Table1[[#This Row],[Total Income]]</f>
        <v>1967</v>
      </c>
    </row>
    <row r="148" spans="1:18" x14ac:dyDescent="0.3">
      <c r="A148">
        <v>147</v>
      </c>
      <c r="B148" t="s">
        <v>193</v>
      </c>
      <c r="C148" t="s">
        <v>31</v>
      </c>
      <c r="D148" t="s">
        <v>50</v>
      </c>
      <c r="E148" s="1">
        <v>45358</v>
      </c>
      <c r="F148" s="1">
        <v>45364</v>
      </c>
      <c r="G148">
        <v>10</v>
      </c>
      <c r="H148">
        <v>735</v>
      </c>
      <c r="I148" t="s">
        <v>28</v>
      </c>
      <c r="J148" t="s">
        <v>551</v>
      </c>
      <c r="K148" t="s">
        <v>19</v>
      </c>
      <c r="L148" t="str">
        <f t="shared" si="8"/>
        <v>2024</v>
      </c>
      <c r="M148" t="str">
        <f t="shared" si="9"/>
        <v>Mar</v>
      </c>
      <c r="N148" t="str">
        <f t="shared" si="10"/>
        <v>Thu</v>
      </c>
      <c r="O148">
        <f t="shared" si="11"/>
        <v>6</v>
      </c>
      <c r="P148">
        <f>ROUND(G148*H148*VLOOKUP(D148,Table2[#All],2,FALSE),0)</f>
        <v>5145</v>
      </c>
      <c r="Q148">
        <f>Table1[[#This Row],[Quantity]]*Table1[[#This Row],[Unit Price]]</f>
        <v>7350</v>
      </c>
      <c r="R148">
        <f>Table1[[#This Row],[Sales Revenue]]-Table1[[#This Row],[Total Income]]</f>
        <v>2205</v>
      </c>
    </row>
    <row r="149" spans="1:18" x14ac:dyDescent="0.3">
      <c r="A149">
        <v>148</v>
      </c>
      <c r="B149" t="s">
        <v>194</v>
      </c>
      <c r="C149" t="s">
        <v>24</v>
      </c>
      <c r="D149" t="s">
        <v>25</v>
      </c>
      <c r="E149" s="1">
        <v>45357</v>
      </c>
      <c r="F149" s="1">
        <v>45362</v>
      </c>
      <c r="G149">
        <v>9</v>
      </c>
      <c r="H149">
        <v>105</v>
      </c>
      <c r="I149" t="s">
        <v>28</v>
      </c>
      <c r="J149" t="s">
        <v>33</v>
      </c>
      <c r="K149" t="s">
        <v>46</v>
      </c>
      <c r="L149" t="str">
        <f t="shared" si="8"/>
        <v>2024</v>
      </c>
      <c r="M149" t="str">
        <f t="shared" si="9"/>
        <v>Mar</v>
      </c>
      <c r="N149" t="str">
        <f t="shared" si="10"/>
        <v>Wed</v>
      </c>
      <c r="O149">
        <f t="shared" si="11"/>
        <v>5</v>
      </c>
      <c r="P149">
        <f>ROUND(G149*H149*VLOOKUP(D149,Table2[#All],2,FALSE),0)</f>
        <v>520</v>
      </c>
      <c r="Q149">
        <f>Table1[[#This Row],[Quantity]]*Table1[[#This Row],[Unit Price]]</f>
        <v>945</v>
      </c>
      <c r="R149">
        <f>Table1[[#This Row],[Sales Revenue]]-Table1[[#This Row],[Total Income]]</f>
        <v>425</v>
      </c>
    </row>
    <row r="150" spans="1:18" x14ac:dyDescent="0.3">
      <c r="A150">
        <v>149</v>
      </c>
      <c r="B150" t="s">
        <v>195</v>
      </c>
      <c r="C150" t="s">
        <v>21</v>
      </c>
      <c r="D150" t="s">
        <v>54</v>
      </c>
      <c r="E150" s="1">
        <v>45362</v>
      </c>
      <c r="F150" s="1">
        <v>45367</v>
      </c>
      <c r="G150">
        <v>3</v>
      </c>
      <c r="H150">
        <v>89</v>
      </c>
      <c r="I150" t="s">
        <v>28</v>
      </c>
      <c r="J150" t="s">
        <v>547</v>
      </c>
      <c r="K150" t="s">
        <v>46</v>
      </c>
      <c r="L150" t="str">
        <f t="shared" si="8"/>
        <v>2024</v>
      </c>
      <c r="M150" t="str">
        <f t="shared" si="9"/>
        <v>Mar</v>
      </c>
      <c r="N150" t="str">
        <f t="shared" si="10"/>
        <v>Mon</v>
      </c>
      <c r="O150">
        <f t="shared" si="11"/>
        <v>5</v>
      </c>
      <c r="P150">
        <f>ROUND(G150*H150*VLOOKUP(D150,Table2[#All],2,FALSE),0)</f>
        <v>187</v>
      </c>
      <c r="Q150">
        <f>Table1[[#This Row],[Quantity]]*Table1[[#This Row],[Unit Price]]</f>
        <v>267</v>
      </c>
      <c r="R150">
        <f>Table1[[#This Row],[Sales Revenue]]-Table1[[#This Row],[Total Income]]</f>
        <v>80</v>
      </c>
    </row>
    <row r="151" spans="1:18" hidden="1" x14ac:dyDescent="0.3">
      <c r="A151">
        <v>150</v>
      </c>
      <c r="B151" t="s">
        <v>196</v>
      </c>
      <c r="C151" t="s">
        <v>17</v>
      </c>
      <c r="D151" t="s">
        <v>60</v>
      </c>
      <c r="E151" s="1">
        <v>45311</v>
      </c>
      <c r="F151" s="1">
        <v>45316</v>
      </c>
      <c r="G151">
        <v>6</v>
      </c>
      <c r="H151">
        <v>907</v>
      </c>
      <c r="I151" t="s">
        <v>14</v>
      </c>
      <c r="J151" t="s">
        <v>549</v>
      </c>
      <c r="K151" t="s">
        <v>15</v>
      </c>
      <c r="L151" t="str">
        <f t="shared" si="8"/>
        <v>2024</v>
      </c>
      <c r="M151" t="str">
        <f t="shared" si="9"/>
        <v>Jan</v>
      </c>
      <c r="N151" t="str">
        <f t="shared" si="10"/>
        <v>Sat</v>
      </c>
      <c r="O151">
        <f t="shared" si="11"/>
        <v>5</v>
      </c>
      <c r="P151">
        <f>ROUND(G151*H151*VLOOKUP(D151,Table2[#All],2,FALSE),0)</f>
        <v>3537</v>
      </c>
      <c r="Q151">
        <f>Table1[[#This Row],[Quantity]]*Table1[[#This Row],[Unit Price]]</f>
        <v>5442</v>
      </c>
      <c r="R151">
        <f>Table1[[#This Row],[Sales Revenue]]-Table1[[#This Row],[Total Income]]</f>
        <v>1905</v>
      </c>
    </row>
    <row r="152" spans="1:18" hidden="1" x14ac:dyDescent="0.3">
      <c r="A152">
        <v>151</v>
      </c>
      <c r="B152" t="s">
        <v>197</v>
      </c>
      <c r="C152" t="s">
        <v>17</v>
      </c>
      <c r="D152" t="s">
        <v>44</v>
      </c>
      <c r="E152" s="1">
        <v>45370</v>
      </c>
      <c r="F152" s="1">
        <v>45376</v>
      </c>
      <c r="G152">
        <v>3</v>
      </c>
      <c r="H152">
        <v>195</v>
      </c>
      <c r="I152" t="s">
        <v>14</v>
      </c>
      <c r="J152" t="s">
        <v>549</v>
      </c>
      <c r="K152" t="s">
        <v>15</v>
      </c>
      <c r="L152" t="str">
        <f t="shared" si="8"/>
        <v>2024</v>
      </c>
      <c r="M152" t="str">
        <f t="shared" si="9"/>
        <v>Mar</v>
      </c>
      <c r="N152" t="str">
        <f t="shared" si="10"/>
        <v>Tue</v>
      </c>
      <c r="O152">
        <f t="shared" si="11"/>
        <v>6</v>
      </c>
      <c r="P152">
        <f>ROUND(G152*H152*VLOOKUP(D152,Table2[#All],2,FALSE),0)</f>
        <v>351</v>
      </c>
      <c r="Q152">
        <f>Table1[[#This Row],[Quantity]]*Table1[[#This Row],[Unit Price]]</f>
        <v>585</v>
      </c>
      <c r="R152">
        <f>Table1[[#This Row],[Sales Revenue]]-Table1[[#This Row],[Total Income]]</f>
        <v>234</v>
      </c>
    </row>
    <row r="153" spans="1:18" hidden="1" x14ac:dyDescent="0.3">
      <c r="A153">
        <v>152</v>
      </c>
      <c r="B153" t="s">
        <v>198</v>
      </c>
      <c r="C153" t="s">
        <v>17</v>
      </c>
      <c r="D153" t="s">
        <v>60</v>
      </c>
      <c r="E153" s="1">
        <v>45506</v>
      </c>
      <c r="F153" s="1">
        <v>45515</v>
      </c>
      <c r="G153">
        <v>3</v>
      </c>
      <c r="H153">
        <v>846</v>
      </c>
      <c r="I153" t="s">
        <v>14</v>
      </c>
      <c r="J153" t="s">
        <v>551</v>
      </c>
      <c r="K153" t="s">
        <v>46</v>
      </c>
      <c r="L153" t="str">
        <f t="shared" si="8"/>
        <v>2024</v>
      </c>
      <c r="M153" t="str">
        <f t="shared" si="9"/>
        <v>Aug</v>
      </c>
      <c r="N153" t="str">
        <f t="shared" si="10"/>
        <v>Fri</v>
      </c>
      <c r="O153">
        <f t="shared" si="11"/>
        <v>9</v>
      </c>
      <c r="P153">
        <f>ROUND(G153*H153*VLOOKUP(D153,Table2[#All],2,FALSE),0)</f>
        <v>1650</v>
      </c>
      <c r="Q153">
        <f>Table1[[#This Row],[Quantity]]*Table1[[#This Row],[Unit Price]]</f>
        <v>2538</v>
      </c>
      <c r="R153">
        <f>Table1[[#This Row],[Sales Revenue]]-Table1[[#This Row],[Total Income]]</f>
        <v>888</v>
      </c>
    </row>
    <row r="154" spans="1:18" hidden="1" x14ac:dyDescent="0.3">
      <c r="A154">
        <v>153</v>
      </c>
      <c r="B154" t="s">
        <v>199</v>
      </c>
      <c r="C154" t="s">
        <v>31</v>
      </c>
      <c r="D154" t="s">
        <v>76</v>
      </c>
      <c r="E154" s="1">
        <v>45620</v>
      </c>
      <c r="F154" s="1">
        <v>45628</v>
      </c>
      <c r="G154">
        <v>8</v>
      </c>
      <c r="H154">
        <v>905</v>
      </c>
      <c r="I154" t="s">
        <v>14</v>
      </c>
      <c r="J154" t="s">
        <v>547</v>
      </c>
      <c r="K154" t="s">
        <v>46</v>
      </c>
      <c r="L154" t="str">
        <f t="shared" si="8"/>
        <v>2024</v>
      </c>
      <c r="M154" t="str">
        <f t="shared" si="9"/>
        <v>Nov</v>
      </c>
      <c r="N154" t="str">
        <f t="shared" si="10"/>
        <v>Sun</v>
      </c>
      <c r="O154">
        <f t="shared" si="11"/>
        <v>8</v>
      </c>
      <c r="P154">
        <f>ROUND(G154*H154*VLOOKUP(D154,Table2[#All],2,FALSE),0)</f>
        <v>5430</v>
      </c>
      <c r="Q154">
        <f>Table1[[#This Row],[Quantity]]*Table1[[#This Row],[Unit Price]]</f>
        <v>7240</v>
      </c>
      <c r="R154">
        <f>Table1[[#This Row],[Sales Revenue]]-Table1[[#This Row],[Total Income]]</f>
        <v>1810</v>
      </c>
    </row>
    <row r="155" spans="1:18" hidden="1" x14ac:dyDescent="0.3">
      <c r="A155">
        <v>154</v>
      </c>
      <c r="B155" t="s">
        <v>200</v>
      </c>
      <c r="C155" t="s">
        <v>12</v>
      </c>
      <c r="D155" t="s">
        <v>96</v>
      </c>
      <c r="E155" s="1">
        <v>45406</v>
      </c>
      <c r="F155" s="1">
        <v>45418</v>
      </c>
      <c r="G155">
        <v>1</v>
      </c>
      <c r="H155">
        <v>336</v>
      </c>
      <c r="I155" t="s">
        <v>14</v>
      </c>
      <c r="J155" t="s">
        <v>551</v>
      </c>
      <c r="K155" t="s">
        <v>19</v>
      </c>
      <c r="L155" t="str">
        <f t="shared" si="8"/>
        <v>2024</v>
      </c>
      <c r="M155" t="str">
        <f t="shared" si="9"/>
        <v>Apr</v>
      </c>
      <c r="N155" t="str">
        <f t="shared" si="10"/>
        <v>Wed</v>
      </c>
      <c r="O155">
        <f t="shared" si="11"/>
        <v>12</v>
      </c>
      <c r="P155">
        <f>ROUND(G155*H155*VLOOKUP(D155,Table2[#All],2,FALSE),0)</f>
        <v>235</v>
      </c>
      <c r="Q155">
        <f>Table1[[#This Row],[Quantity]]*Table1[[#This Row],[Unit Price]]</f>
        <v>336</v>
      </c>
      <c r="R155">
        <f>Table1[[#This Row],[Sales Revenue]]-Table1[[#This Row],[Total Income]]</f>
        <v>101</v>
      </c>
    </row>
    <row r="156" spans="1:18" x14ac:dyDescent="0.3">
      <c r="A156">
        <v>155</v>
      </c>
      <c r="B156" t="s">
        <v>201</v>
      </c>
      <c r="C156" t="s">
        <v>21</v>
      </c>
      <c r="D156" t="s">
        <v>40</v>
      </c>
      <c r="E156" s="1">
        <v>45438</v>
      </c>
      <c r="F156" s="1">
        <v>45452</v>
      </c>
      <c r="G156">
        <v>8</v>
      </c>
      <c r="H156">
        <v>722</v>
      </c>
      <c r="I156" t="s">
        <v>28</v>
      </c>
      <c r="J156" t="s">
        <v>549</v>
      </c>
      <c r="K156" t="s">
        <v>29</v>
      </c>
      <c r="L156" t="str">
        <f t="shared" si="8"/>
        <v>2024</v>
      </c>
      <c r="M156" t="str">
        <f t="shared" si="9"/>
        <v>May</v>
      </c>
      <c r="N156" t="str">
        <f t="shared" si="10"/>
        <v>Sun</v>
      </c>
      <c r="O156">
        <f t="shared" si="11"/>
        <v>14</v>
      </c>
      <c r="P156">
        <f>ROUND(G156*H156*VLOOKUP(D156,Table2[#All],2,FALSE),0)</f>
        <v>3754</v>
      </c>
      <c r="Q156">
        <f>Table1[[#This Row],[Quantity]]*Table1[[#This Row],[Unit Price]]</f>
        <v>5776</v>
      </c>
      <c r="R156">
        <f>Table1[[#This Row],[Sales Revenue]]-Table1[[#This Row],[Total Income]]</f>
        <v>2022</v>
      </c>
    </row>
    <row r="157" spans="1:18" x14ac:dyDescent="0.3">
      <c r="A157">
        <v>156</v>
      </c>
      <c r="B157" t="s">
        <v>202</v>
      </c>
      <c r="C157" t="s">
        <v>12</v>
      </c>
      <c r="D157" t="s">
        <v>13</v>
      </c>
      <c r="E157" s="1">
        <v>45547</v>
      </c>
      <c r="F157" s="1">
        <v>45558</v>
      </c>
      <c r="G157">
        <v>10</v>
      </c>
      <c r="H157">
        <v>558</v>
      </c>
      <c r="I157" t="s">
        <v>28</v>
      </c>
      <c r="J157" t="s">
        <v>551</v>
      </c>
      <c r="K157" t="s">
        <v>15</v>
      </c>
      <c r="L157" t="str">
        <f t="shared" si="8"/>
        <v>2024</v>
      </c>
      <c r="M157" t="str">
        <f t="shared" si="9"/>
        <v>Sep</v>
      </c>
      <c r="N157" t="str">
        <f t="shared" si="10"/>
        <v>Thu</v>
      </c>
      <c r="O157">
        <f t="shared" si="11"/>
        <v>11</v>
      </c>
      <c r="P157">
        <f>ROUND(G157*H157*VLOOKUP(D157,Table2[#All],2,FALSE),0)</f>
        <v>4185</v>
      </c>
      <c r="Q157">
        <f>Table1[[#This Row],[Quantity]]*Table1[[#This Row],[Unit Price]]</f>
        <v>5580</v>
      </c>
      <c r="R157">
        <f>Table1[[#This Row],[Sales Revenue]]-Table1[[#This Row],[Total Income]]</f>
        <v>1395</v>
      </c>
    </row>
    <row r="158" spans="1:18" hidden="1" x14ac:dyDescent="0.3">
      <c r="A158">
        <v>157</v>
      </c>
      <c r="B158" t="s">
        <v>203</v>
      </c>
      <c r="C158" t="s">
        <v>21</v>
      </c>
      <c r="D158" t="s">
        <v>54</v>
      </c>
      <c r="E158" s="1">
        <v>45441</v>
      </c>
      <c r="F158" s="1">
        <v>45446</v>
      </c>
      <c r="G158">
        <v>7</v>
      </c>
      <c r="H158">
        <v>11</v>
      </c>
      <c r="I158" t="s">
        <v>14</v>
      </c>
      <c r="J158" t="s">
        <v>33</v>
      </c>
      <c r="K158" t="s">
        <v>15</v>
      </c>
      <c r="L158" t="str">
        <f t="shared" si="8"/>
        <v>2024</v>
      </c>
      <c r="M158" t="str">
        <f t="shared" si="9"/>
        <v>May</v>
      </c>
      <c r="N158" t="str">
        <f t="shared" si="10"/>
        <v>Wed</v>
      </c>
      <c r="O158">
        <f t="shared" si="11"/>
        <v>5</v>
      </c>
      <c r="P158">
        <f>ROUND(G158*H158*VLOOKUP(D158,Table2[#All],2,FALSE),0)</f>
        <v>54</v>
      </c>
      <c r="Q158">
        <f>Table1[[#This Row],[Quantity]]*Table1[[#This Row],[Unit Price]]</f>
        <v>77</v>
      </c>
      <c r="R158">
        <f>Table1[[#This Row],[Sales Revenue]]-Table1[[#This Row],[Total Income]]</f>
        <v>23</v>
      </c>
    </row>
    <row r="159" spans="1:18" x14ac:dyDescent="0.3">
      <c r="A159">
        <v>158</v>
      </c>
      <c r="B159" t="s">
        <v>204</v>
      </c>
      <c r="C159" t="s">
        <v>17</v>
      </c>
      <c r="D159" t="s">
        <v>44</v>
      </c>
      <c r="E159" s="1">
        <v>45387</v>
      </c>
      <c r="F159" s="1">
        <v>45396</v>
      </c>
      <c r="G159">
        <v>2</v>
      </c>
      <c r="H159">
        <v>546</v>
      </c>
      <c r="I159" t="s">
        <v>28</v>
      </c>
      <c r="J159" t="s">
        <v>547</v>
      </c>
      <c r="K159" t="s">
        <v>29</v>
      </c>
      <c r="L159" t="str">
        <f t="shared" si="8"/>
        <v>2024</v>
      </c>
      <c r="M159" t="str">
        <f t="shared" si="9"/>
        <v>Apr</v>
      </c>
      <c r="N159" t="str">
        <f t="shared" si="10"/>
        <v>Fri</v>
      </c>
      <c r="O159">
        <f t="shared" si="11"/>
        <v>9</v>
      </c>
      <c r="P159">
        <f>ROUND(G159*H159*VLOOKUP(D159,Table2[#All],2,FALSE),0)</f>
        <v>655</v>
      </c>
      <c r="Q159">
        <f>Table1[[#This Row],[Quantity]]*Table1[[#This Row],[Unit Price]]</f>
        <v>1092</v>
      </c>
      <c r="R159">
        <f>Table1[[#This Row],[Sales Revenue]]-Table1[[#This Row],[Total Income]]</f>
        <v>437</v>
      </c>
    </row>
    <row r="160" spans="1:18" hidden="1" x14ac:dyDescent="0.3">
      <c r="A160">
        <v>159</v>
      </c>
      <c r="B160" t="s">
        <v>205</v>
      </c>
      <c r="C160" t="s">
        <v>17</v>
      </c>
      <c r="D160" t="s">
        <v>60</v>
      </c>
      <c r="E160" s="1">
        <v>45551</v>
      </c>
      <c r="F160" s="1">
        <v>45558</v>
      </c>
      <c r="G160">
        <v>9</v>
      </c>
      <c r="H160">
        <v>30</v>
      </c>
      <c r="I160" t="s">
        <v>14</v>
      </c>
      <c r="J160" t="s">
        <v>550</v>
      </c>
      <c r="K160" t="s">
        <v>15</v>
      </c>
      <c r="L160" t="str">
        <f t="shared" si="8"/>
        <v>2024</v>
      </c>
      <c r="M160" t="str">
        <f t="shared" si="9"/>
        <v>Sep</v>
      </c>
      <c r="N160" t="str">
        <f t="shared" si="10"/>
        <v>Mon</v>
      </c>
      <c r="O160">
        <f t="shared" si="11"/>
        <v>7</v>
      </c>
      <c r="P160">
        <f>ROUND(G160*H160*VLOOKUP(D160,Table2[#All],2,FALSE),0)</f>
        <v>176</v>
      </c>
      <c r="Q160">
        <f>Table1[[#This Row],[Quantity]]*Table1[[#This Row],[Unit Price]]</f>
        <v>270</v>
      </c>
      <c r="R160">
        <f>Table1[[#This Row],[Sales Revenue]]-Table1[[#This Row],[Total Income]]</f>
        <v>94</v>
      </c>
    </row>
    <row r="161" spans="1:21" x14ac:dyDescent="0.3">
      <c r="A161">
        <v>160</v>
      </c>
      <c r="B161" t="s">
        <v>206</v>
      </c>
      <c r="C161" t="s">
        <v>21</v>
      </c>
      <c r="D161" t="s">
        <v>40</v>
      </c>
      <c r="E161" s="1">
        <v>45589</v>
      </c>
      <c r="F161" s="1">
        <v>45608</v>
      </c>
      <c r="G161">
        <v>6</v>
      </c>
      <c r="H161">
        <v>146</v>
      </c>
      <c r="I161" t="s">
        <v>28</v>
      </c>
      <c r="J161" t="s">
        <v>551</v>
      </c>
      <c r="K161" t="s">
        <v>19</v>
      </c>
      <c r="L161" t="str">
        <f t="shared" si="8"/>
        <v>2024</v>
      </c>
      <c r="M161" t="str">
        <f t="shared" si="9"/>
        <v>Oct</v>
      </c>
      <c r="N161" t="str">
        <f t="shared" si="10"/>
        <v>Thu</v>
      </c>
      <c r="O161">
        <f t="shared" si="11"/>
        <v>19</v>
      </c>
      <c r="P161">
        <f>ROUND(G161*H161*VLOOKUP(D161,Table2[#All],2,FALSE),0)</f>
        <v>569</v>
      </c>
      <c r="Q161">
        <f>Table1[[#This Row],[Quantity]]*Table1[[#This Row],[Unit Price]]</f>
        <v>876</v>
      </c>
      <c r="R161">
        <f>Table1[[#This Row],[Sales Revenue]]-Table1[[#This Row],[Total Income]]</f>
        <v>307</v>
      </c>
    </row>
    <row r="162" spans="1:21" hidden="1" x14ac:dyDescent="0.3">
      <c r="A162">
        <v>161</v>
      </c>
      <c r="B162" t="s">
        <v>207</v>
      </c>
      <c r="C162" t="s">
        <v>31</v>
      </c>
      <c r="D162" t="s">
        <v>42</v>
      </c>
      <c r="E162" s="1">
        <v>45642</v>
      </c>
      <c r="F162" s="1">
        <v>45646</v>
      </c>
      <c r="G162">
        <v>8</v>
      </c>
      <c r="H162">
        <v>722</v>
      </c>
      <c r="I162" t="s">
        <v>14</v>
      </c>
      <c r="J162" t="s">
        <v>550</v>
      </c>
      <c r="K162" t="s">
        <v>46</v>
      </c>
      <c r="L162" t="str">
        <f t="shared" si="8"/>
        <v>2024</v>
      </c>
      <c r="M162" t="str">
        <f t="shared" si="9"/>
        <v>Dec</v>
      </c>
      <c r="N162" t="str">
        <f t="shared" si="10"/>
        <v>Mon</v>
      </c>
      <c r="O162">
        <f t="shared" si="11"/>
        <v>4</v>
      </c>
      <c r="P162">
        <f>ROUND(G162*H162*VLOOKUP(D162,Table2[#All],2,FALSE),0)</f>
        <v>3754</v>
      </c>
      <c r="Q162">
        <f>Table1[[#This Row],[Quantity]]*Table1[[#This Row],[Unit Price]]</f>
        <v>5776</v>
      </c>
      <c r="R162">
        <f>Table1[[#This Row],[Sales Revenue]]-Table1[[#This Row],[Total Income]]</f>
        <v>2022</v>
      </c>
    </row>
    <row r="163" spans="1:21" hidden="1" x14ac:dyDescent="0.3">
      <c r="A163">
        <v>162</v>
      </c>
      <c r="B163" t="s">
        <v>208</v>
      </c>
      <c r="C163" t="s">
        <v>12</v>
      </c>
      <c r="D163" t="s">
        <v>27</v>
      </c>
      <c r="E163" s="1">
        <v>45310</v>
      </c>
      <c r="F163" s="1">
        <v>45324</v>
      </c>
      <c r="G163">
        <v>5</v>
      </c>
      <c r="H163">
        <v>216</v>
      </c>
      <c r="I163" t="s">
        <v>14</v>
      </c>
      <c r="J163" t="s">
        <v>551</v>
      </c>
      <c r="K163" t="s">
        <v>46</v>
      </c>
      <c r="L163" t="str">
        <f t="shared" si="8"/>
        <v>2024</v>
      </c>
      <c r="M163" t="str">
        <f t="shared" si="9"/>
        <v>Jan</v>
      </c>
      <c r="N163" t="str">
        <f t="shared" si="10"/>
        <v>Fri</v>
      </c>
      <c r="O163">
        <f t="shared" si="11"/>
        <v>14</v>
      </c>
      <c r="P163">
        <f>ROUND(G163*H163*VLOOKUP(D163,Table2[#All],2,FALSE),0)</f>
        <v>702</v>
      </c>
      <c r="Q163">
        <f>Table1[[#This Row],[Quantity]]*Table1[[#This Row],[Unit Price]]</f>
        <v>1080</v>
      </c>
      <c r="R163">
        <f>Table1[[#This Row],[Sales Revenue]]-Table1[[#This Row],[Total Income]]</f>
        <v>378</v>
      </c>
    </row>
    <row r="164" spans="1:21" x14ac:dyDescent="0.3">
      <c r="A164">
        <v>163</v>
      </c>
      <c r="B164" t="s">
        <v>209</v>
      </c>
      <c r="C164" t="s">
        <v>12</v>
      </c>
      <c r="D164" t="s">
        <v>58</v>
      </c>
      <c r="E164" s="1">
        <v>45438</v>
      </c>
      <c r="F164" s="1">
        <v>45445</v>
      </c>
      <c r="G164">
        <v>6</v>
      </c>
      <c r="H164">
        <v>892</v>
      </c>
      <c r="I164" t="s">
        <v>28</v>
      </c>
      <c r="J164" t="s">
        <v>549</v>
      </c>
      <c r="K164" t="s">
        <v>19</v>
      </c>
      <c r="L164" t="str">
        <f t="shared" si="8"/>
        <v>2024</v>
      </c>
      <c r="M164" t="str">
        <f t="shared" si="9"/>
        <v>May</v>
      </c>
      <c r="N164" t="str">
        <f t="shared" si="10"/>
        <v>Sun</v>
      </c>
      <c r="O164">
        <f t="shared" si="11"/>
        <v>7</v>
      </c>
      <c r="P164">
        <f>ROUND(G164*H164*VLOOKUP(D164,Table2[#All],2,FALSE),0)</f>
        <v>4549</v>
      </c>
      <c r="Q164">
        <f>Table1[[#This Row],[Quantity]]*Table1[[#This Row],[Unit Price]]</f>
        <v>5352</v>
      </c>
      <c r="R164">
        <f>Table1[[#This Row],[Sales Revenue]]-Table1[[#This Row],[Total Income]]</f>
        <v>803</v>
      </c>
      <c r="U164" t="s">
        <v>554</v>
      </c>
    </row>
    <row r="165" spans="1:21" x14ac:dyDescent="0.3">
      <c r="A165">
        <v>164</v>
      </c>
      <c r="B165" t="s">
        <v>210</v>
      </c>
      <c r="C165" t="s">
        <v>12</v>
      </c>
      <c r="D165" t="s">
        <v>27</v>
      </c>
      <c r="E165" s="1">
        <v>45332</v>
      </c>
      <c r="F165" s="1">
        <v>45340</v>
      </c>
      <c r="G165">
        <v>7</v>
      </c>
      <c r="H165">
        <v>626</v>
      </c>
      <c r="I165" t="s">
        <v>28</v>
      </c>
      <c r="J165" t="s">
        <v>549</v>
      </c>
      <c r="K165" t="s">
        <v>29</v>
      </c>
      <c r="L165" t="str">
        <f t="shared" si="8"/>
        <v>2024</v>
      </c>
      <c r="M165" t="str">
        <f t="shared" si="9"/>
        <v>Feb</v>
      </c>
      <c r="N165" t="str">
        <f t="shared" si="10"/>
        <v>Sat</v>
      </c>
      <c r="O165">
        <f t="shared" si="11"/>
        <v>8</v>
      </c>
      <c r="P165">
        <f>ROUND(G165*H165*VLOOKUP(D165,Table2[#All],2,FALSE),0)</f>
        <v>2848</v>
      </c>
      <c r="Q165">
        <f>Table1[[#This Row],[Quantity]]*Table1[[#This Row],[Unit Price]]</f>
        <v>4382</v>
      </c>
      <c r="R165">
        <f>Table1[[#This Row],[Sales Revenue]]-Table1[[#This Row],[Total Income]]</f>
        <v>1534</v>
      </c>
    </row>
    <row r="166" spans="1:21" hidden="1" x14ac:dyDescent="0.3">
      <c r="A166">
        <v>165</v>
      </c>
      <c r="B166" t="s">
        <v>211</v>
      </c>
      <c r="C166" t="s">
        <v>12</v>
      </c>
      <c r="D166" t="s">
        <v>96</v>
      </c>
      <c r="E166" s="1">
        <v>45606</v>
      </c>
      <c r="F166" s="1">
        <v>45620</v>
      </c>
      <c r="G166">
        <v>7</v>
      </c>
      <c r="H166">
        <v>291</v>
      </c>
      <c r="I166" t="s">
        <v>14</v>
      </c>
      <c r="J166" t="s">
        <v>33</v>
      </c>
      <c r="K166" t="s">
        <v>19</v>
      </c>
      <c r="L166" t="str">
        <f t="shared" si="8"/>
        <v>2024</v>
      </c>
      <c r="M166" t="str">
        <f t="shared" si="9"/>
        <v>Nov</v>
      </c>
      <c r="N166" t="str">
        <f t="shared" si="10"/>
        <v>Sun</v>
      </c>
      <c r="O166">
        <f t="shared" si="11"/>
        <v>14</v>
      </c>
      <c r="P166">
        <f>ROUND(G166*H166*VLOOKUP(D166,Table2[#All],2,FALSE),0)</f>
        <v>1426</v>
      </c>
      <c r="Q166">
        <f>Table1[[#This Row],[Quantity]]*Table1[[#This Row],[Unit Price]]</f>
        <v>2037</v>
      </c>
      <c r="R166">
        <f>Table1[[#This Row],[Sales Revenue]]-Table1[[#This Row],[Total Income]]</f>
        <v>611</v>
      </c>
    </row>
    <row r="167" spans="1:21" x14ac:dyDescent="0.3">
      <c r="A167">
        <v>166</v>
      </c>
      <c r="B167" t="s">
        <v>212</v>
      </c>
      <c r="C167" t="s">
        <v>24</v>
      </c>
      <c r="D167" t="s">
        <v>25</v>
      </c>
      <c r="E167" s="1">
        <v>45554</v>
      </c>
      <c r="F167" s="1">
        <v>45574</v>
      </c>
      <c r="G167">
        <v>3</v>
      </c>
      <c r="H167">
        <v>985</v>
      </c>
      <c r="I167" t="s">
        <v>28</v>
      </c>
      <c r="J167" t="s">
        <v>551</v>
      </c>
      <c r="K167" t="s">
        <v>29</v>
      </c>
      <c r="L167" t="str">
        <f t="shared" si="8"/>
        <v>2024</v>
      </c>
      <c r="M167" t="str">
        <f t="shared" si="9"/>
        <v>Sep</v>
      </c>
      <c r="N167" t="str">
        <f t="shared" si="10"/>
        <v>Thu</v>
      </c>
      <c r="O167">
        <f t="shared" si="11"/>
        <v>20</v>
      </c>
      <c r="P167">
        <f>ROUND(G167*H167*VLOOKUP(D167,Table2[#All],2,FALSE),0)</f>
        <v>1625</v>
      </c>
      <c r="Q167">
        <f>Table1[[#This Row],[Quantity]]*Table1[[#This Row],[Unit Price]]</f>
        <v>2955</v>
      </c>
      <c r="R167">
        <f>Table1[[#This Row],[Sales Revenue]]-Table1[[#This Row],[Total Income]]</f>
        <v>1330</v>
      </c>
    </row>
    <row r="168" spans="1:21" x14ac:dyDescent="0.3">
      <c r="A168">
        <v>167</v>
      </c>
      <c r="B168" t="s">
        <v>213</v>
      </c>
      <c r="C168" t="s">
        <v>17</v>
      </c>
      <c r="D168" t="s">
        <v>44</v>
      </c>
      <c r="E168" s="1">
        <v>45579</v>
      </c>
      <c r="F168" s="1">
        <v>45592</v>
      </c>
      <c r="G168">
        <v>2</v>
      </c>
      <c r="H168">
        <v>278</v>
      </c>
      <c r="I168" t="s">
        <v>28</v>
      </c>
      <c r="J168" t="s">
        <v>549</v>
      </c>
      <c r="K168" t="s">
        <v>15</v>
      </c>
      <c r="L168" t="str">
        <f t="shared" si="8"/>
        <v>2024</v>
      </c>
      <c r="M168" t="str">
        <f t="shared" si="9"/>
        <v>Oct</v>
      </c>
      <c r="N168" t="str">
        <f t="shared" si="10"/>
        <v>Mon</v>
      </c>
      <c r="O168">
        <f t="shared" si="11"/>
        <v>13</v>
      </c>
      <c r="P168">
        <f>ROUND(G168*H168*VLOOKUP(D168,Table2[#All],2,FALSE),0)</f>
        <v>334</v>
      </c>
      <c r="Q168">
        <f>Table1[[#This Row],[Quantity]]*Table1[[#This Row],[Unit Price]]</f>
        <v>556</v>
      </c>
      <c r="R168">
        <f>Table1[[#This Row],[Sales Revenue]]-Table1[[#This Row],[Total Income]]</f>
        <v>222</v>
      </c>
    </row>
    <row r="169" spans="1:21" hidden="1" x14ac:dyDescent="0.3">
      <c r="A169">
        <v>168</v>
      </c>
      <c r="B169" t="s">
        <v>214</v>
      </c>
      <c r="C169" t="s">
        <v>24</v>
      </c>
      <c r="D169" t="s">
        <v>100</v>
      </c>
      <c r="E169" s="1">
        <v>45605</v>
      </c>
      <c r="F169" s="1">
        <v>45612</v>
      </c>
      <c r="G169">
        <v>5</v>
      </c>
      <c r="H169">
        <v>720</v>
      </c>
      <c r="I169" t="s">
        <v>14</v>
      </c>
      <c r="J169" t="s">
        <v>550</v>
      </c>
      <c r="K169" t="s">
        <v>19</v>
      </c>
      <c r="L169" t="str">
        <f t="shared" si="8"/>
        <v>2024</v>
      </c>
      <c r="M169" t="str">
        <f t="shared" si="9"/>
        <v>Nov</v>
      </c>
      <c r="N169" t="str">
        <f t="shared" si="10"/>
        <v>Sat</v>
      </c>
      <c r="O169">
        <f t="shared" si="11"/>
        <v>7</v>
      </c>
      <c r="P169">
        <f>ROUND(G169*H169*VLOOKUP(D169,Table2[#All],2,FALSE),0)</f>
        <v>2160</v>
      </c>
      <c r="Q169">
        <f>Table1[[#This Row],[Quantity]]*Table1[[#This Row],[Unit Price]]</f>
        <v>3600</v>
      </c>
      <c r="R169">
        <f>Table1[[#This Row],[Sales Revenue]]-Table1[[#This Row],[Total Income]]</f>
        <v>1440</v>
      </c>
    </row>
    <row r="170" spans="1:21" hidden="1" x14ac:dyDescent="0.3">
      <c r="A170">
        <v>169</v>
      </c>
      <c r="B170" t="s">
        <v>215</v>
      </c>
      <c r="C170" t="s">
        <v>21</v>
      </c>
      <c r="D170" t="s">
        <v>40</v>
      </c>
      <c r="E170" s="1">
        <v>45523</v>
      </c>
      <c r="F170" s="1">
        <v>45536</v>
      </c>
      <c r="G170">
        <v>3</v>
      </c>
      <c r="H170">
        <v>930</v>
      </c>
      <c r="I170" t="s">
        <v>14</v>
      </c>
      <c r="J170" t="s">
        <v>33</v>
      </c>
      <c r="K170" t="s">
        <v>29</v>
      </c>
      <c r="L170" t="str">
        <f t="shared" si="8"/>
        <v>2024</v>
      </c>
      <c r="M170" t="str">
        <f t="shared" si="9"/>
        <v>Aug</v>
      </c>
      <c r="N170" t="str">
        <f t="shared" si="10"/>
        <v>Mon</v>
      </c>
      <c r="O170">
        <f t="shared" si="11"/>
        <v>13</v>
      </c>
      <c r="P170">
        <f>ROUND(G170*H170*VLOOKUP(D170,Table2[#All],2,FALSE),0)</f>
        <v>1814</v>
      </c>
      <c r="Q170">
        <f>Table1[[#This Row],[Quantity]]*Table1[[#This Row],[Unit Price]]</f>
        <v>2790</v>
      </c>
      <c r="R170">
        <f>Table1[[#This Row],[Sales Revenue]]-Table1[[#This Row],[Total Income]]</f>
        <v>976</v>
      </c>
    </row>
    <row r="171" spans="1:21" hidden="1" x14ac:dyDescent="0.3">
      <c r="A171">
        <v>170</v>
      </c>
      <c r="B171" t="s">
        <v>216</v>
      </c>
      <c r="C171" t="s">
        <v>21</v>
      </c>
      <c r="D171" t="s">
        <v>54</v>
      </c>
      <c r="E171" s="1">
        <v>45477</v>
      </c>
      <c r="F171" s="1">
        <v>45490</v>
      </c>
      <c r="G171">
        <v>9</v>
      </c>
      <c r="H171">
        <v>239</v>
      </c>
      <c r="I171" t="s">
        <v>14</v>
      </c>
      <c r="J171" t="s">
        <v>551</v>
      </c>
      <c r="K171" t="s">
        <v>29</v>
      </c>
      <c r="L171" t="str">
        <f t="shared" si="8"/>
        <v>2024</v>
      </c>
      <c r="M171" t="str">
        <f t="shared" si="9"/>
        <v>Jul</v>
      </c>
      <c r="N171" t="str">
        <f t="shared" si="10"/>
        <v>Thu</v>
      </c>
      <c r="O171">
        <f t="shared" si="11"/>
        <v>13</v>
      </c>
      <c r="P171">
        <f>ROUND(G171*H171*VLOOKUP(D171,Table2[#All],2,FALSE),0)</f>
        <v>1506</v>
      </c>
      <c r="Q171">
        <f>Table1[[#This Row],[Quantity]]*Table1[[#This Row],[Unit Price]]</f>
        <v>2151</v>
      </c>
      <c r="R171">
        <f>Table1[[#This Row],[Sales Revenue]]-Table1[[#This Row],[Total Income]]</f>
        <v>645</v>
      </c>
    </row>
    <row r="172" spans="1:21" x14ac:dyDescent="0.3">
      <c r="A172">
        <v>171</v>
      </c>
      <c r="B172" t="s">
        <v>217</v>
      </c>
      <c r="C172" t="s">
        <v>17</v>
      </c>
      <c r="D172" t="s">
        <v>64</v>
      </c>
      <c r="E172" s="1">
        <v>45605</v>
      </c>
      <c r="F172" s="1">
        <v>45618</v>
      </c>
      <c r="G172">
        <v>2</v>
      </c>
      <c r="H172">
        <v>77</v>
      </c>
      <c r="I172" t="s">
        <v>28</v>
      </c>
      <c r="J172" t="s">
        <v>547</v>
      </c>
      <c r="K172" t="s">
        <v>19</v>
      </c>
      <c r="L172" t="str">
        <f t="shared" si="8"/>
        <v>2024</v>
      </c>
      <c r="M172" t="str">
        <f t="shared" si="9"/>
        <v>Nov</v>
      </c>
      <c r="N172" t="str">
        <f t="shared" si="10"/>
        <v>Sat</v>
      </c>
      <c r="O172">
        <f t="shared" si="11"/>
        <v>13</v>
      </c>
      <c r="P172">
        <f>ROUND(G172*H172*VLOOKUP(D172,Table2[#All],2,FALSE),0)</f>
        <v>77</v>
      </c>
      <c r="Q172">
        <f>Table1[[#This Row],[Quantity]]*Table1[[#This Row],[Unit Price]]</f>
        <v>154</v>
      </c>
      <c r="R172">
        <f>Table1[[#This Row],[Sales Revenue]]-Table1[[#This Row],[Total Income]]</f>
        <v>77</v>
      </c>
    </row>
    <row r="173" spans="1:21" hidden="1" x14ac:dyDescent="0.3">
      <c r="A173">
        <v>172</v>
      </c>
      <c r="B173" t="s">
        <v>218</v>
      </c>
      <c r="C173" t="s">
        <v>24</v>
      </c>
      <c r="D173" t="s">
        <v>70</v>
      </c>
      <c r="E173" s="1">
        <v>45502</v>
      </c>
      <c r="F173" s="1">
        <v>45512</v>
      </c>
      <c r="G173">
        <v>7</v>
      </c>
      <c r="H173">
        <v>853</v>
      </c>
      <c r="I173" t="s">
        <v>14</v>
      </c>
      <c r="J173" t="s">
        <v>33</v>
      </c>
      <c r="K173" t="s">
        <v>15</v>
      </c>
      <c r="L173" t="str">
        <f t="shared" si="8"/>
        <v>2024</v>
      </c>
      <c r="M173" t="str">
        <f t="shared" si="9"/>
        <v>Jul</v>
      </c>
      <c r="N173" t="str">
        <f t="shared" si="10"/>
        <v>Mon</v>
      </c>
      <c r="O173">
        <f t="shared" si="11"/>
        <v>10</v>
      </c>
      <c r="P173">
        <f>ROUND(G173*H173*VLOOKUP(D173,Table2[#All],2,FALSE),0)</f>
        <v>3284</v>
      </c>
      <c r="Q173">
        <f>Table1[[#This Row],[Quantity]]*Table1[[#This Row],[Unit Price]]</f>
        <v>5971</v>
      </c>
      <c r="R173">
        <f>Table1[[#This Row],[Sales Revenue]]-Table1[[#This Row],[Total Income]]</f>
        <v>2687</v>
      </c>
    </row>
    <row r="174" spans="1:21" hidden="1" x14ac:dyDescent="0.3">
      <c r="A174">
        <v>173</v>
      </c>
      <c r="B174" t="s">
        <v>219</v>
      </c>
      <c r="C174" t="s">
        <v>31</v>
      </c>
      <c r="D174" t="s">
        <v>76</v>
      </c>
      <c r="E174" s="1">
        <v>45522</v>
      </c>
      <c r="F174" s="1">
        <v>45529</v>
      </c>
      <c r="G174">
        <v>8</v>
      </c>
      <c r="H174">
        <v>706</v>
      </c>
      <c r="I174" t="s">
        <v>14</v>
      </c>
      <c r="J174" t="s">
        <v>33</v>
      </c>
      <c r="K174" t="s">
        <v>15</v>
      </c>
      <c r="L174" t="str">
        <f t="shared" si="8"/>
        <v>2024</v>
      </c>
      <c r="M174" t="str">
        <f t="shared" si="9"/>
        <v>Aug</v>
      </c>
      <c r="N174" t="str">
        <f t="shared" si="10"/>
        <v>Sun</v>
      </c>
      <c r="O174">
        <f t="shared" si="11"/>
        <v>7</v>
      </c>
      <c r="P174">
        <f>ROUND(G174*H174*VLOOKUP(D174,Table2[#All],2,FALSE),0)</f>
        <v>4236</v>
      </c>
      <c r="Q174">
        <f>Table1[[#This Row],[Quantity]]*Table1[[#This Row],[Unit Price]]</f>
        <v>5648</v>
      </c>
      <c r="R174">
        <f>Table1[[#This Row],[Sales Revenue]]-Table1[[#This Row],[Total Income]]</f>
        <v>1412</v>
      </c>
    </row>
    <row r="175" spans="1:21" hidden="1" x14ac:dyDescent="0.3">
      <c r="A175">
        <v>174</v>
      </c>
      <c r="B175" t="s">
        <v>220</v>
      </c>
      <c r="C175" t="s">
        <v>17</v>
      </c>
      <c r="D175" t="s">
        <v>60</v>
      </c>
      <c r="E175" s="1">
        <v>45385</v>
      </c>
      <c r="F175" s="1">
        <v>45393</v>
      </c>
      <c r="G175">
        <v>3</v>
      </c>
      <c r="H175">
        <v>453</v>
      </c>
      <c r="I175" t="s">
        <v>14</v>
      </c>
      <c r="J175" t="s">
        <v>33</v>
      </c>
      <c r="K175" t="s">
        <v>29</v>
      </c>
      <c r="L175" t="str">
        <f t="shared" si="8"/>
        <v>2024</v>
      </c>
      <c r="M175" t="str">
        <f t="shared" si="9"/>
        <v>Apr</v>
      </c>
      <c r="N175" t="str">
        <f t="shared" si="10"/>
        <v>Wed</v>
      </c>
      <c r="O175">
        <f t="shared" si="11"/>
        <v>8</v>
      </c>
      <c r="P175">
        <f>ROUND(G175*H175*VLOOKUP(D175,Table2[#All],2,FALSE),0)</f>
        <v>883</v>
      </c>
      <c r="Q175">
        <f>Table1[[#This Row],[Quantity]]*Table1[[#This Row],[Unit Price]]</f>
        <v>1359</v>
      </c>
      <c r="R175">
        <f>Table1[[#This Row],[Sales Revenue]]-Table1[[#This Row],[Total Income]]</f>
        <v>476</v>
      </c>
    </row>
    <row r="176" spans="1:21" x14ac:dyDescent="0.3">
      <c r="A176">
        <v>175</v>
      </c>
      <c r="B176" t="s">
        <v>221</v>
      </c>
      <c r="C176" t="s">
        <v>21</v>
      </c>
      <c r="D176" t="s">
        <v>83</v>
      </c>
      <c r="E176" s="1">
        <v>45606</v>
      </c>
      <c r="F176" s="1">
        <v>45614</v>
      </c>
      <c r="G176">
        <v>9</v>
      </c>
      <c r="H176">
        <v>105</v>
      </c>
      <c r="I176" t="s">
        <v>28</v>
      </c>
      <c r="J176" t="s">
        <v>33</v>
      </c>
      <c r="K176" t="s">
        <v>29</v>
      </c>
      <c r="L176" t="str">
        <f t="shared" si="8"/>
        <v>2024</v>
      </c>
      <c r="M176" t="str">
        <f t="shared" si="9"/>
        <v>Nov</v>
      </c>
      <c r="N176" t="str">
        <f t="shared" si="10"/>
        <v>Sun</v>
      </c>
      <c r="O176">
        <f t="shared" si="11"/>
        <v>8</v>
      </c>
      <c r="P176">
        <f>ROUND(G176*H176*VLOOKUP(D176,Table2[#All],2,FALSE),0)</f>
        <v>756</v>
      </c>
      <c r="Q176">
        <f>Table1[[#This Row],[Quantity]]*Table1[[#This Row],[Unit Price]]</f>
        <v>945</v>
      </c>
      <c r="R176">
        <f>Table1[[#This Row],[Sales Revenue]]-Table1[[#This Row],[Total Income]]</f>
        <v>189</v>
      </c>
    </row>
    <row r="177" spans="1:18" x14ac:dyDescent="0.3">
      <c r="A177">
        <v>176</v>
      </c>
      <c r="B177" t="s">
        <v>222</v>
      </c>
      <c r="C177" t="s">
        <v>17</v>
      </c>
      <c r="D177" t="s">
        <v>64</v>
      </c>
      <c r="E177" s="1">
        <v>45379</v>
      </c>
      <c r="F177" s="1">
        <v>45390</v>
      </c>
      <c r="G177">
        <v>10</v>
      </c>
      <c r="H177">
        <v>747</v>
      </c>
      <c r="I177" t="s">
        <v>28</v>
      </c>
      <c r="J177" t="s">
        <v>33</v>
      </c>
      <c r="K177" t="s">
        <v>29</v>
      </c>
      <c r="L177" t="str">
        <f t="shared" si="8"/>
        <v>2024</v>
      </c>
      <c r="M177" t="str">
        <f t="shared" si="9"/>
        <v>Mar</v>
      </c>
      <c r="N177" t="str">
        <f t="shared" si="10"/>
        <v>Thu</v>
      </c>
      <c r="O177">
        <f t="shared" si="11"/>
        <v>11</v>
      </c>
      <c r="P177">
        <f>ROUND(G177*H177*VLOOKUP(D177,Table2[#All],2,FALSE),0)</f>
        <v>3735</v>
      </c>
      <c r="Q177">
        <f>Table1[[#This Row],[Quantity]]*Table1[[#This Row],[Unit Price]]</f>
        <v>7470</v>
      </c>
      <c r="R177">
        <f>Table1[[#This Row],[Sales Revenue]]-Table1[[#This Row],[Total Income]]</f>
        <v>3735</v>
      </c>
    </row>
    <row r="178" spans="1:18" x14ac:dyDescent="0.3">
      <c r="A178">
        <v>177</v>
      </c>
      <c r="B178" t="s">
        <v>223</v>
      </c>
      <c r="C178" t="s">
        <v>21</v>
      </c>
      <c r="D178" t="s">
        <v>52</v>
      </c>
      <c r="E178" s="1">
        <v>45505</v>
      </c>
      <c r="F178" s="1">
        <v>45515</v>
      </c>
      <c r="G178">
        <v>10</v>
      </c>
      <c r="H178">
        <v>664</v>
      </c>
      <c r="I178" t="s">
        <v>28</v>
      </c>
      <c r="J178" t="s">
        <v>551</v>
      </c>
      <c r="K178" t="s">
        <v>46</v>
      </c>
      <c r="L178" t="str">
        <f t="shared" si="8"/>
        <v>2024</v>
      </c>
      <c r="M178" t="str">
        <f t="shared" si="9"/>
        <v>Aug</v>
      </c>
      <c r="N178" t="str">
        <f t="shared" si="10"/>
        <v>Thu</v>
      </c>
      <c r="O178">
        <f t="shared" si="11"/>
        <v>10</v>
      </c>
      <c r="P178">
        <f>ROUND(G178*H178*VLOOKUP(D178,Table2[#All],2,FALSE),0)</f>
        <v>4648</v>
      </c>
      <c r="Q178">
        <f>Table1[[#This Row],[Quantity]]*Table1[[#This Row],[Unit Price]]</f>
        <v>6640</v>
      </c>
      <c r="R178">
        <f>Table1[[#This Row],[Sales Revenue]]-Table1[[#This Row],[Total Income]]</f>
        <v>1992</v>
      </c>
    </row>
    <row r="179" spans="1:18" x14ac:dyDescent="0.3">
      <c r="A179">
        <v>178</v>
      </c>
      <c r="B179" t="s">
        <v>224</v>
      </c>
      <c r="C179" t="s">
        <v>24</v>
      </c>
      <c r="D179" t="s">
        <v>100</v>
      </c>
      <c r="E179" s="1">
        <v>45466</v>
      </c>
      <c r="F179" s="1">
        <v>45470</v>
      </c>
      <c r="G179">
        <v>10</v>
      </c>
      <c r="H179">
        <v>157</v>
      </c>
      <c r="I179" t="s">
        <v>28</v>
      </c>
      <c r="J179" t="s">
        <v>547</v>
      </c>
      <c r="K179" t="s">
        <v>46</v>
      </c>
      <c r="L179" t="str">
        <f t="shared" si="8"/>
        <v>2024</v>
      </c>
      <c r="M179" t="str">
        <f t="shared" si="9"/>
        <v>Jun</v>
      </c>
      <c r="N179" t="str">
        <f t="shared" si="10"/>
        <v>Sun</v>
      </c>
      <c r="O179">
        <f t="shared" si="11"/>
        <v>4</v>
      </c>
      <c r="P179">
        <f>ROUND(G179*H179*VLOOKUP(D179,Table2[#All],2,FALSE),0)</f>
        <v>942</v>
      </c>
      <c r="Q179">
        <f>Table1[[#This Row],[Quantity]]*Table1[[#This Row],[Unit Price]]</f>
        <v>1570</v>
      </c>
      <c r="R179">
        <f>Table1[[#This Row],[Sales Revenue]]-Table1[[#This Row],[Total Income]]</f>
        <v>628</v>
      </c>
    </row>
    <row r="180" spans="1:18" hidden="1" x14ac:dyDescent="0.3">
      <c r="A180">
        <v>179</v>
      </c>
      <c r="B180" t="s">
        <v>225</v>
      </c>
      <c r="C180" t="s">
        <v>21</v>
      </c>
      <c r="D180" t="s">
        <v>22</v>
      </c>
      <c r="E180" s="1">
        <v>45354</v>
      </c>
      <c r="F180" s="1">
        <v>45366</v>
      </c>
      <c r="G180">
        <v>5</v>
      </c>
      <c r="H180">
        <v>470</v>
      </c>
      <c r="I180" t="s">
        <v>14</v>
      </c>
      <c r="J180" t="s">
        <v>551</v>
      </c>
      <c r="K180" t="s">
        <v>46</v>
      </c>
      <c r="L180" t="str">
        <f t="shared" si="8"/>
        <v>2024</v>
      </c>
      <c r="M180" t="str">
        <f t="shared" si="9"/>
        <v>Mar</v>
      </c>
      <c r="N180" t="str">
        <f t="shared" si="10"/>
        <v>Sun</v>
      </c>
      <c r="O180">
        <f t="shared" si="11"/>
        <v>12</v>
      </c>
      <c r="P180">
        <f>ROUND(G180*H180*VLOOKUP(D180,Table2[#All],2,FALSE),0)</f>
        <v>1763</v>
      </c>
      <c r="Q180">
        <f>Table1[[#This Row],[Quantity]]*Table1[[#This Row],[Unit Price]]</f>
        <v>2350</v>
      </c>
      <c r="R180">
        <f>Table1[[#This Row],[Sales Revenue]]-Table1[[#This Row],[Total Income]]</f>
        <v>587</v>
      </c>
    </row>
    <row r="181" spans="1:18" hidden="1" x14ac:dyDescent="0.3">
      <c r="A181">
        <v>180</v>
      </c>
      <c r="B181" t="s">
        <v>226</v>
      </c>
      <c r="C181" t="s">
        <v>21</v>
      </c>
      <c r="D181" t="s">
        <v>83</v>
      </c>
      <c r="E181" s="1">
        <v>45479</v>
      </c>
      <c r="F181" s="1">
        <v>45489</v>
      </c>
      <c r="G181">
        <v>7</v>
      </c>
      <c r="H181">
        <v>384</v>
      </c>
      <c r="I181" t="s">
        <v>14</v>
      </c>
      <c r="J181" t="s">
        <v>551</v>
      </c>
      <c r="K181" t="s">
        <v>15</v>
      </c>
      <c r="L181" t="str">
        <f t="shared" si="8"/>
        <v>2024</v>
      </c>
      <c r="M181" t="str">
        <f t="shared" si="9"/>
        <v>Jul</v>
      </c>
      <c r="N181" t="str">
        <f t="shared" si="10"/>
        <v>Sat</v>
      </c>
      <c r="O181">
        <f t="shared" si="11"/>
        <v>10</v>
      </c>
      <c r="P181">
        <f>ROUND(G181*H181*VLOOKUP(D181,Table2[#All],2,FALSE),0)</f>
        <v>2150</v>
      </c>
      <c r="Q181">
        <f>Table1[[#This Row],[Quantity]]*Table1[[#This Row],[Unit Price]]</f>
        <v>2688</v>
      </c>
      <c r="R181">
        <f>Table1[[#This Row],[Sales Revenue]]-Table1[[#This Row],[Total Income]]</f>
        <v>538</v>
      </c>
    </row>
    <row r="182" spans="1:18" hidden="1" x14ac:dyDescent="0.3">
      <c r="A182">
        <v>181</v>
      </c>
      <c r="B182" t="s">
        <v>227</v>
      </c>
      <c r="C182" t="s">
        <v>17</v>
      </c>
      <c r="D182" t="s">
        <v>44</v>
      </c>
      <c r="E182" s="1">
        <v>45573</v>
      </c>
      <c r="F182" s="1">
        <v>45577</v>
      </c>
      <c r="G182">
        <v>5</v>
      </c>
      <c r="H182">
        <v>855</v>
      </c>
      <c r="I182" t="s">
        <v>14</v>
      </c>
      <c r="J182" t="s">
        <v>33</v>
      </c>
      <c r="K182" t="s">
        <v>29</v>
      </c>
      <c r="L182" t="str">
        <f t="shared" si="8"/>
        <v>2024</v>
      </c>
      <c r="M182" t="str">
        <f t="shared" si="9"/>
        <v>Oct</v>
      </c>
      <c r="N182" t="str">
        <f t="shared" si="10"/>
        <v>Tue</v>
      </c>
      <c r="O182">
        <f t="shared" si="11"/>
        <v>4</v>
      </c>
      <c r="P182">
        <f>ROUND(G182*H182*VLOOKUP(D182,Table2[#All],2,FALSE),0)</f>
        <v>2565</v>
      </c>
      <c r="Q182">
        <f>Table1[[#This Row],[Quantity]]*Table1[[#This Row],[Unit Price]]</f>
        <v>4275</v>
      </c>
      <c r="R182">
        <f>Table1[[#This Row],[Sales Revenue]]-Table1[[#This Row],[Total Income]]</f>
        <v>1710</v>
      </c>
    </row>
    <row r="183" spans="1:18" hidden="1" x14ac:dyDescent="0.3">
      <c r="A183">
        <v>182</v>
      </c>
      <c r="B183" t="s">
        <v>228</v>
      </c>
      <c r="C183" t="s">
        <v>21</v>
      </c>
      <c r="D183" t="s">
        <v>54</v>
      </c>
      <c r="E183" s="1">
        <v>45600</v>
      </c>
      <c r="F183" s="1">
        <v>45612</v>
      </c>
      <c r="G183">
        <v>9</v>
      </c>
      <c r="H183">
        <v>421</v>
      </c>
      <c r="I183" t="s">
        <v>14</v>
      </c>
      <c r="J183" t="s">
        <v>33</v>
      </c>
      <c r="K183" t="s">
        <v>15</v>
      </c>
      <c r="L183" t="str">
        <f t="shared" si="8"/>
        <v>2024</v>
      </c>
      <c r="M183" t="str">
        <f t="shared" si="9"/>
        <v>Nov</v>
      </c>
      <c r="N183" t="str">
        <f t="shared" si="10"/>
        <v>Mon</v>
      </c>
      <c r="O183">
        <f t="shared" si="11"/>
        <v>12</v>
      </c>
      <c r="P183">
        <f>ROUND(G183*H183*VLOOKUP(D183,Table2[#All],2,FALSE),0)</f>
        <v>2652</v>
      </c>
      <c r="Q183">
        <f>Table1[[#This Row],[Quantity]]*Table1[[#This Row],[Unit Price]]</f>
        <v>3789</v>
      </c>
      <c r="R183">
        <f>Table1[[#This Row],[Sales Revenue]]-Table1[[#This Row],[Total Income]]</f>
        <v>1137</v>
      </c>
    </row>
    <row r="184" spans="1:18" hidden="1" x14ac:dyDescent="0.3">
      <c r="A184">
        <v>183</v>
      </c>
      <c r="B184" t="s">
        <v>229</v>
      </c>
      <c r="C184" t="s">
        <v>21</v>
      </c>
      <c r="D184" t="s">
        <v>52</v>
      </c>
      <c r="E184" s="1">
        <v>45555</v>
      </c>
      <c r="F184" s="1">
        <v>45562</v>
      </c>
      <c r="G184">
        <v>3</v>
      </c>
      <c r="H184">
        <v>345</v>
      </c>
      <c r="I184" t="s">
        <v>14</v>
      </c>
      <c r="J184" t="s">
        <v>33</v>
      </c>
      <c r="K184" t="s">
        <v>46</v>
      </c>
      <c r="L184" t="str">
        <f t="shared" si="8"/>
        <v>2024</v>
      </c>
      <c r="M184" t="str">
        <f t="shared" si="9"/>
        <v>Sep</v>
      </c>
      <c r="N184" t="str">
        <f t="shared" si="10"/>
        <v>Fri</v>
      </c>
      <c r="O184">
        <f t="shared" si="11"/>
        <v>7</v>
      </c>
      <c r="P184">
        <f>ROUND(G184*H184*VLOOKUP(D184,Table2[#All],2,FALSE),0)</f>
        <v>725</v>
      </c>
      <c r="Q184">
        <f>Table1[[#This Row],[Quantity]]*Table1[[#This Row],[Unit Price]]</f>
        <v>1035</v>
      </c>
      <c r="R184">
        <f>Table1[[#This Row],[Sales Revenue]]-Table1[[#This Row],[Total Income]]</f>
        <v>310</v>
      </c>
    </row>
    <row r="185" spans="1:18" x14ac:dyDescent="0.3">
      <c r="A185">
        <v>184</v>
      </c>
      <c r="B185" t="s">
        <v>230</v>
      </c>
      <c r="C185" t="s">
        <v>24</v>
      </c>
      <c r="D185" t="s">
        <v>70</v>
      </c>
      <c r="E185" s="1">
        <v>45445</v>
      </c>
      <c r="F185" s="1">
        <v>45458</v>
      </c>
      <c r="G185">
        <v>10</v>
      </c>
      <c r="H185">
        <v>354</v>
      </c>
      <c r="I185" t="s">
        <v>28</v>
      </c>
      <c r="J185" t="s">
        <v>33</v>
      </c>
      <c r="K185" t="s">
        <v>46</v>
      </c>
      <c r="L185" t="str">
        <f t="shared" si="8"/>
        <v>2024</v>
      </c>
      <c r="M185" t="str">
        <f t="shared" si="9"/>
        <v>Jun</v>
      </c>
      <c r="N185" t="str">
        <f t="shared" si="10"/>
        <v>Sun</v>
      </c>
      <c r="O185">
        <f t="shared" si="11"/>
        <v>13</v>
      </c>
      <c r="P185">
        <f>ROUND(G185*H185*VLOOKUP(D185,Table2[#All],2,FALSE),0)</f>
        <v>1947</v>
      </c>
      <c r="Q185">
        <f>Table1[[#This Row],[Quantity]]*Table1[[#This Row],[Unit Price]]</f>
        <v>3540</v>
      </c>
      <c r="R185">
        <f>Table1[[#This Row],[Sales Revenue]]-Table1[[#This Row],[Total Income]]</f>
        <v>1593</v>
      </c>
    </row>
    <row r="186" spans="1:18" x14ac:dyDescent="0.3">
      <c r="A186">
        <v>185</v>
      </c>
      <c r="B186" t="s">
        <v>231</v>
      </c>
      <c r="C186" t="s">
        <v>12</v>
      </c>
      <c r="D186" t="s">
        <v>27</v>
      </c>
      <c r="E186" s="1">
        <v>45590</v>
      </c>
      <c r="F186" s="1">
        <v>45602</v>
      </c>
      <c r="G186">
        <v>5</v>
      </c>
      <c r="H186">
        <v>825</v>
      </c>
      <c r="I186" t="s">
        <v>28</v>
      </c>
      <c r="J186" t="s">
        <v>33</v>
      </c>
      <c r="K186" t="s">
        <v>15</v>
      </c>
      <c r="L186" t="str">
        <f t="shared" si="8"/>
        <v>2024</v>
      </c>
      <c r="M186" t="str">
        <f t="shared" si="9"/>
        <v>Oct</v>
      </c>
      <c r="N186" t="str">
        <f t="shared" si="10"/>
        <v>Fri</v>
      </c>
      <c r="O186">
        <f t="shared" si="11"/>
        <v>12</v>
      </c>
      <c r="P186">
        <f>ROUND(G186*H186*VLOOKUP(D186,Table2[#All],2,FALSE),0)</f>
        <v>2681</v>
      </c>
      <c r="Q186">
        <f>Table1[[#This Row],[Quantity]]*Table1[[#This Row],[Unit Price]]</f>
        <v>4125</v>
      </c>
      <c r="R186">
        <f>Table1[[#This Row],[Sales Revenue]]-Table1[[#This Row],[Total Income]]</f>
        <v>1444</v>
      </c>
    </row>
    <row r="187" spans="1:18" x14ac:dyDescent="0.3">
      <c r="A187">
        <v>186</v>
      </c>
      <c r="B187" t="s">
        <v>232</v>
      </c>
      <c r="C187" t="s">
        <v>24</v>
      </c>
      <c r="D187" t="s">
        <v>25</v>
      </c>
      <c r="E187" s="1">
        <v>45627</v>
      </c>
      <c r="F187" s="1">
        <v>45630</v>
      </c>
      <c r="G187">
        <v>10</v>
      </c>
      <c r="H187">
        <v>601</v>
      </c>
      <c r="I187" t="s">
        <v>28</v>
      </c>
      <c r="J187" t="s">
        <v>551</v>
      </c>
      <c r="K187" t="s">
        <v>15</v>
      </c>
      <c r="L187" t="str">
        <f t="shared" si="8"/>
        <v>2024</v>
      </c>
      <c r="M187" t="str">
        <f t="shared" si="9"/>
        <v>Dec</v>
      </c>
      <c r="N187" t="str">
        <f t="shared" si="10"/>
        <v>Sun</v>
      </c>
      <c r="O187">
        <f t="shared" si="11"/>
        <v>3</v>
      </c>
      <c r="P187">
        <f>ROUND(G187*H187*VLOOKUP(D187,Table2[#All],2,FALSE),0)</f>
        <v>3306</v>
      </c>
      <c r="Q187">
        <f>Table1[[#This Row],[Quantity]]*Table1[[#This Row],[Unit Price]]</f>
        <v>6010</v>
      </c>
      <c r="R187">
        <f>Table1[[#This Row],[Sales Revenue]]-Table1[[#This Row],[Total Income]]</f>
        <v>2704</v>
      </c>
    </row>
    <row r="188" spans="1:18" hidden="1" x14ac:dyDescent="0.3">
      <c r="A188">
        <v>187</v>
      </c>
      <c r="B188" t="s">
        <v>233</v>
      </c>
      <c r="C188" t="s">
        <v>24</v>
      </c>
      <c r="D188" t="s">
        <v>100</v>
      </c>
      <c r="E188" s="1">
        <v>45560</v>
      </c>
      <c r="F188" s="1">
        <v>45572</v>
      </c>
      <c r="G188">
        <v>10</v>
      </c>
      <c r="H188">
        <v>803</v>
      </c>
      <c r="I188" t="s">
        <v>14</v>
      </c>
      <c r="J188" t="s">
        <v>549</v>
      </c>
      <c r="K188" t="s">
        <v>46</v>
      </c>
      <c r="L188" t="str">
        <f t="shared" si="8"/>
        <v>2024</v>
      </c>
      <c r="M188" t="str">
        <f t="shared" si="9"/>
        <v>Sep</v>
      </c>
      <c r="N188" t="str">
        <f t="shared" si="10"/>
        <v>Wed</v>
      </c>
      <c r="O188">
        <f t="shared" si="11"/>
        <v>12</v>
      </c>
      <c r="P188">
        <f>ROUND(G188*H188*VLOOKUP(D188,Table2[#All],2,FALSE),0)</f>
        <v>4818</v>
      </c>
      <c r="Q188">
        <f>Table1[[#This Row],[Quantity]]*Table1[[#This Row],[Unit Price]]</f>
        <v>8030</v>
      </c>
      <c r="R188">
        <f>Table1[[#This Row],[Sales Revenue]]-Table1[[#This Row],[Total Income]]</f>
        <v>3212</v>
      </c>
    </row>
    <row r="189" spans="1:18" x14ac:dyDescent="0.3">
      <c r="A189">
        <v>188</v>
      </c>
      <c r="B189" t="s">
        <v>234</v>
      </c>
      <c r="C189" t="s">
        <v>12</v>
      </c>
      <c r="D189" t="s">
        <v>58</v>
      </c>
      <c r="E189" s="1">
        <v>45557</v>
      </c>
      <c r="F189" s="1">
        <v>45572</v>
      </c>
      <c r="G189">
        <v>4</v>
      </c>
      <c r="H189">
        <v>584</v>
      </c>
      <c r="I189" t="s">
        <v>28</v>
      </c>
      <c r="J189" t="s">
        <v>547</v>
      </c>
      <c r="K189" t="s">
        <v>15</v>
      </c>
      <c r="L189" t="str">
        <f t="shared" si="8"/>
        <v>2024</v>
      </c>
      <c r="M189" t="str">
        <f t="shared" si="9"/>
        <v>Sep</v>
      </c>
      <c r="N189" t="str">
        <f t="shared" si="10"/>
        <v>Sun</v>
      </c>
      <c r="O189">
        <f t="shared" si="11"/>
        <v>15</v>
      </c>
      <c r="P189">
        <f>ROUND(G189*H189*VLOOKUP(D189,Table2[#All],2,FALSE),0)</f>
        <v>1986</v>
      </c>
      <c r="Q189">
        <f>Table1[[#This Row],[Quantity]]*Table1[[#This Row],[Unit Price]]</f>
        <v>2336</v>
      </c>
      <c r="R189">
        <f>Table1[[#This Row],[Sales Revenue]]-Table1[[#This Row],[Total Income]]</f>
        <v>350</v>
      </c>
    </row>
    <row r="190" spans="1:18" x14ac:dyDescent="0.3">
      <c r="A190">
        <v>189</v>
      </c>
      <c r="B190" t="s">
        <v>235</v>
      </c>
      <c r="C190" t="s">
        <v>24</v>
      </c>
      <c r="D190" t="s">
        <v>25</v>
      </c>
      <c r="E190" s="1">
        <v>45380</v>
      </c>
      <c r="F190" s="1">
        <v>45385</v>
      </c>
      <c r="G190">
        <v>8</v>
      </c>
      <c r="H190">
        <v>944</v>
      </c>
      <c r="I190" t="s">
        <v>28</v>
      </c>
      <c r="J190" t="s">
        <v>33</v>
      </c>
      <c r="K190" t="s">
        <v>19</v>
      </c>
      <c r="L190" t="str">
        <f t="shared" si="8"/>
        <v>2024</v>
      </c>
      <c r="M190" t="str">
        <f t="shared" si="9"/>
        <v>Mar</v>
      </c>
      <c r="N190" t="str">
        <f t="shared" si="10"/>
        <v>Fri</v>
      </c>
      <c r="O190">
        <f t="shared" si="11"/>
        <v>5</v>
      </c>
      <c r="P190">
        <f>ROUND(G190*H190*VLOOKUP(D190,Table2[#All],2,FALSE),0)</f>
        <v>4154</v>
      </c>
      <c r="Q190">
        <f>Table1[[#This Row],[Quantity]]*Table1[[#This Row],[Unit Price]]</f>
        <v>7552</v>
      </c>
      <c r="R190">
        <f>Table1[[#This Row],[Sales Revenue]]-Table1[[#This Row],[Total Income]]</f>
        <v>3398</v>
      </c>
    </row>
    <row r="191" spans="1:18" x14ac:dyDescent="0.3">
      <c r="A191">
        <v>190</v>
      </c>
      <c r="B191" t="s">
        <v>236</v>
      </c>
      <c r="C191" t="s">
        <v>31</v>
      </c>
      <c r="D191" t="s">
        <v>79</v>
      </c>
      <c r="E191" s="1">
        <v>45604</v>
      </c>
      <c r="F191" s="1">
        <v>45616</v>
      </c>
      <c r="G191">
        <v>8</v>
      </c>
      <c r="H191">
        <v>206</v>
      </c>
      <c r="I191" t="s">
        <v>28</v>
      </c>
      <c r="J191" t="s">
        <v>551</v>
      </c>
      <c r="K191" t="s">
        <v>29</v>
      </c>
      <c r="L191" t="str">
        <f t="shared" si="8"/>
        <v>2024</v>
      </c>
      <c r="M191" t="str">
        <f t="shared" si="9"/>
        <v>Nov</v>
      </c>
      <c r="N191" t="str">
        <f t="shared" si="10"/>
        <v>Fri</v>
      </c>
      <c r="O191">
        <f t="shared" si="11"/>
        <v>12</v>
      </c>
      <c r="P191">
        <f>ROUND(G191*H191*VLOOKUP(D191,Table2[#All],2,FALSE),0)</f>
        <v>1071</v>
      </c>
      <c r="Q191">
        <f>Table1[[#This Row],[Quantity]]*Table1[[#This Row],[Unit Price]]</f>
        <v>1648</v>
      </c>
      <c r="R191">
        <f>Table1[[#This Row],[Sales Revenue]]-Table1[[#This Row],[Total Income]]</f>
        <v>577</v>
      </c>
    </row>
    <row r="192" spans="1:18" x14ac:dyDescent="0.3">
      <c r="A192">
        <v>191</v>
      </c>
      <c r="B192" t="s">
        <v>237</v>
      </c>
      <c r="C192" t="s">
        <v>24</v>
      </c>
      <c r="D192" t="s">
        <v>25</v>
      </c>
      <c r="E192" s="1">
        <v>45578</v>
      </c>
      <c r="F192" s="1">
        <v>45586</v>
      </c>
      <c r="G192">
        <v>5</v>
      </c>
      <c r="H192">
        <v>304</v>
      </c>
      <c r="I192" t="s">
        <v>28</v>
      </c>
      <c r="J192" t="s">
        <v>551</v>
      </c>
      <c r="K192" t="s">
        <v>46</v>
      </c>
      <c r="L192" t="str">
        <f t="shared" si="8"/>
        <v>2024</v>
      </c>
      <c r="M192" t="str">
        <f t="shared" si="9"/>
        <v>Oct</v>
      </c>
      <c r="N192" t="str">
        <f t="shared" si="10"/>
        <v>Sun</v>
      </c>
      <c r="O192">
        <f t="shared" si="11"/>
        <v>8</v>
      </c>
      <c r="P192">
        <f>ROUND(G192*H192*VLOOKUP(D192,Table2[#All],2,FALSE),0)</f>
        <v>836</v>
      </c>
      <c r="Q192">
        <f>Table1[[#This Row],[Quantity]]*Table1[[#This Row],[Unit Price]]</f>
        <v>1520</v>
      </c>
      <c r="R192">
        <f>Table1[[#This Row],[Sales Revenue]]-Table1[[#This Row],[Total Income]]</f>
        <v>684</v>
      </c>
    </row>
    <row r="193" spans="1:18" x14ac:dyDescent="0.3">
      <c r="A193">
        <v>192</v>
      </c>
      <c r="B193" t="s">
        <v>238</v>
      </c>
      <c r="C193" t="s">
        <v>12</v>
      </c>
      <c r="D193" t="s">
        <v>96</v>
      </c>
      <c r="E193" s="1">
        <v>45657</v>
      </c>
      <c r="F193" s="1">
        <v>45671</v>
      </c>
      <c r="G193">
        <v>2</v>
      </c>
      <c r="H193">
        <v>364</v>
      </c>
      <c r="I193" t="s">
        <v>28</v>
      </c>
      <c r="J193" t="s">
        <v>550</v>
      </c>
      <c r="K193" t="s">
        <v>29</v>
      </c>
      <c r="L193" t="str">
        <f t="shared" si="8"/>
        <v>2024</v>
      </c>
      <c r="M193" t="str">
        <f t="shared" si="9"/>
        <v>Dec</v>
      </c>
      <c r="N193" t="str">
        <f t="shared" si="10"/>
        <v>Tue</v>
      </c>
      <c r="O193">
        <f t="shared" si="11"/>
        <v>14</v>
      </c>
      <c r="P193">
        <f>ROUND(G193*H193*VLOOKUP(D193,Table2[#All],2,FALSE),0)</f>
        <v>510</v>
      </c>
      <c r="Q193">
        <f>Table1[[#This Row],[Quantity]]*Table1[[#This Row],[Unit Price]]</f>
        <v>728</v>
      </c>
      <c r="R193">
        <f>Table1[[#This Row],[Sales Revenue]]-Table1[[#This Row],[Total Income]]</f>
        <v>218</v>
      </c>
    </row>
    <row r="194" spans="1:18" hidden="1" x14ac:dyDescent="0.3">
      <c r="A194">
        <v>193</v>
      </c>
      <c r="B194" t="s">
        <v>239</v>
      </c>
      <c r="C194" t="s">
        <v>24</v>
      </c>
      <c r="D194" t="s">
        <v>100</v>
      </c>
      <c r="E194" s="1">
        <v>45395</v>
      </c>
      <c r="F194" s="1">
        <v>45408</v>
      </c>
      <c r="G194">
        <v>9</v>
      </c>
      <c r="H194">
        <v>287</v>
      </c>
      <c r="I194" t="s">
        <v>14</v>
      </c>
      <c r="J194" t="s">
        <v>33</v>
      </c>
      <c r="K194" t="s">
        <v>19</v>
      </c>
      <c r="L194" t="str">
        <f t="shared" ref="L194:L257" si="12">TEXT(E194,"YYYY")</f>
        <v>2024</v>
      </c>
      <c r="M194" t="str">
        <f t="shared" ref="M194:M257" si="13">TEXT(E194,"MMM")</f>
        <v>Apr</v>
      </c>
      <c r="N194" t="str">
        <f t="shared" ref="N194:N257" si="14">TEXT(E194,"DDD")</f>
        <v>Sat</v>
      </c>
      <c r="O194">
        <f t="shared" ref="O194:O257" si="15">DATEDIF(E194,F194,"D")</f>
        <v>13</v>
      </c>
      <c r="P194">
        <f>ROUND(G194*H194*VLOOKUP(D194,Table2[#All],2,FALSE),0)</f>
        <v>1550</v>
      </c>
      <c r="Q194">
        <f>Table1[[#This Row],[Quantity]]*Table1[[#This Row],[Unit Price]]</f>
        <v>2583</v>
      </c>
      <c r="R194">
        <f>Table1[[#This Row],[Sales Revenue]]-Table1[[#This Row],[Total Income]]</f>
        <v>1033</v>
      </c>
    </row>
    <row r="195" spans="1:18" hidden="1" x14ac:dyDescent="0.3">
      <c r="A195">
        <v>194</v>
      </c>
      <c r="B195" t="s">
        <v>240</v>
      </c>
      <c r="C195" t="s">
        <v>12</v>
      </c>
      <c r="D195" t="s">
        <v>36</v>
      </c>
      <c r="E195" s="1">
        <v>45592</v>
      </c>
      <c r="F195" s="1">
        <v>45599</v>
      </c>
      <c r="G195">
        <v>4</v>
      </c>
      <c r="H195">
        <v>258</v>
      </c>
      <c r="I195" t="s">
        <v>14</v>
      </c>
      <c r="J195" t="s">
        <v>551</v>
      </c>
      <c r="K195" t="s">
        <v>19</v>
      </c>
      <c r="L195" t="str">
        <f t="shared" si="12"/>
        <v>2024</v>
      </c>
      <c r="M195" t="str">
        <f t="shared" si="13"/>
        <v>Oct</v>
      </c>
      <c r="N195" t="str">
        <f t="shared" si="14"/>
        <v>Sun</v>
      </c>
      <c r="O195">
        <f t="shared" si="15"/>
        <v>7</v>
      </c>
      <c r="P195">
        <f>ROUND(G195*H195*VLOOKUP(D195,Table2[#All],2,FALSE),0)</f>
        <v>826</v>
      </c>
      <c r="Q195">
        <f>Table1[[#This Row],[Quantity]]*Table1[[#This Row],[Unit Price]]</f>
        <v>1032</v>
      </c>
      <c r="R195">
        <f>Table1[[#This Row],[Sales Revenue]]-Table1[[#This Row],[Total Income]]</f>
        <v>206</v>
      </c>
    </row>
    <row r="196" spans="1:18" hidden="1" x14ac:dyDescent="0.3">
      <c r="A196">
        <v>195</v>
      </c>
      <c r="B196" t="s">
        <v>241</v>
      </c>
      <c r="C196" t="s">
        <v>21</v>
      </c>
      <c r="D196" t="s">
        <v>40</v>
      </c>
      <c r="E196" s="1">
        <v>45343</v>
      </c>
      <c r="F196" s="1">
        <v>45357</v>
      </c>
      <c r="G196">
        <v>7</v>
      </c>
      <c r="H196">
        <v>348</v>
      </c>
      <c r="I196" t="s">
        <v>14</v>
      </c>
      <c r="J196" t="s">
        <v>33</v>
      </c>
      <c r="K196" t="s">
        <v>19</v>
      </c>
      <c r="L196" t="str">
        <f t="shared" si="12"/>
        <v>2024</v>
      </c>
      <c r="M196" t="str">
        <f t="shared" si="13"/>
        <v>Feb</v>
      </c>
      <c r="N196" t="str">
        <f t="shared" si="14"/>
        <v>Wed</v>
      </c>
      <c r="O196">
        <f t="shared" si="15"/>
        <v>14</v>
      </c>
      <c r="P196">
        <f>ROUND(G196*H196*VLOOKUP(D196,Table2[#All],2,FALSE),0)</f>
        <v>1583</v>
      </c>
      <c r="Q196">
        <f>Table1[[#This Row],[Quantity]]*Table1[[#This Row],[Unit Price]]</f>
        <v>2436</v>
      </c>
      <c r="R196">
        <f>Table1[[#This Row],[Sales Revenue]]-Table1[[#This Row],[Total Income]]</f>
        <v>853</v>
      </c>
    </row>
    <row r="197" spans="1:18" x14ac:dyDescent="0.3">
      <c r="A197">
        <v>196</v>
      </c>
      <c r="B197" t="s">
        <v>242</v>
      </c>
      <c r="C197" t="s">
        <v>21</v>
      </c>
      <c r="D197" t="s">
        <v>83</v>
      </c>
      <c r="E197" s="1">
        <v>45456</v>
      </c>
      <c r="F197" s="1">
        <v>45460</v>
      </c>
      <c r="G197">
        <v>5</v>
      </c>
      <c r="H197">
        <v>671</v>
      </c>
      <c r="I197" t="s">
        <v>28</v>
      </c>
      <c r="J197" t="s">
        <v>551</v>
      </c>
      <c r="K197" t="s">
        <v>15</v>
      </c>
      <c r="L197" t="str">
        <f t="shared" si="12"/>
        <v>2024</v>
      </c>
      <c r="M197" t="str">
        <f t="shared" si="13"/>
        <v>Jun</v>
      </c>
      <c r="N197" t="str">
        <f t="shared" si="14"/>
        <v>Thu</v>
      </c>
      <c r="O197">
        <f t="shared" si="15"/>
        <v>4</v>
      </c>
      <c r="P197">
        <f>ROUND(G197*H197*VLOOKUP(D197,Table2[#All],2,FALSE),0)</f>
        <v>2684</v>
      </c>
      <c r="Q197">
        <f>Table1[[#This Row],[Quantity]]*Table1[[#This Row],[Unit Price]]</f>
        <v>3355</v>
      </c>
      <c r="R197">
        <f>Table1[[#This Row],[Sales Revenue]]-Table1[[#This Row],[Total Income]]</f>
        <v>671</v>
      </c>
    </row>
    <row r="198" spans="1:18" hidden="1" x14ac:dyDescent="0.3">
      <c r="A198">
        <v>197</v>
      </c>
      <c r="B198" t="s">
        <v>243</v>
      </c>
      <c r="C198" t="s">
        <v>17</v>
      </c>
      <c r="D198" t="s">
        <v>64</v>
      </c>
      <c r="E198" s="1">
        <v>45565</v>
      </c>
      <c r="F198" s="1">
        <v>45571</v>
      </c>
      <c r="G198">
        <v>1</v>
      </c>
      <c r="H198">
        <v>945</v>
      </c>
      <c r="I198" t="s">
        <v>14</v>
      </c>
      <c r="J198" t="s">
        <v>551</v>
      </c>
      <c r="K198" t="s">
        <v>46</v>
      </c>
      <c r="L198" t="str">
        <f t="shared" si="12"/>
        <v>2024</v>
      </c>
      <c r="M198" t="str">
        <f t="shared" si="13"/>
        <v>Sep</v>
      </c>
      <c r="N198" t="str">
        <f t="shared" si="14"/>
        <v>Mon</v>
      </c>
      <c r="O198">
        <f t="shared" si="15"/>
        <v>6</v>
      </c>
      <c r="P198">
        <f>ROUND(G198*H198*VLOOKUP(D198,Table2[#All],2,FALSE),0)</f>
        <v>473</v>
      </c>
      <c r="Q198">
        <f>Table1[[#This Row],[Quantity]]*Table1[[#This Row],[Unit Price]]</f>
        <v>945</v>
      </c>
      <c r="R198">
        <f>Table1[[#This Row],[Sales Revenue]]-Table1[[#This Row],[Total Income]]</f>
        <v>472</v>
      </c>
    </row>
    <row r="199" spans="1:18" hidden="1" x14ac:dyDescent="0.3">
      <c r="A199">
        <v>198</v>
      </c>
      <c r="B199" t="s">
        <v>244</v>
      </c>
      <c r="C199" t="s">
        <v>12</v>
      </c>
      <c r="D199" t="s">
        <v>27</v>
      </c>
      <c r="E199" s="1">
        <v>45545</v>
      </c>
      <c r="F199" s="1">
        <v>45556</v>
      </c>
      <c r="G199">
        <v>3</v>
      </c>
      <c r="H199">
        <v>969</v>
      </c>
      <c r="I199" t="s">
        <v>14</v>
      </c>
      <c r="J199" t="s">
        <v>33</v>
      </c>
      <c r="K199" t="s">
        <v>29</v>
      </c>
      <c r="L199" t="str">
        <f t="shared" si="12"/>
        <v>2024</v>
      </c>
      <c r="M199" t="str">
        <f t="shared" si="13"/>
        <v>Sep</v>
      </c>
      <c r="N199" t="str">
        <f t="shared" si="14"/>
        <v>Tue</v>
      </c>
      <c r="O199">
        <f t="shared" si="15"/>
        <v>11</v>
      </c>
      <c r="P199">
        <f>ROUND(G199*H199*VLOOKUP(D199,Table2[#All],2,FALSE),0)</f>
        <v>1890</v>
      </c>
      <c r="Q199">
        <f>Table1[[#This Row],[Quantity]]*Table1[[#This Row],[Unit Price]]</f>
        <v>2907</v>
      </c>
      <c r="R199">
        <f>Table1[[#This Row],[Sales Revenue]]-Table1[[#This Row],[Total Income]]</f>
        <v>1017</v>
      </c>
    </row>
    <row r="200" spans="1:18" x14ac:dyDescent="0.3">
      <c r="A200">
        <v>199</v>
      </c>
      <c r="B200" t="s">
        <v>245</v>
      </c>
      <c r="C200" t="s">
        <v>21</v>
      </c>
      <c r="D200" t="s">
        <v>40</v>
      </c>
      <c r="E200" s="1">
        <v>45461</v>
      </c>
      <c r="F200" s="1">
        <v>45467</v>
      </c>
      <c r="G200">
        <v>3</v>
      </c>
      <c r="H200">
        <v>758</v>
      </c>
      <c r="I200" t="s">
        <v>28</v>
      </c>
      <c r="J200" t="s">
        <v>550</v>
      </c>
      <c r="K200" t="s">
        <v>29</v>
      </c>
      <c r="L200" t="str">
        <f t="shared" si="12"/>
        <v>2024</v>
      </c>
      <c r="M200" t="str">
        <f t="shared" si="13"/>
        <v>Jun</v>
      </c>
      <c r="N200" t="str">
        <f t="shared" si="14"/>
        <v>Tue</v>
      </c>
      <c r="O200">
        <f t="shared" si="15"/>
        <v>6</v>
      </c>
      <c r="P200">
        <f>ROUND(G200*H200*VLOOKUP(D200,Table2[#All],2,FALSE),0)</f>
        <v>1478</v>
      </c>
      <c r="Q200">
        <f>Table1[[#This Row],[Quantity]]*Table1[[#This Row],[Unit Price]]</f>
        <v>2274</v>
      </c>
      <c r="R200">
        <f>Table1[[#This Row],[Sales Revenue]]-Table1[[#This Row],[Total Income]]</f>
        <v>796</v>
      </c>
    </row>
    <row r="201" spans="1:18" hidden="1" x14ac:dyDescent="0.3">
      <c r="A201">
        <v>200</v>
      </c>
      <c r="B201" t="s">
        <v>246</v>
      </c>
      <c r="C201" t="s">
        <v>21</v>
      </c>
      <c r="D201" t="s">
        <v>40</v>
      </c>
      <c r="E201" s="1">
        <v>45464</v>
      </c>
      <c r="F201" s="1">
        <v>45468</v>
      </c>
      <c r="G201">
        <v>5</v>
      </c>
      <c r="H201">
        <v>591</v>
      </c>
      <c r="I201" t="s">
        <v>14</v>
      </c>
      <c r="J201" t="s">
        <v>33</v>
      </c>
      <c r="K201" t="s">
        <v>15</v>
      </c>
      <c r="L201" t="str">
        <f t="shared" si="12"/>
        <v>2024</v>
      </c>
      <c r="M201" t="str">
        <f t="shared" si="13"/>
        <v>Jun</v>
      </c>
      <c r="N201" t="str">
        <f t="shared" si="14"/>
        <v>Fri</v>
      </c>
      <c r="O201">
        <f t="shared" si="15"/>
        <v>4</v>
      </c>
      <c r="P201">
        <f>ROUND(G201*H201*VLOOKUP(D201,Table2[#All],2,FALSE),0)</f>
        <v>1921</v>
      </c>
      <c r="Q201">
        <f>Table1[[#This Row],[Quantity]]*Table1[[#This Row],[Unit Price]]</f>
        <v>2955</v>
      </c>
      <c r="R201">
        <f>Table1[[#This Row],[Sales Revenue]]-Table1[[#This Row],[Total Income]]</f>
        <v>1034</v>
      </c>
    </row>
    <row r="202" spans="1:18" x14ac:dyDescent="0.3">
      <c r="A202">
        <v>201</v>
      </c>
      <c r="B202" t="s">
        <v>247</v>
      </c>
      <c r="C202" t="s">
        <v>17</v>
      </c>
      <c r="D202" t="s">
        <v>44</v>
      </c>
      <c r="E202" s="1">
        <v>45510</v>
      </c>
      <c r="F202" s="1">
        <v>45522</v>
      </c>
      <c r="G202">
        <v>9</v>
      </c>
      <c r="H202">
        <v>345</v>
      </c>
      <c r="I202" t="s">
        <v>28</v>
      </c>
      <c r="J202" t="s">
        <v>551</v>
      </c>
      <c r="K202" t="s">
        <v>46</v>
      </c>
      <c r="L202" t="str">
        <f t="shared" si="12"/>
        <v>2024</v>
      </c>
      <c r="M202" t="str">
        <f t="shared" si="13"/>
        <v>Aug</v>
      </c>
      <c r="N202" t="str">
        <f t="shared" si="14"/>
        <v>Tue</v>
      </c>
      <c r="O202">
        <f t="shared" si="15"/>
        <v>12</v>
      </c>
      <c r="P202">
        <f>ROUND(G202*H202*VLOOKUP(D202,Table2[#All],2,FALSE),0)</f>
        <v>1863</v>
      </c>
      <c r="Q202">
        <f>Table1[[#This Row],[Quantity]]*Table1[[#This Row],[Unit Price]]</f>
        <v>3105</v>
      </c>
      <c r="R202">
        <f>Table1[[#This Row],[Sales Revenue]]-Table1[[#This Row],[Total Income]]</f>
        <v>1242</v>
      </c>
    </row>
    <row r="203" spans="1:18" x14ac:dyDescent="0.3">
      <c r="A203">
        <v>202</v>
      </c>
      <c r="B203" t="s">
        <v>248</v>
      </c>
      <c r="C203" t="s">
        <v>24</v>
      </c>
      <c r="D203" t="s">
        <v>100</v>
      </c>
      <c r="E203" s="1">
        <v>45520</v>
      </c>
      <c r="F203" s="1">
        <v>45533</v>
      </c>
      <c r="G203">
        <v>5</v>
      </c>
      <c r="H203">
        <v>986</v>
      </c>
      <c r="I203" t="s">
        <v>28</v>
      </c>
      <c r="J203" t="s">
        <v>547</v>
      </c>
      <c r="K203" t="s">
        <v>15</v>
      </c>
      <c r="L203" t="str">
        <f t="shared" si="12"/>
        <v>2024</v>
      </c>
      <c r="M203" t="str">
        <f t="shared" si="13"/>
        <v>Aug</v>
      </c>
      <c r="N203" t="str">
        <f t="shared" si="14"/>
        <v>Fri</v>
      </c>
      <c r="O203">
        <f t="shared" si="15"/>
        <v>13</v>
      </c>
      <c r="P203">
        <f>ROUND(G203*H203*VLOOKUP(D203,Table2[#All],2,FALSE),0)</f>
        <v>2958</v>
      </c>
      <c r="Q203">
        <f>Table1[[#This Row],[Quantity]]*Table1[[#This Row],[Unit Price]]</f>
        <v>4930</v>
      </c>
      <c r="R203">
        <f>Table1[[#This Row],[Sales Revenue]]-Table1[[#This Row],[Total Income]]</f>
        <v>1972</v>
      </c>
    </row>
    <row r="204" spans="1:18" x14ac:dyDescent="0.3">
      <c r="A204">
        <v>203</v>
      </c>
      <c r="B204" t="s">
        <v>249</v>
      </c>
      <c r="C204" t="s">
        <v>17</v>
      </c>
      <c r="D204" t="s">
        <v>18</v>
      </c>
      <c r="E204" s="1">
        <v>45425</v>
      </c>
      <c r="F204" s="1">
        <v>45432</v>
      </c>
      <c r="G204">
        <v>6</v>
      </c>
      <c r="H204">
        <v>719</v>
      </c>
      <c r="I204" t="s">
        <v>28</v>
      </c>
      <c r="J204" t="s">
        <v>551</v>
      </c>
      <c r="K204" t="s">
        <v>46</v>
      </c>
      <c r="L204" t="str">
        <f t="shared" si="12"/>
        <v>2024</v>
      </c>
      <c r="M204" t="str">
        <f t="shared" si="13"/>
        <v>May</v>
      </c>
      <c r="N204" t="str">
        <f t="shared" si="14"/>
        <v>Mon</v>
      </c>
      <c r="O204">
        <f t="shared" si="15"/>
        <v>7</v>
      </c>
      <c r="P204">
        <f>ROUND(G204*H204*VLOOKUP(D204,Table2[#All],2,FALSE),0)</f>
        <v>2157</v>
      </c>
      <c r="Q204">
        <f>Table1[[#This Row],[Quantity]]*Table1[[#This Row],[Unit Price]]</f>
        <v>4314</v>
      </c>
      <c r="R204">
        <f>Table1[[#This Row],[Sales Revenue]]-Table1[[#This Row],[Total Income]]</f>
        <v>2157</v>
      </c>
    </row>
    <row r="205" spans="1:18" x14ac:dyDescent="0.3">
      <c r="A205">
        <v>204</v>
      </c>
      <c r="B205" t="s">
        <v>250</v>
      </c>
      <c r="C205" t="s">
        <v>12</v>
      </c>
      <c r="D205" t="s">
        <v>27</v>
      </c>
      <c r="E205" s="1">
        <v>45449</v>
      </c>
      <c r="F205" s="1">
        <v>45461</v>
      </c>
      <c r="G205">
        <v>3</v>
      </c>
      <c r="H205">
        <v>425</v>
      </c>
      <c r="I205" t="s">
        <v>28</v>
      </c>
      <c r="J205" t="s">
        <v>33</v>
      </c>
      <c r="K205" t="s">
        <v>46</v>
      </c>
      <c r="L205" t="str">
        <f t="shared" si="12"/>
        <v>2024</v>
      </c>
      <c r="M205" t="str">
        <f t="shared" si="13"/>
        <v>Jun</v>
      </c>
      <c r="N205" t="str">
        <f t="shared" si="14"/>
        <v>Thu</v>
      </c>
      <c r="O205">
        <f t="shared" si="15"/>
        <v>12</v>
      </c>
      <c r="P205">
        <f>ROUND(G205*H205*VLOOKUP(D205,Table2[#All],2,FALSE),0)</f>
        <v>829</v>
      </c>
      <c r="Q205">
        <f>Table1[[#This Row],[Quantity]]*Table1[[#This Row],[Unit Price]]</f>
        <v>1275</v>
      </c>
      <c r="R205">
        <f>Table1[[#This Row],[Sales Revenue]]-Table1[[#This Row],[Total Income]]</f>
        <v>446</v>
      </c>
    </row>
    <row r="206" spans="1:18" hidden="1" x14ac:dyDescent="0.3">
      <c r="A206">
        <v>205</v>
      </c>
      <c r="B206" t="s">
        <v>251</v>
      </c>
      <c r="C206" t="s">
        <v>31</v>
      </c>
      <c r="D206" t="s">
        <v>76</v>
      </c>
      <c r="E206" s="1">
        <v>45619</v>
      </c>
      <c r="F206" s="1">
        <v>45625</v>
      </c>
      <c r="G206">
        <v>5</v>
      </c>
      <c r="H206">
        <v>386</v>
      </c>
      <c r="I206" t="s">
        <v>14</v>
      </c>
      <c r="J206" t="s">
        <v>33</v>
      </c>
      <c r="K206" t="s">
        <v>46</v>
      </c>
      <c r="L206" t="str">
        <f t="shared" si="12"/>
        <v>2024</v>
      </c>
      <c r="M206" t="str">
        <f t="shared" si="13"/>
        <v>Nov</v>
      </c>
      <c r="N206" t="str">
        <f t="shared" si="14"/>
        <v>Sat</v>
      </c>
      <c r="O206">
        <f t="shared" si="15"/>
        <v>6</v>
      </c>
      <c r="P206">
        <f>ROUND(G206*H206*VLOOKUP(D206,Table2[#All],2,FALSE),0)</f>
        <v>1448</v>
      </c>
      <c r="Q206">
        <f>Table1[[#This Row],[Quantity]]*Table1[[#This Row],[Unit Price]]</f>
        <v>1930</v>
      </c>
      <c r="R206">
        <f>Table1[[#This Row],[Sales Revenue]]-Table1[[#This Row],[Total Income]]</f>
        <v>482</v>
      </c>
    </row>
    <row r="207" spans="1:18" hidden="1" x14ac:dyDescent="0.3">
      <c r="A207">
        <v>206</v>
      </c>
      <c r="B207" t="s">
        <v>252</v>
      </c>
      <c r="C207" t="s">
        <v>17</v>
      </c>
      <c r="D207" t="s">
        <v>44</v>
      </c>
      <c r="E207" s="1">
        <v>45567</v>
      </c>
      <c r="F207" s="1">
        <v>45574</v>
      </c>
      <c r="G207">
        <v>4</v>
      </c>
      <c r="H207">
        <v>790</v>
      </c>
      <c r="I207" t="s">
        <v>14</v>
      </c>
      <c r="J207" t="s">
        <v>551</v>
      </c>
      <c r="K207" t="s">
        <v>19</v>
      </c>
      <c r="L207" t="str">
        <f t="shared" si="12"/>
        <v>2024</v>
      </c>
      <c r="M207" t="str">
        <f t="shared" si="13"/>
        <v>Oct</v>
      </c>
      <c r="N207" t="str">
        <f t="shared" si="14"/>
        <v>Wed</v>
      </c>
      <c r="O207">
        <f t="shared" si="15"/>
        <v>7</v>
      </c>
      <c r="P207">
        <f>ROUND(G207*H207*VLOOKUP(D207,Table2[#All],2,FALSE),0)</f>
        <v>1896</v>
      </c>
      <c r="Q207">
        <f>Table1[[#This Row],[Quantity]]*Table1[[#This Row],[Unit Price]]</f>
        <v>3160</v>
      </c>
      <c r="R207">
        <f>Table1[[#This Row],[Sales Revenue]]-Table1[[#This Row],[Total Income]]</f>
        <v>1264</v>
      </c>
    </row>
    <row r="208" spans="1:18" hidden="1" x14ac:dyDescent="0.3">
      <c r="A208">
        <v>207</v>
      </c>
      <c r="B208" t="s">
        <v>253</v>
      </c>
      <c r="C208" t="s">
        <v>17</v>
      </c>
      <c r="D208" t="s">
        <v>44</v>
      </c>
      <c r="E208" s="1">
        <v>45562</v>
      </c>
      <c r="F208" s="1">
        <v>45572</v>
      </c>
      <c r="G208">
        <v>6</v>
      </c>
      <c r="H208">
        <v>89</v>
      </c>
      <c r="I208" t="s">
        <v>14</v>
      </c>
      <c r="J208" t="s">
        <v>33</v>
      </c>
      <c r="K208" t="s">
        <v>19</v>
      </c>
      <c r="L208" t="str">
        <f t="shared" si="12"/>
        <v>2024</v>
      </c>
      <c r="M208" t="str">
        <f t="shared" si="13"/>
        <v>Sep</v>
      </c>
      <c r="N208" t="str">
        <f t="shared" si="14"/>
        <v>Fri</v>
      </c>
      <c r="O208">
        <f t="shared" si="15"/>
        <v>10</v>
      </c>
      <c r="P208">
        <f>ROUND(G208*H208*VLOOKUP(D208,Table2[#All],2,FALSE),0)</f>
        <v>320</v>
      </c>
      <c r="Q208">
        <f>Table1[[#This Row],[Quantity]]*Table1[[#This Row],[Unit Price]]</f>
        <v>534</v>
      </c>
      <c r="R208">
        <f>Table1[[#This Row],[Sales Revenue]]-Table1[[#This Row],[Total Income]]</f>
        <v>214</v>
      </c>
    </row>
    <row r="209" spans="1:18" hidden="1" x14ac:dyDescent="0.3">
      <c r="A209">
        <v>208</v>
      </c>
      <c r="B209" t="s">
        <v>254</v>
      </c>
      <c r="C209" t="s">
        <v>17</v>
      </c>
      <c r="D209" t="s">
        <v>44</v>
      </c>
      <c r="E209" s="1">
        <v>45351</v>
      </c>
      <c r="F209" s="1">
        <v>45359</v>
      </c>
      <c r="G209">
        <v>4</v>
      </c>
      <c r="H209">
        <v>744</v>
      </c>
      <c r="I209" t="s">
        <v>14</v>
      </c>
      <c r="J209" t="s">
        <v>33</v>
      </c>
      <c r="K209" t="s">
        <v>19</v>
      </c>
      <c r="L209" t="str">
        <f t="shared" si="12"/>
        <v>2024</v>
      </c>
      <c r="M209" t="str">
        <f t="shared" si="13"/>
        <v>Feb</v>
      </c>
      <c r="N209" t="str">
        <f t="shared" si="14"/>
        <v>Thu</v>
      </c>
      <c r="O209">
        <f t="shared" si="15"/>
        <v>8</v>
      </c>
      <c r="P209">
        <f>ROUND(G209*H209*VLOOKUP(D209,Table2[#All],2,FALSE),0)</f>
        <v>1786</v>
      </c>
      <c r="Q209">
        <f>Table1[[#This Row],[Quantity]]*Table1[[#This Row],[Unit Price]]</f>
        <v>2976</v>
      </c>
      <c r="R209">
        <f>Table1[[#This Row],[Sales Revenue]]-Table1[[#This Row],[Total Income]]</f>
        <v>1190</v>
      </c>
    </row>
    <row r="210" spans="1:18" x14ac:dyDescent="0.3">
      <c r="A210">
        <v>209</v>
      </c>
      <c r="B210" t="s">
        <v>255</v>
      </c>
      <c r="C210" t="s">
        <v>17</v>
      </c>
      <c r="D210" t="s">
        <v>18</v>
      </c>
      <c r="E210" s="1">
        <v>45578</v>
      </c>
      <c r="F210" s="1">
        <v>45590</v>
      </c>
      <c r="G210">
        <v>8</v>
      </c>
      <c r="H210">
        <v>698</v>
      </c>
      <c r="I210" t="s">
        <v>28</v>
      </c>
      <c r="J210" t="s">
        <v>549</v>
      </c>
      <c r="K210" t="s">
        <v>46</v>
      </c>
      <c r="L210" t="str">
        <f t="shared" si="12"/>
        <v>2024</v>
      </c>
      <c r="M210" t="str">
        <f t="shared" si="13"/>
        <v>Oct</v>
      </c>
      <c r="N210" t="str">
        <f t="shared" si="14"/>
        <v>Sun</v>
      </c>
      <c r="O210">
        <f t="shared" si="15"/>
        <v>12</v>
      </c>
      <c r="P210">
        <f>ROUND(G210*H210*VLOOKUP(D210,Table2[#All],2,FALSE),0)</f>
        <v>2792</v>
      </c>
      <c r="Q210">
        <f>Table1[[#This Row],[Quantity]]*Table1[[#This Row],[Unit Price]]</f>
        <v>5584</v>
      </c>
      <c r="R210">
        <f>Table1[[#This Row],[Sales Revenue]]-Table1[[#This Row],[Total Income]]</f>
        <v>2792</v>
      </c>
    </row>
    <row r="211" spans="1:18" hidden="1" x14ac:dyDescent="0.3">
      <c r="A211">
        <v>210</v>
      </c>
      <c r="B211" t="s">
        <v>256</v>
      </c>
      <c r="C211" t="s">
        <v>12</v>
      </c>
      <c r="D211" t="s">
        <v>27</v>
      </c>
      <c r="E211" s="1">
        <v>45422</v>
      </c>
      <c r="F211" s="1">
        <v>45425</v>
      </c>
      <c r="G211">
        <v>1</v>
      </c>
      <c r="H211">
        <v>773</v>
      </c>
      <c r="I211" t="s">
        <v>14</v>
      </c>
      <c r="J211" t="s">
        <v>551</v>
      </c>
      <c r="K211" t="s">
        <v>46</v>
      </c>
      <c r="L211" t="str">
        <f t="shared" si="12"/>
        <v>2024</v>
      </c>
      <c r="M211" t="str">
        <f t="shared" si="13"/>
        <v>May</v>
      </c>
      <c r="N211" t="str">
        <f t="shared" si="14"/>
        <v>Fri</v>
      </c>
      <c r="O211">
        <f t="shared" si="15"/>
        <v>3</v>
      </c>
      <c r="P211">
        <f>ROUND(G211*H211*VLOOKUP(D211,Table2[#All],2,FALSE),0)</f>
        <v>502</v>
      </c>
      <c r="Q211">
        <f>Table1[[#This Row],[Quantity]]*Table1[[#This Row],[Unit Price]]</f>
        <v>773</v>
      </c>
      <c r="R211">
        <f>Table1[[#This Row],[Sales Revenue]]-Table1[[#This Row],[Total Income]]</f>
        <v>271</v>
      </c>
    </row>
    <row r="212" spans="1:18" hidden="1" x14ac:dyDescent="0.3">
      <c r="A212">
        <v>211</v>
      </c>
      <c r="B212" t="s">
        <v>257</v>
      </c>
      <c r="C212" t="s">
        <v>24</v>
      </c>
      <c r="D212" t="s">
        <v>38</v>
      </c>
      <c r="E212" s="1">
        <v>45485</v>
      </c>
      <c r="F212" s="1">
        <v>45490</v>
      </c>
      <c r="G212">
        <v>7</v>
      </c>
      <c r="H212">
        <v>92</v>
      </c>
      <c r="I212" t="s">
        <v>14</v>
      </c>
      <c r="J212" t="s">
        <v>33</v>
      </c>
      <c r="K212" t="s">
        <v>15</v>
      </c>
      <c r="L212" t="str">
        <f t="shared" si="12"/>
        <v>2024</v>
      </c>
      <c r="M212" t="str">
        <f t="shared" si="13"/>
        <v>Jul</v>
      </c>
      <c r="N212" t="str">
        <f t="shared" si="14"/>
        <v>Fri</v>
      </c>
      <c r="O212">
        <f t="shared" si="15"/>
        <v>5</v>
      </c>
      <c r="P212">
        <f>ROUND(G212*H212*VLOOKUP(D212,Table2[#All],2,FALSE),0)</f>
        <v>322</v>
      </c>
      <c r="Q212">
        <f>Table1[[#This Row],[Quantity]]*Table1[[#This Row],[Unit Price]]</f>
        <v>644</v>
      </c>
      <c r="R212">
        <f>Table1[[#This Row],[Sales Revenue]]-Table1[[#This Row],[Total Income]]</f>
        <v>322</v>
      </c>
    </row>
    <row r="213" spans="1:18" x14ac:dyDescent="0.3">
      <c r="A213">
        <v>212</v>
      </c>
      <c r="B213" t="s">
        <v>258</v>
      </c>
      <c r="C213" t="s">
        <v>31</v>
      </c>
      <c r="D213" t="s">
        <v>76</v>
      </c>
      <c r="E213" s="1">
        <v>45383</v>
      </c>
      <c r="F213" s="1">
        <v>45394</v>
      </c>
      <c r="G213">
        <v>9</v>
      </c>
      <c r="H213">
        <v>412</v>
      </c>
      <c r="I213" t="s">
        <v>28</v>
      </c>
      <c r="J213" t="s">
        <v>33</v>
      </c>
      <c r="K213" t="s">
        <v>19</v>
      </c>
      <c r="L213" t="str">
        <f t="shared" si="12"/>
        <v>2024</v>
      </c>
      <c r="M213" t="str">
        <f t="shared" si="13"/>
        <v>Apr</v>
      </c>
      <c r="N213" t="str">
        <f t="shared" si="14"/>
        <v>Mon</v>
      </c>
      <c r="O213">
        <f t="shared" si="15"/>
        <v>11</v>
      </c>
      <c r="P213">
        <f>ROUND(G213*H213*VLOOKUP(D213,Table2[#All],2,FALSE),0)</f>
        <v>2781</v>
      </c>
      <c r="Q213">
        <f>Table1[[#This Row],[Quantity]]*Table1[[#This Row],[Unit Price]]</f>
        <v>3708</v>
      </c>
      <c r="R213">
        <f>Table1[[#This Row],[Sales Revenue]]-Table1[[#This Row],[Total Income]]</f>
        <v>927</v>
      </c>
    </row>
    <row r="214" spans="1:18" hidden="1" x14ac:dyDescent="0.3">
      <c r="A214">
        <v>213</v>
      </c>
      <c r="B214" t="s">
        <v>259</v>
      </c>
      <c r="C214" t="s">
        <v>21</v>
      </c>
      <c r="D214" t="s">
        <v>40</v>
      </c>
      <c r="E214" s="1">
        <v>45308</v>
      </c>
      <c r="F214" s="1">
        <v>45318</v>
      </c>
      <c r="G214">
        <v>7</v>
      </c>
      <c r="H214">
        <v>639</v>
      </c>
      <c r="I214" t="s">
        <v>14</v>
      </c>
      <c r="J214" t="s">
        <v>549</v>
      </c>
      <c r="K214" t="s">
        <v>19</v>
      </c>
      <c r="L214" t="str">
        <f t="shared" si="12"/>
        <v>2024</v>
      </c>
      <c r="M214" t="str">
        <f t="shared" si="13"/>
        <v>Jan</v>
      </c>
      <c r="N214" t="str">
        <f t="shared" si="14"/>
        <v>Wed</v>
      </c>
      <c r="O214">
        <f t="shared" si="15"/>
        <v>10</v>
      </c>
      <c r="P214">
        <f>ROUND(G214*H214*VLOOKUP(D214,Table2[#All],2,FALSE),0)</f>
        <v>2907</v>
      </c>
      <c r="Q214">
        <f>Table1[[#This Row],[Quantity]]*Table1[[#This Row],[Unit Price]]</f>
        <v>4473</v>
      </c>
      <c r="R214">
        <f>Table1[[#This Row],[Sales Revenue]]-Table1[[#This Row],[Total Income]]</f>
        <v>1566</v>
      </c>
    </row>
    <row r="215" spans="1:18" x14ac:dyDescent="0.3">
      <c r="A215">
        <v>214</v>
      </c>
      <c r="B215" t="s">
        <v>260</v>
      </c>
      <c r="C215" t="s">
        <v>21</v>
      </c>
      <c r="D215" t="s">
        <v>40</v>
      </c>
      <c r="E215" s="1">
        <v>45343</v>
      </c>
      <c r="F215" s="1">
        <v>45356</v>
      </c>
      <c r="G215">
        <v>10</v>
      </c>
      <c r="H215">
        <v>44</v>
      </c>
      <c r="I215" t="s">
        <v>28</v>
      </c>
      <c r="J215" t="s">
        <v>550</v>
      </c>
      <c r="K215" t="s">
        <v>29</v>
      </c>
      <c r="L215" t="str">
        <f t="shared" si="12"/>
        <v>2024</v>
      </c>
      <c r="M215" t="str">
        <f t="shared" si="13"/>
        <v>Feb</v>
      </c>
      <c r="N215" t="str">
        <f t="shared" si="14"/>
        <v>Wed</v>
      </c>
      <c r="O215">
        <f t="shared" si="15"/>
        <v>13</v>
      </c>
      <c r="P215">
        <f>ROUND(G215*H215*VLOOKUP(D215,Table2[#All],2,FALSE),0)</f>
        <v>286</v>
      </c>
      <c r="Q215">
        <f>Table1[[#This Row],[Quantity]]*Table1[[#This Row],[Unit Price]]</f>
        <v>440</v>
      </c>
      <c r="R215">
        <f>Table1[[#This Row],[Sales Revenue]]-Table1[[#This Row],[Total Income]]</f>
        <v>154</v>
      </c>
    </row>
    <row r="216" spans="1:18" hidden="1" x14ac:dyDescent="0.3">
      <c r="A216">
        <v>215</v>
      </c>
      <c r="B216" t="s">
        <v>261</v>
      </c>
      <c r="C216" t="s">
        <v>12</v>
      </c>
      <c r="D216" t="s">
        <v>58</v>
      </c>
      <c r="E216" s="1">
        <v>45314</v>
      </c>
      <c r="F216" s="1">
        <v>45327</v>
      </c>
      <c r="G216">
        <v>7</v>
      </c>
      <c r="H216">
        <v>459</v>
      </c>
      <c r="I216" t="s">
        <v>14</v>
      </c>
      <c r="J216" t="s">
        <v>551</v>
      </c>
      <c r="K216" t="s">
        <v>19</v>
      </c>
      <c r="L216" t="str">
        <f t="shared" si="12"/>
        <v>2024</v>
      </c>
      <c r="M216" t="str">
        <f t="shared" si="13"/>
        <v>Jan</v>
      </c>
      <c r="N216" t="str">
        <f t="shared" si="14"/>
        <v>Tue</v>
      </c>
      <c r="O216">
        <f t="shared" si="15"/>
        <v>13</v>
      </c>
      <c r="P216">
        <f>ROUND(G216*H216*VLOOKUP(D216,Table2[#All],2,FALSE),0)</f>
        <v>2731</v>
      </c>
      <c r="Q216">
        <f>Table1[[#This Row],[Quantity]]*Table1[[#This Row],[Unit Price]]</f>
        <v>3213</v>
      </c>
      <c r="R216">
        <f>Table1[[#This Row],[Sales Revenue]]-Table1[[#This Row],[Total Income]]</f>
        <v>482</v>
      </c>
    </row>
    <row r="217" spans="1:18" x14ac:dyDescent="0.3">
      <c r="A217">
        <v>216</v>
      </c>
      <c r="B217" t="s">
        <v>262</v>
      </c>
      <c r="C217" t="s">
        <v>17</v>
      </c>
      <c r="D217" t="s">
        <v>60</v>
      </c>
      <c r="E217" s="1">
        <v>45636</v>
      </c>
      <c r="F217" s="1">
        <v>45645</v>
      </c>
      <c r="G217">
        <v>6</v>
      </c>
      <c r="H217">
        <v>252</v>
      </c>
      <c r="I217" t="s">
        <v>28</v>
      </c>
      <c r="J217" t="s">
        <v>547</v>
      </c>
      <c r="K217" t="s">
        <v>29</v>
      </c>
      <c r="L217" t="str">
        <f t="shared" si="12"/>
        <v>2024</v>
      </c>
      <c r="M217" t="str">
        <f t="shared" si="13"/>
        <v>Dec</v>
      </c>
      <c r="N217" t="str">
        <f t="shared" si="14"/>
        <v>Tue</v>
      </c>
      <c r="O217">
        <f t="shared" si="15"/>
        <v>9</v>
      </c>
      <c r="P217">
        <f>ROUND(G217*H217*VLOOKUP(D217,Table2[#All],2,FALSE),0)</f>
        <v>983</v>
      </c>
      <c r="Q217">
        <f>Table1[[#This Row],[Quantity]]*Table1[[#This Row],[Unit Price]]</f>
        <v>1512</v>
      </c>
      <c r="R217">
        <f>Table1[[#This Row],[Sales Revenue]]-Table1[[#This Row],[Total Income]]</f>
        <v>529</v>
      </c>
    </row>
    <row r="218" spans="1:18" x14ac:dyDescent="0.3">
      <c r="A218">
        <v>217</v>
      </c>
      <c r="B218" t="s">
        <v>263</v>
      </c>
      <c r="C218" t="s">
        <v>17</v>
      </c>
      <c r="D218" t="s">
        <v>64</v>
      </c>
      <c r="E218" s="1">
        <v>45503</v>
      </c>
      <c r="F218" s="1">
        <v>45510</v>
      </c>
      <c r="G218">
        <v>5</v>
      </c>
      <c r="H218">
        <v>291</v>
      </c>
      <c r="I218" t="s">
        <v>28</v>
      </c>
      <c r="J218" t="s">
        <v>551</v>
      </c>
      <c r="K218" t="s">
        <v>29</v>
      </c>
      <c r="L218" t="str">
        <f t="shared" si="12"/>
        <v>2024</v>
      </c>
      <c r="M218" t="str">
        <f t="shared" si="13"/>
        <v>Jul</v>
      </c>
      <c r="N218" t="str">
        <f t="shared" si="14"/>
        <v>Tue</v>
      </c>
      <c r="O218">
        <f t="shared" si="15"/>
        <v>7</v>
      </c>
      <c r="P218">
        <f>ROUND(G218*H218*VLOOKUP(D218,Table2[#All],2,FALSE),0)</f>
        <v>728</v>
      </c>
      <c r="Q218">
        <f>Table1[[#This Row],[Quantity]]*Table1[[#This Row],[Unit Price]]</f>
        <v>1455</v>
      </c>
      <c r="R218">
        <f>Table1[[#This Row],[Sales Revenue]]-Table1[[#This Row],[Total Income]]</f>
        <v>727</v>
      </c>
    </row>
    <row r="219" spans="1:18" x14ac:dyDescent="0.3">
      <c r="A219">
        <v>218</v>
      </c>
      <c r="B219" t="s">
        <v>264</v>
      </c>
      <c r="C219" t="s">
        <v>21</v>
      </c>
      <c r="D219" t="s">
        <v>22</v>
      </c>
      <c r="E219" s="1">
        <v>45576</v>
      </c>
      <c r="F219" s="1">
        <v>45584</v>
      </c>
      <c r="G219">
        <v>8</v>
      </c>
      <c r="H219">
        <v>58</v>
      </c>
      <c r="I219" t="s">
        <v>28</v>
      </c>
      <c r="J219" t="s">
        <v>547</v>
      </c>
      <c r="K219" t="s">
        <v>46</v>
      </c>
      <c r="L219" t="str">
        <f t="shared" si="12"/>
        <v>2024</v>
      </c>
      <c r="M219" t="str">
        <f t="shared" si="13"/>
        <v>Oct</v>
      </c>
      <c r="N219" t="str">
        <f t="shared" si="14"/>
        <v>Fri</v>
      </c>
      <c r="O219">
        <f t="shared" si="15"/>
        <v>8</v>
      </c>
      <c r="P219">
        <f>ROUND(G219*H219*VLOOKUP(D219,Table2[#All],2,FALSE),0)</f>
        <v>348</v>
      </c>
      <c r="Q219">
        <f>Table1[[#This Row],[Quantity]]*Table1[[#This Row],[Unit Price]]</f>
        <v>464</v>
      </c>
      <c r="R219">
        <f>Table1[[#This Row],[Sales Revenue]]-Table1[[#This Row],[Total Income]]</f>
        <v>116</v>
      </c>
    </row>
    <row r="220" spans="1:18" x14ac:dyDescent="0.3">
      <c r="A220">
        <v>219</v>
      </c>
      <c r="B220" t="s">
        <v>265</v>
      </c>
      <c r="C220" t="s">
        <v>31</v>
      </c>
      <c r="D220" t="s">
        <v>50</v>
      </c>
      <c r="E220" s="1">
        <v>45501</v>
      </c>
      <c r="F220" s="1">
        <v>45513</v>
      </c>
      <c r="G220">
        <v>3</v>
      </c>
      <c r="H220">
        <v>317</v>
      </c>
      <c r="I220" t="s">
        <v>28</v>
      </c>
      <c r="J220" t="s">
        <v>550</v>
      </c>
      <c r="K220" t="s">
        <v>29</v>
      </c>
      <c r="L220" t="str">
        <f t="shared" si="12"/>
        <v>2024</v>
      </c>
      <c r="M220" t="str">
        <f t="shared" si="13"/>
        <v>Jul</v>
      </c>
      <c r="N220" t="str">
        <f t="shared" si="14"/>
        <v>Sun</v>
      </c>
      <c r="O220">
        <f t="shared" si="15"/>
        <v>12</v>
      </c>
      <c r="P220">
        <f>ROUND(G220*H220*VLOOKUP(D220,Table2[#All],2,FALSE),0)</f>
        <v>666</v>
      </c>
      <c r="Q220">
        <f>Table1[[#This Row],[Quantity]]*Table1[[#This Row],[Unit Price]]</f>
        <v>951</v>
      </c>
      <c r="R220">
        <f>Table1[[#This Row],[Sales Revenue]]-Table1[[#This Row],[Total Income]]</f>
        <v>285</v>
      </c>
    </row>
    <row r="221" spans="1:18" x14ac:dyDescent="0.3">
      <c r="A221">
        <v>220</v>
      </c>
      <c r="B221" t="s">
        <v>266</v>
      </c>
      <c r="C221" t="s">
        <v>12</v>
      </c>
      <c r="D221" t="s">
        <v>36</v>
      </c>
      <c r="E221" s="1">
        <v>45389</v>
      </c>
      <c r="F221" s="1">
        <v>45401</v>
      </c>
      <c r="G221">
        <v>1</v>
      </c>
      <c r="H221">
        <v>284</v>
      </c>
      <c r="I221" t="s">
        <v>28</v>
      </c>
      <c r="J221" t="s">
        <v>550</v>
      </c>
      <c r="K221" t="s">
        <v>15</v>
      </c>
      <c r="L221" t="str">
        <f t="shared" si="12"/>
        <v>2024</v>
      </c>
      <c r="M221" t="str">
        <f t="shared" si="13"/>
        <v>Apr</v>
      </c>
      <c r="N221" t="str">
        <f t="shared" si="14"/>
        <v>Sun</v>
      </c>
      <c r="O221">
        <f t="shared" si="15"/>
        <v>12</v>
      </c>
      <c r="P221">
        <f>ROUND(G221*H221*VLOOKUP(D221,Table2[#All],2,FALSE),0)</f>
        <v>227</v>
      </c>
      <c r="Q221">
        <f>Table1[[#This Row],[Quantity]]*Table1[[#This Row],[Unit Price]]</f>
        <v>284</v>
      </c>
      <c r="R221">
        <f>Table1[[#This Row],[Sales Revenue]]-Table1[[#This Row],[Total Income]]</f>
        <v>57</v>
      </c>
    </row>
    <row r="222" spans="1:18" hidden="1" x14ac:dyDescent="0.3">
      <c r="A222">
        <v>221</v>
      </c>
      <c r="B222" t="s">
        <v>267</v>
      </c>
      <c r="C222" t="s">
        <v>12</v>
      </c>
      <c r="D222" t="s">
        <v>13</v>
      </c>
      <c r="E222" s="1">
        <v>45388</v>
      </c>
      <c r="F222" s="1">
        <v>45391</v>
      </c>
      <c r="G222">
        <v>10</v>
      </c>
      <c r="H222">
        <v>751</v>
      </c>
      <c r="I222" t="s">
        <v>14</v>
      </c>
      <c r="J222" t="s">
        <v>33</v>
      </c>
      <c r="K222" t="s">
        <v>29</v>
      </c>
      <c r="L222" t="str">
        <f t="shared" si="12"/>
        <v>2024</v>
      </c>
      <c r="M222" t="str">
        <f t="shared" si="13"/>
        <v>Apr</v>
      </c>
      <c r="N222" t="str">
        <f t="shared" si="14"/>
        <v>Sat</v>
      </c>
      <c r="O222">
        <f t="shared" si="15"/>
        <v>3</v>
      </c>
      <c r="P222">
        <f>ROUND(G222*H222*VLOOKUP(D222,Table2[#All],2,FALSE),0)</f>
        <v>5633</v>
      </c>
      <c r="Q222">
        <f>Table1[[#This Row],[Quantity]]*Table1[[#This Row],[Unit Price]]</f>
        <v>7510</v>
      </c>
      <c r="R222">
        <f>Table1[[#This Row],[Sales Revenue]]-Table1[[#This Row],[Total Income]]</f>
        <v>1877</v>
      </c>
    </row>
    <row r="223" spans="1:18" hidden="1" x14ac:dyDescent="0.3">
      <c r="A223">
        <v>222</v>
      </c>
      <c r="B223" t="s">
        <v>268</v>
      </c>
      <c r="C223" t="s">
        <v>24</v>
      </c>
      <c r="D223" t="s">
        <v>100</v>
      </c>
      <c r="E223" s="1">
        <v>45462</v>
      </c>
      <c r="F223" s="1">
        <v>45476</v>
      </c>
      <c r="G223">
        <v>5</v>
      </c>
      <c r="H223">
        <v>989</v>
      </c>
      <c r="I223" t="s">
        <v>14</v>
      </c>
      <c r="J223" t="s">
        <v>551</v>
      </c>
      <c r="K223" t="s">
        <v>15</v>
      </c>
      <c r="L223" t="str">
        <f t="shared" si="12"/>
        <v>2024</v>
      </c>
      <c r="M223" t="str">
        <f t="shared" si="13"/>
        <v>Jun</v>
      </c>
      <c r="N223" t="str">
        <f t="shared" si="14"/>
        <v>Wed</v>
      </c>
      <c r="O223">
        <f t="shared" si="15"/>
        <v>14</v>
      </c>
      <c r="P223">
        <f>ROUND(G223*H223*VLOOKUP(D223,Table2[#All],2,FALSE),0)</f>
        <v>2967</v>
      </c>
      <c r="Q223">
        <f>Table1[[#This Row],[Quantity]]*Table1[[#This Row],[Unit Price]]</f>
        <v>4945</v>
      </c>
      <c r="R223">
        <f>Table1[[#This Row],[Sales Revenue]]-Table1[[#This Row],[Total Income]]</f>
        <v>1978</v>
      </c>
    </row>
    <row r="224" spans="1:18" hidden="1" x14ac:dyDescent="0.3">
      <c r="A224">
        <v>223</v>
      </c>
      <c r="B224" t="s">
        <v>269</v>
      </c>
      <c r="C224" t="s">
        <v>12</v>
      </c>
      <c r="D224" t="s">
        <v>27</v>
      </c>
      <c r="E224" s="1">
        <v>45416</v>
      </c>
      <c r="F224" s="1">
        <v>45429</v>
      </c>
      <c r="G224">
        <v>10</v>
      </c>
      <c r="H224">
        <v>730</v>
      </c>
      <c r="I224" t="s">
        <v>14</v>
      </c>
      <c r="J224" t="s">
        <v>551</v>
      </c>
      <c r="K224" t="s">
        <v>15</v>
      </c>
      <c r="L224" t="str">
        <f t="shared" si="12"/>
        <v>2024</v>
      </c>
      <c r="M224" t="str">
        <f t="shared" si="13"/>
        <v>May</v>
      </c>
      <c r="N224" t="str">
        <f t="shared" si="14"/>
        <v>Sat</v>
      </c>
      <c r="O224">
        <f t="shared" si="15"/>
        <v>13</v>
      </c>
      <c r="P224">
        <f>ROUND(G224*H224*VLOOKUP(D224,Table2[#All],2,FALSE),0)</f>
        <v>4745</v>
      </c>
      <c r="Q224">
        <f>Table1[[#This Row],[Quantity]]*Table1[[#This Row],[Unit Price]]</f>
        <v>7300</v>
      </c>
      <c r="R224">
        <f>Table1[[#This Row],[Sales Revenue]]-Table1[[#This Row],[Total Income]]</f>
        <v>2555</v>
      </c>
    </row>
    <row r="225" spans="1:18" x14ac:dyDescent="0.3">
      <c r="A225">
        <v>224</v>
      </c>
      <c r="B225" t="s">
        <v>270</v>
      </c>
      <c r="C225" t="s">
        <v>21</v>
      </c>
      <c r="D225" t="s">
        <v>83</v>
      </c>
      <c r="E225" s="1">
        <v>45452</v>
      </c>
      <c r="F225" s="1">
        <v>45462</v>
      </c>
      <c r="G225">
        <v>7</v>
      </c>
      <c r="H225">
        <v>56</v>
      </c>
      <c r="I225" t="s">
        <v>28</v>
      </c>
      <c r="J225" t="s">
        <v>33</v>
      </c>
      <c r="K225" t="s">
        <v>29</v>
      </c>
      <c r="L225" t="str">
        <f t="shared" si="12"/>
        <v>2024</v>
      </c>
      <c r="M225" t="str">
        <f t="shared" si="13"/>
        <v>Jun</v>
      </c>
      <c r="N225" t="str">
        <f t="shared" si="14"/>
        <v>Sun</v>
      </c>
      <c r="O225">
        <f t="shared" si="15"/>
        <v>10</v>
      </c>
      <c r="P225">
        <f>ROUND(G225*H225*VLOOKUP(D225,Table2[#All],2,FALSE),0)</f>
        <v>314</v>
      </c>
      <c r="Q225">
        <f>Table1[[#This Row],[Quantity]]*Table1[[#This Row],[Unit Price]]</f>
        <v>392</v>
      </c>
      <c r="R225">
        <f>Table1[[#This Row],[Sales Revenue]]-Table1[[#This Row],[Total Income]]</f>
        <v>78</v>
      </c>
    </row>
    <row r="226" spans="1:18" x14ac:dyDescent="0.3">
      <c r="A226">
        <v>225</v>
      </c>
      <c r="B226" t="s">
        <v>271</v>
      </c>
      <c r="C226" t="s">
        <v>21</v>
      </c>
      <c r="D226" t="s">
        <v>40</v>
      </c>
      <c r="E226" s="1">
        <v>45425</v>
      </c>
      <c r="F226" s="1">
        <v>45428</v>
      </c>
      <c r="G226">
        <v>9</v>
      </c>
      <c r="H226">
        <v>967</v>
      </c>
      <c r="I226" t="s">
        <v>28</v>
      </c>
      <c r="J226" t="s">
        <v>33</v>
      </c>
      <c r="K226" t="s">
        <v>15</v>
      </c>
      <c r="L226" t="str">
        <f t="shared" si="12"/>
        <v>2024</v>
      </c>
      <c r="M226" t="str">
        <f t="shared" si="13"/>
        <v>May</v>
      </c>
      <c r="N226" t="str">
        <f t="shared" si="14"/>
        <v>Mon</v>
      </c>
      <c r="O226">
        <f t="shared" si="15"/>
        <v>3</v>
      </c>
      <c r="P226">
        <f>ROUND(G226*H226*VLOOKUP(D226,Table2[#All],2,FALSE),0)</f>
        <v>5657</v>
      </c>
      <c r="Q226">
        <f>Table1[[#This Row],[Quantity]]*Table1[[#This Row],[Unit Price]]</f>
        <v>8703</v>
      </c>
      <c r="R226">
        <f>Table1[[#This Row],[Sales Revenue]]-Table1[[#This Row],[Total Income]]</f>
        <v>3046</v>
      </c>
    </row>
    <row r="227" spans="1:18" x14ac:dyDescent="0.3">
      <c r="A227">
        <v>226</v>
      </c>
      <c r="B227" t="s">
        <v>272</v>
      </c>
      <c r="C227" t="s">
        <v>24</v>
      </c>
      <c r="D227" t="s">
        <v>25</v>
      </c>
      <c r="E227" s="1">
        <v>45370</v>
      </c>
      <c r="F227" s="1">
        <v>45390</v>
      </c>
      <c r="G227">
        <v>4</v>
      </c>
      <c r="H227">
        <v>347</v>
      </c>
      <c r="I227" t="s">
        <v>28</v>
      </c>
      <c r="J227" t="s">
        <v>551</v>
      </c>
      <c r="K227" t="s">
        <v>19</v>
      </c>
      <c r="L227" t="str">
        <f t="shared" si="12"/>
        <v>2024</v>
      </c>
      <c r="M227" t="str">
        <f t="shared" si="13"/>
        <v>Mar</v>
      </c>
      <c r="N227" t="str">
        <f t="shared" si="14"/>
        <v>Tue</v>
      </c>
      <c r="O227">
        <f t="shared" si="15"/>
        <v>20</v>
      </c>
      <c r="P227">
        <f>ROUND(G227*H227*VLOOKUP(D227,Table2[#All],2,FALSE),0)</f>
        <v>763</v>
      </c>
      <c r="Q227">
        <f>Table1[[#This Row],[Quantity]]*Table1[[#This Row],[Unit Price]]</f>
        <v>1388</v>
      </c>
      <c r="R227">
        <f>Table1[[#This Row],[Sales Revenue]]-Table1[[#This Row],[Total Income]]</f>
        <v>625</v>
      </c>
    </row>
    <row r="228" spans="1:18" x14ac:dyDescent="0.3">
      <c r="A228">
        <v>227</v>
      </c>
      <c r="B228" t="s">
        <v>273</v>
      </c>
      <c r="C228" t="s">
        <v>21</v>
      </c>
      <c r="D228" t="s">
        <v>22</v>
      </c>
      <c r="E228" s="1">
        <v>45573</v>
      </c>
      <c r="F228" s="1">
        <v>45582</v>
      </c>
      <c r="G228">
        <v>6</v>
      </c>
      <c r="H228">
        <v>273</v>
      </c>
      <c r="I228" t="s">
        <v>28</v>
      </c>
      <c r="J228" t="s">
        <v>549</v>
      </c>
      <c r="K228" t="s">
        <v>46</v>
      </c>
      <c r="L228" t="str">
        <f t="shared" si="12"/>
        <v>2024</v>
      </c>
      <c r="M228" t="str">
        <f t="shared" si="13"/>
        <v>Oct</v>
      </c>
      <c r="N228" t="str">
        <f t="shared" si="14"/>
        <v>Tue</v>
      </c>
      <c r="O228">
        <f t="shared" si="15"/>
        <v>9</v>
      </c>
      <c r="P228">
        <f>ROUND(G228*H228*VLOOKUP(D228,Table2[#All],2,FALSE),0)</f>
        <v>1229</v>
      </c>
      <c r="Q228">
        <f>Table1[[#This Row],[Quantity]]*Table1[[#This Row],[Unit Price]]</f>
        <v>1638</v>
      </c>
      <c r="R228">
        <f>Table1[[#This Row],[Sales Revenue]]-Table1[[#This Row],[Total Income]]</f>
        <v>409</v>
      </c>
    </row>
    <row r="229" spans="1:18" x14ac:dyDescent="0.3">
      <c r="A229">
        <v>228</v>
      </c>
      <c r="B229" t="s">
        <v>274</v>
      </c>
      <c r="C229" t="s">
        <v>21</v>
      </c>
      <c r="D229" t="s">
        <v>52</v>
      </c>
      <c r="E229" s="1">
        <v>45620</v>
      </c>
      <c r="F229" s="1">
        <v>45623</v>
      </c>
      <c r="G229">
        <v>1</v>
      </c>
      <c r="H229">
        <v>546</v>
      </c>
      <c r="I229" t="s">
        <v>28</v>
      </c>
      <c r="J229" t="s">
        <v>551</v>
      </c>
      <c r="K229" t="s">
        <v>29</v>
      </c>
      <c r="L229" t="str">
        <f t="shared" si="12"/>
        <v>2024</v>
      </c>
      <c r="M229" t="str">
        <f t="shared" si="13"/>
        <v>Nov</v>
      </c>
      <c r="N229" t="str">
        <f t="shared" si="14"/>
        <v>Sun</v>
      </c>
      <c r="O229">
        <f t="shared" si="15"/>
        <v>3</v>
      </c>
      <c r="P229">
        <f>ROUND(G229*H229*VLOOKUP(D229,Table2[#All],2,FALSE),0)</f>
        <v>382</v>
      </c>
      <c r="Q229">
        <f>Table1[[#This Row],[Quantity]]*Table1[[#This Row],[Unit Price]]</f>
        <v>546</v>
      </c>
      <c r="R229">
        <f>Table1[[#This Row],[Sales Revenue]]-Table1[[#This Row],[Total Income]]</f>
        <v>164</v>
      </c>
    </row>
    <row r="230" spans="1:18" hidden="1" x14ac:dyDescent="0.3">
      <c r="A230">
        <v>229</v>
      </c>
      <c r="B230" t="s">
        <v>275</v>
      </c>
      <c r="C230" t="s">
        <v>12</v>
      </c>
      <c r="D230" t="s">
        <v>13</v>
      </c>
      <c r="E230" s="1">
        <v>45503</v>
      </c>
      <c r="F230" s="1">
        <v>45514</v>
      </c>
      <c r="G230">
        <v>3</v>
      </c>
      <c r="H230">
        <v>872</v>
      </c>
      <c r="I230" t="s">
        <v>14</v>
      </c>
      <c r="J230" t="s">
        <v>33</v>
      </c>
      <c r="K230" t="s">
        <v>29</v>
      </c>
      <c r="L230" t="str">
        <f t="shared" si="12"/>
        <v>2024</v>
      </c>
      <c r="M230" t="str">
        <f t="shared" si="13"/>
        <v>Jul</v>
      </c>
      <c r="N230" t="str">
        <f t="shared" si="14"/>
        <v>Tue</v>
      </c>
      <c r="O230">
        <f t="shared" si="15"/>
        <v>11</v>
      </c>
      <c r="P230">
        <f>ROUND(G230*H230*VLOOKUP(D230,Table2[#All],2,FALSE),0)</f>
        <v>1962</v>
      </c>
      <c r="Q230">
        <f>Table1[[#This Row],[Quantity]]*Table1[[#This Row],[Unit Price]]</f>
        <v>2616</v>
      </c>
      <c r="R230">
        <f>Table1[[#This Row],[Sales Revenue]]-Table1[[#This Row],[Total Income]]</f>
        <v>654</v>
      </c>
    </row>
    <row r="231" spans="1:18" x14ac:dyDescent="0.3">
      <c r="A231">
        <v>230</v>
      </c>
      <c r="B231" t="s">
        <v>276</v>
      </c>
      <c r="C231" t="s">
        <v>21</v>
      </c>
      <c r="D231" t="s">
        <v>40</v>
      </c>
      <c r="E231" s="1">
        <v>45403</v>
      </c>
      <c r="F231" s="1">
        <v>45410</v>
      </c>
      <c r="G231">
        <v>9</v>
      </c>
      <c r="H231">
        <v>476</v>
      </c>
      <c r="I231" t="s">
        <v>28</v>
      </c>
      <c r="J231" t="s">
        <v>547</v>
      </c>
      <c r="K231" t="s">
        <v>46</v>
      </c>
      <c r="L231" t="str">
        <f t="shared" si="12"/>
        <v>2024</v>
      </c>
      <c r="M231" t="str">
        <f t="shared" si="13"/>
        <v>Apr</v>
      </c>
      <c r="N231" t="str">
        <f t="shared" si="14"/>
        <v>Sun</v>
      </c>
      <c r="O231">
        <f t="shared" si="15"/>
        <v>7</v>
      </c>
      <c r="P231">
        <f>ROUND(G231*H231*VLOOKUP(D231,Table2[#All],2,FALSE),0)</f>
        <v>2785</v>
      </c>
      <c r="Q231">
        <f>Table1[[#This Row],[Quantity]]*Table1[[#This Row],[Unit Price]]</f>
        <v>4284</v>
      </c>
      <c r="R231">
        <f>Table1[[#This Row],[Sales Revenue]]-Table1[[#This Row],[Total Income]]</f>
        <v>1499</v>
      </c>
    </row>
    <row r="232" spans="1:18" x14ac:dyDescent="0.3">
      <c r="A232">
        <v>231</v>
      </c>
      <c r="B232" t="s">
        <v>277</v>
      </c>
      <c r="C232" t="s">
        <v>17</v>
      </c>
      <c r="D232" t="s">
        <v>44</v>
      </c>
      <c r="E232" s="1">
        <v>45629</v>
      </c>
      <c r="F232" s="1">
        <v>45638</v>
      </c>
      <c r="G232">
        <v>8</v>
      </c>
      <c r="H232">
        <v>26</v>
      </c>
      <c r="I232" t="s">
        <v>28</v>
      </c>
      <c r="J232" t="s">
        <v>551</v>
      </c>
      <c r="K232" t="s">
        <v>29</v>
      </c>
      <c r="L232" t="str">
        <f t="shared" si="12"/>
        <v>2024</v>
      </c>
      <c r="M232" t="str">
        <f t="shared" si="13"/>
        <v>Dec</v>
      </c>
      <c r="N232" t="str">
        <f t="shared" si="14"/>
        <v>Tue</v>
      </c>
      <c r="O232">
        <f t="shared" si="15"/>
        <v>9</v>
      </c>
      <c r="P232">
        <f>ROUND(G232*H232*VLOOKUP(D232,Table2[#All],2,FALSE),0)</f>
        <v>125</v>
      </c>
      <c r="Q232">
        <f>Table1[[#This Row],[Quantity]]*Table1[[#This Row],[Unit Price]]</f>
        <v>208</v>
      </c>
      <c r="R232">
        <f>Table1[[#This Row],[Sales Revenue]]-Table1[[#This Row],[Total Income]]</f>
        <v>83</v>
      </c>
    </row>
    <row r="233" spans="1:18" hidden="1" x14ac:dyDescent="0.3">
      <c r="A233">
        <v>232</v>
      </c>
      <c r="B233" t="s">
        <v>278</v>
      </c>
      <c r="C233" t="s">
        <v>12</v>
      </c>
      <c r="D233" t="s">
        <v>36</v>
      </c>
      <c r="E233" s="1">
        <v>45649</v>
      </c>
      <c r="F233" s="1">
        <v>45662</v>
      </c>
      <c r="G233">
        <v>7</v>
      </c>
      <c r="H233">
        <v>835</v>
      </c>
      <c r="I233" t="s">
        <v>14</v>
      </c>
      <c r="J233" t="s">
        <v>551</v>
      </c>
      <c r="K233" t="s">
        <v>46</v>
      </c>
      <c r="L233" t="str">
        <f t="shared" si="12"/>
        <v>2024</v>
      </c>
      <c r="M233" t="str">
        <f t="shared" si="13"/>
        <v>Dec</v>
      </c>
      <c r="N233" t="str">
        <f t="shared" si="14"/>
        <v>Mon</v>
      </c>
      <c r="O233">
        <f t="shared" si="15"/>
        <v>13</v>
      </c>
      <c r="P233">
        <f>ROUND(G233*H233*VLOOKUP(D233,Table2[#All],2,FALSE),0)</f>
        <v>4676</v>
      </c>
      <c r="Q233">
        <f>Table1[[#This Row],[Quantity]]*Table1[[#This Row],[Unit Price]]</f>
        <v>5845</v>
      </c>
      <c r="R233">
        <f>Table1[[#This Row],[Sales Revenue]]-Table1[[#This Row],[Total Income]]</f>
        <v>1169</v>
      </c>
    </row>
    <row r="234" spans="1:18" x14ac:dyDescent="0.3">
      <c r="A234">
        <v>233</v>
      </c>
      <c r="B234" t="s">
        <v>279</v>
      </c>
      <c r="C234" t="s">
        <v>31</v>
      </c>
      <c r="D234" t="s">
        <v>50</v>
      </c>
      <c r="E234" s="1">
        <v>45332</v>
      </c>
      <c r="F234" s="1">
        <v>45345</v>
      </c>
      <c r="G234">
        <v>6</v>
      </c>
      <c r="H234">
        <v>992</v>
      </c>
      <c r="I234" t="s">
        <v>28</v>
      </c>
      <c r="J234" t="s">
        <v>550</v>
      </c>
      <c r="K234" t="s">
        <v>15</v>
      </c>
      <c r="L234" t="str">
        <f t="shared" si="12"/>
        <v>2024</v>
      </c>
      <c r="M234" t="str">
        <f t="shared" si="13"/>
        <v>Feb</v>
      </c>
      <c r="N234" t="str">
        <f t="shared" si="14"/>
        <v>Sat</v>
      </c>
      <c r="O234">
        <f t="shared" si="15"/>
        <v>13</v>
      </c>
      <c r="P234">
        <f>ROUND(G234*H234*VLOOKUP(D234,Table2[#All],2,FALSE),0)</f>
        <v>4166</v>
      </c>
      <c r="Q234">
        <f>Table1[[#This Row],[Quantity]]*Table1[[#This Row],[Unit Price]]</f>
        <v>5952</v>
      </c>
      <c r="R234">
        <f>Table1[[#This Row],[Sales Revenue]]-Table1[[#This Row],[Total Income]]</f>
        <v>1786</v>
      </c>
    </row>
    <row r="235" spans="1:18" hidden="1" x14ac:dyDescent="0.3">
      <c r="A235">
        <v>234</v>
      </c>
      <c r="B235" t="s">
        <v>280</v>
      </c>
      <c r="C235" t="s">
        <v>21</v>
      </c>
      <c r="D235" t="s">
        <v>54</v>
      </c>
      <c r="E235" s="1">
        <v>45445</v>
      </c>
      <c r="F235" s="1">
        <v>45454</v>
      </c>
      <c r="G235">
        <v>2</v>
      </c>
      <c r="H235">
        <v>679</v>
      </c>
      <c r="I235" t="s">
        <v>14</v>
      </c>
      <c r="J235" t="s">
        <v>549</v>
      </c>
      <c r="K235" t="s">
        <v>15</v>
      </c>
      <c r="L235" t="str">
        <f t="shared" si="12"/>
        <v>2024</v>
      </c>
      <c r="M235" t="str">
        <f t="shared" si="13"/>
        <v>Jun</v>
      </c>
      <c r="N235" t="str">
        <f t="shared" si="14"/>
        <v>Sun</v>
      </c>
      <c r="O235">
        <f t="shared" si="15"/>
        <v>9</v>
      </c>
      <c r="P235">
        <f>ROUND(G235*H235*VLOOKUP(D235,Table2[#All],2,FALSE),0)</f>
        <v>951</v>
      </c>
      <c r="Q235">
        <f>Table1[[#This Row],[Quantity]]*Table1[[#This Row],[Unit Price]]</f>
        <v>1358</v>
      </c>
      <c r="R235">
        <f>Table1[[#This Row],[Sales Revenue]]-Table1[[#This Row],[Total Income]]</f>
        <v>407</v>
      </c>
    </row>
    <row r="236" spans="1:18" x14ac:dyDescent="0.3">
      <c r="A236">
        <v>235</v>
      </c>
      <c r="B236" t="s">
        <v>281</v>
      </c>
      <c r="C236" t="s">
        <v>24</v>
      </c>
      <c r="D236" t="s">
        <v>38</v>
      </c>
      <c r="E236" s="1">
        <v>45485</v>
      </c>
      <c r="F236" s="1">
        <v>45498</v>
      </c>
      <c r="G236">
        <v>9</v>
      </c>
      <c r="H236">
        <v>497</v>
      </c>
      <c r="I236" t="s">
        <v>28</v>
      </c>
      <c r="J236" t="s">
        <v>551</v>
      </c>
      <c r="K236" t="s">
        <v>46</v>
      </c>
      <c r="L236" t="str">
        <f t="shared" si="12"/>
        <v>2024</v>
      </c>
      <c r="M236" t="str">
        <f t="shared" si="13"/>
        <v>Jul</v>
      </c>
      <c r="N236" t="str">
        <f t="shared" si="14"/>
        <v>Fri</v>
      </c>
      <c r="O236">
        <f t="shared" si="15"/>
        <v>13</v>
      </c>
      <c r="P236">
        <f>ROUND(G236*H236*VLOOKUP(D236,Table2[#All],2,FALSE),0)</f>
        <v>2237</v>
      </c>
      <c r="Q236">
        <f>Table1[[#This Row],[Quantity]]*Table1[[#This Row],[Unit Price]]</f>
        <v>4473</v>
      </c>
      <c r="R236">
        <f>Table1[[#This Row],[Sales Revenue]]-Table1[[#This Row],[Total Income]]</f>
        <v>2236</v>
      </c>
    </row>
    <row r="237" spans="1:18" x14ac:dyDescent="0.3">
      <c r="A237">
        <v>236</v>
      </c>
      <c r="B237" t="s">
        <v>282</v>
      </c>
      <c r="C237" t="s">
        <v>21</v>
      </c>
      <c r="D237" t="s">
        <v>40</v>
      </c>
      <c r="E237" s="1">
        <v>45547</v>
      </c>
      <c r="F237" s="1">
        <v>45555</v>
      </c>
      <c r="G237">
        <v>7</v>
      </c>
      <c r="H237">
        <v>670</v>
      </c>
      <c r="I237" t="s">
        <v>28</v>
      </c>
      <c r="J237" t="s">
        <v>549</v>
      </c>
      <c r="K237" t="s">
        <v>46</v>
      </c>
      <c r="L237" t="str">
        <f t="shared" si="12"/>
        <v>2024</v>
      </c>
      <c r="M237" t="str">
        <f t="shared" si="13"/>
        <v>Sep</v>
      </c>
      <c r="N237" t="str">
        <f t="shared" si="14"/>
        <v>Thu</v>
      </c>
      <c r="O237">
        <f t="shared" si="15"/>
        <v>8</v>
      </c>
      <c r="P237">
        <f>ROUND(G237*H237*VLOOKUP(D237,Table2[#All],2,FALSE),0)</f>
        <v>3049</v>
      </c>
      <c r="Q237">
        <f>Table1[[#This Row],[Quantity]]*Table1[[#This Row],[Unit Price]]</f>
        <v>4690</v>
      </c>
      <c r="R237">
        <f>Table1[[#This Row],[Sales Revenue]]-Table1[[#This Row],[Total Income]]</f>
        <v>1641</v>
      </c>
    </row>
    <row r="238" spans="1:18" x14ac:dyDescent="0.3">
      <c r="A238">
        <v>237</v>
      </c>
      <c r="B238" t="s">
        <v>283</v>
      </c>
      <c r="C238" t="s">
        <v>31</v>
      </c>
      <c r="D238" t="s">
        <v>76</v>
      </c>
      <c r="E238" s="1">
        <v>45330</v>
      </c>
      <c r="F238" s="1">
        <v>45343</v>
      </c>
      <c r="G238">
        <v>5</v>
      </c>
      <c r="H238">
        <v>930</v>
      </c>
      <c r="I238" t="s">
        <v>28</v>
      </c>
      <c r="J238" t="s">
        <v>33</v>
      </c>
      <c r="K238" t="s">
        <v>19</v>
      </c>
      <c r="L238" t="str">
        <f t="shared" si="12"/>
        <v>2024</v>
      </c>
      <c r="M238" t="str">
        <f t="shared" si="13"/>
        <v>Feb</v>
      </c>
      <c r="N238" t="str">
        <f t="shared" si="14"/>
        <v>Thu</v>
      </c>
      <c r="O238">
        <f t="shared" si="15"/>
        <v>13</v>
      </c>
      <c r="P238">
        <f>ROUND(G238*H238*VLOOKUP(D238,Table2[#All],2,FALSE),0)</f>
        <v>3488</v>
      </c>
      <c r="Q238">
        <f>Table1[[#This Row],[Quantity]]*Table1[[#This Row],[Unit Price]]</f>
        <v>4650</v>
      </c>
      <c r="R238">
        <f>Table1[[#This Row],[Sales Revenue]]-Table1[[#This Row],[Total Income]]</f>
        <v>1162</v>
      </c>
    </row>
    <row r="239" spans="1:18" hidden="1" x14ac:dyDescent="0.3">
      <c r="A239">
        <v>238</v>
      </c>
      <c r="B239" t="s">
        <v>284</v>
      </c>
      <c r="C239" t="s">
        <v>12</v>
      </c>
      <c r="D239" t="s">
        <v>58</v>
      </c>
      <c r="E239" s="1">
        <v>45453</v>
      </c>
      <c r="F239" s="1">
        <v>45462</v>
      </c>
      <c r="G239">
        <v>1</v>
      </c>
      <c r="H239">
        <v>994</v>
      </c>
      <c r="I239" t="s">
        <v>14</v>
      </c>
      <c r="J239" t="s">
        <v>551</v>
      </c>
      <c r="K239" t="s">
        <v>15</v>
      </c>
      <c r="L239" t="str">
        <f t="shared" si="12"/>
        <v>2024</v>
      </c>
      <c r="M239" t="str">
        <f t="shared" si="13"/>
        <v>Jun</v>
      </c>
      <c r="N239" t="str">
        <f t="shared" si="14"/>
        <v>Mon</v>
      </c>
      <c r="O239">
        <f t="shared" si="15"/>
        <v>9</v>
      </c>
      <c r="P239">
        <f>ROUND(G239*H239*VLOOKUP(D239,Table2[#All],2,FALSE),0)</f>
        <v>845</v>
      </c>
      <c r="Q239">
        <f>Table1[[#This Row],[Quantity]]*Table1[[#This Row],[Unit Price]]</f>
        <v>994</v>
      </c>
      <c r="R239">
        <f>Table1[[#This Row],[Sales Revenue]]-Table1[[#This Row],[Total Income]]</f>
        <v>149</v>
      </c>
    </row>
    <row r="240" spans="1:18" x14ac:dyDescent="0.3">
      <c r="A240">
        <v>239</v>
      </c>
      <c r="B240" t="s">
        <v>285</v>
      </c>
      <c r="C240" t="s">
        <v>17</v>
      </c>
      <c r="D240" t="s">
        <v>56</v>
      </c>
      <c r="E240" s="1">
        <v>45488</v>
      </c>
      <c r="F240" s="1">
        <v>45501</v>
      </c>
      <c r="G240">
        <v>3</v>
      </c>
      <c r="H240">
        <v>819</v>
      </c>
      <c r="I240" t="s">
        <v>28</v>
      </c>
      <c r="J240" t="s">
        <v>33</v>
      </c>
      <c r="K240" t="s">
        <v>15</v>
      </c>
      <c r="L240" t="str">
        <f t="shared" si="12"/>
        <v>2024</v>
      </c>
      <c r="M240" t="str">
        <f t="shared" si="13"/>
        <v>Jul</v>
      </c>
      <c r="N240" t="str">
        <f t="shared" si="14"/>
        <v>Mon</v>
      </c>
      <c r="O240">
        <f t="shared" si="15"/>
        <v>13</v>
      </c>
      <c r="P240">
        <f>ROUND(G240*H240*VLOOKUP(D240,Table2[#All],2,FALSE),0)</f>
        <v>1351</v>
      </c>
      <c r="Q240">
        <f>Table1[[#This Row],[Quantity]]*Table1[[#This Row],[Unit Price]]</f>
        <v>2457</v>
      </c>
      <c r="R240">
        <f>Table1[[#This Row],[Sales Revenue]]-Table1[[#This Row],[Total Income]]</f>
        <v>1106</v>
      </c>
    </row>
    <row r="241" spans="1:18" x14ac:dyDescent="0.3">
      <c r="A241">
        <v>240</v>
      </c>
      <c r="B241" t="s">
        <v>286</v>
      </c>
      <c r="C241" t="s">
        <v>17</v>
      </c>
      <c r="D241" t="s">
        <v>60</v>
      </c>
      <c r="E241" s="1">
        <v>45596</v>
      </c>
      <c r="F241" s="1">
        <v>45610</v>
      </c>
      <c r="G241">
        <v>7</v>
      </c>
      <c r="H241">
        <v>802</v>
      </c>
      <c r="I241" t="s">
        <v>28</v>
      </c>
      <c r="J241" t="s">
        <v>547</v>
      </c>
      <c r="K241" t="s">
        <v>19</v>
      </c>
      <c r="L241" t="str">
        <f t="shared" si="12"/>
        <v>2024</v>
      </c>
      <c r="M241" t="str">
        <f t="shared" si="13"/>
        <v>Oct</v>
      </c>
      <c r="N241" t="str">
        <f t="shared" si="14"/>
        <v>Thu</v>
      </c>
      <c r="O241">
        <f t="shared" si="15"/>
        <v>14</v>
      </c>
      <c r="P241">
        <f>ROUND(G241*H241*VLOOKUP(D241,Table2[#All],2,FALSE),0)</f>
        <v>3649</v>
      </c>
      <c r="Q241">
        <f>Table1[[#This Row],[Quantity]]*Table1[[#This Row],[Unit Price]]</f>
        <v>5614</v>
      </c>
      <c r="R241">
        <f>Table1[[#This Row],[Sales Revenue]]-Table1[[#This Row],[Total Income]]</f>
        <v>1965</v>
      </c>
    </row>
    <row r="242" spans="1:18" x14ac:dyDescent="0.3">
      <c r="A242">
        <v>241</v>
      </c>
      <c r="B242" t="s">
        <v>287</v>
      </c>
      <c r="C242" t="s">
        <v>21</v>
      </c>
      <c r="D242" t="s">
        <v>40</v>
      </c>
      <c r="E242" s="1">
        <v>45334</v>
      </c>
      <c r="F242" s="1">
        <v>45345</v>
      </c>
      <c r="G242">
        <v>5</v>
      </c>
      <c r="H242">
        <v>167</v>
      </c>
      <c r="I242" t="s">
        <v>28</v>
      </c>
      <c r="J242" t="s">
        <v>550</v>
      </c>
      <c r="K242" t="s">
        <v>29</v>
      </c>
      <c r="L242" t="str">
        <f t="shared" si="12"/>
        <v>2024</v>
      </c>
      <c r="M242" t="str">
        <f t="shared" si="13"/>
        <v>Feb</v>
      </c>
      <c r="N242" t="str">
        <f t="shared" si="14"/>
        <v>Mon</v>
      </c>
      <c r="O242">
        <f t="shared" si="15"/>
        <v>11</v>
      </c>
      <c r="P242">
        <f>ROUND(G242*H242*VLOOKUP(D242,Table2[#All],2,FALSE),0)</f>
        <v>543</v>
      </c>
      <c r="Q242">
        <f>Table1[[#This Row],[Quantity]]*Table1[[#This Row],[Unit Price]]</f>
        <v>835</v>
      </c>
      <c r="R242">
        <f>Table1[[#This Row],[Sales Revenue]]-Table1[[#This Row],[Total Income]]</f>
        <v>292</v>
      </c>
    </row>
    <row r="243" spans="1:18" hidden="1" x14ac:dyDescent="0.3">
      <c r="A243">
        <v>242</v>
      </c>
      <c r="B243" t="s">
        <v>288</v>
      </c>
      <c r="C243" t="s">
        <v>17</v>
      </c>
      <c r="D243" t="s">
        <v>18</v>
      </c>
      <c r="E243" s="1">
        <v>45597</v>
      </c>
      <c r="F243" s="1">
        <v>45602</v>
      </c>
      <c r="G243">
        <v>10</v>
      </c>
      <c r="H243">
        <v>813</v>
      </c>
      <c r="I243" t="s">
        <v>14</v>
      </c>
      <c r="J243" t="s">
        <v>547</v>
      </c>
      <c r="K243" t="s">
        <v>15</v>
      </c>
      <c r="L243" t="str">
        <f t="shared" si="12"/>
        <v>2024</v>
      </c>
      <c r="M243" t="str">
        <f t="shared" si="13"/>
        <v>Nov</v>
      </c>
      <c r="N243" t="str">
        <f t="shared" si="14"/>
        <v>Fri</v>
      </c>
      <c r="O243">
        <f t="shared" si="15"/>
        <v>5</v>
      </c>
      <c r="P243">
        <f>ROUND(G243*H243*VLOOKUP(D243,Table2[#All],2,FALSE),0)</f>
        <v>4065</v>
      </c>
      <c r="Q243">
        <f>Table1[[#This Row],[Quantity]]*Table1[[#This Row],[Unit Price]]</f>
        <v>8130</v>
      </c>
      <c r="R243">
        <f>Table1[[#This Row],[Sales Revenue]]-Table1[[#This Row],[Total Income]]</f>
        <v>4065</v>
      </c>
    </row>
    <row r="244" spans="1:18" x14ac:dyDescent="0.3">
      <c r="A244">
        <v>243</v>
      </c>
      <c r="B244" t="s">
        <v>289</v>
      </c>
      <c r="C244" t="s">
        <v>31</v>
      </c>
      <c r="D244" t="s">
        <v>50</v>
      </c>
      <c r="E244" s="1">
        <v>45490</v>
      </c>
      <c r="F244" s="1">
        <v>45496</v>
      </c>
      <c r="G244">
        <v>2</v>
      </c>
      <c r="H244">
        <v>752</v>
      </c>
      <c r="I244" t="s">
        <v>28</v>
      </c>
      <c r="J244" t="s">
        <v>33</v>
      </c>
      <c r="K244" t="s">
        <v>19</v>
      </c>
      <c r="L244" t="str">
        <f t="shared" si="12"/>
        <v>2024</v>
      </c>
      <c r="M244" t="str">
        <f t="shared" si="13"/>
        <v>Jul</v>
      </c>
      <c r="N244" t="str">
        <f t="shared" si="14"/>
        <v>Wed</v>
      </c>
      <c r="O244">
        <f t="shared" si="15"/>
        <v>6</v>
      </c>
      <c r="P244">
        <f>ROUND(G244*H244*VLOOKUP(D244,Table2[#All],2,FALSE),0)</f>
        <v>1053</v>
      </c>
      <c r="Q244">
        <f>Table1[[#This Row],[Quantity]]*Table1[[#This Row],[Unit Price]]</f>
        <v>1504</v>
      </c>
      <c r="R244">
        <f>Table1[[#This Row],[Sales Revenue]]-Table1[[#This Row],[Total Income]]</f>
        <v>451</v>
      </c>
    </row>
    <row r="245" spans="1:18" x14ac:dyDescent="0.3">
      <c r="A245">
        <v>244</v>
      </c>
      <c r="B245" t="s">
        <v>290</v>
      </c>
      <c r="C245" t="s">
        <v>31</v>
      </c>
      <c r="D245" t="s">
        <v>50</v>
      </c>
      <c r="E245" s="1">
        <v>45331</v>
      </c>
      <c r="F245" s="1">
        <v>45335</v>
      </c>
      <c r="G245">
        <v>6</v>
      </c>
      <c r="H245">
        <v>267</v>
      </c>
      <c r="I245" t="s">
        <v>28</v>
      </c>
      <c r="J245" t="s">
        <v>548</v>
      </c>
      <c r="K245" t="s">
        <v>29</v>
      </c>
      <c r="L245" t="str">
        <f t="shared" si="12"/>
        <v>2024</v>
      </c>
      <c r="M245" t="str">
        <f t="shared" si="13"/>
        <v>Feb</v>
      </c>
      <c r="N245" t="str">
        <f t="shared" si="14"/>
        <v>Fri</v>
      </c>
      <c r="O245">
        <f t="shared" si="15"/>
        <v>4</v>
      </c>
      <c r="P245">
        <f>ROUND(G245*H245*VLOOKUP(D245,Table2[#All],2,FALSE),0)</f>
        <v>1121</v>
      </c>
      <c r="Q245">
        <f>Table1[[#This Row],[Quantity]]*Table1[[#This Row],[Unit Price]]</f>
        <v>1602</v>
      </c>
      <c r="R245">
        <f>Table1[[#This Row],[Sales Revenue]]-Table1[[#This Row],[Total Income]]</f>
        <v>481</v>
      </c>
    </row>
    <row r="246" spans="1:18" x14ac:dyDescent="0.3">
      <c r="A246">
        <v>245</v>
      </c>
      <c r="B246" t="s">
        <v>291</v>
      </c>
      <c r="C246" t="s">
        <v>31</v>
      </c>
      <c r="D246" t="s">
        <v>32</v>
      </c>
      <c r="E246" s="1">
        <v>45486</v>
      </c>
      <c r="F246" s="1">
        <v>45492</v>
      </c>
      <c r="G246">
        <v>6</v>
      </c>
      <c r="H246">
        <v>460</v>
      </c>
      <c r="I246" t="s">
        <v>28</v>
      </c>
      <c r="J246" t="s">
        <v>547</v>
      </c>
      <c r="K246" t="s">
        <v>15</v>
      </c>
      <c r="L246" t="str">
        <f t="shared" si="12"/>
        <v>2024</v>
      </c>
      <c r="M246" t="str">
        <f t="shared" si="13"/>
        <v>Jul</v>
      </c>
      <c r="N246" t="str">
        <f t="shared" si="14"/>
        <v>Sat</v>
      </c>
      <c r="O246">
        <f t="shared" si="15"/>
        <v>6</v>
      </c>
      <c r="P246">
        <f>ROUND(G246*H246*VLOOKUP(D246,Table2[#All],2,FALSE),0)</f>
        <v>2070</v>
      </c>
      <c r="Q246">
        <f>Table1[[#This Row],[Quantity]]*Table1[[#This Row],[Unit Price]]</f>
        <v>2760</v>
      </c>
      <c r="R246">
        <f>Table1[[#This Row],[Sales Revenue]]-Table1[[#This Row],[Total Income]]</f>
        <v>690</v>
      </c>
    </row>
    <row r="247" spans="1:18" x14ac:dyDescent="0.3">
      <c r="A247">
        <v>246</v>
      </c>
      <c r="B247" t="s">
        <v>292</v>
      </c>
      <c r="C247" t="s">
        <v>31</v>
      </c>
      <c r="D247" t="s">
        <v>42</v>
      </c>
      <c r="E247" s="1">
        <v>45495</v>
      </c>
      <c r="F247" s="1">
        <v>45498</v>
      </c>
      <c r="G247">
        <v>6</v>
      </c>
      <c r="H247">
        <v>308</v>
      </c>
      <c r="I247" t="s">
        <v>28</v>
      </c>
      <c r="J247" t="s">
        <v>552</v>
      </c>
      <c r="K247" t="s">
        <v>29</v>
      </c>
      <c r="L247" t="str">
        <f t="shared" si="12"/>
        <v>2024</v>
      </c>
      <c r="M247" t="str">
        <f t="shared" si="13"/>
        <v>Jul</v>
      </c>
      <c r="N247" t="str">
        <f t="shared" si="14"/>
        <v>Mon</v>
      </c>
      <c r="O247">
        <f t="shared" si="15"/>
        <v>3</v>
      </c>
      <c r="P247">
        <f>ROUND(G247*H247*VLOOKUP(D247,Table2[#All],2,FALSE),0)</f>
        <v>1201</v>
      </c>
      <c r="Q247">
        <f>Table1[[#This Row],[Quantity]]*Table1[[#This Row],[Unit Price]]</f>
        <v>1848</v>
      </c>
      <c r="R247">
        <f>Table1[[#This Row],[Sales Revenue]]-Table1[[#This Row],[Total Income]]</f>
        <v>647</v>
      </c>
    </row>
    <row r="248" spans="1:18" hidden="1" x14ac:dyDescent="0.3">
      <c r="A248">
        <v>247</v>
      </c>
      <c r="B248" t="s">
        <v>293</v>
      </c>
      <c r="C248" t="s">
        <v>12</v>
      </c>
      <c r="D248" t="s">
        <v>36</v>
      </c>
      <c r="E248" s="1">
        <v>45394</v>
      </c>
      <c r="F248" s="1">
        <v>45403</v>
      </c>
      <c r="G248">
        <v>10</v>
      </c>
      <c r="H248">
        <v>568</v>
      </c>
      <c r="I248" t="s">
        <v>14</v>
      </c>
      <c r="J248" t="s">
        <v>548</v>
      </c>
      <c r="K248" t="s">
        <v>46</v>
      </c>
      <c r="L248" t="str">
        <f t="shared" si="12"/>
        <v>2024</v>
      </c>
      <c r="M248" t="str">
        <f t="shared" si="13"/>
        <v>Apr</v>
      </c>
      <c r="N248" t="str">
        <f t="shared" si="14"/>
        <v>Fri</v>
      </c>
      <c r="O248">
        <f t="shared" si="15"/>
        <v>9</v>
      </c>
      <c r="P248">
        <f>ROUND(G248*H248*VLOOKUP(D248,Table2[#All],2,FALSE),0)</f>
        <v>4544</v>
      </c>
      <c r="Q248">
        <f>Table1[[#This Row],[Quantity]]*Table1[[#This Row],[Unit Price]]</f>
        <v>5680</v>
      </c>
      <c r="R248">
        <f>Table1[[#This Row],[Sales Revenue]]-Table1[[#This Row],[Total Income]]</f>
        <v>1136</v>
      </c>
    </row>
    <row r="249" spans="1:18" x14ac:dyDescent="0.3">
      <c r="A249">
        <v>248</v>
      </c>
      <c r="B249" t="s">
        <v>294</v>
      </c>
      <c r="C249" t="s">
        <v>24</v>
      </c>
      <c r="D249" t="s">
        <v>100</v>
      </c>
      <c r="E249" s="1">
        <v>45616</v>
      </c>
      <c r="F249" s="1">
        <v>45638</v>
      </c>
      <c r="G249">
        <v>5</v>
      </c>
      <c r="H249">
        <v>257</v>
      </c>
      <c r="I249" t="s">
        <v>28</v>
      </c>
      <c r="J249" t="s">
        <v>547</v>
      </c>
      <c r="K249" t="s">
        <v>46</v>
      </c>
      <c r="L249" t="str">
        <f t="shared" si="12"/>
        <v>2024</v>
      </c>
      <c r="M249" t="str">
        <f t="shared" si="13"/>
        <v>Nov</v>
      </c>
      <c r="N249" t="str">
        <f t="shared" si="14"/>
        <v>Wed</v>
      </c>
      <c r="O249">
        <f t="shared" si="15"/>
        <v>22</v>
      </c>
      <c r="P249">
        <f>ROUND(G249*H249*VLOOKUP(D249,Table2[#All],2,FALSE),0)</f>
        <v>771</v>
      </c>
      <c r="Q249">
        <f>Table1[[#This Row],[Quantity]]*Table1[[#This Row],[Unit Price]]</f>
        <v>1285</v>
      </c>
      <c r="R249">
        <f>Table1[[#This Row],[Sales Revenue]]-Table1[[#This Row],[Total Income]]</f>
        <v>514</v>
      </c>
    </row>
    <row r="250" spans="1:18" x14ac:dyDescent="0.3">
      <c r="A250">
        <v>249</v>
      </c>
      <c r="B250" t="s">
        <v>295</v>
      </c>
      <c r="C250" t="s">
        <v>17</v>
      </c>
      <c r="D250" t="s">
        <v>60</v>
      </c>
      <c r="E250" s="1">
        <v>45646</v>
      </c>
      <c r="F250" s="1">
        <v>45654</v>
      </c>
      <c r="G250">
        <v>7</v>
      </c>
      <c r="H250">
        <v>566</v>
      </c>
      <c r="I250" t="s">
        <v>28</v>
      </c>
      <c r="J250" t="s">
        <v>548</v>
      </c>
      <c r="K250" t="s">
        <v>15</v>
      </c>
      <c r="L250" t="str">
        <f t="shared" si="12"/>
        <v>2024</v>
      </c>
      <c r="M250" t="str">
        <f t="shared" si="13"/>
        <v>Dec</v>
      </c>
      <c r="N250" t="str">
        <f t="shared" si="14"/>
        <v>Fri</v>
      </c>
      <c r="O250">
        <f t="shared" si="15"/>
        <v>8</v>
      </c>
      <c r="P250">
        <f>ROUND(G250*H250*VLOOKUP(D250,Table2[#All],2,FALSE),0)</f>
        <v>2575</v>
      </c>
      <c r="Q250">
        <f>Table1[[#This Row],[Quantity]]*Table1[[#This Row],[Unit Price]]</f>
        <v>3962</v>
      </c>
      <c r="R250">
        <f>Table1[[#This Row],[Sales Revenue]]-Table1[[#This Row],[Total Income]]</f>
        <v>1387</v>
      </c>
    </row>
    <row r="251" spans="1:18" x14ac:dyDescent="0.3">
      <c r="A251">
        <v>250</v>
      </c>
      <c r="B251" t="s">
        <v>296</v>
      </c>
      <c r="C251" t="s">
        <v>17</v>
      </c>
      <c r="D251" t="s">
        <v>60</v>
      </c>
      <c r="E251" s="1">
        <v>45618</v>
      </c>
      <c r="F251" s="1">
        <v>45631</v>
      </c>
      <c r="G251">
        <v>2</v>
      </c>
      <c r="H251">
        <v>121</v>
      </c>
      <c r="I251" t="s">
        <v>28</v>
      </c>
      <c r="J251" t="s">
        <v>549</v>
      </c>
      <c r="K251" t="s">
        <v>46</v>
      </c>
      <c r="L251" t="str">
        <f t="shared" si="12"/>
        <v>2024</v>
      </c>
      <c r="M251" t="str">
        <f t="shared" si="13"/>
        <v>Nov</v>
      </c>
      <c r="N251" t="str">
        <f t="shared" si="14"/>
        <v>Fri</v>
      </c>
      <c r="O251">
        <f t="shared" si="15"/>
        <v>13</v>
      </c>
      <c r="P251">
        <f>ROUND(G251*H251*VLOOKUP(D251,Table2[#All],2,FALSE),0)</f>
        <v>157</v>
      </c>
      <c r="Q251">
        <f>Table1[[#This Row],[Quantity]]*Table1[[#This Row],[Unit Price]]</f>
        <v>242</v>
      </c>
      <c r="R251">
        <f>Table1[[#This Row],[Sales Revenue]]-Table1[[#This Row],[Total Income]]</f>
        <v>85</v>
      </c>
    </row>
    <row r="252" spans="1:18" x14ac:dyDescent="0.3">
      <c r="A252">
        <v>251</v>
      </c>
      <c r="B252" t="s">
        <v>297</v>
      </c>
      <c r="C252" t="s">
        <v>24</v>
      </c>
      <c r="D252" t="s">
        <v>115</v>
      </c>
      <c r="E252" s="1">
        <v>45297</v>
      </c>
      <c r="F252" s="1">
        <v>45305</v>
      </c>
      <c r="G252">
        <v>2</v>
      </c>
      <c r="H252">
        <v>274</v>
      </c>
      <c r="I252" t="s">
        <v>28</v>
      </c>
      <c r="J252" t="s">
        <v>548</v>
      </c>
      <c r="K252" t="s">
        <v>19</v>
      </c>
      <c r="L252" t="str">
        <f t="shared" si="12"/>
        <v>2024</v>
      </c>
      <c r="M252" t="str">
        <f t="shared" si="13"/>
        <v>Jan</v>
      </c>
      <c r="N252" t="str">
        <f t="shared" si="14"/>
        <v>Sat</v>
      </c>
      <c r="O252">
        <f t="shared" si="15"/>
        <v>8</v>
      </c>
      <c r="P252">
        <f>ROUND(G252*H252*VLOOKUP(D252,Table2[#All],2,FALSE),0)</f>
        <v>329</v>
      </c>
      <c r="Q252">
        <f>Table1[[#This Row],[Quantity]]*Table1[[#This Row],[Unit Price]]</f>
        <v>548</v>
      </c>
      <c r="R252">
        <f>Table1[[#This Row],[Sales Revenue]]-Table1[[#This Row],[Total Income]]</f>
        <v>219</v>
      </c>
    </row>
    <row r="253" spans="1:18" hidden="1" x14ac:dyDescent="0.3">
      <c r="A253">
        <v>252</v>
      </c>
      <c r="B253" t="s">
        <v>298</v>
      </c>
      <c r="C253" t="s">
        <v>12</v>
      </c>
      <c r="D253" t="s">
        <v>27</v>
      </c>
      <c r="E253" s="1">
        <v>45648</v>
      </c>
      <c r="F253" s="1">
        <v>45656</v>
      </c>
      <c r="G253">
        <v>8</v>
      </c>
      <c r="H253">
        <v>336</v>
      </c>
      <c r="I253" t="s">
        <v>14</v>
      </c>
      <c r="J253" t="s">
        <v>548</v>
      </c>
      <c r="K253" t="s">
        <v>19</v>
      </c>
      <c r="L253" t="str">
        <f t="shared" si="12"/>
        <v>2024</v>
      </c>
      <c r="M253" t="str">
        <f t="shared" si="13"/>
        <v>Dec</v>
      </c>
      <c r="N253" t="str">
        <f t="shared" si="14"/>
        <v>Sun</v>
      </c>
      <c r="O253">
        <f t="shared" si="15"/>
        <v>8</v>
      </c>
      <c r="P253">
        <f>ROUND(G253*H253*VLOOKUP(D253,Table2[#All],2,FALSE),0)</f>
        <v>1747</v>
      </c>
      <c r="Q253">
        <f>Table1[[#This Row],[Quantity]]*Table1[[#This Row],[Unit Price]]</f>
        <v>2688</v>
      </c>
      <c r="R253">
        <f>Table1[[#This Row],[Sales Revenue]]-Table1[[#This Row],[Total Income]]</f>
        <v>941</v>
      </c>
    </row>
    <row r="254" spans="1:18" x14ac:dyDescent="0.3">
      <c r="A254">
        <v>253</v>
      </c>
      <c r="B254" t="s">
        <v>299</v>
      </c>
      <c r="C254" t="s">
        <v>12</v>
      </c>
      <c r="D254" t="s">
        <v>13</v>
      </c>
      <c r="E254" s="1">
        <v>45467</v>
      </c>
      <c r="F254" s="1">
        <v>45472</v>
      </c>
      <c r="G254">
        <v>2</v>
      </c>
      <c r="H254">
        <v>703</v>
      </c>
      <c r="I254" t="s">
        <v>28</v>
      </c>
      <c r="J254" t="s">
        <v>549</v>
      </c>
      <c r="K254" t="s">
        <v>29</v>
      </c>
      <c r="L254" t="str">
        <f t="shared" si="12"/>
        <v>2024</v>
      </c>
      <c r="M254" t="str">
        <f t="shared" si="13"/>
        <v>Jun</v>
      </c>
      <c r="N254" t="str">
        <f t="shared" si="14"/>
        <v>Mon</v>
      </c>
      <c r="O254">
        <f t="shared" si="15"/>
        <v>5</v>
      </c>
      <c r="P254">
        <f>ROUND(G254*H254*VLOOKUP(D254,Table2[#All],2,FALSE),0)</f>
        <v>1055</v>
      </c>
      <c r="Q254">
        <f>Table1[[#This Row],[Quantity]]*Table1[[#This Row],[Unit Price]]</f>
        <v>1406</v>
      </c>
      <c r="R254">
        <f>Table1[[#This Row],[Sales Revenue]]-Table1[[#This Row],[Total Income]]</f>
        <v>351</v>
      </c>
    </row>
    <row r="255" spans="1:18" hidden="1" x14ac:dyDescent="0.3">
      <c r="A255">
        <v>254</v>
      </c>
      <c r="B255" t="s">
        <v>300</v>
      </c>
      <c r="C255" t="s">
        <v>12</v>
      </c>
      <c r="D255" t="s">
        <v>36</v>
      </c>
      <c r="E255" s="1">
        <v>45393</v>
      </c>
      <c r="F255" s="1">
        <v>45403</v>
      </c>
      <c r="G255">
        <v>8</v>
      </c>
      <c r="H255">
        <v>616</v>
      </c>
      <c r="I255" t="s">
        <v>14</v>
      </c>
      <c r="J255" t="s">
        <v>550</v>
      </c>
      <c r="K255" t="s">
        <v>29</v>
      </c>
      <c r="L255" t="str">
        <f t="shared" si="12"/>
        <v>2024</v>
      </c>
      <c r="M255" t="str">
        <f t="shared" si="13"/>
        <v>Apr</v>
      </c>
      <c r="N255" t="str">
        <f t="shared" si="14"/>
        <v>Thu</v>
      </c>
      <c r="O255">
        <f t="shared" si="15"/>
        <v>10</v>
      </c>
      <c r="P255">
        <f>ROUND(G255*H255*VLOOKUP(D255,Table2[#All],2,FALSE),0)</f>
        <v>3942</v>
      </c>
      <c r="Q255">
        <f>Table1[[#This Row],[Quantity]]*Table1[[#This Row],[Unit Price]]</f>
        <v>4928</v>
      </c>
      <c r="R255">
        <f>Table1[[#This Row],[Sales Revenue]]-Table1[[#This Row],[Total Income]]</f>
        <v>986</v>
      </c>
    </row>
    <row r="256" spans="1:18" hidden="1" x14ac:dyDescent="0.3">
      <c r="A256">
        <v>255</v>
      </c>
      <c r="B256" t="s">
        <v>301</v>
      </c>
      <c r="C256" t="s">
        <v>21</v>
      </c>
      <c r="D256" t="s">
        <v>54</v>
      </c>
      <c r="E256" s="1">
        <v>45434</v>
      </c>
      <c r="F256" s="1">
        <v>45448</v>
      </c>
      <c r="G256">
        <v>2</v>
      </c>
      <c r="H256">
        <v>601</v>
      </c>
      <c r="I256" t="s">
        <v>14</v>
      </c>
      <c r="J256" t="s">
        <v>548</v>
      </c>
      <c r="K256" t="s">
        <v>19</v>
      </c>
      <c r="L256" t="str">
        <f t="shared" si="12"/>
        <v>2024</v>
      </c>
      <c r="M256" t="str">
        <f t="shared" si="13"/>
        <v>May</v>
      </c>
      <c r="N256" t="str">
        <f t="shared" si="14"/>
        <v>Wed</v>
      </c>
      <c r="O256">
        <f t="shared" si="15"/>
        <v>14</v>
      </c>
      <c r="P256">
        <f>ROUND(G256*H256*VLOOKUP(D256,Table2[#All],2,FALSE),0)</f>
        <v>841</v>
      </c>
      <c r="Q256">
        <f>Table1[[#This Row],[Quantity]]*Table1[[#This Row],[Unit Price]]</f>
        <v>1202</v>
      </c>
      <c r="R256">
        <f>Table1[[#This Row],[Sales Revenue]]-Table1[[#This Row],[Total Income]]</f>
        <v>361</v>
      </c>
    </row>
    <row r="257" spans="1:18" x14ac:dyDescent="0.3">
      <c r="A257">
        <v>256</v>
      </c>
      <c r="B257" t="s">
        <v>302</v>
      </c>
      <c r="C257" t="s">
        <v>31</v>
      </c>
      <c r="D257" t="s">
        <v>79</v>
      </c>
      <c r="E257" s="1">
        <v>45392</v>
      </c>
      <c r="F257" s="1">
        <v>45402</v>
      </c>
      <c r="G257">
        <v>8</v>
      </c>
      <c r="H257">
        <v>126</v>
      </c>
      <c r="I257" t="s">
        <v>28</v>
      </c>
      <c r="J257" t="s">
        <v>547</v>
      </c>
      <c r="K257" t="s">
        <v>15</v>
      </c>
      <c r="L257" t="str">
        <f t="shared" si="12"/>
        <v>2024</v>
      </c>
      <c r="M257" t="str">
        <f t="shared" si="13"/>
        <v>Apr</v>
      </c>
      <c r="N257" t="str">
        <f t="shared" si="14"/>
        <v>Wed</v>
      </c>
      <c r="O257">
        <f t="shared" si="15"/>
        <v>10</v>
      </c>
      <c r="P257">
        <f>ROUND(G257*H257*VLOOKUP(D257,Table2[#All],2,FALSE),0)</f>
        <v>655</v>
      </c>
      <c r="Q257">
        <f>Table1[[#This Row],[Quantity]]*Table1[[#This Row],[Unit Price]]</f>
        <v>1008</v>
      </c>
      <c r="R257">
        <f>Table1[[#This Row],[Sales Revenue]]-Table1[[#This Row],[Total Income]]</f>
        <v>353</v>
      </c>
    </row>
    <row r="258" spans="1:18" x14ac:dyDescent="0.3">
      <c r="A258">
        <v>257</v>
      </c>
      <c r="B258" t="s">
        <v>303</v>
      </c>
      <c r="C258" t="s">
        <v>31</v>
      </c>
      <c r="D258" t="s">
        <v>50</v>
      </c>
      <c r="E258" s="1">
        <v>45608</v>
      </c>
      <c r="F258" s="1">
        <v>45620</v>
      </c>
      <c r="G258">
        <v>3</v>
      </c>
      <c r="H258">
        <v>843</v>
      </c>
      <c r="I258" t="s">
        <v>28</v>
      </c>
      <c r="J258" t="s">
        <v>552</v>
      </c>
      <c r="K258" t="s">
        <v>19</v>
      </c>
      <c r="L258" t="str">
        <f t="shared" ref="L258:L321" si="16">TEXT(E258,"YYYY")</f>
        <v>2024</v>
      </c>
      <c r="M258" t="str">
        <f t="shared" ref="M258:M321" si="17">TEXT(E258,"MMM")</f>
        <v>Nov</v>
      </c>
      <c r="N258" t="str">
        <f t="shared" ref="N258:N321" si="18">TEXT(E258,"DDD")</f>
        <v>Tue</v>
      </c>
      <c r="O258">
        <f t="shared" ref="O258:O321" si="19">DATEDIF(E258,F258,"D")</f>
        <v>12</v>
      </c>
      <c r="P258">
        <f>ROUND(G258*H258*VLOOKUP(D258,Table2[#All],2,FALSE),0)</f>
        <v>1770</v>
      </c>
      <c r="Q258">
        <f>Table1[[#This Row],[Quantity]]*Table1[[#This Row],[Unit Price]]</f>
        <v>2529</v>
      </c>
      <c r="R258">
        <f>Table1[[#This Row],[Sales Revenue]]-Table1[[#This Row],[Total Income]]</f>
        <v>759</v>
      </c>
    </row>
    <row r="259" spans="1:18" x14ac:dyDescent="0.3">
      <c r="A259">
        <v>258</v>
      </c>
      <c r="B259" t="s">
        <v>304</v>
      </c>
      <c r="C259" t="s">
        <v>12</v>
      </c>
      <c r="D259" t="s">
        <v>58</v>
      </c>
      <c r="E259" s="1">
        <v>45483</v>
      </c>
      <c r="F259" s="1">
        <v>45487</v>
      </c>
      <c r="G259">
        <v>3</v>
      </c>
      <c r="H259">
        <v>533</v>
      </c>
      <c r="I259" t="s">
        <v>28</v>
      </c>
      <c r="J259" t="s">
        <v>550</v>
      </c>
      <c r="K259" t="s">
        <v>19</v>
      </c>
      <c r="L259" t="str">
        <f t="shared" si="16"/>
        <v>2024</v>
      </c>
      <c r="M259" t="str">
        <f t="shared" si="17"/>
        <v>Jul</v>
      </c>
      <c r="N259" t="str">
        <f t="shared" si="18"/>
        <v>Wed</v>
      </c>
      <c r="O259">
        <f t="shared" si="19"/>
        <v>4</v>
      </c>
      <c r="P259">
        <f>ROUND(G259*H259*VLOOKUP(D259,Table2[#All],2,FALSE),0)</f>
        <v>1359</v>
      </c>
      <c r="Q259">
        <f>Table1[[#This Row],[Quantity]]*Table1[[#This Row],[Unit Price]]</f>
        <v>1599</v>
      </c>
      <c r="R259">
        <f>Table1[[#This Row],[Sales Revenue]]-Table1[[#This Row],[Total Income]]</f>
        <v>240</v>
      </c>
    </row>
    <row r="260" spans="1:18" x14ac:dyDescent="0.3">
      <c r="A260">
        <v>259</v>
      </c>
      <c r="B260" t="s">
        <v>305</v>
      </c>
      <c r="C260" t="s">
        <v>21</v>
      </c>
      <c r="D260" t="s">
        <v>52</v>
      </c>
      <c r="E260" s="1">
        <v>45488</v>
      </c>
      <c r="F260" s="1">
        <v>45500</v>
      </c>
      <c r="G260">
        <v>7</v>
      </c>
      <c r="H260">
        <v>200</v>
      </c>
      <c r="I260" t="s">
        <v>28</v>
      </c>
      <c r="J260" t="s">
        <v>550</v>
      </c>
      <c r="K260" t="s">
        <v>46</v>
      </c>
      <c r="L260" t="str">
        <f t="shared" si="16"/>
        <v>2024</v>
      </c>
      <c r="M260" t="str">
        <f t="shared" si="17"/>
        <v>Jul</v>
      </c>
      <c r="N260" t="str">
        <f t="shared" si="18"/>
        <v>Mon</v>
      </c>
      <c r="O260">
        <f t="shared" si="19"/>
        <v>12</v>
      </c>
      <c r="P260">
        <f>ROUND(G260*H260*VLOOKUP(D260,Table2[#All],2,FALSE),0)</f>
        <v>980</v>
      </c>
      <c r="Q260">
        <f>Table1[[#This Row],[Quantity]]*Table1[[#This Row],[Unit Price]]</f>
        <v>1400</v>
      </c>
      <c r="R260">
        <f>Table1[[#This Row],[Sales Revenue]]-Table1[[#This Row],[Total Income]]</f>
        <v>420</v>
      </c>
    </row>
    <row r="261" spans="1:18" hidden="1" x14ac:dyDescent="0.3">
      <c r="A261">
        <v>260</v>
      </c>
      <c r="B261" t="s">
        <v>306</v>
      </c>
      <c r="C261" t="s">
        <v>24</v>
      </c>
      <c r="D261" t="s">
        <v>70</v>
      </c>
      <c r="E261" s="1">
        <v>45319</v>
      </c>
      <c r="F261" s="1">
        <v>45329</v>
      </c>
      <c r="G261">
        <v>6</v>
      </c>
      <c r="H261">
        <v>984</v>
      </c>
      <c r="I261" t="s">
        <v>14</v>
      </c>
      <c r="J261" t="s">
        <v>548</v>
      </c>
      <c r="K261" t="s">
        <v>46</v>
      </c>
      <c r="L261" t="str">
        <f t="shared" si="16"/>
        <v>2024</v>
      </c>
      <c r="M261" t="str">
        <f t="shared" si="17"/>
        <v>Jan</v>
      </c>
      <c r="N261" t="str">
        <f t="shared" si="18"/>
        <v>Sun</v>
      </c>
      <c r="O261">
        <f t="shared" si="19"/>
        <v>10</v>
      </c>
      <c r="P261">
        <f>ROUND(G261*H261*VLOOKUP(D261,Table2[#All],2,FALSE),0)</f>
        <v>3247</v>
      </c>
      <c r="Q261">
        <f>Table1[[#This Row],[Quantity]]*Table1[[#This Row],[Unit Price]]</f>
        <v>5904</v>
      </c>
      <c r="R261">
        <f>Table1[[#This Row],[Sales Revenue]]-Table1[[#This Row],[Total Income]]</f>
        <v>2657</v>
      </c>
    </row>
    <row r="262" spans="1:18" x14ac:dyDescent="0.3">
      <c r="A262">
        <v>261</v>
      </c>
      <c r="B262" t="s">
        <v>307</v>
      </c>
      <c r="C262" t="s">
        <v>21</v>
      </c>
      <c r="D262" t="s">
        <v>22</v>
      </c>
      <c r="E262" s="1">
        <v>45579</v>
      </c>
      <c r="F262" s="1">
        <v>45593</v>
      </c>
      <c r="G262">
        <v>9</v>
      </c>
      <c r="H262">
        <v>678</v>
      </c>
      <c r="I262" t="s">
        <v>28</v>
      </c>
      <c r="J262" t="s">
        <v>550</v>
      </c>
      <c r="K262" t="s">
        <v>46</v>
      </c>
      <c r="L262" t="str">
        <f t="shared" si="16"/>
        <v>2024</v>
      </c>
      <c r="M262" t="str">
        <f t="shared" si="17"/>
        <v>Oct</v>
      </c>
      <c r="N262" t="str">
        <f t="shared" si="18"/>
        <v>Mon</v>
      </c>
      <c r="O262">
        <f t="shared" si="19"/>
        <v>14</v>
      </c>
      <c r="P262">
        <f>ROUND(G262*H262*VLOOKUP(D262,Table2[#All],2,FALSE),0)</f>
        <v>4577</v>
      </c>
      <c r="Q262">
        <f>Table1[[#This Row],[Quantity]]*Table1[[#This Row],[Unit Price]]</f>
        <v>6102</v>
      </c>
      <c r="R262">
        <f>Table1[[#This Row],[Sales Revenue]]-Table1[[#This Row],[Total Income]]</f>
        <v>1525</v>
      </c>
    </row>
    <row r="263" spans="1:18" x14ac:dyDescent="0.3">
      <c r="A263">
        <v>262</v>
      </c>
      <c r="B263" t="s">
        <v>308</v>
      </c>
      <c r="C263" t="s">
        <v>24</v>
      </c>
      <c r="D263" t="s">
        <v>38</v>
      </c>
      <c r="E263" s="1">
        <v>45655</v>
      </c>
      <c r="F263" s="1">
        <v>45659</v>
      </c>
      <c r="G263">
        <v>8</v>
      </c>
      <c r="H263">
        <v>510</v>
      </c>
      <c r="I263" t="s">
        <v>28</v>
      </c>
      <c r="J263" t="s">
        <v>548</v>
      </c>
      <c r="K263" t="s">
        <v>15</v>
      </c>
      <c r="L263" t="str">
        <f t="shared" si="16"/>
        <v>2024</v>
      </c>
      <c r="M263" t="str">
        <f t="shared" si="17"/>
        <v>Dec</v>
      </c>
      <c r="N263" t="str">
        <f t="shared" si="18"/>
        <v>Sun</v>
      </c>
      <c r="O263">
        <f t="shared" si="19"/>
        <v>4</v>
      </c>
      <c r="P263">
        <f>ROUND(G263*H263*VLOOKUP(D263,Table2[#All],2,FALSE),0)</f>
        <v>2040</v>
      </c>
      <c r="Q263">
        <f>Table1[[#This Row],[Quantity]]*Table1[[#This Row],[Unit Price]]</f>
        <v>4080</v>
      </c>
      <c r="R263">
        <f>Table1[[#This Row],[Sales Revenue]]-Table1[[#This Row],[Total Income]]</f>
        <v>2040</v>
      </c>
    </row>
    <row r="264" spans="1:18" x14ac:dyDescent="0.3">
      <c r="A264">
        <v>263</v>
      </c>
      <c r="B264" t="s">
        <v>309</v>
      </c>
      <c r="C264" t="s">
        <v>21</v>
      </c>
      <c r="D264" t="s">
        <v>22</v>
      </c>
      <c r="E264" s="1">
        <v>45581</v>
      </c>
      <c r="F264" s="1">
        <v>45594</v>
      </c>
      <c r="G264">
        <v>8</v>
      </c>
      <c r="H264">
        <v>572</v>
      </c>
      <c r="I264" t="s">
        <v>28</v>
      </c>
      <c r="J264" t="s">
        <v>552</v>
      </c>
      <c r="K264" t="s">
        <v>46</v>
      </c>
      <c r="L264" t="str">
        <f t="shared" si="16"/>
        <v>2024</v>
      </c>
      <c r="M264" t="str">
        <f t="shared" si="17"/>
        <v>Oct</v>
      </c>
      <c r="N264" t="str">
        <f t="shared" si="18"/>
        <v>Wed</v>
      </c>
      <c r="O264">
        <f t="shared" si="19"/>
        <v>13</v>
      </c>
      <c r="P264">
        <f>ROUND(G264*H264*VLOOKUP(D264,Table2[#All],2,FALSE),0)</f>
        <v>3432</v>
      </c>
      <c r="Q264">
        <f>Table1[[#This Row],[Quantity]]*Table1[[#This Row],[Unit Price]]</f>
        <v>4576</v>
      </c>
      <c r="R264">
        <f>Table1[[#This Row],[Sales Revenue]]-Table1[[#This Row],[Total Income]]</f>
        <v>1144</v>
      </c>
    </row>
    <row r="265" spans="1:18" x14ac:dyDescent="0.3">
      <c r="A265">
        <v>264</v>
      </c>
      <c r="B265" t="s">
        <v>310</v>
      </c>
      <c r="C265" t="s">
        <v>12</v>
      </c>
      <c r="D265" t="s">
        <v>96</v>
      </c>
      <c r="E265" s="1">
        <v>45570</v>
      </c>
      <c r="F265" s="1">
        <v>45574</v>
      </c>
      <c r="G265">
        <v>6</v>
      </c>
      <c r="H265">
        <v>565</v>
      </c>
      <c r="I265" t="s">
        <v>28</v>
      </c>
      <c r="J265" t="s">
        <v>549</v>
      </c>
      <c r="K265" t="s">
        <v>46</v>
      </c>
      <c r="L265" t="str">
        <f t="shared" si="16"/>
        <v>2024</v>
      </c>
      <c r="M265" t="str">
        <f t="shared" si="17"/>
        <v>Oct</v>
      </c>
      <c r="N265" t="str">
        <f t="shared" si="18"/>
        <v>Sat</v>
      </c>
      <c r="O265">
        <f t="shared" si="19"/>
        <v>4</v>
      </c>
      <c r="P265">
        <f>ROUND(G265*H265*VLOOKUP(D265,Table2[#All],2,FALSE),0)</f>
        <v>2373</v>
      </c>
      <c r="Q265">
        <f>Table1[[#This Row],[Quantity]]*Table1[[#This Row],[Unit Price]]</f>
        <v>3390</v>
      </c>
      <c r="R265">
        <f>Table1[[#This Row],[Sales Revenue]]-Table1[[#This Row],[Total Income]]</f>
        <v>1017</v>
      </c>
    </row>
    <row r="266" spans="1:18" x14ac:dyDescent="0.3">
      <c r="A266">
        <v>265</v>
      </c>
      <c r="B266" t="s">
        <v>311</v>
      </c>
      <c r="C266" t="s">
        <v>12</v>
      </c>
      <c r="D266" t="s">
        <v>58</v>
      </c>
      <c r="E266" s="1">
        <v>45399</v>
      </c>
      <c r="F266" s="1">
        <v>45406</v>
      </c>
      <c r="G266">
        <v>10</v>
      </c>
      <c r="H266">
        <v>715</v>
      </c>
      <c r="I266" t="s">
        <v>28</v>
      </c>
      <c r="J266" t="s">
        <v>547</v>
      </c>
      <c r="K266" t="s">
        <v>29</v>
      </c>
      <c r="L266" t="str">
        <f t="shared" si="16"/>
        <v>2024</v>
      </c>
      <c r="M266" t="str">
        <f t="shared" si="17"/>
        <v>Apr</v>
      </c>
      <c r="N266" t="str">
        <f t="shared" si="18"/>
        <v>Wed</v>
      </c>
      <c r="O266">
        <f t="shared" si="19"/>
        <v>7</v>
      </c>
      <c r="P266">
        <f>ROUND(G266*H266*VLOOKUP(D266,Table2[#All],2,FALSE),0)</f>
        <v>6078</v>
      </c>
      <c r="Q266">
        <f>Table1[[#This Row],[Quantity]]*Table1[[#This Row],[Unit Price]]</f>
        <v>7150</v>
      </c>
      <c r="R266">
        <f>Table1[[#This Row],[Sales Revenue]]-Table1[[#This Row],[Total Income]]</f>
        <v>1072</v>
      </c>
    </row>
    <row r="267" spans="1:18" hidden="1" x14ac:dyDescent="0.3">
      <c r="A267">
        <v>266</v>
      </c>
      <c r="B267" t="s">
        <v>312</v>
      </c>
      <c r="C267" t="s">
        <v>24</v>
      </c>
      <c r="D267" t="s">
        <v>100</v>
      </c>
      <c r="E267" s="1">
        <v>45607</v>
      </c>
      <c r="F267" s="1">
        <v>45620</v>
      </c>
      <c r="G267">
        <v>3</v>
      </c>
      <c r="H267">
        <v>813</v>
      </c>
      <c r="I267" t="s">
        <v>14</v>
      </c>
      <c r="J267" t="s">
        <v>548</v>
      </c>
      <c r="K267" t="s">
        <v>15</v>
      </c>
      <c r="L267" t="str">
        <f t="shared" si="16"/>
        <v>2024</v>
      </c>
      <c r="M267" t="str">
        <f t="shared" si="17"/>
        <v>Nov</v>
      </c>
      <c r="N267" t="str">
        <f t="shared" si="18"/>
        <v>Mon</v>
      </c>
      <c r="O267">
        <f t="shared" si="19"/>
        <v>13</v>
      </c>
      <c r="P267">
        <f>ROUND(G267*H267*VLOOKUP(D267,Table2[#All],2,FALSE),0)</f>
        <v>1463</v>
      </c>
      <c r="Q267">
        <f>Table1[[#This Row],[Quantity]]*Table1[[#This Row],[Unit Price]]</f>
        <v>2439</v>
      </c>
      <c r="R267">
        <f>Table1[[#This Row],[Sales Revenue]]-Table1[[#This Row],[Total Income]]</f>
        <v>976</v>
      </c>
    </row>
    <row r="268" spans="1:18" x14ac:dyDescent="0.3">
      <c r="A268">
        <v>267</v>
      </c>
      <c r="B268" t="s">
        <v>313</v>
      </c>
      <c r="C268" t="s">
        <v>31</v>
      </c>
      <c r="D268" t="s">
        <v>79</v>
      </c>
      <c r="E268" s="1">
        <v>45585</v>
      </c>
      <c r="F268" s="1">
        <v>45596</v>
      </c>
      <c r="G268">
        <v>5</v>
      </c>
      <c r="H268">
        <v>985</v>
      </c>
      <c r="I268" t="s">
        <v>28</v>
      </c>
      <c r="J268" t="s">
        <v>549</v>
      </c>
      <c r="K268" t="s">
        <v>46</v>
      </c>
      <c r="L268" t="str">
        <f t="shared" si="16"/>
        <v>2024</v>
      </c>
      <c r="M268" t="str">
        <f t="shared" si="17"/>
        <v>Oct</v>
      </c>
      <c r="N268" t="str">
        <f t="shared" si="18"/>
        <v>Sun</v>
      </c>
      <c r="O268">
        <f t="shared" si="19"/>
        <v>11</v>
      </c>
      <c r="P268">
        <f>ROUND(G268*H268*VLOOKUP(D268,Table2[#All],2,FALSE),0)</f>
        <v>3201</v>
      </c>
      <c r="Q268">
        <f>Table1[[#This Row],[Quantity]]*Table1[[#This Row],[Unit Price]]</f>
        <v>4925</v>
      </c>
      <c r="R268">
        <f>Table1[[#This Row],[Sales Revenue]]-Table1[[#This Row],[Total Income]]</f>
        <v>1724</v>
      </c>
    </row>
    <row r="269" spans="1:18" x14ac:dyDescent="0.3">
      <c r="A269">
        <v>268</v>
      </c>
      <c r="B269" t="s">
        <v>314</v>
      </c>
      <c r="C269" t="s">
        <v>12</v>
      </c>
      <c r="D269" t="s">
        <v>58</v>
      </c>
      <c r="E269" s="1">
        <v>45502</v>
      </c>
      <c r="F269" s="1">
        <v>45508</v>
      </c>
      <c r="G269">
        <v>1</v>
      </c>
      <c r="H269">
        <v>293</v>
      </c>
      <c r="I269" t="s">
        <v>28</v>
      </c>
      <c r="J269" t="s">
        <v>549</v>
      </c>
      <c r="K269" t="s">
        <v>19</v>
      </c>
      <c r="L269" t="str">
        <f t="shared" si="16"/>
        <v>2024</v>
      </c>
      <c r="M269" t="str">
        <f t="shared" si="17"/>
        <v>Jul</v>
      </c>
      <c r="N269" t="str">
        <f t="shared" si="18"/>
        <v>Mon</v>
      </c>
      <c r="O269">
        <f t="shared" si="19"/>
        <v>6</v>
      </c>
      <c r="P269">
        <f>ROUND(G269*H269*VLOOKUP(D269,Table2[#All],2,FALSE),0)</f>
        <v>249</v>
      </c>
      <c r="Q269">
        <f>Table1[[#This Row],[Quantity]]*Table1[[#This Row],[Unit Price]]</f>
        <v>293</v>
      </c>
      <c r="R269">
        <f>Table1[[#This Row],[Sales Revenue]]-Table1[[#This Row],[Total Income]]</f>
        <v>44</v>
      </c>
    </row>
    <row r="270" spans="1:18" x14ac:dyDescent="0.3">
      <c r="A270">
        <v>269</v>
      </c>
      <c r="B270" t="s">
        <v>315</v>
      </c>
      <c r="C270" t="s">
        <v>24</v>
      </c>
      <c r="D270" t="s">
        <v>25</v>
      </c>
      <c r="E270" s="1">
        <v>45589</v>
      </c>
      <c r="F270" s="1">
        <v>45595</v>
      </c>
      <c r="G270">
        <v>1</v>
      </c>
      <c r="H270">
        <v>899</v>
      </c>
      <c r="I270" t="s">
        <v>28</v>
      </c>
      <c r="J270" t="s">
        <v>549</v>
      </c>
      <c r="K270" t="s">
        <v>46</v>
      </c>
      <c r="L270" t="str">
        <f t="shared" si="16"/>
        <v>2024</v>
      </c>
      <c r="M270" t="str">
        <f t="shared" si="17"/>
        <v>Oct</v>
      </c>
      <c r="N270" t="str">
        <f t="shared" si="18"/>
        <v>Thu</v>
      </c>
      <c r="O270">
        <f t="shared" si="19"/>
        <v>6</v>
      </c>
      <c r="P270">
        <f>ROUND(G270*H270*VLOOKUP(D270,Table2[#All],2,FALSE),0)</f>
        <v>494</v>
      </c>
      <c r="Q270">
        <f>Table1[[#This Row],[Quantity]]*Table1[[#This Row],[Unit Price]]</f>
        <v>899</v>
      </c>
      <c r="R270">
        <f>Table1[[#This Row],[Sales Revenue]]-Table1[[#This Row],[Total Income]]</f>
        <v>405</v>
      </c>
    </row>
    <row r="271" spans="1:18" hidden="1" x14ac:dyDescent="0.3">
      <c r="A271">
        <v>270</v>
      </c>
      <c r="B271" t="s">
        <v>316</v>
      </c>
      <c r="C271" t="s">
        <v>24</v>
      </c>
      <c r="D271" t="s">
        <v>25</v>
      </c>
      <c r="E271" s="1">
        <v>45324</v>
      </c>
      <c r="F271" s="1">
        <v>45333</v>
      </c>
      <c r="G271">
        <v>9</v>
      </c>
      <c r="H271">
        <v>417</v>
      </c>
      <c r="I271" t="s">
        <v>14</v>
      </c>
      <c r="J271" t="s">
        <v>548</v>
      </c>
      <c r="K271" t="s">
        <v>46</v>
      </c>
      <c r="L271" t="str">
        <f t="shared" si="16"/>
        <v>2024</v>
      </c>
      <c r="M271" t="str">
        <f t="shared" si="17"/>
        <v>Feb</v>
      </c>
      <c r="N271" t="str">
        <f t="shared" si="18"/>
        <v>Fri</v>
      </c>
      <c r="O271">
        <f t="shared" si="19"/>
        <v>9</v>
      </c>
      <c r="P271">
        <f>ROUND(G271*H271*VLOOKUP(D271,Table2[#All],2,FALSE),0)</f>
        <v>2064</v>
      </c>
      <c r="Q271">
        <f>Table1[[#This Row],[Quantity]]*Table1[[#This Row],[Unit Price]]</f>
        <v>3753</v>
      </c>
      <c r="R271">
        <f>Table1[[#This Row],[Sales Revenue]]-Table1[[#This Row],[Total Income]]</f>
        <v>1689</v>
      </c>
    </row>
    <row r="272" spans="1:18" hidden="1" x14ac:dyDescent="0.3">
      <c r="A272">
        <v>271</v>
      </c>
      <c r="B272" t="s">
        <v>317</v>
      </c>
      <c r="C272" t="s">
        <v>24</v>
      </c>
      <c r="D272" t="s">
        <v>25</v>
      </c>
      <c r="E272" s="1">
        <v>45457</v>
      </c>
      <c r="F272" s="1">
        <v>45461</v>
      </c>
      <c r="G272">
        <v>5</v>
      </c>
      <c r="H272">
        <v>355</v>
      </c>
      <c r="I272" t="s">
        <v>14</v>
      </c>
      <c r="J272" t="s">
        <v>552</v>
      </c>
      <c r="K272" t="s">
        <v>46</v>
      </c>
      <c r="L272" t="str">
        <f t="shared" si="16"/>
        <v>2024</v>
      </c>
      <c r="M272" t="str">
        <f t="shared" si="17"/>
        <v>Jun</v>
      </c>
      <c r="N272" t="str">
        <f t="shared" si="18"/>
        <v>Fri</v>
      </c>
      <c r="O272">
        <f t="shared" si="19"/>
        <v>4</v>
      </c>
      <c r="P272">
        <f>ROUND(G272*H272*VLOOKUP(D272,Table2[#All],2,FALSE),0)</f>
        <v>976</v>
      </c>
      <c r="Q272">
        <f>Table1[[#This Row],[Quantity]]*Table1[[#This Row],[Unit Price]]</f>
        <v>1775</v>
      </c>
      <c r="R272">
        <f>Table1[[#This Row],[Sales Revenue]]-Table1[[#This Row],[Total Income]]</f>
        <v>799</v>
      </c>
    </row>
    <row r="273" spans="1:18" hidden="1" x14ac:dyDescent="0.3">
      <c r="A273">
        <v>272</v>
      </c>
      <c r="B273" t="s">
        <v>318</v>
      </c>
      <c r="C273" t="s">
        <v>17</v>
      </c>
      <c r="D273" t="s">
        <v>44</v>
      </c>
      <c r="E273" s="1">
        <v>45467</v>
      </c>
      <c r="F273" s="1">
        <v>45471</v>
      </c>
      <c r="G273">
        <v>1</v>
      </c>
      <c r="H273">
        <v>57</v>
      </c>
      <c r="I273" t="s">
        <v>14</v>
      </c>
      <c r="J273" t="s">
        <v>548</v>
      </c>
      <c r="K273" t="s">
        <v>29</v>
      </c>
      <c r="L273" t="str">
        <f t="shared" si="16"/>
        <v>2024</v>
      </c>
      <c r="M273" t="str">
        <f t="shared" si="17"/>
        <v>Jun</v>
      </c>
      <c r="N273" t="str">
        <f t="shared" si="18"/>
        <v>Mon</v>
      </c>
      <c r="O273">
        <f t="shared" si="19"/>
        <v>4</v>
      </c>
      <c r="P273">
        <f>ROUND(G273*H273*VLOOKUP(D273,Table2[#All],2,FALSE),0)</f>
        <v>34</v>
      </c>
      <c r="Q273">
        <f>Table1[[#This Row],[Quantity]]*Table1[[#This Row],[Unit Price]]</f>
        <v>57</v>
      </c>
      <c r="R273">
        <f>Table1[[#This Row],[Sales Revenue]]-Table1[[#This Row],[Total Income]]</f>
        <v>23</v>
      </c>
    </row>
    <row r="274" spans="1:18" x14ac:dyDescent="0.3">
      <c r="A274">
        <v>273</v>
      </c>
      <c r="B274" t="s">
        <v>319</v>
      </c>
      <c r="C274" t="s">
        <v>12</v>
      </c>
      <c r="D274" t="s">
        <v>58</v>
      </c>
      <c r="E274" s="1">
        <v>45517</v>
      </c>
      <c r="F274" s="1">
        <v>45529</v>
      </c>
      <c r="G274">
        <v>8</v>
      </c>
      <c r="H274">
        <v>10</v>
      </c>
      <c r="I274" t="s">
        <v>28</v>
      </c>
      <c r="J274" t="s">
        <v>550</v>
      </c>
      <c r="K274" t="s">
        <v>19</v>
      </c>
      <c r="L274" t="str">
        <f t="shared" si="16"/>
        <v>2024</v>
      </c>
      <c r="M274" t="str">
        <f t="shared" si="17"/>
        <v>Aug</v>
      </c>
      <c r="N274" t="str">
        <f t="shared" si="18"/>
        <v>Tue</v>
      </c>
      <c r="O274">
        <f t="shared" si="19"/>
        <v>12</v>
      </c>
      <c r="P274">
        <f>ROUND(G274*H274*VLOOKUP(D274,Table2[#All],2,FALSE),0)</f>
        <v>68</v>
      </c>
      <c r="Q274">
        <f>Table1[[#This Row],[Quantity]]*Table1[[#This Row],[Unit Price]]</f>
        <v>80</v>
      </c>
      <c r="R274">
        <f>Table1[[#This Row],[Sales Revenue]]-Table1[[#This Row],[Total Income]]</f>
        <v>12</v>
      </c>
    </row>
    <row r="275" spans="1:18" x14ac:dyDescent="0.3">
      <c r="A275">
        <v>274</v>
      </c>
      <c r="B275" t="s">
        <v>320</v>
      </c>
      <c r="C275" t="s">
        <v>12</v>
      </c>
      <c r="D275" t="s">
        <v>96</v>
      </c>
      <c r="E275" s="1">
        <v>45632</v>
      </c>
      <c r="F275" s="1">
        <v>45639</v>
      </c>
      <c r="G275">
        <v>3</v>
      </c>
      <c r="H275">
        <v>63</v>
      </c>
      <c r="I275" t="s">
        <v>28</v>
      </c>
      <c r="J275" t="s">
        <v>550</v>
      </c>
      <c r="K275" t="s">
        <v>19</v>
      </c>
      <c r="L275" t="str">
        <f t="shared" si="16"/>
        <v>2024</v>
      </c>
      <c r="M275" t="str">
        <f t="shared" si="17"/>
        <v>Dec</v>
      </c>
      <c r="N275" t="str">
        <f t="shared" si="18"/>
        <v>Fri</v>
      </c>
      <c r="O275">
        <f t="shared" si="19"/>
        <v>7</v>
      </c>
      <c r="P275">
        <f>ROUND(G275*H275*VLOOKUP(D275,Table2[#All],2,FALSE),0)</f>
        <v>132</v>
      </c>
      <c r="Q275">
        <f>Table1[[#This Row],[Quantity]]*Table1[[#This Row],[Unit Price]]</f>
        <v>189</v>
      </c>
      <c r="R275">
        <f>Table1[[#This Row],[Sales Revenue]]-Table1[[#This Row],[Total Income]]</f>
        <v>57</v>
      </c>
    </row>
    <row r="276" spans="1:18" hidden="1" x14ac:dyDescent="0.3">
      <c r="A276">
        <v>275</v>
      </c>
      <c r="B276" t="s">
        <v>321</v>
      </c>
      <c r="C276" t="s">
        <v>21</v>
      </c>
      <c r="D276" t="s">
        <v>22</v>
      </c>
      <c r="E276" s="1">
        <v>45627</v>
      </c>
      <c r="F276" s="1">
        <v>45636</v>
      </c>
      <c r="G276">
        <v>2</v>
      </c>
      <c r="H276">
        <v>730</v>
      </c>
      <c r="I276" t="s">
        <v>14</v>
      </c>
      <c r="J276" t="s">
        <v>548</v>
      </c>
      <c r="K276" t="s">
        <v>19</v>
      </c>
      <c r="L276" t="str">
        <f t="shared" si="16"/>
        <v>2024</v>
      </c>
      <c r="M276" t="str">
        <f t="shared" si="17"/>
        <v>Dec</v>
      </c>
      <c r="N276" t="str">
        <f t="shared" si="18"/>
        <v>Sun</v>
      </c>
      <c r="O276">
        <f t="shared" si="19"/>
        <v>9</v>
      </c>
      <c r="P276">
        <f>ROUND(G276*H276*VLOOKUP(D276,Table2[#All],2,FALSE),0)</f>
        <v>1095</v>
      </c>
      <c r="Q276">
        <f>Table1[[#This Row],[Quantity]]*Table1[[#This Row],[Unit Price]]</f>
        <v>1460</v>
      </c>
      <c r="R276">
        <f>Table1[[#This Row],[Sales Revenue]]-Table1[[#This Row],[Total Income]]</f>
        <v>365</v>
      </c>
    </row>
    <row r="277" spans="1:18" hidden="1" x14ac:dyDescent="0.3">
      <c r="A277">
        <v>276</v>
      </c>
      <c r="B277" t="s">
        <v>322</v>
      </c>
      <c r="C277" t="s">
        <v>24</v>
      </c>
      <c r="D277" t="s">
        <v>115</v>
      </c>
      <c r="E277" s="1">
        <v>45359</v>
      </c>
      <c r="F277" s="1">
        <v>45366</v>
      </c>
      <c r="G277">
        <v>10</v>
      </c>
      <c r="H277">
        <v>241</v>
      </c>
      <c r="I277" t="s">
        <v>14</v>
      </c>
      <c r="J277" t="s">
        <v>552</v>
      </c>
      <c r="K277" t="s">
        <v>19</v>
      </c>
      <c r="L277" t="str">
        <f t="shared" si="16"/>
        <v>2024</v>
      </c>
      <c r="M277" t="str">
        <f t="shared" si="17"/>
        <v>Mar</v>
      </c>
      <c r="N277" t="str">
        <f t="shared" si="18"/>
        <v>Fri</v>
      </c>
      <c r="O277">
        <f t="shared" si="19"/>
        <v>7</v>
      </c>
      <c r="P277">
        <f>ROUND(G277*H277*VLOOKUP(D277,Table2[#All],2,FALSE),0)</f>
        <v>1446</v>
      </c>
      <c r="Q277">
        <f>Table1[[#This Row],[Quantity]]*Table1[[#This Row],[Unit Price]]</f>
        <v>2410</v>
      </c>
      <c r="R277">
        <f>Table1[[#This Row],[Sales Revenue]]-Table1[[#This Row],[Total Income]]</f>
        <v>964</v>
      </c>
    </row>
    <row r="278" spans="1:18" hidden="1" x14ac:dyDescent="0.3">
      <c r="A278">
        <v>277</v>
      </c>
      <c r="B278" t="s">
        <v>323</v>
      </c>
      <c r="C278" t="s">
        <v>12</v>
      </c>
      <c r="D278" t="s">
        <v>96</v>
      </c>
      <c r="E278" s="1">
        <v>45353</v>
      </c>
      <c r="F278" s="1">
        <v>45366</v>
      </c>
      <c r="G278">
        <v>7</v>
      </c>
      <c r="H278">
        <v>720</v>
      </c>
      <c r="I278" t="s">
        <v>14</v>
      </c>
      <c r="J278" t="s">
        <v>548</v>
      </c>
      <c r="K278" t="s">
        <v>19</v>
      </c>
      <c r="L278" t="str">
        <f t="shared" si="16"/>
        <v>2024</v>
      </c>
      <c r="M278" t="str">
        <f t="shared" si="17"/>
        <v>Mar</v>
      </c>
      <c r="N278" t="str">
        <f t="shared" si="18"/>
        <v>Sat</v>
      </c>
      <c r="O278">
        <f t="shared" si="19"/>
        <v>13</v>
      </c>
      <c r="P278">
        <f>ROUND(G278*H278*VLOOKUP(D278,Table2[#All],2,FALSE),0)</f>
        <v>3528</v>
      </c>
      <c r="Q278">
        <f>Table1[[#This Row],[Quantity]]*Table1[[#This Row],[Unit Price]]</f>
        <v>5040</v>
      </c>
      <c r="R278">
        <f>Table1[[#This Row],[Sales Revenue]]-Table1[[#This Row],[Total Income]]</f>
        <v>1512</v>
      </c>
    </row>
    <row r="279" spans="1:18" hidden="1" x14ac:dyDescent="0.3">
      <c r="A279">
        <v>278</v>
      </c>
      <c r="B279" t="s">
        <v>324</v>
      </c>
      <c r="C279" t="s">
        <v>21</v>
      </c>
      <c r="D279" t="s">
        <v>22</v>
      </c>
      <c r="E279" s="1">
        <v>45360</v>
      </c>
      <c r="F279" s="1">
        <v>45371</v>
      </c>
      <c r="G279">
        <v>3</v>
      </c>
      <c r="H279">
        <v>80</v>
      </c>
      <c r="I279" t="s">
        <v>14</v>
      </c>
      <c r="J279" t="s">
        <v>552</v>
      </c>
      <c r="K279" t="s">
        <v>46</v>
      </c>
      <c r="L279" t="str">
        <f t="shared" si="16"/>
        <v>2024</v>
      </c>
      <c r="M279" t="str">
        <f t="shared" si="17"/>
        <v>Mar</v>
      </c>
      <c r="N279" t="str">
        <f t="shared" si="18"/>
        <v>Sat</v>
      </c>
      <c r="O279">
        <f t="shared" si="19"/>
        <v>11</v>
      </c>
      <c r="P279">
        <f>ROUND(G279*H279*VLOOKUP(D279,Table2[#All],2,FALSE),0)</f>
        <v>180</v>
      </c>
      <c r="Q279">
        <f>Table1[[#This Row],[Quantity]]*Table1[[#This Row],[Unit Price]]</f>
        <v>240</v>
      </c>
      <c r="R279">
        <f>Table1[[#This Row],[Sales Revenue]]-Table1[[#This Row],[Total Income]]</f>
        <v>60</v>
      </c>
    </row>
    <row r="280" spans="1:18" hidden="1" x14ac:dyDescent="0.3">
      <c r="A280">
        <v>279</v>
      </c>
      <c r="B280" t="s">
        <v>325</v>
      </c>
      <c r="C280" t="s">
        <v>17</v>
      </c>
      <c r="D280" t="s">
        <v>44</v>
      </c>
      <c r="E280" s="1">
        <v>45403</v>
      </c>
      <c r="F280" s="1">
        <v>45409</v>
      </c>
      <c r="G280">
        <v>2</v>
      </c>
      <c r="H280">
        <v>928</v>
      </c>
      <c r="I280" t="s">
        <v>14</v>
      </c>
      <c r="J280" t="s">
        <v>548</v>
      </c>
      <c r="K280" t="s">
        <v>15</v>
      </c>
      <c r="L280" t="str">
        <f t="shared" si="16"/>
        <v>2024</v>
      </c>
      <c r="M280" t="str">
        <f t="shared" si="17"/>
        <v>Apr</v>
      </c>
      <c r="N280" t="str">
        <f t="shared" si="18"/>
        <v>Sun</v>
      </c>
      <c r="O280">
        <f t="shared" si="19"/>
        <v>6</v>
      </c>
      <c r="P280">
        <f>ROUND(G280*H280*VLOOKUP(D280,Table2[#All],2,FALSE),0)</f>
        <v>1114</v>
      </c>
      <c r="Q280">
        <f>Table1[[#This Row],[Quantity]]*Table1[[#This Row],[Unit Price]]</f>
        <v>1856</v>
      </c>
      <c r="R280">
        <f>Table1[[#This Row],[Sales Revenue]]-Table1[[#This Row],[Total Income]]</f>
        <v>742</v>
      </c>
    </row>
    <row r="281" spans="1:18" hidden="1" x14ac:dyDescent="0.3">
      <c r="A281">
        <v>280</v>
      </c>
      <c r="B281" t="s">
        <v>326</v>
      </c>
      <c r="C281" t="s">
        <v>17</v>
      </c>
      <c r="D281" t="s">
        <v>44</v>
      </c>
      <c r="E281" s="1">
        <v>45471</v>
      </c>
      <c r="F281" s="1">
        <v>45484</v>
      </c>
      <c r="G281">
        <v>7</v>
      </c>
      <c r="H281">
        <v>332</v>
      </c>
      <c r="I281" t="s">
        <v>14</v>
      </c>
      <c r="J281" t="s">
        <v>549</v>
      </c>
      <c r="K281" t="s">
        <v>46</v>
      </c>
      <c r="L281" t="str">
        <f t="shared" si="16"/>
        <v>2024</v>
      </c>
      <c r="M281" t="str">
        <f t="shared" si="17"/>
        <v>Jun</v>
      </c>
      <c r="N281" t="str">
        <f t="shared" si="18"/>
        <v>Fri</v>
      </c>
      <c r="O281">
        <f t="shared" si="19"/>
        <v>13</v>
      </c>
      <c r="P281">
        <f>ROUND(G281*H281*VLOOKUP(D281,Table2[#All],2,FALSE),0)</f>
        <v>1394</v>
      </c>
      <c r="Q281">
        <f>Table1[[#This Row],[Quantity]]*Table1[[#This Row],[Unit Price]]</f>
        <v>2324</v>
      </c>
      <c r="R281">
        <f>Table1[[#This Row],[Sales Revenue]]-Table1[[#This Row],[Total Income]]</f>
        <v>930</v>
      </c>
    </row>
    <row r="282" spans="1:18" x14ac:dyDescent="0.3">
      <c r="A282">
        <v>281</v>
      </c>
      <c r="B282" t="s">
        <v>327</v>
      </c>
      <c r="C282" t="s">
        <v>12</v>
      </c>
      <c r="D282" t="s">
        <v>96</v>
      </c>
      <c r="E282" s="1">
        <v>45397</v>
      </c>
      <c r="F282" s="1">
        <v>45400</v>
      </c>
      <c r="G282">
        <v>9</v>
      </c>
      <c r="H282">
        <v>631</v>
      </c>
      <c r="I282" t="s">
        <v>28</v>
      </c>
      <c r="J282" t="s">
        <v>552</v>
      </c>
      <c r="K282" t="s">
        <v>19</v>
      </c>
      <c r="L282" t="str">
        <f t="shared" si="16"/>
        <v>2024</v>
      </c>
      <c r="M282" t="str">
        <f t="shared" si="17"/>
        <v>Apr</v>
      </c>
      <c r="N282" t="str">
        <f t="shared" si="18"/>
        <v>Mon</v>
      </c>
      <c r="O282">
        <f t="shared" si="19"/>
        <v>3</v>
      </c>
      <c r="P282">
        <f>ROUND(G282*H282*VLOOKUP(D282,Table2[#All],2,FALSE),0)</f>
        <v>3975</v>
      </c>
      <c r="Q282">
        <f>Table1[[#This Row],[Quantity]]*Table1[[#This Row],[Unit Price]]</f>
        <v>5679</v>
      </c>
      <c r="R282">
        <f>Table1[[#This Row],[Sales Revenue]]-Table1[[#This Row],[Total Income]]</f>
        <v>1704</v>
      </c>
    </row>
    <row r="283" spans="1:18" x14ac:dyDescent="0.3">
      <c r="A283">
        <v>282</v>
      </c>
      <c r="B283" t="s">
        <v>328</v>
      </c>
      <c r="C283" t="s">
        <v>24</v>
      </c>
      <c r="D283" t="s">
        <v>115</v>
      </c>
      <c r="E283" s="1">
        <v>45415</v>
      </c>
      <c r="F283" s="1">
        <v>45419</v>
      </c>
      <c r="G283">
        <v>8</v>
      </c>
      <c r="H283">
        <v>663</v>
      </c>
      <c r="I283" t="s">
        <v>28</v>
      </c>
      <c r="J283" t="s">
        <v>552</v>
      </c>
      <c r="K283" t="s">
        <v>29</v>
      </c>
      <c r="L283" t="str">
        <f t="shared" si="16"/>
        <v>2024</v>
      </c>
      <c r="M283" t="str">
        <f t="shared" si="17"/>
        <v>May</v>
      </c>
      <c r="N283" t="str">
        <f t="shared" si="18"/>
        <v>Fri</v>
      </c>
      <c r="O283">
        <f t="shared" si="19"/>
        <v>4</v>
      </c>
      <c r="P283">
        <f>ROUND(G283*H283*VLOOKUP(D283,Table2[#All],2,FALSE),0)</f>
        <v>3182</v>
      </c>
      <c r="Q283">
        <f>Table1[[#This Row],[Quantity]]*Table1[[#This Row],[Unit Price]]</f>
        <v>5304</v>
      </c>
      <c r="R283">
        <f>Table1[[#This Row],[Sales Revenue]]-Table1[[#This Row],[Total Income]]</f>
        <v>2122</v>
      </c>
    </row>
    <row r="284" spans="1:18" hidden="1" x14ac:dyDescent="0.3">
      <c r="A284">
        <v>283</v>
      </c>
      <c r="B284" t="s">
        <v>329</v>
      </c>
      <c r="C284" t="s">
        <v>31</v>
      </c>
      <c r="D284" t="s">
        <v>32</v>
      </c>
      <c r="E284" s="1">
        <v>45641</v>
      </c>
      <c r="F284" s="1">
        <v>45646</v>
      </c>
      <c r="G284">
        <v>3</v>
      </c>
      <c r="H284">
        <v>791</v>
      </c>
      <c r="I284" t="s">
        <v>14</v>
      </c>
      <c r="J284" t="s">
        <v>550</v>
      </c>
      <c r="K284" t="s">
        <v>15</v>
      </c>
      <c r="L284" t="str">
        <f t="shared" si="16"/>
        <v>2024</v>
      </c>
      <c r="M284" t="str">
        <f t="shared" si="17"/>
        <v>Dec</v>
      </c>
      <c r="N284" t="str">
        <f t="shared" si="18"/>
        <v>Sun</v>
      </c>
      <c r="O284">
        <f t="shared" si="19"/>
        <v>5</v>
      </c>
      <c r="P284">
        <f>ROUND(G284*H284*VLOOKUP(D284,Table2[#All],2,FALSE),0)</f>
        <v>1780</v>
      </c>
      <c r="Q284">
        <f>Table1[[#This Row],[Quantity]]*Table1[[#This Row],[Unit Price]]</f>
        <v>2373</v>
      </c>
      <c r="R284">
        <f>Table1[[#This Row],[Sales Revenue]]-Table1[[#This Row],[Total Income]]</f>
        <v>593</v>
      </c>
    </row>
    <row r="285" spans="1:18" x14ac:dyDescent="0.3">
      <c r="A285">
        <v>284</v>
      </c>
      <c r="B285" t="s">
        <v>330</v>
      </c>
      <c r="C285" t="s">
        <v>17</v>
      </c>
      <c r="D285" t="s">
        <v>56</v>
      </c>
      <c r="E285" s="1">
        <v>45613</v>
      </c>
      <c r="F285" s="1">
        <v>45616</v>
      </c>
      <c r="G285">
        <v>9</v>
      </c>
      <c r="H285">
        <v>795</v>
      </c>
      <c r="I285" t="s">
        <v>28</v>
      </c>
      <c r="J285" t="s">
        <v>550</v>
      </c>
      <c r="K285" t="s">
        <v>46</v>
      </c>
      <c r="L285" t="str">
        <f t="shared" si="16"/>
        <v>2024</v>
      </c>
      <c r="M285" t="str">
        <f t="shared" si="17"/>
        <v>Nov</v>
      </c>
      <c r="N285" t="str">
        <f t="shared" si="18"/>
        <v>Sun</v>
      </c>
      <c r="O285">
        <f t="shared" si="19"/>
        <v>3</v>
      </c>
      <c r="P285">
        <f>ROUND(G285*H285*VLOOKUP(D285,Table2[#All],2,FALSE),0)</f>
        <v>3935</v>
      </c>
      <c r="Q285">
        <f>Table1[[#This Row],[Quantity]]*Table1[[#This Row],[Unit Price]]</f>
        <v>7155</v>
      </c>
      <c r="R285">
        <f>Table1[[#This Row],[Sales Revenue]]-Table1[[#This Row],[Total Income]]</f>
        <v>3220</v>
      </c>
    </row>
    <row r="286" spans="1:18" x14ac:dyDescent="0.3">
      <c r="A286">
        <v>285</v>
      </c>
      <c r="B286" t="s">
        <v>331</v>
      </c>
      <c r="C286" t="s">
        <v>12</v>
      </c>
      <c r="D286" t="s">
        <v>96</v>
      </c>
      <c r="E286" s="1">
        <v>45332</v>
      </c>
      <c r="F286" s="1">
        <v>45346</v>
      </c>
      <c r="G286">
        <v>9</v>
      </c>
      <c r="H286">
        <v>953</v>
      </c>
      <c r="I286" t="s">
        <v>28</v>
      </c>
      <c r="J286" t="s">
        <v>548</v>
      </c>
      <c r="K286" t="s">
        <v>29</v>
      </c>
      <c r="L286" t="str">
        <f t="shared" si="16"/>
        <v>2024</v>
      </c>
      <c r="M286" t="str">
        <f t="shared" si="17"/>
        <v>Feb</v>
      </c>
      <c r="N286" t="str">
        <f t="shared" si="18"/>
        <v>Sat</v>
      </c>
      <c r="O286">
        <f t="shared" si="19"/>
        <v>14</v>
      </c>
      <c r="P286">
        <f>ROUND(G286*H286*VLOOKUP(D286,Table2[#All],2,FALSE),0)</f>
        <v>6004</v>
      </c>
      <c r="Q286">
        <f>Table1[[#This Row],[Quantity]]*Table1[[#This Row],[Unit Price]]</f>
        <v>8577</v>
      </c>
      <c r="R286">
        <f>Table1[[#This Row],[Sales Revenue]]-Table1[[#This Row],[Total Income]]</f>
        <v>2573</v>
      </c>
    </row>
    <row r="287" spans="1:18" x14ac:dyDescent="0.3">
      <c r="A287">
        <v>286</v>
      </c>
      <c r="B287" t="s">
        <v>332</v>
      </c>
      <c r="C287" t="s">
        <v>31</v>
      </c>
      <c r="D287" t="s">
        <v>50</v>
      </c>
      <c r="E287" s="1">
        <v>45592</v>
      </c>
      <c r="F287" s="1">
        <v>45606</v>
      </c>
      <c r="G287">
        <v>2</v>
      </c>
      <c r="H287">
        <v>327</v>
      </c>
      <c r="I287" t="s">
        <v>28</v>
      </c>
      <c r="J287" t="s">
        <v>552</v>
      </c>
      <c r="K287" t="s">
        <v>29</v>
      </c>
      <c r="L287" t="str">
        <f t="shared" si="16"/>
        <v>2024</v>
      </c>
      <c r="M287" t="str">
        <f t="shared" si="17"/>
        <v>Oct</v>
      </c>
      <c r="N287" t="str">
        <f t="shared" si="18"/>
        <v>Sun</v>
      </c>
      <c r="O287">
        <f t="shared" si="19"/>
        <v>14</v>
      </c>
      <c r="P287">
        <f>ROUND(G287*H287*VLOOKUP(D287,Table2[#All],2,FALSE),0)</f>
        <v>458</v>
      </c>
      <c r="Q287">
        <f>Table1[[#This Row],[Quantity]]*Table1[[#This Row],[Unit Price]]</f>
        <v>654</v>
      </c>
      <c r="R287">
        <f>Table1[[#This Row],[Sales Revenue]]-Table1[[#This Row],[Total Income]]</f>
        <v>196</v>
      </c>
    </row>
    <row r="288" spans="1:18" hidden="1" x14ac:dyDescent="0.3">
      <c r="A288">
        <v>287</v>
      </c>
      <c r="B288" t="s">
        <v>333</v>
      </c>
      <c r="C288" t="s">
        <v>17</v>
      </c>
      <c r="D288" t="s">
        <v>60</v>
      </c>
      <c r="E288" s="1">
        <v>45320</v>
      </c>
      <c r="F288" s="1">
        <v>45324</v>
      </c>
      <c r="G288">
        <v>5</v>
      </c>
      <c r="H288">
        <v>692</v>
      </c>
      <c r="I288" t="s">
        <v>14</v>
      </c>
      <c r="J288" t="s">
        <v>552</v>
      </c>
      <c r="K288" t="s">
        <v>19</v>
      </c>
      <c r="L288" t="str">
        <f t="shared" si="16"/>
        <v>2024</v>
      </c>
      <c r="M288" t="str">
        <f t="shared" si="17"/>
        <v>Jan</v>
      </c>
      <c r="N288" t="str">
        <f t="shared" si="18"/>
        <v>Mon</v>
      </c>
      <c r="O288">
        <f t="shared" si="19"/>
        <v>4</v>
      </c>
      <c r="P288">
        <f>ROUND(G288*H288*VLOOKUP(D288,Table2[#All],2,FALSE),0)</f>
        <v>2249</v>
      </c>
      <c r="Q288">
        <f>Table1[[#This Row],[Quantity]]*Table1[[#This Row],[Unit Price]]</f>
        <v>3460</v>
      </c>
      <c r="R288">
        <f>Table1[[#This Row],[Sales Revenue]]-Table1[[#This Row],[Total Income]]</f>
        <v>1211</v>
      </c>
    </row>
    <row r="289" spans="1:18" x14ac:dyDescent="0.3">
      <c r="A289">
        <v>288</v>
      </c>
      <c r="B289" t="s">
        <v>334</v>
      </c>
      <c r="C289" t="s">
        <v>12</v>
      </c>
      <c r="D289" t="s">
        <v>58</v>
      </c>
      <c r="E289" s="1">
        <v>45651</v>
      </c>
      <c r="F289" s="1">
        <v>45658</v>
      </c>
      <c r="G289">
        <v>1</v>
      </c>
      <c r="H289">
        <v>177</v>
      </c>
      <c r="I289" t="s">
        <v>28</v>
      </c>
      <c r="J289" t="s">
        <v>550</v>
      </c>
      <c r="K289" t="s">
        <v>19</v>
      </c>
      <c r="L289" t="str">
        <f t="shared" si="16"/>
        <v>2024</v>
      </c>
      <c r="M289" t="str">
        <f t="shared" si="17"/>
        <v>Dec</v>
      </c>
      <c r="N289" t="str">
        <f t="shared" si="18"/>
        <v>Wed</v>
      </c>
      <c r="O289">
        <f t="shared" si="19"/>
        <v>7</v>
      </c>
      <c r="P289">
        <f>ROUND(G289*H289*VLOOKUP(D289,Table2[#All],2,FALSE),0)</f>
        <v>150</v>
      </c>
      <c r="Q289">
        <f>Table1[[#This Row],[Quantity]]*Table1[[#This Row],[Unit Price]]</f>
        <v>177</v>
      </c>
      <c r="R289">
        <f>Table1[[#This Row],[Sales Revenue]]-Table1[[#This Row],[Total Income]]</f>
        <v>27</v>
      </c>
    </row>
    <row r="290" spans="1:18" x14ac:dyDescent="0.3">
      <c r="A290">
        <v>289</v>
      </c>
      <c r="B290" t="s">
        <v>335</v>
      </c>
      <c r="C290" t="s">
        <v>17</v>
      </c>
      <c r="D290" t="s">
        <v>56</v>
      </c>
      <c r="E290" s="1">
        <v>45377</v>
      </c>
      <c r="F290" s="1">
        <v>45390</v>
      </c>
      <c r="G290">
        <v>6</v>
      </c>
      <c r="H290">
        <v>139</v>
      </c>
      <c r="I290" t="s">
        <v>28</v>
      </c>
      <c r="J290" t="s">
        <v>552</v>
      </c>
      <c r="K290" t="s">
        <v>46</v>
      </c>
      <c r="L290" t="str">
        <f t="shared" si="16"/>
        <v>2024</v>
      </c>
      <c r="M290" t="str">
        <f t="shared" si="17"/>
        <v>Mar</v>
      </c>
      <c r="N290" t="str">
        <f t="shared" si="18"/>
        <v>Tue</v>
      </c>
      <c r="O290">
        <f t="shared" si="19"/>
        <v>13</v>
      </c>
      <c r="P290">
        <f>ROUND(G290*H290*VLOOKUP(D290,Table2[#All],2,FALSE),0)</f>
        <v>459</v>
      </c>
      <c r="Q290">
        <f>Table1[[#This Row],[Quantity]]*Table1[[#This Row],[Unit Price]]</f>
        <v>834</v>
      </c>
      <c r="R290">
        <f>Table1[[#This Row],[Sales Revenue]]-Table1[[#This Row],[Total Income]]</f>
        <v>375</v>
      </c>
    </row>
    <row r="291" spans="1:18" x14ac:dyDescent="0.3">
      <c r="A291">
        <v>290</v>
      </c>
      <c r="B291" t="s">
        <v>336</v>
      </c>
      <c r="C291" t="s">
        <v>17</v>
      </c>
      <c r="D291" t="s">
        <v>64</v>
      </c>
      <c r="E291" s="1">
        <v>45480</v>
      </c>
      <c r="F291" s="1">
        <v>45490</v>
      </c>
      <c r="G291">
        <v>3</v>
      </c>
      <c r="H291">
        <v>271</v>
      </c>
      <c r="I291" t="s">
        <v>28</v>
      </c>
      <c r="J291" t="s">
        <v>549</v>
      </c>
      <c r="K291" t="s">
        <v>15</v>
      </c>
      <c r="L291" t="str">
        <f t="shared" si="16"/>
        <v>2024</v>
      </c>
      <c r="M291" t="str">
        <f t="shared" si="17"/>
        <v>Jul</v>
      </c>
      <c r="N291" t="str">
        <f t="shared" si="18"/>
        <v>Sun</v>
      </c>
      <c r="O291">
        <f t="shared" si="19"/>
        <v>10</v>
      </c>
      <c r="P291">
        <f>ROUND(G291*H291*VLOOKUP(D291,Table2[#All],2,FALSE),0)</f>
        <v>407</v>
      </c>
      <c r="Q291">
        <f>Table1[[#This Row],[Quantity]]*Table1[[#This Row],[Unit Price]]</f>
        <v>813</v>
      </c>
      <c r="R291">
        <f>Table1[[#This Row],[Sales Revenue]]-Table1[[#This Row],[Total Income]]</f>
        <v>406</v>
      </c>
    </row>
    <row r="292" spans="1:18" hidden="1" x14ac:dyDescent="0.3">
      <c r="A292">
        <v>291</v>
      </c>
      <c r="B292" t="s">
        <v>337</v>
      </c>
      <c r="C292" t="s">
        <v>12</v>
      </c>
      <c r="D292" t="s">
        <v>58</v>
      </c>
      <c r="E292" s="1">
        <v>45552</v>
      </c>
      <c r="F292" s="1">
        <v>45555</v>
      </c>
      <c r="G292">
        <v>1</v>
      </c>
      <c r="H292">
        <v>55</v>
      </c>
      <c r="I292" t="s">
        <v>14</v>
      </c>
      <c r="J292" t="s">
        <v>549</v>
      </c>
      <c r="K292" t="s">
        <v>46</v>
      </c>
      <c r="L292" t="str">
        <f t="shared" si="16"/>
        <v>2024</v>
      </c>
      <c r="M292" t="str">
        <f t="shared" si="17"/>
        <v>Sep</v>
      </c>
      <c r="N292" t="str">
        <f t="shared" si="18"/>
        <v>Tue</v>
      </c>
      <c r="O292">
        <f t="shared" si="19"/>
        <v>3</v>
      </c>
      <c r="P292">
        <f>ROUND(G292*H292*VLOOKUP(D292,Table2[#All],2,FALSE),0)</f>
        <v>47</v>
      </c>
      <c r="Q292">
        <f>Table1[[#This Row],[Quantity]]*Table1[[#This Row],[Unit Price]]</f>
        <v>55</v>
      </c>
      <c r="R292">
        <f>Table1[[#This Row],[Sales Revenue]]-Table1[[#This Row],[Total Income]]</f>
        <v>8</v>
      </c>
    </row>
    <row r="293" spans="1:18" hidden="1" x14ac:dyDescent="0.3">
      <c r="A293">
        <v>292</v>
      </c>
      <c r="B293" t="s">
        <v>338</v>
      </c>
      <c r="C293" t="s">
        <v>12</v>
      </c>
      <c r="D293" t="s">
        <v>27</v>
      </c>
      <c r="E293" s="1">
        <v>45478</v>
      </c>
      <c r="F293" s="1">
        <v>45491</v>
      </c>
      <c r="G293">
        <v>7</v>
      </c>
      <c r="H293">
        <v>952</v>
      </c>
      <c r="I293" t="s">
        <v>14</v>
      </c>
      <c r="J293" t="s">
        <v>548</v>
      </c>
      <c r="K293" t="s">
        <v>15</v>
      </c>
      <c r="L293" t="str">
        <f t="shared" si="16"/>
        <v>2024</v>
      </c>
      <c r="M293" t="str">
        <f t="shared" si="17"/>
        <v>Jul</v>
      </c>
      <c r="N293" t="str">
        <f t="shared" si="18"/>
        <v>Fri</v>
      </c>
      <c r="O293">
        <f t="shared" si="19"/>
        <v>13</v>
      </c>
      <c r="P293">
        <f>ROUND(G293*H293*VLOOKUP(D293,Table2[#All],2,FALSE),0)</f>
        <v>4332</v>
      </c>
      <c r="Q293">
        <f>Table1[[#This Row],[Quantity]]*Table1[[#This Row],[Unit Price]]</f>
        <v>6664</v>
      </c>
      <c r="R293">
        <f>Table1[[#This Row],[Sales Revenue]]-Table1[[#This Row],[Total Income]]</f>
        <v>2332</v>
      </c>
    </row>
    <row r="294" spans="1:18" hidden="1" x14ac:dyDescent="0.3">
      <c r="A294">
        <v>293</v>
      </c>
      <c r="B294" t="s">
        <v>339</v>
      </c>
      <c r="C294" t="s">
        <v>12</v>
      </c>
      <c r="D294" t="s">
        <v>36</v>
      </c>
      <c r="E294" s="1">
        <v>45482</v>
      </c>
      <c r="F294" s="1">
        <v>45488</v>
      </c>
      <c r="G294">
        <v>2</v>
      </c>
      <c r="H294">
        <v>524</v>
      </c>
      <c r="I294" t="s">
        <v>14</v>
      </c>
      <c r="J294" t="s">
        <v>552</v>
      </c>
      <c r="K294" t="s">
        <v>19</v>
      </c>
      <c r="L294" t="str">
        <f t="shared" si="16"/>
        <v>2024</v>
      </c>
      <c r="M294" t="str">
        <f t="shared" si="17"/>
        <v>Jul</v>
      </c>
      <c r="N294" t="str">
        <f t="shared" si="18"/>
        <v>Tue</v>
      </c>
      <c r="O294">
        <f t="shared" si="19"/>
        <v>6</v>
      </c>
      <c r="P294">
        <f>ROUND(G294*H294*VLOOKUP(D294,Table2[#All],2,FALSE),0)</f>
        <v>838</v>
      </c>
      <c r="Q294">
        <f>Table1[[#This Row],[Quantity]]*Table1[[#This Row],[Unit Price]]</f>
        <v>1048</v>
      </c>
      <c r="R294">
        <f>Table1[[#This Row],[Sales Revenue]]-Table1[[#This Row],[Total Income]]</f>
        <v>210</v>
      </c>
    </row>
    <row r="295" spans="1:18" hidden="1" x14ac:dyDescent="0.3">
      <c r="A295">
        <v>294</v>
      </c>
      <c r="B295" t="s">
        <v>340</v>
      </c>
      <c r="C295" t="s">
        <v>21</v>
      </c>
      <c r="D295" t="s">
        <v>52</v>
      </c>
      <c r="E295" s="1">
        <v>45417</v>
      </c>
      <c r="F295" s="1">
        <v>45421</v>
      </c>
      <c r="G295">
        <v>3</v>
      </c>
      <c r="H295">
        <v>16</v>
      </c>
      <c r="I295" t="s">
        <v>14</v>
      </c>
      <c r="J295" t="s">
        <v>550</v>
      </c>
      <c r="K295" t="s">
        <v>29</v>
      </c>
      <c r="L295" t="str">
        <f t="shared" si="16"/>
        <v>2024</v>
      </c>
      <c r="M295" t="str">
        <f t="shared" si="17"/>
        <v>May</v>
      </c>
      <c r="N295" t="str">
        <f t="shared" si="18"/>
        <v>Sun</v>
      </c>
      <c r="O295">
        <f t="shared" si="19"/>
        <v>4</v>
      </c>
      <c r="P295">
        <f>ROUND(G295*H295*VLOOKUP(D295,Table2[#All],2,FALSE),0)</f>
        <v>34</v>
      </c>
      <c r="Q295">
        <f>Table1[[#This Row],[Quantity]]*Table1[[#This Row],[Unit Price]]</f>
        <v>48</v>
      </c>
      <c r="R295">
        <f>Table1[[#This Row],[Sales Revenue]]-Table1[[#This Row],[Total Income]]</f>
        <v>14</v>
      </c>
    </row>
    <row r="296" spans="1:18" x14ac:dyDescent="0.3">
      <c r="A296">
        <v>295</v>
      </c>
      <c r="B296" t="s">
        <v>341</v>
      </c>
      <c r="C296" t="s">
        <v>17</v>
      </c>
      <c r="D296" t="s">
        <v>56</v>
      </c>
      <c r="E296" s="1">
        <v>45617</v>
      </c>
      <c r="F296" s="1">
        <v>45621</v>
      </c>
      <c r="G296">
        <v>1</v>
      </c>
      <c r="H296">
        <v>983</v>
      </c>
      <c r="I296" t="s">
        <v>28</v>
      </c>
      <c r="J296" t="s">
        <v>547</v>
      </c>
      <c r="K296" t="s">
        <v>19</v>
      </c>
      <c r="L296" t="str">
        <f t="shared" si="16"/>
        <v>2024</v>
      </c>
      <c r="M296" t="str">
        <f t="shared" si="17"/>
        <v>Nov</v>
      </c>
      <c r="N296" t="str">
        <f t="shared" si="18"/>
        <v>Thu</v>
      </c>
      <c r="O296">
        <f t="shared" si="19"/>
        <v>4</v>
      </c>
      <c r="P296">
        <f>ROUND(G296*H296*VLOOKUP(D296,Table2[#All],2,FALSE),0)</f>
        <v>541</v>
      </c>
      <c r="Q296">
        <f>Table1[[#This Row],[Quantity]]*Table1[[#This Row],[Unit Price]]</f>
        <v>983</v>
      </c>
      <c r="R296">
        <f>Table1[[#This Row],[Sales Revenue]]-Table1[[#This Row],[Total Income]]</f>
        <v>442</v>
      </c>
    </row>
    <row r="297" spans="1:18" x14ac:dyDescent="0.3">
      <c r="A297">
        <v>296</v>
      </c>
      <c r="B297" t="s">
        <v>342</v>
      </c>
      <c r="C297" t="s">
        <v>12</v>
      </c>
      <c r="D297" t="s">
        <v>58</v>
      </c>
      <c r="E297" s="1">
        <v>45646</v>
      </c>
      <c r="F297" s="1">
        <v>45657</v>
      </c>
      <c r="G297">
        <v>5</v>
      </c>
      <c r="H297">
        <v>105</v>
      </c>
      <c r="I297" t="s">
        <v>28</v>
      </c>
      <c r="J297" t="s">
        <v>548</v>
      </c>
      <c r="K297" t="s">
        <v>29</v>
      </c>
      <c r="L297" t="str">
        <f t="shared" si="16"/>
        <v>2024</v>
      </c>
      <c r="M297" t="str">
        <f t="shared" si="17"/>
        <v>Dec</v>
      </c>
      <c r="N297" t="str">
        <f t="shared" si="18"/>
        <v>Fri</v>
      </c>
      <c r="O297">
        <f t="shared" si="19"/>
        <v>11</v>
      </c>
      <c r="P297">
        <f>ROUND(G297*H297*VLOOKUP(D297,Table2[#All],2,FALSE),0)</f>
        <v>446</v>
      </c>
      <c r="Q297">
        <f>Table1[[#This Row],[Quantity]]*Table1[[#This Row],[Unit Price]]</f>
        <v>525</v>
      </c>
      <c r="R297">
        <f>Table1[[#This Row],[Sales Revenue]]-Table1[[#This Row],[Total Income]]</f>
        <v>79</v>
      </c>
    </row>
    <row r="298" spans="1:18" hidden="1" x14ac:dyDescent="0.3">
      <c r="A298">
        <v>297</v>
      </c>
      <c r="B298" t="s">
        <v>343</v>
      </c>
      <c r="C298" t="s">
        <v>24</v>
      </c>
      <c r="D298" t="s">
        <v>25</v>
      </c>
      <c r="E298" s="1">
        <v>45526</v>
      </c>
      <c r="F298" s="1">
        <v>45540</v>
      </c>
      <c r="G298">
        <v>2</v>
      </c>
      <c r="H298">
        <v>604</v>
      </c>
      <c r="I298" t="s">
        <v>14</v>
      </c>
      <c r="J298" t="s">
        <v>548</v>
      </c>
      <c r="K298" t="s">
        <v>15</v>
      </c>
      <c r="L298" t="str">
        <f t="shared" si="16"/>
        <v>2024</v>
      </c>
      <c r="M298" t="str">
        <f t="shared" si="17"/>
        <v>Aug</v>
      </c>
      <c r="N298" t="str">
        <f t="shared" si="18"/>
        <v>Thu</v>
      </c>
      <c r="O298">
        <f t="shared" si="19"/>
        <v>14</v>
      </c>
      <c r="P298">
        <f>ROUND(G298*H298*VLOOKUP(D298,Table2[#All],2,FALSE),0)</f>
        <v>664</v>
      </c>
      <c r="Q298">
        <f>Table1[[#This Row],[Quantity]]*Table1[[#This Row],[Unit Price]]</f>
        <v>1208</v>
      </c>
      <c r="R298">
        <f>Table1[[#This Row],[Sales Revenue]]-Table1[[#This Row],[Total Income]]</f>
        <v>544</v>
      </c>
    </row>
    <row r="299" spans="1:18" hidden="1" x14ac:dyDescent="0.3">
      <c r="A299">
        <v>298</v>
      </c>
      <c r="B299" t="s">
        <v>344</v>
      </c>
      <c r="C299" t="s">
        <v>24</v>
      </c>
      <c r="D299" t="s">
        <v>115</v>
      </c>
      <c r="E299" s="1">
        <v>45595</v>
      </c>
      <c r="F299" s="1">
        <v>45605</v>
      </c>
      <c r="G299">
        <v>10</v>
      </c>
      <c r="H299">
        <v>73</v>
      </c>
      <c r="I299" t="s">
        <v>14</v>
      </c>
      <c r="J299" t="s">
        <v>550</v>
      </c>
      <c r="K299" t="s">
        <v>19</v>
      </c>
      <c r="L299" t="str">
        <f t="shared" si="16"/>
        <v>2024</v>
      </c>
      <c r="M299" t="str">
        <f t="shared" si="17"/>
        <v>Oct</v>
      </c>
      <c r="N299" t="str">
        <f t="shared" si="18"/>
        <v>Wed</v>
      </c>
      <c r="O299">
        <f t="shared" si="19"/>
        <v>10</v>
      </c>
      <c r="P299">
        <f>ROUND(G299*H299*VLOOKUP(D299,Table2[#All],2,FALSE),0)</f>
        <v>438</v>
      </c>
      <c r="Q299">
        <f>Table1[[#This Row],[Quantity]]*Table1[[#This Row],[Unit Price]]</f>
        <v>730</v>
      </c>
      <c r="R299">
        <f>Table1[[#This Row],[Sales Revenue]]-Table1[[#This Row],[Total Income]]</f>
        <v>292</v>
      </c>
    </row>
    <row r="300" spans="1:18" x14ac:dyDescent="0.3">
      <c r="A300">
        <v>299</v>
      </c>
      <c r="B300" t="s">
        <v>345</v>
      </c>
      <c r="C300" t="s">
        <v>24</v>
      </c>
      <c r="D300" t="s">
        <v>25</v>
      </c>
      <c r="E300" s="1">
        <v>45411</v>
      </c>
      <c r="F300" s="1">
        <v>45426</v>
      </c>
      <c r="G300">
        <v>2</v>
      </c>
      <c r="H300">
        <v>976</v>
      </c>
      <c r="I300" t="s">
        <v>28</v>
      </c>
      <c r="J300" t="s">
        <v>548</v>
      </c>
      <c r="K300" t="s">
        <v>46</v>
      </c>
      <c r="L300" t="str">
        <f t="shared" si="16"/>
        <v>2024</v>
      </c>
      <c r="M300" t="str">
        <f t="shared" si="17"/>
        <v>Apr</v>
      </c>
      <c r="N300" t="str">
        <f t="shared" si="18"/>
        <v>Mon</v>
      </c>
      <c r="O300">
        <f t="shared" si="19"/>
        <v>15</v>
      </c>
      <c r="P300">
        <f>ROUND(G300*H300*VLOOKUP(D300,Table2[#All],2,FALSE),0)</f>
        <v>1074</v>
      </c>
      <c r="Q300">
        <f>Table1[[#This Row],[Quantity]]*Table1[[#This Row],[Unit Price]]</f>
        <v>1952</v>
      </c>
      <c r="R300">
        <f>Table1[[#This Row],[Sales Revenue]]-Table1[[#This Row],[Total Income]]</f>
        <v>878</v>
      </c>
    </row>
    <row r="301" spans="1:18" hidden="1" x14ac:dyDescent="0.3">
      <c r="A301">
        <v>300</v>
      </c>
      <c r="B301" t="s">
        <v>346</v>
      </c>
      <c r="C301" t="s">
        <v>12</v>
      </c>
      <c r="D301" t="s">
        <v>13</v>
      </c>
      <c r="E301" s="1">
        <v>45372</v>
      </c>
      <c r="F301" s="1">
        <v>45375</v>
      </c>
      <c r="G301">
        <v>5</v>
      </c>
      <c r="H301">
        <v>856</v>
      </c>
      <c r="I301" t="s">
        <v>14</v>
      </c>
      <c r="J301" t="s">
        <v>552</v>
      </c>
      <c r="K301" t="s">
        <v>19</v>
      </c>
      <c r="L301" t="str">
        <f t="shared" si="16"/>
        <v>2024</v>
      </c>
      <c r="M301" t="str">
        <f t="shared" si="17"/>
        <v>Mar</v>
      </c>
      <c r="N301" t="str">
        <f t="shared" si="18"/>
        <v>Thu</v>
      </c>
      <c r="O301">
        <f t="shared" si="19"/>
        <v>3</v>
      </c>
      <c r="P301">
        <f>ROUND(G301*H301*VLOOKUP(D301,Table2[#All],2,FALSE),0)</f>
        <v>3210</v>
      </c>
      <c r="Q301">
        <f>Table1[[#This Row],[Quantity]]*Table1[[#This Row],[Unit Price]]</f>
        <v>4280</v>
      </c>
      <c r="R301">
        <f>Table1[[#This Row],[Sales Revenue]]-Table1[[#This Row],[Total Income]]</f>
        <v>1070</v>
      </c>
    </row>
    <row r="302" spans="1:18" hidden="1" x14ac:dyDescent="0.3">
      <c r="A302">
        <v>301</v>
      </c>
      <c r="B302" t="s">
        <v>347</v>
      </c>
      <c r="C302" t="s">
        <v>17</v>
      </c>
      <c r="D302" t="s">
        <v>18</v>
      </c>
      <c r="E302" s="1">
        <v>45638</v>
      </c>
      <c r="F302" s="1">
        <v>45651</v>
      </c>
      <c r="G302">
        <v>5</v>
      </c>
      <c r="H302">
        <v>276</v>
      </c>
      <c r="I302" t="s">
        <v>14</v>
      </c>
      <c r="J302" t="s">
        <v>549</v>
      </c>
      <c r="K302" t="s">
        <v>46</v>
      </c>
      <c r="L302" t="str">
        <f t="shared" si="16"/>
        <v>2024</v>
      </c>
      <c r="M302" t="str">
        <f t="shared" si="17"/>
        <v>Dec</v>
      </c>
      <c r="N302" t="str">
        <f t="shared" si="18"/>
        <v>Thu</v>
      </c>
      <c r="O302">
        <f t="shared" si="19"/>
        <v>13</v>
      </c>
      <c r="P302">
        <f>ROUND(G302*H302*VLOOKUP(D302,Table2[#All],2,FALSE),0)</f>
        <v>690</v>
      </c>
      <c r="Q302">
        <f>Table1[[#This Row],[Quantity]]*Table1[[#This Row],[Unit Price]]</f>
        <v>1380</v>
      </c>
      <c r="R302">
        <f>Table1[[#This Row],[Sales Revenue]]-Table1[[#This Row],[Total Income]]</f>
        <v>690</v>
      </c>
    </row>
    <row r="303" spans="1:18" hidden="1" x14ac:dyDescent="0.3">
      <c r="A303">
        <v>302</v>
      </c>
      <c r="B303" t="s">
        <v>348</v>
      </c>
      <c r="C303" t="s">
        <v>24</v>
      </c>
      <c r="D303" t="s">
        <v>38</v>
      </c>
      <c r="E303" s="1">
        <v>45576</v>
      </c>
      <c r="F303" s="1">
        <v>45588</v>
      </c>
      <c r="G303">
        <v>9</v>
      </c>
      <c r="H303">
        <v>265</v>
      </c>
      <c r="I303" t="s">
        <v>14</v>
      </c>
      <c r="J303" t="s">
        <v>548</v>
      </c>
      <c r="K303" t="s">
        <v>29</v>
      </c>
      <c r="L303" t="str">
        <f t="shared" si="16"/>
        <v>2024</v>
      </c>
      <c r="M303" t="str">
        <f t="shared" si="17"/>
        <v>Oct</v>
      </c>
      <c r="N303" t="str">
        <f t="shared" si="18"/>
        <v>Fri</v>
      </c>
      <c r="O303">
        <f t="shared" si="19"/>
        <v>12</v>
      </c>
      <c r="P303">
        <f>ROUND(G303*H303*VLOOKUP(D303,Table2[#All],2,FALSE),0)</f>
        <v>1193</v>
      </c>
      <c r="Q303">
        <f>Table1[[#This Row],[Quantity]]*Table1[[#This Row],[Unit Price]]</f>
        <v>2385</v>
      </c>
      <c r="R303">
        <f>Table1[[#This Row],[Sales Revenue]]-Table1[[#This Row],[Total Income]]</f>
        <v>1192</v>
      </c>
    </row>
    <row r="304" spans="1:18" hidden="1" x14ac:dyDescent="0.3">
      <c r="A304">
        <v>303</v>
      </c>
      <c r="B304" t="s">
        <v>349</v>
      </c>
      <c r="C304" t="s">
        <v>21</v>
      </c>
      <c r="D304" t="s">
        <v>40</v>
      </c>
      <c r="E304" s="1">
        <v>45298</v>
      </c>
      <c r="F304" s="1">
        <v>45303</v>
      </c>
      <c r="G304">
        <v>1</v>
      </c>
      <c r="H304">
        <v>860</v>
      </c>
      <c r="I304" t="s">
        <v>14</v>
      </c>
      <c r="J304" t="s">
        <v>549</v>
      </c>
      <c r="K304" t="s">
        <v>19</v>
      </c>
      <c r="L304" t="str">
        <f t="shared" si="16"/>
        <v>2024</v>
      </c>
      <c r="M304" t="str">
        <f t="shared" si="17"/>
        <v>Jan</v>
      </c>
      <c r="N304" t="str">
        <f t="shared" si="18"/>
        <v>Sun</v>
      </c>
      <c r="O304">
        <f t="shared" si="19"/>
        <v>5</v>
      </c>
      <c r="P304">
        <f>ROUND(G304*H304*VLOOKUP(D304,Table2[#All],2,FALSE),0)</f>
        <v>559</v>
      </c>
      <c r="Q304">
        <f>Table1[[#This Row],[Quantity]]*Table1[[#This Row],[Unit Price]]</f>
        <v>860</v>
      </c>
      <c r="R304">
        <f>Table1[[#This Row],[Sales Revenue]]-Table1[[#This Row],[Total Income]]</f>
        <v>301</v>
      </c>
    </row>
    <row r="305" spans="1:18" hidden="1" x14ac:dyDescent="0.3">
      <c r="A305">
        <v>304</v>
      </c>
      <c r="B305" t="s">
        <v>350</v>
      </c>
      <c r="C305" t="s">
        <v>21</v>
      </c>
      <c r="D305" t="s">
        <v>22</v>
      </c>
      <c r="E305" s="1">
        <v>45482</v>
      </c>
      <c r="F305" s="1">
        <v>45493</v>
      </c>
      <c r="G305">
        <v>2</v>
      </c>
      <c r="H305">
        <v>606</v>
      </c>
      <c r="I305" t="s">
        <v>14</v>
      </c>
      <c r="J305" t="s">
        <v>552</v>
      </c>
      <c r="K305" t="s">
        <v>15</v>
      </c>
      <c r="L305" t="str">
        <f t="shared" si="16"/>
        <v>2024</v>
      </c>
      <c r="M305" t="str">
        <f t="shared" si="17"/>
        <v>Jul</v>
      </c>
      <c r="N305" t="str">
        <f t="shared" si="18"/>
        <v>Tue</v>
      </c>
      <c r="O305">
        <f t="shared" si="19"/>
        <v>11</v>
      </c>
      <c r="P305">
        <f>ROUND(G305*H305*VLOOKUP(D305,Table2[#All],2,FALSE),0)</f>
        <v>909</v>
      </c>
      <c r="Q305">
        <f>Table1[[#This Row],[Quantity]]*Table1[[#This Row],[Unit Price]]</f>
        <v>1212</v>
      </c>
      <c r="R305">
        <f>Table1[[#This Row],[Sales Revenue]]-Table1[[#This Row],[Total Income]]</f>
        <v>303</v>
      </c>
    </row>
    <row r="306" spans="1:18" x14ac:dyDescent="0.3">
      <c r="A306">
        <v>305</v>
      </c>
      <c r="B306" t="s">
        <v>351</v>
      </c>
      <c r="C306" t="s">
        <v>12</v>
      </c>
      <c r="D306" t="s">
        <v>13</v>
      </c>
      <c r="E306" s="1">
        <v>45528</v>
      </c>
      <c r="F306" s="1">
        <v>45534</v>
      </c>
      <c r="G306">
        <v>1</v>
      </c>
      <c r="H306">
        <v>182</v>
      </c>
      <c r="I306" t="s">
        <v>28</v>
      </c>
      <c r="J306" t="s">
        <v>552</v>
      </c>
      <c r="K306" t="s">
        <v>19</v>
      </c>
      <c r="L306" t="str">
        <f t="shared" si="16"/>
        <v>2024</v>
      </c>
      <c r="M306" t="str">
        <f t="shared" si="17"/>
        <v>Aug</v>
      </c>
      <c r="N306" t="str">
        <f t="shared" si="18"/>
        <v>Sat</v>
      </c>
      <c r="O306">
        <f t="shared" si="19"/>
        <v>6</v>
      </c>
      <c r="P306">
        <f>ROUND(G306*H306*VLOOKUP(D306,Table2[#All],2,FALSE),0)</f>
        <v>137</v>
      </c>
      <c r="Q306">
        <f>Table1[[#This Row],[Quantity]]*Table1[[#This Row],[Unit Price]]</f>
        <v>182</v>
      </c>
      <c r="R306">
        <f>Table1[[#This Row],[Sales Revenue]]-Table1[[#This Row],[Total Income]]</f>
        <v>45</v>
      </c>
    </row>
    <row r="307" spans="1:18" hidden="1" x14ac:dyDescent="0.3">
      <c r="A307">
        <v>306</v>
      </c>
      <c r="B307" t="s">
        <v>352</v>
      </c>
      <c r="C307" t="s">
        <v>24</v>
      </c>
      <c r="D307" t="s">
        <v>25</v>
      </c>
      <c r="E307" s="1">
        <v>45826</v>
      </c>
      <c r="F307" s="1">
        <v>45836</v>
      </c>
      <c r="G307">
        <v>6</v>
      </c>
      <c r="H307">
        <v>973</v>
      </c>
      <c r="I307" t="s">
        <v>14</v>
      </c>
      <c r="J307" t="s">
        <v>549</v>
      </c>
      <c r="K307" t="s">
        <v>15</v>
      </c>
      <c r="L307" t="str">
        <f t="shared" si="16"/>
        <v>2025</v>
      </c>
      <c r="M307" t="str">
        <f t="shared" si="17"/>
        <v>Jun</v>
      </c>
      <c r="N307" t="str">
        <f t="shared" si="18"/>
        <v>Wed</v>
      </c>
      <c r="O307">
        <f t="shared" si="19"/>
        <v>10</v>
      </c>
      <c r="P307">
        <f>ROUND(G307*H307*VLOOKUP(D307,Table2[#All],2,FALSE),0)</f>
        <v>3211</v>
      </c>
      <c r="Q307">
        <f>Table1[[#This Row],[Quantity]]*Table1[[#This Row],[Unit Price]]</f>
        <v>5838</v>
      </c>
      <c r="R307">
        <f>Table1[[#This Row],[Sales Revenue]]-Table1[[#This Row],[Total Income]]</f>
        <v>2627</v>
      </c>
    </row>
    <row r="308" spans="1:18" hidden="1" x14ac:dyDescent="0.3">
      <c r="A308">
        <v>307</v>
      </c>
      <c r="B308" t="s">
        <v>353</v>
      </c>
      <c r="C308" t="s">
        <v>24</v>
      </c>
      <c r="D308" t="s">
        <v>25</v>
      </c>
      <c r="E308" s="1">
        <v>45690</v>
      </c>
      <c r="F308" s="1">
        <v>45696</v>
      </c>
      <c r="G308">
        <v>2</v>
      </c>
      <c r="H308">
        <v>947</v>
      </c>
      <c r="I308" t="s">
        <v>14</v>
      </c>
      <c r="J308" t="s">
        <v>550</v>
      </c>
      <c r="K308" t="s">
        <v>15</v>
      </c>
      <c r="L308" t="str">
        <f t="shared" si="16"/>
        <v>2025</v>
      </c>
      <c r="M308" t="str">
        <f t="shared" si="17"/>
        <v>Feb</v>
      </c>
      <c r="N308" t="str">
        <f t="shared" si="18"/>
        <v>Sun</v>
      </c>
      <c r="O308">
        <f t="shared" si="19"/>
        <v>6</v>
      </c>
      <c r="P308">
        <f>ROUND(G308*H308*VLOOKUP(D308,Table2[#All],2,FALSE),0)</f>
        <v>1042</v>
      </c>
      <c r="Q308">
        <f>Table1[[#This Row],[Quantity]]*Table1[[#This Row],[Unit Price]]</f>
        <v>1894</v>
      </c>
      <c r="R308">
        <f>Table1[[#This Row],[Sales Revenue]]-Table1[[#This Row],[Total Income]]</f>
        <v>852</v>
      </c>
    </row>
    <row r="309" spans="1:18" x14ac:dyDescent="0.3">
      <c r="A309">
        <v>308</v>
      </c>
      <c r="B309" t="s">
        <v>354</v>
      </c>
      <c r="C309" t="s">
        <v>21</v>
      </c>
      <c r="D309" t="s">
        <v>22</v>
      </c>
      <c r="E309" s="1">
        <v>45665</v>
      </c>
      <c r="F309" s="1">
        <v>45678</v>
      </c>
      <c r="G309">
        <v>1</v>
      </c>
      <c r="H309">
        <v>713</v>
      </c>
      <c r="I309" t="s">
        <v>28</v>
      </c>
      <c r="J309" t="s">
        <v>550</v>
      </c>
      <c r="K309" t="s">
        <v>19</v>
      </c>
      <c r="L309" t="str">
        <f t="shared" si="16"/>
        <v>2025</v>
      </c>
      <c r="M309" t="str">
        <f t="shared" si="17"/>
        <v>Jan</v>
      </c>
      <c r="N309" t="str">
        <f t="shared" si="18"/>
        <v>Wed</v>
      </c>
      <c r="O309">
        <f t="shared" si="19"/>
        <v>13</v>
      </c>
      <c r="P309">
        <f>ROUND(G309*H309*VLOOKUP(D309,Table2[#All],2,FALSE),0)</f>
        <v>535</v>
      </c>
      <c r="Q309">
        <f>Table1[[#This Row],[Quantity]]*Table1[[#This Row],[Unit Price]]</f>
        <v>713</v>
      </c>
      <c r="R309">
        <f>Table1[[#This Row],[Sales Revenue]]-Table1[[#This Row],[Total Income]]</f>
        <v>178</v>
      </c>
    </row>
    <row r="310" spans="1:18" x14ac:dyDescent="0.3">
      <c r="A310">
        <v>309</v>
      </c>
      <c r="B310" t="s">
        <v>355</v>
      </c>
      <c r="C310" t="s">
        <v>31</v>
      </c>
      <c r="D310" t="s">
        <v>42</v>
      </c>
      <c r="E310" s="1">
        <v>45811</v>
      </c>
      <c r="F310" s="1">
        <v>45819</v>
      </c>
      <c r="G310">
        <v>9</v>
      </c>
      <c r="H310">
        <v>692</v>
      </c>
      <c r="I310" t="s">
        <v>28</v>
      </c>
      <c r="J310" t="s">
        <v>549</v>
      </c>
      <c r="K310" t="s">
        <v>46</v>
      </c>
      <c r="L310" t="str">
        <f t="shared" si="16"/>
        <v>2025</v>
      </c>
      <c r="M310" t="str">
        <f t="shared" si="17"/>
        <v>Jun</v>
      </c>
      <c r="N310" t="str">
        <f t="shared" si="18"/>
        <v>Tue</v>
      </c>
      <c r="O310">
        <f t="shared" si="19"/>
        <v>8</v>
      </c>
      <c r="P310">
        <f>ROUND(G310*H310*VLOOKUP(D310,Table2[#All],2,FALSE),0)</f>
        <v>4048</v>
      </c>
      <c r="Q310">
        <f>Table1[[#This Row],[Quantity]]*Table1[[#This Row],[Unit Price]]</f>
        <v>6228</v>
      </c>
      <c r="R310">
        <f>Table1[[#This Row],[Sales Revenue]]-Table1[[#This Row],[Total Income]]</f>
        <v>2180</v>
      </c>
    </row>
    <row r="311" spans="1:18" x14ac:dyDescent="0.3">
      <c r="A311">
        <v>310</v>
      </c>
      <c r="B311" t="s">
        <v>356</v>
      </c>
      <c r="C311" t="s">
        <v>17</v>
      </c>
      <c r="D311" t="s">
        <v>44</v>
      </c>
      <c r="E311" s="1">
        <v>45803</v>
      </c>
      <c r="F311" s="1">
        <v>45814</v>
      </c>
      <c r="G311">
        <v>7</v>
      </c>
      <c r="H311">
        <v>305</v>
      </c>
      <c r="I311" t="s">
        <v>28</v>
      </c>
      <c r="J311" t="s">
        <v>33</v>
      </c>
      <c r="K311" t="s">
        <v>15</v>
      </c>
      <c r="L311" t="str">
        <f t="shared" si="16"/>
        <v>2025</v>
      </c>
      <c r="M311" t="str">
        <f t="shared" si="17"/>
        <v>May</v>
      </c>
      <c r="N311" t="str">
        <f t="shared" si="18"/>
        <v>Mon</v>
      </c>
      <c r="O311">
        <f t="shared" si="19"/>
        <v>11</v>
      </c>
      <c r="P311">
        <f>ROUND(G311*H311*VLOOKUP(D311,Table2[#All],2,FALSE),0)</f>
        <v>1281</v>
      </c>
      <c r="Q311">
        <f>Table1[[#This Row],[Quantity]]*Table1[[#This Row],[Unit Price]]</f>
        <v>2135</v>
      </c>
      <c r="R311">
        <f>Table1[[#This Row],[Sales Revenue]]-Table1[[#This Row],[Total Income]]</f>
        <v>854</v>
      </c>
    </row>
    <row r="312" spans="1:18" x14ac:dyDescent="0.3">
      <c r="A312">
        <v>311</v>
      </c>
      <c r="B312" t="s">
        <v>357</v>
      </c>
      <c r="C312" t="s">
        <v>12</v>
      </c>
      <c r="D312" t="s">
        <v>13</v>
      </c>
      <c r="E312" s="1">
        <v>45882</v>
      </c>
      <c r="F312" s="1">
        <v>45887</v>
      </c>
      <c r="G312">
        <v>7</v>
      </c>
      <c r="H312">
        <v>501</v>
      </c>
      <c r="I312" t="s">
        <v>28</v>
      </c>
      <c r="J312" t="s">
        <v>550</v>
      </c>
      <c r="K312" t="s">
        <v>46</v>
      </c>
      <c r="L312" t="str">
        <f t="shared" si="16"/>
        <v>2025</v>
      </c>
      <c r="M312" t="str">
        <f t="shared" si="17"/>
        <v>Aug</v>
      </c>
      <c r="N312" t="str">
        <f t="shared" si="18"/>
        <v>Wed</v>
      </c>
      <c r="O312">
        <f t="shared" si="19"/>
        <v>5</v>
      </c>
      <c r="P312">
        <f>ROUND(G312*H312*VLOOKUP(D312,Table2[#All],2,FALSE),0)</f>
        <v>2630</v>
      </c>
      <c r="Q312">
        <f>Table1[[#This Row],[Quantity]]*Table1[[#This Row],[Unit Price]]</f>
        <v>3507</v>
      </c>
      <c r="R312">
        <f>Table1[[#This Row],[Sales Revenue]]-Table1[[#This Row],[Total Income]]</f>
        <v>877</v>
      </c>
    </row>
    <row r="313" spans="1:18" hidden="1" x14ac:dyDescent="0.3">
      <c r="A313">
        <v>312</v>
      </c>
      <c r="B313" t="s">
        <v>358</v>
      </c>
      <c r="C313" t="s">
        <v>24</v>
      </c>
      <c r="D313" t="s">
        <v>38</v>
      </c>
      <c r="E313" s="1">
        <v>45815</v>
      </c>
      <c r="F313" s="1">
        <v>45819</v>
      </c>
      <c r="G313">
        <v>8</v>
      </c>
      <c r="H313">
        <v>329</v>
      </c>
      <c r="I313" t="s">
        <v>14</v>
      </c>
      <c r="J313" t="s">
        <v>550</v>
      </c>
      <c r="K313" t="s">
        <v>15</v>
      </c>
      <c r="L313" t="str">
        <f t="shared" si="16"/>
        <v>2025</v>
      </c>
      <c r="M313" t="str">
        <f t="shared" si="17"/>
        <v>Jun</v>
      </c>
      <c r="N313" t="str">
        <f t="shared" si="18"/>
        <v>Sat</v>
      </c>
      <c r="O313">
        <f t="shared" si="19"/>
        <v>4</v>
      </c>
      <c r="P313">
        <f>ROUND(G313*H313*VLOOKUP(D313,Table2[#All],2,FALSE),0)</f>
        <v>1316</v>
      </c>
      <c r="Q313">
        <f>Table1[[#This Row],[Quantity]]*Table1[[#This Row],[Unit Price]]</f>
        <v>2632</v>
      </c>
      <c r="R313">
        <f>Table1[[#This Row],[Sales Revenue]]-Table1[[#This Row],[Total Income]]</f>
        <v>1316</v>
      </c>
    </row>
    <row r="314" spans="1:18" hidden="1" x14ac:dyDescent="0.3">
      <c r="A314">
        <v>313</v>
      </c>
      <c r="B314" t="s">
        <v>359</v>
      </c>
      <c r="C314" t="s">
        <v>21</v>
      </c>
      <c r="D314" t="s">
        <v>22</v>
      </c>
      <c r="E314" s="1">
        <v>45665</v>
      </c>
      <c r="F314" s="1">
        <v>45672</v>
      </c>
      <c r="G314">
        <v>9</v>
      </c>
      <c r="H314">
        <v>785</v>
      </c>
      <c r="I314" t="s">
        <v>14</v>
      </c>
      <c r="J314" t="s">
        <v>547</v>
      </c>
      <c r="K314" t="s">
        <v>46</v>
      </c>
      <c r="L314" t="str">
        <f t="shared" si="16"/>
        <v>2025</v>
      </c>
      <c r="M314" t="str">
        <f t="shared" si="17"/>
        <v>Jan</v>
      </c>
      <c r="N314" t="str">
        <f t="shared" si="18"/>
        <v>Wed</v>
      </c>
      <c r="O314">
        <f t="shared" si="19"/>
        <v>7</v>
      </c>
      <c r="P314">
        <f>ROUND(G314*H314*VLOOKUP(D314,Table2[#All],2,FALSE),0)</f>
        <v>5299</v>
      </c>
      <c r="Q314">
        <f>Table1[[#This Row],[Quantity]]*Table1[[#This Row],[Unit Price]]</f>
        <v>7065</v>
      </c>
      <c r="R314">
        <f>Table1[[#This Row],[Sales Revenue]]-Table1[[#This Row],[Total Income]]</f>
        <v>1766</v>
      </c>
    </row>
    <row r="315" spans="1:18" x14ac:dyDescent="0.3">
      <c r="A315">
        <v>314</v>
      </c>
      <c r="B315" t="s">
        <v>360</v>
      </c>
      <c r="C315" t="s">
        <v>31</v>
      </c>
      <c r="D315" t="s">
        <v>76</v>
      </c>
      <c r="E315" s="1">
        <v>45902</v>
      </c>
      <c r="F315" s="1">
        <v>45916</v>
      </c>
      <c r="G315">
        <v>2</v>
      </c>
      <c r="H315">
        <v>530</v>
      </c>
      <c r="I315" t="s">
        <v>28</v>
      </c>
      <c r="J315" t="s">
        <v>550</v>
      </c>
      <c r="K315" t="s">
        <v>19</v>
      </c>
      <c r="L315" t="str">
        <f t="shared" si="16"/>
        <v>2025</v>
      </c>
      <c r="M315" t="str">
        <f t="shared" si="17"/>
        <v>Sep</v>
      </c>
      <c r="N315" t="str">
        <f t="shared" si="18"/>
        <v>Tue</v>
      </c>
      <c r="O315">
        <f t="shared" si="19"/>
        <v>14</v>
      </c>
      <c r="P315">
        <f>ROUND(G315*H315*VLOOKUP(D315,Table2[#All],2,FALSE),0)</f>
        <v>795</v>
      </c>
      <c r="Q315">
        <f>Table1[[#This Row],[Quantity]]*Table1[[#This Row],[Unit Price]]</f>
        <v>1060</v>
      </c>
      <c r="R315">
        <f>Table1[[#This Row],[Sales Revenue]]-Table1[[#This Row],[Total Income]]</f>
        <v>265</v>
      </c>
    </row>
    <row r="316" spans="1:18" hidden="1" x14ac:dyDescent="0.3">
      <c r="A316">
        <v>315</v>
      </c>
      <c r="B316" t="s">
        <v>361</v>
      </c>
      <c r="C316" t="s">
        <v>31</v>
      </c>
      <c r="D316" t="s">
        <v>42</v>
      </c>
      <c r="E316" s="1">
        <v>45995</v>
      </c>
      <c r="F316" s="1">
        <v>46004</v>
      </c>
      <c r="G316">
        <v>3</v>
      </c>
      <c r="H316">
        <v>799</v>
      </c>
      <c r="I316" t="s">
        <v>14</v>
      </c>
      <c r="J316" t="s">
        <v>549</v>
      </c>
      <c r="K316" t="s">
        <v>46</v>
      </c>
      <c r="L316" t="str">
        <f t="shared" si="16"/>
        <v>2025</v>
      </c>
      <c r="M316" t="str">
        <f t="shared" si="17"/>
        <v>Dec</v>
      </c>
      <c r="N316" t="str">
        <f t="shared" si="18"/>
        <v>Thu</v>
      </c>
      <c r="O316">
        <f t="shared" si="19"/>
        <v>9</v>
      </c>
      <c r="P316">
        <f>ROUND(G316*H316*VLOOKUP(D316,Table2[#All],2,FALSE),0)</f>
        <v>1558</v>
      </c>
      <c r="Q316">
        <f>Table1[[#This Row],[Quantity]]*Table1[[#This Row],[Unit Price]]</f>
        <v>2397</v>
      </c>
      <c r="R316">
        <f>Table1[[#This Row],[Sales Revenue]]-Table1[[#This Row],[Total Income]]</f>
        <v>839</v>
      </c>
    </row>
    <row r="317" spans="1:18" hidden="1" x14ac:dyDescent="0.3">
      <c r="A317">
        <v>316</v>
      </c>
      <c r="B317" t="s">
        <v>362</v>
      </c>
      <c r="C317" t="s">
        <v>31</v>
      </c>
      <c r="D317" t="s">
        <v>76</v>
      </c>
      <c r="E317" s="1">
        <v>45851</v>
      </c>
      <c r="F317" s="1">
        <v>45856</v>
      </c>
      <c r="G317">
        <v>10</v>
      </c>
      <c r="H317">
        <v>974</v>
      </c>
      <c r="I317" t="s">
        <v>14</v>
      </c>
      <c r="J317" t="s">
        <v>550</v>
      </c>
      <c r="K317" t="s">
        <v>19</v>
      </c>
      <c r="L317" t="str">
        <f t="shared" si="16"/>
        <v>2025</v>
      </c>
      <c r="M317" t="str">
        <f t="shared" si="17"/>
        <v>Jul</v>
      </c>
      <c r="N317" t="str">
        <f t="shared" si="18"/>
        <v>Sun</v>
      </c>
      <c r="O317">
        <f t="shared" si="19"/>
        <v>5</v>
      </c>
      <c r="P317">
        <f>ROUND(G317*H317*VLOOKUP(D317,Table2[#All],2,FALSE),0)</f>
        <v>7305</v>
      </c>
      <c r="Q317">
        <f>Table1[[#This Row],[Quantity]]*Table1[[#This Row],[Unit Price]]</f>
        <v>9740</v>
      </c>
      <c r="R317">
        <f>Table1[[#This Row],[Sales Revenue]]-Table1[[#This Row],[Total Income]]</f>
        <v>2435</v>
      </c>
    </row>
    <row r="318" spans="1:18" hidden="1" x14ac:dyDescent="0.3">
      <c r="A318">
        <v>317</v>
      </c>
      <c r="B318" t="s">
        <v>363</v>
      </c>
      <c r="C318" t="s">
        <v>17</v>
      </c>
      <c r="D318" t="s">
        <v>64</v>
      </c>
      <c r="E318" s="1">
        <v>45835</v>
      </c>
      <c r="F318" s="1">
        <v>45840</v>
      </c>
      <c r="G318">
        <v>3</v>
      </c>
      <c r="H318">
        <v>179</v>
      </c>
      <c r="I318" t="s">
        <v>14</v>
      </c>
      <c r="J318" t="s">
        <v>549</v>
      </c>
      <c r="K318" t="s">
        <v>46</v>
      </c>
      <c r="L318" t="str">
        <f t="shared" si="16"/>
        <v>2025</v>
      </c>
      <c r="M318" t="str">
        <f t="shared" si="17"/>
        <v>Jun</v>
      </c>
      <c r="N318" t="str">
        <f t="shared" si="18"/>
        <v>Fri</v>
      </c>
      <c r="O318">
        <f t="shared" si="19"/>
        <v>5</v>
      </c>
      <c r="P318">
        <f>ROUND(G318*H318*VLOOKUP(D318,Table2[#All],2,FALSE),0)</f>
        <v>269</v>
      </c>
      <c r="Q318">
        <f>Table1[[#This Row],[Quantity]]*Table1[[#This Row],[Unit Price]]</f>
        <v>537</v>
      </c>
      <c r="R318">
        <f>Table1[[#This Row],[Sales Revenue]]-Table1[[#This Row],[Total Income]]</f>
        <v>268</v>
      </c>
    </row>
    <row r="319" spans="1:18" x14ac:dyDescent="0.3">
      <c r="A319">
        <v>318</v>
      </c>
      <c r="B319" t="s">
        <v>364</v>
      </c>
      <c r="C319" t="s">
        <v>17</v>
      </c>
      <c r="D319" t="s">
        <v>64</v>
      </c>
      <c r="E319" s="1">
        <v>45725</v>
      </c>
      <c r="F319" s="1">
        <v>45730</v>
      </c>
      <c r="G319">
        <v>4</v>
      </c>
      <c r="H319">
        <v>49</v>
      </c>
      <c r="I319" t="s">
        <v>28</v>
      </c>
      <c r="J319" t="s">
        <v>547</v>
      </c>
      <c r="K319" t="s">
        <v>19</v>
      </c>
      <c r="L319" t="str">
        <f t="shared" si="16"/>
        <v>2025</v>
      </c>
      <c r="M319" t="str">
        <f t="shared" si="17"/>
        <v>Mar</v>
      </c>
      <c r="N319" t="str">
        <f t="shared" si="18"/>
        <v>Sun</v>
      </c>
      <c r="O319">
        <f t="shared" si="19"/>
        <v>5</v>
      </c>
      <c r="P319">
        <f>ROUND(G319*H319*VLOOKUP(D319,Table2[#All],2,FALSE),0)</f>
        <v>98</v>
      </c>
      <c r="Q319">
        <f>Table1[[#This Row],[Quantity]]*Table1[[#This Row],[Unit Price]]</f>
        <v>196</v>
      </c>
      <c r="R319">
        <f>Table1[[#This Row],[Sales Revenue]]-Table1[[#This Row],[Total Income]]</f>
        <v>98</v>
      </c>
    </row>
    <row r="320" spans="1:18" hidden="1" x14ac:dyDescent="0.3">
      <c r="A320">
        <v>319</v>
      </c>
      <c r="B320" t="s">
        <v>365</v>
      </c>
      <c r="C320" t="s">
        <v>24</v>
      </c>
      <c r="D320" t="s">
        <v>38</v>
      </c>
      <c r="E320" s="1">
        <v>45827</v>
      </c>
      <c r="F320" s="1">
        <v>45833</v>
      </c>
      <c r="G320">
        <v>7</v>
      </c>
      <c r="H320">
        <v>409</v>
      </c>
      <c r="I320" t="s">
        <v>14</v>
      </c>
      <c r="J320" t="s">
        <v>33</v>
      </c>
      <c r="K320" t="s">
        <v>29</v>
      </c>
      <c r="L320" t="str">
        <f t="shared" si="16"/>
        <v>2025</v>
      </c>
      <c r="M320" t="str">
        <f t="shared" si="17"/>
        <v>Jun</v>
      </c>
      <c r="N320" t="str">
        <f t="shared" si="18"/>
        <v>Thu</v>
      </c>
      <c r="O320">
        <f t="shared" si="19"/>
        <v>6</v>
      </c>
      <c r="P320">
        <f>ROUND(G320*H320*VLOOKUP(D320,Table2[#All],2,FALSE),0)</f>
        <v>1432</v>
      </c>
      <c r="Q320">
        <f>Table1[[#This Row],[Quantity]]*Table1[[#This Row],[Unit Price]]</f>
        <v>2863</v>
      </c>
      <c r="R320">
        <f>Table1[[#This Row],[Sales Revenue]]-Table1[[#This Row],[Total Income]]</f>
        <v>1431</v>
      </c>
    </row>
    <row r="321" spans="1:18" hidden="1" x14ac:dyDescent="0.3">
      <c r="A321">
        <v>320</v>
      </c>
      <c r="B321" t="s">
        <v>366</v>
      </c>
      <c r="C321" t="s">
        <v>31</v>
      </c>
      <c r="D321" t="s">
        <v>42</v>
      </c>
      <c r="E321" s="1">
        <v>45978</v>
      </c>
      <c r="F321" s="1">
        <v>45984</v>
      </c>
      <c r="G321">
        <v>4</v>
      </c>
      <c r="H321">
        <v>149</v>
      </c>
      <c r="I321" t="s">
        <v>14</v>
      </c>
      <c r="J321" t="s">
        <v>549</v>
      </c>
      <c r="K321" t="s">
        <v>29</v>
      </c>
      <c r="L321" t="str">
        <f t="shared" si="16"/>
        <v>2025</v>
      </c>
      <c r="M321" t="str">
        <f t="shared" si="17"/>
        <v>Nov</v>
      </c>
      <c r="N321" t="str">
        <f t="shared" si="18"/>
        <v>Mon</v>
      </c>
      <c r="O321">
        <f t="shared" si="19"/>
        <v>6</v>
      </c>
      <c r="P321">
        <f>ROUND(G321*H321*VLOOKUP(D321,Table2[#All],2,FALSE),0)</f>
        <v>387</v>
      </c>
      <c r="Q321">
        <f>Table1[[#This Row],[Quantity]]*Table1[[#This Row],[Unit Price]]</f>
        <v>596</v>
      </c>
      <c r="R321">
        <f>Table1[[#This Row],[Sales Revenue]]-Table1[[#This Row],[Total Income]]</f>
        <v>209</v>
      </c>
    </row>
    <row r="322" spans="1:18" hidden="1" x14ac:dyDescent="0.3">
      <c r="A322">
        <v>321</v>
      </c>
      <c r="B322" t="s">
        <v>367</v>
      </c>
      <c r="C322" t="s">
        <v>21</v>
      </c>
      <c r="D322" t="s">
        <v>54</v>
      </c>
      <c r="E322" s="1">
        <v>45875</v>
      </c>
      <c r="F322" s="1">
        <v>45881</v>
      </c>
      <c r="G322">
        <v>5</v>
      </c>
      <c r="H322">
        <v>285</v>
      </c>
      <c r="I322" t="s">
        <v>14</v>
      </c>
      <c r="J322" t="s">
        <v>551</v>
      </c>
      <c r="K322" t="s">
        <v>46</v>
      </c>
      <c r="L322" t="str">
        <f t="shared" ref="L322:L385" si="20">TEXT(E322,"YYYY")</f>
        <v>2025</v>
      </c>
      <c r="M322" t="str">
        <f t="shared" ref="M322:M385" si="21">TEXT(E322,"MMM")</f>
        <v>Aug</v>
      </c>
      <c r="N322" t="str">
        <f t="shared" ref="N322:N385" si="22">TEXT(E322,"DDD")</f>
        <v>Wed</v>
      </c>
      <c r="O322">
        <f t="shared" ref="O322:O385" si="23">DATEDIF(E322,F322,"D")</f>
        <v>6</v>
      </c>
      <c r="P322">
        <f>ROUND(G322*H322*VLOOKUP(D322,Table2[#All],2,FALSE),0)</f>
        <v>998</v>
      </c>
      <c r="Q322">
        <f>Table1[[#This Row],[Quantity]]*Table1[[#This Row],[Unit Price]]</f>
        <v>1425</v>
      </c>
      <c r="R322">
        <f>Table1[[#This Row],[Sales Revenue]]-Table1[[#This Row],[Total Income]]</f>
        <v>427</v>
      </c>
    </row>
    <row r="323" spans="1:18" hidden="1" x14ac:dyDescent="0.3">
      <c r="A323">
        <v>322</v>
      </c>
      <c r="B323" t="s">
        <v>368</v>
      </c>
      <c r="C323" t="s">
        <v>21</v>
      </c>
      <c r="D323" t="s">
        <v>54</v>
      </c>
      <c r="E323" s="1">
        <v>45793</v>
      </c>
      <c r="F323" s="1">
        <v>45799</v>
      </c>
      <c r="G323">
        <v>10</v>
      </c>
      <c r="H323">
        <v>434</v>
      </c>
      <c r="I323" t="s">
        <v>14</v>
      </c>
      <c r="J323" t="s">
        <v>550</v>
      </c>
      <c r="K323" t="s">
        <v>15</v>
      </c>
      <c r="L323" t="str">
        <f t="shared" si="20"/>
        <v>2025</v>
      </c>
      <c r="M323" t="str">
        <f t="shared" si="21"/>
        <v>May</v>
      </c>
      <c r="N323" t="str">
        <f t="shared" si="22"/>
        <v>Fri</v>
      </c>
      <c r="O323">
        <f t="shared" si="23"/>
        <v>6</v>
      </c>
      <c r="P323">
        <f>ROUND(G323*H323*VLOOKUP(D323,Table2[#All],2,FALSE),0)</f>
        <v>3038</v>
      </c>
      <c r="Q323">
        <f>Table1[[#This Row],[Quantity]]*Table1[[#This Row],[Unit Price]]</f>
        <v>4340</v>
      </c>
      <c r="R323">
        <f>Table1[[#This Row],[Sales Revenue]]-Table1[[#This Row],[Total Income]]</f>
        <v>1302</v>
      </c>
    </row>
    <row r="324" spans="1:18" hidden="1" x14ac:dyDescent="0.3">
      <c r="A324">
        <v>323</v>
      </c>
      <c r="B324" t="s">
        <v>369</v>
      </c>
      <c r="C324" t="s">
        <v>21</v>
      </c>
      <c r="D324" t="s">
        <v>40</v>
      </c>
      <c r="E324" s="1">
        <v>45839</v>
      </c>
      <c r="F324" s="1">
        <v>45845</v>
      </c>
      <c r="G324">
        <v>7</v>
      </c>
      <c r="H324">
        <v>195</v>
      </c>
      <c r="I324" t="s">
        <v>14</v>
      </c>
      <c r="J324" t="s">
        <v>33</v>
      </c>
      <c r="K324" t="s">
        <v>46</v>
      </c>
      <c r="L324" t="str">
        <f t="shared" si="20"/>
        <v>2025</v>
      </c>
      <c r="M324" t="str">
        <f t="shared" si="21"/>
        <v>Jul</v>
      </c>
      <c r="N324" t="str">
        <f t="shared" si="22"/>
        <v>Tue</v>
      </c>
      <c r="O324">
        <f t="shared" si="23"/>
        <v>6</v>
      </c>
      <c r="P324">
        <f>ROUND(G324*H324*VLOOKUP(D324,Table2[#All],2,FALSE),0)</f>
        <v>887</v>
      </c>
      <c r="Q324">
        <f>Table1[[#This Row],[Quantity]]*Table1[[#This Row],[Unit Price]]</f>
        <v>1365</v>
      </c>
      <c r="R324">
        <f>Table1[[#This Row],[Sales Revenue]]-Table1[[#This Row],[Total Income]]</f>
        <v>478</v>
      </c>
    </row>
    <row r="325" spans="1:18" hidden="1" x14ac:dyDescent="0.3">
      <c r="A325">
        <v>324</v>
      </c>
      <c r="B325" t="s">
        <v>370</v>
      </c>
      <c r="C325" t="s">
        <v>31</v>
      </c>
      <c r="D325" t="s">
        <v>50</v>
      </c>
      <c r="E325" s="1">
        <v>45855</v>
      </c>
      <c r="F325" s="1">
        <v>45864</v>
      </c>
      <c r="G325">
        <v>4</v>
      </c>
      <c r="H325">
        <v>432</v>
      </c>
      <c r="I325" t="s">
        <v>14</v>
      </c>
      <c r="J325" t="s">
        <v>550</v>
      </c>
      <c r="K325" t="s">
        <v>15</v>
      </c>
      <c r="L325" t="str">
        <f t="shared" si="20"/>
        <v>2025</v>
      </c>
      <c r="M325" t="str">
        <f t="shared" si="21"/>
        <v>Jul</v>
      </c>
      <c r="N325" t="str">
        <f t="shared" si="22"/>
        <v>Thu</v>
      </c>
      <c r="O325">
        <f t="shared" si="23"/>
        <v>9</v>
      </c>
      <c r="P325">
        <f>ROUND(G325*H325*VLOOKUP(D325,Table2[#All],2,FALSE),0)</f>
        <v>1210</v>
      </c>
      <c r="Q325">
        <f>Table1[[#This Row],[Quantity]]*Table1[[#This Row],[Unit Price]]</f>
        <v>1728</v>
      </c>
      <c r="R325">
        <f>Table1[[#This Row],[Sales Revenue]]-Table1[[#This Row],[Total Income]]</f>
        <v>518</v>
      </c>
    </row>
    <row r="326" spans="1:18" x14ac:dyDescent="0.3">
      <c r="A326">
        <v>325</v>
      </c>
      <c r="B326" t="s">
        <v>371</v>
      </c>
      <c r="C326" t="s">
        <v>12</v>
      </c>
      <c r="D326" t="s">
        <v>13</v>
      </c>
      <c r="E326" s="1">
        <v>45865</v>
      </c>
      <c r="F326" s="1">
        <v>45871</v>
      </c>
      <c r="G326">
        <v>2</v>
      </c>
      <c r="H326">
        <v>708</v>
      </c>
      <c r="I326" t="s">
        <v>28</v>
      </c>
      <c r="J326" t="s">
        <v>33</v>
      </c>
      <c r="K326" t="s">
        <v>15</v>
      </c>
      <c r="L326" t="str">
        <f t="shared" si="20"/>
        <v>2025</v>
      </c>
      <c r="M326" t="str">
        <f t="shared" si="21"/>
        <v>Jul</v>
      </c>
      <c r="N326" t="str">
        <f t="shared" si="22"/>
        <v>Sun</v>
      </c>
      <c r="O326">
        <f t="shared" si="23"/>
        <v>6</v>
      </c>
      <c r="P326">
        <f>ROUND(G326*H326*VLOOKUP(D326,Table2[#All],2,FALSE),0)</f>
        <v>1062</v>
      </c>
      <c r="Q326">
        <f>Table1[[#This Row],[Quantity]]*Table1[[#This Row],[Unit Price]]</f>
        <v>1416</v>
      </c>
      <c r="R326">
        <f>Table1[[#This Row],[Sales Revenue]]-Table1[[#This Row],[Total Income]]</f>
        <v>354</v>
      </c>
    </row>
    <row r="327" spans="1:18" hidden="1" x14ac:dyDescent="0.3">
      <c r="A327">
        <v>326</v>
      </c>
      <c r="B327" t="s">
        <v>372</v>
      </c>
      <c r="C327" t="s">
        <v>17</v>
      </c>
      <c r="D327" t="s">
        <v>44</v>
      </c>
      <c r="E327" s="1">
        <v>46008</v>
      </c>
      <c r="F327" s="1">
        <v>46017</v>
      </c>
      <c r="G327">
        <v>3</v>
      </c>
      <c r="H327">
        <v>868</v>
      </c>
      <c r="I327" t="s">
        <v>14</v>
      </c>
      <c r="J327" t="s">
        <v>549</v>
      </c>
      <c r="K327" t="s">
        <v>19</v>
      </c>
      <c r="L327" t="str">
        <f t="shared" si="20"/>
        <v>2025</v>
      </c>
      <c r="M327" t="str">
        <f t="shared" si="21"/>
        <v>Dec</v>
      </c>
      <c r="N327" t="str">
        <f t="shared" si="22"/>
        <v>Wed</v>
      </c>
      <c r="O327">
        <f t="shared" si="23"/>
        <v>9</v>
      </c>
      <c r="P327">
        <f>ROUND(G327*H327*VLOOKUP(D327,Table2[#All],2,FALSE),0)</f>
        <v>1562</v>
      </c>
      <c r="Q327">
        <f>Table1[[#This Row],[Quantity]]*Table1[[#This Row],[Unit Price]]</f>
        <v>2604</v>
      </c>
      <c r="R327">
        <f>Table1[[#This Row],[Sales Revenue]]-Table1[[#This Row],[Total Income]]</f>
        <v>1042</v>
      </c>
    </row>
    <row r="328" spans="1:18" x14ac:dyDescent="0.3">
      <c r="A328">
        <v>327</v>
      </c>
      <c r="B328" t="s">
        <v>373</v>
      </c>
      <c r="C328" t="s">
        <v>21</v>
      </c>
      <c r="D328" t="s">
        <v>83</v>
      </c>
      <c r="E328" s="1">
        <v>46007</v>
      </c>
      <c r="F328" s="1">
        <v>46018</v>
      </c>
      <c r="G328">
        <v>1</v>
      </c>
      <c r="H328">
        <v>130</v>
      </c>
      <c r="I328" t="s">
        <v>28</v>
      </c>
      <c r="J328" t="s">
        <v>551</v>
      </c>
      <c r="K328" t="s">
        <v>15</v>
      </c>
      <c r="L328" t="str">
        <f t="shared" si="20"/>
        <v>2025</v>
      </c>
      <c r="M328" t="str">
        <f t="shared" si="21"/>
        <v>Dec</v>
      </c>
      <c r="N328" t="str">
        <f t="shared" si="22"/>
        <v>Tue</v>
      </c>
      <c r="O328">
        <f t="shared" si="23"/>
        <v>11</v>
      </c>
      <c r="P328">
        <f>ROUND(G328*H328*VLOOKUP(D328,Table2[#All],2,FALSE),0)</f>
        <v>104</v>
      </c>
      <c r="Q328">
        <f>Table1[[#This Row],[Quantity]]*Table1[[#This Row],[Unit Price]]</f>
        <v>130</v>
      </c>
      <c r="R328">
        <f>Table1[[#This Row],[Sales Revenue]]-Table1[[#This Row],[Total Income]]</f>
        <v>26</v>
      </c>
    </row>
    <row r="329" spans="1:18" x14ac:dyDescent="0.3">
      <c r="A329">
        <v>328</v>
      </c>
      <c r="B329" t="s">
        <v>374</v>
      </c>
      <c r="C329" t="s">
        <v>21</v>
      </c>
      <c r="D329" t="s">
        <v>40</v>
      </c>
      <c r="E329" s="1">
        <v>46004</v>
      </c>
      <c r="F329" s="1">
        <v>46019</v>
      </c>
      <c r="G329">
        <v>3</v>
      </c>
      <c r="H329">
        <v>744</v>
      </c>
      <c r="I329" t="s">
        <v>28</v>
      </c>
      <c r="J329" t="s">
        <v>547</v>
      </c>
      <c r="K329" t="s">
        <v>46</v>
      </c>
      <c r="L329" t="str">
        <f t="shared" si="20"/>
        <v>2025</v>
      </c>
      <c r="M329" t="str">
        <f t="shared" si="21"/>
        <v>Dec</v>
      </c>
      <c r="N329" t="str">
        <f t="shared" si="22"/>
        <v>Sat</v>
      </c>
      <c r="O329">
        <f t="shared" si="23"/>
        <v>15</v>
      </c>
      <c r="P329">
        <f>ROUND(G329*H329*VLOOKUP(D329,Table2[#All],2,FALSE),0)</f>
        <v>1451</v>
      </c>
      <c r="Q329">
        <f>Table1[[#This Row],[Quantity]]*Table1[[#This Row],[Unit Price]]</f>
        <v>2232</v>
      </c>
      <c r="R329">
        <f>Table1[[#This Row],[Sales Revenue]]-Table1[[#This Row],[Total Income]]</f>
        <v>781</v>
      </c>
    </row>
    <row r="330" spans="1:18" x14ac:dyDescent="0.3">
      <c r="A330">
        <v>329</v>
      </c>
      <c r="B330" t="s">
        <v>375</v>
      </c>
      <c r="C330" t="s">
        <v>17</v>
      </c>
      <c r="D330" t="s">
        <v>56</v>
      </c>
      <c r="E330" s="1">
        <v>45760</v>
      </c>
      <c r="F330" s="1">
        <v>45764</v>
      </c>
      <c r="G330">
        <v>1</v>
      </c>
      <c r="H330">
        <v>62</v>
      </c>
      <c r="I330" t="s">
        <v>28</v>
      </c>
      <c r="J330" t="s">
        <v>33</v>
      </c>
      <c r="K330" t="s">
        <v>15</v>
      </c>
      <c r="L330" t="str">
        <f t="shared" si="20"/>
        <v>2025</v>
      </c>
      <c r="M330" t="str">
        <f t="shared" si="21"/>
        <v>Apr</v>
      </c>
      <c r="N330" t="str">
        <f t="shared" si="22"/>
        <v>Sun</v>
      </c>
      <c r="O330">
        <f t="shared" si="23"/>
        <v>4</v>
      </c>
      <c r="P330">
        <f>ROUND(G330*H330*VLOOKUP(D330,Table2[#All],2,FALSE),0)</f>
        <v>34</v>
      </c>
      <c r="Q330">
        <f>Table1[[#This Row],[Quantity]]*Table1[[#This Row],[Unit Price]]</f>
        <v>62</v>
      </c>
      <c r="R330">
        <f>Table1[[#This Row],[Sales Revenue]]-Table1[[#This Row],[Total Income]]</f>
        <v>28</v>
      </c>
    </row>
    <row r="331" spans="1:18" x14ac:dyDescent="0.3">
      <c r="A331">
        <v>330</v>
      </c>
      <c r="B331" t="s">
        <v>376</v>
      </c>
      <c r="C331" t="s">
        <v>31</v>
      </c>
      <c r="D331" t="s">
        <v>42</v>
      </c>
      <c r="E331" s="1">
        <v>45887</v>
      </c>
      <c r="F331" s="1">
        <v>45896</v>
      </c>
      <c r="G331">
        <v>9</v>
      </c>
      <c r="H331">
        <v>385</v>
      </c>
      <c r="I331" t="s">
        <v>28</v>
      </c>
      <c r="J331" t="s">
        <v>33</v>
      </c>
      <c r="K331" t="s">
        <v>29</v>
      </c>
      <c r="L331" t="str">
        <f t="shared" si="20"/>
        <v>2025</v>
      </c>
      <c r="M331" t="str">
        <f t="shared" si="21"/>
        <v>Aug</v>
      </c>
      <c r="N331" t="str">
        <f t="shared" si="22"/>
        <v>Mon</v>
      </c>
      <c r="O331">
        <f t="shared" si="23"/>
        <v>9</v>
      </c>
      <c r="P331">
        <f>ROUND(G331*H331*VLOOKUP(D331,Table2[#All],2,FALSE),0)</f>
        <v>2252</v>
      </c>
      <c r="Q331">
        <f>Table1[[#This Row],[Quantity]]*Table1[[#This Row],[Unit Price]]</f>
        <v>3465</v>
      </c>
      <c r="R331">
        <f>Table1[[#This Row],[Sales Revenue]]-Table1[[#This Row],[Total Income]]</f>
        <v>1213</v>
      </c>
    </row>
    <row r="332" spans="1:18" hidden="1" x14ac:dyDescent="0.3">
      <c r="A332">
        <v>331</v>
      </c>
      <c r="B332" t="s">
        <v>377</v>
      </c>
      <c r="C332" t="s">
        <v>21</v>
      </c>
      <c r="D332" t="s">
        <v>40</v>
      </c>
      <c r="E332" s="1">
        <v>46003</v>
      </c>
      <c r="F332" s="1">
        <v>46004</v>
      </c>
      <c r="G332">
        <v>5</v>
      </c>
      <c r="H332">
        <v>465</v>
      </c>
      <c r="I332" t="s">
        <v>14</v>
      </c>
      <c r="J332" t="s">
        <v>33</v>
      </c>
      <c r="K332" t="s">
        <v>15</v>
      </c>
      <c r="L332" t="str">
        <f t="shared" si="20"/>
        <v>2025</v>
      </c>
      <c r="M332" t="str">
        <f t="shared" si="21"/>
        <v>Dec</v>
      </c>
      <c r="N332" t="str">
        <f t="shared" si="22"/>
        <v>Fri</v>
      </c>
      <c r="O332">
        <f t="shared" si="23"/>
        <v>1</v>
      </c>
      <c r="P332">
        <f>ROUND(G332*H332*VLOOKUP(D332,Table2[#All],2,FALSE),0)</f>
        <v>1511</v>
      </c>
      <c r="Q332">
        <f>Table1[[#This Row],[Quantity]]*Table1[[#This Row],[Unit Price]]</f>
        <v>2325</v>
      </c>
      <c r="R332">
        <f>Table1[[#This Row],[Sales Revenue]]-Table1[[#This Row],[Total Income]]</f>
        <v>814</v>
      </c>
    </row>
    <row r="333" spans="1:18" hidden="1" x14ac:dyDescent="0.3">
      <c r="A333">
        <v>332</v>
      </c>
      <c r="B333" t="s">
        <v>378</v>
      </c>
      <c r="C333" t="s">
        <v>12</v>
      </c>
      <c r="D333" t="s">
        <v>36</v>
      </c>
      <c r="E333" s="1">
        <v>45762</v>
      </c>
      <c r="F333" s="1">
        <v>45767</v>
      </c>
      <c r="G333">
        <v>2</v>
      </c>
      <c r="H333">
        <v>280</v>
      </c>
      <c r="I333" t="s">
        <v>14</v>
      </c>
      <c r="J333" t="s">
        <v>33</v>
      </c>
      <c r="K333" t="s">
        <v>19</v>
      </c>
      <c r="L333" t="str">
        <f t="shared" si="20"/>
        <v>2025</v>
      </c>
      <c r="M333" t="str">
        <f t="shared" si="21"/>
        <v>Apr</v>
      </c>
      <c r="N333" t="str">
        <f t="shared" si="22"/>
        <v>Tue</v>
      </c>
      <c r="O333">
        <f t="shared" si="23"/>
        <v>5</v>
      </c>
      <c r="P333">
        <f>ROUND(G333*H333*VLOOKUP(D333,Table2[#All],2,FALSE),0)</f>
        <v>448</v>
      </c>
      <c r="Q333">
        <f>Table1[[#This Row],[Quantity]]*Table1[[#This Row],[Unit Price]]</f>
        <v>560</v>
      </c>
      <c r="R333">
        <f>Table1[[#This Row],[Sales Revenue]]-Table1[[#This Row],[Total Income]]</f>
        <v>112</v>
      </c>
    </row>
    <row r="334" spans="1:18" x14ac:dyDescent="0.3">
      <c r="A334">
        <v>333</v>
      </c>
      <c r="B334" t="s">
        <v>379</v>
      </c>
      <c r="C334" t="s">
        <v>17</v>
      </c>
      <c r="D334" t="s">
        <v>64</v>
      </c>
      <c r="E334" s="1">
        <v>45722</v>
      </c>
      <c r="F334" s="1">
        <v>45732</v>
      </c>
      <c r="G334">
        <v>5</v>
      </c>
      <c r="H334">
        <v>536</v>
      </c>
      <c r="I334" t="s">
        <v>28</v>
      </c>
      <c r="J334" t="s">
        <v>547</v>
      </c>
      <c r="K334" t="s">
        <v>46</v>
      </c>
      <c r="L334" t="str">
        <f t="shared" si="20"/>
        <v>2025</v>
      </c>
      <c r="M334" t="str">
        <f t="shared" si="21"/>
        <v>Mar</v>
      </c>
      <c r="N334" t="str">
        <f t="shared" si="22"/>
        <v>Thu</v>
      </c>
      <c r="O334">
        <f t="shared" si="23"/>
        <v>10</v>
      </c>
      <c r="P334">
        <f>ROUND(G334*H334*VLOOKUP(D334,Table2[#All],2,FALSE),0)</f>
        <v>1340</v>
      </c>
      <c r="Q334">
        <f>Table1[[#This Row],[Quantity]]*Table1[[#This Row],[Unit Price]]</f>
        <v>2680</v>
      </c>
      <c r="R334">
        <f>Table1[[#This Row],[Sales Revenue]]-Table1[[#This Row],[Total Income]]</f>
        <v>1340</v>
      </c>
    </row>
    <row r="335" spans="1:18" hidden="1" x14ac:dyDescent="0.3">
      <c r="A335">
        <v>334</v>
      </c>
      <c r="B335" t="s">
        <v>380</v>
      </c>
      <c r="C335" t="s">
        <v>21</v>
      </c>
      <c r="D335" t="s">
        <v>83</v>
      </c>
      <c r="E335" s="1">
        <v>45945</v>
      </c>
      <c r="F335" s="1">
        <v>45949</v>
      </c>
      <c r="G335">
        <v>9</v>
      </c>
      <c r="H335">
        <v>754</v>
      </c>
      <c r="I335" t="s">
        <v>14</v>
      </c>
      <c r="J335" t="s">
        <v>550</v>
      </c>
      <c r="K335" t="s">
        <v>29</v>
      </c>
      <c r="L335" t="str">
        <f t="shared" si="20"/>
        <v>2025</v>
      </c>
      <c r="M335" t="str">
        <f t="shared" si="21"/>
        <v>Oct</v>
      </c>
      <c r="N335" t="str">
        <f t="shared" si="22"/>
        <v>Wed</v>
      </c>
      <c r="O335">
        <f t="shared" si="23"/>
        <v>4</v>
      </c>
      <c r="P335">
        <f>ROUND(G335*H335*VLOOKUP(D335,Table2[#All],2,FALSE),0)</f>
        <v>5429</v>
      </c>
      <c r="Q335">
        <f>Table1[[#This Row],[Quantity]]*Table1[[#This Row],[Unit Price]]</f>
        <v>6786</v>
      </c>
      <c r="R335">
        <f>Table1[[#This Row],[Sales Revenue]]-Table1[[#This Row],[Total Income]]</f>
        <v>1357</v>
      </c>
    </row>
    <row r="336" spans="1:18" x14ac:dyDescent="0.3">
      <c r="A336">
        <v>335</v>
      </c>
      <c r="B336" t="s">
        <v>381</v>
      </c>
      <c r="C336" t="s">
        <v>24</v>
      </c>
      <c r="D336" t="s">
        <v>38</v>
      </c>
      <c r="E336" s="1">
        <v>45878</v>
      </c>
      <c r="F336" s="1">
        <v>45883</v>
      </c>
      <c r="G336">
        <v>5</v>
      </c>
      <c r="H336">
        <v>292</v>
      </c>
      <c r="I336" t="s">
        <v>28</v>
      </c>
      <c r="J336" t="s">
        <v>33</v>
      </c>
      <c r="K336" t="s">
        <v>29</v>
      </c>
      <c r="L336" t="str">
        <f t="shared" si="20"/>
        <v>2025</v>
      </c>
      <c r="M336" t="str">
        <f t="shared" si="21"/>
        <v>Aug</v>
      </c>
      <c r="N336" t="str">
        <f t="shared" si="22"/>
        <v>Sat</v>
      </c>
      <c r="O336">
        <f t="shared" si="23"/>
        <v>5</v>
      </c>
      <c r="P336">
        <f>ROUND(G336*H336*VLOOKUP(D336,Table2[#All],2,FALSE),0)</f>
        <v>730</v>
      </c>
      <c r="Q336">
        <f>Table1[[#This Row],[Quantity]]*Table1[[#This Row],[Unit Price]]</f>
        <v>1460</v>
      </c>
      <c r="R336">
        <f>Table1[[#This Row],[Sales Revenue]]-Table1[[#This Row],[Total Income]]</f>
        <v>730</v>
      </c>
    </row>
    <row r="337" spans="1:18" x14ac:dyDescent="0.3">
      <c r="A337">
        <v>336</v>
      </c>
      <c r="B337" t="s">
        <v>382</v>
      </c>
      <c r="C337" t="s">
        <v>31</v>
      </c>
      <c r="D337" t="s">
        <v>76</v>
      </c>
      <c r="E337" s="1">
        <v>45881</v>
      </c>
      <c r="F337" s="1">
        <v>45890</v>
      </c>
      <c r="G337">
        <v>1</v>
      </c>
      <c r="H337">
        <v>521</v>
      </c>
      <c r="I337" t="s">
        <v>28</v>
      </c>
      <c r="J337" t="s">
        <v>547</v>
      </c>
      <c r="K337" t="s">
        <v>46</v>
      </c>
      <c r="L337" t="str">
        <f t="shared" si="20"/>
        <v>2025</v>
      </c>
      <c r="M337" t="str">
        <f t="shared" si="21"/>
        <v>Aug</v>
      </c>
      <c r="N337" t="str">
        <f t="shared" si="22"/>
        <v>Tue</v>
      </c>
      <c r="O337">
        <f t="shared" si="23"/>
        <v>9</v>
      </c>
      <c r="P337">
        <f>ROUND(G337*H337*VLOOKUP(D337,Table2[#All],2,FALSE),0)</f>
        <v>391</v>
      </c>
      <c r="Q337">
        <f>Table1[[#This Row],[Quantity]]*Table1[[#This Row],[Unit Price]]</f>
        <v>521</v>
      </c>
      <c r="R337">
        <f>Table1[[#This Row],[Sales Revenue]]-Table1[[#This Row],[Total Income]]</f>
        <v>130</v>
      </c>
    </row>
    <row r="338" spans="1:18" hidden="1" x14ac:dyDescent="0.3">
      <c r="A338">
        <v>337</v>
      </c>
      <c r="B338" t="s">
        <v>383</v>
      </c>
      <c r="C338" t="s">
        <v>17</v>
      </c>
      <c r="D338" t="s">
        <v>56</v>
      </c>
      <c r="E338" s="1">
        <v>46000</v>
      </c>
      <c r="F338" s="1">
        <v>46001</v>
      </c>
      <c r="G338">
        <v>5</v>
      </c>
      <c r="H338">
        <v>630</v>
      </c>
      <c r="I338" t="s">
        <v>14</v>
      </c>
      <c r="J338" t="s">
        <v>551</v>
      </c>
      <c r="K338" t="s">
        <v>46</v>
      </c>
      <c r="L338" t="str">
        <f t="shared" si="20"/>
        <v>2025</v>
      </c>
      <c r="M338" t="str">
        <f t="shared" si="21"/>
        <v>Dec</v>
      </c>
      <c r="N338" t="str">
        <f t="shared" si="22"/>
        <v>Tue</v>
      </c>
      <c r="O338">
        <f t="shared" si="23"/>
        <v>1</v>
      </c>
      <c r="P338">
        <f>ROUND(G338*H338*VLOOKUP(D338,Table2[#All],2,FALSE),0)</f>
        <v>1733</v>
      </c>
      <c r="Q338">
        <f>Table1[[#This Row],[Quantity]]*Table1[[#This Row],[Unit Price]]</f>
        <v>3150</v>
      </c>
      <c r="R338">
        <f>Table1[[#This Row],[Sales Revenue]]-Table1[[#This Row],[Total Income]]</f>
        <v>1417</v>
      </c>
    </row>
    <row r="339" spans="1:18" hidden="1" x14ac:dyDescent="0.3">
      <c r="A339">
        <v>338</v>
      </c>
      <c r="B339" t="s">
        <v>384</v>
      </c>
      <c r="C339" t="s">
        <v>17</v>
      </c>
      <c r="D339" t="s">
        <v>64</v>
      </c>
      <c r="E339" s="1">
        <v>45775</v>
      </c>
      <c r="F339" s="1">
        <v>45778</v>
      </c>
      <c r="G339">
        <v>10</v>
      </c>
      <c r="H339">
        <v>678</v>
      </c>
      <c r="I339" t="s">
        <v>14</v>
      </c>
      <c r="J339" t="s">
        <v>550</v>
      </c>
      <c r="K339" t="s">
        <v>46</v>
      </c>
      <c r="L339" t="str">
        <f t="shared" si="20"/>
        <v>2025</v>
      </c>
      <c r="M339" t="str">
        <f t="shared" si="21"/>
        <v>Apr</v>
      </c>
      <c r="N339" t="str">
        <f t="shared" si="22"/>
        <v>Mon</v>
      </c>
      <c r="O339">
        <f t="shared" si="23"/>
        <v>3</v>
      </c>
      <c r="P339">
        <f>ROUND(G339*H339*VLOOKUP(D339,Table2[#All],2,FALSE),0)</f>
        <v>3390</v>
      </c>
      <c r="Q339">
        <f>Table1[[#This Row],[Quantity]]*Table1[[#This Row],[Unit Price]]</f>
        <v>6780</v>
      </c>
      <c r="R339">
        <f>Table1[[#This Row],[Sales Revenue]]-Table1[[#This Row],[Total Income]]</f>
        <v>3390</v>
      </c>
    </row>
    <row r="340" spans="1:18" hidden="1" x14ac:dyDescent="0.3">
      <c r="A340">
        <v>339</v>
      </c>
      <c r="B340" t="s">
        <v>385</v>
      </c>
      <c r="C340" t="s">
        <v>17</v>
      </c>
      <c r="D340" t="s">
        <v>64</v>
      </c>
      <c r="E340" s="1">
        <v>45834</v>
      </c>
      <c r="F340" s="1">
        <v>45842</v>
      </c>
      <c r="G340">
        <v>7</v>
      </c>
      <c r="H340">
        <v>569</v>
      </c>
      <c r="I340" t="s">
        <v>14</v>
      </c>
      <c r="J340" t="s">
        <v>550</v>
      </c>
      <c r="K340" t="s">
        <v>46</v>
      </c>
      <c r="L340" t="str">
        <f t="shared" si="20"/>
        <v>2025</v>
      </c>
      <c r="M340" t="str">
        <f t="shared" si="21"/>
        <v>Jun</v>
      </c>
      <c r="N340" t="str">
        <f t="shared" si="22"/>
        <v>Thu</v>
      </c>
      <c r="O340">
        <f t="shared" si="23"/>
        <v>8</v>
      </c>
      <c r="P340">
        <f>ROUND(G340*H340*VLOOKUP(D340,Table2[#All],2,FALSE),0)</f>
        <v>1992</v>
      </c>
      <c r="Q340">
        <f>Table1[[#This Row],[Quantity]]*Table1[[#This Row],[Unit Price]]</f>
        <v>3983</v>
      </c>
      <c r="R340">
        <f>Table1[[#This Row],[Sales Revenue]]-Table1[[#This Row],[Total Income]]</f>
        <v>1991</v>
      </c>
    </row>
    <row r="341" spans="1:18" x14ac:dyDescent="0.3">
      <c r="A341">
        <v>340</v>
      </c>
      <c r="B341" t="s">
        <v>386</v>
      </c>
      <c r="C341" t="s">
        <v>24</v>
      </c>
      <c r="D341" t="s">
        <v>38</v>
      </c>
      <c r="E341" s="1">
        <v>45988</v>
      </c>
      <c r="F341" s="1">
        <v>45994</v>
      </c>
      <c r="G341">
        <v>9</v>
      </c>
      <c r="H341">
        <v>185</v>
      </c>
      <c r="I341" t="s">
        <v>28</v>
      </c>
      <c r="J341" t="s">
        <v>551</v>
      </c>
      <c r="K341" t="s">
        <v>15</v>
      </c>
      <c r="L341" t="str">
        <f t="shared" si="20"/>
        <v>2025</v>
      </c>
      <c r="M341" t="str">
        <f t="shared" si="21"/>
        <v>Nov</v>
      </c>
      <c r="N341" t="str">
        <f t="shared" si="22"/>
        <v>Thu</v>
      </c>
      <c r="O341">
        <f t="shared" si="23"/>
        <v>6</v>
      </c>
      <c r="P341">
        <f>ROUND(G341*H341*VLOOKUP(D341,Table2[#All],2,FALSE),0)</f>
        <v>833</v>
      </c>
      <c r="Q341">
        <f>Table1[[#This Row],[Quantity]]*Table1[[#This Row],[Unit Price]]</f>
        <v>1665</v>
      </c>
      <c r="R341">
        <f>Table1[[#This Row],[Sales Revenue]]-Table1[[#This Row],[Total Income]]</f>
        <v>832</v>
      </c>
    </row>
    <row r="342" spans="1:18" hidden="1" x14ac:dyDescent="0.3">
      <c r="A342">
        <v>341</v>
      </c>
      <c r="B342" t="s">
        <v>387</v>
      </c>
      <c r="C342" t="s">
        <v>21</v>
      </c>
      <c r="D342" t="s">
        <v>83</v>
      </c>
      <c r="E342" s="1">
        <v>45710</v>
      </c>
      <c r="F342" s="1">
        <v>45712</v>
      </c>
      <c r="G342">
        <v>8</v>
      </c>
      <c r="H342">
        <v>405</v>
      </c>
      <c r="I342" t="s">
        <v>14</v>
      </c>
      <c r="J342" t="s">
        <v>547</v>
      </c>
      <c r="K342" t="s">
        <v>19</v>
      </c>
      <c r="L342" t="str">
        <f t="shared" si="20"/>
        <v>2025</v>
      </c>
      <c r="M342" t="str">
        <f t="shared" si="21"/>
        <v>Feb</v>
      </c>
      <c r="N342" t="str">
        <f t="shared" si="22"/>
        <v>Sat</v>
      </c>
      <c r="O342">
        <f t="shared" si="23"/>
        <v>2</v>
      </c>
      <c r="P342">
        <f>ROUND(G342*H342*VLOOKUP(D342,Table2[#All],2,FALSE),0)</f>
        <v>2592</v>
      </c>
      <c r="Q342">
        <f>Table1[[#This Row],[Quantity]]*Table1[[#This Row],[Unit Price]]</f>
        <v>3240</v>
      </c>
      <c r="R342">
        <f>Table1[[#This Row],[Sales Revenue]]-Table1[[#This Row],[Total Income]]</f>
        <v>648</v>
      </c>
    </row>
    <row r="343" spans="1:18" hidden="1" x14ac:dyDescent="0.3">
      <c r="A343">
        <v>342</v>
      </c>
      <c r="B343" t="s">
        <v>388</v>
      </c>
      <c r="C343" t="s">
        <v>24</v>
      </c>
      <c r="D343" t="s">
        <v>38</v>
      </c>
      <c r="E343" s="1">
        <v>45757</v>
      </c>
      <c r="F343" s="1">
        <v>45765</v>
      </c>
      <c r="G343">
        <v>10</v>
      </c>
      <c r="H343">
        <v>923</v>
      </c>
      <c r="I343" t="s">
        <v>14</v>
      </c>
      <c r="J343" t="s">
        <v>549</v>
      </c>
      <c r="K343" t="s">
        <v>29</v>
      </c>
      <c r="L343" t="str">
        <f t="shared" si="20"/>
        <v>2025</v>
      </c>
      <c r="M343" t="str">
        <f t="shared" si="21"/>
        <v>Apr</v>
      </c>
      <c r="N343" t="str">
        <f t="shared" si="22"/>
        <v>Thu</v>
      </c>
      <c r="O343">
        <f t="shared" si="23"/>
        <v>8</v>
      </c>
      <c r="P343">
        <f>ROUND(G343*H343*VLOOKUP(D343,Table2[#All],2,FALSE),0)</f>
        <v>4615</v>
      </c>
      <c r="Q343">
        <f>Table1[[#This Row],[Quantity]]*Table1[[#This Row],[Unit Price]]</f>
        <v>9230</v>
      </c>
      <c r="R343">
        <f>Table1[[#This Row],[Sales Revenue]]-Table1[[#This Row],[Total Income]]</f>
        <v>4615</v>
      </c>
    </row>
    <row r="344" spans="1:18" x14ac:dyDescent="0.3">
      <c r="A344">
        <v>343</v>
      </c>
      <c r="B344" t="s">
        <v>389</v>
      </c>
      <c r="C344" t="s">
        <v>24</v>
      </c>
      <c r="D344" t="s">
        <v>25</v>
      </c>
      <c r="E344" s="1">
        <v>45811</v>
      </c>
      <c r="F344" s="1">
        <v>45815</v>
      </c>
      <c r="G344">
        <v>10</v>
      </c>
      <c r="H344">
        <v>325</v>
      </c>
      <c r="I344" t="s">
        <v>28</v>
      </c>
      <c r="J344" t="s">
        <v>33</v>
      </c>
      <c r="K344" t="s">
        <v>46</v>
      </c>
      <c r="L344" t="str">
        <f t="shared" si="20"/>
        <v>2025</v>
      </c>
      <c r="M344" t="str">
        <f t="shared" si="21"/>
        <v>Jun</v>
      </c>
      <c r="N344" t="str">
        <f t="shared" si="22"/>
        <v>Tue</v>
      </c>
      <c r="O344">
        <f t="shared" si="23"/>
        <v>4</v>
      </c>
      <c r="P344">
        <f>ROUND(G344*H344*VLOOKUP(D344,Table2[#All],2,FALSE),0)</f>
        <v>1788</v>
      </c>
      <c r="Q344">
        <f>Table1[[#This Row],[Quantity]]*Table1[[#This Row],[Unit Price]]</f>
        <v>3250</v>
      </c>
      <c r="R344">
        <f>Table1[[#This Row],[Sales Revenue]]-Table1[[#This Row],[Total Income]]</f>
        <v>1462</v>
      </c>
    </row>
    <row r="345" spans="1:18" hidden="1" x14ac:dyDescent="0.3">
      <c r="A345">
        <v>344</v>
      </c>
      <c r="B345" t="s">
        <v>390</v>
      </c>
      <c r="C345" t="s">
        <v>24</v>
      </c>
      <c r="D345" t="s">
        <v>70</v>
      </c>
      <c r="E345" s="1">
        <v>45936</v>
      </c>
      <c r="F345" s="1">
        <v>45941</v>
      </c>
      <c r="G345">
        <v>6</v>
      </c>
      <c r="H345">
        <v>564</v>
      </c>
      <c r="I345" t="s">
        <v>14</v>
      </c>
      <c r="J345" t="s">
        <v>551</v>
      </c>
      <c r="K345" t="s">
        <v>19</v>
      </c>
      <c r="L345" t="str">
        <f t="shared" si="20"/>
        <v>2025</v>
      </c>
      <c r="M345" t="str">
        <f t="shared" si="21"/>
        <v>Oct</v>
      </c>
      <c r="N345" t="str">
        <f t="shared" si="22"/>
        <v>Mon</v>
      </c>
      <c r="O345">
        <f t="shared" si="23"/>
        <v>5</v>
      </c>
      <c r="P345">
        <f>ROUND(G345*H345*VLOOKUP(D345,Table2[#All],2,FALSE),0)</f>
        <v>1861</v>
      </c>
      <c r="Q345">
        <f>Table1[[#This Row],[Quantity]]*Table1[[#This Row],[Unit Price]]</f>
        <v>3384</v>
      </c>
      <c r="R345">
        <f>Table1[[#This Row],[Sales Revenue]]-Table1[[#This Row],[Total Income]]</f>
        <v>1523</v>
      </c>
    </row>
    <row r="346" spans="1:18" x14ac:dyDescent="0.3">
      <c r="A346">
        <v>345</v>
      </c>
      <c r="B346" t="s">
        <v>391</v>
      </c>
      <c r="C346" t="s">
        <v>21</v>
      </c>
      <c r="D346" t="s">
        <v>54</v>
      </c>
      <c r="E346" s="1">
        <v>45829</v>
      </c>
      <c r="F346" s="1">
        <v>45836</v>
      </c>
      <c r="G346">
        <v>2</v>
      </c>
      <c r="H346">
        <v>236</v>
      </c>
      <c r="I346" t="s">
        <v>28</v>
      </c>
      <c r="J346" t="s">
        <v>551</v>
      </c>
      <c r="K346" t="s">
        <v>15</v>
      </c>
      <c r="L346" t="str">
        <f t="shared" si="20"/>
        <v>2025</v>
      </c>
      <c r="M346" t="str">
        <f t="shared" si="21"/>
        <v>Jun</v>
      </c>
      <c r="N346" t="str">
        <f t="shared" si="22"/>
        <v>Sat</v>
      </c>
      <c r="O346">
        <f t="shared" si="23"/>
        <v>7</v>
      </c>
      <c r="P346">
        <f>ROUND(G346*H346*VLOOKUP(D346,Table2[#All],2,FALSE),0)</f>
        <v>330</v>
      </c>
      <c r="Q346">
        <f>Table1[[#This Row],[Quantity]]*Table1[[#This Row],[Unit Price]]</f>
        <v>472</v>
      </c>
      <c r="R346">
        <f>Table1[[#This Row],[Sales Revenue]]-Table1[[#This Row],[Total Income]]</f>
        <v>142</v>
      </c>
    </row>
    <row r="347" spans="1:18" hidden="1" x14ac:dyDescent="0.3">
      <c r="A347">
        <v>346</v>
      </c>
      <c r="B347" t="s">
        <v>392</v>
      </c>
      <c r="C347" t="s">
        <v>21</v>
      </c>
      <c r="D347" t="s">
        <v>40</v>
      </c>
      <c r="E347" s="1">
        <v>45964</v>
      </c>
      <c r="F347" s="1">
        <v>45971</v>
      </c>
      <c r="G347">
        <v>1</v>
      </c>
      <c r="H347">
        <v>741</v>
      </c>
      <c r="I347" t="s">
        <v>14</v>
      </c>
      <c r="J347" t="s">
        <v>549</v>
      </c>
      <c r="K347" t="s">
        <v>29</v>
      </c>
      <c r="L347" t="str">
        <f t="shared" si="20"/>
        <v>2025</v>
      </c>
      <c r="M347" t="str">
        <f t="shared" si="21"/>
        <v>Nov</v>
      </c>
      <c r="N347" t="str">
        <f t="shared" si="22"/>
        <v>Mon</v>
      </c>
      <c r="O347">
        <f t="shared" si="23"/>
        <v>7</v>
      </c>
      <c r="P347">
        <f>ROUND(G347*H347*VLOOKUP(D347,Table2[#All],2,FALSE),0)</f>
        <v>482</v>
      </c>
      <c r="Q347">
        <f>Table1[[#This Row],[Quantity]]*Table1[[#This Row],[Unit Price]]</f>
        <v>741</v>
      </c>
      <c r="R347">
        <f>Table1[[#This Row],[Sales Revenue]]-Table1[[#This Row],[Total Income]]</f>
        <v>259</v>
      </c>
    </row>
    <row r="348" spans="1:18" x14ac:dyDescent="0.3">
      <c r="A348">
        <v>347</v>
      </c>
      <c r="B348" t="s">
        <v>393</v>
      </c>
      <c r="C348" t="s">
        <v>12</v>
      </c>
      <c r="D348" t="s">
        <v>27</v>
      </c>
      <c r="E348" s="1">
        <v>45911</v>
      </c>
      <c r="F348" s="1">
        <v>45917</v>
      </c>
      <c r="G348">
        <v>6</v>
      </c>
      <c r="H348">
        <v>992</v>
      </c>
      <c r="I348" t="s">
        <v>28</v>
      </c>
      <c r="J348" t="s">
        <v>549</v>
      </c>
      <c r="K348" t="s">
        <v>15</v>
      </c>
      <c r="L348" t="str">
        <f t="shared" si="20"/>
        <v>2025</v>
      </c>
      <c r="M348" t="str">
        <f t="shared" si="21"/>
        <v>Sep</v>
      </c>
      <c r="N348" t="str">
        <f t="shared" si="22"/>
        <v>Thu</v>
      </c>
      <c r="O348">
        <f t="shared" si="23"/>
        <v>6</v>
      </c>
      <c r="P348">
        <f>ROUND(G348*H348*VLOOKUP(D348,Table2[#All],2,FALSE),0)</f>
        <v>3869</v>
      </c>
      <c r="Q348">
        <f>Table1[[#This Row],[Quantity]]*Table1[[#This Row],[Unit Price]]</f>
        <v>5952</v>
      </c>
      <c r="R348">
        <f>Table1[[#This Row],[Sales Revenue]]-Table1[[#This Row],[Total Income]]</f>
        <v>2083</v>
      </c>
    </row>
    <row r="349" spans="1:18" hidden="1" x14ac:dyDescent="0.3">
      <c r="A349">
        <v>348</v>
      </c>
      <c r="B349" t="s">
        <v>394</v>
      </c>
      <c r="C349" t="s">
        <v>24</v>
      </c>
      <c r="D349" t="s">
        <v>25</v>
      </c>
      <c r="E349" s="1">
        <v>45920</v>
      </c>
      <c r="F349" s="1">
        <v>45921</v>
      </c>
      <c r="G349">
        <v>5</v>
      </c>
      <c r="H349">
        <v>55</v>
      </c>
      <c r="I349" t="s">
        <v>14</v>
      </c>
      <c r="J349" t="s">
        <v>551</v>
      </c>
      <c r="K349" t="s">
        <v>46</v>
      </c>
      <c r="L349" t="str">
        <f t="shared" si="20"/>
        <v>2025</v>
      </c>
      <c r="M349" t="str">
        <f t="shared" si="21"/>
        <v>Sep</v>
      </c>
      <c r="N349" t="str">
        <f t="shared" si="22"/>
        <v>Sat</v>
      </c>
      <c r="O349">
        <f t="shared" si="23"/>
        <v>1</v>
      </c>
      <c r="P349">
        <f>ROUND(G349*H349*VLOOKUP(D349,Table2[#All],2,FALSE),0)</f>
        <v>151</v>
      </c>
      <c r="Q349">
        <f>Table1[[#This Row],[Quantity]]*Table1[[#This Row],[Unit Price]]</f>
        <v>275</v>
      </c>
      <c r="R349">
        <f>Table1[[#This Row],[Sales Revenue]]-Table1[[#This Row],[Total Income]]</f>
        <v>124</v>
      </c>
    </row>
    <row r="350" spans="1:18" x14ac:dyDescent="0.3">
      <c r="A350">
        <v>349</v>
      </c>
      <c r="B350" t="s">
        <v>395</v>
      </c>
      <c r="C350" t="s">
        <v>17</v>
      </c>
      <c r="D350" t="s">
        <v>56</v>
      </c>
      <c r="E350" s="1">
        <v>45742</v>
      </c>
      <c r="F350" s="1">
        <v>45751</v>
      </c>
      <c r="G350">
        <v>7</v>
      </c>
      <c r="H350">
        <v>216</v>
      </c>
      <c r="I350" t="s">
        <v>28</v>
      </c>
      <c r="J350" t="s">
        <v>550</v>
      </c>
      <c r="K350" t="s">
        <v>19</v>
      </c>
      <c r="L350" t="str">
        <f t="shared" si="20"/>
        <v>2025</v>
      </c>
      <c r="M350" t="str">
        <f t="shared" si="21"/>
        <v>Mar</v>
      </c>
      <c r="N350" t="str">
        <f t="shared" si="22"/>
        <v>Wed</v>
      </c>
      <c r="O350">
        <f t="shared" si="23"/>
        <v>9</v>
      </c>
      <c r="P350">
        <f>ROUND(G350*H350*VLOOKUP(D350,Table2[#All],2,FALSE),0)</f>
        <v>832</v>
      </c>
      <c r="Q350">
        <f>Table1[[#This Row],[Quantity]]*Table1[[#This Row],[Unit Price]]</f>
        <v>1512</v>
      </c>
      <c r="R350">
        <f>Table1[[#This Row],[Sales Revenue]]-Table1[[#This Row],[Total Income]]</f>
        <v>680</v>
      </c>
    </row>
    <row r="351" spans="1:18" x14ac:dyDescent="0.3">
      <c r="A351">
        <v>350</v>
      </c>
      <c r="B351" t="s">
        <v>396</v>
      </c>
      <c r="C351" t="s">
        <v>21</v>
      </c>
      <c r="D351" t="s">
        <v>83</v>
      </c>
      <c r="E351" s="1">
        <v>46011</v>
      </c>
      <c r="F351" s="1">
        <v>46013</v>
      </c>
      <c r="G351">
        <v>3</v>
      </c>
      <c r="H351">
        <v>375</v>
      </c>
      <c r="I351" t="s">
        <v>28</v>
      </c>
      <c r="J351" t="s">
        <v>547</v>
      </c>
      <c r="K351" t="s">
        <v>29</v>
      </c>
      <c r="L351" t="str">
        <f t="shared" si="20"/>
        <v>2025</v>
      </c>
      <c r="M351" t="str">
        <f t="shared" si="21"/>
        <v>Dec</v>
      </c>
      <c r="N351" t="str">
        <f t="shared" si="22"/>
        <v>Sat</v>
      </c>
      <c r="O351">
        <f t="shared" si="23"/>
        <v>2</v>
      </c>
      <c r="P351">
        <f>ROUND(G351*H351*VLOOKUP(D351,Table2[#All],2,FALSE),0)</f>
        <v>900</v>
      </c>
      <c r="Q351">
        <f>Table1[[#This Row],[Quantity]]*Table1[[#This Row],[Unit Price]]</f>
        <v>1125</v>
      </c>
      <c r="R351">
        <f>Table1[[#This Row],[Sales Revenue]]-Table1[[#This Row],[Total Income]]</f>
        <v>225</v>
      </c>
    </row>
    <row r="352" spans="1:18" x14ac:dyDescent="0.3">
      <c r="A352">
        <v>351</v>
      </c>
      <c r="B352" t="s">
        <v>397</v>
      </c>
      <c r="C352" t="s">
        <v>21</v>
      </c>
      <c r="D352" t="s">
        <v>40</v>
      </c>
      <c r="E352" s="1">
        <v>45702</v>
      </c>
      <c r="F352" s="1">
        <v>45712</v>
      </c>
      <c r="G352">
        <v>10</v>
      </c>
      <c r="H352">
        <v>503</v>
      </c>
      <c r="I352" t="s">
        <v>28</v>
      </c>
      <c r="J352" t="s">
        <v>550</v>
      </c>
      <c r="K352" t="s">
        <v>46</v>
      </c>
      <c r="L352" t="str">
        <f t="shared" si="20"/>
        <v>2025</v>
      </c>
      <c r="M352" t="str">
        <f t="shared" si="21"/>
        <v>Feb</v>
      </c>
      <c r="N352" t="str">
        <f t="shared" si="22"/>
        <v>Fri</v>
      </c>
      <c r="O352">
        <f t="shared" si="23"/>
        <v>10</v>
      </c>
      <c r="P352">
        <f>ROUND(G352*H352*VLOOKUP(D352,Table2[#All],2,FALSE),0)</f>
        <v>3270</v>
      </c>
      <c r="Q352">
        <f>Table1[[#This Row],[Quantity]]*Table1[[#This Row],[Unit Price]]</f>
        <v>5030</v>
      </c>
      <c r="R352">
        <f>Table1[[#This Row],[Sales Revenue]]-Table1[[#This Row],[Total Income]]</f>
        <v>1760</v>
      </c>
    </row>
    <row r="353" spans="1:18" hidden="1" x14ac:dyDescent="0.3">
      <c r="A353">
        <v>352</v>
      </c>
      <c r="B353" t="s">
        <v>398</v>
      </c>
      <c r="C353" t="s">
        <v>24</v>
      </c>
      <c r="D353" t="s">
        <v>70</v>
      </c>
      <c r="E353" s="1">
        <v>45810</v>
      </c>
      <c r="F353" s="1">
        <v>45817</v>
      </c>
      <c r="G353">
        <v>6</v>
      </c>
      <c r="H353">
        <v>974</v>
      </c>
      <c r="I353" t="s">
        <v>14</v>
      </c>
      <c r="J353" t="s">
        <v>549</v>
      </c>
      <c r="K353" t="s">
        <v>19</v>
      </c>
      <c r="L353" t="str">
        <f t="shared" si="20"/>
        <v>2025</v>
      </c>
      <c r="M353" t="str">
        <f t="shared" si="21"/>
        <v>Jun</v>
      </c>
      <c r="N353" t="str">
        <f t="shared" si="22"/>
        <v>Mon</v>
      </c>
      <c r="O353">
        <f t="shared" si="23"/>
        <v>7</v>
      </c>
      <c r="P353">
        <f>ROUND(G353*H353*VLOOKUP(D353,Table2[#All],2,FALSE),0)</f>
        <v>3214</v>
      </c>
      <c r="Q353">
        <f>Table1[[#This Row],[Quantity]]*Table1[[#This Row],[Unit Price]]</f>
        <v>5844</v>
      </c>
      <c r="R353">
        <f>Table1[[#This Row],[Sales Revenue]]-Table1[[#This Row],[Total Income]]</f>
        <v>2630</v>
      </c>
    </row>
    <row r="354" spans="1:18" hidden="1" x14ac:dyDescent="0.3">
      <c r="A354">
        <v>353</v>
      </c>
      <c r="B354" t="s">
        <v>399</v>
      </c>
      <c r="C354" t="s">
        <v>24</v>
      </c>
      <c r="D354" t="s">
        <v>25</v>
      </c>
      <c r="E354" s="1">
        <v>45863</v>
      </c>
      <c r="F354" s="1">
        <v>45870</v>
      </c>
      <c r="G354">
        <v>3</v>
      </c>
      <c r="H354">
        <v>486</v>
      </c>
      <c r="I354" t="s">
        <v>14</v>
      </c>
      <c r="J354" t="s">
        <v>549</v>
      </c>
      <c r="K354" t="s">
        <v>46</v>
      </c>
      <c r="L354" t="str">
        <f t="shared" si="20"/>
        <v>2025</v>
      </c>
      <c r="M354" t="str">
        <f t="shared" si="21"/>
        <v>Jul</v>
      </c>
      <c r="N354" t="str">
        <f t="shared" si="22"/>
        <v>Fri</v>
      </c>
      <c r="O354">
        <f t="shared" si="23"/>
        <v>7</v>
      </c>
      <c r="P354">
        <f>ROUND(G354*H354*VLOOKUP(D354,Table2[#All],2,FALSE),0)</f>
        <v>802</v>
      </c>
      <c r="Q354">
        <f>Table1[[#This Row],[Quantity]]*Table1[[#This Row],[Unit Price]]</f>
        <v>1458</v>
      </c>
      <c r="R354">
        <f>Table1[[#This Row],[Sales Revenue]]-Table1[[#This Row],[Total Income]]</f>
        <v>656</v>
      </c>
    </row>
    <row r="355" spans="1:18" hidden="1" x14ac:dyDescent="0.3">
      <c r="A355">
        <v>354</v>
      </c>
      <c r="B355" t="s">
        <v>400</v>
      </c>
      <c r="C355" t="s">
        <v>12</v>
      </c>
      <c r="D355" t="s">
        <v>58</v>
      </c>
      <c r="E355" s="1">
        <v>45947</v>
      </c>
      <c r="F355" s="1">
        <v>45952</v>
      </c>
      <c r="G355">
        <v>5</v>
      </c>
      <c r="H355">
        <v>803</v>
      </c>
      <c r="I355" t="s">
        <v>14</v>
      </c>
      <c r="J355" t="s">
        <v>33</v>
      </c>
      <c r="K355" t="s">
        <v>19</v>
      </c>
      <c r="L355" t="str">
        <f t="shared" si="20"/>
        <v>2025</v>
      </c>
      <c r="M355" t="str">
        <f t="shared" si="21"/>
        <v>Oct</v>
      </c>
      <c r="N355" t="str">
        <f t="shared" si="22"/>
        <v>Fri</v>
      </c>
      <c r="O355">
        <f t="shared" si="23"/>
        <v>5</v>
      </c>
      <c r="P355">
        <f>ROUND(G355*H355*VLOOKUP(D355,Table2[#All],2,FALSE),0)</f>
        <v>3413</v>
      </c>
      <c r="Q355">
        <f>Table1[[#This Row],[Quantity]]*Table1[[#This Row],[Unit Price]]</f>
        <v>4015</v>
      </c>
      <c r="R355">
        <f>Table1[[#This Row],[Sales Revenue]]-Table1[[#This Row],[Total Income]]</f>
        <v>602</v>
      </c>
    </row>
    <row r="356" spans="1:18" x14ac:dyDescent="0.3">
      <c r="A356">
        <v>355</v>
      </c>
      <c r="B356" t="s">
        <v>401</v>
      </c>
      <c r="C356" t="s">
        <v>24</v>
      </c>
      <c r="D356" t="s">
        <v>25</v>
      </c>
      <c r="E356" s="1">
        <v>45863</v>
      </c>
      <c r="F356" s="1">
        <v>45868</v>
      </c>
      <c r="G356">
        <v>4</v>
      </c>
      <c r="H356">
        <v>176</v>
      </c>
      <c r="I356" t="s">
        <v>28</v>
      </c>
      <c r="J356" t="s">
        <v>551</v>
      </c>
      <c r="K356" t="s">
        <v>29</v>
      </c>
      <c r="L356" t="str">
        <f t="shared" si="20"/>
        <v>2025</v>
      </c>
      <c r="M356" t="str">
        <f t="shared" si="21"/>
        <v>Jul</v>
      </c>
      <c r="N356" t="str">
        <f t="shared" si="22"/>
        <v>Fri</v>
      </c>
      <c r="O356">
        <f t="shared" si="23"/>
        <v>5</v>
      </c>
      <c r="P356">
        <f>ROUND(G356*H356*VLOOKUP(D356,Table2[#All],2,FALSE),0)</f>
        <v>387</v>
      </c>
      <c r="Q356">
        <f>Table1[[#This Row],[Quantity]]*Table1[[#This Row],[Unit Price]]</f>
        <v>704</v>
      </c>
      <c r="R356">
        <f>Table1[[#This Row],[Sales Revenue]]-Table1[[#This Row],[Total Income]]</f>
        <v>317</v>
      </c>
    </row>
    <row r="357" spans="1:18" x14ac:dyDescent="0.3">
      <c r="A357">
        <v>356</v>
      </c>
      <c r="B357" t="s">
        <v>402</v>
      </c>
      <c r="C357" t="s">
        <v>24</v>
      </c>
      <c r="D357" t="s">
        <v>38</v>
      </c>
      <c r="E357" s="1">
        <v>45732</v>
      </c>
      <c r="F357" s="1">
        <v>45745</v>
      </c>
      <c r="G357">
        <v>4</v>
      </c>
      <c r="H357">
        <v>468</v>
      </c>
      <c r="I357" t="s">
        <v>28</v>
      </c>
      <c r="J357" t="s">
        <v>549</v>
      </c>
      <c r="K357" t="s">
        <v>15</v>
      </c>
      <c r="L357" t="str">
        <f t="shared" si="20"/>
        <v>2025</v>
      </c>
      <c r="M357" t="str">
        <f t="shared" si="21"/>
        <v>Mar</v>
      </c>
      <c r="N357" t="str">
        <f t="shared" si="22"/>
        <v>Sun</v>
      </c>
      <c r="O357">
        <f t="shared" si="23"/>
        <v>13</v>
      </c>
      <c r="P357">
        <f>ROUND(G357*H357*VLOOKUP(D357,Table2[#All],2,FALSE),0)</f>
        <v>936</v>
      </c>
      <c r="Q357">
        <f>Table1[[#This Row],[Quantity]]*Table1[[#This Row],[Unit Price]]</f>
        <v>1872</v>
      </c>
      <c r="R357">
        <f>Table1[[#This Row],[Sales Revenue]]-Table1[[#This Row],[Total Income]]</f>
        <v>936</v>
      </c>
    </row>
    <row r="358" spans="1:18" hidden="1" x14ac:dyDescent="0.3">
      <c r="A358">
        <v>357</v>
      </c>
      <c r="B358" t="s">
        <v>403</v>
      </c>
      <c r="C358" t="s">
        <v>31</v>
      </c>
      <c r="D358" t="s">
        <v>76</v>
      </c>
      <c r="E358" s="1">
        <v>45775</v>
      </c>
      <c r="F358" s="1">
        <v>45780</v>
      </c>
      <c r="G358">
        <v>3</v>
      </c>
      <c r="H358">
        <v>788</v>
      </c>
      <c r="I358" t="s">
        <v>14</v>
      </c>
      <c r="J358" t="s">
        <v>549</v>
      </c>
      <c r="K358" t="s">
        <v>19</v>
      </c>
      <c r="L358" t="str">
        <f t="shared" si="20"/>
        <v>2025</v>
      </c>
      <c r="M358" t="str">
        <f t="shared" si="21"/>
        <v>Apr</v>
      </c>
      <c r="N358" t="str">
        <f t="shared" si="22"/>
        <v>Mon</v>
      </c>
      <c r="O358">
        <f t="shared" si="23"/>
        <v>5</v>
      </c>
      <c r="P358">
        <f>ROUND(G358*H358*VLOOKUP(D358,Table2[#All],2,FALSE),0)</f>
        <v>1773</v>
      </c>
      <c r="Q358">
        <f>Table1[[#This Row],[Quantity]]*Table1[[#This Row],[Unit Price]]</f>
        <v>2364</v>
      </c>
      <c r="R358">
        <f>Table1[[#This Row],[Sales Revenue]]-Table1[[#This Row],[Total Income]]</f>
        <v>591</v>
      </c>
    </row>
    <row r="359" spans="1:18" hidden="1" x14ac:dyDescent="0.3">
      <c r="A359">
        <v>358</v>
      </c>
      <c r="B359" t="s">
        <v>404</v>
      </c>
      <c r="C359" t="s">
        <v>21</v>
      </c>
      <c r="D359" t="s">
        <v>83</v>
      </c>
      <c r="E359" s="1">
        <v>45700</v>
      </c>
      <c r="F359" s="1">
        <v>45701</v>
      </c>
      <c r="G359">
        <v>8</v>
      </c>
      <c r="H359">
        <v>509</v>
      </c>
      <c r="I359" t="s">
        <v>14</v>
      </c>
      <c r="J359" t="s">
        <v>33</v>
      </c>
      <c r="K359" t="s">
        <v>19</v>
      </c>
      <c r="L359" t="str">
        <f t="shared" si="20"/>
        <v>2025</v>
      </c>
      <c r="M359" t="str">
        <f t="shared" si="21"/>
        <v>Feb</v>
      </c>
      <c r="N359" t="str">
        <f t="shared" si="22"/>
        <v>Wed</v>
      </c>
      <c r="O359">
        <f t="shared" si="23"/>
        <v>1</v>
      </c>
      <c r="P359">
        <f>ROUND(G359*H359*VLOOKUP(D359,Table2[#All],2,FALSE),0)</f>
        <v>3258</v>
      </c>
      <c r="Q359">
        <f>Table1[[#This Row],[Quantity]]*Table1[[#This Row],[Unit Price]]</f>
        <v>4072</v>
      </c>
      <c r="R359">
        <f>Table1[[#This Row],[Sales Revenue]]-Table1[[#This Row],[Total Income]]</f>
        <v>814</v>
      </c>
    </row>
    <row r="360" spans="1:18" x14ac:dyDescent="0.3">
      <c r="A360">
        <v>359</v>
      </c>
      <c r="B360" t="s">
        <v>405</v>
      </c>
      <c r="C360" t="s">
        <v>31</v>
      </c>
      <c r="D360" t="s">
        <v>42</v>
      </c>
      <c r="E360" s="1">
        <v>45692</v>
      </c>
      <c r="F360" s="1">
        <v>45707</v>
      </c>
      <c r="G360">
        <v>2</v>
      </c>
      <c r="H360">
        <v>530</v>
      </c>
      <c r="I360" t="s">
        <v>28</v>
      </c>
      <c r="J360" t="s">
        <v>551</v>
      </c>
      <c r="K360" t="s">
        <v>46</v>
      </c>
      <c r="L360" t="str">
        <f t="shared" si="20"/>
        <v>2025</v>
      </c>
      <c r="M360" t="str">
        <f t="shared" si="21"/>
        <v>Feb</v>
      </c>
      <c r="N360" t="str">
        <f t="shared" si="22"/>
        <v>Tue</v>
      </c>
      <c r="O360">
        <f t="shared" si="23"/>
        <v>15</v>
      </c>
      <c r="P360">
        <f>ROUND(G360*H360*VLOOKUP(D360,Table2[#All],2,FALSE),0)</f>
        <v>689</v>
      </c>
      <c r="Q360">
        <f>Table1[[#This Row],[Quantity]]*Table1[[#This Row],[Unit Price]]</f>
        <v>1060</v>
      </c>
      <c r="R360">
        <f>Table1[[#This Row],[Sales Revenue]]-Table1[[#This Row],[Total Income]]</f>
        <v>371</v>
      </c>
    </row>
    <row r="361" spans="1:18" hidden="1" x14ac:dyDescent="0.3">
      <c r="A361">
        <v>360</v>
      </c>
      <c r="B361" t="s">
        <v>406</v>
      </c>
      <c r="C361" t="s">
        <v>31</v>
      </c>
      <c r="D361" t="s">
        <v>76</v>
      </c>
      <c r="E361" s="1">
        <v>45759</v>
      </c>
      <c r="F361" s="1">
        <v>45767</v>
      </c>
      <c r="G361">
        <v>7</v>
      </c>
      <c r="H361">
        <v>744</v>
      </c>
      <c r="I361" t="s">
        <v>14</v>
      </c>
      <c r="J361" t="s">
        <v>550</v>
      </c>
      <c r="K361" t="s">
        <v>19</v>
      </c>
      <c r="L361" t="str">
        <f t="shared" si="20"/>
        <v>2025</v>
      </c>
      <c r="M361" t="str">
        <f t="shared" si="21"/>
        <v>Apr</v>
      </c>
      <c r="N361" t="str">
        <f t="shared" si="22"/>
        <v>Sat</v>
      </c>
      <c r="O361">
        <f t="shared" si="23"/>
        <v>8</v>
      </c>
      <c r="P361">
        <f>ROUND(G361*H361*VLOOKUP(D361,Table2[#All],2,FALSE),0)</f>
        <v>3906</v>
      </c>
      <c r="Q361">
        <f>Table1[[#This Row],[Quantity]]*Table1[[#This Row],[Unit Price]]</f>
        <v>5208</v>
      </c>
      <c r="R361">
        <f>Table1[[#This Row],[Sales Revenue]]-Table1[[#This Row],[Total Income]]</f>
        <v>1302</v>
      </c>
    </row>
    <row r="362" spans="1:18" x14ac:dyDescent="0.3">
      <c r="A362">
        <v>361</v>
      </c>
      <c r="B362" t="s">
        <v>407</v>
      </c>
      <c r="C362" t="s">
        <v>24</v>
      </c>
      <c r="D362" t="s">
        <v>38</v>
      </c>
      <c r="E362" s="1">
        <v>45892</v>
      </c>
      <c r="F362" s="1">
        <v>45903</v>
      </c>
      <c r="G362">
        <v>4</v>
      </c>
      <c r="H362">
        <v>444</v>
      </c>
      <c r="I362" t="s">
        <v>28</v>
      </c>
      <c r="J362" t="s">
        <v>33</v>
      </c>
      <c r="K362" t="s">
        <v>15</v>
      </c>
      <c r="L362" t="str">
        <f t="shared" si="20"/>
        <v>2025</v>
      </c>
      <c r="M362" t="str">
        <f t="shared" si="21"/>
        <v>Aug</v>
      </c>
      <c r="N362" t="str">
        <f t="shared" si="22"/>
        <v>Sat</v>
      </c>
      <c r="O362">
        <f t="shared" si="23"/>
        <v>11</v>
      </c>
      <c r="P362">
        <f>ROUND(G362*H362*VLOOKUP(D362,Table2[#All],2,FALSE),0)</f>
        <v>888</v>
      </c>
      <c r="Q362">
        <f>Table1[[#This Row],[Quantity]]*Table1[[#This Row],[Unit Price]]</f>
        <v>1776</v>
      </c>
      <c r="R362">
        <f>Table1[[#This Row],[Sales Revenue]]-Table1[[#This Row],[Total Income]]</f>
        <v>888</v>
      </c>
    </row>
    <row r="363" spans="1:18" hidden="1" x14ac:dyDescent="0.3">
      <c r="A363">
        <v>362</v>
      </c>
      <c r="B363" t="s">
        <v>408</v>
      </c>
      <c r="C363" t="s">
        <v>24</v>
      </c>
      <c r="D363" t="s">
        <v>70</v>
      </c>
      <c r="E363" s="1">
        <v>45858</v>
      </c>
      <c r="F363" s="1">
        <v>45866</v>
      </c>
      <c r="G363">
        <v>7</v>
      </c>
      <c r="H363">
        <v>474</v>
      </c>
      <c r="I363" t="s">
        <v>14</v>
      </c>
      <c r="J363" t="s">
        <v>550</v>
      </c>
      <c r="K363" t="s">
        <v>15</v>
      </c>
      <c r="L363" t="str">
        <f t="shared" si="20"/>
        <v>2025</v>
      </c>
      <c r="M363" t="str">
        <f t="shared" si="21"/>
        <v>Jul</v>
      </c>
      <c r="N363" t="str">
        <f t="shared" si="22"/>
        <v>Sun</v>
      </c>
      <c r="O363">
        <f t="shared" si="23"/>
        <v>8</v>
      </c>
      <c r="P363">
        <f>ROUND(G363*H363*VLOOKUP(D363,Table2[#All],2,FALSE),0)</f>
        <v>1825</v>
      </c>
      <c r="Q363">
        <f>Table1[[#This Row],[Quantity]]*Table1[[#This Row],[Unit Price]]</f>
        <v>3318</v>
      </c>
      <c r="R363">
        <f>Table1[[#This Row],[Sales Revenue]]-Table1[[#This Row],[Total Income]]</f>
        <v>1493</v>
      </c>
    </row>
    <row r="364" spans="1:18" hidden="1" x14ac:dyDescent="0.3">
      <c r="A364">
        <v>363</v>
      </c>
      <c r="B364" t="s">
        <v>409</v>
      </c>
      <c r="C364" t="s">
        <v>12</v>
      </c>
      <c r="D364" t="s">
        <v>27</v>
      </c>
      <c r="E364" s="1">
        <v>45931</v>
      </c>
      <c r="F364" s="1">
        <v>45936</v>
      </c>
      <c r="G364">
        <v>8</v>
      </c>
      <c r="H364">
        <v>731</v>
      </c>
      <c r="I364" t="s">
        <v>14</v>
      </c>
      <c r="J364" t="s">
        <v>547</v>
      </c>
      <c r="K364" t="s">
        <v>46</v>
      </c>
      <c r="L364" t="str">
        <f t="shared" si="20"/>
        <v>2025</v>
      </c>
      <c r="M364" t="str">
        <f t="shared" si="21"/>
        <v>Oct</v>
      </c>
      <c r="N364" t="str">
        <f t="shared" si="22"/>
        <v>Wed</v>
      </c>
      <c r="O364">
        <f t="shared" si="23"/>
        <v>5</v>
      </c>
      <c r="P364">
        <f>ROUND(G364*H364*VLOOKUP(D364,Table2[#All],2,FALSE),0)</f>
        <v>3801</v>
      </c>
      <c r="Q364">
        <f>Table1[[#This Row],[Quantity]]*Table1[[#This Row],[Unit Price]]</f>
        <v>5848</v>
      </c>
      <c r="R364">
        <f>Table1[[#This Row],[Sales Revenue]]-Table1[[#This Row],[Total Income]]</f>
        <v>2047</v>
      </c>
    </row>
    <row r="365" spans="1:18" hidden="1" x14ac:dyDescent="0.3">
      <c r="A365">
        <v>364</v>
      </c>
      <c r="B365" t="s">
        <v>410</v>
      </c>
      <c r="C365" t="s">
        <v>17</v>
      </c>
      <c r="D365" t="s">
        <v>18</v>
      </c>
      <c r="E365" s="1">
        <v>45804</v>
      </c>
      <c r="F365" s="1">
        <v>45811</v>
      </c>
      <c r="G365">
        <v>2</v>
      </c>
      <c r="H365">
        <v>288</v>
      </c>
      <c r="I365" t="s">
        <v>14</v>
      </c>
      <c r="J365" t="s">
        <v>547</v>
      </c>
      <c r="K365" t="s">
        <v>46</v>
      </c>
      <c r="L365" t="str">
        <f t="shared" si="20"/>
        <v>2025</v>
      </c>
      <c r="M365" t="str">
        <f t="shared" si="21"/>
        <v>May</v>
      </c>
      <c r="N365" t="str">
        <f t="shared" si="22"/>
        <v>Tue</v>
      </c>
      <c r="O365">
        <f t="shared" si="23"/>
        <v>7</v>
      </c>
      <c r="P365">
        <f>ROUND(G365*H365*VLOOKUP(D365,Table2[#All],2,FALSE),0)</f>
        <v>288</v>
      </c>
      <c r="Q365">
        <f>Table1[[#This Row],[Quantity]]*Table1[[#This Row],[Unit Price]]</f>
        <v>576</v>
      </c>
      <c r="R365">
        <f>Table1[[#This Row],[Sales Revenue]]-Table1[[#This Row],[Total Income]]</f>
        <v>288</v>
      </c>
    </row>
    <row r="366" spans="1:18" x14ac:dyDescent="0.3">
      <c r="A366">
        <v>365</v>
      </c>
      <c r="B366" t="s">
        <v>411</v>
      </c>
      <c r="C366" t="s">
        <v>21</v>
      </c>
      <c r="D366" t="s">
        <v>83</v>
      </c>
      <c r="E366" s="1">
        <v>46007</v>
      </c>
      <c r="F366" s="1">
        <v>46022</v>
      </c>
      <c r="G366">
        <v>8</v>
      </c>
      <c r="H366">
        <v>179</v>
      </c>
      <c r="I366" t="s">
        <v>28</v>
      </c>
      <c r="J366" t="s">
        <v>33</v>
      </c>
      <c r="K366" t="s">
        <v>29</v>
      </c>
      <c r="L366" t="str">
        <f t="shared" si="20"/>
        <v>2025</v>
      </c>
      <c r="M366" t="str">
        <f t="shared" si="21"/>
        <v>Dec</v>
      </c>
      <c r="N366" t="str">
        <f t="shared" si="22"/>
        <v>Tue</v>
      </c>
      <c r="O366">
        <f t="shared" si="23"/>
        <v>15</v>
      </c>
      <c r="P366">
        <f>ROUND(G366*H366*VLOOKUP(D366,Table2[#All],2,FALSE),0)</f>
        <v>1146</v>
      </c>
      <c r="Q366">
        <f>Table1[[#This Row],[Quantity]]*Table1[[#This Row],[Unit Price]]</f>
        <v>1432</v>
      </c>
      <c r="R366">
        <f>Table1[[#This Row],[Sales Revenue]]-Table1[[#This Row],[Total Income]]</f>
        <v>286</v>
      </c>
    </row>
    <row r="367" spans="1:18" hidden="1" x14ac:dyDescent="0.3">
      <c r="A367">
        <v>366</v>
      </c>
      <c r="B367" t="s">
        <v>412</v>
      </c>
      <c r="C367" t="s">
        <v>17</v>
      </c>
      <c r="D367" t="s">
        <v>56</v>
      </c>
      <c r="E367" s="1">
        <v>45725</v>
      </c>
      <c r="F367" s="1">
        <v>45730</v>
      </c>
      <c r="G367">
        <v>6</v>
      </c>
      <c r="H367">
        <v>788</v>
      </c>
      <c r="I367" t="s">
        <v>14</v>
      </c>
      <c r="J367" t="s">
        <v>549</v>
      </c>
      <c r="K367" t="s">
        <v>46</v>
      </c>
      <c r="L367" t="str">
        <f t="shared" si="20"/>
        <v>2025</v>
      </c>
      <c r="M367" t="str">
        <f t="shared" si="21"/>
        <v>Mar</v>
      </c>
      <c r="N367" t="str">
        <f t="shared" si="22"/>
        <v>Sun</v>
      </c>
      <c r="O367">
        <f t="shared" si="23"/>
        <v>5</v>
      </c>
      <c r="P367">
        <f>ROUND(G367*H367*VLOOKUP(D367,Table2[#All],2,FALSE),0)</f>
        <v>2600</v>
      </c>
      <c r="Q367">
        <f>Table1[[#This Row],[Quantity]]*Table1[[#This Row],[Unit Price]]</f>
        <v>4728</v>
      </c>
      <c r="R367">
        <f>Table1[[#This Row],[Sales Revenue]]-Table1[[#This Row],[Total Income]]</f>
        <v>2128</v>
      </c>
    </row>
    <row r="368" spans="1:18" hidden="1" x14ac:dyDescent="0.3">
      <c r="A368">
        <v>367</v>
      </c>
      <c r="B368" t="s">
        <v>413</v>
      </c>
      <c r="C368" t="s">
        <v>21</v>
      </c>
      <c r="D368" t="s">
        <v>40</v>
      </c>
      <c r="E368" s="1">
        <v>45883</v>
      </c>
      <c r="F368" s="1">
        <v>45885</v>
      </c>
      <c r="G368">
        <v>3</v>
      </c>
      <c r="H368">
        <v>949</v>
      </c>
      <c r="I368" t="s">
        <v>14</v>
      </c>
      <c r="J368" t="s">
        <v>33</v>
      </c>
      <c r="K368" t="s">
        <v>29</v>
      </c>
      <c r="L368" t="str">
        <f t="shared" si="20"/>
        <v>2025</v>
      </c>
      <c r="M368" t="str">
        <f t="shared" si="21"/>
        <v>Aug</v>
      </c>
      <c r="N368" t="str">
        <f t="shared" si="22"/>
        <v>Thu</v>
      </c>
      <c r="O368">
        <f t="shared" si="23"/>
        <v>2</v>
      </c>
      <c r="P368">
        <f>ROUND(G368*H368*VLOOKUP(D368,Table2[#All],2,FALSE),0)</f>
        <v>1851</v>
      </c>
      <c r="Q368">
        <f>Table1[[#This Row],[Quantity]]*Table1[[#This Row],[Unit Price]]</f>
        <v>2847</v>
      </c>
      <c r="R368">
        <f>Table1[[#This Row],[Sales Revenue]]-Table1[[#This Row],[Total Income]]</f>
        <v>996</v>
      </c>
    </row>
    <row r="369" spans="1:18" hidden="1" x14ac:dyDescent="0.3">
      <c r="A369">
        <v>368</v>
      </c>
      <c r="B369" t="s">
        <v>414</v>
      </c>
      <c r="C369" t="s">
        <v>17</v>
      </c>
      <c r="D369" t="s">
        <v>64</v>
      </c>
      <c r="E369" s="1">
        <v>45977</v>
      </c>
      <c r="F369" s="1">
        <v>45986</v>
      </c>
      <c r="G369">
        <v>8</v>
      </c>
      <c r="H369">
        <v>137</v>
      </c>
      <c r="I369" t="s">
        <v>14</v>
      </c>
      <c r="J369" t="s">
        <v>550</v>
      </c>
      <c r="K369" t="s">
        <v>15</v>
      </c>
      <c r="L369" t="str">
        <f t="shared" si="20"/>
        <v>2025</v>
      </c>
      <c r="M369" t="str">
        <f t="shared" si="21"/>
        <v>Nov</v>
      </c>
      <c r="N369" t="str">
        <f t="shared" si="22"/>
        <v>Sun</v>
      </c>
      <c r="O369">
        <f t="shared" si="23"/>
        <v>9</v>
      </c>
      <c r="P369">
        <f>ROUND(G369*H369*VLOOKUP(D369,Table2[#All],2,FALSE),0)</f>
        <v>548</v>
      </c>
      <c r="Q369">
        <f>Table1[[#This Row],[Quantity]]*Table1[[#This Row],[Unit Price]]</f>
        <v>1096</v>
      </c>
      <c r="R369">
        <f>Table1[[#This Row],[Sales Revenue]]-Table1[[#This Row],[Total Income]]</f>
        <v>548</v>
      </c>
    </row>
    <row r="370" spans="1:18" x14ac:dyDescent="0.3">
      <c r="A370">
        <v>369</v>
      </c>
      <c r="B370" t="s">
        <v>415</v>
      </c>
      <c r="C370" t="s">
        <v>12</v>
      </c>
      <c r="D370" t="s">
        <v>27</v>
      </c>
      <c r="E370" s="1">
        <v>45895</v>
      </c>
      <c r="F370" s="1">
        <v>45898</v>
      </c>
      <c r="G370">
        <v>2</v>
      </c>
      <c r="H370">
        <v>968</v>
      </c>
      <c r="I370" t="s">
        <v>28</v>
      </c>
      <c r="J370" t="s">
        <v>551</v>
      </c>
      <c r="K370" t="s">
        <v>46</v>
      </c>
      <c r="L370" t="str">
        <f t="shared" si="20"/>
        <v>2025</v>
      </c>
      <c r="M370" t="str">
        <f t="shared" si="21"/>
        <v>Aug</v>
      </c>
      <c r="N370" t="str">
        <f t="shared" si="22"/>
        <v>Tue</v>
      </c>
      <c r="O370">
        <f t="shared" si="23"/>
        <v>3</v>
      </c>
      <c r="P370">
        <f>ROUND(G370*H370*VLOOKUP(D370,Table2[#All],2,FALSE),0)</f>
        <v>1258</v>
      </c>
      <c r="Q370">
        <f>Table1[[#This Row],[Quantity]]*Table1[[#This Row],[Unit Price]]</f>
        <v>1936</v>
      </c>
      <c r="R370">
        <f>Table1[[#This Row],[Sales Revenue]]-Table1[[#This Row],[Total Income]]</f>
        <v>678</v>
      </c>
    </row>
    <row r="371" spans="1:18" x14ac:dyDescent="0.3">
      <c r="A371">
        <v>370</v>
      </c>
      <c r="B371" t="s">
        <v>416</v>
      </c>
      <c r="C371" t="s">
        <v>24</v>
      </c>
      <c r="D371" t="s">
        <v>70</v>
      </c>
      <c r="E371" s="1">
        <v>45913</v>
      </c>
      <c r="F371" s="1">
        <v>45922</v>
      </c>
      <c r="G371">
        <v>9</v>
      </c>
      <c r="H371">
        <v>605</v>
      </c>
      <c r="I371" t="s">
        <v>28</v>
      </c>
      <c r="J371" t="s">
        <v>550</v>
      </c>
      <c r="K371" t="s">
        <v>46</v>
      </c>
      <c r="L371" t="str">
        <f t="shared" si="20"/>
        <v>2025</v>
      </c>
      <c r="M371" t="str">
        <f t="shared" si="21"/>
        <v>Sep</v>
      </c>
      <c r="N371" t="str">
        <f t="shared" si="22"/>
        <v>Sat</v>
      </c>
      <c r="O371">
        <f t="shared" si="23"/>
        <v>9</v>
      </c>
      <c r="P371">
        <f>ROUND(G371*H371*VLOOKUP(D371,Table2[#All],2,FALSE),0)</f>
        <v>2995</v>
      </c>
      <c r="Q371">
        <f>Table1[[#This Row],[Quantity]]*Table1[[#This Row],[Unit Price]]</f>
        <v>5445</v>
      </c>
      <c r="R371">
        <f>Table1[[#This Row],[Sales Revenue]]-Table1[[#This Row],[Total Income]]</f>
        <v>2450</v>
      </c>
    </row>
    <row r="372" spans="1:18" x14ac:dyDescent="0.3">
      <c r="A372">
        <v>371</v>
      </c>
      <c r="B372" t="s">
        <v>417</v>
      </c>
      <c r="C372" t="s">
        <v>24</v>
      </c>
      <c r="D372" t="s">
        <v>25</v>
      </c>
      <c r="E372" s="1">
        <v>45932</v>
      </c>
      <c r="F372" s="1">
        <v>45942</v>
      </c>
      <c r="G372">
        <v>5</v>
      </c>
      <c r="H372">
        <v>50</v>
      </c>
      <c r="I372" t="s">
        <v>28</v>
      </c>
      <c r="J372" t="s">
        <v>547</v>
      </c>
      <c r="K372" t="s">
        <v>19</v>
      </c>
      <c r="L372" t="str">
        <f t="shared" si="20"/>
        <v>2025</v>
      </c>
      <c r="M372" t="str">
        <f t="shared" si="21"/>
        <v>Oct</v>
      </c>
      <c r="N372" t="str">
        <f t="shared" si="22"/>
        <v>Thu</v>
      </c>
      <c r="O372">
        <f t="shared" si="23"/>
        <v>10</v>
      </c>
      <c r="P372">
        <f>ROUND(G372*H372*VLOOKUP(D372,Table2[#All],2,FALSE),0)</f>
        <v>138</v>
      </c>
      <c r="Q372">
        <f>Table1[[#This Row],[Quantity]]*Table1[[#This Row],[Unit Price]]</f>
        <v>250</v>
      </c>
      <c r="R372">
        <f>Table1[[#This Row],[Sales Revenue]]-Table1[[#This Row],[Total Income]]</f>
        <v>112</v>
      </c>
    </row>
    <row r="373" spans="1:18" hidden="1" x14ac:dyDescent="0.3">
      <c r="A373">
        <v>372</v>
      </c>
      <c r="B373" t="s">
        <v>418</v>
      </c>
      <c r="C373" t="s">
        <v>12</v>
      </c>
      <c r="D373" t="s">
        <v>13</v>
      </c>
      <c r="E373" s="1">
        <v>46003</v>
      </c>
      <c r="F373" s="1">
        <v>46014</v>
      </c>
      <c r="G373">
        <v>9</v>
      </c>
      <c r="H373">
        <v>647</v>
      </c>
      <c r="I373" t="s">
        <v>14</v>
      </c>
      <c r="J373" t="s">
        <v>549</v>
      </c>
      <c r="K373" t="s">
        <v>29</v>
      </c>
      <c r="L373" t="str">
        <f t="shared" si="20"/>
        <v>2025</v>
      </c>
      <c r="M373" t="str">
        <f t="shared" si="21"/>
        <v>Dec</v>
      </c>
      <c r="N373" t="str">
        <f t="shared" si="22"/>
        <v>Fri</v>
      </c>
      <c r="O373">
        <f t="shared" si="23"/>
        <v>11</v>
      </c>
      <c r="P373">
        <f>ROUND(G373*H373*VLOOKUP(D373,Table2[#All],2,FALSE),0)</f>
        <v>4367</v>
      </c>
      <c r="Q373">
        <f>Table1[[#This Row],[Quantity]]*Table1[[#This Row],[Unit Price]]</f>
        <v>5823</v>
      </c>
      <c r="R373">
        <f>Table1[[#This Row],[Sales Revenue]]-Table1[[#This Row],[Total Income]]</f>
        <v>1456</v>
      </c>
    </row>
    <row r="374" spans="1:18" hidden="1" x14ac:dyDescent="0.3">
      <c r="A374">
        <v>373</v>
      </c>
      <c r="B374" t="s">
        <v>419</v>
      </c>
      <c r="C374" t="s">
        <v>21</v>
      </c>
      <c r="D374" t="s">
        <v>83</v>
      </c>
      <c r="E374" s="1">
        <v>45790</v>
      </c>
      <c r="F374" s="1">
        <v>45793</v>
      </c>
      <c r="G374">
        <v>10</v>
      </c>
      <c r="H374">
        <v>253</v>
      </c>
      <c r="I374" t="s">
        <v>14</v>
      </c>
      <c r="J374" t="s">
        <v>549</v>
      </c>
      <c r="K374" t="s">
        <v>19</v>
      </c>
      <c r="L374" t="str">
        <f t="shared" si="20"/>
        <v>2025</v>
      </c>
      <c r="M374" t="str">
        <f t="shared" si="21"/>
        <v>May</v>
      </c>
      <c r="N374" t="str">
        <f t="shared" si="22"/>
        <v>Tue</v>
      </c>
      <c r="O374">
        <f t="shared" si="23"/>
        <v>3</v>
      </c>
      <c r="P374">
        <f>ROUND(G374*H374*VLOOKUP(D374,Table2[#All],2,FALSE),0)</f>
        <v>2024</v>
      </c>
      <c r="Q374">
        <f>Table1[[#This Row],[Quantity]]*Table1[[#This Row],[Unit Price]]</f>
        <v>2530</v>
      </c>
      <c r="R374">
        <f>Table1[[#This Row],[Sales Revenue]]-Table1[[#This Row],[Total Income]]</f>
        <v>506</v>
      </c>
    </row>
    <row r="375" spans="1:18" x14ac:dyDescent="0.3">
      <c r="A375">
        <v>374</v>
      </c>
      <c r="B375" t="s">
        <v>420</v>
      </c>
      <c r="C375" t="s">
        <v>17</v>
      </c>
      <c r="D375" t="s">
        <v>44</v>
      </c>
      <c r="E375" s="1">
        <v>45821</v>
      </c>
      <c r="F375" s="1">
        <v>45828</v>
      </c>
      <c r="G375">
        <v>10</v>
      </c>
      <c r="H375">
        <v>525</v>
      </c>
      <c r="I375" t="s">
        <v>28</v>
      </c>
      <c r="J375" t="s">
        <v>549</v>
      </c>
      <c r="K375" t="s">
        <v>46</v>
      </c>
      <c r="L375" t="str">
        <f t="shared" si="20"/>
        <v>2025</v>
      </c>
      <c r="M375" t="str">
        <f t="shared" si="21"/>
        <v>Jun</v>
      </c>
      <c r="N375" t="str">
        <f t="shared" si="22"/>
        <v>Fri</v>
      </c>
      <c r="O375">
        <f t="shared" si="23"/>
        <v>7</v>
      </c>
      <c r="P375">
        <f>ROUND(G375*H375*VLOOKUP(D375,Table2[#All],2,FALSE),0)</f>
        <v>3150</v>
      </c>
      <c r="Q375">
        <f>Table1[[#This Row],[Quantity]]*Table1[[#This Row],[Unit Price]]</f>
        <v>5250</v>
      </c>
      <c r="R375">
        <f>Table1[[#This Row],[Sales Revenue]]-Table1[[#This Row],[Total Income]]</f>
        <v>2100</v>
      </c>
    </row>
    <row r="376" spans="1:18" x14ac:dyDescent="0.3">
      <c r="A376">
        <v>375</v>
      </c>
      <c r="B376" t="s">
        <v>421</v>
      </c>
      <c r="C376" t="s">
        <v>21</v>
      </c>
      <c r="D376" t="s">
        <v>54</v>
      </c>
      <c r="E376" s="1">
        <v>45704</v>
      </c>
      <c r="F376" s="1">
        <v>45710</v>
      </c>
      <c r="G376">
        <v>6</v>
      </c>
      <c r="H376">
        <v>678</v>
      </c>
      <c r="I376" t="s">
        <v>28</v>
      </c>
      <c r="J376" t="s">
        <v>551</v>
      </c>
      <c r="K376" t="s">
        <v>46</v>
      </c>
      <c r="L376" t="str">
        <f t="shared" si="20"/>
        <v>2025</v>
      </c>
      <c r="M376" t="str">
        <f t="shared" si="21"/>
        <v>Feb</v>
      </c>
      <c r="N376" t="str">
        <f t="shared" si="22"/>
        <v>Sun</v>
      </c>
      <c r="O376">
        <f t="shared" si="23"/>
        <v>6</v>
      </c>
      <c r="P376">
        <f>ROUND(G376*H376*VLOOKUP(D376,Table2[#All],2,FALSE),0)</f>
        <v>2848</v>
      </c>
      <c r="Q376">
        <f>Table1[[#This Row],[Quantity]]*Table1[[#This Row],[Unit Price]]</f>
        <v>4068</v>
      </c>
      <c r="R376">
        <f>Table1[[#This Row],[Sales Revenue]]-Table1[[#This Row],[Total Income]]</f>
        <v>1220</v>
      </c>
    </row>
    <row r="377" spans="1:18" hidden="1" x14ac:dyDescent="0.3">
      <c r="A377">
        <v>376</v>
      </c>
      <c r="B377" t="s">
        <v>422</v>
      </c>
      <c r="C377" t="s">
        <v>21</v>
      </c>
      <c r="D377" t="s">
        <v>54</v>
      </c>
      <c r="E377" s="1">
        <v>45905</v>
      </c>
      <c r="F377" s="1">
        <v>45907</v>
      </c>
      <c r="G377">
        <v>6</v>
      </c>
      <c r="H377">
        <v>117</v>
      </c>
      <c r="I377" t="s">
        <v>14</v>
      </c>
      <c r="J377" t="s">
        <v>547</v>
      </c>
      <c r="K377" t="s">
        <v>15</v>
      </c>
      <c r="L377" t="str">
        <f t="shared" si="20"/>
        <v>2025</v>
      </c>
      <c r="M377" t="str">
        <f t="shared" si="21"/>
        <v>Sep</v>
      </c>
      <c r="N377" t="str">
        <f t="shared" si="22"/>
        <v>Fri</v>
      </c>
      <c r="O377">
        <f t="shared" si="23"/>
        <v>2</v>
      </c>
      <c r="P377">
        <f>ROUND(G377*H377*VLOOKUP(D377,Table2[#All],2,FALSE),0)</f>
        <v>491</v>
      </c>
      <c r="Q377">
        <f>Table1[[#This Row],[Quantity]]*Table1[[#This Row],[Unit Price]]</f>
        <v>702</v>
      </c>
      <c r="R377">
        <f>Table1[[#This Row],[Sales Revenue]]-Table1[[#This Row],[Total Income]]</f>
        <v>211</v>
      </c>
    </row>
    <row r="378" spans="1:18" x14ac:dyDescent="0.3">
      <c r="A378">
        <v>377</v>
      </c>
      <c r="B378" t="s">
        <v>423</v>
      </c>
      <c r="C378" t="s">
        <v>21</v>
      </c>
      <c r="D378" t="s">
        <v>54</v>
      </c>
      <c r="E378" s="1">
        <v>45701</v>
      </c>
      <c r="F378" s="1">
        <v>45715</v>
      </c>
      <c r="G378">
        <v>3</v>
      </c>
      <c r="H378">
        <v>262</v>
      </c>
      <c r="I378" t="s">
        <v>28</v>
      </c>
      <c r="J378" t="s">
        <v>550</v>
      </c>
      <c r="K378" t="s">
        <v>19</v>
      </c>
      <c r="L378" t="str">
        <f t="shared" si="20"/>
        <v>2025</v>
      </c>
      <c r="M378" t="str">
        <f t="shared" si="21"/>
        <v>Feb</v>
      </c>
      <c r="N378" t="str">
        <f t="shared" si="22"/>
        <v>Thu</v>
      </c>
      <c r="O378">
        <f t="shared" si="23"/>
        <v>14</v>
      </c>
      <c r="P378">
        <f>ROUND(G378*H378*VLOOKUP(D378,Table2[#All],2,FALSE),0)</f>
        <v>550</v>
      </c>
      <c r="Q378">
        <f>Table1[[#This Row],[Quantity]]*Table1[[#This Row],[Unit Price]]</f>
        <v>786</v>
      </c>
      <c r="R378">
        <f>Table1[[#This Row],[Sales Revenue]]-Table1[[#This Row],[Total Income]]</f>
        <v>236</v>
      </c>
    </row>
    <row r="379" spans="1:18" x14ac:dyDescent="0.3">
      <c r="A379">
        <v>378</v>
      </c>
      <c r="B379" t="s">
        <v>424</v>
      </c>
      <c r="C379" t="s">
        <v>24</v>
      </c>
      <c r="D379" t="s">
        <v>70</v>
      </c>
      <c r="E379" s="1">
        <v>45848</v>
      </c>
      <c r="F379" s="1">
        <v>45856</v>
      </c>
      <c r="G379">
        <v>8</v>
      </c>
      <c r="H379">
        <v>360</v>
      </c>
      <c r="I379" t="s">
        <v>28</v>
      </c>
      <c r="J379" t="s">
        <v>550</v>
      </c>
      <c r="K379" t="s">
        <v>29</v>
      </c>
      <c r="L379" t="str">
        <f t="shared" si="20"/>
        <v>2025</v>
      </c>
      <c r="M379" t="str">
        <f t="shared" si="21"/>
        <v>Jul</v>
      </c>
      <c r="N379" t="str">
        <f t="shared" si="22"/>
        <v>Thu</v>
      </c>
      <c r="O379">
        <f t="shared" si="23"/>
        <v>8</v>
      </c>
      <c r="P379">
        <f>ROUND(G379*H379*VLOOKUP(D379,Table2[#All],2,FALSE),0)</f>
        <v>1584</v>
      </c>
      <c r="Q379">
        <f>Table1[[#This Row],[Quantity]]*Table1[[#This Row],[Unit Price]]</f>
        <v>2880</v>
      </c>
      <c r="R379">
        <f>Table1[[#This Row],[Sales Revenue]]-Table1[[#This Row],[Total Income]]</f>
        <v>1296</v>
      </c>
    </row>
    <row r="380" spans="1:18" hidden="1" x14ac:dyDescent="0.3">
      <c r="A380">
        <v>379</v>
      </c>
      <c r="B380" t="s">
        <v>425</v>
      </c>
      <c r="C380" t="s">
        <v>24</v>
      </c>
      <c r="D380" t="s">
        <v>38</v>
      </c>
      <c r="E380" s="1">
        <v>45952</v>
      </c>
      <c r="F380" s="1">
        <v>45953</v>
      </c>
      <c r="G380">
        <v>10</v>
      </c>
      <c r="H380">
        <v>279</v>
      </c>
      <c r="I380" t="s">
        <v>14</v>
      </c>
      <c r="J380" t="s">
        <v>549</v>
      </c>
      <c r="K380" t="s">
        <v>46</v>
      </c>
      <c r="L380" t="str">
        <f t="shared" si="20"/>
        <v>2025</v>
      </c>
      <c r="M380" t="str">
        <f t="shared" si="21"/>
        <v>Oct</v>
      </c>
      <c r="N380" t="str">
        <f t="shared" si="22"/>
        <v>Wed</v>
      </c>
      <c r="O380">
        <f t="shared" si="23"/>
        <v>1</v>
      </c>
      <c r="P380">
        <f>ROUND(G380*H380*VLOOKUP(D380,Table2[#All],2,FALSE),0)</f>
        <v>1395</v>
      </c>
      <c r="Q380">
        <f>Table1[[#This Row],[Quantity]]*Table1[[#This Row],[Unit Price]]</f>
        <v>2790</v>
      </c>
      <c r="R380">
        <f>Table1[[#This Row],[Sales Revenue]]-Table1[[#This Row],[Total Income]]</f>
        <v>1395</v>
      </c>
    </row>
    <row r="381" spans="1:18" hidden="1" x14ac:dyDescent="0.3">
      <c r="A381">
        <v>380</v>
      </c>
      <c r="B381" t="s">
        <v>426</v>
      </c>
      <c r="C381" t="s">
        <v>17</v>
      </c>
      <c r="D381" t="s">
        <v>64</v>
      </c>
      <c r="E381" s="1">
        <v>45675</v>
      </c>
      <c r="F381" s="1">
        <v>45678</v>
      </c>
      <c r="G381">
        <v>4</v>
      </c>
      <c r="H381">
        <v>801</v>
      </c>
      <c r="I381" t="s">
        <v>14</v>
      </c>
      <c r="J381" t="s">
        <v>550</v>
      </c>
      <c r="K381" t="s">
        <v>15</v>
      </c>
      <c r="L381" t="str">
        <f t="shared" si="20"/>
        <v>2025</v>
      </c>
      <c r="M381" t="str">
        <f t="shared" si="21"/>
        <v>Jan</v>
      </c>
      <c r="N381" t="str">
        <f t="shared" si="22"/>
        <v>Sat</v>
      </c>
      <c r="O381">
        <f t="shared" si="23"/>
        <v>3</v>
      </c>
      <c r="P381">
        <f>ROUND(G381*H381*VLOOKUP(D381,Table2[#All],2,FALSE),0)</f>
        <v>1602</v>
      </c>
      <c r="Q381">
        <f>Table1[[#This Row],[Quantity]]*Table1[[#This Row],[Unit Price]]</f>
        <v>3204</v>
      </c>
      <c r="R381">
        <f>Table1[[#This Row],[Sales Revenue]]-Table1[[#This Row],[Total Income]]</f>
        <v>1602</v>
      </c>
    </row>
    <row r="382" spans="1:18" x14ac:dyDescent="0.3">
      <c r="A382">
        <v>381</v>
      </c>
      <c r="B382" t="s">
        <v>427</v>
      </c>
      <c r="C382" t="s">
        <v>31</v>
      </c>
      <c r="D382" t="s">
        <v>76</v>
      </c>
      <c r="E382" s="1">
        <v>45989</v>
      </c>
      <c r="F382" s="1">
        <v>45993</v>
      </c>
      <c r="G382">
        <v>4</v>
      </c>
      <c r="H382">
        <v>346</v>
      </c>
      <c r="I382" t="s">
        <v>28</v>
      </c>
      <c r="J382" t="s">
        <v>551</v>
      </c>
      <c r="K382" t="s">
        <v>29</v>
      </c>
      <c r="L382" t="str">
        <f t="shared" si="20"/>
        <v>2025</v>
      </c>
      <c r="M382" t="str">
        <f t="shared" si="21"/>
        <v>Nov</v>
      </c>
      <c r="N382" t="str">
        <f t="shared" si="22"/>
        <v>Fri</v>
      </c>
      <c r="O382">
        <f t="shared" si="23"/>
        <v>4</v>
      </c>
      <c r="P382">
        <f>ROUND(G382*H382*VLOOKUP(D382,Table2[#All],2,FALSE),0)</f>
        <v>1038</v>
      </c>
      <c r="Q382">
        <f>Table1[[#This Row],[Quantity]]*Table1[[#This Row],[Unit Price]]</f>
        <v>1384</v>
      </c>
      <c r="R382">
        <f>Table1[[#This Row],[Sales Revenue]]-Table1[[#This Row],[Total Income]]</f>
        <v>346</v>
      </c>
    </row>
    <row r="383" spans="1:18" x14ac:dyDescent="0.3">
      <c r="A383">
        <v>382</v>
      </c>
      <c r="B383" t="s">
        <v>428</v>
      </c>
      <c r="C383" t="s">
        <v>21</v>
      </c>
      <c r="D383" t="s">
        <v>54</v>
      </c>
      <c r="E383" s="1">
        <v>45695</v>
      </c>
      <c r="F383" s="1">
        <v>45706</v>
      </c>
      <c r="G383">
        <v>5</v>
      </c>
      <c r="H383">
        <v>215</v>
      </c>
      <c r="I383" t="s">
        <v>28</v>
      </c>
      <c r="J383" t="s">
        <v>33</v>
      </c>
      <c r="K383" t="s">
        <v>19</v>
      </c>
      <c r="L383" t="str">
        <f t="shared" si="20"/>
        <v>2025</v>
      </c>
      <c r="M383" t="str">
        <f t="shared" si="21"/>
        <v>Feb</v>
      </c>
      <c r="N383" t="str">
        <f t="shared" si="22"/>
        <v>Fri</v>
      </c>
      <c r="O383">
        <f t="shared" si="23"/>
        <v>11</v>
      </c>
      <c r="P383">
        <f>ROUND(G383*H383*VLOOKUP(D383,Table2[#All],2,FALSE),0)</f>
        <v>753</v>
      </c>
      <c r="Q383">
        <f>Table1[[#This Row],[Quantity]]*Table1[[#This Row],[Unit Price]]</f>
        <v>1075</v>
      </c>
      <c r="R383">
        <f>Table1[[#This Row],[Sales Revenue]]-Table1[[#This Row],[Total Income]]</f>
        <v>322</v>
      </c>
    </row>
    <row r="384" spans="1:18" hidden="1" x14ac:dyDescent="0.3">
      <c r="A384">
        <v>383</v>
      </c>
      <c r="B384" t="s">
        <v>429</v>
      </c>
      <c r="C384" t="s">
        <v>12</v>
      </c>
      <c r="D384" t="s">
        <v>58</v>
      </c>
      <c r="E384" s="1">
        <v>45764</v>
      </c>
      <c r="F384" s="1">
        <v>45769</v>
      </c>
      <c r="G384">
        <v>9</v>
      </c>
      <c r="H384">
        <v>860</v>
      </c>
      <c r="I384" t="s">
        <v>14</v>
      </c>
      <c r="J384" t="s">
        <v>547</v>
      </c>
      <c r="K384" t="s">
        <v>46</v>
      </c>
      <c r="L384" t="str">
        <f t="shared" si="20"/>
        <v>2025</v>
      </c>
      <c r="M384" t="str">
        <f t="shared" si="21"/>
        <v>Apr</v>
      </c>
      <c r="N384" t="str">
        <f t="shared" si="22"/>
        <v>Thu</v>
      </c>
      <c r="O384">
        <f t="shared" si="23"/>
        <v>5</v>
      </c>
      <c r="P384">
        <f>ROUND(G384*H384*VLOOKUP(D384,Table2[#All],2,FALSE),0)</f>
        <v>6579</v>
      </c>
      <c r="Q384">
        <f>Table1[[#This Row],[Quantity]]*Table1[[#This Row],[Unit Price]]</f>
        <v>7740</v>
      </c>
      <c r="R384">
        <f>Table1[[#This Row],[Sales Revenue]]-Table1[[#This Row],[Total Income]]</f>
        <v>1161</v>
      </c>
    </row>
    <row r="385" spans="1:18" x14ac:dyDescent="0.3">
      <c r="A385">
        <v>384</v>
      </c>
      <c r="B385" t="s">
        <v>430</v>
      </c>
      <c r="C385" t="s">
        <v>21</v>
      </c>
      <c r="D385" t="s">
        <v>22</v>
      </c>
      <c r="E385" s="1">
        <v>45695</v>
      </c>
      <c r="F385" s="1">
        <v>45704</v>
      </c>
      <c r="G385">
        <v>2</v>
      </c>
      <c r="H385">
        <v>461</v>
      </c>
      <c r="I385" t="s">
        <v>28</v>
      </c>
      <c r="J385" t="s">
        <v>549</v>
      </c>
      <c r="K385" t="s">
        <v>19</v>
      </c>
      <c r="L385" t="str">
        <f t="shared" si="20"/>
        <v>2025</v>
      </c>
      <c r="M385" t="str">
        <f t="shared" si="21"/>
        <v>Feb</v>
      </c>
      <c r="N385" t="str">
        <f t="shared" si="22"/>
        <v>Fri</v>
      </c>
      <c r="O385">
        <f t="shared" si="23"/>
        <v>9</v>
      </c>
      <c r="P385">
        <f>ROUND(G385*H385*VLOOKUP(D385,Table2[#All],2,FALSE),0)</f>
        <v>692</v>
      </c>
      <c r="Q385">
        <f>Table1[[#This Row],[Quantity]]*Table1[[#This Row],[Unit Price]]</f>
        <v>922</v>
      </c>
      <c r="R385">
        <f>Table1[[#This Row],[Sales Revenue]]-Table1[[#This Row],[Total Income]]</f>
        <v>230</v>
      </c>
    </row>
    <row r="386" spans="1:18" hidden="1" x14ac:dyDescent="0.3">
      <c r="A386">
        <v>385</v>
      </c>
      <c r="B386" t="s">
        <v>431</v>
      </c>
      <c r="C386" t="s">
        <v>24</v>
      </c>
      <c r="D386" t="s">
        <v>25</v>
      </c>
      <c r="E386" s="1">
        <v>45988</v>
      </c>
      <c r="F386" s="1">
        <v>45997</v>
      </c>
      <c r="G386">
        <v>7</v>
      </c>
      <c r="H386">
        <v>579</v>
      </c>
      <c r="I386" t="s">
        <v>14</v>
      </c>
      <c r="J386" t="s">
        <v>551</v>
      </c>
      <c r="K386" t="s">
        <v>46</v>
      </c>
      <c r="L386" t="str">
        <f t="shared" ref="L386:L449" si="24">TEXT(E386,"YYYY")</f>
        <v>2025</v>
      </c>
      <c r="M386" t="str">
        <f t="shared" ref="M386:M449" si="25">TEXT(E386,"MMM")</f>
        <v>Nov</v>
      </c>
      <c r="N386" t="str">
        <f t="shared" ref="N386:N449" si="26">TEXT(E386,"DDD")</f>
        <v>Thu</v>
      </c>
      <c r="O386">
        <f t="shared" ref="O386:O449" si="27">DATEDIF(E386,F386,"D")</f>
        <v>9</v>
      </c>
      <c r="P386">
        <f>ROUND(G386*H386*VLOOKUP(D386,Table2[#All],2,FALSE),0)</f>
        <v>2229</v>
      </c>
      <c r="Q386">
        <f>Table1[[#This Row],[Quantity]]*Table1[[#This Row],[Unit Price]]</f>
        <v>4053</v>
      </c>
      <c r="R386">
        <f>Table1[[#This Row],[Sales Revenue]]-Table1[[#This Row],[Total Income]]</f>
        <v>1824</v>
      </c>
    </row>
    <row r="387" spans="1:18" x14ac:dyDescent="0.3">
      <c r="A387">
        <v>386</v>
      </c>
      <c r="B387" t="s">
        <v>432</v>
      </c>
      <c r="C387" t="s">
        <v>12</v>
      </c>
      <c r="D387" t="s">
        <v>13</v>
      </c>
      <c r="E387" s="1">
        <v>45949</v>
      </c>
      <c r="F387" s="1">
        <v>45953</v>
      </c>
      <c r="G387">
        <v>3</v>
      </c>
      <c r="H387">
        <v>982</v>
      </c>
      <c r="I387" t="s">
        <v>28</v>
      </c>
      <c r="J387" t="s">
        <v>551</v>
      </c>
      <c r="K387" t="s">
        <v>46</v>
      </c>
      <c r="L387" t="str">
        <f t="shared" si="24"/>
        <v>2025</v>
      </c>
      <c r="M387" t="str">
        <f t="shared" si="25"/>
        <v>Oct</v>
      </c>
      <c r="N387" t="str">
        <f t="shared" si="26"/>
        <v>Sun</v>
      </c>
      <c r="O387">
        <f t="shared" si="27"/>
        <v>4</v>
      </c>
      <c r="P387">
        <f>ROUND(G387*H387*VLOOKUP(D387,Table2[#All],2,FALSE),0)</f>
        <v>2210</v>
      </c>
      <c r="Q387">
        <f>Table1[[#This Row],[Quantity]]*Table1[[#This Row],[Unit Price]]</f>
        <v>2946</v>
      </c>
      <c r="R387">
        <f>Table1[[#This Row],[Sales Revenue]]-Table1[[#This Row],[Total Income]]</f>
        <v>736</v>
      </c>
    </row>
    <row r="388" spans="1:18" hidden="1" x14ac:dyDescent="0.3">
      <c r="A388">
        <v>387</v>
      </c>
      <c r="B388" t="s">
        <v>433</v>
      </c>
      <c r="C388" t="s">
        <v>24</v>
      </c>
      <c r="D388" t="s">
        <v>70</v>
      </c>
      <c r="E388" s="1">
        <v>45842</v>
      </c>
      <c r="F388" s="1">
        <v>45849</v>
      </c>
      <c r="G388">
        <v>2</v>
      </c>
      <c r="H388">
        <v>969</v>
      </c>
      <c r="I388" t="s">
        <v>14</v>
      </c>
      <c r="J388" t="s">
        <v>33</v>
      </c>
      <c r="K388" t="s">
        <v>46</v>
      </c>
      <c r="L388" t="str">
        <f t="shared" si="24"/>
        <v>2025</v>
      </c>
      <c r="M388" t="str">
        <f t="shared" si="25"/>
        <v>Jul</v>
      </c>
      <c r="N388" t="str">
        <f t="shared" si="26"/>
        <v>Fri</v>
      </c>
      <c r="O388">
        <f t="shared" si="27"/>
        <v>7</v>
      </c>
      <c r="P388">
        <f>ROUND(G388*H388*VLOOKUP(D388,Table2[#All],2,FALSE),0)</f>
        <v>1066</v>
      </c>
      <c r="Q388">
        <f>Table1[[#This Row],[Quantity]]*Table1[[#This Row],[Unit Price]]</f>
        <v>1938</v>
      </c>
      <c r="R388">
        <f>Table1[[#This Row],[Sales Revenue]]-Table1[[#This Row],[Total Income]]</f>
        <v>872</v>
      </c>
    </row>
    <row r="389" spans="1:18" hidden="1" x14ac:dyDescent="0.3">
      <c r="A389">
        <v>388</v>
      </c>
      <c r="B389" t="s">
        <v>434</v>
      </c>
      <c r="C389" t="s">
        <v>17</v>
      </c>
      <c r="D389" t="s">
        <v>18</v>
      </c>
      <c r="E389" s="1">
        <v>45679</v>
      </c>
      <c r="F389" s="1">
        <v>45686</v>
      </c>
      <c r="G389">
        <v>6</v>
      </c>
      <c r="H389">
        <v>563</v>
      </c>
      <c r="I389" t="s">
        <v>14</v>
      </c>
      <c r="J389" t="s">
        <v>551</v>
      </c>
      <c r="K389" t="s">
        <v>46</v>
      </c>
      <c r="L389" t="str">
        <f t="shared" si="24"/>
        <v>2025</v>
      </c>
      <c r="M389" t="str">
        <f t="shared" si="25"/>
        <v>Jan</v>
      </c>
      <c r="N389" t="str">
        <f t="shared" si="26"/>
        <v>Wed</v>
      </c>
      <c r="O389">
        <f t="shared" si="27"/>
        <v>7</v>
      </c>
      <c r="P389">
        <f>ROUND(G389*H389*VLOOKUP(D389,Table2[#All],2,FALSE),0)</f>
        <v>1689</v>
      </c>
      <c r="Q389">
        <f>Table1[[#This Row],[Quantity]]*Table1[[#This Row],[Unit Price]]</f>
        <v>3378</v>
      </c>
      <c r="R389">
        <f>Table1[[#This Row],[Sales Revenue]]-Table1[[#This Row],[Total Income]]</f>
        <v>1689</v>
      </c>
    </row>
    <row r="390" spans="1:18" hidden="1" x14ac:dyDescent="0.3">
      <c r="A390">
        <v>389</v>
      </c>
      <c r="B390" t="s">
        <v>435</v>
      </c>
      <c r="C390" t="s">
        <v>21</v>
      </c>
      <c r="D390" t="s">
        <v>54</v>
      </c>
      <c r="E390" s="1">
        <v>45881</v>
      </c>
      <c r="F390" s="1">
        <v>45891</v>
      </c>
      <c r="G390">
        <v>7</v>
      </c>
      <c r="H390">
        <v>894</v>
      </c>
      <c r="I390" t="s">
        <v>14</v>
      </c>
      <c r="J390" t="s">
        <v>550</v>
      </c>
      <c r="K390" t="s">
        <v>15</v>
      </c>
      <c r="L390" t="str">
        <f t="shared" si="24"/>
        <v>2025</v>
      </c>
      <c r="M390" t="str">
        <f t="shared" si="25"/>
        <v>Aug</v>
      </c>
      <c r="N390" t="str">
        <f t="shared" si="26"/>
        <v>Tue</v>
      </c>
      <c r="O390">
        <f t="shared" si="27"/>
        <v>10</v>
      </c>
      <c r="P390">
        <f>ROUND(G390*H390*VLOOKUP(D390,Table2[#All],2,FALSE),0)</f>
        <v>4381</v>
      </c>
      <c r="Q390">
        <f>Table1[[#This Row],[Quantity]]*Table1[[#This Row],[Unit Price]]</f>
        <v>6258</v>
      </c>
      <c r="R390">
        <f>Table1[[#This Row],[Sales Revenue]]-Table1[[#This Row],[Total Income]]</f>
        <v>1877</v>
      </c>
    </row>
    <row r="391" spans="1:18" hidden="1" x14ac:dyDescent="0.3">
      <c r="A391">
        <v>390</v>
      </c>
      <c r="B391" t="s">
        <v>436</v>
      </c>
      <c r="C391" t="s">
        <v>31</v>
      </c>
      <c r="D391" t="s">
        <v>76</v>
      </c>
      <c r="E391" s="1">
        <v>45881</v>
      </c>
      <c r="F391" s="1">
        <v>45882</v>
      </c>
      <c r="G391">
        <v>8</v>
      </c>
      <c r="H391">
        <v>177</v>
      </c>
      <c r="I391" t="s">
        <v>14</v>
      </c>
      <c r="J391" t="s">
        <v>551</v>
      </c>
      <c r="K391" t="s">
        <v>15</v>
      </c>
      <c r="L391" t="str">
        <f t="shared" si="24"/>
        <v>2025</v>
      </c>
      <c r="M391" t="str">
        <f t="shared" si="25"/>
        <v>Aug</v>
      </c>
      <c r="N391" t="str">
        <f t="shared" si="26"/>
        <v>Tue</v>
      </c>
      <c r="O391">
        <f t="shared" si="27"/>
        <v>1</v>
      </c>
      <c r="P391">
        <f>ROUND(G391*H391*VLOOKUP(D391,Table2[#All],2,FALSE),0)</f>
        <v>1062</v>
      </c>
      <c r="Q391">
        <f>Table1[[#This Row],[Quantity]]*Table1[[#This Row],[Unit Price]]</f>
        <v>1416</v>
      </c>
      <c r="R391">
        <f>Table1[[#This Row],[Sales Revenue]]-Table1[[#This Row],[Total Income]]</f>
        <v>354</v>
      </c>
    </row>
    <row r="392" spans="1:18" hidden="1" x14ac:dyDescent="0.3">
      <c r="A392">
        <v>391</v>
      </c>
      <c r="B392" t="s">
        <v>437</v>
      </c>
      <c r="C392" t="s">
        <v>17</v>
      </c>
      <c r="D392" t="s">
        <v>44</v>
      </c>
      <c r="E392" s="1">
        <v>46019</v>
      </c>
      <c r="F392" s="1">
        <v>46021</v>
      </c>
      <c r="G392">
        <v>9</v>
      </c>
      <c r="H392">
        <v>455</v>
      </c>
      <c r="I392" t="s">
        <v>14</v>
      </c>
      <c r="J392" t="s">
        <v>547</v>
      </c>
      <c r="K392" t="s">
        <v>29</v>
      </c>
      <c r="L392" t="str">
        <f t="shared" si="24"/>
        <v>2025</v>
      </c>
      <c r="M392" t="str">
        <f t="shared" si="25"/>
        <v>Dec</v>
      </c>
      <c r="N392" t="str">
        <f t="shared" si="26"/>
        <v>Sun</v>
      </c>
      <c r="O392">
        <f t="shared" si="27"/>
        <v>2</v>
      </c>
      <c r="P392">
        <f>ROUND(G392*H392*VLOOKUP(D392,Table2[#All],2,FALSE),0)</f>
        <v>2457</v>
      </c>
      <c r="Q392">
        <f>Table1[[#This Row],[Quantity]]*Table1[[#This Row],[Unit Price]]</f>
        <v>4095</v>
      </c>
      <c r="R392">
        <f>Table1[[#This Row],[Sales Revenue]]-Table1[[#This Row],[Total Income]]</f>
        <v>1638</v>
      </c>
    </row>
    <row r="393" spans="1:18" hidden="1" x14ac:dyDescent="0.3">
      <c r="A393">
        <v>392</v>
      </c>
      <c r="B393" t="s">
        <v>438</v>
      </c>
      <c r="C393" t="s">
        <v>21</v>
      </c>
      <c r="D393" t="s">
        <v>54</v>
      </c>
      <c r="E393" s="1">
        <v>45737</v>
      </c>
      <c r="F393" s="1">
        <v>45746</v>
      </c>
      <c r="G393">
        <v>6</v>
      </c>
      <c r="H393">
        <v>565</v>
      </c>
      <c r="I393" t="s">
        <v>14</v>
      </c>
      <c r="J393" t="s">
        <v>549</v>
      </c>
      <c r="K393" t="s">
        <v>46</v>
      </c>
      <c r="L393" t="str">
        <f t="shared" si="24"/>
        <v>2025</v>
      </c>
      <c r="M393" t="str">
        <f t="shared" si="25"/>
        <v>Mar</v>
      </c>
      <c r="N393" t="str">
        <f t="shared" si="26"/>
        <v>Fri</v>
      </c>
      <c r="O393">
        <f t="shared" si="27"/>
        <v>9</v>
      </c>
      <c r="P393">
        <f>ROUND(G393*H393*VLOOKUP(D393,Table2[#All],2,FALSE),0)</f>
        <v>2373</v>
      </c>
      <c r="Q393">
        <f>Table1[[#This Row],[Quantity]]*Table1[[#This Row],[Unit Price]]</f>
        <v>3390</v>
      </c>
      <c r="R393">
        <f>Table1[[#This Row],[Sales Revenue]]-Table1[[#This Row],[Total Income]]</f>
        <v>1017</v>
      </c>
    </row>
    <row r="394" spans="1:18" hidden="1" x14ac:dyDescent="0.3">
      <c r="A394">
        <v>393</v>
      </c>
      <c r="B394" t="s">
        <v>439</v>
      </c>
      <c r="C394" t="s">
        <v>12</v>
      </c>
      <c r="D394" t="s">
        <v>27</v>
      </c>
      <c r="E394" s="1">
        <v>45924</v>
      </c>
      <c r="F394" s="1">
        <v>45931</v>
      </c>
      <c r="G394">
        <v>3</v>
      </c>
      <c r="H394">
        <v>565</v>
      </c>
      <c r="I394" t="s">
        <v>14</v>
      </c>
      <c r="J394" t="s">
        <v>33</v>
      </c>
      <c r="K394" t="s">
        <v>15</v>
      </c>
      <c r="L394" t="str">
        <f t="shared" si="24"/>
        <v>2025</v>
      </c>
      <c r="M394" t="str">
        <f t="shared" si="25"/>
        <v>Sep</v>
      </c>
      <c r="N394" t="str">
        <f t="shared" si="26"/>
        <v>Wed</v>
      </c>
      <c r="O394">
        <f t="shared" si="27"/>
        <v>7</v>
      </c>
      <c r="P394">
        <f>ROUND(G394*H394*VLOOKUP(D394,Table2[#All],2,FALSE),0)</f>
        <v>1102</v>
      </c>
      <c r="Q394">
        <f>Table1[[#This Row],[Quantity]]*Table1[[#This Row],[Unit Price]]</f>
        <v>1695</v>
      </c>
      <c r="R394">
        <f>Table1[[#This Row],[Sales Revenue]]-Table1[[#This Row],[Total Income]]</f>
        <v>593</v>
      </c>
    </row>
    <row r="395" spans="1:18" hidden="1" x14ac:dyDescent="0.3">
      <c r="A395">
        <v>394</v>
      </c>
      <c r="B395" t="s">
        <v>440</v>
      </c>
      <c r="C395" t="s">
        <v>21</v>
      </c>
      <c r="D395" t="s">
        <v>22</v>
      </c>
      <c r="E395" s="1">
        <v>45895</v>
      </c>
      <c r="F395" s="1">
        <v>45896</v>
      </c>
      <c r="G395">
        <v>10</v>
      </c>
      <c r="H395">
        <v>572</v>
      </c>
      <c r="I395" t="s">
        <v>14</v>
      </c>
      <c r="J395" t="s">
        <v>33</v>
      </c>
      <c r="K395" t="s">
        <v>19</v>
      </c>
      <c r="L395" t="str">
        <f t="shared" si="24"/>
        <v>2025</v>
      </c>
      <c r="M395" t="str">
        <f t="shared" si="25"/>
        <v>Aug</v>
      </c>
      <c r="N395" t="str">
        <f t="shared" si="26"/>
        <v>Tue</v>
      </c>
      <c r="O395">
        <f t="shared" si="27"/>
        <v>1</v>
      </c>
      <c r="P395">
        <f>ROUND(G395*H395*VLOOKUP(D395,Table2[#All],2,FALSE),0)</f>
        <v>4290</v>
      </c>
      <c r="Q395">
        <f>Table1[[#This Row],[Quantity]]*Table1[[#This Row],[Unit Price]]</f>
        <v>5720</v>
      </c>
      <c r="R395">
        <f>Table1[[#This Row],[Sales Revenue]]-Table1[[#This Row],[Total Income]]</f>
        <v>1430</v>
      </c>
    </row>
    <row r="396" spans="1:18" x14ac:dyDescent="0.3">
      <c r="A396">
        <v>395</v>
      </c>
      <c r="B396" t="s">
        <v>441</v>
      </c>
      <c r="C396" t="s">
        <v>17</v>
      </c>
      <c r="D396" t="s">
        <v>44</v>
      </c>
      <c r="E396" s="1">
        <v>45718</v>
      </c>
      <c r="F396" s="1">
        <v>45725</v>
      </c>
      <c r="G396">
        <v>9</v>
      </c>
      <c r="H396">
        <v>616</v>
      </c>
      <c r="I396" t="s">
        <v>28</v>
      </c>
      <c r="J396" t="s">
        <v>549</v>
      </c>
      <c r="K396" t="s">
        <v>46</v>
      </c>
      <c r="L396" t="str">
        <f t="shared" si="24"/>
        <v>2025</v>
      </c>
      <c r="M396" t="str">
        <f t="shared" si="25"/>
        <v>Mar</v>
      </c>
      <c r="N396" t="str">
        <f t="shared" si="26"/>
        <v>Sun</v>
      </c>
      <c r="O396">
        <f t="shared" si="27"/>
        <v>7</v>
      </c>
      <c r="P396">
        <f>ROUND(G396*H396*VLOOKUP(D396,Table2[#All],2,FALSE),0)</f>
        <v>3326</v>
      </c>
      <c r="Q396">
        <f>Table1[[#This Row],[Quantity]]*Table1[[#This Row],[Unit Price]]</f>
        <v>5544</v>
      </c>
      <c r="R396">
        <f>Table1[[#This Row],[Sales Revenue]]-Table1[[#This Row],[Total Income]]</f>
        <v>2218</v>
      </c>
    </row>
    <row r="397" spans="1:18" x14ac:dyDescent="0.3">
      <c r="A397">
        <v>396</v>
      </c>
      <c r="B397" t="s">
        <v>442</v>
      </c>
      <c r="C397" t="s">
        <v>17</v>
      </c>
      <c r="D397" t="s">
        <v>56</v>
      </c>
      <c r="E397" s="1">
        <v>45774</v>
      </c>
      <c r="F397" s="1">
        <v>45781</v>
      </c>
      <c r="G397">
        <v>1</v>
      </c>
      <c r="H397">
        <v>692</v>
      </c>
      <c r="I397" t="s">
        <v>28</v>
      </c>
      <c r="J397" t="s">
        <v>550</v>
      </c>
      <c r="K397" t="s">
        <v>19</v>
      </c>
      <c r="L397" t="str">
        <f t="shared" si="24"/>
        <v>2025</v>
      </c>
      <c r="M397" t="str">
        <f t="shared" si="25"/>
        <v>Apr</v>
      </c>
      <c r="N397" t="str">
        <f t="shared" si="26"/>
        <v>Sun</v>
      </c>
      <c r="O397">
        <f t="shared" si="27"/>
        <v>7</v>
      </c>
      <c r="P397">
        <f>ROUND(G397*H397*VLOOKUP(D397,Table2[#All],2,FALSE),0)</f>
        <v>381</v>
      </c>
      <c r="Q397">
        <f>Table1[[#This Row],[Quantity]]*Table1[[#This Row],[Unit Price]]</f>
        <v>692</v>
      </c>
      <c r="R397">
        <f>Table1[[#This Row],[Sales Revenue]]-Table1[[#This Row],[Total Income]]</f>
        <v>311</v>
      </c>
    </row>
    <row r="398" spans="1:18" hidden="1" x14ac:dyDescent="0.3">
      <c r="A398">
        <v>397</v>
      </c>
      <c r="B398" t="s">
        <v>443</v>
      </c>
      <c r="C398" t="s">
        <v>17</v>
      </c>
      <c r="D398" t="s">
        <v>64</v>
      </c>
      <c r="E398" s="1">
        <v>45861</v>
      </c>
      <c r="F398" s="1">
        <v>45869</v>
      </c>
      <c r="G398">
        <v>6</v>
      </c>
      <c r="H398">
        <v>366</v>
      </c>
      <c r="I398" t="s">
        <v>14</v>
      </c>
      <c r="J398" t="s">
        <v>551</v>
      </c>
      <c r="K398" t="s">
        <v>46</v>
      </c>
      <c r="L398" t="str">
        <f t="shared" si="24"/>
        <v>2025</v>
      </c>
      <c r="M398" t="str">
        <f t="shared" si="25"/>
        <v>Jul</v>
      </c>
      <c r="N398" t="str">
        <f t="shared" si="26"/>
        <v>Wed</v>
      </c>
      <c r="O398">
        <f t="shared" si="27"/>
        <v>8</v>
      </c>
      <c r="P398">
        <f>ROUND(G398*H398*VLOOKUP(D398,Table2[#All],2,FALSE),0)</f>
        <v>1098</v>
      </c>
      <c r="Q398">
        <f>Table1[[#This Row],[Quantity]]*Table1[[#This Row],[Unit Price]]</f>
        <v>2196</v>
      </c>
      <c r="R398">
        <f>Table1[[#This Row],[Sales Revenue]]-Table1[[#This Row],[Total Income]]</f>
        <v>1098</v>
      </c>
    </row>
    <row r="399" spans="1:18" x14ac:dyDescent="0.3">
      <c r="A399">
        <v>398</v>
      </c>
      <c r="B399" t="s">
        <v>444</v>
      </c>
      <c r="C399" t="s">
        <v>17</v>
      </c>
      <c r="D399" t="s">
        <v>18</v>
      </c>
      <c r="E399" s="1">
        <v>45661</v>
      </c>
      <c r="F399" s="1">
        <v>45668</v>
      </c>
      <c r="G399">
        <v>2</v>
      </c>
      <c r="H399">
        <v>132</v>
      </c>
      <c r="I399" t="s">
        <v>28</v>
      </c>
      <c r="J399" t="s">
        <v>550</v>
      </c>
      <c r="K399" t="s">
        <v>29</v>
      </c>
      <c r="L399" t="str">
        <f t="shared" si="24"/>
        <v>2025</v>
      </c>
      <c r="M399" t="str">
        <f t="shared" si="25"/>
        <v>Jan</v>
      </c>
      <c r="N399" t="str">
        <f t="shared" si="26"/>
        <v>Sat</v>
      </c>
      <c r="O399">
        <f t="shared" si="27"/>
        <v>7</v>
      </c>
      <c r="P399">
        <f>ROUND(G399*H399*VLOOKUP(D399,Table2[#All],2,FALSE),0)</f>
        <v>132</v>
      </c>
      <c r="Q399">
        <f>Table1[[#This Row],[Quantity]]*Table1[[#This Row],[Unit Price]]</f>
        <v>264</v>
      </c>
      <c r="R399">
        <f>Table1[[#This Row],[Sales Revenue]]-Table1[[#This Row],[Total Income]]</f>
        <v>132</v>
      </c>
    </row>
    <row r="400" spans="1:18" x14ac:dyDescent="0.3">
      <c r="A400">
        <v>399</v>
      </c>
      <c r="B400" t="s">
        <v>445</v>
      </c>
      <c r="C400" t="s">
        <v>12</v>
      </c>
      <c r="D400" t="s">
        <v>13</v>
      </c>
      <c r="E400" s="1">
        <v>45678</v>
      </c>
      <c r="F400" s="1">
        <v>45693</v>
      </c>
      <c r="G400">
        <v>1</v>
      </c>
      <c r="H400">
        <v>102</v>
      </c>
      <c r="I400" t="s">
        <v>28</v>
      </c>
      <c r="J400" t="s">
        <v>551</v>
      </c>
      <c r="K400" t="s">
        <v>19</v>
      </c>
      <c r="L400" t="str">
        <f t="shared" si="24"/>
        <v>2025</v>
      </c>
      <c r="M400" t="str">
        <f t="shared" si="25"/>
        <v>Jan</v>
      </c>
      <c r="N400" t="str">
        <f t="shared" si="26"/>
        <v>Tue</v>
      </c>
      <c r="O400">
        <f t="shared" si="27"/>
        <v>15</v>
      </c>
      <c r="P400">
        <f>ROUND(G400*H400*VLOOKUP(D400,Table2[#All],2,FALSE),0)</f>
        <v>77</v>
      </c>
      <c r="Q400">
        <f>Table1[[#This Row],[Quantity]]*Table1[[#This Row],[Unit Price]]</f>
        <v>102</v>
      </c>
      <c r="R400">
        <f>Table1[[#This Row],[Sales Revenue]]-Table1[[#This Row],[Total Income]]</f>
        <v>25</v>
      </c>
    </row>
    <row r="401" spans="1:18" hidden="1" x14ac:dyDescent="0.3">
      <c r="A401">
        <v>400</v>
      </c>
      <c r="B401" t="s">
        <v>446</v>
      </c>
      <c r="C401" t="s">
        <v>21</v>
      </c>
      <c r="D401" t="s">
        <v>22</v>
      </c>
      <c r="E401" s="1">
        <v>45939</v>
      </c>
      <c r="F401" s="1">
        <v>45949</v>
      </c>
      <c r="G401">
        <v>5</v>
      </c>
      <c r="H401">
        <v>644</v>
      </c>
      <c r="I401" t="s">
        <v>14</v>
      </c>
      <c r="J401" t="s">
        <v>33</v>
      </c>
      <c r="K401" t="s">
        <v>29</v>
      </c>
      <c r="L401" t="str">
        <f t="shared" si="24"/>
        <v>2025</v>
      </c>
      <c r="M401" t="str">
        <f t="shared" si="25"/>
        <v>Oct</v>
      </c>
      <c r="N401" t="str">
        <f t="shared" si="26"/>
        <v>Thu</v>
      </c>
      <c r="O401">
        <f t="shared" si="27"/>
        <v>10</v>
      </c>
      <c r="P401">
        <f>ROUND(G401*H401*VLOOKUP(D401,Table2[#All],2,FALSE),0)</f>
        <v>2415</v>
      </c>
      <c r="Q401">
        <f>Table1[[#This Row],[Quantity]]*Table1[[#This Row],[Unit Price]]</f>
        <v>3220</v>
      </c>
      <c r="R401">
        <f>Table1[[#This Row],[Sales Revenue]]-Table1[[#This Row],[Total Income]]</f>
        <v>805</v>
      </c>
    </row>
    <row r="402" spans="1:18" x14ac:dyDescent="0.3">
      <c r="A402">
        <v>401</v>
      </c>
      <c r="B402" t="s">
        <v>447</v>
      </c>
      <c r="C402" t="s">
        <v>31</v>
      </c>
      <c r="D402" t="s">
        <v>32</v>
      </c>
      <c r="E402" s="1">
        <v>45728</v>
      </c>
      <c r="F402" s="1">
        <v>45734</v>
      </c>
      <c r="G402">
        <v>7</v>
      </c>
      <c r="H402">
        <v>171</v>
      </c>
      <c r="I402" t="s">
        <v>28</v>
      </c>
      <c r="J402" t="s">
        <v>549</v>
      </c>
      <c r="K402" t="s">
        <v>15</v>
      </c>
      <c r="L402" t="str">
        <f t="shared" si="24"/>
        <v>2025</v>
      </c>
      <c r="M402" t="str">
        <f t="shared" si="25"/>
        <v>Mar</v>
      </c>
      <c r="N402" t="str">
        <f t="shared" si="26"/>
        <v>Wed</v>
      </c>
      <c r="O402">
        <f t="shared" si="27"/>
        <v>6</v>
      </c>
      <c r="P402">
        <f>ROUND(G402*H402*VLOOKUP(D402,Table2[#All],2,FALSE),0)</f>
        <v>898</v>
      </c>
      <c r="Q402">
        <f>Table1[[#This Row],[Quantity]]*Table1[[#This Row],[Unit Price]]</f>
        <v>1197</v>
      </c>
      <c r="R402">
        <f>Table1[[#This Row],[Sales Revenue]]-Table1[[#This Row],[Total Income]]</f>
        <v>299</v>
      </c>
    </row>
    <row r="403" spans="1:18" x14ac:dyDescent="0.3">
      <c r="A403">
        <v>402</v>
      </c>
      <c r="B403" t="s">
        <v>448</v>
      </c>
      <c r="C403" t="s">
        <v>21</v>
      </c>
      <c r="D403" t="s">
        <v>83</v>
      </c>
      <c r="E403" s="1">
        <v>45901</v>
      </c>
      <c r="F403" s="1">
        <v>45903</v>
      </c>
      <c r="G403">
        <v>8</v>
      </c>
      <c r="H403">
        <v>204</v>
      </c>
      <c r="I403" t="s">
        <v>28</v>
      </c>
      <c r="J403" t="s">
        <v>33</v>
      </c>
      <c r="K403" t="s">
        <v>15</v>
      </c>
      <c r="L403" t="str">
        <f t="shared" si="24"/>
        <v>2025</v>
      </c>
      <c r="M403" t="str">
        <f t="shared" si="25"/>
        <v>Sep</v>
      </c>
      <c r="N403" t="str">
        <f t="shared" si="26"/>
        <v>Mon</v>
      </c>
      <c r="O403">
        <f t="shared" si="27"/>
        <v>2</v>
      </c>
      <c r="P403">
        <f>ROUND(G403*H403*VLOOKUP(D403,Table2[#All],2,FALSE),0)</f>
        <v>1306</v>
      </c>
      <c r="Q403">
        <f>Table1[[#This Row],[Quantity]]*Table1[[#This Row],[Unit Price]]</f>
        <v>1632</v>
      </c>
      <c r="R403">
        <f>Table1[[#This Row],[Sales Revenue]]-Table1[[#This Row],[Total Income]]</f>
        <v>326</v>
      </c>
    </row>
    <row r="404" spans="1:18" x14ac:dyDescent="0.3">
      <c r="A404">
        <v>403</v>
      </c>
      <c r="B404" t="s">
        <v>449</v>
      </c>
      <c r="C404" t="s">
        <v>24</v>
      </c>
      <c r="D404" t="s">
        <v>70</v>
      </c>
      <c r="E404" s="1">
        <v>45975</v>
      </c>
      <c r="F404" s="1">
        <v>45985</v>
      </c>
      <c r="G404">
        <v>1</v>
      </c>
      <c r="H404">
        <v>410</v>
      </c>
      <c r="I404" t="s">
        <v>28</v>
      </c>
      <c r="J404" t="s">
        <v>549</v>
      </c>
      <c r="K404" t="s">
        <v>19</v>
      </c>
      <c r="L404" t="str">
        <f t="shared" si="24"/>
        <v>2025</v>
      </c>
      <c r="M404" t="str">
        <f t="shared" si="25"/>
        <v>Nov</v>
      </c>
      <c r="N404" t="str">
        <f t="shared" si="26"/>
        <v>Fri</v>
      </c>
      <c r="O404">
        <f t="shared" si="27"/>
        <v>10</v>
      </c>
      <c r="P404">
        <f>ROUND(G404*H404*VLOOKUP(D404,Table2[#All],2,FALSE),0)</f>
        <v>226</v>
      </c>
      <c r="Q404">
        <f>Table1[[#This Row],[Quantity]]*Table1[[#This Row],[Unit Price]]</f>
        <v>410</v>
      </c>
      <c r="R404">
        <f>Table1[[#This Row],[Sales Revenue]]-Table1[[#This Row],[Total Income]]</f>
        <v>184</v>
      </c>
    </row>
    <row r="405" spans="1:18" hidden="1" x14ac:dyDescent="0.3">
      <c r="A405">
        <v>404</v>
      </c>
      <c r="B405" t="s">
        <v>450</v>
      </c>
      <c r="C405" t="s">
        <v>24</v>
      </c>
      <c r="D405" t="s">
        <v>38</v>
      </c>
      <c r="E405" s="1">
        <v>45782</v>
      </c>
      <c r="F405" s="1">
        <v>45785</v>
      </c>
      <c r="G405">
        <v>2</v>
      </c>
      <c r="H405">
        <v>874</v>
      </c>
      <c r="I405" t="s">
        <v>14</v>
      </c>
      <c r="J405" t="s">
        <v>551</v>
      </c>
      <c r="K405" t="s">
        <v>29</v>
      </c>
      <c r="L405" t="str">
        <f t="shared" si="24"/>
        <v>2025</v>
      </c>
      <c r="M405" t="str">
        <f t="shared" si="25"/>
        <v>May</v>
      </c>
      <c r="N405" t="str">
        <f t="shared" si="26"/>
        <v>Mon</v>
      </c>
      <c r="O405">
        <f t="shared" si="27"/>
        <v>3</v>
      </c>
      <c r="P405">
        <f>ROUND(G405*H405*VLOOKUP(D405,Table2[#All],2,FALSE),0)</f>
        <v>874</v>
      </c>
      <c r="Q405">
        <f>Table1[[#This Row],[Quantity]]*Table1[[#This Row],[Unit Price]]</f>
        <v>1748</v>
      </c>
      <c r="R405">
        <f>Table1[[#This Row],[Sales Revenue]]-Table1[[#This Row],[Total Income]]</f>
        <v>874</v>
      </c>
    </row>
    <row r="406" spans="1:18" x14ac:dyDescent="0.3">
      <c r="A406">
        <v>405</v>
      </c>
      <c r="B406" t="s">
        <v>451</v>
      </c>
      <c r="C406" t="s">
        <v>17</v>
      </c>
      <c r="D406" t="s">
        <v>64</v>
      </c>
      <c r="E406" s="1">
        <v>45707</v>
      </c>
      <c r="F406" s="1">
        <v>45711</v>
      </c>
      <c r="G406">
        <v>7</v>
      </c>
      <c r="H406">
        <v>855</v>
      </c>
      <c r="I406" t="s">
        <v>28</v>
      </c>
      <c r="J406" t="s">
        <v>550</v>
      </c>
      <c r="K406" t="s">
        <v>15</v>
      </c>
      <c r="L406" t="str">
        <f t="shared" si="24"/>
        <v>2025</v>
      </c>
      <c r="M406" t="str">
        <f t="shared" si="25"/>
        <v>Feb</v>
      </c>
      <c r="N406" t="str">
        <f t="shared" si="26"/>
        <v>Wed</v>
      </c>
      <c r="O406">
        <f t="shared" si="27"/>
        <v>4</v>
      </c>
      <c r="P406">
        <f>ROUND(G406*H406*VLOOKUP(D406,Table2[#All],2,FALSE),0)</f>
        <v>2993</v>
      </c>
      <c r="Q406">
        <f>Table1[[#This Row],[Quantity]]*Table1[[#This Row],[Unit Price]]</f>
        <v>5985</v>
      </c>
      <c r="R406">
        <f>Table1[[#This Row],[Sales Revenue]]-Table1[[#This Row],[Total Income]]</f>
        <v>2992</v>
      </c>
    </row>
    <row r="407" spans="1:18" hidden="1" x14ac:dyDescent="0.3">
      <c r="A407">
        <v>406</v>
      </c>
      <c r="B407" t="s">
        <v>452</v>
      </c>
      <c r="C407" t="s">
        <v>31</v>
      </c>
      <c r="D407" t="s">
        <v>50</v>
      </c>
      <c r="E407" s="1">
        <v>45753</v>
      </c>
      <c r="F407" s="1">
        <v>45760</v>
      </c>
      <c r="G407">
        <v>1</v>
      </c>
      <c r="H407">
        <v>386</v>
      </c>
      <c r="I407" t="s">
        <v>14</v>
      </c>
      <c r="J407" t="s">
        <v>551</v>
      </c>
      <c r="K407" t="s">
        <v>19</v>
      </c>
      <c r="L407" t="str">
        <f t="shared" si="24"/>
        <v>2025</v>
      </c>
      <c r="M407" t="str">
        <f t="shared" si="25"/>
        <v>Apr</v>
      </c>
      <c r="N407" t="str">
        <f t="shared" si="26"/>
        <v>Sun</v>
      </c>
      <c r="O407">
        <f t="shared" si="27"/>
        <v>7</v>
      </c>
      <c r="P407">
        <f>ROUND(G407*H407*VLOOKUP(D407,Table2[#All],2,FALSE),0)</f>
        <v>270</v>
      </c>
      <c r="Q407">
        <f>Table1[[#This Row],[Quantity]]*Table1[[#This Row],[Unit Price]]</f>
        <v>386</v>
      </c>
      <c r="R407">
        <f>Table1[[#This Row],[Sales Revenue]]-Table1[[#This Row],[Total Income]]</f>
        <v>116</v>
      </c>
    </row>
    <row r="408" spans="1:18" x14ac:dyDescent="0.3">
      <c r="A408">
        <v>407</v>
      </c>
      <c r="B408" t="s">
        <v>453</v>
      </c>
      <c r="C408" t="s">
        <v>17</v>
      </c>
      <c r="D408" t="s">
        <v>56</v>
      </c>
      <c r="E408" s="1">
        <v>45732</v>
      </c>
      <c r="F408" s="1">
        <v>45743</v>
      </c>
      <c r="G408">
        <v>9</v>
      </c>
      <c r="H408">
        <v>309</v>
      </c>
      <c r="I408" t="s">
        <v>28</v>
      </c>
      <c r="J408" t="s">
        <v>547</v>
      </c>
      <c r="K408" t="s">
        <v>46</v>
      </c>
      <c r="L408" t="str">
        <f t="shared" si="24"/>
        <v>2025</v>
      </c>
      <c r="M408" t="str">
        <f t="shared" si="25"/>
        <v>Mar</v>
      </c>
      <c r="N408" t="str">
        <f t="shared" si="26"/>
        <v>Sun</v>
      </c>
      <c r="O408">
        <f t="shared" si="27"/>
        <v>11</v>
      </c>
      <c r="P408">
        <f>ROUND(G408*H408*VLOOKUP(D408,Table2[#All],2,FALSE),0)</f>
        <v>1530</v>
      </c>
      <c r="Q408">
        <f>Table1[[#This Row],[Quantity]]*Table1[[#This Row],[Unit Price]]</f>
        <v>2781</v>
      </c>
      <c r="R408">
        <f>Table1[[#This Row],[Sales Revenue]]-Table1[[#This Row],[Total Income]]</f>
        <v>1251</v>
      </c>
    </row>
    <row r="409" spans="1:18" hidden="1" x14ac:dyDescent="0.3">
      <c r="A409">
        <v>408</v>
      </c>
      <c r="B409" t="s">
        <v>454</v>
      </c>
      <c r="C409" t="s">
        <v>31</v>
      </c>
      <c r="D409" t="s">
        <v>32</v>
      </c>
      <c r="E409" s="1">
        <v>45709</v>
      </c>
      <c r="F409" s="1">
        <v>45719</v>
      </c>
      <c r="G409">
        <v>3</v>
      </c>
      <c r="H409">
        <v>97</v>
      </c>
      <c r="I409" t="s">
        <v>14</v>
      </c>
      <c r="J409" t="s">
        <v>550</v>
      </c>
      <c r="K409" t="s">
        <v>15</v>
      </c>
      <c r="L409" t="str">
        <f t="shared" si="24"/>
        <v>2025</v>
      </c>
      <c r="M409" t="str">
        <f t="shared" si="25"/>
        <v>Feb</v>
      </c>
      <c r="N409" t="str">
        <f t="shared" si="26"/>
        <v>Fri</v>
      </c>
      <c r="O409">
        <f t="shared" si="27"/>
        <v>10</v>
      </c>
      <c r="P409">
        <f>ROUND(G409*H409*VLOOKUP(D409,Table2[#All],2,FALSE),0)</f>
        <v>218</v>
      </c>
      <c r="Q409">
        <f>Table1[[#This Row],[Quantity]]*Table1[[#This Row],[Unit Price]]</f>
        <v>291</v>
      </c>
      <c r="R409">
        <f>Table1[[#This Row],[Sales Revenue]]-Table1[[#This Row],[Total Income]]</f>
        <v>73</v>
      </c>
    </row>
    <row r="410" spans="1:18" x14ac:dyDescent="0.3">
      <c r="A410">
        <v>409</v>
      </c>
      <c r="B410" t="s">
        <v>455</v>
      </c>
      <c r="C410" t="s">
        <v>17</v>
      </c>
      <c r="D410" t="s">
        <v>56</v>
      </c>
      <c r="E410" s="1">
        <v>45970</v>
      </c>
      <c r="F410" s="1">
        <v>45981</v>
      </c>
      <c r="G410">
        <v>4</v>
      </c>
      <c r="H410">
        <v>180</v>
      </c>
      <c r="I410" t="s">
        <v>28</v>
      </c>
      <c r="J410" t="s">
        <v>549</v>
      </c>
      <c r="K410" t="s">
        <v>46</v>
      </c>
      <c r="L410" t="str">
        <f t="shared" si="24"/>
        <v>2025</v>
      </c>
      <c r="M410" t="str">
        <f t="shared" si="25"/>
        <v>Nov</v>
      </c>
      <c r="N410" t="str">
        <f t="shared" si="26"/>
        <v>Sun</v>
      </c>
      <c r="O410">
        <f t="shared" si="27"/>
        <v>11</v>
      </c>
      <c r="P410">
        <f>ROUND(G410*H410*VLOOKUP(D410,Table2[#All],2,FALSE),0)</f>
        <v>396</v>
      </c>
      <c r="Q410">
        <f>Table1[[#This Row],[Quantity]]*Table1[[#This Row],[Unit Price]]</f>
        <v>720</v>
      </c>
      <c r="R410">
        <f>Table1[[#This Row],[Sales Revenue]]-Table1[[#This Row],[Total Income]]</f>
        <v>324</v>
      </c>
    </row>
    <row r="411" spans="1:18" x14ac:dyDescent="0.3">
      <c r="A411">
        <v>410</v>
      </c>
      <c r="B411" t="s">
        <v>456</v>
      </c>
      <c r="C411" t="s">
        <v>21</v>
      </c>
      <c r="D411" t="s">
        <v>22</v>
      </c>
      <c r="E411" s="1">
        <v>45836</v>
      </c>
      <c r="F411" s="1">
        <v>45842</v>
      </c>
      <c r="G411">
        <v>1</v>
      </c>
      <c r="H411">
        <v>187</v>
      </c>
      <c r="I411" t="s">
        <v>28</v>
      </c>
      <c r="J411" t="s">
        <v>551</v>
      </c>
      <c r="K411" t="s">
        <v>19</v>
      </c>
      <c r="L411" t="str">
        <f t="shared" si="24"/>
        <v>2025</v>
      </c>
      <c r="M411" t="str">
        <f t="shared" si="25"/>
        <v>Jun</v>
      </c>
      <c r="N411" t="str">
        <f t="shared" si="26"/>
        <v>Sat</v>
      </c>
      <c r="O411">
        <f t="shared" si="27"/>
        <v>6</v>
      </c>
      <c r="P411">
        <f>ROUND(G411*H411*VLOOKUP(D411,Table2[#All],2,FALSE),0)</f>
        <v>140</v>
      </c>
      <c r="Q411">
        <f>Table1[[#This Row],[Quantity]]*Table1[[#This Row],[Unit Price]]</f>
        <v>187</v>
      </c>
      <c r="R411">
        <f>Table1[[#This Row],[Sales Revenue]]-Table1[[#This Row],[Total Income]]</f>
        <v>47</v>
      </c>
    </row>
    <row r="412" spans="1:18" x14ac:dyDescent="0.3">
      <c r="A412">
        <v>411</v>
      </c>
      <c r="B412" t="s">
        <v>457</v>
      </c>
      <c r="C412" t="s">
        <v>31</v>
      </c>
      <c r="D412" t="s">
        <v>76</v>
      </c>
      <c r="E412" s="1">
        <v>45926</v>
      </c>
      <c r="F412" s="1">
        <v>45934</v>
      </c>
      <c r="G412">
        <v>9</v>
      </c>
      <c r="H412">
        <v>286</v>
      </c>
      <c r="I412" t="s">
        <v>28</v>
      </c>
      <c r="J412" t="s">
        <v>33</v>
      </c>
      <c r="K412" t="s">
        <v>46</v>
      </c>
      <c r="L412" t="str">
        <f t="shared" si="24"/>
        <v>2025</v>
      </c>
      <c r="M412" t="str">
        <f t="shared" si="25"/>
        <v>Sep</v>
      </c>
      <c r="N412" t="str">
        <f t="shared" si="26"/>
        <v>Fri</v>
      </c>
      <c r="O412">
        <f t="shared" si="27"/>
        <v>8</v>
      </c>
      <c r="P412">
        <f>ROUND(G412*H412*VLOOKUP(D412,Table2[#All],2,FALSE),0)</f>
        <v>1931</v>
      </c>
      <c r="Q412">
        <f>Table1[[#This Row],[Quantity]]*Table1[[#This Row],[Unit Price]]</f>
        <v>2574</v>
      </c>
      <c r="R412">
        <f>Table1[[#This Row],[Sales Revenue]]-Table1[[#This Row],[Total Income]]</f>
        <v>643</v>
      </c>
    </row>
    <row r="413" spans="1:18" x14ac:dyDescent="0.3">
      <c r="A413">
        <v>412</v>
      </c>
      <c r="B413" t="s">
        <v>458</v>
      </c>
      <c r="C413" t="s">
        <v>31</v>
      </c>
      <c r="D413" t="s">
        <v>32</v>
      </c>
      <c r="E413" s="1">
        <v>45675</v>
      </c>
      <c r="F413" s="1">
        <v>45688</v>
      </c>
      <c r="G413">
        <v>6</v>
      </c>
      <c r="H413">
        <v>541</v>
      </c>
      <c r="I413" t="s">
        <v>28</v>
      </c>
      <c r="J413" t="s">
        <v>551</v>
      </c>
      <c r="K413" t="s">
        <v>15</v>
      </c>
      <c r="L413" t="str">
        <f t="shared" si="24"/>
        <v>2025</v>
      </c>
      <c r="M413" t="str">
        <f t="shared" si="25"/>
        <v>Jan</v>
      </c>
      <c r="N413" t="str">
        <f t="shared" si="26"/>
        <v>Sat</v>
      </c>
      <c r="O413">
        <f t="shared" si="27"/>
        <v>13</v>
      </c>
      <c r="P413">
        <f>ROUND(G413*H413*VLOOKUP(D413,Table2[#All],2,FALSE),0)</f>
        <v>2435</v>
      </c>
      <c r="Q413">
        <f>Table1[[#This Row],[Quantity]]*Table1[[#This Row],[Unit Price]]</f>
        <v>3246</v>
      </c>
      <c r="R413">
        <f>Table1[[#This Row],[Sales Revenue]]-Table1[[#This Row],[Total Income]]</f>
        <v>811</v>
      </c>
    </row>
    <row r="414" spans="1:18" hidden="1" x14ac:dyDescent="0.3">
      <c r="A414">
        <v>413</v>
      </c>
      <c r="B414" t="s">
        <v>459</v>
      </c>
      <c r="C414" t="s">
        <v>17</v>
      </c>
      <c r="D414" t="s">
        <v>44</v>
      </c>
      <c r="E414" s="1">
        <v>45850</v>
      </c>
      <c r="F414" s="1">
        <v>45858</v>
      </c>
      <c r="G414">
        <v>8</v>
      </c>
      <c r="H414">
        <v>779</v>
      </c>
      <c r="I414" t="s">
        <v>14</v>
      </c>
      <c r="J414" t="s">
        <v>550</v>
      </c>
      <c r="K414" t="s">
        <v>29</v>
      </c>
      <c r="L414" t="str">
        <f t="shared" si="24"/>
        <v>2025</v>
      </c>
      <c r="M414" t="str">
        <f t="shared" si="25"/>
        <v>Jul</v>
      </c>
      <c r="N414" t="str">
        <f t="shared" si="26"/>
        <v>Sat</v>
      </c>
      <c r="O414">
        <f t="shared" si="27"/>
        <v>8</v>
      </c>
      <c r="P414">
        <f>ROUND(G414*H414*VLOOKUP(D414,Table2[#All],2,FALSE),0)</f>
        <v>3739</v>
      </c>
      <c r="Q414">
        <f>Table1[[#This Row],[Quantity]]*Table1[[#This Row],[Unit Price]]</f>
        <v>6232</v>
      </c>
      <c r="R414">
        <f>Table1[[#This Row],[Sales Revenue]]-Table1[[#This Row],[Total Income]]</f>
        <v>2493</v>
      </c>
    </row>
    <row r="415" spans="1:18" x14ac:dyDescent="0.3">
      <c r="A415">
        <v>414</v>
      </c>
      <c r="B415" t="s">
        <v>460</v>
      </c>
      <c r="C415" t="s">
        <v>12</v>
      </c>
      <c r="D415" t="s">
        <v>58</v>
      </c>
      <c r="E415" s="1">
        <v>45909</v>
      </c>
      <c r="F415" s="1">
        <v>45911</v>
      </c>
      <c r="G415">
        <v>4</v>
      </c>
      <c r="H415">
        <v>249</v>
      </c>
      <c r="I415" t="s">
        <v>28</v>
      </c>
      <c r="J415" t="s">
        <v>551</v>
      </c>
      <c r="K415" t="s">
        <v>15</v>
      </c>
      <c r="L415" t="str">
        <f t="shared" si="24"/>
        <v>2025</v>
      </c>
      <c r="M415" t="str">
        <f t="shared" si="25"/>
        <v>Sep</v>
      </c>
      <c r="N415" t="str">
        <f t="shared" si="26"/>
        <v>Tue</v>
      </c>
      <c r="O415">
        <f t="shared" si="27"/>
        <v>2</v>
      </c>
      <c r="P415">
        <f>ROUND(G415*H415*VLOOKUP(D415,Table2[#All],2,FALSE),0)</f>
        <v>847</v>
      </c>
      <c r="Q415">
        <f>Table1[[#This Row],[Quantity]]*Table1[[#This Row],[Unit Price]]</f>
        <v>996</v>
      </c>
      <c r="R415">
        <f>Table1[[#This Row],[Sales Revenue]]-Table1[[#This Row],[Total Income]]</f>
        <v>149</v>
      </c>
    </row>
    <row r="416" spans="1:18" x14ac:dyDescent="0.3">
      <c r="A416">
        <v>415</v>
      </c>
      <c r="B416" t="s">
        <v>461</v>
      </c>
      <c r="C416" t="s">
        <v>12</v>
      </c>
      <c r="D416" t="s">
        <v>27</v>
      </c>
      <c r="E416" s="1">
        <v>45854</v>
      </c>
      <c r="F416" s="1">
        <v>45867</v>
      </c>
      <c r="G416">
        <v>2</v>
      </c>
      <c r="H416">
        <v>146</v>
      </c>
      <c r="I416" t="s">
        <v>28</v>
      </c>
      <c r="J416" t="s">
        <v>547</v>
      </c>
      <c r="K416" t="s">
        <v>46</v>
      </c>
      <c r="L416" t="str">
        <f t="shared" si="24"/>
        <v>2025</v>
      </c>
      <c r="M416" t="str">
        <f t="shared" si="25"/>
        <v>Jul</v>
      </c>
      <c r="N416" t="str">
        <f t="shared" si="26"/>
        <v>Wed</v>
      </c>
      <c r="O416">
        <f t="shared" si="27"/>
        <v>13</v>
      </c>
      <c r="P416">
        <f>ROUND(G416*H416*VLOOKUP(D416,Table2[#All],2,FALSE),0)</f>
        <v>190</v>
      </c>
      <c r="Q416">
        <f>Table1[[#This Row],[Quantity]]*Table1[[#This Row],[Unit Price]]</f>
        <v>292</v>
      </c>
      <c r="R416">
        <f>Table1[[#This Row],[Sales Revenue]]-Table1[[#This Row],[Total Income]]</f>
        <v>102</v>
      </c>
    </row>
    <row r="417" spans="1:18" x14ac:dyDescent="0.3">
      <c r="A417">
        <v>416</v>
      </c>
      <c r="B417" t="s">
        <v>462</v>
      </c>
      <c r="C417" t="s">
        <v>24</v>
      </c>
      <c r="D417" t="s">
        <v>25</v>
      </c>
      <c r="E417" s="1">
        <v>45665</v>
      </c>
      <c r="F417" s="1">
        <v>45678</v>
      </c>
      <c r="G417">
        <v>1</v>
      </c>
      <c r="H417">
        <v>333</v>
      </c>
      <c r="I417" t="s">
        <v>28</v>
      </c>
      <c r="J417" t="s">
        <v>33</v>
      </c>
      <c r="K417" t="s">
        <v>15</v>
      </c>
      <c r="L417" t="str">
        <f t="shared" si="24"/>
        <v>2025</v>
      </c>
      <c r="M417" t="str">
        <f t="shared" si="25"/>
        <v>Jan</v>
      </c>
      <c r="N417" t="str">
        <f t="shared" si="26"/>
        <v>Wed</v>
      </c>
      <c r="O417">
        <f t="shared" si="27"/>
        <v>13</v>
      </c>
      <c r="P417">
        <f>ROUND(G417*H417*VLOOKUP(D417,Table2[#All],2,FALSE),0)</f>
        <v>183</v>
      </c>
      <c r="Q417">
        <f>Table1[[#This Row],[Quantity]]*Table1[[#This Row],[Unit Price]]</f>
        <v>333</v>
      </c>
      <c r="R417">
        <f>Table1[[#This Row],[Sales Revenue]]-Table1[[#This Row],[Total Income]]</f>
        <v>150</v>
      </c>
    </row>
    <row r="418" spans="1:18" x14ac:dyDescent="0.3">
      <c r="A418">
        <v>417</v>
      </c>
      <c r="B418" t="s">
        <v>463</v>
      </c>
      <c r="C418" t="s">
        <v>24</v>
      </c>
      <c r="D418" t="s">
        <v>38</v>
      </c>
      <c r="E418" s="1">
        <v>45897</v>
      </c>
      <c r="F418" s="1">
        <v>45904</v>
      </c>
      <c r="G418">
        <v>9</v>
      </c>
      <c r="H418">
        <v>687</v>
      </c>
      <c r="I418" t="s">
        <v>28</v>
      </c>
      <c r="J418" t="s">
        <v>547</v>
      </c>
      <c r="K418" t="s">
        <v>29</v>
      </c>
      <c r="L418" t="str">
        <f t="shared" si="24"/>
        <v>2025</v>
      </c>
      <c r="M418" t="str">
        <f t="shared" si="25"/>
        <v>Aug</v>
      </c>
      <c r="N418" t="str">
        <f t="shared" si="26"/>
        <v>Thu</v>
      </c>
      <c r="O418">
        <f t="shared" si="27"/>
        <v>7</v>
      </c>
      <c r="P418">
        <f>ROUND(G418*H418*VLOOKUP(D418,Table2[#All],2,FALSE),0)</f>
        <v>3092</v>
      </c>
      <c r="Q418">
        <f>Table1[[#This Row],[Quantity]]*Table1[[#This Row],[Unit Price]]</f>
        <v>6183</v>
      </c>
      <c r="R418">
        <f>Table1[[#This Row],[Sales Revenue]]-Table1[[#This Row],[Total Income]]</f>
        <v>3091</v>
      </c>
    </row>
    <row r="419" spans="1:18" hidden="1" x14ac:dyDescent="0.3">
      <c r="A419">
        <v>418</v>
      </c>
      <c r="B419" t="s">
        <v>464</v>
      </c>
      <c r="C419" t="s">
        <v>21</v>
      </c>
      <c r="D419" t="s">
        <v>83</v>
      </c>
      <c r="E419" s="1">
        <v>45847</v>
      </c>
      <c r="F419" s="1">
        <v>45857</v>
      </c>
      <c r="G419">
        <v>6</v>
      </c>
      <c r="H419">
        <v>342</v>
      </c>
      <c r="I419" t="s">
        <v>14</v>
      </c>
      <c r="J419" t="s">
        <v>33</v>
      </c>
      <c r="K419" t="s">
        <v>29</v>
      </c>
      <c r="L419" t="str">
        <f t="shared" si="24"/>
        <v>2025</v>
      </c>
      <c r="M419" t="str">
        <f t="shared" si="25"/>
        <v>Jul</v>
      </c>
      <c r="N419" t="str">
        <f t="shared" si="26"/>
        <v>Wed</v>
      </c>
      <c r="O419">
        <f t="shared" si="27"/>
        <v>10</v>
      </c>
      <c r="P419">
        <f>ROUND(G419*H419*VLOOKUP(D419,Table2[#All],2,FALSE),0)</f>
        <v>1642</v>
      </c>
      <c r="Q419">
        <f>Table1[[#This Row],[Quantity]]*Table1[[#This Row],[Unit Price]]</f>
        <v>2052</v>
      </c>
      <c r="R419">
        <f>Table1[[#This Row],[Sales Revenue]]-Table1[[#This Row],[Total Income]]</f>
        <v>410</v>
      </c>
    </row>
    <row r="420" spans="1:18" hidden="1" x14ac:dyDescent="0.3">
      <c r="A420">
        <v>419</v>
      </c>
      <c r="B420" t="s">
        <v>465</v>
      </c>
      <c r="C420" t="s">
        <v>31</v>
      </c>
      <c r="D420" t="s">
        <v>76</v>
      </c>
      <c r="E420" s="1">
        <v>45972</v>
      </c>
      <c r="F420" s="1">
        <v>45977</v>
      </c>
      <c r="G420">
        <v>6</v>
      </c>
      <c r="H420">
        <v>461</v>
      </c>
      <c r="I420" t="s">
        <v>14</v>
      </c>
      <c r="J420" t="s">
        <v>550</v>
      </c>
      <c r="K420" t="s">
        <v>15</v>
      </c>
      <c r="L420" t="str">
        <f t="shared" si="24"/>
        <v>2025</v>
      </c>
      <c r="M420" t="str">
        <f t="shared" si="25"/>
        <v>Nov</v>
      </c>
      <c r="N420" t="str">
        <f t="shared" si="26"/>
        <v>Tue</v>
      </c>
      <c r="O420">
        <f t="shared" si="27"/>
        <v>5</v>
      </c>
      <c r="P420">
        <f>ROUND(G420*H420*VLOOKUP(D420,Table2[#All],2,FALSE),0)</f>
        <v>2075</v>
      </c>
      <c r="Q420">
        <f>Table1[[#This Row],[Quantity]]*Table1[[#This Row],[Unit Price]]</f>
        <v>2766</v>
      </c>
      <c r="R420">
        <f>Table1[[#This Row],[Sales Revenue]]-Table1[[#This Row],[Total Income]]</f>
        <v>691</v>
      </c>
    </row>
    <row r="421" spans="1:18" x14ac:dyDescent="0.3">
      <c r="A421">
        <v>420</v>
      </c>
      <c r="B421" t="s">
        <v>466</v>
      </c>
      <c r="C421" t="s">
        <v>31</v>
      </c>
      <c r="D421" t="s">
        <v>50</v>
      </c>
      <c r="E421" s="1">
        <v>45707</v>
      </c>
      <c r="F421" s="1">
        <v>45717</v>
      </c>
      <c r="G421">
        <v>4</v>
      </c>
      <c r="H421">
        <v>371</v>
      </c>
      <c r="I421" t="s">
        <v>28</v>
      </c>
      <c r="J421" t="s">
        <v>549</v>
      </c>
      <c r="K421" t="s">
        <v>46</v>
      </c>
      <c r="L421" t="str">
        <f t="shared" si="24"/>
        <v>2025</v>
      </c>
      <c r="M421" t="str">
        <f t="shared" si="25"/>
        <v>Feb</v>
      </c>
      <c r="N421" t="str">
        <f t="shared" si="26"/>
        <v>Wed</v>
      </c>
      <c r="O421">
        <f t="shared" si="27"/>
        <v>10</v>
      </c>
      <c r="P421">
        <f>ROUND(G421*H421*VLOOKUP(D421,Table2[#All],2,FALSE),0)</f>
        <v>1039</v>
      </c>
      <c r="Q421">
        <f>Table1[[#This Row],[Quantity]]*Table1[[#This Row],[Unit Price]]</f>
        <v>1484</v>
      </c>
      <c r="R421">
        <f>Table1[[#This Row],[Sales Revenue]]-Table1[[#This Row],[Total Income]]</f>
        <v>445</v>
      </c>
    </row>
    <row r="422" spans="1:18" x14ac:dyDescent="0.3">
      <c r="A422">
        <v>421</v>
      </c>
      <c r="B422" t="s">
        <v>467</v>
      </c>
      <c r="C422" t="s">
        <v>17</v>
      </c>
      <c r="D422" t="s">
        <v>56</v>
      </c>
      <c r="E422" s="1">
        <v>45698</v>
      </c>
      <c r="F422" s="1">
        <v>45707</v>
      </c>
      <c r="G422">
        <v>1</v>
      </c>
      <c r="H422">
        <v>200</v>
      </c>
      <c r="I422" t="s">
        <v>28</v>
      </c>
      <c r="J422" t="s">
        <v>549</v>
      </c>
      <c r="K422" t="s">
        <v>19</v>
      </c>
      <c r="L422" t="str">
        <f t="shared" si="24"/>
        <v>2025</v>
      </c>
      <c r="M422" t="str">
        <f t="shared" si="25"/>
        <v>Feb</v>
      </c>
      <c r="N422" t="str">
        <f t="shared" si="26"/>
        <v>Mon</v>
      </c>
      <c r="O422">
        <f t="shared" si="27"/>
        <v>9</v>
      </c>
      <c r="P422">
        <f>ROUND(G422*H422*VLOOKUP(D422,Table2[#All],2,FALSE),0)</f>
        <v>110</v>
      </c>
      <c r="Q422">
        <f>Table1[[#This Row],[Quantity]]*Table1[[#This Row],[Unit Price]]</f>
        <v>200</v>
      </c>
      <c r="R422">
        <f>Table1[[#This Row],[Sales Revenue]]-Table1[[#This Row],[Total Income]]</f>
        <v>90</v>
      </c>
    </row>
    <row r="423" spans="1:18" hidden="1" x14ac:dyDescent="0.3">
      <c r="A423">
        <v>422</v>
      </c>
      <c r="B423" t="s">
        <v>468</v>
      </c>
      <c r="C423" t="s">
        <v>12</v>
      </c>
      <c r="D423" t="s">
        <v>13</v>
      </c>
      <c r="E423" s="1">
        <v>45694</v>
      </c>
      <c r="F423" s="1">
        <v>45703</v>
      </c>
      <c r="G423">
        <v>3</v>
      </c>
      <c r="H423">
        <v>356</v>
      </c>
      <c r="I423" t="s">
        <v>14</v>
      </c>
      <c r="J423" t="s">
        <v>549</v>
      </c>
      <c r="K423" t="s">
        <v>46</v>
      </c>
      <c r="L423" t="str">
        <f t="shared" si="24"/>
        <v>2025</v>
      </c>
      <c r="M423" t="str">
        <f t="shared" si="25"/>
        <v>Feb</v>
      </c>
      <c r="N423" t="str">
        <f t="shared" si="26"/>
        <v>Thu</v>
      </c>
      <c r="O423">
        <f t="shared" si="27"/>
        <v>9</v>
      </c>
      <c r="P423">
        <f>ROUND(G423*H423*VLOOKUP(D423,Table2[#All],2,FALSE),0)</f>
        <v>801</v>
      </c>
      <c r="Q423">
        <f>Table1[[#This Row],[Quantity]]*Table1[[#This Row],[Unit Price]]</f>
        <v>1068</v>
      </c>
      <c r="R423">
        <f>Table1[[#This Row],[Sales Revenue]]-Table1[[#This Row],[Total Income]]</f>
        <v>267</v>
      </c>
    </row>
    <row r="424" spans="1:18" hidden="1" x14ac:dyDescent="0.3">
      <c r="A424">
        <v>423</v>
      </c>
      <c r="B424" t="s">
        <v>469</v>
      </c>
      <c r="C424" t="s">
        <v>17</v>
      </c>
      <c r="D424" t="s">
        <v>18</v>
      </c>
      <c r="E424" s="1">
        <v>45720</v>
      </c>
      <c r="F424" s="1">
        <v>45721</v>
      </c>
      <c r="G424">
        <v>4</v>
      </c>
      <c r="H424">
        <v>587</v>
      </c>
      <c r="I424" t="s">
        <v>14</v>
      </c>
      <c r="J424" t="s">
        <v>547</v>
      </c>
      <c r="K424" t="s">
        <v>46</v>
      </c>
      <c r="L424" t="str">
        <f t="shared" si="24"/>
        <v>2025</v>
      </c>
      <c r="M424" t="str">
        <f t="shared" si="25"/>
        <v>Mar</v>
      </c>
      <c r="N424" t="str">
        <f t="shared" si="26"/>
        <v>Tue</v>
      </c>
      <c r="O424">
        <f t="shared" si="27"/>
        <v>1</v>
      </c>
      <c r="P424">
        <f>ROUND(G424*H424*VLOOKUP(D424,Table2[#All],2,FALSE),0)</f>
        <v>1174</v>
      </c>
      <c r="Q424">
        <f>Table1[[#This Row],[Quantity]]*Table1[[#This Row],[Unit Price]]</f>
        <v>2348</v>
      </c>
      <c r="R424">
        <f>Table1[[#This Row],[Sales Revenue]]-Table1[[#This Row],[Total Income]]</f>
        <v>1174</v>
      </c>
    </row>
    <row r="425" spans="1:18" hidden="1" x14ac:dyDescent="0.3">
      <c r="A425">
        <v>424</v>
      </c>
      <c r="B425" t="s">
        <v>470</v>
      </c>
      <c r="C425" t="s">
        <v>17</v>
      </c>
      <c r="D425" t="s">
        <v>18</v>
      </c>
      <c r="E425" s="1">
        <v>45835</v>
      </c>
      <c r="F425" s="1">
        <v>45843</v>
      </c>
      <c r="G425">
        <v>4</v>
      </c>
      <c r="H425">
        <v>441</v>
      </c>
      <c r="I425" t="s">
        <v>14</v>
      </c>
      <c r="J425" t="s">
        <v>33</v>
      </c>
      <c r="K425" t="s">
        <v>15</v>
      </c>
      <c r="L425" t="str">
        <f t="shared" si="24"/>
        <v>2025</v>
      </c>
      <c r="M425" t="str">
        <f t="shared" si="25"/>
        <v>Jun</v>
      </c>
      <c r="N425" t="str">
        <f t="shared" si="26"/>
        <v>Fri</v>
      </c>
      <c r="O425">
        <f t="shared" si="27"/>
        <v>8</v>
      </c>
      <c r="P425">
        <f>ROUND(G425*H425*VLOOKUP(D425,Table2[#All],2,FALSE),0)</f>
        <v>882</v>
      </c>
      <c r="Q425">
        <f>Table1[[#This Row],[Quantity]]*Table1[[#This Row],[Unit Price]]</f>
        <v>1764</v>
      </c>
      <c r="R425">
        <f>Table1[[#This Row],[Sales Revenue]]-Table1[[#This Row],[Total Income]]</f>
        <v>882</v>
      </c>
    </row>
    <row r="426" spans="1:18" hidden="1" x14ac:dyDescent="0.3">
      <c r="A426">
        <v>425</v>
      </c>
      <c r="B426" t="s">
        <v>471</v>
      </c>
      <c r="C426" t="s">
        <v>17</v>
      </c>
      <c r="D426" t="s">
        <v>64</v>
      </c>
      <c r="E426" s="1">
        <v>46013</v>
      </c>
      <c r="F426" s="1">
        <v>46022</v>
      </c>
      <c r="G426">
        <v>8</v>
      </c>
      <c r="H426">
        <v>953</v>
      </c>
      <c r="I426" t="s">
        <v>14</v>
      </c>
      <c r="J426" t="s">
        <v>549</v>
      </c>
      <c r="K426" t="s">
        <v>29</v>
      </c>
      <c r="L426" t="str">
        <f t="shared" si="24"/>
        <v>2025</v>
      </c>
      <c r="M426" t="str">
        <f t="shared" si="25"/>
        <v>Dec</v>
      </c>
      <c r="N426" t="str">
        <f t="shared" si="26"/>
        <v>Mon</v>
      </c>
      <c r="O426">
        <f t="shared" si="27"/>
        <v>9</v>
      </c>
      <c r="P426">
        <f>ROUND(G426*H426*VLOOKUP(D426,Table2[#All],2,FALSE),0)</f>
        <v>3812</v>
      </c>
      <c r="Q426">
        <f>Table1[[#This Row],[Quantity]]*Table1[[#This Row],[Unit Price]]</f>
        <v>7624</v>
      </c>
      <c r="R426">
        <f>Table1[[#This Row],[Sales Revenue]]-Table1[[#This Row],[Total Income]]</f>
        <v>3812</v>
      </c>
    </row>
    <row r="427" spans="1:18" hidden="1" x14ac:dyDescent="0.3">
      <c r="A427">
        <v>426</v>
      </c>
      <c r="B427" t="s">
        <v>472</v>
      </c>
      <c r="C427" t="s">
        <v>31</v>
      </c>
      <c r="D427" t="s">
        <v>32</v>
      </c>
      <c r="E427" s="1">
        <v>45693</v>
      </c>
      <c r="F427" s="1">
        <v>45702</v>
      </c>
      <c r="G427">
        <v>10</v>
      </c>
      <c r="H427">
        <v>356</v>
      </c>
      <c r="I427" t="s">
        <v>14</v>
      </c>
      <c r="J427" t="s">
        <v>547</v>
      </c>
      <c r="K427" t="s">
        <v>46</v>
      </c>
      <c r="L427" t="str">
        <f t="shared" si="24"/>
        <v>2025</v>
      </c>
      <c r="M427" t="str">
        <f t="shared" si="25"/>
        <v>Feb</v>
      </c>
      <c r="N427" t="str">
        <f t="shared" si="26"/>
        <v>Wed</v>
      </c>
      <c r="O427">
        <f t="shared" si="27"/>
        <v>9</v>
      </c>
      <c r="P427">
        <f>ROUND(G427*H427*VLOOKUP(D427,Table2[#All],2,FALSE),0)</f>
        <v>2670</v>
      </c>
      <c r="Q427">
        <f>Table1[[#This Row],[Quantity]]*Table1[[#This Row],[Unit Price]]</f>
        <v>3560</v>
      </c>
      <c r="R427">
        <f>Table1[[#This Row],[Sales Revenue]]-Table1[[#This Row],[Total Income]]</f>
        <v>890</v>
      </c>
    </row>
    <row r="428" spans="1:18" x14ac:dyDescent="0.3">
      <c r="A428">
        <v>427</v>
      </c>
      <c r="B428" t="s">
        <v>473</v>
      </c>
      <c r="C428" t="s">
        <v>21</v>
      </c>
      <c r="D428" t="s">
        <v>22</v>
      </c>
      <c r="E428" s="1">
        <v>45862</v>
      </c>
      <c r="F428" s="1">
        <v>45865</v>
      </c>
      <c r="G428">
        <v>9</v>
      </c>
      <c r="H428">
        <v>855</v>
      </c>
      <c r="I428" t="s">
        <v>28</v>
      </c>
      <c r="J428" t="s">
        <v>33</v>
      </c>
      <c r="K428" t="s">
        <v>19</v>
      </c>
      <c r="L428" t="str">
        <f t="shared" si="24"/>
        <v>2025</v>
      </c>
      <c r="M428" t="str">
        <f t="shared" si="25"/>
        <v>Jul</v>
      </c>
      <c r="N428" t="str">
        <f t="shared" si="26"/>
        <v>Thu</v>
      </c>
      <c r="O428">
        <f t="shared" si="27"/>
        <v>3</v>
      </c>
      <c r="P428">
        <f>ROUND(G428*H428*VLOOKUP(D428,Table2[#All],2,FALSE),0)</f>
        <v>5771</v>
      </c>
      <c r="Q428">
        <f>Table1[[#This Row],[Quantity]]*Table1[[#This Row],[Unit Price]]</f>
        <v>7695</v>
      </c>
      <c r="R428">
        <f>Table1[[#This Row],[Sales Revenue]]-Table1[[#This Row],[Total Income]]</f>
        <v>1924</v>
      </c>
    </row>
    <row r="429" spans="1:18" x14ac:dyDescent="0.3">
      <c r="A429">
        <v>428</v>
      </c>
      <c r="B429" t="s">
        <v>474</v>
      </c>
      <c r="C429" t="s">
        <v>17</v>
      </c>
      <c r="D429" t="s">
        <v>64</v>
      </c>
      <c r="E429" s="1">
        <v>45773</v>
      </c>
      <c r="F429" s="1">
        <v>45787</v>
      </c>
      <c r="G429">
        <v>1</v>
      </c>
      <c r="H429">
        <v>320</v>
      </c>
      <c r="I429" t="s">
        <v>28</v>
      </c>
      <c r="J429" t="s">
        <v>551</v>
      </c>
      <c r="K429" t="s">
        <v>15</v>
      </c>
      <c r="L429" t="str">
        <f t="shared" si="24"/>
        <v>2025</v>
      </c>
      <c r="M429" t="str">
        <f t="shared" si="25"/>
        <v>Apr</v>
      </c>
      <c r="N429" t="str">
        <f t="shared" si="26"/>
        <v>Sat</v>
      </c>
      <c r="O429">
        <f t="shared" si="27"/>
        <v>14</v>
      </c>
      <c r="P429">
        <f>ROUND(G429*H429*VLOOKUP(D429,Table2[#All],2,FALSE),0)</f>
        <v>160</v>
      </c>
      <c r="Q429">
        <f>Table1[[#This Row],[Quantity]]*Table1[[#This Row],[Unit Price]]</f>
        <v>320</v>
      </c>
      <c r="R429">
        <f>Table1[[#This Row],[Sales Revenue]]-Table1[[#This Row],[Total Income]]</f>
        <v>160</v>
      </c>
    </row>
    <row r="430" spans="1:18" x14ac:dyDescent="0.3">
      <c r="A430">
        <v>429</v>
      </c>
      <c r="B430" t="s">
        <v>475</v>
      </c>
      <c r="C430" t="s">
        <v>21</v>
      </c>
      <c r="D430" t="s">
        <v>83</v>
      </c>
      <c r="E430" s="1">
        <v>46011</v>
      </c>
      <c r="F430" s="1">
        <v>46021</v>
      </c>
      <c r="G430">
        <v>10</v>
      </c>
      <c r="H430">
        <v>308</v>
      </c>
      <c r="I430" t="s">
        <v>28</v>
      </c>
      <c r="J430" t="s">
        <v>551</v>
      </c>
      <c r="K430" t="s">
        <v>46</v>
      </c>
      <c r="L430" t="str">
        <f t="shared" si="24"/>
        <v>2025</v>
      </c>
      <c r="M430" t="str">
        <f t="shared" si="25"/>
        <v>Dec</v>
      </c>
      <c r="N430" t="str">
        <f t="shared" si="26"/>
        <v>Sat</v>
      </c>
      <c r="O430">
        <f t="shared" si="27"/>
        <v>10</v>
      </c>
      <c r="P430">
        <f>ROUND(G430*H430*VLOOKUP(D430,Table2[#All],2,FALSE),0)</f>
        <v>2464</v>
      </c>
      <c r="Q430">
        <f>Table1[[#This Row],[Quantity]]*Table1[[#This Row],[Unit Price]]</f>
        <v>3080</v>
      </c>
      <c r="R430">
        <f>Table1[[#This Row],[Sales Revenue]]-Table1[[#This Row],[Total Income]]</f>
        <v>616</v>
      </c>
    </row>
    <row r="431" spans="1:18" x14ac:dyDescent="0.3">
      <c r="A431">
        <v>430</v>
      </c>
      <c r="B431" t="s">
        <v>476</v>
      </c>
      <c r="C431" t="s">
        <v>21</v>
      </c>
      <c r="D431" t="s">
        <v>22</v>
      </c>
      <c r="E431" s="1">
        <v>46007</v>
      </c>
      <c r="F431" s="1">
        <v>46020</v>
      </c>
      <c r="G431">
        <v>8</v>
      </c>
      <c r="H431">
        <v>259</v>
      </c>
      <c r="I431" t="s">
        <v>28</v>
      </c>
      <c r="J431" t="s">
        <v>549</v>
      </c>
      <c r="K431" t="s">
        <v>29</v>
      </c>
      <c r="L431" t="str">
        <f t="shared" si="24"/>
        <v>2025</v>
      </c>
      <c r="M431" t="str">
        <f t="shared" si="25"/>
        <v>Dec</v>
      </c>
      <c r="N431" t="str">
        <f t="shared" si="26"/>
        <v>Tue</v>
      </c>
      <c r="O431">
        <f t="shared" si="27"/>
        <v>13</v>
      </c>
      <c r="P431">
        <f>ROUND(G431*H431*VLOOKUP(D431,Table2[#All],2,FALSE),0)</f>
        <v>1554</v>
      </c>
      <c r="Q431">
        <f>Table1[[#This Row],[Quantity]]*Table1[[#This Row],[Unit Price]]</f>
        <v>2072</v>
      </c>
      <c r="R431">
        <f>Table1[[#This Row],[Sales Revenue]]-Table1[[#This Row],[Total Income]]</f>
        <v>518</v>
      </c>
    </row>
    <row r="432" spans="1:18" hidden="1" x14ac:dyDescent="0.3">
      <c r="A432">
        <v>431</v>
      </c>
      <c r="B432" t="s">
        <v>477</v>
      </c>
      <c r="C432" t="s">
        <v>21</v>
      </c>
      <c r="D432" t="s">
        <v>22</v>
      </c>
      <c r="E432" s="1">
        <v>45684</v>
      </c>
      <c r="F432" s="1">
        <v>45686</v>
      </c>
      <c r="G432">
        <v>8</v>
      </c>
      <c r="H432">
        <v>684</v>
      </c>
      <c r="I432" t="s">
        <v>14</v>
      </c>
      <c r="J432" t="s">
        <v>549</v>
      </c>
      <c r="K432" t="s">
        <v>29</v>
      </c>
      <c r="L432" t="str">
        <f t="shared" si="24"/>
        <v>2025</v>
      </c>
      <c r="M432" t="str">
        <f t="shared" si="25"/>
        <v>Jan</v>
      </c>
      <c r="N432" t="str">
        <f t="shared" si="26"/>
        <v>Mon</v>
      </c>
      <c r="O432">
        <f t="shared" si="27"/>
        <v>2</v>
      </c>
      <c r="P432">
        <f>ROUND(G432*H432*VLOOKUP(D432,Table2[#All],2,FALSE),0)</f>
        <v>4104</v>
      </c>
      <c r="Q432">
        <f>Table1[[#This Row],[Quantity]]*Table1[[#This Row],[Unit Price]]</f>
        <v>5472</v>
      </c>
      <c r="R432">
        <f>Table1[[#This Row],[Sales Revenue]]-Table1[[#This Row],[Total Income]]</f>
        <v>1368</v>
      </c>
    </row>
    <row r="433" spans="1:18" x14ac:dyDescent="0.3">
      <c r="A433">
        <v>432</v>
      </c>
      <c r="B433" t="s">
        <v>478</v>
      </c>
      <c r="C433" t="s">
        <v>21</v>
      </c>
      <c r="D433" t="s">
        <v>83</v>
      </c>
      <c r="E433" s="1">
        <v>45925</v>
      </c>
      <c r="F433" s="1">
        <v>45930</v>
      </c>
      <c r="G433">
        <v>6</v>
      </c>
      <c r="H433">
        <v>993</v>
      </c>
      <c r="I433" t="s">
        <v>28</v>
      </c>
      <c r="J433" t="s">
        <v>547</v>
      </c>
      <c r="K433" t="s">
        <v>15</v>
      </c>
      <c r="L433" t="str">
        <f t="shared" si="24"/>
        <v>2025</v>
      </c>
      <c r="M433" t="str">
        <f t="shared" si="25"/>
        <v>Sep</v>
      </c>
      <c r="N433" t="str">
        <f t="shared" si="26"/>
        <v>Thu</v>
      </c>
      <c r="O433">
        <f t="shared" si="27"/>
        <v>5</v>
      </c>
      <c r="P433">
        <f>ROUND(G433*H433*VLOOKUP(D433,Table2[#All],2,FALSE),0)</f>
        <v>4766</v>
      </c>
      <c r="Q433">
        <f>Table1[[#This Row],[Quantity]]*Table1[[#This Row],[Unit Price]]</f>
        <v>5958</v>
      </c>
      <c r="R433">
        <f>Table1[[#This Row],[Sales Revenue]]-Table1[[#This Row],[Total Income]]</f>
        <v>1192</v>
      </c>
    </row>
    <row r="434" spans="1:18" x14ac:dyDescent="0.3">
      <c r="A434">
        <v>433</v>
      </c>
      <c r="B434" t="s">
        <v>479</v>
      </c>
      <c r="C434" t="s">
        <v>31</v>
      </c>
      <c r="D434" t="s">
        <v>42</v>
      </c>
      <c r="E434" s="1">
        <v>45798</v>
      </c>
      <c r="F434" s="1">
        <v>45804</v>
      </c>
      <c r="G434">
        <v>1</v>
      </c>
      <c r="H434">
        <v>773</v>
      </c>
      <c r="I434" t="s">
        <v>28</v>
      </c>
      <c r="J434" t="s">
        <v>33</v>
      </c>
      <c r="K434" t="s">
        <v>15</v>
      </c>
      <c r="L434" t="str">
        <f t="shared" si="24"/>
        <v>2025</v>
      </c>
      <c r="M434" t="str">
        <f t="shared" si="25"/>
        <v>May</v>
      </c>
      <c r="N434" t="str">
        <f t="shared" si="26"/>
        <v>Wed</v>
      </c>
      <c r="O434">
        <f t="shared" si="27"/>
        <v>6</v>
      </c>
      <c r="P434">
        <f>ROUND(G434*H434*VLOOKUP(D434,Table2[#All],2,FALSE),0)</f>
        <v>502</v>
      </c>
      <c r="Q434">
        <f>Table1[[#This Row],[Quantity]]*Table1[[#This Row],[Unit Price]]</f>
        <v>773</v>
      </c>
      <c r="R434">
        <f>Table1[[#This Row],[Sales Revenue]]-Table1[[#This Row],[Total Income]]</f>
        <v>271</v>
      </c>
    </row>
    <row r="435" spans="1:18" x14ac:dyDescent="0.3">
      <c r="A435">
        <v>434</v>
      </c>
      <c r="B435" t="s">
        <v>480</v>
      </c>
      <c r="C435" t="s">
        <v>12</v>
      </c>
      <c r="D435" t="s">
        <v>58</v>
      </c>
      <c r="E435" s="1">
        <v>45663</v>
      </c>
      <c r="F435" s="1">
        <v>45669</v>
      </c>
      <c r="G435">
        <v>8</v>
      </c>
      <c r="H435">
        <v>527</v>
      </c>
      <c r="I435" t="s">
        <v>28</v>
      </c>
      <c r="J435" t="s">
        <v>551</v>
      </c>
      <c r="K435" t="s">
        <v>46</v>
      </c>
      <c r="L435" t="str">
        <f t="shared" si="24"/>
        <v>2025</v>
      </c>
      <c r="M435" t="str">
        <f t="shared" si="25"/>
        <v>Jan</v>
      </c>
      <c r="N435" t="str">
        <f t="shared" si="26"/>
        <v>Mon</v>
      </c>
      <c r="O435">
        <f t="shared" si="27"/>
        <v>6</v>
      </c>
      <c r="P435">
        <f>ROUND(G435*H435*VLOOKUP(D435,Table2[#All],2,FALSE),0)</f>
        <v>3584</v>
      </c>
      <c r="Q435">
        <f>Table1[[#This Row],[Quantity]]*Table1[[#This Row],[Unit Price]]</f>
        <v>4216</v>
      </c>
      <c r="R435">
        <f>Table1[[#This Row],[Sales Revenue]]-Table1[[#This Row],[Total Income]]</f>
        <v>632</v>
      </c>
    </row>
    <row r="436" spans="1:18" hidden="1" x14ac:dyDescent="0.3">
      <c r="A436">
        <v>435</v>
      </c>
      <c r="B436" t="s">
        <v>481</v>
      </c>
      <c r="C436" t="s">
        <v>21</v>
      </c>
      <c r="D436" t="s">
        <v>83</v>
      </c>
      <c r="E436" s="1">
        <v>45992</v>
      </c>
      <c r="F436" s="1">
        <v>46002</v>
      </c>
      <c r="G436">
        <v>10</v>
      </c>
      <c r="H436">
        <v>752</v>
      </c>
      <c r="I436" t="s">
        <v>14</v>
      </c>
      <c r="J436" t="s">
        <v>551</v>
      </c>
      <c r="K436" t="s">
        <v>15</v>
      </c>
      <c r="L436" t="str">
        <f t="shared" si="24"/>
        <v>2025</v>
      </c>
      <c r="M436" t="str">
        <f t="shared" si="25"/>
        <v>Dec</v>
      </c>
      <c r="N436" t="str">
        <f t="shared" si="26"/>
        <v>Mon</v>
      </c>
      <c r="O436">
        <f t="shared" si="27"/>
        <v>10</v>
      </c>
      <c r="P436">
        <f>ROUND(G436*H436*VLOOKUP(D436,Table2[#All],2,FALSE),0)</f>
        <v>6016</v>
      </c>
      <c r="Q436">
        <f>Table1[[#This Row],[Quantity]]*Table1[[#This Row],[Unit Price]]</f>
        <v>7520</v>
      </c>
      <c r="R436">
        <f>Table1[[#This Row],[Sales Revenue]]-Table1[[#This Row],[Total Income]]</f>
        <v>1504</v>
      </c>
    </row>
    <row r="437" spans="1:18" hidden="1" x14ac:dyDescent="0.3">
      <c r="A437">
        <v>436</v>
      </c>
      <c r="B437" t="s">
        <v>482</v>
      </c>
      <c r="C437" t="s">
        <v>24</v>
      </c>
      <c r="D437" t="s">
        <v>38</v>
      </c>
      <c r="E437" s="1">
        <v>45988</v>
      </c>
      <c r="F437" s="1">
        <v>45995</v>
      </c>
      <c r="G437">
        <v>1</v>
      </c>
      <c r="H437">
        <v>821</v>
      </c>
      <c r="I437" t="s">
        <v>14</v>
      </c>
      <c r="J437" t="s">
        <v>549</v>
      </c>
      <c r="K437" t="s">
        <v>15</v>
      </c>
      <c r="L437" t="str">
        <f t="shared" si="24"/>
        <v>2025</v>
      </c>
      <c r="M437" t="str">
        <f t="shared" si="25"/>
        <v>Nov</v>
      </c>
      <c r="N437" t="str">
        <f t="shared" si="26"/>
        <v>Thu</v>
      </c>
      <c r="O437">
        <f t="shared" si="27"/>
        <v>7</v>
      </c>
      <c r="P437">
        <f>ROUND(G437*H437*VLOOKUP(D437,Table2[#All],2,FALSE),0)</f>
        <v>411</v>
      </c>
      <c r="Q437">
        <f>Table1[[#This Row],[Quantity]]*Table1[[#This Row],[Unit Price]]</f>
        <v>821</v>
      </c>
      <c r="R437">
        <f>Table1[[#This Row],[Sales Revenue]]-Table1[[#This Row],[Total Income]]</f>
        <v>410</v>
      </c>
    </row>
    <row r="438" spans="1:18" x14ac:dyDescent="0.3">
      <c r="A438">
        <v>437</v>
      </c>
      <c r="B438" t="s">
        <v>483</v>
      </c>
      <c r="C438" t="s">
        <v>21</v>
      </c>
      <c r="D438" t="s">
        <v>54</v>
      </c>
      <c r="E438" s="1">
        <v>45928</v>
      </c>
      <c r="F438" s="1">
        <v>45934</v>
      </c>
      <c r="G438">
        <v>9</v>
      </c>
      <c r="H438">
        <v>733</v>
      </c>
      <c r="I438" t="s">
        <v>28</v>
      </c>
      <c r="J438" t="s">
        <v>550</v>
      </c>
      <c r="K438" t="s">
        <v>29</v>
      </c>
      <c r="L438" t="str">
        <f t="shared" si="24"/>
        <v>2025</v>
      </c>
      <c r="M438" t="str">
        <f t="shared" si="25"/>
        <v>Sep</v>
      </c>
      <c r="N438" t="str">
        <f t="shared" si="26"/>
        <v>Sun</v>
      </c>
      <c r="O438">
        <f t="shared" si="27"/>
        <v>6</v>
      </c>
      <c r="P438">
        <f>ROUND(G438*H438*VLOOKUP(D438,Table2[#All],2,FALSE),0)</f>
        <v>4618</v>
      </c>
      <c r="Q438">
        <f>Table1[[#This Row],[Quantity]]*Table1[[#This Row],[Unit Price]]</f>
        <v>6597</v>
      </c>
      <c r="R438">
        <f>Table1[[#This Row],[Sales Revenue]]-Table1[[#This Row],[Total Income]]</f>
        <v>1979</v>
      </c>
    </row>
    <row r="439" spans="1:18" x14ac:dyDescent="0.3">
      <c r="A439">
        <v>438</v>
      </c>
      <c r="B439" t="s">
        <v>484</v>
      </c>
      <c r="C439" t="s">
        <v>24</v>
      </c>
      <c r="D439" t="s">
        <v>70</v>
      </c>
      <c r="E439" s="1">
        <v>45707</v>
      </c>
      <c r="F439" s="1">
        <v>45713</v>
      </c>
      <c r="G439">
        <v>7</v>
      </c>
      <c r="H439">
        <v>471</v>
      </c>
      <c r="I439" t="s">
        <v>28</v>
      </c>
      <c r="J439" t="s">
        <v>551</v>
      </c>
      <c r="K439" t="s">
        <v>46</v>
      </c>
      <c r="L439" t="str">
        <f t="shared" si="24"/>
        <v>2025</v>
      </c>
      <c r="M439" t="str">
        <f t="shared" si="25"/>
        <v>Feb</v>
      </c>
      <c r="N439" t="str">
        <f t="shared" si="26"/>
        <v>Wed</v>
      </c>
      <c r="O439">
        <f t="shared" si="27"/>
        <v>6</v>
      </c>
      <c r="P439">
        <f>ROUND(G439*H439*VLOOKUP(D439,Table2[#All],2,FALSE),0)</f>
        <v>1813</v>
      </c>
      <c r="Q439">
        <f>Table1[[#This Row],[Quantity]]*Table1[[#This Row],[Unit Price]]</f>
        <v>3297</v>
      </c>
      <c r="R439">
        <f>Table1[[#This Row],[Sales Revenue]]-Table1[[#This Row],[Total Income]]</f>
        <v>1484</v>
      </c>
    </row>
    <row r="440" spans="1:18" x14ac:dyDescent="0.3">
      <c r="A440">
        <v>439</v>
      </c>
      <c r="B440" t="s">
        <v>485</v>
      </c>
      <c r="C440" t="s">
        <v>31</v>
      </c>
      <c r="D440" t="s">
        <v>42</v>
      </c>
      <c r="E440" s="1">
        <v>45738</v>
      </c>
      <c r="F440" s="1">
        <v>45745</v>
      </c>
      <c r="G440">
        <v>2</v>
      </c>
      <c r="H440">
        <v>566</v>
      </c>
      <c r="I440" t="s">
        <v>28</v>
      </c>
      <c r="J440" t="s">
        <v>550</v>
      </c>
      <c r="K440" t="s">
        <v>19</v>
      </c>
      <c r="L440" t="str">
        <f t="shared" si="24"/>
        <v>2025</v>
      </c>
      <c r="M440" t="str">
        <f t="shared" si="25"/>
        <v>Mar</v>
      </c>
      <c r="N440" t="str">
        <f t="shared" si="26"/>
        <v>Sat</v>
      </c>
      <c r="O440">
        <f t="shared" si="27"/>
        <v>7</v>
      </c>
      <c r="P440">
        <f>ROUND(G440*H440*VLOOKUP(D440,Table2[#All],2,FALSE),0)</f>
        <v>736</v>
      </c>
      <c r="Q440">
        <f>Table1[[#This Row],[Quantity]]*Table1[[#This Row],[Unit Price]]</f>
        <v>1132</v>
      </c>
      <c r="R440">
        <f>Table1[[#This Row],[Sales Revenue]]-Table1[[#This Row],[Total Income]]</f>
        <v>396</v>
      </c>
    </row>
    <row r="441" spans="1:18" hidden="1" x14ac:dyDescent="0.3">
      <c r="A441">
        <v>440</v>
      </c>
      <c r="B441" t="s">
        <v>486</v>
      </c>
      <c r="C441" t="s">
        <v>21</v>
      </c>
      <c r="D441" t="s">
        <v>22</v>
      </c>
      <c r="E441" s="1">
        <v>45839</v>
      </c>
      <c r="F441" s="1">
        <v>45846</v>
      </c>
      <c r="G441">
        <v>1</v>
      </c>
      <c r="H441">
        <v>284</v>
      </c>
      <c r="I441" t="s">
        <v>14</v>
      </c>
      <c r="J441" t="s">
        <v>550</v>
      </c>
      <c r="K441" t="s">
        <v>46</v>
      </c>
      <c r="L441" t="str">
        <f t="shared" si="24"/>
        <v>2025</v>
      </c>
      <c r="M441" t="str">
        <f t="shared" si="25"/>
        <v>Jul</v>
      </c>
      <c r="N441" t="str">
        <f t="shared" si="26"/>
        <v>Tue</v>
      </c>
      <c r="O441">
        <f t="shared" si="27"/>
        <v>7</v>
      </c>
      <c r="P441">
        <f>ROUND(G441*H441*VLOOKUP(D441,Table2[#All],2,FALSE),0)</f>
        <v>213</v>
      </c>
      <c r="Q441">
        <f>Table1[[#This Row],[Quantity]]*Table1[[#This Row],[Unit Price]]</f>
        <v>284</v>
      </c>
      <c r="R441">
        <f>Table1[[#This Row],[Sales Revenue]]-Table1[[#This Row],[Total Income]]</f>
        <v>71</v>
      </c>
    </row>
    <row r="442" spans="1:18" hidden="1" x14ac:dyDescent="0.3">
      <c r="A442">
        <v>441</v>
      </c>
      <c r="B442" t="s">
        <v>487</v>
      </c>
      <c r="C442" t="s">
        <v>12</v>
      </c>
      <c r="D442" t="s">
        <v>13</v>
      </c>
      <c r="E442" s="1">
        <v>45886</v>
      </c>
      <c r="F442" s="1">
        <v>45887</v>
      </c>
      <c r="G442">
        <v>8</v>
      </c>
      <c r="H442">
        <v>48</v>
      </c>
      <c r="I442" t="s">
        <v>14</v>
      </c>
      <c r="J442" t="s">
        <v>33</v>
      </c>
      <c r="K442" t="s">
        <v>46</v>
      </c>
      <c r="L442" t="str">
        <f t="shared" si="24"/>
        <v>2025</v>
      </c>
      <c r="M442" t="str">
        <f t="shared" si="25"/>
        <v>Aug</v>
      </c>
      <c r="N442" t="str">
        <f t="shared" si="26"/>
        <v>Sun</v>
      </c>
      <c r="O442">
        <f t="shared" si="27"/>
        <v>1</v>
      </c>
      <c r="P442">
        <f>ROUND(G442*H442*VLOOKUP(D442,Table2[#All],2,FALSE),0)</f>
        <v>288</v>
      </c>
      <c r="Q442">
        <f>Table1[[#This Row],[Quantity]]*Table1[[#This Row],[Unit Price]]</f>
        <v>384</v>
      </c>
      <c r="R442">
        <f>Table1[[#This Row],[Sales Revenue]]-Table1[[#This Row],[Total Income]]</f>
        <v>96</v>
      </c>
    </row>
    <row r="443" spans="1:18" x14ac:dyDescent="0.3">
      <c r="A443">
        <v>442</v>
      </c>
      <c r="B443" t="s">
        <v>488</v>
      </c>
      <c r="C443" t="s">
        <v>21</v>
      </c>
      <c r="D443" t="s">
        <v>22</v>
      </c>
      <c r="E443" s="1">
        <v>45874</v>
      </c>
      <c r="F443" s="1">
        <v>45880</v>
      </c>
      <c r="G443">
        <v>3</v>
      </c>
      <c r="H443">
        <v>262</v>
      </c>
      <c r="I443" t="s">
        <v>28</v>
      </c>
      <c r="J443" t="s">
        <v>33</v>
      </c>
      <c r="K443" t="s">
        <v>29</v>
      </c>
      <c r="L443" t="str">
        <f t="shared" si="24"/>
        <v>2025</v>
      </c>
      <c r="M443" t="str">
        <f t="shared" si="25"/>
        <v>Aug</v>
      </c>
      <c r="N443" t="str">
        <f t="shared" si="26"/>
        <v>Tue</v>
      </c>
      <c r="O443">
        <f t="shared" si="27"/>
        <v>6</v>
      </c>
      <c r="P443">
        <f>ROUND(G443*H443*VLOOKUP(D443,Table2[#All],2,FALSE),0)</f>
        <v>590</v>
      </c>
      <c r="Q443">
        <f>Table1[[#This Row],[Quantity]]*Table1[[#This Row],[Unit Price]]</f>
        <v>786</v>
      </c>
      <c r="R443">
        <f>Table1[[#This Row],[Sales Revenue]]-Table1[[#This Row],[Total Income]]</f>
        <v>196</v>
      </c>
    </row>
    <row r="444" spans="1:18" hidden="1" x14ac:dyDescent="0.3">
      <c r="A444">
        <v>443</v>
      </c>
      <c r="B444" t="s">
        <v>489</v>
      </c>
      <c r="C444" t="s">
        <v>21</v>
      </c>
      <c r="D444" t="s">
        <v>40</v>
      </c>
      <c r="E444" s="1">
        <v>45716</v>
      </c>
      <c r="F444" s="1">
        <v>45726</v>
      </c>
      <c r="G444">
        <v>8</v>
      </c>
      <c r="H444">
        <v>733</v>
      </c>
      <c r="I444" t="s">
        <v>14</v>
      </c>
      <c r="J444" t="s">
        <v>551</v>
      </c>
      <c r="K444" t="s">
        <v>46</v>
      </c>
      <c r="L444" t="str">
        <f t="shared" si="24"/>
        <v>2025</v>
      </c>
      <c r="M444" t="str">
        <f t="shared" si="25"/>
        <v>Feb</v>
      </c>
      <c r="N444" t="str">
        <f t="shared" si="26"/>
        <v>Fri</v>
      </c>
      <c r="O444">
        <f t="shared" si="27"/>
        <v>10</v>
      </c>
      <c r="P444">
        <f>ROUND(G444*H444*VLOOKUP(D444,Table2[#All],2,FALSE),0)</f>
        <v>3812</v>
      </c>
      <c r="Q444">
        <f>Table1[[#This Row],[Quantity]]*Table1[[#This Row],[Unit Price]]</f>
        <v>5864</v>
      </c>
      <c r="R444">
        <f>Table1[[#This Row],[Sales Revenue]]-Table1[[#This Row],[Total Income]]</f>
        <v>2052</v>
      </c>
    </row>
    <row r="445" spans="1:18" hidden="1" x14ac:dyDescent="0.3">
      <c r="A445">
        <v>444</v>
      </c>
      <c r="B445" t="s">
        <v>490</v>
      </c>
      <c r="C445" t="s">
        <v>21</v>
      </c>
      <c r="D445" t="s">
        <v>22</v>
      </c>
      <c r="E445" s="1">
        <v>45758</v>
      </c>
      <c r="F445" s="1">
        <v>45761</v>
      </c>
      <c r="G445">
        <v>8</v>
      </c>
      <c r="H445">
        <v>258</v>
      </c>
      <c r="I445" t="s">
        <v>14</v>
      </c>
      <c r="J445" t="s">
        <v>547</v>
      </c>
      <c r="K445" t="s">
        <v>15</v>
      </c>
      <c r="L445" t="str">
        <f t="shared" si="24"/>
        <v>2025</v>
      </c>
      <c r="M445" t="str">
        <f t="shared" si="25"/>
        <v>Apr</v>
      </c>
      <c r="N445" t="str">
        <f t="shared" si="26"/>
        <v>Fri</v>
      </c>
      <c r="O445">
        <f t="shared" si="27"/>
        <v>3</v>
      </c>
      <c r="P445">
        <f>ROUND(G445*H445*VLOOKUP(D445,Table2[#All],2,FALSE),0)</f>
        <v>1548</v>
      </c>
      <c r="Q445">
        <f>Table1[[#This Row],[Quantity]]*Table1[[#This Row],[Unit Price]]</f>
        <v>2064</v>
      </c>
      <c r="R445">
        <f>Table1[[#This Row],[Sales Revenue]]-Table1[[#This Row],[Total Income]]</f>
        <v>516</v>
      </c>
    </row>
    <row r="446" spans="1:18" hidden="1" x14ac:dyDescent="0.3">
      <c r="A446">
        <v>445</v>
      </c>
      <c r="B446" t="s">
        <v>491</v>
      </c>
      <c r="C446" t="s">
        <v>21</v>
      </c>
      <c r="D446" t="s">
        <v>22</v>
      </c>
      <c r="E446" s="1">
        <v>45742</v>
      </c>
      <c r="F446" s="1">
        <v>45748</v>
      </c>
      <c r="G446">
        <v>10</v>
      </c>
      <c r="H446">
        <v>405</v>
      </c>
      <c r="I446" t="s">
        <v>14</v>
      </c>
      <c r="J446" t="s">
        <v>33</v>
      </c>
      <c r="K446" t="s">
        <v>46</v>
      </c>
      <c r="L446" t="str">
        <f t="shared" si="24"/>
        <v>2025</v>
      </c>
      <c r="M446" t="str">
        <f t="shared" si="25"/>
        <v>Mar</v>
      </c>
      <c r="N446" t="str">
        <f t="shared" si="26"/>
        <v>Wed</v>
      </c>
      <c r="O446">
        <f t="shared" si="27"/>
        <v>6</v>
      </c>
      <c r="P446">
        <f>ROUND(G446*H446*VLOOKUP(D446,Table2[#All],2,FALSE),0)</f>
        <v>3038</v>
      </c>
      <c r="Q446">
        <f>Table1[[#This Row],[Quantity]]*Table1[[#This Row],[Unit Price]]</f>
        <v>4050</v>
      </c>
      <c r="R446">
        <f>Table1[[#This Row],[Sales Revenue]]-Table1[[#This Row],[Total Income]]</f>
        <v>1012</v>
      </c>
    </row>
    <row r="447" spans="1:18" hidden="1" x14ac:dyDescent="0.3">
      <c r="A447">
        <v>446</v>
      </c>
      <c r="B447" t="s">
        <v>492</v>
      </c>
      <c r="C447" t="s">
        <v>21</v>
      </c>
      <c r="D447" t="s">
        <v>83</v>
      </c>
      <c r="E447" s="1">
        <v>45924</v>
      </c>
      <c r="F447" s="1">
        <v>45925</v>
      </c>
      <c r="G447">
        <v>6</v>
      </c>
      <c r="H447">
        <v>252</v>
      </c>
      <c r="I447" t="s">
        <v>14</v>
      </c>
      <c r="J447" t="s">
        <v>551</v>
      </c>
      <c r="K447" t="s">
        <v>15</v>
      </c>
      <c r="L447" t="str">
        <f t="shared" si="24"/>
        <v>2025</v>
      </c>
      <c r="M447" t="str">
        <f t="shared" si="25"/>
        <v>Sep</v>
      </c>
      <c r="N447" t="str">
        <f t="shared" si="26"/>
        <v>Wed</v>
      </c>
      <c r="O447">
        <f t="shared" si="27"/>
        <v>1</v>
      </c>
      <c r="P447">
        <f>ROUND(G447*H447*VLOOKUP(D447,Table2[#All],2,FALSE),0)</f>
        <v>1210</v>
      </c>
      <c r="Q447">
        <f>Table1[[#This Row],[Quantity]]*Table1[[#This Row],[Unit Price]]</f>
        <v>1512</v>
      </c>
      <c r="R447">
        <f>Table1[[#This Row],[Sales Revenue]]-Table1[[#This Row],[Total Income]]</f>
        <v>302</v>
      </c>
    </row>
    <row r="448" spans="1:18" hidden="1" x14ac:dyDescent="0.3">
      <c r="A448">
        <v>447</v>
      </c>
      <c r="B448" t="s">
        <v>493</v>
      </c>
      <c r="C448" t="s">
        <v>31</v>
      </c>
      <c r="D448" t="s">
        <v>42</v>
      </c>
      <c r="E448" s="1">
        <v>45965</v>
      </c>
      <c r="F448" s="1">
        <v>45971</v>
      </c>
      <c r="G448">
        <v>10</v>
      </c>
      <c r="H448">
        <v>85</v>
      </c>
      <c r="I448" t="s">
        <v>14</v>
      </c>
      <c r="J448" t="s">
        <v>547</v>
      </c>
      <c r="K448" t="s">
        <v>29</v>
      </c>
      <c r="L448" t="str">
        <f t="shared" si="24"/>
        <v>2025</v>
      </c>
      <c r="M448" t="str">
        <f t="shared" si="25"/>
        <v>Nov</v>
      </c>
      <c r="N448" t="str">
        <f t="shared" si="26"/>
        <v>Tue</v>
      </c>
      <c r="O448">
        <f t="shared" si="27"/>
        <v>6</v>
      </c>
      <c r="P448">
        <f>ROUND(G448*H448*VLOOKUP(D448,Table2[#All],2,FALSE),0)</f>
        <v>553</v>
      </c>
      <c r="Q448">
        <f>Table1[[#This Row],[Quantity]]*Table1[[#This Row],[Unit Price]]</f>
        <v>850</v>
      </c>
      <c r="R448">
        <f>Table1[[#This Row],[Sales Revenue]]-Table1[[#This Row],[Total Income]]</f>
        <v>297</v>
      </c>
    </row>
    <row r="449" spans="1:18" hidden="1" x14ac:dyDescent="0.3">
      <c r="A449">
        <v>448</v>
      </c>
      <c r="B449" t="s">
        <v>494</v>
      </c>
      <c r="C449" t="s">
        <v>31</v>
      </c>
      <c r="D449" t="s">
        <v>42</v>
      </c>
      <c r="E449" s="1">
        <v>45768</v>
      </c>
      <c r="F449" s="1">
        <v>45772</v>
      </c>
      <c r="G449">
        <v>9</v>
      </c>
      <c r="H449">
        <v>67</v>
      </c>
      <c r="I449" t="s">
        <v>14</v>
      </c>
      <c r="J449" t="s">
        <v>551</v>
      </c>
      <c r="K449" t="s">
        <v>15</v>
      </c>
      <c r="L449" t="str">
        <f t="shared" si="24"/>
        <v>2025</v>
      </c>
      <c r="M449" t="str">
        <f t="shared" si="25"/>
        <v>Apr</v>
      </c>
      <c r="N449" t="str">
        <f t="shared" si="26"/>
        <v>Mon</v>
      </c>
      <c r="O449">
        <f t="shared" si="27"/>
        <v>4</v>
      </c>
      <c r="P449">
        <f>ROUND(G449*H449*VLOOKUP(D449,Table2[#All],2,FALSE),0)</f>
        <v>392</v>
      </c>
      <c r="Q449">
        <f>Table1[[#This Row],[Quantity]]*Table1[[#This Row],[Unit Price]]</f>
        <v>603</v>
      </c>
      <c r="R449">
        <f>Table1[[#This Row],[Sales Revenue]]-Table1[[#This Row],[Total Income]]</f>
        <v>211</v>
      </c>
    </row>
    <row r="450" spans="1:18" hidden="1" x14ac:dyDescent="0.3">
      <c r="A450">
        <v>449</v>
      </c>
      <c r="B450" t="s">
        <v>495</v>
      </c>
      <c r="C450" t="s">
        <v>21</v>
      </c>
      <c r="D450" t="s">
        <v>54</v>
      </c>
      <c r="E450" s="1">
        <v>45812</v>
      </c>
      <c r="F450" s="1">
        <v>45818</v>
      </c>
      <c r="G450">
        <v>3</v>
      </c>
      <c r="H450">
        <v>723</v>
      </c>
      <c r="I450" t="s">
        <v>14</v>
      </c>
      <c r="J450" t="s">
        <v>551</v>
      </c>
      <c r="K450" t="s">
        <v>46</v>
      </c>
      <c r="L450" t="str">
        <f t="shared" ref="L450:L513" si="28">TEXT(E450,"YYYY")</f>
        <v>2025</v>
      </c>
      <c r="M450" t="str">
        <f t="shared" ref="M450:M513" si="29">TEXT(E450,"MMM")</f>
        <v>Jun</v>
      </c>
      <c r="N450" t="str">
        <f t="shared" ref="N450:N513" si="30">TEXT(E450,"DDD")</f>
        <v>Wed</v>
      </c>
      <c r="O450">
        <f t="shared" ref="O450:O513" si="31">DATEDIF(E450,F450,"D")</f>
        <v>6</v>
      </c>
      <c r="P450">
        <f>ROUND(G450*H450*VLOOKUP(D450,Table2[#All],2,FALSE),0)</f>
        <v>1518</v>
      </c>
      <c r="Q450">
        <f>Table1[[#This Row],[Quantity]]*Table1[[#This Row],[Unit Price]]</f>
        <v>2169</v>
      </c>
      <c r="R450">
        <f>Table1[[#This Row],[Sales Revenue]]-Table1[[#This Row],[Total Income]]</f>
        <v>651</v>
      </c>
    </row>
    <row r="451" spans="1:18" hidden="1" x14ac:dyDescent="0.3">
      <c r="A451">
        <v>450</v>
      </c>
      <c r="B451" t="s">
        <v>496</v>
      </c>
      <c r="C451" t="s">
        <v>31</v>
      </c>
      <c r="D451" t="s">
        <v>32</v>
      </c>
      <c r="E451" s="1">
        <v>45762</v>
      </c>
      <c r="F451" s="1">
        <v>45766</v>
      </c>
      <c r="G451">
        <v>2</v>
      </c>
      <c r="H451">
        <v>919</v>
      </c>
      <c r="I451" t="s">
        <v>14</v>
      </c>
      <c r="J451" t="s">
        <v>551</v>
      </c>
      <c r="K451" t="s">
        <v>19</v>
      </c>
      <c r="L451" t="str">
        <f t="shared" si="28"/>
        <v>2025</v>
      </c>
      <c r="M451" t="str">
        <f t="shared" si="29"/>
        <v>Apr</v>
      </c>
      <c r="N451" t="str">
        <f t="shared" si="30"/>
        <v>Tue</v>
      </c>
      <c r="O451">
        <f t="shared" si="31"/>
        <v>4</v>
      </c>
      <c r="P451">
        <f>ROUND(G451*H451*VLOOKUP(D451,Table2[#All],2,FALSE),0)</f>
        <v>1379</v>
      </c>
      <c r="Q451">
        <f>Table1[[#This Row],[Quantity]]*Table1[[#This Row],[Unit Price]]</f>
        <v>1838</v>
      </c>
      <c r="R451">
        <f>Table1[[#This Row],[Sales Revenue]]-Table1[[#This Row],[Total Income]]</f>
        <v>459</v>
      </c>
    </row>
    <row r="452" spans="1:18" hidden="1" x14ac:dyDescent="0.3">
      <c r="A452">
        <v>451</v>
      </c>
      <c r="B452" t="s">
        <v>497</v>
      </c>
      <c r="C452" t="s">
        <v>12</v>
      </c>
      <c r="D452" t="s">
        <v>58</v>
      </c>
      <c r="E452" s="1">
        <v>45871</v>
      </c>
      <c r="F452" s="1">
        <v>45877</v>
      </c>
      <c r="G452">
        <v>2</v>
      </c>
      <c r="H452">
        <v>315</v>
      </c>
      <c r="I452" t="s">
        <v>14</v>
      </c>
      <c r="J452" t="s">
        <v>33</v>
      </c>
      <c r="K452" t="s">
        <v>46</v>
      </c>
      <c r="L452" t="str">
        <f t="shared" si="28"/>
        <v>2025</v>
      </c>
      <c r="M452" t="str">
        <f t="shared" si="29"/>
        <v>Aug</v>
      </c>
      <c r="N452" t="str">
        <f t="shared" si="30"/>
        <v>Sat</v>
      </c>
      <c r="O452">
        <f t="shared" si="31"/>
        <v>6</v>
      </c>
      <c r="P452">
        <f>ROUND(G452*H452*VLOOKUP(D452,Table2[#All],2,FALSE),0)</f>
        <v>536</v>
      </c>
      <c r="Q452">
        <f>Table1[[#This Row],[Quantity]]*Table1[[#This Row],[Unit Price]]</f>
        <v>630</v>
      </c>
      <c r="R452">
        <f>Table1[[#This Row],[Sales Revenue]]-Table1[[#This Row],[Total Income]]</f>
        <v>94</v>
      </c>
    </row>
    <row r="453" spans="1:18" hidden="1" x14ac:dyDescent="0.3">
      <c r="A453">
        <v>452</v>
      </c>
      <c r="B453" t="s">
        <v>498</v>
      </c>
      <c r="C453" t="s">
        <v>12</v>
      </c>
      <c r="D453" t="s">
        <v>36</v>
      </c>
      <c r="E453" s="1">
        <v>45739</v>
      </c>
      <c r="F453" s="1">
        <v>45745</v>
      </c>
      <c r="G453">
        <v>3</v>
      </c>
      <c r="H453">
        <v>561</v>
      </c>
      <c r="I453" t="s">
        <v>14</v>
      </c>
      <c r="J453" t="s">
        <v>33</v>
      </c>
      <c r="K453" t="s">
        <v>29</v>
      </c>
      <c r="L453" t="str">
        <f t="shared" si="28"/>
        <v>2025</v>
      </c>
      <c r="M453" t="str">
        <f t="shared" si="29"/>
        <v>Mar</v>
      </c>
      <c r="N453" t="str">
        <f t="shared" si="30"/>
        <v>Sun</v>
      </c>
      <c r="O453">
        <f t="shared" si="31"/>
        <v>6</v>
      </c>
      <c r="P453">
        <f>ROUND(G453*H453*VLOOKUP(D453,Table2[#All],2,FALSE),0)</f>
        <v>1346</v>
      </c>
      <c r="Q453">
        <f>Table1[[#This Row],[Quantity]]*Table1[[#This Row],[Unit Price]]</f>
        <v>1683</v>
      </c>
      <c r="R453">
        <f>Table1[[#This Row],[Sales Revenue]]-Table1[[#This Row],[Total Income]]</f>
        <v>337</v>
      </c>
    </row>
    <row r="454" spans="1:18" hidden="1" x14ac:dyDescent="0.3">
      <c r="A454">
        <v>453</v>
      </c>
      <c r="B454" t="s">
        <v>499</v>
      </c>
      <c r="C454" t="s">
        <v>12</v>
      </c>
      <c r="D454" t="s">
        <v>13</v>
      </c>
      <c r="E454" s="1">
        <v>45834</v>
      </c>
      <c r="F454" s="1">
        <v>45838</v>
      </c>
      <c r="G454">
        <v>1</v>
      </c>
      <c r="H454">
        <v>934</v>
      </c>
      <c r="I454" t="s">
        <v>14</v>
      </c>
      <c r="J454" t="s">
        <v>33</v>
      </c>
      <c r="K454" t="s">
        <v>15</v>
      </c>
      <c r="L454" t="str">
        <f t="shared" si="28"/>
        <v>2025</v>
      </c>
      <c r="M454" t="str">
        <f t="shared" si="29"/>
        <v>Jun</v>
      </c>
      <c r="N454" t="str">
        <f t="shared" si="30"/>
        <v>Thu</v>
      </c>
      <c r="O454">
        <f t="shared" si="31"/>
        <v>4</v>
      </c>
      <c r="P454">
        <f>ROUND(G454*H454*VLOOKUP(D454,Table2[#All],2,FALSE),0)</f>
        <v>701</v>
      </c>
      <c r="Q454">
        <f>Table1[[#This Row],[Quantity]]*Table1[[#This Row],[Unit Price]]</f>
        <v>934</v>
      </c>
      <c r="R454">
        <f>Table1[[#This Row],[Sales Revenue]]-Table1[[#This Row],[Total Income]]</f>
        <v>233</v>
      </c>
    </row>
    <row r="455" spans="1:18" x14ac:dyDescent="0.3">
      <c r="A455">
        <v>454</v>
      </c>
      <c r="B455" t="s">
        <v>500</v>
      </c>
      <c r="C455" t="s">
        <v>12</v>
      </c>
      <c r="D455" t="s">
        <v>58</v>
      </c>
      <c r="E455" s="1">
        <v>46008</v>
      </c>
      <c r="F455" s="1">
        <v>46013</v>
      </c>
      <c r="G455">
        <v>1</v>
      </c>
      <c r="H455">
        <v>979</v>
      </c>
      <c r="I455" t="s">
        <v>28</v>
      </c>
      <c r="J455" t="s">
        <v>551</v>
      </c>
      <c r="K455" t="s">
        <v>29</v>
      </c>
      <c r="L455" t="str">
        <f t="shared" si="28"/>
        <v>2025</v>
      </c>
      <c r="M455" t="str">
        <f t="shared" si="29"/>
        <v>Dec</v>
      </c>
      <c r="N455" t="str">
        <f t="shared" si="30"/>
        <v>Wed</v>
      </c>
      <c r="O455">
        <f t="shared" si="31"/>
        <v>5</v>
      </c>
      <c r="P455">
        <f>ROUND(G455*H455*VLOOKUP(D455,Table2[#All],2,FALSE),0)</f>
        <v>832</v>
      </c>
      <c r="Q455">
        <f>Table1[[#This Row],[Quantity]]*Table1[[#This Row],[Unit Price]]</f>
        <v>979</v>
      </c>
      <c r="R455">
        <f>Table1[[#This Row],[Sales Revenue]]-Table1[[#This Row],[Total Income]]</f>
        <v>147</v>
      </c>
    </row>
    <row r="456" spans="1:18" x14ac:dyDescent="0.3">
      <c r="A456">
        <v>455</v>
      </c>
      <c r="B456" t="s">
        <v>501</v>
      </c>
      <c r="C456" t="s">
        <v>31</v>
      </c>
      <c r="D456" t="s">
        <v>32</v>
      </c>
      <c r="E456" s="1">
        <v>45917</v>
      </c>
      <c r="F456" s="1">
        <v>45923</v>
      </c>
      <c r="G456">
        <v>1</v>
      </c>
      <c r="H456">
        <v>805</v>
      </c>
      <c r="I456" t="s">
        <v>28</v>
      </c>
      <c r="J456" t="s">
        <v>549</v>
      </c>
      <c r="K456" t="s">
        <v>29</v>
      </c>
      <c r="L456" t="str">
        <f t="shared" si="28"/>
        <v>2025</v>
      </c>
      <c r="M456" t="str">
        <f t="shared" si="29"/>
        <v>Sep</v>
      </c>
      <c r="N456" t="str">
        <f t="shared" si="30"/>
        <v>Wed</v>
      </c>
      <c r="O456">
        <f t="shared" si="31"/>
        <v>6</v>
      </c>
      <c r="P456">
        <f>ROUND(G456*H456*VLOOKUP(D456,Table2[#All],2,FALSE),0)</f>
        <v>604</v>
      </c>
      <c r="Q456">
        <f>Table1[[#This Row],[Quantity]]*Table1[[#This Row],[Unit Price]]</f>
        <v>805</v>
      </c>
      <c r="R456">
        <f>Table1[[#This Row],[Sales Revenue]]-Table1[[#This Row],[Total Income]]</f>
        <v>201</v>
      </c>
    </row>
    <row r="457" spans="1:18" hidden="1" x14ac:dyDescent="0.3">
      <c r="A457">
        <v>456</v>
      </c>
      <c r="B457" t="s">
        <v>502</v>
      </c>
      <c r="C457" t="s">
        <v>17</v>
      </c>
      <c r="D457" t="s">
        <v>18</v>
      </c>
      <c r="E457" s="1">
        <v>45666</v>
      </c>
      <c r="F457" s="1">
        <v>45673</v>
      </c>
      <c r="G457">
        <v>3</v>
      </c>
      <c r="H457">
        <v>319</v>
      </c>
      <c r="I457" t="s">
        <v>14</v>
      </c>
      <c r="J457" t="s">
        <v>551</v>
      </c>
      <c r="K457" t="s">
        <v>46</v>
      </c>
      <c r="L457" t="str">
        <f t="shared" si="28"/>
        <v>2025</v>
      </c>
      <c r="M457" t="str">
        <f t="shared" si="29"/>
        <v>Jan</v>
      </c>
      <c r="N457" t="str">
        <f t="shared" si="30"/>
        <v>Thu</v>
      </c>
      <c r="O457">
        <f t="shared" si="31"/>
        <v>7</v>
      </c>
      <c r="P457">
        <f>ROUND(G457*H457*VLOOKUP(D457,Table2[#All],2,FALSE),0)</f>
        <v>479</v>
      </c>
      <c r="Q457">
        <f>Table1[[#This Row],[Quantity]]*Table1[[#This Row],[Unit Price]]</f>
        <v>957</v>
      </c>
      <c r="R457">
        <f>Table1[[#This Row],[Sales Revenue]]-Table1[[#This Row],[Total Income]]</f>
        <v>478</v>
      </c>
    </row>
    <row r="458" spans="1:18" hidden="1" x14ac:dyDescent="0.3">
      <c r="A458">
        <v>457</v>
      </c>
      <c r="B458" t="s">
        <v>503</v>
      </c>
      <c r="C458" t="s">
        <v>17</v>
      </c>
      <c r="D458" t="s">
        <v>44</v>
      </c>
      <c r="E458" s="1">
        <v>45779</v>
      </c>
      <c r="F458" s="1">
        <v>45789</v>
      </c>
      <c r="G458">
        <v>4</v>
      </c>
      <c r="H458">
        <v>872</v>
      </c>
      <c r="I458" t="s">
        <v>14</v>
      </c>
      <c r="J458" t="s">
        <v>550</v>
      </c>
      <c r="K458" t="s">
        <v>29</v>
      </c>
      <c r="L458" t="str">
        <f t="shared" si="28"/>
        <v>2025</v>
      </c>
      <c r="M458" t="str">
        <f t="shared" si="29"/>
        <v>May</v>
      </c>
      <c r="N458" t="str">
        <f t="shared" si="30"/>
        <v>Fri</v>
      </c>
      <c r="O458">
        <f t="shared" si="31"/>
        <v>10</v>
      </c>
      <c r="P458">
        <f>ROUND(G458*H458*VLOOKUP(D458,Table2[#All],2,FALSE),0)</f>
        <v>2093</v>
      </c>
      <c r="Q458">
        <f>Table1[[#This Row],[Quantity]]*Table1[[#This Row],[Unit Price]]</f>
        <v>3488</v>
      </c>
      <c r="R458">
        <f>Table1[[#This Row],[Sales Revenue]]-Table1[[#This Row],[Total Income]]</f>
        <v>1395</v>
      </c>
    </row>
    <row r="459" spans="1:18" x14ac:dyDescent="0.3">
      <c r="A459">
        <v>458</v>
      </c>
      <c r="B459" t="s">
        <v>504</v>
      </c>
      <c r="C459" t="s">
        <v>24</v>
      </c>
      <c r="D459" t="s">
        <v>70</v>
      </c>
      <c r="E459" s="1">
        <v>45728</v>
      </c>
      <c r="F459" s="1">
        <v>45732</v>
      </c>
      <c r="G459">
        <v>3</v>
      </c>
      <c r="H459">
        <v>154</v>
      </c>
      <c r="I459" t="s">
        <v>28</v>
      </c>
      <c r="J459" t="s">
        <v>550</v>
      </c>
      <c r="K459" t="s">
        <v>29</v>
      </c>
      <c r="L459" t="str">
        <f t="shared" si="28"/>
        <v>2025</v>
      </c>
      <c r="M459" t="str">
        <f t="shared" si="29"/>
        <v>Mar</v>
      </c>
      <c r="N459" t="str">
        <f t="shared" si="30"/>
        <v>Wed</v>
      </c>
      <c r="O459">
        <f t="shared" si="31"/>
        <v>4</v>
      </c>
      <c r="P459">
        <f>ROUND(G459*H459*VLOOKUP(D459,Table2[#All],2,FALSE),0)</f>
        <v>254</v>
      </c>
      <c r="Q459">
        <f>Table1[[#This Row],[Quantity]]*Table1[[#This Row],[Unit Price]]</f>
        <v>462</v>
      </c>
      <c r="R459">
        <f>Table1[[#This Row],[Sales Revenue]]-Table1[[#This Row],[Total Income]]</f>
        <v>208</v>
      </c>
    </row>
    <row r="460" spans="1:18" x14ac:dyDescent="0.3">
      <c r="A460">
        <v>459</v>
      </c>
      <c r="B460" t="s">
        <v>505</v>
      </c>
      <c r="C460" t="s">
        <v>12</v>
      </c>
      <c r="D460" t="s">
        <v>13</v>
      </c>
      <c r="E460" s="1">
        <v>45842</v>
      </c>
      <c r="F460" s="1">
        <v>45844</v>
      </c>
      <c r="G460">
        <v>10</v>
      </c>
      <c r="H460">
        <v>674</v>
      </c>
      <c r="I460" t="s">
        <v>28</v>
      </c>
      <c r="J460" t="s">
        <v>549</v>
      </c>
      <c r="K460" t="s">
        <v>19</v>
      </c>
      <c r="L460" t="str">
        <f t="shared" si="28"/>
        <v>2025</v>
      </c>
      <c r="M460" t="str">
        <f t="shared" si="29"/>
        <v>Jul</v>
      </c>
      <c r="N460" t="str">
        <f t="shared" si="30"/>
        <v>Fri</v>
      </c>
      <c r="O460">
        <f t="shared" si="31"/>
        <v>2</v>
      </c>
      <c r="P460">
        <f>ROUND(G460*H460*VLOOKUP(D460,Table2[#All],2,FALSE),0)</f>
        <v>5055</v>
      </c>
      <c r="Q460">
        <f>Table1[[#This Row],[Quantity]]*Table1[[#This Row],[Unit Price]]</f>
        <v>6740</v>
      </c>
      <c r="R460">
        <f>Table1[[#This Row],[Sales Revenue]]-Table1[[#This Row],[Total Income]]</f>
        <v>1685</v>
      </c>
    </row>
    <row r="461" spans="1:18" hidden="1" x14ac:dyDescent="0.3">
      <c r="A461">
        <v>460</v>
      </c>
      <c r="B461" t="s">
        <v>506</v>
      </c>
      <c r="C461" t="s">
        <v>17</v>
      </c>
      <c r="D461" t="s">
        <v>18</v>
      </c>
      <c r="E461" s="1">
        <v>45925</v>
      </c>
      <c r="F461" s="1">
        <v>45930</v>
      </c>
      <c r="G461">
        <v>8</v>
      </c>
      <c r="H461">
        <v>203</v>
      </c>
      <c r="I461" t="s">
        <v>14</v>
      </c>
      <c r="J461" t="s">
        <v>547</v>
      </c>
      <c r="K461" t="s">
        <v>19</v>
      </c>
      <c r="L461" t="str">
        <f t="shared" si="28"/>
        <v>2025</v>
      </c>
      <c r="M461" t="str">
        <f t="shared" si="29"/>
        <v>Sep</v>
      </c>
      <c r="N461" t="str">
        <f t="shared" si="30"/>
        <v>Thu</v>
      </c>
      <c r="O461">
        <f t="shared" si="31"/>
        <v>5</v>
      </c>
      <c r="P461">
        <f>ROUND(G461*H461*VLOOKUP(D461,Table2[#All],2,FALSE),0)</f>
        <v>812</v>
      </c>
      <c r="Q461">
        <f>Table1[[#This Row],[Quantity]]*Table1[[#This Row],[Unit Price]]</f>
        <v>1624</v>
      </c>
      <c r="R461">
        <f>Table1[[#This Row],[Sales Revenue]]-Table1[[#This Row],[Total Income]]</f>
        <v>812</v>
      </c>
    </row>
    <row r="462" spans="1:18" x14ac:dyDescent="0.3">
      <c r="A462">
        <v>461</v>
      </c>
      <c r="B462" t="s">
        <v>507</v>
      </c>
      <c r="C462" t="s">
        <v>31</v>
      </c>
      <c r="D462" t="s">
        <v>50</v>
      </c>
      <c r="E462" s="1">
        <v>45759</v>
      </c>
      <c r="F462" s="1">
        <v>45765</v>
      </c>
      <c r="G462">
        <v>5</v>
      </c>
      <c r="H462">
        <v>608</v>
      </c>
      <c r="I462" t="s">
        <v>28</v>
      </c>
      <c r="J462" t="s">
        <v>551</v>
      </c>
      <c r="K462" t="s">
        <v>46</v>
      </c>
      <c r="L462" t="str">
        <f t="shared" si="28"/>
        <v>2025</v>
      </c>
      <c r="M462" t="str">
        <f t="shared" si="29"/>
        <v>Apr</v>
      </c>
      <c r="N462" t="str">
        <f t="shared" si="30"/>
        <v>Sat</v>
      </c>
      <c r="O462">
        <f t="shared" si="31"/>
        <v>6</v>
      </c>
      <c r="P462">
        <f>ROUND(G462*H462*VLOOKUP(D462,Table2[#All],2,FALSE),0)</f>
        <v>2128</v>
      </c>
      <c r="Q462">
        <f>Table1[[#This Row],[Quantity]]*Table1[[#This Row],[Unit Price]]</f>
        <v>3040</v>
      </c>
      <c r="R462">
        <f>Table1[[#This Row],[Sales Revenue]]-Table1[[#This Row],[Total Income]]</f>
        <v>912</v>
      </c>
    </row>
    <row r="463" spans="1:18" x14ac:dyDescent="0.3">
      <c r="A463">
        <v>462</v>
      </c>
      <c r="B463" t="s">
        <v>508</v>
      </c>
      <c r="C463" t="s">
        <v>31</v>
      </c>
      <c r="D463" t="s">
        <v>42</v>
      </c>
      <c r="E463" s="1">
        <v>45768</v>
      </c>
      <c r="F463" s="1">
        <v>45772</v>
      </c>
      <c r="G463">
        <v>5</v>
      </c>
      <c r="H463">
        <v>664</v>
      </c>
      <c r="I463" t="s">
        <v>28</v>
      </c>
      <c r="J463" t="s">
        <v>33</v>
      </c>
      <c r="K463" t="s">
        <v>19</v>
      </c>
      <c r="L463" t="str">
        <f t="shared" si="28"/>
        <v>2025</v>
      </c>
      <c r="M463" t="str">
        <f t="shared" si="29"/>
        <v>Apr</v>
      </c>
      <c r="N463" t="str">
        <f t="shared" si="30"/>
        <v>Mon</v>
      </c>
      <c r="O463">
        <f t="shared" si="31"/>
        <v>4</v>
      </c>
      <c r="P463">
        <f>ROUND(G463*H463*VLOOKUP(D463,Table2[#All],2,FALSE),0)</f>
        <v>2158</v>
      </c>
      <c r="Q463">
        <f>Table1[[#This Row],[Quantity]]*Table1[[#This Row],[Unit Price]]</f>
        <v>3320</v>
      </c>
      <c r="R463">
        <f>Table1[[#This Row],[Sales Revenue]]-Table1[[#This Row],[Total Income]]</f>
        <v>1162</v>
      </c>
    </row>
    <row r="464" spans="1:18" x14ac:dyDescent="0.3">
      <c r="A464">
        <v>463</v>
      </c>
      <c r="B464" t="s">
        <v>509</v>
      </c>
      <c r="C464" t="s">
        <v>31</v>
      </c>
      <c r="D464" t="s">
        <v>42</v>
      </c>
      <c r="E464" s="1">
        <v>45802</v>
      </c>
      <c r="F464" s="1">
        <v>45814</v>
      </c>
      <c r="G464">
        <v>9</v>
      </c>
      <c r="H464">
        <v>164</v>
      </c>
      <c r="I464" t="s">
        <v>28</v>
      </c>
      <c r="J464" t="s">
        <v>547</v>
      </c>
      <c r="K464" t="s">
        <v>15</v>
      </c>
      <c r="L464" t="str">
        <f t="shared" si="28"/>
        <v>2025</v>
      </c>
      <c r="M464" t="str">
        <f t="shared" si="29"/>
        <v>May</v>
      </c>
      <c r="N464" t="str">
        <f t="shared" si="30"/>
        <v>Sun</v>
      </c>
      <c r="O464">
        <f t="shared" si="31"/>
        <v>12</v>
      </c>
      <c r="P464">
        <f>ROUND(G464*H464*VLOOKUP(D464,Table2[#All],2,FALSE),0)</f>
        <v>959</v>
      </c>
      <c r="Q464">
        <f>Table1[[#This Row],[Quantity]]*Table1[[#This Row],[Unit Price]]</f>
        <v>1476</v>
      </c>
      <c r="R464">
        <f>Table1[[#This Row],[Sales Revenue]]-Table1[[#This Row],[Total Income]]</f>
        <v>517</v>
      </c>
    </row>
    <row r="465" spans="1:18" hidden="1" x14ac:dyDescent="0.3">
      <c r="A465">
        <v>464</v>
      </c>
      <c r="B465" t="s">
        <v>510</v>
      </c>
      <c r="C465" t="s">
        <v>21</v>
      </c>
      <c r="D465" t="s">
        <v>22</v>
      </c>
      <c r="E465" s="1">
        <v>45683</v>
      </c>
      <c r="F465" s="1">
        <v>45686</v>
      </c>
      <c r="G465">
        <v>4</v>
      </c>
      <c r="H465">
        <v>200</v>
      </c>
      <c r="I465" t="s">
        <v>14</v>
      </c>
      <c r="J465" t="s">
        <v>549</v>
      </c>
      <c r="K465" t="s">
        <v>46</v>
      </c>
      <c r="L465" t="str">
        <f t="shared" si="28"/>
        <v>2025</v>
      </c>
      <c r="M465" t="str">
        <f t="shared" si="29"/>
        <v>Jan</v>
      </c>
      <c r="N465" t="str">
        <f t="shared" si="30"/>
        <v>Sun</v>
      </c>
      <c r="O465">
        <f t="shared" si="31"/>
        <v>3</v>
      </c>
      <c r="P465">
        <f>ROUND(G465*H465*VLOOKUP(D465,Table2[#All],2,FALSE),0)</f>
        <v>600</v>
      </c>
      <c r="Q465">
        <f>Table1[[#This Row],[Quantity]]*Table1[[#This Row],[Unit Price]]</f>
        <v>800</v>
      </c>
      <c r="R465">
        <f>Table1[[#This Row],[Sales Revenue]]-Table1[[#This Row],[Total Income]]</f>
        <v>200</v>
      </c>
    </row>
    <row r="466" spans="1:18" hidden="1" x14ac:dyDescent="0.3">
      <c r="A466">
        <v>465</v>
      </c>
      <c r="B466" t="s">
        <v>511</v>
      </c>
      <c r="C466" t="s">
        <v>24</v>
      </c>
      <c r="D466" t="s">
        <v>38</v>
      </c>
      <c r="E466" s="1">
        <v>45793</v>
      </c>
      <c r="F466" s="1">
        <v>45802</v>
      </c>
      <c r="G466">
        <v>4</v>
      </c>
      <c r="H466">
        <v>959</v>
      </c>
      <c r="I466" t="s">
        <v>14</v>
      </c>
      <c r="J466" t="s">
        <v>550</v>
      </c>
      <c r="K466" t="s">
        <v>29</v>
      </c>
      <c r="L466" t="str">
        <f t="shared" si="28"/>
        <v>2025</v>
      </c>
      <c r="M466" t="str">
        <f t="shared" si="29"/>
        <v>May</v>
      </c>
      <c r="N466" t="str">
        <f t="shared" si="30"/>
        <v>Fri</v>
      </c>
      <c r="O466">
        <f t="shared" si="31"/>
        <v>9</v>
      </c>
      <c r="P466">
        <f>ROUND(G466*H466*VLOOKUP(D466,Table2[#All],2,FALSE),0)</f>
        <v>1918</v>
      </c>
      <c r="Q466">
        <f>Table1[[#This Row],[Quantity]]*Table1[[#This Row],[Unit Price]]</f>
        <v>3836</v>
      </c>
      <c r="R466">
        <f>Table1[[#This Row],[Sales Revenue]]-Table1[[#This Row],[Total Income]]</f>
        <v>1918</v>
      </c>
    </row>
    <row r="467" spans="1:18" hidden="1" x14ac:dyDescent="0.3">
      <c r="A467">
        <v>466</v>
      </c>
      <c r="B467" t="s">
        <v>512</v>
      </c>
      <c r="C467" t="s">
        <v>24</v>
      </c>
      <c r="D467" t="s">
        <v>38</v>
      </c>
      <c r="E467" s="1">
        <v>45942</v>
      </c>
      <c r="F467" s="1">
        <v>45945</v>
      </c>
      <c r="G467">
        <v>3</v>
      </c>
      <c r="H467">
        <v>960</v>
      </c>
      <c r="I467" t="s">
        <v>14</v>
      </c>
      <c r="J467" t="s">
        <v>547</v>
      </c>
      <c r="K467" t="s">
        <v>46</v>
      </c>
      <c r="L467" t="str">
        <f t="shared" si="28"/>
        <v>2025</v>
      </c>
      <c r="M467" t="str">
        <f t="shared" si="29"/>
        <v>Oct</v>
      </c>
      <c r="N467" t="str">
        <f t="shared" si="30"/>
        <v>Sun</v>
      </c>
      <c r="O467">
        <f t="shared" si="31"/>
        <v>3</v>
      </c>
      <c r="P467">
        <f>ROUND(G467*H467*VLOOKUP(D467,Table2[#All],2,FALSE),0)</f>
        <v>1440</v>
      </c>
      <c r="Q467">
        <f>Table1[[#This Row],[Quantity]]*Table1[[#This Row],[Unit Price]]</f>
        <v>2880</v>
      </c>
      <c r="R467">
        <f>Table1[[#This Row],[Sales Revenue]]-Table1[[#This Row],[Total Income]]</f>
        <v>1440</v>
      </c>
    </row>
    <row r="468" spans="1:18" hidden="1" x14ac:dyDescent="0.3">
      <c r="A468">
        <v>467</v>
      </c>
      <c r="B468" t="s">
        <v>513</v>
      </c>
      <c r="C468" t="s">
        <v>24</v>
      </c>
      <c r="D468" t="s">
        <v>70</v>
      </c>
      <c r="E468" s="1">
        <v>45878</v>
      </c>
      <c r="F468" s="1">
        <v>45882</v>
      </c>
      <c r="G468">
        <v>1</v>
      </c>
      <c r="H468">
        <v>269</v>
      </c>
      <c r="I468" t="s">
        <v>14</v>
      </c>
      <c r="J468" t="s">
        <v>550</v>
      </c>
      <c r="K468" t="s">
        <v>15</v>
      </c>
      <c r="L468" t="str">
        <f t="shared" si="28"/>
        <v>2025</v>
      </c>
      <c r="M468" t="str">
        <f t="shared" si="29"/>
        <v>Aug</v>
      </c>
      <c r="N468" t="str">
        <f t="shared" si="30"/>
        <v>Sat</v>
      </c>
      <c r="O468">
        <f t="shared" si="31"/>
        <v>4</v>
      </c>
      <c r="P468">
        <f>ROUND(G468*H468*VLOOKUP(D468,Table2[#All],2,FALSE),0)</f>
        <v>148</v>
      </c>
      <c r="Q468">
        <f>Table1[[#This Row],[Quantity]]*Table1[[#This Row],[Unit Price]]</f>
        <v>269</v>
      </c>
      <c r="R468">
        <f>Table1[[#This Row],[Sales Revenue]]-Table1[[#This Row],[Total Income]]</f>
        <v>121</v>
      </c>
    </row>
    <row r="469" spans="1:18" hidden="1" x14ac:dyDescent="0.3">
      <c r="A469">
        <v>468</v>
      </c>
      <c r="B469" t="s">
        <v>514</v>
      </c>
      <c r="C469" t="s">
        <v>12</v>
      </c>
      <c r="D469" t="s">
        <v>27</v>
      </c>
      <c r="E469" s="1">
        <v>45680</v>
      </c>
      <c r="F469" s="1">
        <v>45689</v>
      </c>
      <c r="G469">
        <v>9</v>
      </c>
      <c r="H469">
        <v>498</v>
      </c>
      <c r="I469" t="s">
        <v>14</v>
      </c>
      <c r="J469" t="s">
        <v>551</v>
      </c>
      <c r="K469" t="s">
        <v>46</v>
      </c>
      <c r="L469" t="str">
        <f t="shared" si="28"/>
        <v>2025</v>
      </c>
      <c r="M469" t="str">
        <f t="shared" si="29"/>
        <v>Jan</v>
      </c>
      <c r="N469" t="str">
        <f t="shared" si="30"/>
        <v>Thu</v>
      </c>
      <c r="O469">
        <f t="shared" si="31"/>
        <v>9</v>
      </c>
      <c r="P469">
        <f>ROUND(G469*H469*VLOOKUP(D469,Table2[#All],2,FALSE),0)</f>
        <v>2913</v>
      </c>
      <c r="Q469">
        <f>Table1[[#This Row],[Quantity]]*Table1[[#This Row],[Unit Price]]</f>
        <v>4482</v>
      </c>
      <c r="R469">
        <f>Table1[[#This Row],[Sales Revenue]]-Table1[[#This Row],[Total Income]]</f>
        <v>1569</v>
      </c>
    </row>
    <row r="470" spans="1:18" hidden="1" x14ac:dyDescent="0.3">
      <c r="A470">
        <v>469</v>
      </c>
      <c r="B470" t="s">
        <v>515</v>
      </c>
      <c r="C470" t="s">
        <v>21</v>
      </c>
      <c r="D470" t="s">
        <v>83</v>
      </c>
      <c r="E470" s="1">
        <v>45736</v>
      </c>
      <c r="F470" s="1">
        <v>45743</v>
      </c>
      <c r="G470">
        <v>6</v>
      </c>
      <c r="H470">
        <v>662</v>
      </c>
      <c r="I470" t="s">
        <v>14</v>
      </c>
      <c r="J470" t="s">
        <v>550</v>
      </c>
      <c r="K470" t="s">
        <v>46</v>
      </c>
      <c r="L470" t="str">
        <f t="shared" si="28"/>
        <v>2025</v>
      </c>
      <c r="M470" t="str">
        <f t="shared" si="29"/>
        <v>Mar</v>
      </c>
      <c r="N470" t="str">
        <f t="shared" si="30"/>
        <v>Thu</v>
      </c>
      <c r="O470">
        <f t="shared" si="31"/>
        <v>7</v>
      </c>
      <c r="P470">
        <f>ROUND(G470*H470*VLOOKUP(D470,Table2[#All],2,FALSE),0)</f>
        <v>3178</v>
      </c>
      <c r="Q470">
        <f>Table1[[#This Row],[Quantity]]*Table1[[#This Row],[Unit Price]]</f>
        <v>3972</v>
      </c>
      <c r="R470">
        <f>Table1[[#This Row],[Sales Revenue]]-Table1[[#This Row],[Total Income]]</f>
        <v>794</v>
      </c>
    </row>
    <row r="471" spans="1:18" x14ac:dyDescent="0.3">
      <c r="A471">
        <v>470</v>
      </c>
      <c r="B471" t="s">
        <v>516</v>
      </c>
      <c r="C471" t="s">
        <v>24</v>
      </c>
      <c r="D471" t="s">
        <v>38</v>
      </c>
      <c r="E471" s="1">
        <v>45681</v>
      </c>
      <c r="F471" s="1">
        <v>45691</v>
      </c>
      <c r="G471">
        <v>1</v>
      </c>
      <c r="H471">
        <v>909</v>
      </c>
      <c r="I471" t="s">
        <v>28</v>
      </c>
      <c r="J471" t="s">
        <v>33</v>
      </c>
      <c r="K471" t="s">
        <v>15</v>
      </c>
      <c r="L471" t="str">
        <f t="shared" si="28"/>
        <v>2025</v>
      </c>
      <c r="M471" t="str">
        <f t="shared" si="29"/>
        <v>Jan</v>
      </c>
      <c r="N471" t="str">
        <f t="shared" si="30"/>
        <v>Fri</v>
      </c>
      <c r="O471">
        <f t="shared" si="31"/>
        <v>10</v>
      </c>
      <c r="P471">
        <f>ROUND(G471*H471*VLOOKUP(D471,Table2[#All],2,FALSE),0)</f>
        <v>455</v>
      </c>
      <c r="Q471">
        <f>Table1[[#This Row],[Quantity]]*Table1[[#This Row],[Unit Price]]</f>
        <v>909</v>
      </c>
      <c r="R471">
        <f>Table1[[#This Row],[Sales Revenue]]-Table1[[#This Row],[Total Income]]</f>
        <v>454</v>
      </c>
    </row>
    <row r="472" spans="1:18" hidden="1" x14ac:dyDescent="0.3">
      <c r="A472">
        <v>471</v>
      </c>
      <c r="B472" t="s">
        <v>517</v>
      </c>
      <c r="C472" t="s">
        <v>31</v>
      </c>
      <c r="D472" t="s">
        <v>32</v>
      </c>
      <c r="E472" s="1">
        <v>46012</v>
      </c>
      <c r="F472" s="1">
        <v>46015</v>
      </c>
      <c r="G472">
        <v>8</v>
      </c>
      <c r="H472">
        <v>189</v>
      </c>
      <c r="I472" t="s">
        <v>14</v>
      </c>
      <c r="J472" t="s">
        <v>551</v>
      </c>
      <c r="K472" t="s">
        <v>29</v>
      </c>
      <c r="L472" t="str">
        <f t="shared" si="28"/>
        <v>2025</v>
      </c>
      <c r="M472" t="str">
        <f t="shared" si="29"/>
        <v>Dec</v>
      </c>
      <c r="N472" t="str">
        <f t="shared" si="30"/>
        <v>Sun</v>
      </c>
      <c r="O472">
        <f t="shared" si="31"/>
        <v>3</v>
      </c>
      <c r="P472">
        <f>ROUND(G472*H472*VLOOKUP(D472,Table2[#All],2,FALSE),0)</f>
        <v>1134</v>
      </c>
      <c r="Q472">
        <f>Table1[[#This Row],[Quantity]]*Table1[[#This Row],[Unit Price]]</f>
        <v>1512</v>
      </c>
      <c r="R472">
        <f>Table1[[#This Row],[Sales Revenue]]-Table1[[#This Row],[Total Income]]</f>
        <v>378</v>
      </c>
    </row>
    <row r="473" spans="1:18" x14ac:dyDescent="0.3">
      <c r="A473">
        <v>472</v>
      </c>
      <c r="B473" t="s">
        <v>518</v>
      </c>
      <c r="C473" t="s">
        <v>24</v>
      </c>
      <c r="D473" t="s">
        <v>25</v>
      </c>
      <c r="E473" s="1">
        <v>45770</v>
      </c>
      <c r="F473" s="1">
        <v>45779</v>
      </c>
      <c r="G473">
        <v>4</v>
      </c>
      <c r="H473">
        <v>689</v>
      </c>
      <c r="I473" t="s">
        <v>28</v>
      </c>
      <c r="J473" t="s">
        <v>549</v>
      </c>
      <c r="K473" t="s">
        <v>19</v>
      </c>
      <c r="L473" t="str">
        <f t="shared" si="28"/>
        <v>2025</v>
      </c>
      <c r="M473" t="str">
        <f t="shared" si="29"/>
        <v>Apr</v>
      </c>
      <c r="N473" t="str">
        <f t="shared" si="30"/>
        <v>Wed</v>
      </c>
      <c r="O473">
        <f t="shared" si="31"/>
        <v>9</v>
      </c>
      <c r="P473">
        <f>ROUND(G473*H473*VLOOKUP(D473,Table2[#All],2,FALSE),0)</f>
        <v>1516</v>
      </c>
      <c r="Q473">
        <f>Table1[[#This Row],[Quantity]]*Table1[[#This Row],[Unit Price]]</f>
        <v>2756</v>
      </c>
      <c r="R473">
        <f>Table1[[#This Row],[Sales Revenue]]-Table1[[#This Row],[Total Income]]</f>
        <v>1240</v>
      </c>
    </row>
    <row r="474" spans="1:18" x14ac:dyDescent="0.3">
      <c r="A474">
        <v>473</v>
      </c>
      <c r="B474" t="s">
        <v>519</v>
      </c>
      <c r="C474" t="s">
        <v>17</v>
      </c>
      <c r="D474" t="s">
        <v>44</v>
      </c>
      <c r="E474" s="1">
        <v>45921</v>
      </c>
      <c r="F474" s="1">
        <v>45928</v>
      </c>
      <c r="G474">
        <v>9</v>
      </c>
      <c r="H474">
        <v>485</v>
      </c>
      <c r="I474" t="s">
        <v>28</v>
      </c>
      <c r="J474" t="s">
        <v>550</v>
      </c>
      <c r="K474" t="s">
        <v>29</v>
      </c>
      <c r="L474" t="str">
        <f t="shared" si="28"/>
        <v>2025</v>
      </c>
      <c r="M474" t="str">
        <f t="shared" si="29"/>
        <v>Sep</v>
      </c>
      <c r="N474" t="str">
        <f t="shared" si="30"/>
        <v>Sun</v>
      </c>
      <c r="O474">
        <f t="shared" si="31"/>
        <v>7</v>
      </c>
      <c r="P474">
        <f>ROUND(G474*H474*VLOOKUP(D474,Table2[#All],2,FALSE),0)</f>
        <v>2619</v>
      </c>
      <c r="Q474">
        <f>Table1[[#This Row],[Quantity]]*Table1[[#This Row],[Unit Price]]</f>
        <v>4365</v>
      </c>
      <c r="R474">
        <f>Table1[[#This Row],[Sales Revenue]]-Table1[[#This Row],[Total Income]]</f>
        <v>1746</v>
      </c>
    </row>
    <row r="475" spans="1:18" x14ac:dyDescent="0.3">
      <c r="A475">
        <v>474</v>
      </c>
      <c r="B475" t="s">
        <v>520</v>
      </c>
      <c r="C475" t="s">
        <v>24</v>
      </c>
      <c r="D475" t="s">
        <v>25</v>
      </c>
      <c r="E475" s="1">
        <v>45909</v>
      </c>
      <c r="F475" s="1">
        <v>45911</v>
      </c>
      <c r="G475">
        <v>2</v>
      </c>
      <c r="H475">
        <v>31</v>
      </c>
      <c r="I475" t="s">
        <v>28</v>
      </c>
      <c r="J475" t="s">
        <v>547</v>
      </c>
      <c r="K475" t="s">
        <v>15</v>
      </c>
      <c r="L475" t="str">
        <f t="shared" si="28"/>
        <v>2025</v>
      </c>
      <c r="M475" t="str">
        <f t="shared" si="29"/>
        <v>Sep</v>
      </c>
      <c r="N475" t="str">
        <f t="shared" si="30"/>
        <v>Tue</v>
      </c>
      <c r="O475">
        <f t="shared" si="31"/>
        <v>2</v>
      </c>
      <c r="P475">
        <f>ROUND(G475*H475*VLOOKUP(D475,Table2[#All],2,FALSE),0)</f>
        <v>34</v>
      </c>
      <c r="Q475">
        <f>Table1[[#This Row],[Quantity]]*Table1[[#This Row],[Unit Price]]</f>
        <v>62</v>
      </c>
      <c r="R475">
        <f>Table1[[#This Row],[Sales Revenue]]-Table1[[#This Row],[Total Income]]</f>
        <v>28</v>
      </c>
    </row>
    <row r="476" spans="1:18" hidden="1" x14ac:dyDescent="0.3">
      <c r="A476">
        <v>475</v>
      </c>
      <c r="B476" t="s">
        <v>521</v>
      </c>
      <c r="C476" t="s">
        <v>17</v>
      </c>
      <c r="D476" t="s">
        <v>56</v>
      </c>
      <c r="E476" s="1">
        <v>45912</v>
      </c>
      <c r="F476" s="1">
        <v>45914</v>
      </c>
      <c r="G476">
        <v>6</v>
      </c>
      <c r="H476">
        <v>806</v>
      </c>
      <c r="I476" t="s">
        <v>14</v>
      </c>
      <c r="J476" t="s">
        <v>33</v>
      </c>
      <c r="K476" t="s">
        <v>15</v>
      </c>
      <c r="L476" t="str">
        <f t="shared" si="28"/>
        <v>2025</v>
      </c>
      <c r="M476" t="str">
        <f t="shared" si="29"/>
        <v>Sep</v>
      </c>
      <c r="N476" t="str">
        <f t="shared" si="30"/>
        <v>Fri</v>
      </c>
      <c r="O476">
        <f t="shared" si="31"/>
        <v>2</v>
      </c>
      <c r="P476">
        <f>ROUND(G476*H476*VLOOKUP(D476,Table2[#All],2,FALSE),0)</f>
        <v>2660</v>
      </c>
      <c r="Q476">
        <f>Table1[[#This Row],[Quantity]]*Table1[[#This Row],[Unit Price]]</f>
        <v>4836</v>
      </c>
      <c r="R476">
        <f>Table1[[#This Row],[Sales Revenue]]-Table1[[#This Row],[Total Income]]</f>
        <v>2176</v>
      </c>
    </row>
    <row r="477" spans="1:18" hidden="1" x14ac:dyDescent="0.3">
      <c r="A477">
        <v>476</v>
      </c>
      <c r="B477" t="s">
        <v>522</v>
      </c>
      <c r="C477" t="s">
        <v>31</v>
      </c>
      <c r="D477" t="s">
        <v>42</v>
      </c>
      <c r="E477" s="1">
        <v>45938</v>
      </c>
      <c r="F477" s="1">
        <v>45940</v>
      </c>
      <c r="G477">
        <v>5</v>
      </c>
      <c r="H477">
        <v>720</v>
      </c>
      <c r="I477" t="s">
        <v>14</v>
      </c>
      <c r="J477" t="s">
        <v>551</v>
      </c>
      <c r="K477" t="s">
        <v>29</v>
      </c>
      <c r="L477" t="str">
        <f t="shared" si="28"/>
        <v>2025</v>
      </c>
      <c r="M477" t="str">
        <f t="shared" si="29"/>
        <v>Oct</v>
      </c>
      <c r="N477" t="str">
        <f t="shared" si="30"/>
        <v>Wed</v>
      </c>
      <c r="O477">
        <f t="shared" si="31"/>
        <v>2</v>
      </c>
      <c r="P477">
        <f>ROUND(G477*H477*VLOOKUP(D477,Table2[#All],2,FALSE),0)</f>
        <v>2340</v>
      </c>
      <c r="Q477">
        <f>Table1[[#This Row],[Quantity]]*Table1[[#This Row],[Unit Price]]</f>
        <v>3600</v>
      </c>
      <c r="R477">
        <f>Table1[[#This Row],[Sales Revenue]]-Table1[[#This Row],[Total Income]]</f>
        <v>1260</v>
      </c>
    </row>
    <row r="478" spans="1:18" hidden="1" x14ac:dyDescent="0.3">
      <c r="A478">
        <v>477</v>
      </c>
      <c r="B478" t="s">
        <v>523</v>
      </c>
      <c r="C478" t="s">
        <v>31</v>
      </c>
      <c r="D478" t="s">
        <v>42</v>
      </c>
      <c r="E478" s="1">
        <v>45855</v>
      </c>
      <c r="F478" s="1">
        <v>45861</v>
      </c>
      <c r="G478">
        <v>2</v>
      </c>
      <c r="H478">
        <v>420</v>
      </c>
      <c r="I478" t="s">
        <v>14</v>
      </c>
      <c r="J478" t="s">
        <v>549</v>
      </c>
      <c r="K478" t="s">
        <v>46</v>
      </c>
      <c r="L478" t="str">
        <f t="shared" si="28"/>
        <v>2025</v>
      </c>
      <c r="M478" t="str">
        <f t="shared" si="29"/>
        <v>Jul</v>
      </c>
      <c r="N478" t="str">
        <f t="shared" si="30"/>
        <v>Thu</v>
      </c>
      <c r="O478">
        <f t="shared" si="31"/>
        <v>6</v>
      </c>
      <c r="P478">
        <f>ROUND(G478*H478*VLOOKUP(D478,Table2[#All],2,FALSE),0)</f>
        <v>546</v>
      </c>
      <c r="Q478">
        <f>Table1[[#This Row],[Quantity]]*Table1[[#This Row],[Unit Price]]</f>
        <v>840</v>
      </c>
      <c r="R478">
        <f>Table1[[#This Row],[Sales Revenue]]-Table1[[#This Row],[Total Income]]</f>
        <v>294</v>
      </c>
    </row>
    <row r="479" spans="1:18" hidden="1" x14ac:dyDescent="0.3">
      <c r="A479">
        <v>478</v>
      </c>
      <c r="B479" t="s">
        <v>524</v>
      </c>
      <c r="C479" t="s">
        <v>24</v>
      </c>
      <c r="D479" t="s">
        <v>70</v>
      </c>
      <c r="E479" s="1">
        <v>46007</v>
      </c>
      <c r="F479" s="1">
        <v>46017</v>
      </c>
      <c r="G479">
        <v>3</v>
      </c>
      <c r="H479">
        <v>10</v>
      </c>
      <c r="I479" t="s">
        <v>14</v>
      </c>
      <c r="J479" t="s">
        <v>33</v>
      </c>
      <c r="K479" t="s">
        <v>46</v>
      </c>
      <c r="L479" t="str">
        <f t="shared" si="28"/>
        <v>2025</v>
      </c>
      <c r="M479" t="str">
        <f t="shared" si="29"/>
        <v>Dec</v>
      </c>
      <c r="N479" t="str">
        <f t="shared" si="30"/>
        <v>Tue</v>
      </c>
      <c r="O479">
        <f t="shared" si="31"/>
        <v>10</v>
      </c>
      <c r="P479">
        <f>ROUND(G479*H479*VLOOKUP(D479,Table2[#All],2,FALSE),0)</f>
        <v>17</v>
      </c>
      <c r="Q479">
        <f>Table1[[#This Row],[Quantity]]*Table1[[#This Row],[Unit Price]]</f>
        <v>30</v>
      </c>
      <c r="R479">
        <f>Table1[[#This Row],[Sales Revenue]]-Table1[[#This Row],[Total Income]]</f>
        <v>13</v>
      </c>
    </row>
    <row r="480" spans="1:18" hidden="1" x14ac:dyDescent="0.3">
      <c r="A480">
        <v>479</v>
      </c>
      <c r="B480" t="s">
        <v>525</v>
      </c>
      <c r="C480" t="s">
        <v>17</v>
      </c>
      <c r="D480" t="s">
        <v>18</v>
      </c>
      <c r="E480" s="1">
        <v>45953</v>
      </c>
      <c r="F480" s="1">
        <v>45963</v>
      </c>
      <c r="G480">
        <v>1</v>
      </c>
      <c r="H480">
        <v>950</v>
      </c>
      <c r="I480" t="s">
        <v>14</v>
      </c>
      <c r="J480" t="s">
        <v>549</v>
      </c>
      <c r="K480" t="s">
        <v>19</v>
      </c>
      <c r="L480" t="str">
        <f t="shared" si="28"/>
        <v>2025</v>
      </c>
      <c r="M480" t="str">
        <f t="shared" si="29"/>
        <v>Oct</v>
      </c>
      <c r="N480" t="str">
        <f t="shared" si="30"/>
        <v>Thu</v>
      </c>
      <c r="O480">
        <f t="shared" si="31"/>
        <v>10</v>
      </c>
      <c r="P480">
        <f>ROUND(G480*H480*VLOOKUP(D480,Table2[#All],2,FALSE),0)</f>
        <v>475</v>
      </c>
      <c r="Q480">
        <f>Table1[[#This Row],[Quantity]]*Table1[[#This Row],[Unit Price]]</f>
        <v>950</v>
      </c>
      <c r="R480">
        <f>Table1[[#This Row],[Sales Revenue]]-Table1[[#This Row],[Total Income]]</f>
        <v>475</v>
      </c>
    </row>
    <row r="481" spans="1:18" hidden="1" x14ac:dyDescent="0.3">
      <c r="A481">
        <v>480</v>
      </c>
      <c r="B481" t="s">
        <v>526</v>
      </c>
      <c r="C481" t="s">
        <v>21</v>
      </c>
      <c r="D481" t="s">
        <v>40</v>
      </c>
      <c r="E481" s="1">
        <v>45716</v>
      </c>
      <c r="F481" s="1">
        <v>45722</v>
      </c>
      <c r="G481">
        <v>7</v>
      </c>
      <c r="H481">
        <v>996</v>
      </c>
      <c r="I481" t="s">
        <v>14</v>
      </c>
      <c r="J481" t="s">
        <v>547</v>
      </c>
      <c r="K481" t="s">
        <v>15</v>
      </c>
      <c r="L481" t="str">
        <f t="shared" si="28"/>
        <v>2025</v>
      </c>
      <c r="M481" t="str">
        <f t="shared" si="29"/>
        <v>Feb</v>
      </c>
      <c r="N481" t="str">
        <f t="shared" si="30"/>
        <v>Fri</v>
      </c>
      <c r="O481">
        <f t="shared" si="31"/>
        <v>6</v>
      </c>
      <c r="P481">
        <f>ROUND(G481*H481*VLOOKUP(D481,Table2[#All],2,FALSE),0)</f>
        <v>4532</v>
      </c>
      <c r="Q481">
        <f>Table1[[#This Row],[Quantity]]*Table1[[#This Row],[Unit Price]]</f>
        <v>6972</v>
      </c>
      <c r="R481">
        <f>Table1[[#This Row],[Sales Revenue]]-Table1[[#This Row],[Total Income]]</f>
        <v>2440</v>
      </c>
    </row>
    <row r="482" spans="1:18" hidden="1" x14ac:dyDescent="0.3">
      <c r="A482">
        <v>481</v>
      </c>
      <c r="B482" t="s">
        <v>527</v>
      </c>
      <c r="C482" t="s">
        <v>17</v>
      </c>
      <c r="D482" t="s">
        <v>56</v>
      </c>
      <c r="E482" s="1">
        <v>45689</v>
      </c>
      <c r="F482" s="1">
        <v>45693</v>
      </c>
      <c r="G482">
        <v>4</v>
      </c>
      <c r="H482">
        <v>439</v>
      </c>
      <c r="I482" t="s">
        <v>14</v>
      </c>
      <c r="J482" t="s">
        <v>550</v>
      </c>
      <c r="K482" t="s">
        <v>29</v>
      </c>
      <c r="L482" t="str">
        <f t="shared" si="28"/>
        <v>2025</v>
      </c>
      <c r="M482" t="str">
        <f t="shared" si="29"/>
        <v>Feb</v>
      </c>
      <c r="N482" t="str">
        <f t="shared" si="30"/>
        <v>Sat</v>
      </c>
      <c r="O482">
        <f t="shared" si="31"/>
        <v>4</v>
      </c>
      <c r="P482">
        <f>ROUND(G482*H482*VLOOKUP(D482,Table2[#All],2,FALSE),0)</f>
        <v>966</v>
      </c>
      <c r="Q482">
        <f>Table1[[#This Row],[Quantity]]*Table1[[#This Row],[Unit Price]]</f>
        <v>1756</v>
      </c>
      <c r="R482">
        <f>Table1[[#This Row],[Sales Revenue]]-Table1[[#This Row],[Total Income]]</f>
        <v>790</v>
      </c>
    </row>
    <row r="483" spans="1:18" hidden="1" x14ac:dyDescent="0.3">
      <c r="A483">
        <v>482</v>
      </c>
      <c r="B483" t="s">
        <v>528</v>
      </c>
      <c r="C483" t="s">
        <v>17</v>
      </c>
      <c r="D483" t="s">
        <v>56</v>
      </c>
      <c r="E483" s="1">
        <v>45660</v>
      </c>
      <c r="F483" s="1">
        <v>45667</v>
      </c>
      <c r="G483">
        <v>9</v>
      </c>
      <c r="H483">
        <v>727</v>
      </c>
      <c r="I483" t="s">
        <v>14</v>
      </c>
      <c r="J483" t="s">
        <v>551</v>
      </c>
      <c r="K483" t="s">
        <v>15</v>
      </c>
      <c r="L483" t="str">
        <f t="shared" si="28"/>
        <v>2025</v>
      </c>
      <c r="M483" t="str">
        <f t="shared" si="29"/>
        <v>Jan</v>
      </c>
      <c r="N483" t="str">
        <f t="shared" si="30"/>
        <v>Fri</v>
      </c>
      <c r="O483">
        <f t="shared" si="31"/>
        <v>7</v>
      </c>
      <c r="P483">
        <f>ROUND(G483*H483*VLOOKUP(D483,Table2[#All],2,FALSE),0)</f>
        <v>3599</v>
      </c>
      <c r="Q483">
        <f>Table1[[#This Row],[Quantity]]*Table1[[#This Row],[Unit Price]]</f>
        <v>6543</v>
      </c>
      <c r="R483">
        <f>Table1[[#This Row],[Sales Revenue]]-Table1[[#This Row],[Total Income]]</f>
        <v>2944</v>
      </c>
    </row>
    <row r="484" spans="1:18" hidden="1" x14ac:dyDescent="0.3">
      <c r="A484">
        <v>483</v>
      </c>
      <c r="B484" t="s">
        <v>529</v>
      </c>
      <c r="C484" t="s">
        <v>12</v>
      </c>
      <c r="D484" t="s">
        <v>27</v>
      </c>
      <c r="E484" s="1">
        <v>45704</v>
      </c>
      <c r="F484" s="1">
        <v>45708</v>
      </c>
      <c r="G484">
        <v>5</v>
      </c>
      <c r="H484">
        <v>314</v>
      </c>
      <c r="I484" t="s">
        <v>14</v>
      </c>
      <c r="J484" t="s">
        <v>33</v>
      </c>
      <c r="K484" t="s">
        <v>29</v>
      </c>
      <c r="L484" t="str">
        <f t="shared" si="28"/>
        <v>2025</v>
      </c>
      <c r="M484" t="str">
        <f t="shared" si="29"/>
        <v>Feb</v>
      </c>
      <c r="N484" t="str">
        <f t="shared" si="30"/>
        <v>Sun</v>
      </c>
      <c r="O484">
        <f t="shared" si="31"/>
        <v>4</v>
      </c>
      <c r="P484">
        <f>ROUND(G484*H484*VLOOKUP(D484,Table2[#All],2,FALSE),0)</f>
        <v>1021</v>
      </c>
      <c r="Q484">
        <f>Table1[[#This Row],[Quantity]]*Table1[[#This Row],[Unit Price]]</f>
        <v>1570</v>
      </c>
      <c r="R484">
        <f>Table1[[#This Row],[Sales Revenue]]-Table1[[#This Row],[Total Income]]</f>
        <v>549</v>
      </c>
    </row>
    <row r="485" spans="1:18" x14ac:dyDescent="0.3">
      <c r="A485">
        <v>484</v>
      </c>
      <c r="B485" t="s">
        <v>530</v>
      </c>
      <c r="C485" t="s">
        <v>31</v>
      </c>
      <c r="D485" t="s">
        <v>76</v>
      </c>
      <c r="E485" s="1">
        <v>45920</v>
      </c>
      <c r="F485" s="1">
        <v>45924</v>
      </c>
      <c r="G485">
        <v>8</v>
      </c>
      <c r="H485">
        <v>419</v>
      </c>
      <c r="I485" t="s">
        <v>28</v>
      </c>
      <c r="J485" t="s">
        <v>551</v>
      </c>
      <c r="K485" t="s">
        <v>46</v>
      </c>
      <c r="L485" t="str">
        <f t="shared" si="28"/>
        <v>2025</v>
      </c>
      <c r="M485" t="str">
        <f t="shared" si="29"/>
        <v>Sep</v>
      </c>
      <c r="N485" t="str">
        <f t="shared" si="30"/>
        <v>Sat</v>
      </c>
      <c r="O485">
        <f t="shared" si="31"/>
        <v>4</v>
      </c>
      <c r="P485">
        <f>ROUND(G485*H485*VLOOKUP(D485,Table2[#All],2,FALSE),0)</f>
        <v>2514</v>
      </c>
      <c r="Q485">
        <f>Table1[[#This Row],[Quantity]]*Table1[[#This Row],[Unit Price]]</f>
        <v>3352</v>
      </c>
      <c r="R485">
        <f>Table1[[#This Row],[Sales Revenue]]-Table1[[#This Row],[Total Income]]</f>
        <v>838</v>
      </c>
    </row>
    <row r="486" spans="1:18" x14ac:dyDescent="0.3">
      <c r="A486">
        <v>485</v>
      </c>
      <c r="B486" t="s">
        <v>39</v>
      </c>
      <c r="C486" t="s">
        <v>17</v>
      </c>
      <c r="D486" t="s">
        <v>44</v>
      </c>
      <c r="E486" s="1">
        <v>45987</v>
      </c>
      <c r="F486" s="1">
        <v>45996</v>
      </c>
      <c r="G486">
        <v>5</v>
      </c>
      <c r="H486">
        <v>900</v>
      </c>
      <c r="I486" t="s">
        <v>28</v>
      </c>
      <c r="J486" t="s">
        <v>549</v>
      </c>
      <c r="K486" t="s">
        <v>46</v>
      </c>
      <c r="L486" t="str">
        <f t="shared" si="28"/>
        <v>2025</v>
      </c>
      <c r="M486" t="str">
        <f t="shared" si="29"/>
        <v>Nov</v>
      </c>
      <c r="N486" t="str">
        <f t="shared" si="30"/>
        <v>Wed</v>
      </c>
      <c r="O486">
        <f t="shared" si="31"/>
        <v>9</v>
      </c>
      <c r="P486">
        <f>ROUND(G486*H486*VLOOKUP(D486,Table2[#All],2,FALSE),0)</f>
        <v>2700</v>
      </c>
      <c r="Q486">
        <f>Table1[[#This Row],[Quantity]]*Table1[[#This Row],[Unit Price]]</f>
        <v>4500</v>
      </c>
      <c r="R486">
        <f>Table1[[#This Row],[Sales Revenue]]-Table1[[#This Row],[Total Income]]</f>
        <v>1800</v>
      </c>
    </row>
    <row r="487" spans="1:18" x14ac:dyDescent="0.3">
      <c r="A487">
        <v>486</v>
      </c>
      <c r="B487" t="s">
        <v>41</v>
      </c>
      <c r="C487" t="s">
        <v>24</v>
      </c>
      <c r="D487" t="s">
        <v>25</v>
      </c>
      <c r="E487" s="1">
        <v>45988</v>
      </c>
      <c r="F487" s="1">
        <v>45994</v>
      </c>
      <c r="G487">
        <v>7</v>
      </c>
      <c r="H487">
        <v>444</v>
      </c>
      <c r="I487" t="s">
        <v>28</v>
      </c>
      <c r="J487" t="s">
        <v>549</v>
      </c>
      <c r="K487" t="s">
        <v>46</v>
      </c>
      <c r="L487" t="str">
        <f t="shared" si="28"/>
        <v>2025</v>
      </c>
      <c r="M487" t="str">
        <f t="shared" si="29"/>
        <v>Nov</v>
      </c>
      <c r="N487" t="str">
        <f t="shared" si="30"/>
        <v>Thu</v>
      </c>
      <c r="O487">
        <f t="shared" si="31"/>
        <v>6</v>
      </c>
      <c r="P487">
        <f>ROUND(G487*H487*VLOOKUP(D487,Table2[#All],2,FALSE),0)</f>
        <v>1709</v>
      </c>
      <c r="Q487">
        <f>Table1[[#This Row],[Quantity]]*Table1[[#This Row],[Unit Price]]</f>
        <v>3108</v>
      </c>
      <c r="R487">
        <f>Table1[[#This Row],[Sales Revenue]]-Table1[[#This Row],[Total Income]]</f>
        <v>1399</v>
      </c>
    </row>
    <row r="488" spans="1:18" x14ac:dyDescent="0.3">
      <c r="A488">
        <v>487</v>
      </c>
      <c r="B488" t="s">
        <v>43</v>
      </c>
      <c r="C488" t="s">
        <v>24</v>
      </c>
      <c r="D488" t="s">
        <v>25</v>
      </c>
      <c r="E488" s="1">
        <v>45814</v>
      </c>
      <c r="F488" s="1">
        <v>45817</v>
      </c>
      <c r="G488">
        <v>5</v>
      </c>
      <c r="H488">
        <v>615</v>
      </c>
      <c r="I488" t="s">
        <v>28</v>
      </c>
      <c r="J488" t="s">
        <v>549</v>
      </c>
      <c r="K488" t="s">
        <v>15</v>
      </c>
      <c r="L488" t="str">
        <f t="shared" si="28"/>
        <v>2025</v>
      </c>
      <c r="M488" t="str">
        <f t="shared" si="29"/>
        <v>Jun</v>
      </c>
      <c r="N488" t="str">
        <f t="shared" si="30"/>
        <v>Fri</v>
      </c>
      <c r="O488">
        <f t="shared" si="31"/>
        <v>3</v>
      </c>
      <c r="P488">
        <f>ROUND(G488*H488*VLOOKUP(D488,Table2[#All],2,FALSE),0)</f>
        <v>1691</v>
      </c>
      <c r="Q488">
        <f>Table1[[#This Row],[Quantity]]*Table1[[#This Row],[Unit Price]]</f>
        <v>3075</v>
      </c>
      <c r="R488">
        <f>Table1[[#This Row],[Sales Revenue]]-Table1[[#This Row],[Total Income]]</f>
        <v>1384</v>
      </c>
    </row>
    <row r="489" spans="1:18" hidden="1" x14ac:dyDescent="0.3">
      <c r="A489">
        <v>488</v>
      </c>
      <c r="B489" t="s">
        <v>45</v>
      </c>
      <c r="C489" t="s">
        <v>17</v>
      </c>
      <c r="D489" t="s">
        <v>64</v>
      </c>
      <c r="E489" s="1">
        <v>46006</v>
      </c>
      <c r="F489" s="1">
        <v>46007</v>
      </c>
      <c r="G489">
        <v>7</v>
      </c>
      <c r="H489">
        <v>595</v>
      </c>
      <c r="I489" t="s">
        <v>14</v>
      </c>
      <c r="J489" t="s">
        <v>551</v>
      </c>
      <c r="K489" t="s">
        <v>19</v>
      </c>
      <c r="L489" t="str">
        <f t="shared" si="28"/>
        <v>2025</v>
      </c>
      <c r="M489" t="str">
        <f t="shared" si="29"/>
        <v>Dec</v>
      </c>
      <c r="N489" t="str">
        <f t="shared" si="30"/>
        <v>Mon</v>
      </c>
      <c r="O489">
        <f t="shared" si="31"/>
        <v>1</v>
      </c>
      <c r="P489">
        <f>ROUND(G489*H489*VLOOKUP(D489,Table2[#All],2,FALSE),0)</f>
        <v>2083</v>
      </c>
      <c r="Q489">
        <f>Table1[[#This Row],[Quantity]]*Table1[[#This Row],[Unit Price]]</f>
        <v>4165</v>
      </c>
      <c r="R489">
        <f>Table1[[#This Row],[Sales Revenue]]-Table1[[#This Row],[Total Income]]</f>
        <v>2082</v>
      </c>
    </row>
    <row r="490" spans="1:18" hidden="1" x14ac:dyDescent="0.3">
      <c r="A490">
        <v>489</v>
      </c>
      <c r="B490" t="s">
        <v>47</v>
      </c>
      <c r="C490" t="s">
        <v>31</v>
      </c>
      <c r="D490" t="s">
        <v>50</v>
      </c>
      <c r="E490" s="1">
        <v>45660</v>
      </c>
      <c r="F490" s="1">
        <v>45669</v>
      </c>
      <c r="G490">
        <v>1</v>
      </c>
      <c r="H490">
        <v>669</v>
      </c>
      <c r="I490" t="s">
        <v>14</v>
      </c>
      <c r="J490" t="s">
        <v>551</v>
      </c>
      <c r="K490" t="s">
        <v>19</v>
      </c>
      <c r="L490" t="str">
        <f t="shared" si="28"/>
        <v>2025</v>
      </c>
      <c r="M490" t="str">
        <f t="shared" si="29"/>
        <v>Jan</v>
      </c>
      <c r="N490" t="str">
        <f t="shared" si="30"/>
        <v>Fri</v>
      </c>
      <c r="O490">
        <f t="shared" si="31"/>
        <v>9</v>
      </c>
      <c r="P490">
        <f>ROUND(G490*H490*VLOOKUP(D490,Table2[#All],2,FALSE),0)</f>
        <v>468</v>
      </c>
      <c r="Q490">
        <f>Table1[[#This Row],[Quantity]]*Table1[[#This Row],[Unit Price]]</f>
        <v>669</v>
      </c>
      <c r="R490">
        <f>Table1[[#This Row],[Sales Revenue]]-Table1[[#This Row],[Total Income]]</f>
        <v>201</v>
      </c>
    </row>
    <row r="491" spans="1:18" hidden="1" x14ac:dyDescent="0.3">
      <c r="A491">
        <v>490</v>
      </c>
      <c r="B491" t="s">
        <v>48</v>
      </c>
      <c r="C491" t="s">
        <v>21</v>
      </c>
      <c r="D491" t="s">
        <v>40</v>
      </c>
      <c r="E491" s="1">
        <v>45879</v>
      </c>
      <c r="F491" s="1">
        <v>45882</v>
      </c>
      <c r="G491">
        <v>9</v>
      </c>
      <c r="H491">
        <v>967</v>
      </c>
      <c r="I491" t="s">
        <v>14</v>
      </c>
      <c r="J491" t="s">
        <v>33</v>
      </c>
      <c r="K491" t="s">
        <v>19</v>
      </c>
      <c r="L491" t="str">
        <f t="shared" si="28"/>
        <v>2025</v>
      </c>
      <c r="M491" t="str">
        <f t="shared" si="29"/>
        <v>Aug</v>
      </c>
      <c r="N491" t="str">
        <f t="shared" si="30"/>
        <v>Sun</v>
      </c>
      <c r="O491">
        <f t="shared" si="31"/>
        <v>3</v>
      </c>
      <c r="P491">
        <f>ROUND(G491*H491*VLOOKUP(D491,Table2[#All],2,FALSE),0)</f>
        <v>5657</v>
      </c>
      <c r="Q491">
        <f>Table1[[#This Row],[Quantity]]*Table1[[#This Row],[Unit Price]]</f>
        <v>8703</v>
      </c>
      <c r="R491">
        <f>Table1[[#This Row],[Sales Revenue]]-Table1[[#This Row],[Total Income]]</f>
        <v>3046</v>
      </c>
    </row>
    <row r="492" spans="1:18" hidden="1" x14ac:dyDescent="0.3">
      <c r="A492">
        <v>491</v>
      </c>
      <c r="B492" t="s">
        <v>49</v>
      </c>
      <c r="C492" t="s">
        <v>12</v>
      </c>
      <c r="D492" t="s">
        <v>13</v>
      </c>
      <c r="E492" s="1">
        <v>45759</v>
      </c>
      <c r="F492" s="1">
        <v>45765</v>
      </c>
      <c r="G492">
        <v>5</v>
      </c>
      <c r="H492">
        <v>874</v>
      </c>
      <c r="I492" t="s">
        <v>14</v>
      </c>
      <c r="J492" t="s">
        <v>33</v>
      </c>
      <c r="K492" t="s">
        <v>46</v>
      </c>
      <c r="L492" t="str">
        <f t="shared" si="28"/>
        <v>2025</v>
      </c>
      <c r="M492" t="str">
        <f t="shared" si="29"/>
        <v>Apr</v>
      </c>
      <c r="N492" t="str">
        <f t="shared" si="30"/>
        <v>Sat</v>
      </c>
      <c r="O492">
        <f t="shared" si="31"/>
        <v>6</v>
      </c>
      <c r="P492">
        <f>ROUND(G492*H492*VLOOKUP(D492,Table2[#All],2,FALSE),0)</f>
        <v>3278</v>
      </c>
      <c r="Q492">
        <f>Table1[[#This Row],[Quantity]]*Table1[[#This Row],[Unit Price]]</f>
        <v>4370</v>
      </c>
      <c r="R492">
        <f>Table1[[#This Row],[Sales Revenue]]-Table1[[#This Row],[Total Income]]</f>
        <v>1092</v>
      </c>
    </row>
    <row r="493" spans="1:18" x14ac:dyDescent="0.3">
      <c r="A493">
        <v>492</v>
      </c>
      <c r="B493" t="s">
        <v>51</v>
      </c>
      <c r="C493" t="s">
        <v>24</v>
      </c>
      <c r="D493" t="s">
        <v>38</v>
      </c>
      <c r="E493" s="1">
        <v>45948</v>
      </c>
      <c r="F493" s="1">
        <v>45955</v>
      </c>
      <c r="G493">
        <v>6</v>
      </c>
      <c r="H493">
        <v>124</v>
      </c>
      <c r="I493" t="s">
        <v>28</v>
      </c>
      <c r="J493" t="s">
        <v>551</v>
      </c>
      <c r="K493" t="s">
        <v>46</v>
      </c>
      <c r="L493" t="str">
        <f t="shared" si="28"/>
        <v>2025</v>
      </c>
      <c r="M493" t="str">
        <f t="shared" si="29"/>
        <v>Oct</v>
      </c>
      <c r="N493" t="str">
        <f t="shared" si="30"/>
        <v>Sat</v>
      </c>
      <c r="O493">
        <f t="shared" si="31"/>
        <v>7</v>
      </c>
      <c r="P493">
        <f>ROUND(G493*H493*VLOOKUP(D493,Table2[#All],2,FALSE),0)</f>
        <v>372</v>
      </c>
      <c r="Q493">
        <f>Table1[[#This Row],[Quantity]]*Table1[[#This Row],[Unit Price]]</f>
        <v>744</v>
      </c>
      <c r="R493">
        <f>Table1[[#This Row],[Sales Revenue]]-Table1[[#This Row],[Total Income]]</f>
        <v>372</v>
      </c>
    </row>
    <row r="494" spans="1:18" x14ac:dyDescent="0.3">
      <c r="A494">
        <v>493</v>
      </c>
      <c r="B494" t="s">
        <v>53</v>
      </c>
      <c r="C494" t="s">
        <v>17</v>
      </c>
      <c r="D494" t="s">
        <v>44</v>
      </c>
      <c r="E494" s="1">
        <v>45956</v>
      </c>
      <c r="F494" s="1">
        <v>45962</v>
      </c>
      <c r="G494">
        <v>6</v>
      </c>
      <c r="H494">
        <v>894</v>
      </c>
      <c r="I494" t="s">
        <v>28</v>
      </c>
      <c r="J494" t="s">
        <v>33</v>
      </c>
      <c r="K494" t="s">
        <v>15</v>
      </c>
      <c r="L494" t="str">
        <f t="shared" si="28"/>
        <v>2025</v>
      </c>
      <c r="M494" t="str">
        <f t="shared" si="29"/>
        <v>Oct</v>
      </c>
      <c r="N494" t="str">
        <f t="shared" si="30"/>
        <v>Sun</v>
      </c>
      <c r="O494">
        <f t="shared" si="31"/>
        <v>6</v>
      </c>
      <c r="P494">
        <f>ROUND(G494*H494*VLOOKUP(D494,Table2[#All],2,FALSE),0)</f>
        <v>3218</v>
      </c>
      <c r="Q494">
        <f>Table1[[#This Row],[Quantity]]*Table1[[#This Row],[Unit Price]]</f>
        <v>5364</v>
      </c>
      <c r="R494">
        <f>Table1[[#This Row],[Sales Revenue]]-Table1[[#This Row],[Total Income]]</f>
        <v>2146</v>
      </c>
    </row>
    <row r="495" spans="1:18" hidden="1" x14ac:dyDescent="0.3">
      <c r="A495">
        <v>494</v>
      </c>
      <c r="B495" t="s">
        <v>55</v>
      </c>
      <c r="C495" t="s">
        <v>21</v>
      </c>
      <c r="D495" t="s">
        <v>54</v>
      </c>
      <c r="E495" s="1">
        <v>45800</v>
      </c>
      <c r="F495" s="1">
        <v>45803</v>
      </c>
      <c r="G495">
        <v>4</v>
      </c>
      <c r="H495">
        <v>740</v>
      </c>
      <c r="I495" t="s">
        <v>14</v>
      </c>
      <c r="J495" t="s">
        <v>549</v>
      </c>
      <c r="K495" t="s">
        <v>29</v>
      </c>
      <c r="L495" t="str">
        <f t="shared" si="28"/>
        <v>2025</v>
      </c>
      <c r="M495" t="str">
        <f t="shared" si="29"/>
        <v>May</v>
      </c>
      <c r="N495" t="str">
        <f t="shared" si="30"/>
        <v>Fri</v>
      </c>
      <c r="O495">
        <f t="shared" si="31"/>
        <v>3</v>
      </c>
      <c r="P495">
        <f>ROUND(G495*H495*VLOOKUP(D495,Table2[#All],2,FALSE),0)</f>
        <v>2072</v>
      </c>
      <c r="Q495">
        <f>Table1[[#This Row],[Quantity]]*Table1[[#This Row],[Unit Price]]</f>
        <v>2960</v>
      </c>
      <c r="R495">
        <f>Table1[[#This Row],[Sales Revenue]]-Table1[[#This Row],[Total Income]]</f>
        <v>888</v>
      </c>
    </row>
    <row r="496" spans="1:18" x14ac:dyDescent="0.3">
      <c r="A496">
        <v>495</v>
      </c>
      <c r="B496" t="s">
        <v>57</v>
      </c>
      <c r="C496" t="s">
        <v>31</v>
      </c>
      <c r="D496" t="s">
        <v>50</v>
      </c>
      <c r="E496" s="1">
        <v>45916</v>
      </c>
      <c r="F496" s="1">
        <v>45919</v>
      </c>
      <c r="G496">
        <v>10</v>
      </c>
      <c r="H496">
        <v>741</v>
      </c>
      <c r="I496" t="s">
        <v>28</v>
      </c>
      <c r="J496" t="s">
        <v>547</v>
      </c>
      <c r="K496" t="s">
        <v>46</v>
      </c>
      <c r="L496" t="str">
        <f t="shared" si="28"/>
        <v>2025</v>
      </c>
      <c r="M496" t="str">
        <f t="shared" si="29"/>
        <v>Sep</v>
      </c>
      <c r="N496" t="str">
        <f t="shared" si="30"/>
        <v>Tue</v>
      </c>
      <c r="O496">
        <f t="shared" si="31"/>
        <v>3</v>
      </c>
      <c r="P496">
        <f>ROUND(G496*H496*VLOOKUP(D496,Table2[#All],2,FALSE),0)</f>
        <v>5187</v>
      </c>
      <c r="Q496">
        <f>Table1[[#This Row],[Quantity]]*Table1[[#This Row],[Unit Price]]</f>
        <v>7410</v>
      </c>
      <c r="R496">
        <f>Table1[[#This Row],[Sales Revenue]]-Table1[[#This Row],[Total Income]]</f>
        <v>2223</v>
      </c>
    </row>
    <row r="497" spans="1:18" x14ac:dyDescent="0.3">
      <c r="A497">
        <v>496</v>
      </c>
      <c r="B497" t="s">
        <v>43</v>
      </c>
      <c r="C497" t="s">
        <v>12</v>
      </c>
      <c r="D497" t="s">
        <v>13</v>
      </c>
      <c r="E497" s="1">
        <v>45709</v>
      </c>
      <c r="F497" s="1">
        <v>45718</v>
      </c>
      <c r="G497">
        <v>1</v>
      </c>
      <c r="H497">
        <v>474</v>
      </c>
      <c r="I497" t="s">
        <v>28</v>
      </c>
      <c r="J497" t="s">
        <v>33</v>
      </c>
      <c r="K497" t="s">
        <v>29</v>
      </c>
      <c r="L497" t="str">
        <f t="shared" si="28"/>
        <v>2025</v>
      </c>
      <c r="M497" t="str">
        <f t="shared" si="29"/>
        <v>Feb</v>
      </c>
      <c r="N497" t="str">
        <f t="shared" si="30"/>
        <v>Fri</v>
      </c>
      <c r="O497">
        <f t="shared" si="31"/>
        <v>9</v>
      </c>
      <c r="P497">
        <f>ROUND(G497*H497*VLOOKUP(D497,Table2[#All],2,FALSE),0)</f>
        <v>356</v>
      </c>
      <c r="Q497">
        <f>Table1[[#This Row],[Quantity]]*Table1[[#This Row],[Unit Price]]</f>
        <v>474</v>
      </c>
      <c r="R497">
        <f>Table1[[#This Row],[Sales Revenue]]-Table1[[#This Row],[Total Income]]</f>
        <v>118</v>
      </c>
    </row>
    <row r="498" spans="1:18" x14ac:dyDescent="0.3">
      <c r="A498">
        <v>497</v>
      </c>
      <c r="B498" t="s">
        <v>59</v>
      </c>
      <c r="C498" t="s">
        <v>31</v>
      </c>
      <c r="D498" t="s">
        <v>76</v>
      </c>
      <c r="E498" s="1">
        <v>45691</v>
      </c>
      <c r="F498" s="1">
        <v>45696</v>
      </c>
      <c r="G498">
        <v>7</v>
      </c>
      <c r="H498">
        <v>811</v>
      </c>
      <c r="I498" t="s">
        <v>28</v>
      </c>
      <c r="J498" t="s">
        <v>550</v>
      </c>
      <c r="K498" t="s">
        <v>15</v>
      </c>
      <c r="L498" t="str">
        <f t="shared" si="28"/>
        <v>2025</v>
      </c>
      <c r="M498" t="str">
        <f t="shared" si="29"/>
        <v>Feb</v>
      </c>
      <c r="N498" t="str">
        <f t="shared" si="30"/>
        <v>Mon</v>
      </c>
      <c r="O498">
        <f t="shared" si="31"/>
        <v>5</v>
      </c>
      <c r="P498">
        <f>ROUND(G498*H498*VLOOKUP(D498,Table2[#All],2,FALSE),0)</f>
        <v>4258</v>
      </c>
      <c r="Q498">
        <f>Table1[[#This Row],[Quantity]]*Table1[[#This Row],[Unit Price]]</f>
        <v>5677</v>
      </c>
      <c r="R498">
        <f>Table1[[#This Row],[Sales Revenue]]-Table1[[#This Row],[Total Income]]</f>
        <v>1419</v>
      </c>
    </row>
    <row r="499" spans="1:18" hidden="1" x14ac:dyDescent="0.3">
      <c r="A499">
        <v>498</v>
      </c>
      <c r="B499" t="s">
        <v>61</v>
      </c>
      <c r="C499" t="s">
        <v>24</v>
      </c>
      <c r="D499" t="s">
        <v>25</v>
      </c>
      <c r="E499" s="1">
        <v>45741</v>
      </c>
      <c r="F499" s="1">
        <v>45745</v>
      </c>
      <c r="G499">
        <v>4</v>
      </c>
      <c r="H499">
        <v>247</v>
      </c>
      <c r="I499" t="s">
        <v>14</v>
      </c>
      <c r="J499" t="s">
        <v>33</v>
      </c>
      <c r="K499" t="s">
        <v>46</v>
      </c>
      <c r="L499" t="str">
        <f t="shared" si="28"/>
        <v>2025</v>
      </c>
      <c r="M499" t="str">
        <f t="shared" si="29"/>
        <v>Mar</v>
      </c>
      <c r="N499" t="str">
        <f t="shared" si="30"/>
        <v>Tue</v>
      </c>
      <c r="O499">
        <f t="shared" si="31"/>
        <v>4</v>
      </c>
      <c r="P499">
        <f>ROUND(G499*H499*VLOOKUP(D499,Table2[#All],2,FALSE),0)</f>
        <v>543</v>
      </c>
      <c r="Q499">
        <f>Table1[[#This Row],[Quantity]]*Table1[[#This Row],[Unit Price]]</f>
        <v>988</v>
      </c>
      <c r="R499">
        <f>Table1[[#This Row],[Sales Revenue]]-Table1[[#This Row],[Total Income]]</f>
        <v>445</v>
      </c>
    </row>
    <row r="500" spans="1:18" x14ac:dyDescent="0.3">
      <c r="A500">
        <v>499</v>
      </c>
      <c r="B500" t="s">
        <v>62</v>
      </c>
      <c r="C500" t="s">
        <v>31</v>
      </c>
      <c r="D500" t="s">
        <v>32</v>
      </c>
      <c r="E500" s="1">
        <v>45741</v>
      </c>
      <c r="F500" s="1">
        <v>45752</v>
      </c>
      <c r="G500">
        <v>3</v>
      </c>
      <c r="H500">
        <v>774</v>
      </c>
      <c r="I500" t="s">
        <v>28</v>
      </c>
      <c r="J500" t="s">
        <v>547</v>
      </c>
      <c r="K500" t="s">
        <v>19</v>
      </c>
      <c r="L500" t="str">
        <f t="shared" si="28"/>
        <v>2025</v>
      </c>
      <c r="M500" t="str">
        <f t="shared" si="29"/>
        <v>Mar</v>
      </c>
      <c r="N500" t="str">
        <f t="shared" si="30"/>
        <v>Tue</v>
      </c>
      <c r="O500">
        <f t="shared" si="31"/>
        <v>11</v>
      </c>
      <c r="P500">
        <f>ROUND(G500*H500*VLOOKUP(D500,Table2[#All],2,FALSE),0)</f>
        <v>1742</v>
      </c>
      <c r="Q500">
        <f>Table1[[#This Row],[Quantity]]*Table1[[#This Row],[Unit Price]]</f>
        <v>2322</v>
      </c>
      <c r="R500">
        <f>Table1[[#This Row],[Sales Revenue]]-Table1[[#This Row],[Total Income]]</f>
        <v>580</v>
      </c>
    </row>
    <row r="501" spans="1:18" hidden="1" x14ac:dyDescent="0.3">
      <c r="A501">
        <v>500</v>
      </c>
      <c r="B501" t="s">
        <v>63</v>
      </c>
      <c r="C501" t="s">
        <v>21</v>
      </c>
      <c r="D501" t="s">
        <v>83</v>
      </c>
      <c r="E501" s="1">
        <v>45753</v>
      </c>
      <c r="F501" s="1">
        <v>45759</v>
      </c>
      <c r="G501">
        <v>5</v>
      </c>
      <c r="H501">
        <v>63</v>
      </c>
      <c r="I501" t="s">
        <v>14</v>
      </c>
      <c r="J501" t="s">
        <v>549</v>
      </c>
      <c r="K501" t="s">
        <v>46</v>
      </c>
      <c r="L501" t="str">
        <f t="shared" si="28"/>
        <v>2025</v>
      </c>
      <c r="M501" t="str">
        <f t="shared" si="29"/>
        <v>Apr</v>
      </c>
      <c r="N501" t="str">
        <f t="shared" si="30"/>
        <v>Sun</v>
      </c>
      <c r="O501">
        <f t="shared" si="31"/>
        <v>6</v>
      </c>
      <c r="P501">
        <f>ROUND(G501*H501*VLOOKUP(D501,Table2[#All],2,FALSE),0)</f>
        <v>252</v>
      </c>
      <c r="Q501">
        <f>Table1[[#This Row],[Quantity]]*Table1[[#This Row],[Unit Price]]</f>
        <v>315</v>
      </c>
      <c r="R501">
        <f>Table1[[#This Row],[Sales Revenue]]-Table1[[#This Row],[Total Income]]</f>
        <v>63</v>
      </c>
    </row>
    <row r="502" spans="1:18" x14ac:dyDescent="0.3">
      <c r="A502">
        <v>501</v>
      </c>
      <c r="B502" t="s">
        <v>65</v>
      </c>
      <c r="C502" t="s">
        <v>31</v>
      </c>
      <c r="D502" t="s">
        <v>32</v>
      </c>
      <c r="E502" s="1">
        <v>45764</v>
      </c>
      <c r="F502" s="1">
        <v>45770</v>
      </c>
      <c r="G502">
        <v>1</v>
      </c>
      <c r="H502">
        <v>30</v>
      </c>
      <c r="I502" t="s">
        <v>28</v>
      </c>
      <c r="J502" t="s">
        <v>33</v>
      </c>
      <c r="K502" t="s">
        <v>15</v>
      </c>
      <c r="L502" t="str">
        <f t="shared" si="28"/>
        <v>2025</v>
      </c>
      <c r="M502" t="str">
        <f t="shared" si="29"/>
        <v>Apr</v>
      </c>
      <c r="N502" t="str">
        <f t="shared" si="30"/>
        <v>Thu</v>
      </c>
      <c r="O502">
        <f t="shared" si="31"/>
        <v>6</v>
      </c>
      <c r="P502">
        <f>ROUND(G502*H502*VLOOKUP(D502,Table2[#All],2,FALSE),0)</f>
        <v>23</v>
      </c>
      <c r="Q502">
        <f>Table1[[#This Row],[Quantity]]*Table1[[#This Row],[Unit Price]]</f>
        <v>30</v>
      </c>
      <c r="R502">
        <f>Table1[[#This Row],[Sales Revenue]]-Table1[[#This Row],[Total Income]]</f>
        <v>7</v>
      </c>
    </row>
    <row r="503" spans="1:18" x14ac:dyDescent="0.3">
      <c r="A503">
        <v>502</v>
      </c>
      <c r="B503" t="s">
        <v>66</v>
      </c>
      <c r="C503" t="s">
        <v>12</v>
      </c>
      <c r="D503" t="s">
        <v>13</v>
      </c>
      <c r="E503" s="1">
        <v>45931</v>
      </c>
      <c r="F503" s="1">
        <v>45933</v>
      </c>
      <c r="G503">
        <v>7</v>
      </c>
      <c r="H503">
        <v>149</v>
      </c>
      <c r="I503" t="s">
        <v>28</v>
      </c>
      <c r="J503" t="s">
        <v>551</v>
      </c>
      <c r="K503" t="s">
        <v>29</v>
      </c>
      <c r="L503" t="str">
        <f t="shared" si="28"/>
        <v>2025</v>
      </c>
      <c r="M503" t="str">
        <f t="shared" si="29"/>
        <v>Oct</v>
      </c>
      <c r="N503" t="str">
        <f t="shared" si="30"/>
        <v>Wed</v>
      </c>
      <c r="O503">
        <f t="shared" si="31"/>
        <v>2</v>
      </c>
      <c r="P503">
        <f>ROUND(G503*H503*VLOOKUP(D503,Table2[#All],2,FALSE),0)</f>
        <v>782</v>
      </c>
      <c r="Q503">
        <f>Table1[[#This Row],[Quantity]]*Table1[[#This Row],[Unit Price]]</f>
        <v>1043</v>
      </c>
      <c r="R503">
        <f>Table1[[#This Row],[Sales Revenue]]-Table1[[#This Row],[Total Income]]</f>
        <v>261</v>
      </c>
    </row>
    <row r="504" spans="1:18" hidden="1" x14ac:dyDescent="0.3">
      <c r="A504">
        <v>503</v>
      </c>
      <c r="B504" t="s">
        <v>67</v>
      </c>
      <c r="C504" t="s">
        <v>31</v>
      </c>
      <c r="D504" t="s">
        <v>42</v>
      </c>
      <c r="E504" s="1">
        <v>45662</v>
      </c>
      <c r="F504" s="1">
        <v>45663</v>
      </c>
      <c r="G504">
        <v>4</v>
      </c>
      <c r="H504">
        <v>212</v>
      </c>
      <c r="I504" t="s">
        <v>14</v>
      </c>
      <c r="J504" t="s">
        <v>550</v>
      </c>
      <c r="K504" t="s">
        <v>15</v>
      </c>
      <c r="L504" t="str">
        <f t="shared" si="28"/>
        <v>2025</v>
      </c>
      <c r="M504" t="str">
        <f t="shared" si="29"/>
        <v>Jan</v>
      </c>
      <c r="N504" t="str">
        <f t="shared" si="30"/>
        <v>Sun</v>
      </c>
      <c r="O504">
        <f t="shared" si="31"/>
        <v>1</v>
      </c>
      <c r="P504">
        <f>ROUND(G504*H504*VLOOKUP(D504,Table2[#All],2,FALSE),0)</f>
        <v>551</v>
      </c>
      <c r="Q504">
        <f>Table1[[#This Row],[Quantity]]*Table1[[#This Row],[Unit Price]]</f>
        <v>848</v>
      </c>
      <c r="R504">
        <f>Table1[[#This Row],[Sales Revenue]]-Table1[[#This Row],[Total Income]]</f>
        <v>297</v>
      </c>
    </row>
    <row r="505" spans="1:18" x14ac:dyDescent="0.3">
      <c r="A505">
        <v>504</v>
      </c>
      <c r="B505" t="s">
        <v>68</v>
      </c>
      <c r="C505" t="s">
        <v>24</v>
      </c>
      <c r="D505" t="s">
        <v>70</v>
      </c>
      <c r="E505" s="1">
        <v>45669</v>
      </c>
      <c r="F505" s="1">
        <v>45684</v>
      </c>
      <c r="G505">
        <v>10</v>
      </c>
      <c r="H505">
        <v>639</v>
      </c>
      <c r="I505" t="s">
        <v>28</v>
      </c>
      <c r="J505" t="s">
        <v>547</v>
      </c>
      <c r="K505" t="s">
        <v>46</v>
      </c>
      <c r="L505" t="str">
        <f t="shared" si="28"/>
        <v>2025</v>
      </c>
      <c r="M505" t="str">
        <f t="shared" si="29"/>
        <v>Jan</v>
      </c>
      <c r="N505" t="str">
        <f t="shared" si="30"/>
        <v>Sun</v>
      </c>
      <c r="O505">
        <f t="shared" si="31"/>
        <v>15</v>
      </c>
      <c r="P505">
        <f>ROUND(G505*H505*VLOOKUP(D505,Table2[#All],2,FALSE),0)</f>
        <v>3515</v>
      </c>
      <c r="Q505">
        <f>Table1[[#This Row],[Quantity]]*Table1[[#This Row],[Unit Price]]</f>
        <v>6390</v>
      </c>
      <c r="R505">
        <f>Table1[[#This Row],[Sales Revenue]]-Table1[[#This Row],[Total Income]]</f>
        <v>2875</v>
      </c>
    </row>
    <row r="506" spans="1:18" hidden="1" x14ac:dyDescent="0.3">
      <c r="A506">
        <v>505</v>
      </c>
      <c r="B506" t="s">
        <v>69</v>
      </c>
      <c r="C506" t="s">
        <v>17</v>
      </c>
      <c r="D506" t="s">
        <v>44</v>
      </c>
      <c r="E506" s="1">
        <v>45682</v>
      </c>
      <c r="F506" s="1">
        <v>45683</v>
      </c>
      <c r="G506">
        <v>7</v>
      </c>
      <c r="H506">
        <v>785</v>
      </c>
      <c r="I506" t="s">
        <v>14</v>
      </c>
      <c r="J506" t="s">
        <v>547</v>
      </c>
      <c r="K506" t="s">
        <v>19</v>
      </c>
      <c r="L506" t="str">
        <f t="shared" si="28"/>
        <v>2025</v>
      </c>
      <c r="M506" t="str">
        <f t="shared" si="29"/>
        <v>Jan</v>
      </c>
      <c r="N506" t="str">
        <f t="shared" si="30"/>
        <v>Sat</v>
      </c>
      <c r="O506">
        <f t="shared" si="31"/>
        <v>1</v>
      </c>
      <c r="P506">
        <f>ROUND(G506*H506*VLOOKUP(D506,Table2[#All],2,FALSE),0)</f>
        <v>3297</v>
      </c>
      <c r="Q506">
        <f>Table1[[#This Row],[Quantity]]*Table1[[#This Row],[Unit Price]]</f>
        <v>5495</v>
      </c>
      <c r="R506">
        <f>Table1[[#This Row],[Sales Revenue]]-Table1[[#This Row],[Total Income]]</f>
        <v>2198</v>
      </c>
    </row>
    <row r="507" spans="1:18" hidden="1" x14ac:dyDescent="0.3">
      <c r="A507">
        <v>506</v>
      </c>
      <c r="B507" t="s">
        <v>71</v>
      </c>
      <c r="C507" t="s">
        <v>21</v>
      </c>
      <c r="D507" t="s">
        <v>54</v>
      </c>
      <c r="E507" s="1">
        <v>45915</v>
      </c>
      <c r="F507" s="1">
        <v>45918</v>
      </c>
      <c r="G507">
        <v>8</v>
      </c>
      <c r="H507">
        <v>656</v>
      </c>
      <c r="I507" t="s">
        <v>14</v>
      </c>
      <c r="J507" t="s">
        <v>551</v>
      </c>
      <c r="K507" t="s">
        <v>46</v>
      </c>
      <c r="L507" t="str">
        <f t="shared" si="28"/>
        <v>2025</v>
      </c>
      <c r="M507" t="str">
        <f t="shared" si="29"/>
        <v>Sep</v>
      </c>
      <c r="N507" t="str">
        <f t="shared" si="30"/>
        <v>Mon</v>
      </c>
      <c r="O507">
        <f t="shared" si="31"/>
        <v>3</v>
      </c>
      <c r="P507">
        <f>ROUND(G507*H507*VLOOKUP(D507,Table2[#All],2,FALSE),0)</f>
        <v>3674</v>
      </c>
      <c r="Q507">
        <f>Table1[[#This Row],[Quantity]]*Table1[[#This Row],[Unit Price]]</f>
        <v>5248</v>
      </c>
      <c r="R507">
        <f>Table1[[#This Row],[Sales Revenue]]-Table1[[#This Row],[Total Income]]</f>
        <v>1574</v>
      </c>
    </row>
    <row r="508" spans="1:18" hidden="1" x14ac:dyDescent="0.3">
      <c r="A508">
        <v>507</v>
      </c>
      <c r="B508" t="s">
        <v>72</v>
      </c>
      <c r="C508" t="s">
        <v>21</v>
      </c>
      <c r="D508" t="s">
        <v>83</v>
      </c>
      <c r="E508" s="1">
        <v>45691</v>
      </c>
      <c r="F508" s="1">
        <v>45699</v>
      </c>
      <c r="G508">
        <v>3</v>
      </c>
      <c r="H508">
        <v>703</v>
      </c>
      <c r="I508" t="s">
        <v>14</v>
      </c>
      <c r="J508" t="s">
        <v>547</v>
      </c>
      <c r="K508" t="s">
        <v>29</v>
      </c>
      <c r="L508" t="str">
        <f t="shared" si="28"/>
        <v>2025</v>
      </c>
      <c r="M508" t="str">
        <f t="shared" si="29"/>
        <v>Feb</v>
      </c>
      <c r="N508" t="str">
        <f t="shared" si="30"/>
        <v>Mon</v>
      </c>
      <c r="O508">
        <f t="shared" si="31"/>
        <v>8</v>
      </c>
      <c r="P508">
        <f>ROUND(G508*H508*VLOOKUP(D508,Table2[#All],2,FALSE),0)</f>
        <v>1687</v>
      </c>
      <c r="Q508">
        <f>Table1[[#This Row],[Quantity]]*Table1[[#This Row],[Unit Price]]</f>
        <v>2109</v>
      </c>
      <c r="R508">
        <f>Table1[[#This Row],[Sales Revenue]]-Table1[[#This Row],[Total Income]]</f>
        <v>422</v>
      </c>
    </row>
    <row r="509" spans="1:18" x14ac:dyDescent="0.3">
      <c r="A509">
        <v>508</v>
      </c>
      <c r="B509" t="s">
        <v>73</v>
      </c>
      <c r="C509" t="s">
        <v>17</v>
      </c>
      <c r="D509" t="s">
        <v>18</v>
      </c>
      <c r="E509" s="1">
        <v>45936</v>
      </c>
      <c r="F509" s="1">
        <v>45940</v>
      </c>
      <c r="G509">
        <v>3</v>
      </c>
      <c r="H509">
        <v>908</v>
      </c>
      <c r="I509" t="s">
        <v>28</v>
      </c>
      <c r="J509" t="s">
        <v>547</v>
      </c>
      <c r="K509" t="s">
        <v>15</v>
      </c>
      <c r="L509" t="str">
        <f t="shared" si="28"/>
        <v>2025</v>
      </c>
      <c r="M509" t="str">
        <f t="shared" si="29"/>
        <v>Oct</v>
      </c>
      <c r="N509" t="str">
        <f t="shared" si="30"/>
        <v>Mon</v>
      </c>
      <c r="O509">
        <f t="shared" si="31"/>
        <v>4</v>
      </c>
      <c r="P509">
        <f>ROUND(G509*H509*VLOOKUP(D509,Table2[#All],2,FALSE),0)</f>
        <v>1362</v>
      </c>
      <c r="Q509">
        <f>Table1[[#This Row],[Quantity]]*Table1[[#This Row],[Unit Price]]</f>
        <v>2724</v>
      </c>
      <c r="R509">
        <f>Table1[[#This Row],[Sales Revenue]]-Table1[[#This Row],[Total Income]]</f>
        <v>1362</v>
      </c>
    </row>
    <row r="510" spans="1:18" x14ac:dyDescent="0.3">
      <c r="A510">
        <v>509</v>
      </c>
      <c r="B510" t="s">
        <v>74</v>
      </c>
      <c r="C510" t="s">
        <v>31</v>
      </c>
      <c r="D510" t="s">
        <v>50</v>
      </c>
      <c r="E510" s="1">
        <v>45949</v>
      </c>
      <c r="F510" s="1">
        <v>45961</v>
      </c>
      <c r="G510">
        <v>7</v>
      </c>
      <c r="H510">
        <v>50</v>
      </c>
      <c r="I510" t="s">
        <v>28</v>
      </c>
      <c r="J510" t="s">
        <v>550</v>
      </c>
      <c r="K510" t="s">
        <v>29</v>
      </c>
      <c r="L510" t="str">
        <f t="shared" si="28"/>
        <v>2025</v>
      </c>
      <c r="M510" t="str">
        <f t="shared" si="29"/>
        <v>Oct</v>
      </c>
      <c r="N510" t="str">
        <f t="shared" si="30"/>
        <v>Sun</v>
      </c>
      <c r="O510">
        <f t="shared" si="31"/>
        <v>12</v>
      </c>
      <c r="P510">
        <f>ROUND(G510*H510*VLOOKUP(D510,Table2[#All],2,FALSE),0)</f>
        <v>245</v>
      </c>
      <c r="Q510">
        <f>Table1[[#This Row],[Quantity]]*Table1[[#This Row],[Unit Price]]</f>
        <v>350</v>
      </c>
      <c r="R510">
        <f>Table1[[#This Row],[Sales Revenue]]-Table1[[#This Row],[Total Income]]</f>
        <v>105</v>
      </c>
    </row>
    <row r="511" spans="1:18" x14ac:dyDescent="0.3">
      <c r="A511">
        <v>510</v>
      </c>
      <c r="B511" t="s">
        <v>75</v>
      </c>
      <c r="C511" t="s">
        <v>21</v>
      </c>
      <c r="D511" t="s">
        <v>54</v>
      </c>
      <c r="E511" s="1">
        <v>45804</v>
      </c>
      <c r="F511" s="1">
        <v>45812</v>
      </c>
      <c r="G511">
        <v>10</v>
      </c>
      <c r="H511">
        <v>723</v>
      </c>
      <c r="I511" t="s">
        <v>28</v>
      </c>
      <c r="J511" t="s">
        <v>549</v>
      </c>
      <c r="K511" t="s">
        <v>29</v>
      </c>
      <c r="L511" t="str">
        <f t="shared" si="28"/>
        <v>2025</v>
      </c>
      <c r="M511" t="str">
        <f t="shared" si="29"/>
        <v>May</v>
      </c>
      <c r="N511" t="str">
        <f t="shared" si="30"/>
        <v>Tue</v>
      </c>
      <c r="O511">
        <f t="shared" si="31"/>
        <v>8</v>
      </c>
      <c r="P511">
        <f>ROUND(G511*H511*VLOOKUP(D511,Table2[#All],2,FALSE),0)</f>
        <v>5061</v>
      </c>
      <c r="Q511">
        <f>Table1[[#This Row],[Quantity]]*Table1[[#This Row],[Unit Price]]</f>
        <v>7230</v>
      </c>
      <c r="R511">
        <f>Table1[[#This Row],[Sales Revenue]]-Table1[[#This Row],[Total Income]]</f>
        <v>2169</v>
      </c>
    </row>
    <row r="512" spans="1:18" x14ac:dyDescent="0.3">
      <c r="A512">
        <v>511</v>
      </c>
      <c r="B512" t="s">
        <v>77</v>
      </c>
      <c r="C512" t="s">
        <v>21</v>
      </c>
      <c r="D512" t="s">
        <v>54</v>
      </c>
      <c r="E512" s="1">
        <v>45967</v>
      </c>
      <c r="F512" s="1">
        <v>45973</v>
      </c>
      <c r="G512">
        <v>7</v>
      </c>
      <c r="H512">
        <v>568</v>
      </c>
      <c r="I512" t="s">
        <v>28</v>
      </c>
      <c r="J512" t="s">
        <v>547</v>
      </c>
      <c r="K512" t="s">
        <v>46</v>
      </c>
      <c r="L512" t="str">
        <f t="shared" si="28"/>
        <v>2025</v>
      </c>
      <c r="M512" t="str">
        <f t="shared" si="29"/>
        <v>Nov</v>
      </c>
      <c r="N512" t="str">
        <f t="shared" si="30"/>
        <v>Thu</v>
      </c>
      <c r="O512">
        <f t="shared" si="31"/>
        <v>6</v>
      </c>
      <c r="P512">
        <f>ROUND(G512*H512*VLOOKUP(D512,Table2[#All],2,FALSE),0)</f>
        <v>2783</v>
      </c>
      <c r="Q512">
        <f>Table1[[#This Row],[Quantity]]*Table1[[#This Row],[Unit Price]]</f>
        <v>3976</v>
      </c>
      <c r="R512">
        <f>Table1[[#This Row],[Sales Revenue]]-Table1[[#This Row],[Total Income]]</f>
        <v>1193</v>
      </c>
    </row>
    <row r="513" spans="1:18" x14ac:dyDescent="0.3">
      <c r="A513">
        <v>512</v>
      </c>
      <c r="B513" t="s">
        <v>78</v>
      </c>
      <c r="C513" t="s">
        <v>21</v>
      </c>
      <c r="D513" t="s">
        <v>83</v>
      </c>
      <c r="E513" s="1">
        <v>45972</v>
      </c>
      <c r="F513" s="1">
        <v>45987</v>
      </c>
      <c r="G513">
        <v>6</v>
      </c>
      <c r="H513">
        <v>250</v>
      </c>
      <c r="I513" t="s">
        <v>28</v>
      </c>
      <c r="J513" t="s">
        <v>550</v>
      </c>
      <c r="K513" t="s">
        <v>29</v>
      </c>
      <c r="L513" t="str">
        <f t="shared" si="28"/>
        <v>2025</v>
      </c>
      <c r="M513" t="str">
        <f t="shared" si="29"/>
        <v>Nov</v>
      </c>
      <c r="N513" t="str">
        <f t="shared" si="30"/>
        <v>Tue</v>
      </c>
      <c r="O513">
        <f t="shared" si="31"/>
        <v>15</v>
      </c>
      <c r="P513">
        <f>ROUND(G513*H513*VLOOKUP(D513,Table2[#All],2,FALSE),0)</f>
        <v>1200</v>
      </c>
      <c r="Q513">
        <f>Table1[[#This Row],[Quantity]]*Table1[[#This Row],[Unit Price]]</f>
        <v>1500</v>
      </c>
      <c r="R513">
        <f>Table1[[#This Row],[Sales Revenue]]-Table1[[#This Row],[Total Income]]</f>
        <v>300</v>
      </c>
    </row>
    <row r="514" spans="1:18" hidden="1" x14ac:dyDescent="0.3">
      <c r="A514">
        <v>513</v>
      </c>
      <c r="B514" t="s">
        <v>80</v>
      </c>
      <c r="C514" t="s">
        <v>12</v>
      </c>
      <c r="D514" t="s">
        <v>58</v>
      </c>
      <c r="E514" s="1">
        <v>45693</v>
      </c>
      <c r="F514" s="1">
        <v>45694</v>
      </c>
      <c r="G514">
        <v>4</v>
      </c>
      <c r="H514">
        <v>572</v>
      </c>
      <c r="I514" t="s">
        <v>14</v>
      </c>
      <c r="J514" t="s">
        <v>550</v>
      </c>
      <c r="K514" t="s">
        <v>29</v>
      </c>
      <c r="L514" t="str">
        <f t="shared" ref="L514:L556" si="32">TEXT(E514,"YYYY")</f>
        <v>2025</v>
      </c>
      <c r="M514" t="str">
        <f t="shared" ref="M514:M556" si="33">TEXT(E514,"MMM")</f>
        <v>Feb</v>
      </c>
      <c r="N514" t="str">
        <f t="shared" ref="N514:N556" si="34">TEXT(E514,"DDD")</f>
        <v>Wed</v>
      </c>
      <c r="O514">
        <f t="shared" ref="O514:O556" si="35">DATEDIF(E514,F514,"D")</f>
        <v>1</v>
      </c>
      <c r="P514">
        <f>ROUND(G514*H514*VLOOKUP(D514,Table2[#All],2,FALSE),0)</f>
        <v>1945</v>
      </c>
      <c r="Q514">
        <f>Table1[[#This Row],[Quantity]]*Table1[[#This Row],[Unit Price]]</f>
        <v>2288</v>
      </c>
      <c r="R514">
        <f>Table1[[#This Row],[Sales Revenue]]-Table1[[#This Row],[Total Income]]</f>
        <v>343</v>
      </c>
    </row>
    <row r="515" spans="1:18" x14ac:dyDescent="0.3">
      <c r="A515">
        <v>514</v>
      </c>
      <c r="B515" t="s">
        <v>81</v>
      </c>
      <c r="C515" t="s">
        <v>31</v>
      </c>
      <c r="D515" t="s">
        <v>42</v>
      </c>
      <c r="E515" s="1">
        <v>45678</v>
      </c>
      <c r="F515" s="1">
        <v>45692</v>
      </c>
      <c r="G515">
        <v>8</v>
      </c>
      <c r="H515">
        <v>849</v>
      </c>
      <c r="I515" t="s">
        <v>28</v>
      </c>
      <c r="J515" t="s">
        <v>551</v>
      </c>
      <c r="K515" t="s">
        <v>19</v>
      </c>
      <c r="L515" t="str">
        <f t="shared" si="32"/>
        <v>2025</v>
      </c>
      <c r="M515" t="str">
        <f t="shared" si="33"/>
        <v>Jan</v>
      </c>
      <c r="N515" t="str">
        <f t="shared" si="34"/>
        <v>Tue</v>
      </c>
      <c r="O515">
        <f t="shared" si="35"/>
        <v>14</v>
      </c>
      <c r="P515">
        <f>ROUND(G515*H515*VLOOKUP(D515,Table2[#All],2,FALSE),0)</f>
        <v>4415</v>
      </c>
      <c r="Q515">
        <f>Table1[[#This Row],[Quantity]]*Table1[[#This Row],[Unit Price]]</f>
        <v>6792</v>
      </c>
      <c r="R515">
        <f>Table1[[#This Row],[Sales Revenue]]-Table1[[#This Row],[Total Income]]</f>
        <v>2377</v>
      </c>
    </row>
    <row r="516" spans="1:18" x14ac:dyDescent="0.3">
      <c r="A516">
        <v>515</v>
      </c>
      <c r="B516" t="s">
        <v>82</v>
      </c>
      <c r="C516" t="s">
        <v>24</v>
      </c>
      <c r="D516" t="s">
        <v>25</v>
      </c>
      <c r="E516" s="1">
        <v>45733</v>
      </c>
      <c r="F516" s="1">
        <v>45736</v>
      </c>
      <c r="G516">
        <v>8</v>
      </c>
      <c r="H516">
        <v>858</v>
      </c>
      <c r="I516" t="s">
        <v>28</v>
      </c>
      <c r="J516" t="s">
        <v>547</v>
      </c>
      <c r="K516" t="s">
        <v>19</v>
      </c>
      <c r="L516" t="str">
        <f t="shared" si="32"/>
        <v>2025</v>
      </c>
      <c r="M516" t="str">
        <f t="shared" si="33"/>
        <v>Mar</v>
      </c>
      <c r="N516" t="str">
        <f t="shared" si="34"/>
        <v>Mon</v>
      </c>
      <c r="O516">
        <f t="shared" si="35"/>
        <v>3</v>
      </c>
      <c r="P516">
        <f>ROUND(G516*H516*VLOOKUP(D516,Table2[#All],2,FALSE),0)</f>
        <v>3775</v>
      </c>
      <c r="Q516">
        <f>Table1[[#This Row],[Quantity]]*Table1[[#This Row],[Unit Price]]</f>
        <v>6864</v>
      </c>
      <c r="R516">
        <f>Table1[[#This Row],[Sales Revenue]]-Table1[[#This Row],[Total Income]]</f>
        <v>3089</v>
      </c>
    </row>
    <row r="517" spans="1:18" hidden="1" x14ac:dyDescent="0.3">
      <c r="A517">
        <v>516</v>
      </c>
      <c r="B517" t="s">
        <v>84</v>
      </c>
      <c r="C517" t="s">
        <v>17</v>
      </c>
      <c r="D517" t="s">
        <v>44</v>
      </c>
      <c r="E517" s="1">
        <v>45844</v>
      </c>
      <c r="F517" s="1">
        <v>45852</v>
      </c>
      <c r="G517">
        <v>1</v>
      </c>
      <c r="H517">
        <v>256</v>
      </c>
      <c r="I517" t="s">
        <v>14</v>
      </c>
      <c r="J517" t="s">
        <v>33</v>
      </c>
      <c r="K517" t="s">
        <v>46</v>
      </c>
      <c r="L517" t="str">
        <f t="shared" si="32"/>
        <v>2025</v>
      </c>
      <c r="M517" t="str">
        <f t="shared" si="33"/>
        <v>Jul</v>
      </c>
      <c r="N517" t="str">
        <f t="shared" si="34"/>
        <v>Sun</v>
      </c>
      <c r="O517">
        <f t="shared" si="35"/>
        <v>8</v>
      </c>
      <c r="P517">
        <f>ROUND(G517*H517*VLOOKUP(D517,Table2[#All],2,FALSE),0)</f>
        <v>154</v>
      </c>
      <c r="Q517">
        <f>Table1[[#This Row],[Quantity]]*Table1[[#This Row],[Unit Price]]</f>
        <v>256</v>
      </c>
      <c r="R517">
        <f>Table1[[#This Row],[Sales Revenue]]-Table1[[#This Row],[Total Income]]</f>
        <v>102</v>
      </c>
    </row>
    <row r="518" spans="1:18" x14ac:dyDescent="0.3">
      <c r="A518">
        <v>517</v>
      </c>
      <c r="B518" t="s">
        <v>85</v>
      </c>
      <c r="C518" t="s">
        <v>12</v>
      </c>
      <c r="D518" t="s">
        <v>13</v>
      </c>
      <c r="E518" s="1">
        <v>45799</v>
      </c>
      <c r="F518" s="1">
        <v>45806</v>
      </c>
      <c r="G518">
        <v>8</v>
      </c>
      <c r="H518">
        <v>453</v>
      </c>
      <c r="I518" t="s">
        <v>28</v>
      </c>
      <c r="J518" t="s">
        <v>549</v>
      </c>
      <c r="K518" t="s">
        <v>19</v>
      </c>
      <c r="L518" t="str">
        <f t="shared" si="32"/>
        <v>2025</v>
      </c>
      <c r="M518" t="str">
        <f t="shared" si="33"/>
        <v>May</v>
      </c>
      <c r="N518" t="str">
        <f t="shared" si="34"/>
        <v>Thu</v>
      </c>
      <c r="O518">
        <f t="shared" si="35"/>
        <v>7</v>
      </c>
      <c r="P518">
        <f>ROUND(G518*H518*VLOOKUP(D518,Table2[#All],2,FALSE),0)</f>
        <v>2718</v>
      </c>
      <c r="Q518">
        <f>Table1[[#This Row],[Quantity]]*Table1[[#This Row],[Unit Price]]</f>
        <v>3624</v>
      </c>
      <c r="R518">
        <f>Table1[[#This Row],[Sales Revenue]]-Table1[[#This Row],[Total Income]]</f>
        <v>906</v>
      </c>
    </row>
    <row r="519" spans="1:18" x14ac:dyDescent="0.3">
      <c r="A519">
        <v>518</v>
      </c>
      <c r="B519" t="s">
        <v>86</v>
      </c>
      <c r="C519" t="s">
        <v>24</v>
      </c>
      <c r="D519" t="s">
        <v>25</v>
      </c>
      <c r="E519" s="1">
        <v>45822</v>
      </c>
      <c r="F519" s="1">
        <v>45836</v>
      </c>
      <c r="G519">
        <v>6</v>
      </c>
      <c r="H519">
        <v>218</v>
      </c>
      <c r="I519" t="s">
        <v>28</v>
      </c>
      <c r="J519" t="s">
        <v>33</v>
      </c>
      <c r="K519" t="s">
        <v>15</v>
      </c>
      <c r="L519" t="str">
        <f t="shared" si="32"/>
        <v>2025</v>
      </c>
      <c r="M519" t="str">
        <f t="shared" si="33"/>
        <v>Jun</v>
      </c>
      <c r="N519" t="str">
        <f t="shared" si="34"/>
        <v>Sat</v>
      </c>
      <c r="O519">
        <f t="shared" si="35"/>
        <v>14</v>
      </c>
      <c r="P519">
        <f>ROUND(G519*H519*VLOOKUP(D519,Table2[#All],2,FALSE),0)</f>
        <v>719</v>
      </c>
      <c r="Q519">
        <f>Table1[[#This Row],[Quantity]]*Table1[[#This Row],[Unit Price]]</f>
        <v>1308</v>
      </c>
      <c r="R519">
        <f>Table1[[#This Row],[Sales Revenue]]-Table1[[#This Row],[Total Income]]</f>
        <v>589</v>
      </c>
    </row>
    <row r="520" spans="1:18" x14ac:dyDescent="0.3">
      <c r="A520">
        <v>519</v>
      </c>
      <c r="B520" t="s">
        <v>87</v>
      </c>
      <c r="C520" t="s">
        <v>17</v>
      </c>
      <c r="D520" t="s">
        <v>44</v>
      </c>
      <c r="E520" s="1">
        <v>46009</v>
      </c>
      <c r="F520" s="1">
        <v>46018</v>
      </c>
      <c r="G520">
        <v>7</v>
      </c>
      <c r="H520">
        <v>481</v>
      </c>
      <c r="I520" t="s">
        <v>28</v>
      </c>
      <c r="J520" t="s">
        <v>549</v>
      </c>
      <c r="K520" t="s">
        <v>46</v>
      </c>
      <c r="L520" t="str">
        <f t="shared" si="32"/>
        <v>2025</v>
      </c>
      <c r="M520" t="str">
        <f t="shared" si="33"/>
        <v>Dec</v>
      </c>
      <c r="N520" t="str">
        <f t="shared" si="34"/>
        <v>Thu</v>
      </c>
      <c r="O520">
        <f t="shared" si="35"/>
        <v>9</v>
      </c>
      <c r="P520">
        <f>ROUND(G520*H520*VLOOKUP(D520,Table2[#All],2,FALSE),0)</f>
        <v>2020</v>
      </c>
      <c r="Q520">
        <f>Table1[[#This Row],[Quantity]]*Table1[[#This Row],[Unit Price]]</f>
        <v>3367</v>
      </c>
      <c r="R520">
        <f>Table1[[#This Row],[Sales Revenue]]-Table1[[#This Row],[Total Income]]</f>
        <v>1347</v>
      </c>
    </row>
    <row r="521" spans="1:18" hidden="1" x14ac:dyDescent="0.3">
      <c r="A521">
        <v>520</v>
      </c>
      <c r="B521" t="s">
        <v>88</v>
      </c>
      <c r="C521" t="s">
        <v>21</v>
      </c>
      <c r="D521" t="s">
        <v>22</v>
      </c>
      <c r="E521" s="1">
        <v>45756</v>
      </c>
      <c r="F521" s="1">
        <v>45764</v>
      </c>
      <c r="G521">
        <v>1</v>
      </c>
      <c r="H521">
        <v>420</v>
      </c>
      <c r="I521" t="s">
        <v>14</v>
      </c>
      <c r="J521" t="s">
        <v>550</v>
      </c>
      <c r="K521" t="s">
        <v>29</v>
      </c>
      <c r="L521" t="str">
        <f t="shared" si="32"/>
        <v>2025</v>
      </c>
      <c r="M521" t="str">
        <f t="shared" si="33"/>
        <v>Apr</v>
      </c>
      <c r="N521" t="str">
        <f t="shared" si="34"/>
        <v>Wed</v>
      </c>
      <c r="O521">
        <f t="shared" si="35"/>
        <v>8</v>
      </c>
      <c r="P521">
        <f>ROUND(G521*H521*VLOOKUP(D521,Table2[#All],2,FALSE),0)</f>
        <v>315</v>
      </c>
      <c r="Q521">
        <f>Table1[[#This Row],[Quantity]]*Table1[[#This Row],[Unit Price]]</f>
        <v>420</v>
      </c>
      <c r="R521">
        <f>Table1[[#This Row],[Sales Revenue]]-Table1[[#This Row],[Total Income]]</f>
        <v>105</v>
      </c>
    </row>
    <row r="522" spans="1:18" x14ac:dyDescent="0.3">
      <c r="A522">
        <v>521</v>
      </c>
      <c r="B522" t="s">
        <v>89</v>
      </c>
      <c r="C522" t="s">
        <v>17</v>
      </c>
      <c r="D522" t="s">
        <v>18</v>
      </c>
      <c r="E522" s="1">
        <v>45871</v>
      </c>
      <c r="F522" s="1">
        <v>45875</v>
      </c>
      <c r="G522">
        <v>1</v>
      </c>
      <c r="H522">
        <v>98</v>
      </c>
      <c r="I522" t="s">
        <v>28</v>
      </c>
      <c r="J522" t="s">
        <v>550</v>
      </c>
      <c r="K522" t="s">
        <v>46</v>
      </c>
      <c r="L522" t="str">
        <f t="shared" si="32"/>
        <v>2025</v>
      </c>
      <c r="M522" t="str">
        <f t="shared" si="33"/>
        <v>Aug</v>
      </c>
      <c r="N522" t="str">
        <f t="shared" si="34"/>
        <v>Sat</v>
      </c>
      <c r="O522">
        <f t="shared" si="35"/>
        <v>4</v>
      </c>
      <c r="P522">
        <f>ROUND(G522*H522*VLOOKUP(D522,Table2[#All],2,FALSE),0)</f>
        <v>49</v>
      </c>
      <c r="Q522">
        <f>Table1[[#This Row],[Quantity]]*Table1[[#This Row],[Unit Price]]</f>
        <v>98</v>
      </c>
      <c r="R522">
        <f>Table1[[#This Row],[Sales Revenue]]-Table1[[#This Row],[Total Income]]</f>
        <v>49</v>
      </c>
    </row>
    <row r="523" spans="1:18" x14ac:dyDescent="0.3">
      <c r="A523">
        <v>522</v>
      </c>
      <c r="B523" t="s">
        <v>90</v>
      </c>
      <c r="C523" t="s">
        <v>31</v>
      </c>
      <c r="D523" t="s">
        <v>76</v>
      </c>
      <c r="E523" s="1">
        <v>45714</v>
      </c>
      <c r="F523" s="1">
        <v>45721</v>
      </c>
      <c r="G523">
        <v>1</v>
      </c>
      <c r="H523">
        <v>444</v>
      </c>
      <c r="I523" t="s">
        <v>28</v>
      </c>
      <c r="J523" t="s">
        <v>550</v>
      </c>
      <c r="K523" t="s">
        <v>15</v>
      </c>
      <c r="L523" t="str">
        <f t="shared" si="32"/>
        <v>2025</v>
      </c>
      <c r="M523" t="str">
        <f t="shared" si="33"/>
        <v>Feb</v>
      </c>
      <c r="N523" t="str">
        <f t="shared" si="34"/>
        <v>Wed</v>
      </c>
      <c r="O523">
        <f t="shared" si="35"/>
        <v>7</v>
      </c>
      <c r="P523">
        <f>ROUND(G523*H523*VLOOKUP(D523,Table2[#All],2,FALSE),0)</f>
        <v>333</v>
      </c>
      <c r="Q523">
        <f>Table1[[#This Row],[Quantity]]*Table1[[#This Row],[Unit Price]]</f>
        <v>444</v>
      </c>
      <c r="R523">
        <f>Table1[[#This Row],[Sales Revenue]]-Table1[[#This Row],[Total Income]]</f>
        <v>111</v>
      </c>
    </row>
    <row r="524" spans="1:18" hidden="1" x14ac:dyDescent="0.3">
      <c r="A524">
        <v>523</v>
      </c>
      <c r="B524" t="s">
        <v>91</v>
      </c>
      <c r="C524" t="s">
        <v>17</v>
      </c>
      <c r="D524" t="s">
        <v>64</v>
      </c>
      <c r="E524" s="1">
        <v>45995</v>
      </c>
      <c r="F524" s="1">
        <v>46001</v>
      </c>
      <c r="G524">
        <v>5</v>
      </c>
      <c r="H524">
        <v>858</v>
      </c>
      <c r="I524" t="s">
        <v>14</v>
      </c>
      <c r="J524" t="s">
        <v>549</v>
      </c>
      <c r="K524" t="s">
        <v>46</v>
      </c>
      <c r="L524" t="str">
        <f t="shared" si="32"/>
        <v>2025</v>
      </c>
      <c r="M524" t="str">
        <f t="shared" si="33"/>
        <v>Dec</v>
      </c>
      <c r="N524" t="str">
        <f t="shared" si="34"/>
        <v>Thu</v>
      </c>
      <c r="O524">
        <f t="shared" si="35"/>
        <v>6</v>
      </c>
      <c r="P524">
        <f>ROUND(G524*H524*VLOOKUP(D524,Table2[#All],2,FALSE),0)</f>
        <v>2145</v>
      </c>
      <c r="Q524">
        <f>Table1[[#This Row],[Quantity]]*Table1[[#This Row],[Unit Price]]</f>
        <v>4290</v>
      </c>
      <c r="R524">
        <f>Table1[[#This Row],[Sales Revenue]]-Table1[[#This Row],[Total Income]]</f>
        <v>2145</v>
      </c>
    </row>
    <row r="525" spans="1:18" hidden="1" x14ac:dyDescent="0.3">
      <c r="A525">
        <v>524</v>
      </c>
      <c r="B525" t="s">
        <v>92</v>
      </c>
      <c r="C525" t="s">
        <v>17</v>
      </c>
      <c r="D525" t="s">
        <v>56</v>
      </c>
      <c r="E525" s="1">
        <v>45905</v>
      </c>
      <c r="F525" s="1">
        <v>45915</v>
      </c>
      <c r="G525">
        <v>6</v>
      </c>
      <c r="H525">
        <v>914</v>
      </c>
      <c r="I525" t="s">
        <v>14</v>
      </c>
      <c r="J525" t="s">
        <v>551</v>
      </c>
      <c r="K525" t="s">
        <v>46</v>
      </c>
      <c r="L525" t="str">
        <f t="shared" si="32"/>
        <v>2025</v>
      </c>
      <c r="M525" t="str">
        <f t="shared" si="33"/>
        <v>Sep</v>
      </c>
      <c r="N525" t="str">
        <f t="shared" si="34"/>
        <v>Fri</v>
      </c>
      <c r="O525">
        <f t="shared" si="35"/>
        <v>10</v>
      </c>
      <c r="P525">
        <f>ROUND(G525*H525*VLOOKUP(D525,Table2[#All],2,FALSE),0)</f>
        <v>3016</v>
      </c>
      <c r="Q525">
        <f>Table1[[#This Row],[Quantity]]*Table1[[#This Row],[Unit Price]]</f>
        <v>5484</v>
      </c>
      <c r="R525">
        <f>Table1[[#This Row],[Sales Revenue]]-Table1[[#This Row],[Total Income]]</f>
        <v>2468</v>
      </c>
    </row>
    <row r="526" spans="1:18" x14ac:dyDescent="0.3">
      <c r="A526">
        <v>525</v>
      </c>
      <c r="B526" t="s">
        <v>93</v>
      </c>
      <c r="C526" t="s">
        <v>12</v>
      </c>
      <c r="D526" t="s">
        <v>58</v>
      </c>
      <c r="E526" s="1">
        <v>45935</v>
      </c>
      <c r="F526" s="1">
        <v>45949</v>
      </c>
      <c r="G526">
        <v>5</v>
      </c>
      <c r="H526">
        <v>163</v>
      </c>
      <c r="I526" t="s">
        <v>28</v>
      </c>
      <c r="J526" t="s">
        <v>550</v>
      </c>
      <c r="K526" t="s">
        <v>15</v>
      </c>
      <c r="L526" t="str">
        <f t="shared" si="32"/>
        <v>2025</v>
      </c>
      <c r="M526" t="str">
        <f t="shared" si="33"/>
        <v>Oct</v>
      </c>
      <c r="N526" t="str">
        <f t="shared" si="34"/>
        <v>Sun</v>
      </c>
      <c r="O526">
        <f t="shared" si="35"/>
        <v>14</v>
      </c>
      <c r="P526">
        <f>ROUND(G526*H526*VLOOKUP(D526,Table2[#All],2,FALSE),0)</f>
        <v>693</v>
      </c>
      <c r="Q526">
        <f>Table1[[#This Row],[Quantity]]*Table1[[#This Row],[Unit Price]]</f>
        <v>815</v>
      </c>
      <c r="R526">
        <f>Table1[[#This Row],[Sales Revenue]]-Table1[[#This Row],[Total Income]]</f>
        <v>122</v>
      </c>
    </row>
    <row r="527" spans="1:18" x14ac:dyDescent="0.3">
      <c r="A527">
        <v>526</v>
      </c>
      <c r="B527" t="s">
        <v>94</v>
      </c>
      <c r="C527" t="s">
        <v>24</v>
      </c>
      <c r="D527" t="s">
        <v>70</v>
      </c>
      <c r="E527" s="1">
        <v>45986</v>
      </c>
      <c r="F527" s="1">
        <v>45996</v>
      </c>
      <c r="G527">
        <v>9</v>
      </c>
      <c r="H527">
        <v>811</v>
      </c>
      <c r="I527" t="s">
        <v>28</v>
      </c>
      <c r="J527" t="s">
        <v>551</v>
      </c>
      <c r="K527" t="s">
        <v>29</v>
      </c>
      <c r="L527" t="str">
        <f t="shared" si="32"/>
        <v>2025</v>
      </c>
      <c r="M527" t="str">
        <f t="shared" si="33"/>
        <v>Nov</v>
      </c>
      <c r="N527" t="str">
        <f t="shared" si="34"/>
        <v>Tue</v>
      </c>
      <c r="O527">
        <f t="shared" si="35"/>
        <v>10</v>
      </c>
      <c r="P527">
        <f>ROUND(G527*H527*VLOOKUP(D527,Table2[#All],2,FALSE),0)</f>
        <v>4014</v>
      </c>
      <c r="Q527">
        <f>Table1[[#This Row],[Quantity]]*Table1[[#This Row],[Unit Price]]</f>
        <v>7299</v>
      </c>
      <c r="R527">
        <f>Table1[[#This Row],[Sales Revenue]]-Table1[[#This Row],[Total Income]]</f>
        <v>3285</v>
      </c>
    </row>
    <row r="528" spans="1:18" hidden="1" x14ac:dyDescent="0.3">
      <c r="A528">
        <v>527</v>
      </c>
      <c r="B528" t="s">
        <v>95</v>
      </c>
      <c r="C528" t="s">
        <v>24</v>
      </c>
      <c r="D528" t="s">
        <v>25</v>
      </c>
      <c r="E528" s="1">
        <v>45966</v>
      </c>
      <c r="F528" s="1">
        <v>45968</v>
      </c>
      <c r="G528">
        <v>9</v>
      </c>
      <c r="H528">
        <v>828</v>
      </c>
      <c r="I528" t="s">
        <v>14</v>
      </c>
      <c r="J528" t="s">
        <v>549</v>
      </c>
      <c r="K528" t="s">
        <v>19</v>
      </c>
      <c r="L528" t="str">
        <f t="shared" si="32"/>
        <v>2025</v>
      </c>
      <c r="M528" t="str">
        <f t="shared" si="33"/>
        <v>Nov</v>
      </c>
      <c r="N528" t="str">
        <f t="shared" si="34"/>
        <v>Wed</v>
      </c>
      <c r="O528">
        <f t="shared" si="35"/>
        <v>2</v>
      </c>
      <c r="P528">
        <f>ROUND(G528*H528*VLOOKUP(D528,Table2[#All],2,FALSE),0)</f>
        <v>4099</v>
      </c>
      <c r="Q528">
        <f>Table1[[#This Row],[Quantity]]*Table1[[#This Row],[Unit Price]]</f>
        <v>7452</v>
      </c>
      <c r="R528">
        <f>Table1[[#This Row],[Sales Revenue]]-Table1[[#This Row],[Total Income]]</f>
        <v>3353</v>
      </c>
    </row>
    <row r="529" spans="1:18" x14ac:dyDescent="0.3">
      <c r="A529">
        <v>528</v>
      </c>
      <c r="B529" t="s">
        <v>97</v>
      </c>
      <c r="C529" t="s">
        <v>31</v>
      </c>
      <c r="D529" t="s">
        <v>50</v>
      </c>
      <c r="E529" s="1">
        <v>45706</v>
      </c>
      <c r="F529" s="1">
        <v>45712</v>
      </c>
      <c r="G529">
        <v>8</v>
      </c>
      <c r="H529">
        <v>745</v>
      </c>
      <c r="I529" t="s">
        <v>28</v>
      </c>
      <c r="J529" t="s">
        <v>33</v>
      </c>
      <c r="K529" t="s">
        <v>29</v>
      </c>
      <c r="L529" t="str">
        <f t="shared" si="32"/>
        <v>2025</v>
      </c>
      <c r="M529" t="str">
        <f t="shared" si="33"/>
        <v>Feb</v>
      </c>
      <c r="N529" t="str">
        <f t="shared" si="34"/>
        <v>Tue</v>
      </c>
      <c r="O529">
        <f t="shared" si="35"/>
        <v>6</v>
      </c>
      <c r="P529">
        <f>ROUND(G529*H529*VLOOKUP(D529,Table2[#All],2,FALSE),0)</f>
        <v>4172</v>
      </c>
      <c r="Q529">
        <f>Table1[[#This Row],[Quantity]]*Table1[[#This Row],[Unit Price]]</f>
        <v>5960</v>
      </c>
      <c r="R529">
        <f>Table1[[#This Row],[Sales Revenue]]-Table1[[#This Row],[Total Income]]</f>
        <v>1788</v>
      </c>
    </row>
    <row r="530" spans="1:18" hidden="1" x14ac:dyDescent="0.3">
      <c r="A530">
        <v>529</v>
      </c>
      <c r="B530" t="s">
        <v>98</v>
      </c>
      <c r="C530" t="s">
        <v>17</v>
      </c>
      <c r="D530" t="s">
        <v>56</v>
      </c>
      <c r="E530" s="1">
        <v>45904</v>
      </c>
      <c r="F530" s="1">
        <v>45910</v>
      </c>
      <c r="G530">
        <v>7</v>
      </c>
      <c r="H530">
        <v>238</v>
      </c>
      <c r="I530" t="s">
        <v>14</v>
      </c>
      <c r="J530" t="s">
        <v>550</v>
      </c>
      <c r="K530" t="s">
        <v>15</v>
      </c>
      <c r="L530" t="str">
        <f t="shared" si="32"/>
        <v>2025</v>
      </c>
      <c r="M530" t="str">
        <f t="shared" si="33"/>
        <v>Sep</v>
      </c>
      <c r="N530" t="str">
        <f t="shared" si="34"/>
        <v>Thu</v>
      </c>
      <c r="O530">
        <f t="shared" si="35"/>
        <v>6</v>
      </c>
      <c r="P530">
        <f>ROUND(G530*H530*VLOOKUP(D530,Table2[#All],2,FALSE),0)</f>
        <v>916</v>
      </c>
      <c r="Q530">
        <f>Table1[[#This Row],[Quantity]]*Table1[[#This Row],[Unit Price]]</f>
        <v>1666</v>
      </c>
      <c r="R530">
        <f>Table1[[#This Row],[Sales Revenue]]-Table1[[#This Row],[Total Income]]</f>
        <v>750</v>
      </c>
    </row>
    <row r="531" spans="1:18" hidden="1" x14ac:dyDescent="0.3">
      <c r="A531">
        <v>530</v>
      </c>
      <c r="B531" t="s">
        <v>99</v>
      </c>
      <c r="C531" t="s">
        <v>12</v>
      </c>
      <c r="D531" t="s">
        <v>13</v>
      </c>
      <c r="E531" s="1">
        <v>46003</v>
      </c>
      <c r="F531" s="1">
        <v>46013</v>
      </c>
      <c r="G531">
        <v>1</v>
      </c>
      <c r="H531">
        <v>159</v>
      </c>
      <c r="I531" t="s">
        <v>14</v>
      </c>
      <c r="J531" t="s">
        <v>550</v>
      </c>
      <c r="K531" t="s">
        <v>15</v>
      </c>
      <c r="L531" t="str">
        <f t="shared" si="32"/>
        <v>2025</v>
      </c>
      <c r="M531" t="str">
        <f t="shared" si="33"/>
        <v>Dec</v>
      </c>
      <c r="N531" t="str">
        <f t="shared" si="34"/>
        <v>Fri</v>
      </c>
      <c r="O531">
        <f t="shared" si="35"/>
        <v>10</v>
      </c>
      <c r="P531">
        <f>ROUND(G531*H531*VLOOKUP(D531,Table2[#All],2,FALSE),0)</f>
        <v>119</v>
      </c>
      <c r="Q531">
        <f>Table1[[#This Row],[Quantity]]*Table1[[#This Row],[Unit Price]]</f>
        <v>159</v>
      </c>
      <c r="R531">
        <f>Table1[[#This Row],[Sales Revenue]]-Table1[[#This Row],[Total Income]]</f>
        <v>40</v>
      </c>
    </row>
    <row r="532" spans="1:18" x14ac:dyDescent="0.3">
      <c r="A532">
        <v>531</v>
      </c>
      <c r="B532" t="s">
        <v>101</v>
      </c>
      <c r="C532" t="s">
        <v>24</v>
      </c>
      <c r="D532" t="s">
        <v>70</v>
      </c>
      <c r="E532" s="1">
        <v>45793</v>
      </c>
      <c r="F532" s="1">
        <v>45797</v>
      </c>
      <c r="G532">
        <v>10</v>
      </c>
      <c r="H532">
        <v>102</v>
      </c>
      <c r="I532" t="s">
        <v>28</v>
      </c>
      <c r="J532" t="s">
        <v>550</v>
      </c>
      <c r="K532" t="s">
        <v>29</v>
      </c>
      <c r="L532" t="str">
        <f t="shared" si="32"/>
        <v>2025</v>
      </c>
      <c r="M532" t="str">
        <f t="shared" si="33"/>
        <v>May</v>
      </c>
      <c r="N532" t="str">
        <f t="shared" si="34"/>
        <v>Fri</v>
      </c>
      <c r="O532">
        <f t="shared" si="35"/>
        <v>4</v>
      </c>
      <c r="P532">
        <f>ROUND(G532*H532*VLOOKUP(D532,Table2[#All],2,FALSE),0)</f>
        <v>561</v>
      </c>
      <c r="Q532">
        <f>Table1[[#This Row],[Quantity]]*Table1[[#This Row],[Unit Price]]</f>
        <v>1020</v>
      </c>
      <c r="R532">
        <f>Table1[[#This Row],[Sales Revenue]]-Table1[[#This Row],[Total Income]]</f>
        <v>459</v>
      </c>
    </row>
    <row r="533" spans="1:18" hidden="1" x14ac:dyDescent="0.3">
      <c r="A533">
        <v>532</v>
      </c>
      <c r="B533" t="s">
        <v>102</v>
      </c>
      <c r="C533" t="s">
        <v>24</v>
      </c>
      <c r="D533" t="s">
        <v>25</v>
      </c>
      <c r="E533" s="1">
        <v>45997</v>
      </c>
      <c r="F533" s="1">
        <v>45998</v>
      </c>
      <c r="G533">
        <v>2</v>
      </c>
      <c r="H533">
        <v>443</v>
      </c>
      <c r="I533" t="s">
        <v>14</v>
      </c>
      <c r="J533" t="s">
        <v>547</v>
      </c>
      <c r="K533" t="s">
        <v>46</v>
      </c>
      <c r="L533" t="str">
        <f t="shared" si="32"/>
        <v>2025</v>
      </c>
      <c r="M533" t="str">
        <f t="shared" si="33"/>
        <v>Dec</v>
      </c>
      <c r="N533" t="str">
        <f t="shared" si="34"/>
        <v>Sat</v>
      </c>
      <c r="O533">
        <f t="shared" si="35"/>
        <v>1</v>
      </c>
      <c r="P533">
        <f>ROUND(G533*H533*VLOOKUP(D533,Table2[#All],2,FALSE),0)</f>
        <v>487</v>
      </c>
      <c r="Q533">
        <f>Table1[[#This Row],[Quantity]]*Table1[[#This Row],[Unit Price]]</f>
        <v>886</v>
      </c>
      <c r="R533">
        <f>Table1[[#This Row],[Sales Revenue]]-Table1[[#This Row],[Total Income]]</f>
        <v>399</v>
      </c>
    </row>
    <row r="534" spans="1:18" hidden="1" x14ac:dyDescent="0.3">
      <c r="A534">
        <v>533</v>
      </c>
      <c r="B534" t="s">
        <v>103</v>
      </c>
      <c r="C534" t="s">
        <v>24</v>
      </c>
      <c r="D534" t="s">
        <v>38</v>
      </c>
      <c r="E534" s="1">
        <v>45711</v>
      </c>
      <c r="F534" s="1">
        <v>45714</v>
      </c>
      <c r="G534">
        <v>9</v>
      </c>
      <c r="H534">
        <v>10</v>
      </c>
      <c r="I534" t="s">
        <v>14</v>
      </c>
      <c r="J534" t="s">
        <v>551</v>
      </c>
      <c r="K534" t="s">
        <v>46</v>
      </c>
      <c r="L534" t="str">
        <f t="shared" si="32"/>
        <v>2025</v>
      </c>
      <c r="M534" t="str">
        <f t="shared" si="33"/>
        <v>Feb</v>
      </c>
      <c r="N534" t="str">
        <f t="shared" si="34"/>
        <v>Sun</v>
      </c>
      <c r="O534">
        <f t="shared" si="35"/>
        <v>3</v>
      </c>
      <c r="P534">
        <f>ROUND(G534*H534*VLOOKUP(D534,Table2[#All],2,FALSE),0)</f>
        <v>45</v>
      </c>
      <c r="Q534">
        <f>Table1[[#This Row],[Quantity]]*Table1[[#This Row],[Unit Price]]</f>
        <v>90</v>
      </c>
      <c r="R534">
        <f>Table1[[#This Row],[Sales Revenue]]-Table1[[#This Row],[Total Income]]</f>
        <v>45</v>
      </c>
    </row>
    <row r="535" spans="1:18" x14ac:dyDescent="0.3">
      <c r="A535">
        <v>534</v>
      </c>
      <c r="B535" t="s">
        <v>104</v>
      </c>
      <c r="C535" t="s">
        <v>31</v>
      </c>
      <c r="D535" t="s">
        <v>32</v>
      </c>
      <c r="E535" s="1">
        <v>45942</v>
      </c>
      <c r="F535" s="1">
        <v>45955</v>
      </c>
      <c r="G535">
        <v>5</v>
      </c>
      <c r="H535">
        <v>758</v>
      </c>
      <c r="I535" t="s">
        <v>28</v>
      </c>
      <c r="J535" t="s">
        <v>551</v>
      </c>
      <c r="K535" t="s">
        <v>19</v>
      </c>
      <c r="L535" t="str">
        <f t="shared" si="32"/>
        <v>2025</v>
      </c>
      <c r="M535" t="str">
        <f t="shared" si="33"/>
        <v>Oct</v>
      </c>
      <c r="N535" t="str">
        <f t="shared" si="34"/>
        <v>Sun</v>
      </c>
      <c r="O535">
        <f t="shared" si="35"/>
        <v>13</v>
      </c>
      <c r="P535">
        <f>ROUND(G535*H535*VLOOKUP(D535,Table2[#All],2,FALSE),0)</f>
        <v>2843</v>
      </c>
      <c r="Q535">
        <f>Table1[[#This Row],[Quantity]]*Table1[[#This Row],[Unit Price]]</f>
        <v>3790</v>
      </c>
      <c r="R535">
        <f>Table1[[#This Row],[Sales Revenue]]-Table1[[#This Row],[Total Income]]</f>
        <v>947</v>
      </c>
    </row>
    <row r="536" spans="1:18" hidden="1" x14ac:dyDescent="0.3">
      <c r="A536">
        <v>535</v>
      </c>
      <c r="B536" t="s">
        <v>105</v>
      </c>
      <c r="C536" t="s">
        <v>12</v>
      </c>
      <c r="D536" t="s">
        <v>13</v>
      </c>
      <c r="E536" s="1">
        <v>45896</v>
      </c>
      <c r="F536" s="1">
        <v>45897</v>
      </c>
      <c r="G536">
        <v>10</v>
      </c>
      <c r="H536">
        <v>541</v>
      </c>
      <c r="I536" t="s">
        <v>14</v>
      </c>
      <c r="J536" t="s">
        <v>549</v>
      </c>
      <c r="K536" t="s">
        <v>15</v>
      </c>
      <c r="L536" t="str">
        <f t="shared" si="32"/>
        <v>2025</v>
      </c>
      <c r="M536" t="str">
        <f t="shared" si="33"/>
        <v>Aug</v>
      </c>
      <c r="N536" t="str">
        <f t="shared" si="34"/>
        <v>Wed</v>
      </c>
      <c r="O536">
        <f t="shared" si="35"/>
        <v>1</v>
      </c>
      <c r="P536">
        <f>ROUND(G536*H536*VLOOKUP(D536,Table2[#All],2,FALSE),0)</f>
        <v>4058</v>
      </c>
      <c r="Q536">
        <f>Table1[[#This Row],[Quantity]]*Table1[[#This Row],[Unit Price]]</f>
        <v>5410</v>
      </c>
      <c r="R536">
        <f>Table1[[#This Row],[Sales Revenue]]-Table1[[#This Row],[Total Income]]</f>
        <v>1352</v>
      </c>
    </row>
    <row r="537" spans="1:18" hidden="1" x14ac:dyDescent="0.3">
      <c r="A537">
        <v>536</v>
      </c>
      <c r="B537" t="s">
        <v>106</v>
      </c>
      <c r="C537" t="s">
        <v>31</v>
      </c>
      <c r="D537" t="s">
        <v>50</v>
      </c>
      <c r="E537" s="1">
        <v>45890</v>
      </c>
      <c r="F537" s="1">
        <v>45891</v>
      </c>
      <c r="G537">
        <v>1</v>
      </c>
      <c r="H537">
        <v>46</v>
      </c>
      <c r="I537" t="s">
        <v>14</v>
      </c>
      <c r="J537" t="s">
        <v>549</v>
      </c>
      <c r="K537" t="s">
        <v>29</v>
      </c>
      <c r="L537" t="str">
        <f t="shared" si="32"/>
        <v>2025</v>
      </c>
      <c r="M537" t="str">
        <f t="shared" si="33"/>
        <v>Aug</v>
      </c>
      <c r="N537" t="str">
        <f t="shared" si="34"/>
        <v>Thu</v>
      </c>
      <c r="O537">
        <f t="shared" si="35"/>
        <v>1</v>
      </c>
      <c r="P537">
        <f>ROUND(G537*H537*VLOOKUP(D537,Table2[#All],2,FALSE),0)</f>
        <v>32</v>
      </c>
      <c r="Q537">
        <f>Table1[[#This Row],[Quantity]]*Table1[[#This Row],[Unit Price]]</f>
        <v>46</v>
      </c>
      <c r="R537">
        <f>Table1[[#This Row],[Sales Revenue]]-Table1[[#This Row],[Total Income]]</f>
        <v>14</v>
      </c>
    </row>
    <row r="538" spans="1:18" x14ac:dyDescent="0.3">
      <c r="A538">
        <v>537</v>
      </c>
      <c r="B538" t="s">
        <v>107</v>
      </c>
      <c r="C538" t="s">
        <v>31</v>
      </c>
      <c r="D538" t="s">
        <v>42</v>
      </c>
      <c r="E538" s="1">
        <v>45857</v>
      </c>
      <c r="F538" s="1">
        <v>45863</v>
      </c>
      <c r="G538">
        <v>4</v>
      </c>
      <c r="H538">
        <v>82</v>
      </c>
      <c r="I538" t="s">
        <v>28</v>
      </c>
      <c r="J538" t="s">
        <v>550</v>
      </c>
      <c r="K538" t="s">
        <v>15</v>
      </c>
      <c r="L538" t="str">
        <f t="shared" si="32"/>
        <v>2025</v>
      </c>
      <c r="M538" t="str">
        <f t="shared" si="33"/>
        <v>Jul</v>
      </c>
      <c r="N538" t="str">
        <f t="shared" si="34"/>
        <v>Sat</v>
      </c>
      <c r="O538">
        <f t="shared" si="35"/>
        <v>6</v>
      </c>
      <c r="P538">
        <f>ROUND(G538*H538*VLOOKUP(D538,Table2[#All],2,FALSE),0)</f>
        <v>213</v>
      </c>
      <c r="Q538">
        <f>Table1[[#This Row],[Quantity]]*Table1[[#This Row],[Unit Price]]</f>
        <v>328</v>
      </c>
      <c r="R538">
        <f>Table1[[#This Row],[Sales Revenue]]-Table1[[#This Row],[Total Income]]</f>
        <v>115</v>
      </c>
    </row>
    <row r="539" spans="1:18" x14ac:dyDescent="0.3">
      <c r="A539">
        <v>538</v>
      </c>
      <c r="B539" t="s">
        <v>531</v>
      </c>
      <c r="C539" t="s">
        <v>24</v>
      </c>
      <c r="D539" t="s">
        <v>25</v>
      </c>
      <c r="E539" s="1">
        <v>46008</v>
      </c>
      <c r="F539" s="1">
        <v>46014</v>
      </c>
      <c r="G539">
        <v>9</v>
      </c>
      <c r="H539">
        <v>891</v>
      </c>
      <c r="I539" t="s">
        <v>28</v>
      </c>
      <c r="J539" t="s">
        <v>550</v>
      </c>
      <c r="K539" t="s">
        <v>29</v>
      </c>
      <c r="L539" t="str">
        <f t="shared" si="32"/>
        <v>2025</v>
      </c>
      <c r="M539" t="str">
        <f t="shared" si="33"/>
        <v>Dec</v>
      </c>
      <c r="N539" t="str">
        <f t="shared" si="34"/>
        <v>Wed</v>
      </c>
      <c r="O539">
        <f t="shared" si="35"/>
        <v>6</v>
      </c>
      <c r="P539">
        <f>ROUND(G539*H539*VLOOKUP(D539,Table2[#All],2,FALSE),0)</f>
        <v>4410</v>
      </c>
      <c r="Q539">
        <f>Table1[[#This Row],[Quantity]]*Table1[[#This Row],[Unit Price]]</f>
        <v>8019</v>
      </c>
      <c r="R539">
        <f>Table1[[#This Row],[Sales Revenue]]-Table1[[#This Row],[Total Income]]</f>
        <v>3609</v>
      </c>
    </row>
    <row r="540" spans="1:18" hidden="1" x14ac:dyDescent="0.3">
      <c r="A540">
        <v>539</v>
      </c>
      <c r="B540" t="s">
        <v>532</v>
      </c>
      <c r="C540" t="s">
        <v>17</v>
      </c>
      <c r="D540" t="s">
        <v>64</v>
      </c>
      <c r="E540" s="1">
        <v>45779</v>
      </c>
      <c r="F540" s="1">
        <v>45781</v>
      </c>
      <c r="G540">
        <v>4</v>
      </c>
      <c r="H540">
        <v>578</v>
      </c>
      <c r="I540" t="s">
        <v>14</v>
      </c>
      <c r="J540" t="s">
        <v>551</v>
      </c>
      <c r="K540" t="s">
        <v>46</v>
      </c>
      <c r="L540" t="str">
        <f t="shared" si="32"/>
        <v>2025</v>
      </c>
      <c r="M540" t="str">
        <f t="shared" si="33"/>
        <v>May</v>
      </c>
      <c r="N540" t="str">
        <f t="shared" si="34"/>
        <v>Fri</v>
      </c>
      <c r="O540">
        <f t="shared" si="35"/>
        <v>2</v>
      </c>
      <c r="P540">
        <f>ROUND(G540*H540*VLOOKUP(D540,Table2[#All],2,FALSE),0)</f>
        <v>1156</v>
      </c>
      <c r="Q540">
        <f>Table1[[#This Row],[Quantity]]*Table1[[#This Row],[Unit Price]]</f>
        <v>2312</v>
      </c>
      <c r="R540">
        <f>Table1[[#This Row],[Sales Revenue]]-Table1[[#This Row],[Total Income]]</f>
        <v>1156</v>
      </c>
    </row>
    <row r="541" spans="1:18" x14ac:dyDescent="0.3">
      <c r="A541">
        <v>540</v>
      </c>
      <c r="B541" t="s">
        <v>533</v>
      </c>
      <c r="C541" t="s">
        <v>12</v>
      </c>
      <c r="D541" t="s">
        <v>36</v>
      </c>
      <c r="E541" s="1">
        <v>45763</v>
      </c>
      <c r="F541" s="1">
        <v>45767</v>
      </c>
      <c r="G541">
        <v>4</v>
      </c>
      <c r="H541">
        <v>152</v>
      </c>
      <c r="I541" t="s">
        <v>28</v>
      </c>
      <c r="J541" t="s">
        <v>550</v>
      </c>
      <c r="K541" t="s">
        <v>46</v>
      </c>
      <c r="L541" t="str">
        <f t="shared" si="32"/>
        <v>2025</v>
      </c>
      <c r="M541" t="str">
        <f t="shared" si="33"/>
        <v>Apr</v>
      </c>
      <c r="N541" t="str">
        <f t="shared" si="34"/>
        <v>Wed</v>
      </c>
      <c r="O541">
        <f t="shared" si="35"/>
        <v>4</v>
      </c>
      <c r="P541">
        <f>ROUND(G541*H541*VLOOKUP(D541,Table2[#All],2,FALSE),0)</f>
        <v>486</v>
      </c>
      <c r="Q541">
        <f>Table1[[#This Row],[Quantity]]*Table1[[#This Row],[Unit Price]]</f>
        <v>608</v>
      </c>
      <c r="R541">
        <f>Table1[[#This Row],[Sales Revenue]]-Table1[[#This Row],[Total Income]]</f>
        <v>122</v>
      </c>
    </row>
    <row r="542" spans="1:18" hidden="1" x14ac:dyDescent="0.3">
      <c r="A542">
        <v>541</v>
      </c>
      <c r="B542" t="s">
        <v>534</v>
      </c>
      <c r="C542" t="s">
        <v>21</v>
      </c>
      <c r="D542" t="s">
        <v>54</v>
      </c>
      <c r="E542" s="1">
        <v>45698</v>
      </c>
      <c r="F542" s="1">
        <v>45699</v>
      </c>
      <c r="G542">
        <v>3</v>
      </c>
      <c r="H542">
        <v>288</v>
      </c>
      <c r="I542" t="s">
        <v>14</v>
      </c>
      <c r="J542" t="s">
        <v>551</v>
      </c>
      <c r="K542" t="s">
        <v>46</v>
      </c>
      <c r="L542" t="str">
        <f t="shared" si="32"/>
        <v>2025</v>
      </c>
      <c r="M542" t="str">
        <f t="shared" si="33"/>
        <v>Feb</v>
      </c>
      <c r="N542" t="str">
        <f t="shared" si="34"/>
        <v>Mon</v>
      </c>
      <c r="O542">
        <f t="shared" si="35"/>
        <v>1</v>
      </c>
      <c r="P542">
        <f>ROUND(G542*H542*VLOOKUP(D542,Table2[#All],2,FALSE),0)</f>
        <v>605</v>
      </c>
      <c r="Q542">
        <f>Table1[[#This Row],[Quantity]]*Table1[[#This Row],[Unit Price]]</f>
        <v>864</v>
      </c>
      <c r="R542">
        <f>Table1[[#This Row],[Sales Revenue]]-Table1[[#This Row],[Total Income]]</f>
        <v>259</v>
      </c>
    </row>
    <row r="543" spans="1:18" hidden="1" x14ac:dyDescent="0.3">
      <c r="A543">
        <v>542</v>
      </c>
      <c r="B543" t="s">
        <v>535</v>
      </c>
      <c r="C543" t="s">
        <v>24</v>
      </c>
      <c r="D543" t="s">
        <v>25</v>
      </c>
      <c r="E543" s="1">
        <v>45986</v>
      </c>
      <c r="F543" s="1">
        <v>45994</v>
      </c>
      <c r="G543">
        <v>1</v>
      </c>
      <c r="H543">
        <v>321</v>
      </c>
      <c r="I543" t="s">
        <v>14</v>
      </c>
      <c r="J543" t="s">
        <v>549</v>
      </c>
      <c r="K543" t="s">
        <v>15</v>
      </c>
      <c r="L543" t="str">
        <f t="shared" si="32"/>
        <v>2025</v>
      </c>
      <c r="M543" t="str">
        <f t="shared" si="33"/>
        <v>Nov</v>
      </c>
      <c r="N543" t="str">
        <f t="shared" si="34"/>
        <v>Tue</v>
      </c>
      <c r="O543">
        <f t="shared" si="35"/>
        <v>8</v>
      </c>
      <c r="P543">
        <f>ROUND(G543*H543*VLOOKUP(D543,Table2[#All],2,FALSE),0)</f>
        <v>177</v>
      </c>
      <c r="Q543">
        <f>Table1[[#This Row],[Quantity]]*Table1[[#This Row],[Unit Price]]</f>
        <v>321</v>
      </c>
      <c r="R543">
        <f>Table1[[#This Row],[Sales Revenue]]-Table1[[#This Row],[Total Income]]</f>
        <v>144</v>
      </c>
    </row>
    <row r="544" spans="1:18" hidden="1" x14ac:dyDescent="0.3">
      <c r="A544">
        <v>543</v>
      </c>
      <c r="B544" t="s">
        <v>536</v>
      </c>
      <c r="C544" t="s">
        <v>31</v>
      </c>
      <c r="D544" t="s">
        <v>50</v>
      </c>
      <c r="E544" s="1">
        <v>45749</v>
      </c>
      <c r="F544" s="1">
        <v>45759</v>
      </c>
      <c r="G544">
        <v>7</v>
      </c>
      <c r="H544">
        <v>356</v>
      </c>
      <c r="I544" t="s">
        <v>14</v>
      </c>
      <c r="J544" t="s">
        <v>549</v>
      </c>
      <c r="K544" t="s">
        <v>19</v>
      </c>
      <c r="L544" t="str">
        <f t="shared" si="32"/>
        <v>2025</v>
      </c>
      <c r="M544" t="str">
        <f t="shared" si="33"/>
        <v>Apr</v>
      </c>
      <c r="N544" t="str">
        <f t="shared" si="34"/>
        <v>Wed</v>
      </c>
      <c r="O544">
        <f t="shared" si="35"/>
        <v>10</v>
      </c>
      <c r="P544">
        <f>ROUND(G544*H544*VLOOKUP(D544,Table2[#All],2,FALSE),0)</f>
        <v>1744</v>
      </c>
      <c r="Q544">
        <f>Table1[[#This Row],[Quantity]]*Table1[[#This Row],[Unit Price]]</f>
        <v>2492</v>
      </c>
      <c r="R544">
        <f>Table1[[#This Row],[Sales Revenue]]-Table1[[#This Row],[Total Income]]</f>
        <v>748</v>
      </c>
    </row>
    <row r="545" spans="1:18" x14ac:dyDescent="0.3">
      <c r="A545">
        <v>544</v>
      </c>
      <c r="B545" t="s">
        <v>537</v>
      </c>
      <c r="C545" t="s">
        <v>12</v>
      </c>
      <c r="D545" t="s">
        <v>36</v>
      </c>
      <c r="E545" s="1">
        <v>45726</v>
      </c>
      <c r="F545" s="1">
        <v>45737</v>
      </c>
      <c r="G545">
        <v>2</v>
      </c>
      <c r="H545">
        <v>944</v>
      </c>
      <c r="I545" t="s">
        <v>28</v>
      </c>
      <c r="J545" t="s">
        <v>550</v>
      </c>
      <c r="K545" t="s">
        <v>19</v>
      </c>
      <c r="L545" t="str">
        <f t="shared" si="32"/>
        <v>2025</v>
      </c>
      <c r="M545" t="str">
        <f t="shared" si="33"/>
        <v>Mar</v>
      </c>
      <c r="N545" t="str">
        <f t="shared" si="34"/>
        <v>Mon</v>
      </c>
      <c r="O545">
        <f t="shared" si="35"/>
        <v>11</v>
      </c>
      <c r="P545">
        <f>ROUND(G545*H545*VLOOKUP(D545,Table2[#All],2,FALSE),0)</f>
        <v>1510</v>
      </c>
      <c r="Q545">
        <f>Table1[[#This Row],[Quantity]]*Table1[[#This Row],[Unit Price]]</f>
        <v>1888</v>
      </c>
      <c r="R545">
        <f>Table1[[#This Row],[Sales Revenue]]-Table1[[#This Row],[Total Income]]</f>
        <v>378</v>
      </c>
    </row>
    <row r="546" spans="1:18" hidden="1" x14ac:dyDescent="0.3">
      <c r="A546">
        <v>545</v>
      </c>
      <c r="B546" t="s">
        <v>538</v>
      </c>
      <c r="C546" t="s">
        <v>31</v>
      </c>
      <c r="D546" t="s">
        <v>76</v>
      </c>
      <c r="E546" s="1">
        <v>46008</v>
      </c>
      <c r="F546" s="1">
        <v>46018</v>
      </c>
      <c r="G546">
        <v>10</v>
      </c>
      <c r="H546">
        <v>172</v>
      </c>
      <c r="I546" t="s">
        <v>14</v>
      </c>
      <c r="J546" t="s">
        <v>33</v>
      </c>
      <c r="K546" t="s">
        <v>19</v>
      </c>
      <c r="L546" t="str">
        <f t="shared" si="32"/>
        <v>2025</v>
      </c>
      <c r="M546" t="str">
        <f t="shared" si="33"/>
        <v>Dec</v>
      </c>
      <c r="N546" t="str">
        <f t="shared" si="34"/>
        <v>Wed</v>
      </c>
      <c r="O546">
        <f t="shared" si="35"/>
        <v>10</v>
      </c>
      <c r="P546">
        <f>ROUND(G546*H546*VLOOKUP(D546,Table2[#All],2,FALSE),0)</f>
        <v>1290</v>
      </c>
      <c r="Q546">
        <f>Table1[[#This Row],[Quantity]]*Table1[[#This Row],[Unit Price]]</f>
        <v>1720</v>
      </c>
      <c r="R546">
        <f>Table1[[#This Row],[Sales Revenue]]-Table1[[#This Row],[Total Income]]</f>
        <v>430</v>
      </c>
    </row>
    <row r="547" spans="1:18" hidden="1" x14ac:dyDescent="0.3">
      <c r="A547">
        <v>546</v>
      </c>
      <c r="B547" t="s">
        <v>539</v>
      </c>
      <c r="C547" t="s">
        <v>21</v>
      </c>
      <c r="D547" t="s">
        <v>22</v>
      </c>
      <c r="E547" s="1">
        <v>45883</v>
      </c>
      <c r="F547" s="1">
        <v>45885</v>
      </c>
      <c r="G547">
        <v>7</v>
      </c>
      <c r="H547">
        <v>70</v>
      </c>
      <c r="I547" t="s">
        <v>14</v>
      </c>
      <c r="J547" t="s">
        <v>547</v>
      </c>
      <c r="K547" t="s">
        <v>46</v>
      </c>
      <c r="L547" t="str">
        <f t="shared" si="32"/>
        <v>2025</v>
      </c>
      <c r="M547" t="str">
        <f t="shared" si="33"/>
        <v>Aug</v>
      </c>
      <c r="N547" t="str">
        <f t="shared" si="34"/>
        <v>Thu</v>
      </c>
      <c r="O547">
        <f t="shared" si="35"/>
        <v>2</v>
      </c>
      <c r="P547">
        <f>ROUND(G547*H547*VLOOKUP(D547,Table2[#All],2,FALSE),0)</f>
        <v>368</v>
      </c>
      <c r="Q547">
        <f>Table1[[#This Row],[Quantity]]*Table1[[#This Row],[Unit Price]]</f>
        <v>490</v>
      </c>
      <c r="R547">
        <f>Table1[[#This Row],[Sales Revenue]]-Table1[[#This Row],[Total Income]]</f>
        <v>122</v>
      </c>
    </row>
    <row r="548" spans="1:18" hidden="1" x14ac:dyDescent="0.3">
      <c r="A548">
        <v>547</v>
      </c>
      <c r="B548" t="s">
        <v>540</v>
      </c>
      <c r="C548" t="s">
        <v>12</v>
      </c>
      <c r="D548" t="s">
        <v>36</v>
      </c>
      <c r="E548" s="1">
        <v>45919</v>
      </c>
      <c r="F548" s="1">
        <v>45922</v>
      </c>
      <c r="G548">
        <v>2</v>
      </c>
      <c r="H548">
        <v>722</v>
      </c>
      <c r="I548" t="s">
        <v>14</v>
      </c>
      <c r="J548" t="s">
        <v>550</v>
      </c>
      <c r="K548" t="s">
        <v>46</v>
      </c>
      <c r="L548" t="str">
        <f t="shared" si="32"/>
        <v>2025</v>
      </c>
      <c r="M548" t="str">
        <f t="shared" si="33"/>
        <v>Sep</v>
      </c>
      <c r="N548" t="str">
        <f t="shared" si="34"/>
        <v>Fri</v>
      </c>
      <c r="O548">
        <f t="shared" si="35"/>
        <v>3</v>
      </c>
      <c r="P548">
        <f>ROUND(G548*H548*VLOOKUP(D548,Table2[#All],2,FALSE),0)</f>
        <v>1155</v>
      </c>
      <c r="Q548">
        <f>Table1[[#This Row],[Quantity]]*Table1[[#This Row],[Unit Price]]</f>
        <v>1444</v>
      </c>
      <c r="R548">
        <f>Table1[[#This Row],[Sales Revenue]]-Table1[[#This Row],[Total Income]]</f>
        <v>289</v>
      </c>
    </row>
    <row r="549" spans="1:18" x14ac:dyDescent="0.3">
      <c r="A549">
        <v>548</v>
      </c>
      <c r="B549" t="s">
        <v>541</v>
      </c>
      <c r="C549" t="s">
        <v>24</v>
      </c>
      <c r="D549" t="s">
        <v>70</v>
      </c>
      <c r="E549" s="1">
        <v>46002</v>
      </c>
      <c r="F549" s="1">
        <v>46010</v>
      </c>
      <c r="G549">
        <v>2</v>
      </c>
      <c r="H549">
        <v>876</v>
      </c>
      <c r="I549" t="s">
        <v>28</v>
      </c>
      <c r="J549" t="s">
        <v>547</v>
      </c>
      <c r="K549" t="s">
        <v>15</v>
      </c>
      <c r="L549" t="str">
        <f t="shared" si="32"/>
        <v>2025</v>
      </c>
      <c r="M549" t="str">
        <f t="shared" si="33"/>
        <v>Dec</v>
      </c>
      <c r="N549" t="str">
        <f t="shared" si="34"/>
        <v>Thu</v>
      </c>
      <c r="O549">
        <f t="shared" si="35"/>
        <v>8</v>
      </c>
      <c r="P549">
        <f>ROUND(G549*H549*VLOOKUP(D549,Table2[#All],2,FALSE),0)</f>
        <v>964</v>
      </c>
      <c r="Q549">
        <f>Table1[[#This Row],[Quantity]]*Table1[[#This Row],[Unit Price]]</f>
        <v>1752</v>
      </c>
      <c r="R549">
        <f>Table1[[#This Row],[Sales Revenue]]-Table1[[#This Row],[Total Income]]</f>
        <v>788</v>
      </c>
    </row>
    <row r="550" spans="1:18" hidden="1" x14ac:dyDescent="0.3">
      <c r="A550">
        <v>549</v>
      </c>
      <c r="B550" t="s">
        <v>107</v>
      </c>
      <c r="C550" t="s">
        <v>21</v>
      </c>
      <c r="D550" t="s">
        <v>22</v>
      </c>
      <c r="E550" s="1">
        <v>45787</v>
      </c>
      <c r="F550" s="1">
        <v>45794</v>
      </c>
      <c r="G550">
        <v>8</v>
      </c>
      <c r="H550">
        <v>281</v>
      </c>
      <c r="I550" t="s">
        <v>14</v>
      </c>
      <c r="J550" t="s">
        <v>33</v>
      </c>
      <c r="K550" t="s">
        <v>29</v>
      </c>
      <c r="L550" t="str">
        <f t="shared" si="32"/>
        <v>2025</v>
      </c>
      <c r="M550" t="str">
        <f t="shared" si="33"/>
        <v>May</v>
      </c>
      <c r="N550" t="str">
        <f t="shared" si="34"/>
        <v>Sat</v>
      </c>
      <c r="O550">
        <f t="shared" si="35"/>
        <v>7</v>
      </c>
      <c r="P550">
        <f>ROUND(G550*H550*VLOOKUP(D550,Table2[#All],2,FALSE),0)</f>
        <v>1686</v>
      </c>
      <c r="Q550">
        <f>Table1[[#This Row],[Quantity]]*Table1[[#This Row],[Unit Price]]</f>
        <v>2248</v>
      </c>
      <c r="R550">
        <f>Table1[[#This Row],[Sales Revenue]]-Table1[[#This Row],[Total Income]]</f>
        <v>562</v>
      </c>
    </row>
    <row r="551" spans="1:18" x14ac:dyDescent="0.3">
      <c r="A551">
        <v>550</v>
      </c>
      <c r="B551" t="s">
        <v>542</v>
      </c>
      <c r="C551" t="s">
        <v>12</v>
      </c>
      <c r="D551" t="s">
        <v>27</v>
      </c>
      <c r="E551" s="1">
        <v>45757</v>
      </c>
      <c r="F551" s="1">
        <v>45764</v>
      </c>
      <c r="G551">
        <v>7</v>
      </c>
      <c r="H551">
        <v>390</v>
      </c>
      <c r="I551" t="s">
        <v>28</v>
      </c>
      <c r="J551" t="s">
        <v>547</v>
      </c>
      <c r="K551" t="s">
        <v>46</v>
      </c>
      <c r="L551" t="str">
        <f t="shared" si="32"/>
        <v>2025</v>
      </c>
      <c r="M551" t="str">
        <f t="shared" si="33"/>
        <v>Apr</v>
      </c>
      <c r="N551" t="str">
        <f t="shared" si="34"/>
        <v>Thu</v>
      </c>
      <c r="O551">
        <f t="shared" si="35"/>
        <v>7</v>
      </c>
      <c r="P551">
        <f>ROUND(G551*H551*VLOOKUP(D551,Table2[#All],2,FALSE),0)</f>
        <v>1775</v>
      </c>
      <c r="Q551">
        <f>Table1[[#This Row],[Quantity]]*Table1[[#This Row],[Unit Price]]</f>
        <v>2730</v>
      </c>
      <c r="R551">
        <f>Table1[[#This Row],[Sales Revenue]]-Table1[[#This Row],[Total Income]]</f>
        <v>955</v>
      </c>
    </row>
    <row r="552" spans="1:18" hidden="1" x14ac:dyDescent="0.3">
      <c r="A552">
        <v>551</v>
      </c>
      <c r="B552" t="s">
        <v>543</v>
      </c>
      <c r="C552" t="s">
        <v>31</v>
      </c>
      <c r="D552" t="s">
        <v>76</v>
      </c>
      <c r="E552" s="1">
        <v>45934</v>
      </c>
      <c r="F552" s="1">
        <v>45940</v>
      </c>
      <c r="G552">
        <v>5</v>
      </c>
      <c r="H552">
        <v>953</v>
      </c>
      <c r="I552" t="s">
        <v>14</v>
      </c>
      <c r="J552" t="s">
        <v>549</v>
      </c>
      <c r="K552" t="s">
        <v>29</v>
      </c>
      <c r="L552" t="str">
        <f t="shared" si="32"/>
        <v>2025</v>
      </c>
      <c r="M552" t="str">
        <f t="shared" si="33"/>
        <v>Oct</v>
      </c>
      <c r="N552" t="str">
        <f t="shared" si="34"/>
        <v>Sat</v>
      </c>
      <c r="O552">
        <f t="shared" si="35"/>
        <v>6</v>
      </c>
      <c r="P552">
        <f>ROUND(G552*H552*VLOOKUP(D552,Table2[#All],2,FALSE),0)</f>
        <v>3574</v>
      </c>
      <c r="Q552">
        <f>Table1[[#This Row],[Quantity]]*Table1[[#This Row],[Unit Price]]</f>
        <v>4765</v>
      </c>
      <c r="R552">
        <f>Table1[[#This Row],[Sales Revenue]]-Table1[[#This Row],[Total Income]]</f>
        <v>1191</v>
      </c>
    </row>
    <row r="553" spans="1:18" x14ac:dyDescent="0.3">
      <c r="A553">
        <v>552</v>
      </c>
      <c r="B553" t="s">
        <v>544</v>
      </c>
      <c r="C553" t="s">
        <v>31</v>
      </c>
      <c r="D553" t="s">
        <v>42</v>
      </c>
      <c r="E553" s="1">
        <v>45666</v>
      </c>
      <c r="F553" s="1">
        <v>45678</v>
      </c>
      <c r="G553">
        <v>6</v>
      </c>
      <c r="H553">
        <v>323</v>
      </c>
      <c r="I553" t="s">
        <v>28</v>
      </c>
      <c r="J553" t="s">
        <v>547</v>
      </c>
      <c r="K553" t="s">
        <v>15</v>
      </c>
      <c r="L553" t="str">
        <f t="shared" si="32"/>
        <v>2025</v>
      </c>
      <c r="M553" t="str">
        <f t="shared" si="33"/>
        <v>Jan</v>
      </c>
      <c r="N553" t="str">
        <f t="shared" si="34"/>
        <v>Thu</v>
      </c>
      <c r="O553">
        <f t="shared" si="35"/>
        <v>12</v>
      </c>
      <c r="P553">
        <f>ROUND(G553*H553*VLOOKUP(D553,Table2[#All],2,FALSE),0)</f>
        <v>1260</v>
      </c>
      <c r="Q553">
        <f>Table1[[#This Row],[Quantity]]*Table1[[#This Row],[Unit Price]]</f>
        <v>1938</v>
      </c>
      <c r="R553">
        <f>Table1[[#This Row],[Sales Revenue]]-Table1[[#This Row],[Total Income]]</f>
        <v>678</v>
      </c>
    </row>
    <row r="554" spans="1:18" hidden="1" x14ac:dyDescent="0.3">
      <c r="A554">
        <v>553</v>
      </c>
      <c r="B554" t="s">
        <v>545</v>
      </c>
      <c r="C554" t="s">
        <v>31</v>
      </c>
      <c r="D554" t="s">
        <v>50</v>
      </c>
      <c r="E554" s="1">
        <v>45713</v>
      </c>
      <c r="F554" s="1">
        <v>45717</v>
      </c>
      <c r="G554">
        <v>3</v>
      </c>
      <c r="H554">
        <v>380</v>
      </c>
      <c r="I554" t="s">
        <v>14</v>
      </c>
      <c r="J554" t="s">
        <v>549</v>
      </c>
      <c r="K554" t="s">
        <v>46</v>
      </c>
      <c r="L554" t="str">
        <f t="shared" si="32"/>
        <v>2025</v>
      </c>
      <c r="M554" t="str">
        <f t="shared" si="33"/>
        <v>Feb</v>
      </c>
      <c r="N554" t="str">
        <f t="shared" si="34"/>
        <v>Tue</v>
      </c>
      <c r="O554">
        <f t="shared" si="35"/>
        <v>4</v>
      </c>
      <c r="P554">
        <f>ROUND(G554*H554*VLOOKUP(D554,Table2[#All],2,FALSE),0)</f>
        <v>798</v>
      </c>
      <c r="Q554">
        <f>Table1[[#This Row],[Quantity]]*Table1[[#This Row],[Unit Price]]</f>
        <v>1140</v>
      </c>
      <c r="R554">
        <f>Table1[[#This Row],[Sales Revenue]]-Table1[[#This Row],[Total Income]]</f>
        <v>342</v>
      </c>
    </row>
    <row r="555" spans="1:18" x14ac:dyDescent="0.3">
      <c r="A555">
        <v>554</v>
      </c>
      <c r="B555" t="s">
        <v>546</v>
      </c>
      <c r="C555" t="s">
        <v>17</v>
      </c>
      <c r="D555" t="s">
        <v>18</v>
      </c>
      <c r="E555" s="1">
        <v>45897</v>
      </c>
      <c r="F555" s="1">
        <v>45905</v>
      </c>
      <c r="G555">
        <v>10</v>
      </c>
      <c r="H555">
        <v>509</v>
      </c>
      <c r="I555" t="s">
        <v>28</v>
      </c>
      <c r="J555" t="s">
        <v>547</v>
      </c>
      <c r="K555" t="s">
        <v>15</v>
      </c>
      <c r="L555" t="str">
        <f t="shared" si="32"/>
        <v>2025</v>
      </c>
      <c r="M555" t="str">
        <f t="shared" si="33"/>
        <v>Aug</v>
      </c>
      <c r="N555" t="str">
        <f t="shared" si="34"/>
        <v>Thu</v>
      </c>
      <c r="O555">
        <f t="shared" si="35"/>
        <v>8</v>
      </c>
      <c r="P555">
        <f>ROUND(G555*H555*VLOOKUP(D555,Table2[#All],2,FALSE),0)</f>
        <v>2545</v>
      </c>
      <c r="Q555">
        <f>Table1[[#This Row],[Quantity]]*Table1[[#This Row],[Unit Price]]</f>
        <v>5090</v>
      </c>
      <c r="R555">
        <f>Table1[[#This Row],[Sales Revenue]]-Table1[[#This Row],[Total Income]]</f>
        <v>2545</v>
      </c>
    </row>
    <row r="556" spans="1:18" hidden="1" x14ac:dyDescent="0.3">
      <c r="A556">
        <v>555</v>
      </c>
      <c r="B556" t="s">
        <v>126</v>
      </c>
      <c r="C556" t="s">
        <v>24</v>
      </c>
      <c r="D556" t="s">
        <v>25</v>
      </c>
      <c r="E556" s="1">
        <v>45743</v>
      </c>
      <c r="F556" s="1">
        <v>45748</v>
      </c>
      <c r="G556">
        <v>1</v>
      </c>
      <c r="H556">
        <v>968</v>
      </c>
      <c r="I556" t="s">
        <v>14</v>
      </c>
      <c r="J556" t="s">
        <v>33</v>
      </c>
      <c r="K556" t="s">
        <v>29</v>
      </c>
      <c r="L556" t="str">
        <f t="shared" si="32"/>
        <v>2025</v>
      </c>
      <c r="M556" t="str">
        <f t="shared" si="33"/>
        <v>Mar</v>
      </c>
      <c r="N556" t="str">
        <f t="shared" si="34"/>
        <v>Thu</v>
      </c>
      <c r="O556">
        <f t="shared" si="35"/>
        <v>5</v>
      </c>
      <c r="P556">
        <f>ROUND(G556*H556*VLOOKUP(D556,Table2[#All],2,FALSE),0)</f>
        <v>532</v>
      </c>
      <c r="Q556">
        <f>Table1[[#This Row],[Quantity]]*Table1[[#This Row],[Unit Price]]</f>
        <v>968</v>
      </c>
      <c r="R556">
        <f>Table1[[#This Row],[Sales Revenue]]-Table1[[#This Row],[Total Income]]</f>
        <v>436</v>
      </c>
    </row>
    <row r="557" spans="1:18" x14ac:dyDescent="0.3">
      <c r="F557" s="1"/>
      <c r="G557" s="1"/>
    </row>
    <row r="558" spans="1:18" x14ac:dyDescent="0.3">
      <c r="E558" s="1"/>
      <c r="F558" s="1"/>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CDCBED-A23C-48BD-A847-091CBF1B473E}">
  <dimension ref="A1:J138"/>
  <sheetViews>
    <sheetView topLeftCell="B110" zoomScale="96" workbookViewId="0">
      <selection activeCell="J120" sqref="J120"/>
    </sheetView>
    <sheetView workbookViewId="1"/>
  </sheetViews>
  <sheetFormatPr defaultRowHeight="14.4" x14ac:dyDescent="0.3"/>
  <cols>
    <col min="1" max="1" width="19.44140625" bestFit="1" customWidth="1"/>
    <col min="2" max="2" width="13.109375" bestFit="1" customWidth="1"/>
    <col min="3" max="3" width="14.5546875" bestFit="1" customWidth="1"/>
    <col min="4" max="4" width="20.44140625" bestFit="1" customWidth="1"/>
    <col min="5" max="5" width="24.88671875" bestFit="1" customWidth="1"/>
    <col min="6" max="6" width="23.5546875" bestFit="1" customWidth="1"/>
    <col min="7" max="8" width="16.33203125" bestFit="1" customWidth="1"/>
    <col min="10" max="10" width="15" customWidth="1"/>
  </cols>
  <sheetData>
    <row r="1" spans="1:10" x14ac:dyDescent="0.3">
      <c r="A1" s="21" t="s">
        <v>8</v>
      </c>
      <c r="B1" t="s">
        <v>14</v>
      </c>
    </row>
    <row r="3" spans="1:10" x14ac:dyDescent="0.3">
      <c r="A3" t="s">
        <v>612</v>
      </c>
      <c r="B3" t="s">
        <v>613</v>
      </c>
      <c r="C3" t="s">
        <v>614</v>
      </c>
    </row>
    <row r="4" spans="1:10" x14ac:dyDescent="0.3">
      <c r="A4">
        <v>251267</v>
      </c>
      <c r="B4">
        <v>386661</v>
      </c>
      <c r="C4">
        <v>135394</v>
      </c>
      <c r="F4" t="s">
        <v>617</v>
      </c>
    </row>
    <row r="5" spans="1:10" x14ac:dyDescent="0.3">
      <c r="F5">
        <v>305</v>
      </c>
    </row>
    <row r="6" spans="1:10" x14ac:dyDescent="0.3">
      <c r="A6" s="23">
        <f>A4</f>
        <v>251267</v>
      </c>
      <c r="B6" s="24">
        <f>B4</f>
        <v>386661</v>
      </c>
      <c r="C6" s="24">
        <f>C4</f>
        <v>135394</v>
      </c>
    </row>
    <row r="7" spans="1:10" x14ac:dyDescent="0.3">
      <c r="A7">
        <f>A4</f>
        <v>251267</v>
      </c>
      <c r="B7">
        <f>B4</f>
        <v>386661</v>
      </c>
      <c r="C7">
        <f>C4</f>
        <v>135394</v>
      </c>
      <c r="F7">
        <f>F5</f>
        <v>305</v>
      </c>
    </row>
    <row r="11" spans="1:10" x14ac:dyDescent="0.3">
      <c r="A11" s="21" t="s">
        <v>615</v>
      </c>
      <c r="B11" t="s">
        <v>618</v>
      </c>
      <c r="D11" t="s">
        <v>8</v>
      </c>
      <c r="F11" t="s">
        <v>620</v>
      </c>
      <c r="H11" t="s">
        <v>8</v>
      </c>
      <c r="J11" t="s">
        <v>620</v>
      </c>
    </row>
    <row r="12" spans="1:10" x14ac:dyDescent="0.3">
      <c r="A12" s="22" t="s">
        <v>14</v>
      </c>
      <c r="B12">
        <v>153</v>
      </c>
      <c r="D12" t="s">
        <v>14</v>
      </c>
      <c r="E12">
        <f>B12</f>
        <v>153</v>
      </c>
      <c r="F12" s="25">
        <f>E12/(E12+E13)</f>
        <v>0.50163934426229506</v>
      </c>
      <c r="H12" t="s">
        <v>28</v>
      </c>
      <c r="I12">
        <f>B13</f>
        <v>152</v>
      </c>
      <c r="J12" s="25">
        <f>I12/(I12+I13)</f>
        <v>0.49836065573770494</v>
      </c>
    </row>
    <row r="13" spans="1:10" x14ac:dyDescent="0.3">
      <c r="A13" s="22" t="s">
        <v>28</v>
      </c>
      <c r="B13">
        <v>152</v>
      </c>
      <c r="D13" t="s">
        <v>619</v>
      </c>
      <c r="E13">
        <f>B13</f>
        <v>152</v>
      </c>
      <c r="F13" s="25">
        <f>E13/(E12+E13)</f>
        <v>0.49836065573770494</v>
      </c>
      <c r="H13" t="s">
        <v>619</v>
      </c>
      <c r="I13">
        <f>B12</f>
        <v>153</v>
      </c>
      <c r="J13" s="25">
        <f>I13/(I13+I12)</f>
        <v>0.50163934426229506</v>
      </c>
    </row>
    <row r="14" spans="1:10" x14ac:dyDescent="0.3">
      <c r="A14" s="22" t="s">
        <v>616</v>
      </c>
      <c r="B14">
        <v>305</v>
      </c>
    </row>
    <row r="18" spans="4:8" x14ac:dyDescent="0.3">
      <c r="D18" t="s">
        <v>635</v>
      </c>
      <c r="E18" s="21" t="s">
        <v>8</v>
      </c>
      <c r="F18" t="s">
        <v>14</v>
      </c>
    </row>
    <row r="20" spans="4:8" x14ac:dyDescent="0.3">
      <c r="E20" s="21" t="s">
        <v>615</v>
      </c>
      <c r="F20" t="s">
        <v>612</v>
      </c>
      <c r="G20" t="s">
        <v>613</v>
      </c>
      <c r="H20" t="s">
        <v>614</v>
      </c>
    </row>
    <row r="21" spans="4:8" x14ac:dyDescent="0.3">
      <c r="D21">
        <v>1</v>
      </c>
      <c r="E21" s="22" t="s">
        <v>621</v>
      </c>
      <c r="F21">
        <v>27241</v>
      </c>
      <c r="G21">
        <v>43218</v>
      </c>
      <c r="H21">
        <v>15977</v>
      </c>
    </row>
    <row r="22" spans="4:8" x14ac:dyDescent="0.3">
      <c r="D22">
        <v>2</v>
      </c>
      <c r="E22" s="22" t="s">
        <v>622</v>
      </c>
      <c r="F22">
        <v>9264</v>
      </c>
      <c r="G22">
        <v>14901</v>
      </c>
      <c r="H22">
        <v>5637</v>
      </c>
    </row>
    <row r="23" spans="4:8" x14ac:dyDescent="0.3">
      <c r="D23">
        <v>3</v>
      </c>
      <c r="E23" s="22" t="s">
        <v>623</v>
      </c>
      <c r="F23">
        <v>19868</v>
      </c>
      <c r="G23">
        <v>29116</v>
      </c>
      <c r="H23">
        <v>9248</v>
      </c>
    </row>
    <row r="24" spans="4:8" x14ac:dyDescent="0.3">
      <c r="D24">
        <v>4</v>
      </c>
      <c r="E24" s="22" t="s">
        <v>624</v>
      </c>
      <c r="F24">
        <v>21332</v>
      </c>
      <c r="G24">
        <v>29507</v>
      </c>
      <c r="H24">
        <v>8175</v>
      </c>
    </row>
    <row r="25" spans="4:8" x14ac:dyDescent="0.3">
      <c r="D25">
        <v>5</v>
      </c>
      <c r="E25" s="22" t="s">
        <v>625</v>
      </c>
      <c r="F25">
        <v>16079</v>
      </c>
      <c r="G25">
        <v>23383</v>
      </c>
      <c r="H25">
        <v>7304</v>
      </c>
    </row>
    <row r="26" spans="4:8" x14ac:dyDescent="0.3">
      <c r="D26">
        <v>6</v>
      </c>
      <c r="E26" s="22" t="s">
        <v>626</v>
      </c>
      <c r="F26">
        <v>23526</v>
      </c>
      <c r="G26">
        <v>38308</v>
      </c>
      <c r="H26">
        <v>14782</v>
      </c>
    </row>
    <row r="27" spans="4:8" x14ac:dyDescent="0.3">
      <c r="D27">
        <v>7</v>
      </c>
      <c r="E27" s="22" t="s">
        <v>627</v>
      </c>
      <c r="F27">
        <v>31872</v>
      </c>
      <c r="G27">
        <v>48270</v>
      </c>
      <c r="H27">
        <v>16398</v>
      </c>
    </row>
    <row r="28" spans="4:8" x14ac:dyDescent="0.3">
      <c r="D28">
        <v>8</v>
      </c>
      <c r="E28" s="22" t="s">
        <v>628</v>
      </c>
      <c r="F28">
        <v>16546</v>
      </c>
      <c r="G28">
        <v>26571</v>
      </c>
      <c r="H28">
        <v>10025</v>
      </c>
    </row>
    <row r="29" spans="4:8" x14ac:dyDescent="0.3">
      <c r="D29">
        <v>9</v>
      </c>
      <c r="E29" s="22" t="s">
        <v>629</v>
      </c>
      <c r="F29">
        <v>13952</v>
      </c>
      <c r="G29">
        <v>22807</v>
      </c>
      <c r="H29">
        <v>8855</v>
      </c>
    </row>
    <row r="30" spans="4:8" x14ac:dyDescent="0.3">
      <c r="D30">
        <v>10</v>
      </c>
      <c r="E30" s="22" t="s">
        <v>630</v>
      </c>
      <c r="F30">
        <v>13550</v>
      </c>
      <c r="G30">
        <v>21355</v>
      </c>
      <c r="H30">
        <v>7805</v>
      </c>
    </row>
    <row r="31" spans="4:8" x14ac:dyDescent="0.3">
      <c r="D31">
        <v>11</v>
      </c>
      <c r="E31" s="22" t="s">
        <v>631</v>
      </c>
      <c r="F31">
        <v>25110</v>
      </c>
      <c r="G31">
        <v>40052</v>
      </c>
      <c r="H31">
        <v>14942</v>
      </c>
    </row>
    <row r="32" spans="4:8" x14ac:dyDescent="0.3">
      <c r="D32">
        <v>12</v>
      </c>
      <c r="E32" s="22" t="s">
        <v>632</v>
      </c>
      <c r="F32">
        <v>32927</v>
      </c>
      <c r="G32">
        <v>49173</v>
      </c>
      <c r="H32">
        <v>16246</v>
      </c>
    </row>
    <row r="33" spans="1:8" x14ac:dyDescent="0.3">
      <c r="E33" s="22" t="s">
        <v>616</v>
      </c>
      <c r="F33">
        <v>251267</v>
      </c>
      <c r="G33">
        <v>386661</v>
      </c>
      <c r="H33">
        <v>135394</v>
      </c>
    </row>
    <row r="37" spans="1:8" x14ac:dyDescent="0.3">
      <c r="C37" s="43" t="s">
        <v>640</v>
      </c>
      <c r="D37" s="44"/>
      <c r="E37" s="44"/>
      <c r="F37" s="44"/>
      <c r="G37" s="44"/>
      <c r="H37" s="44"/>
    </row>
    <row r="40" spans="1:8" x14ac:dyDescent="0.3">
      <c r="A40" s="21" t="s">
        <v>615</v>
      </c>
      <c r="B40" t="s">
        <v>633</v>
      </c>
      <c r="C40" t="s">
        <v>634</v>
      </c>
      <c r="D40" t="s">
        <v>636</v>
      </c>
      <c r="E40" t="s">
        <v>637</v>
      </c>
      <c r="F40" t="s">
        <v>638</v>
      </c>
      <c r="G40" t="s">
        <v>645</v>
      </c>
      <c r="H40" t="s">
        <v>639</v>
      </c>
    </row>
    <row r="41" spans="1:8" x14ac:dyDescent="0.3">
      <c r="A41" s="22" t="s">
        <v>621</v>
      </c>
      <c r="B41">
        <f>MATCH(A41,E21:E32,0)-1</f>
        <v>0</v>
      </c>
      <c r="C41">
        <f>IFERROR(VLOOKUP(B41,D21:H32,2,0),0)</f>
        <v>0</v>
      </c>
      <c r="D41">
        <f>B7</f>
        <v>386661</v>
      </c>
      <c r="E41">
        <f>IFERROR(VLOOKUP(B41,D21:H32,4,0),0)</f>
        <v>0</v>
      </c>
      <c r="F41">
        <f>IF(E41=0,0,D41-E41)</f>
        <v>0</v>
      </c>
      <c r="G41" s="25">
        <f>IF(F41=0,0,(D41-E41)/E41)</f>
        <v>0</v>
      </c>
      <c r="H41" s="29" t="str">
        <f>G42&amp;"|"&amp;F42</f>
        <v>0|$0</v>
      </c>
    </row>
    <row r="42" spans="1:8" x14ac:dyDescent="0.3">
      <c r="A42" s="22" t="s">
        <v>622</v>
      </c>
      <c r="F42" s="24" t="str">
        <f>IF(F41&lt;&gt;0,TEXT(F41,"+$#,##;-$#,##"),"$0")</f>
        <v>$0</v>
      </c>
      <c r="G42" s="27" t="str">
        <f>IF(G41&gt;0,"+"&amp;TEXT(G41,"0.0%"),TEXT(G41,"0.0"%))</f>
        <v>0</v>
      </c>
    </row>
    <row r="43" spans="1:8" x14ac:dyDescent="0.3">
      <c r="A43" s="22" t="s">
        <v>623</v>
      </c>
    </row>
    <row r="44" spans="1:8" x14ac:dyDescent="0.3">
      <c r="A44" s="22" t="s">
        <v>624</v>
      </c>
      <c r="D44" s="43" t="s">
        <v>641</v>
      </c>
      <c r="E44" s="44"/>
      <c r="F44" s="44"/>
      <c r="G44" s="44"/>
    </row>
    <row r="45" spans="1:8" x14ac:dyDescent="0.3">
      <c r="A45" s="22" t="s">
        <v>625</v>
      </c>
      <c r="D45" t="s">
        <v>642</v>
      </c>
      <c r="E45" t="s">
        <v>643</v>
      </c>
      <c r="F45" t="s">
        <v>644</v>
      </c>
      <c r="G45" t="s">
        <v>646</v>
      </c>
      <c r="H45" t="s">
        <v>647</v>
      </c>
    </row>
    <row r="46" spans="1:8" x14ac:dyDescent="0.3">
      <c r="A46" s="22" t="s">
        <v>626</v>
      </c>
      <c r="D46">
        <f>A7</f>
        <v>251267</v>
      </c>
      <c r="E46">
        <f>IFERROR(VLOOKUP(B41,D21:H32,3,0),0)</f>
        <v>0</v>
      </c>
      <c r="F46">
        <f>IF(E46=0,0,D46-E46)</f>
        <v>0</v>
      </c>
      <c r="G46" s="25">
        <f>IF(F46=0,0,(D46-E46)/E46)</f>
        <v>0</v>
      </c>
      <c r="H46" s="28" t="str">
        <f>G47&amp;"|"&amp;F47</f>
        <v>0|$0</v>
      </c>
    </row>
    <row r="47" spans="1:8" x14ac:dyDescent="0.3">
      <c r="A47" s="22" t="s">
        <v>627</v>
      </c>
      <c r="F47" t="str">
        <f>IF(F46&lt;&gt;0,TEXT(F46,"+$#,##;-$#,##"),"$0")</f>
        <v>$0</v>
      </c>
      <c r="G47" t="str">
        <f>IF(G46&gt;0,"+"&amp;TEXT(G46,"0.0%"),TEXT(G46,"0.0"%))</f>
        <v>0</v>
      </c>
    </row>
    <row r="48" spans="1:8" x14ac:dyDescent="0.3">
      <c r="A48" s="22" t="s">
        <v>628</v>
      </c>
    </row>
    <row r="49" spans="1:8" x14ac:dyDescent="0.3">
      <c r="A49" s="22" t="s">
        <v>629</v>
      </c>
      <c r="D49" s="43" t="s">
        <v>648</v>
      </c>
      <c r="E49" s="44"/>
      <c r="F49" s="44"/>
      <c r="G49" s="44"/>
      <c r="H49" s="44"/>
    </row>
    <row r="50" spans="1:8" x14ac:dyDescent="0.3">
      <c r="A50" s="22" t="s">
        <v>630</v>
      </c>
      <c r="D50" t="s">
        <v>649</v>
      </c>
      <c r="E50" t="s">
        <v>650</v>
      </c>
      <c r="F50" t="s">
        <v>651</v>
      </c>
      <c r="G50" t="s">
        <v>652</v>
      </c>
      <c r="H50" t="s">
        <v>653</v>
      </c>
    </row>
    <row r="51" spans="1:8" x14ac:dyDescent="0.3">
      <c r="A51" s="22" t="s">
        <v>631</v>
      </c>
      <c r="D51">
        <f>C7</f>
        <v>135394</v>
      </c>
      <c r="E51">
        <f>IFERROR(VLOOKUP(B41,D21:H32,5,0),0)</f>
        <v>0</v>
      </c>
      <c r="F51">
        <f>IF(E51=0,0,D51-E51)</f>
        <v>0</v>
      </c>
      <c r="G51" s="25">
        <f>IF(F51=0,0,(D51-E51)/E51)</f>
        <v>0</v>
      </c>
      <c r="H51" s="28" t="str">
        <f>G52&amp;"|"&amp;F52</f>
        <v>0|$0</v>
      </c>
    </row>
    <row r="52" spans="1:8" x14ac:dyDescent="0.3">
      <c r="A52" s="22" t="s">
        <v>632</v>
      </c>
      <c r="F52" t="str">
        <f>IF(F51&lt;&gt;0,TEXT(F51,"+$#,##;-$#,##"),"$0")</f>
        <v>$0</v>
      </c>
      <c r="G52" t="str">
        <f>IF(G51&gt;0,"+"&amp;TEXT(G51,"0.0%"),TEXT(G51,"0.0"%))</f>
        <v>0</v>
      </c>
    </row>
    <row r="53" spans="1:8" x14ac:dyDescent="0.3">
      <c r="A53" s="22" t="s">
        <v>616</v>
      </c>
    </row>
    <row r="54" spans="1:8" x14ac:dyDescent="0.3">
      <c r="D54" s="43" t="s">
        <v>654</v>
      </c>
      <c r="E54" s="44"/>
      <c r="F54" s="44"/>
      <c r="G54" s="44"/>
      <c r="H54" s="44"/>
    </row>
    <row r="55" spans="1:8" x14ac:dyDescent="0.3">
      <c r="D55" t="s">
        <v>656</v>
      </c>
      <c r="E55" t="s">
        <v>655</v>
      </c>
      <c r="F55" t="s">
        <v>657</v>
      </c>
      <c r="G55" t="s">
        <v>652</v>
      </c>
      <c r="H55" t="s">
        <v>658</v>
      </c>
    </row>
    <row r="56" spans="1:8" x14ac:dyDescent="0.3">
      <c r="D56">
        <f>F7</f>
        <v>305</v>
      </c>
      <c r="E56">
        <f>IFERROR(VLOOKUP(B41,A59:C70,3,0),0)</f>
        <v>0</v>
      </c>
      <c r="F56">
        <f>IF(E56=0,0,D56-E56)</f>
        <v>0</v>
      </c>
      <c r="G56" s="25">
        <f>IF(F56=0,0,(D56-E56)/E56)</f>
        <v>0</v>
      </c>
      <c r="H56" s="28" t="str">
        <f>G57&amp;"|"&amp;F57</f>
        <v>0|$0</v>
      </c>
    </row>
    <row r="57" spans="1:8" x14ac:dyDescent="0.3">
      <c r="F57" t="str">
        <f>IF(F56&lt;&gt;0,TEXT(F56,"+$#,##;-$#,##"),"$0")</f>
        <v>$0</v>
      </c>
      <c r="G57" t="str">
        <f>IF(G56&gt;0,"+"&amp;TEXT(G56,"0.0%"),TEXT(G56,"0.0"%))</f>
        <v>0</v>
      </c>
    </row>
    <row r="58" spans="1:8" x14ac:dyDescent="0.3">
      <c r="A58" t="s">
        <v>659</v>
      </c>
      <c r="B58" s="21" t="s">
        <v>615</v>
      </c>
      <c r="C58" t="s">
        <v>617</v>
      </c>
    </row>
    <row r="59" spans="1:8" x14ac:dyDescent="0.3">
      <c r="A59">
        <v>1</v>
      </c>
      <c r="B59" s="22" t="s">
        <v>621</v>
      </c>
      <c r="C59">
        <v>19</v>
      </c>
    </row>
    <row r="60" spans="1:8" x14ac:dyDescent="0.3">
      <c r="A60">
        <v>2</v>
      </c>
      <c r="B60" s="22" t="s">
        <v>622</v>
      </c>
      <c r="C60">
        <v>19</v>
      </c>
    </row>
    <row r="61" spans="1:8" x14ac:dyDescent="0.3">
      <c r="A61">
        <v>3</v>
      </c>
      <c r="B61" s="22" t="s">
        <v>623</v>
      </c>
      <c r="C61">
        <v>26</v>
      </c>
    </row>
    <row r="62" spans="1:8" x14ac:dyDescent="0.3">
      <c r="A62">
        <v>4</v>
      </c>
      <c r="B62" s="22" t="s">
        <v>624</v>
      </c>
      <c r="C62">
        <v>21</v>
      </c>
    </row>
    <row r="63" spans="1:8" x14ac:dyDescent="0.3">
      <c r="A63">
        <v>5</v>
      </c>
      <c r="B63" s="22" t="s">
        <v>625</v>
      </c>
      <c r="C63">
        <v>23</v>
      </c>
    </row>
    <row r="64" spans="1:8" x14ac:dyDescent="0.3">
      <c r="A64">
        <v>6</v>
      </c>
      <c r="B64" s="22" t="s">
        <v>626</v>
      </c>
      <c r="C64">
        <v>25</v>
      </c>
    </row>
    <row r="65" spans="1:8" x14ac:dyDescent="0.3">
      <c r="A65">
        <v>7</v>
      </c>
      <c r="B65" s="22" t="s">
        <v>627</v>
      </c>
      <c r="C65">
        <v>35</v>
      </c>
    </row>
    <row r="66" spans="1:8" x14ac:dyDescent="0.3">
      <c r="A66">
        <v>8</v>
      </c>
      <c r="B66" s="22" t="s">
        <v>628</v>
      </c>
      <c r="C66">
        <v>26</v>
      </c>
      <c r="E66" s="21" t="s">
        <v>8</v>
      </c>
      <c r="F66" t="s">
        <v>663</v>
      </c>
    </row>
    <row r="67" spans="1:8" x14ac:dyDescent="0.3">
      <c r="A67">
        <v>9</v>
      </c>
      <c r="B67" s="22" t="s">
        <v>629</v>
      </c>
      <c r="C67">
        <v>22</v>
      </c>
    </row>
    <row r="68" spans="1:8" x14ac:dyDescent="0.3">
      <c r="A68">
        <v>10</v>
      </c>
      <c r="B68" s="22" t="s">
        <v>630</v>
      </c>
      <c r="C68">
        <v>32</v>
      </c>
      <c r="E68" s="21" t="s">
        <v>615</v>
      </c>
      <c r="F68" t="s">
        <v>613</v>
      </c>
      <c r="G68" t="s">
        <v>612</v>
      </c>
      <c r="H68" t="s">
        <v>614</v>
      </c>
    </row>
    <row r="69" spans="1:8" x14ac:dyDescent="0.3">
      <c r="A69">
        <v>11</v>
      </c>
      <c r="B69" s="22" t="s">
        <v>631</v>
      </c>
      <c r="C69">
        <v>25</v>
      </c>
      <c r="E69" s="22" t="s">
        <v>21</v>
      </c>
      <c r="F69">
        <v>142793</v>
      </c>
      <c r="G69">
        <v>101131</v>
      </c>
      <c r="H69">
        <v>41662</v>
      </c>
    </row>
    <row r="70" spans="1:8" x14ac:dyDescent="0.3">
      <c r="A70">
        <v>12</v>
      </c>
      <c r="B70" s="22" t="s">
        <v>632</v>
      </c>
      <c r="C70">
        <v>32</v>
      </c>
      <c r="E70" s="22" t="s">
        <v>17</v>
      </c>
      <c r="F70">
        <v>168079</v>
      </c>
      <c r="G70">
        <v>92900</v>
      </c>
      <c r="H70">
        <v>75179</v>
      </c>
    </row>
    <row r="71" spans="1:8" x14ac:dyDescent="0.3">
      <c r="B71" s="22" t="s">
        <v>616</v>
      </c>
      <c r="C71">
        <v>305</v>
      </c>
      <c r="E71" s="22" t="s">
        <v>12</v>
      </c>
      <c r="F71">
        <v>200999</v>
      </c>
      <c r="G71">
        <v>147300</v>
      </c>
      <c r="H71">
        <v>53699</v>
      </c>
    </row>
    <row r="72" spans="1:8" x14ac:dyDescent="0.3">
      <c r="E72" s="22" t="s">
        <v>24</v>
      </c>
      <c r="F72">
        <v>154627</v>
      </c>
      <c r="G72">
        <v>87221</v>
      </c>
      <c r="H72">
        <v>67406</v>
      </c>
    </row>
    <row r="73" spans="1:8" x14ac:dyDescent="0.3">
      <c r="E73" s="22" t="s">
        <v>31</v>
      </c>
      <c r="F73">
        <v>120276</v>
      </c>
      <c r="G73">
        <v>84580</v>
      </c>
      <c r="H73">
        <v>35696</v>
      </c>
    </row>
    <row r="74" spans="1:8" x14ac:dyDescent="0.3">
      <c r="E74" s="22" t="s">
        <v>616</v>
      </c>
      <c r="F74">
        <v>786774</v>
      </c>
      <c r="G74">
        <v>513132</v>
      </c>
      <c r="H74">
        <v>273642</v>
      </c>
    </row>
    <row r="80" spans="1:8" x14ac:dyDescent="0.3">
      <c r="D80" s="21" t="s">
        <v>8</v>
      </c>
      <c r="E80" t="s">
        <v>663</v>
      </c>
    </row>
    <row r="82" spans="4:7" x14ac:dyDescent="0.3">
      <c r="D82" s="21" t="s">
        <v>615</v>
      </c>
      <c r="E82" t="s">
        <v>613</v>
      </c>
      <c r="F82" t="s">
        <v>612</v>
      </c>
      <c r="G82" t="s">
        <v>614</v>
      </c>
    </row>
    <row r="83" spans="4:7" x14ac:dyDescent="0.3">
      <c r="D83" s="22" t="s">
        <v>621</v>
      </c>
      <c r="E83">
        <v>58081</v>
      </c>
      <c r="F83">
        <v>36779</v>
      </c>
      <c r="G83">
        <v>21302</v>
      </c>
    </row>
    <row r="84" spans="4:7" x14ac:dyDescent="0.3">
      <c r="D84" s="22" t="s">
        <v>622</v>
      </c>
      <c r="E84">
        <v>52385</v>
      </c>
      <c r="F84">
        <v>34753</v>
      </c>
      <c r="G84">
        <v>17632</v>
      </c>
    </row>
    <row r="85" spans="4:7" x14ac:dyDescent="0.3">
      <c r="D85" s="22" t="s">
        <v>623</v>
      </c>
      <c r="E85">
        <v>91149</v>
      </c>
      <c r="F85">
        <v>59929</v>
      </c>
      <c r="G85">
        <v>31220</v>
      </c>
    </row>
    <row r="86" spans="4:7" x14ac:dyDescent="0.3">
      <c r="D86" s="22" t="s">
        <v>624</v>
      </c>
      <c r="E86">
        <v>58429</v>
      </c>
      <c r="F86">
        <v>42019</v>
      </c>
      <c r="G86">
        <v>16410</v>
      </c>
    </row>
    <row r="87" spans="4:7" x14ac:dyDescent="0.3">
      <c r="D87" s="22" t="s">
        <v>625</v>
      </c>
      <c r="E87">
        <v>56229</v>
      </c>
      <c r="F87">
        <v>37928</v>
      </c>
      <c r="G87">
        <v>18301</v>
      </c>
    </row>
    <row r="88" spans="4:7" x14ac:dyDescent="0.3">
      <c r="D88" s="22" t="s">
        <v>626</v>
      </c>
      <c r="E88">
        <v>55444</v>
      </c>
      <c r="F88">
        <v>35043</v>
      </c>
      <c r="G88">
        <v>20401</v>
      </c>
    </row>
    <row r="89" spans="4:7" x14ac:dyDescent="0.3">
      <c r="D89" s="22" t="s">
        <v>627</v>
      </c>
      <c r="E89">
        <v>76534</v>
      </c>
      <c r="F89">
        <v>49578</v>
      </c>
      <c r="G89">
        <v>26956</v>
      </c>
    </row>
    <row r="90" spans="4:7" x14ac:dyDescent="0.3">
      <c r="D90" s="22" t="s">
        <v>628</v>
      </c>
      <c r="E90">
        <v>73709</v>
      </c>
      <c r="F90">
        <v>46341</v>
      </c>
      <c r="G90">
        <v>27368</v>
      </c>
    </row>
    <row r="91" spans="4:7" x14ac:dyDescent="0.3">
      <c r="D91" s="22" t="s">
        <v>629</v>
      </c>
      <c r="E91">
        <v>48686</v>
      </c>
      <c r="F91">
        <v>31307</v>
      </c>
      <c r="G91">
        <v>17379</v>
      </c>
    </row>
    <row r="92" spans="4:7" x14ac:dyDescent="0.3">
      <c r="D92" s="22" t="s">
        <v>630</v>
      </c>
      <c r="E92">
        <v>69968</v>
      </c>
      <c r="F92">
        <v>45377</v>
      </c>
      <c r="G92">
        <v>24591</v>
      </c>
    </row>
    <row r="93" spans="4:7" x14ac:dyDescent="0.3">
      <c r="D93" s="22" t="s">
        <v>631</v>
      </c>
      <c r="E93">
        <v>62277</v>
      </c>
      <c r="F93">
        <v>39752</v>
      </c>
      <c r="G93">
        <v>22525</v>
      </c>
    </row>
    <row r="94" spans="4:7" x14ac:dyDescent="0.3">
      <c r="D94" s="22" t="s">
        <v>632</v>
      </c>
      <c r="E94">
        <v>83883</v>
      </c>
      <c r="F94">
        <v>54326</v>
      </c>
      <c r="G94">
        <v>29557</v>
      </c>
    </row>
    <row r="95" spans="4:7" x14ac:dyDescent="0.3">
      <c r="D95" s="22" t="s">
        <v>616</v>
      </c>
      <c r="E95">
        <v>786774</v>
      </c>
      <c r="F95">
        <v>513132</v>
      </c>
      <c r="G95">
        <v>273642</v>
      </c>
    </row>
    <row r="99" spans="5:6" x14ac:dyDescent="0.3">
      <c r="E99" s="21" t="s">
        <v>8</v>
      </c>
      <c r="F99" t="s">
        <v>663</v>
      </c>
    </row>
    <row r="101" spans="5:6" x14ac:dyDescent="0.3">
      <c r="E101" s="21" t="s">
        <v>615</v>
      </c>
      <c r="F101" t="s">
        <v>613</v>
      </c>
    </row>
    <row r="102" spans="5:6" x14ac:dyDescent="0.3">
      <c r="E102" s="22" t="s">
        <v>664</v>
      </c>
      <c r="F102">
        <v>151193</v>
      </c>
    </row>
    <row r="103" spans="5:6" x14ac:dyDescent="0.3">
      <c r="E103" s="22" t="s">
        <v>665</v>
      </c>
      <c r="F103">
        <v>131292</v>
      </c>
    </row>
    <row r="104" spans="5:6" x14ac:dyDescent="0.3">
      <c r="E104" s="22" t="s">
        <v>666</v>
      </c>
      <c r="F104">
        <v>63384</v>
      </c>
    </row>
    <row r="105" spans="5:6" x14ac:dyDescent="0.3">
      <c r="E105" s="22" t="s">
        <v>667</v>
      </c>
      <c r="F105">
        <v>107117</v>
      </c>
    </row>
    <row r="106" spans="5:6" x14ac:dyDescent="0.3">
      <c r="E106" s="22" t="s">
        <v>668</v>
      </c>
      <c r="F106">
        <v>111043</v>
      </c>
    </row>
    <row r="107" spans="5:6" x14ac:dyDescent="0.3">
      <c r="E107" s="22" t="s">
        <v>669</v>
      </c>
      <c r="F107">
        <v>121438</v>
      </c>
    </row>
    <row r="108" spans="5:6" x14ac:dyDescent="0.3">
      <c r="E108" s="22" t="s">
        <v>670</v>
      </c>
      <c r="F108">
        <v>101307</v>
      </c>
    </row>
    <row r="109" spans="5:6" x14ac:dyDescent="0.3">
      <c r="E109" s="22" t="s">
        <v>616</v>
      </c>
      <c r="F109">
        <v>786774</v>
      </c>
    </row>
    <row r="115" spans="3:5" x14ac:dyDescent="0.3">
      <c r="D115" s="21" t="s">
        <v>8</v>
      </c>
      <c r="E115" t="s">
        <v>663</v>
      </c>
    </row>
    <row r="117" spans="3:5" x14ac:dyDescent="0.3">
      <c r="D117" s="21" t="s">
        <v>615</v>
      </c>
      <c r="E117" t="s">
        <v>671</v>
      </c>
    </row>
    <row r="118" spans="3:5" x14ac:dyDescent="0.3">
      <c r="D118" s="22" t="s">
        <v>46</v>
      </c>
      <c r="E118">
        <v>78</v>
      </c>
    </row>
    <row r="119" spans="3:5" x14ac:dyDescent="0.3">
      <c r="D119" s="22" t="s">
        <v>29</v>
      </c>
      <c r="E119">
        <v>72</v>
      </c>
    </row>
    <row r="120" spans="3:5" x14ac:dyDescent="0.3">
      <c r="D120" s="22" t="s">
        <v>19</v>
      </c>
      <c r="E120">
        <v>76</v>
      </c>
    </row>
    <row r="121" spans="3:5" x14ac:dyDescent="0.3">
      <c r="D121" s="22" t="s">
        <v>15</v>
      </c>
      <c r="E121">
        <v>79</v>
      </c>
    </row>
    <row r="122" spans="3:5" x14ac:dyDescent="0.3">
      <c r="D122" s="22" t="s">
        <v>616</v>
      </c>
      <c r="E122">
        <v>305</v>
      </c>
    </row>
    <row r="128" spans="3:5" x14ac:dyDescent="0.3">
      <c r="C128" s="21" t="s">
        <v>8</v>
      </c>
      <c r="D128" t="s">
        <v>14</v>
      </c>
    </row>
    <row r="130" spans="3:7" x14ac:dyDescent="0.3">
      <c r="C130" s="21" t="s">
        <v>615</v>
      </c>
      <c r="D130" t="s">
        <v>613</v>
      </c>
    </row>
    <row r="131" spans="3:7" x14ac:dyDescent="0.3">
      <c r="C131" s="22" t="s">
        <v>552</v>
      </c>
      <c r="D131">
        <v>14425</v>
      </c>
      <c r="F131" t="s">
        <v>9</v>
      </c>
      <c r="G131" t="s">
        <v>672</v>
      </c>
    </row>
    <row r="132" spans="3:7" x14ac:dyDescent="0.3">
      <c r="C132" s="22" t="s">
        <v>551</v>
      </c>
      <c r="D132">
        <v>77020</v>
      </c>
      <c r="F132" t="str">
        <f>C131</f>
        <v>Antarctica</v>
      </c>
      <c r="G132">
        <f>D131</f>
        <v>14425</v>
      </c>
    </row>
    <row r="133" spans="3:7" x14ac:dyDescent="0.3">
      <c r="C133" s="22" t="s">
        <v>548</v>
      </c>
      <c r="D133">
        <v>40336</v>
      </c>
      <c r="F133" t="str">
        <f t="shared" ref="F133:F138" si="0">C132</f>
        <v>Australia</v>
      </c>
      <c r="G133">
        <f t="shared" ref="G133:G138" si="1">D132</f>
        <v>77020</v>
      </c>
    </row>
    <row r="134" spans="3:7" x14ac:dyDescent="0.3">
      <c r="C134" s="22" t="s">
        <v>550</v>
      </c>
      <c r="D134">
        <v>43937</v>
      </c>
      <c r="F134" t="str">
        <f t="shared" si="0"/>
        <v>Brazil</v>
      </c>
      <c r="G134">
        <f t="shared" si="1"/>
        <v>40336</v>
      </c>
    </row>
    <row r="135" spans="3:7" x14ac:dyDescent="0.3">
      <c r="C135" s="22" t="s">
        <v>33</v>
      </c>
      <c r="D135">
        <v>118344</v>
      </c>
      <c r="F135" t="str">
        <f t="shared" si="0"/>
        <v>China</v>
      </c>
      <c r="G135">
        <f t="shared" si="1"/>
        <v>43937</v>
      </c>
    </row>
    <row r="136" spans="3:7" x14ac:dyDescent="0.3">
      <c r="C136" s="22" t="s">
        <v>549</v>
      </c>
      <c r="D136">
        <v>51310</v>
      </c>
      <c r="F136" t="str">
        <f t="shared" si="0"/>
        <v>Nigeria</v>
      </c>
      <c r="G136">
        <f t="shared" si="1"/>
        <v>118344</v>
      </c>
    </row>
    <row r="137" spans="3:7" x14ac:dyDescent="0.3">
      <c r="C137" s="22" t="s">
        <v>547</v>
      </c>
      <c r="D137">
        <v>41289</v>
      </c>
      <c r="F137" t="str">
        <f t="shared" si="0"/>
        <v>United Kingdom</v>
      </c>
      <c r="G137">
        <f t="shared" si="1"/>
        <v>51310</v>
      </c>
    </row>
    <row r="138" spans="3:7" x14ac:dyDescent="0.3">
      <c r="C138" s="22" t="s">
        <v>616</v>
      </c>
      <c r="D138">
        <v>386661</v>
      </c>
      <c r="F138" t="str">
        <f t="shared" si="0"/>
        <v>United States</v>
      </c>
      <c r="G138">
        <f t="shared" si="1"/>
        <v>41289</v>
      </c>
    </row>
  </sheetData>
  <mergeCells count="4">
    <mergeCell ref="C37:H37"/>
    <mergeCell ref="D44:G44"/>
    <mergeCell ref="D49:H49"/>
    <mergeCell ref="D54:H54"/>
  </mergeCells>
  <conditionalFormatting sqref="H41">
    <cfRule type="expression" dxfId="7" priority="29">
      <formula>$F$41&lt;0</formula>
    </cfRule>
    <cfRule type="expression" dxfId="6" priority="30">
      <formula>$F$41&gt;0</formula>
    </cfRule>
  </conditionalFormatting>
  <conditionalFormatting sqref="H46">
    <cfRule type="expression" dxfId="5" priority="3">
      <formula>$F$46&lt;0</formula>
    </cfRule>
    <cfRule type="expression" dxfId="4" priority="4">
      <formula>$F$46&gt;0</formula>
    </cfRule>
  </conditionalFormatting>
  <conditionalFormatting sqref="H51">
    <cfRule type="expression" dxfId="3" priority="5">
      <formula>$F$51&lt;0</formula>
    </cfRule>
    <cfRule type="expression" dxfId="2" priority="6">
      <formula>$F$51&gt;0</formula>
    </cfRule>
  </conditionalFormatting>
  <conditionalFormatting sqref="H56">
    <cfRule type="expression" dxfId="1" priority="1">
      <formula>$H$56&lt;0</formula>
    </cfRule>
    <cfRule type="expression" dxfId="0" priority="2">
      <formula>$H$56&gt;0</formula>
    </cfRule>
  </conditionalFormatting>
  <pageMargins left="0.7" right="0.7" top="0.75" bottom="0.75" header="0.3" footer="0.3"/>
  <drawing r:id="rId12"/>
  <extLst>
    <ext xmlns:x14="http://schemas.microsoft.com/office/spreadsheetml/2009/9/main" uri="{A8765BA9-456A-4dab-B4F3-ACF838C121DE}">
      <x14:slicerList>
        <x14:slicer r:id="rId13"/>
      </x14:slicerList>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2E2E42-F85D-4B88-911D-E24C21B0F535}">
  <dimension ref="A1"/>
  <sheetViews>
    <sheetView showGridLines="0" tabSelected="1" zoomScale="88" zoomScaleNormal="100" workbookViewId="0">
      <selection activeCell="X20" sqref="X20"/>
    </sheetView>
    <sheetView tabSelected="1" zoomScale="102" workbookViewId="1"/>
  </sheetViews>
  <sheetFormatPr defaultRowHeight="14.4" x14ac:dyDescent="0.3"/>
  <cols>
    <col min="1" max="16384" width="8.88671875" style="26"/>
  </cols>
  <sheetData/>
  <pageMargins left="0.7" right="0.7" top="0.75" bottom="0.75" header="0.3" footer="0.3"/>
  <pageSetup orientation="portrait" r:id="rId1"/>
  <drawing r:id="rId2"/>
  <legacyDrawing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D602F9-F452-4AE9-9966-49D30FFF3B96}">
  <dimension ref="A1:B26"/>
  <sheetViews>
    <sheetView workbookViewId="0"/>
    <sheetView workbookViewId="1"/>
  </sheetViews>
  <sheetFormatPr defaultRowHeight="14.4" x14ac:dyDescent="0.3"/>
  <cols>
    <col min="1" max="1" width="15.44140625" bestFit="1" customWidth="1"/>
    <col min="2" max="2" width="16.44140625" customWidth="1"/>
  </cols>
  <sheetData>
    <row r="1" spans="1:2" x14ac:dyDescent="0.3">
      <c r="A1" t="s">
        <v>3</v>
      </c>
      <c r="B1" t="s">
        <v>553</v>
      </c>
    </row>
    <row r="2" spans="1:2" x14ac:dyDescent="0.3">
      <c r="A2" t="s">
        <v>13</v>
      </c>
      <c r="B2">
        <v>0.75</v>
      </c>
    </row>
    <row r="3" spans="1:2" x14ac:dyDescent="0.3">
      <c r="A3" t="s">
        <v>27</v>
      </c>
      <c r="B3">
        <v>0.65</v>
      </c>
    </row>
    <row r="4" spans="1:2" x14ac:dyDescent="0.3">
      <c r="A4" t="s">
        <v>36</v>
      </c>
      <c r="B4">
        <v>0.8</v>
      </c>
    </row>
    <row r="5" spans="1:2" x14ac:dyDescent="0.3">
      <c r="A5" t="s">
        <v>58</v>
      </c>
      <c r="B5">
        <v>0.85</v>
      </c>
    </row>
    <row r="6" spans="1:2" x14ac:dyDescent="0.3">
      <c r="A6" t="s">
        <v>96</v>
      </c>
      <c r="B6">
        <v>0.7</v>
      </c>
    </row>
    <row r="7" spans="1:2" x14ac:dyDescent="0.3">
      <c r="A7" t="s">
        <v>18</v>
      </c>
      <c r="B7">
        <v>0.5</v>
      </c>
    </row>
    <row r="8" spans="1:2" x14ac:dyDescent="0.3">
      <c r="A8" t="s">
        <v>56</v>
      </c>
      <c r="B8">
        <v>0.55000000000000004</v>
      </c>
    </row>
    <row r="9" spans="1:2" x14ac:dyDescent="0.3">
      <c r="A9" t="s">
        <v>44</v>
      </c>
      <c r="B9">
        <v>0.6</v>
      </c>
    </row>
    <row r="10" spans="1:2" x14ac:dyDescent="0.3">
      <c r="A10" t="s">
        <v>60</v>
      </c>
      <c r="B10">
        <v>0.65</v>
      </c>
    </row>
    <row r="11" spans="1:2" x14ac:dyDescent="0.3">
      <c r="A11" t="s">
        <v>64</v>
      </c>
      <c r="B11">
        <v>0.5</v>
      </c>
    </row>
    <row r="12" spans="1:2" x14ac:dyDescent="0.3">
      <c r="A12" t="s">
        <v>52</v>
      </c>
      <c r="B12">
        <v>0.7</v>
      </c>
    </row>
    <row r="13" spans="1:2" x14ac:dyDescent="0.3">
      <c r="A13" t="s">
        <v>22</v>
      </c>
      <c r="B13">
        <v>0.75</v>
      </c>
    </row>
    <row r="14" spans="1:2" x14ac:dyDescent="0.3">
      <c r="A14" t="s">
        <v>83</v>
      </c>
      <c r="B14">
        <v>0.8</v>
      </c>
    </row>
    <row r="15" spans="1:2" x14ac:dyDescent="0.3">
      <c r="A15" t="s">
        <v>54</v>
      </c>
      <c r="B15">
        <v>0.7</v>
      </c>
    </row>
    <row r="16" spans="1:2" x14ac:dyDescent="0.3">
      <c r="A16" t="s">
        <v>40</v>
      </c>
      <c r="B16">
        <v>0.65</v>
      </c>
    </row>
    <row r="17" spans="1:2" x14ac:dyDescent="0.3">
      <c r="A17" t="s">
        <v>25</v>
      </c>
      <c r="B17">
        <v>0.55000000000000004</v>
      </c>
    </row>
    <row r="18" spans="1:2" x14ac:dyDescent="0.3">
      <c r="A18" t="s">
        <v>38</v>
      </c>
      <c r="B18">
        <v>0.5</v>
      </c>
    </row>
    <row r="19" spans="1:2" x14ac:dyDescent="0.3">
      <c r="A19" t="s">
        <v>100</v>
      </c>
      <c r="B19">
        <v>0.6</v>
      </c>
    </row>
    <row r="20" spans="1:2" x14ac:dyDescent="0.3">
      <c r="A20" t="s">
        <v>70</v>
      </c>
      <c r="B20">
        <v>0.55000000000000004</v>
      </c>
    </row>
    <row r="21" spans="1:2" x14ac:dyDescent="0.3">
      <c r="A21" t="s">
        <v>115</v>
      </c>
      <c r="B21">
        <v>0.6</v>
      </c>
    </row>
    <row r="22" spans="1:2" x14ac:dyDescent="0.3">
      <c r="A22" t="s">
        <v>32</v>
      </c>
      <c r="B22">
        <v>0.75</v>
      </c>
    </row>
    <row r="23" spans="1:2" x14ac:dyDescent="0.3">
      <c r="A23" t="s">
        <v>42</v>
      </c>
      <c r="B23">
        <v>0.65</v>
      </c>
    </row>
    <row r="24" spans="1:2" x14ac:dyDescent="0.3">
      <c r="A24" t="s">
        <v>50</v>
      </c>
      <c r="B24">
        <v>0.7</v>
      </c>
    </row>
    <row r="25" spans="1:2" x14ac:dyDescent="0.3">
      <c r="A25" t="s">
        <v>76</v>
      </c>
      <c r="B25">
        <v>0.75</v>
      </c>
    </row>
    <row r="26" spans="1:2" x14ac:dyDescent="0.3">
      <c r="A26" t="s">
        <v>79</v>
      </c>
      <c r="B26">
        <v>0.65</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Analysis</vt:lpstr>
      <vt:lpstr>Sales form </vt:lpstr>
      <vt:lpstr>Retail Store Sales</vt:lpstr>
      <vt:lpstr>KPI</vt:lpstr>
      <vt:lpstr>Dashboard</vt:lpstr>
      <vt:lpstr>Cost Per Unit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Abessolo Ateba Abhas</dc:creator>
  <cp:lastModifiedBy>mani kanta</cp:lastModifiedBy>
  <cp:lastPrinted>2025-08-29T08:06:33Z</cp:lastPrinted>
  <dcterms:created xsi:type="dcterms:W3CDTF">2025-01-30T07:46:36Z</dcterms:created>
  <dcterms:modified xsi:type="dcterms:W3CDTF">2025-09-06T14:32:17Z</dcterms:modified>
</cp:coreProperties>
</file>